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mitarbakardzhiev/Google Drive/IMM/courses/Probabilistic Planning Workshop/excel/new/"/>
    </mc:Choice>
  </mc:AlternateContent>
  <xr:revisionPtr revIDLastSave="0" documentId="13_ncr:1_{23EEFFDC-2E8F-FB4A-B310-71659D89EE57}" xr6:coauthVersionLast="36" xr6:coauthVersionMax="36" xr10:uidLastSave="{00000000-0000-0000-0000-000000000000}"/>
  <bookViews>
    <workbookView xWindow="380" yWindow="460" windowWidth="28040" windowHeight="17040" xr2:uid="{E44B31A3-CAA1-BD4C-A26D-86D5F44AFC97}"/>
  </bookViews>
  <sheets>
    <sheet name="Data" sheetId="7" r:id="rId1"/>
    <sheet name="Calc" sheetId="14" r:id="rId2"/>
    <sheet name="Delovery Time" sheetId="13" r:id="rId3"/>
    <sheet name="Type C" sheetId="8" r:id="rId4"/>
    <sheet name="Type A" sheetId="11" r:id="rId5"/>
    <sheet name="Type O" sheetId="12" r:id="rId6"/>
    <sheet name="Project_Type_1" sheetId="2" r:id="rId7"/>
    <sheet name="PMTable" sheetId="5" r:id="rId8"/>
    <sheet name="SIPmath Chart Data" sheetId="6" r:id="rId9"/>
  </sheets>
  <definedNames>
    <definedName name="Average_LT">Project_Type_1!$F$7:$F$10006</definedName>
    <definedName name="Average_LT.MD">Project_Type_1!$F$7:$F$10006</definedName>
    <definedName name="Avg_TH_Leg_1">Project_Type_1!$C$7:$C$10006</definedName>
    <definedName name="Avg_TH_Leg_1.MD">Project_Type_1!$C$7:$C$10006</definedName>
    <definedName name="Avg_TH_Leg_2">Project_Type_1!$D$7:$D$10006</definedName>
    <definedName name="Avg_TH_Leg_2.MD">Project_Type_1!$D$7:$D$10006</definedName>
    <definedName name="Avg_TH_Leg_3">Project_Type_1!$E$7:$E$10006</definedName>
    <definedName name="Avg_TH_Leg_3.MD">Project_Type_1!$E$7:$E$10006</definedName>
    <definedName name="Delivery_time_A">PMTable!$J$4:$J$10003</definedName>
    <definedName name="Delivery_time_C">PMTable!$D$4:$D$10003</definedName>
    <definedName name="Delivery_time_L1">PMTable!$E$4:$E$10003</definedName>
    <definedName name="Delivery_time_L2">PMTable!$G$4:$G$10003</definedName>
    <definedName name="Delivery_time_L3">PMTable!$H$4:$H$10003</definedName>
    <definedName name="Delivery_time_Leg_1">Project_Type_1!#REF!</definedName>
    <definedName name="Delivery_time_Leg_1.MD">Project_Type_1!#REF!</definedName>
    <definedName name="Delivery_time_Leg_2">Project_Type_1!#REF!</definedName>
    <definedName name="Delivery_time_Leg_2.MD">Project_Type_1!#REF!</definedName>
    <definedName name="Delivery_time_Leg_3">Project_Type_1!#REF!</definedName>
    <definedName name="Delivery_time_Leg_3.MD">Project_Type_1!#REF!</definedName>
    <definedName name="Delivery_time_O">PMTable!$L$4:$L$10003</definedName>
    <definedName name="Delivery_time_T">Project_Type_1!#REF!</definedName>
    <definedName name="Delivery_time_T_from_S">Project_Type_1!#REF!</definedName>
    <definedName name="Delivery_time_T_from_S.MD">Project_Type_1!#REF!</definedName>
    <definedName name="Delivery_time_T.MD">Project_Type_1!#REF!</definedName>
    <definedName name="PM_Avg_TH_L1_axis_lbls">OFFSET( 'SIPmath Chart Data'!#REF!, 0, 0, 'SIPmath Chart Data'!#REF! )</definedName>
    <definedName name="PM_Avg_TH_L1_bins">'SIPmath Chart Data'!#REF!</definedName>
    <definedName name="PM_Avg_TH_L1_freq">'SIPmath Chart Data'!#REF!</definedName>
    <definedName name="PM_Avg_TH_L1_hist_data">OFFSET( 'SIPmath Chart Data'!#REF!, 0, 0, 'SIPmath Chart Data'!#REF! )</definedName>
    <definedName name="PM_Avg_TH_L1_lbls">'SIPmath Chart Data'!#REF!</definedName>
    <definedName name="PM_Avg_TH_Leg_1_axis_lbls">OFFSET( 'SIPmath Chart Data'!$C$219:$C$320, 0, 0, 'SIPmath Chart Data'!$C$6 )</definedName>
    <definedName name="PM_Avg_TH_Leg_1_bins">'SIPmath Chart Data'!$C$14:$C$114</definedName>
    <definedName name="PM_Avg_TH_Leg_1_freq">'SIPmath Chart Data'!$C$116:$C$217</definedName>
    <definedName name="PM_Avg_TH_Leg_1_hist_data">OFFSET( 'SIPmath Chart Data'!$C$116:$C$217, 0, 0, 'SIPmath Chart Data'!$C$6 )</definedName>
    <definedName name="PM_Avg_TH_Leg_1_lbls">'SIPmath Chart Data'!$C$219:$C$320</definedName>
    <definedName name="PM_Avg_TH_Leg_2_axis_lbls">OFFSET( 'SIPmath Chart Data'!$B$219:$B$320, 0, 0, 'SIPmath Chart Data'!$B$6 )</definedName>
    <definedName name="PM_Avg_TH_Leg_2_bins">'SIPmath Chart Data'!$B$14:$B$114</definedName>
    <definedName name="PM_Avg_TH_Leg_2_freq">'SIPmath Chart Data'!$B$116:$B$217</definedName>
    <definedName name="PM_Avg_TH_Leg_2_hist_data">OFFSET( 'SIPmath Chart Data'!$B$116:$B$217, 0, 0, 'SIPmath Chart Data'!$B$6 )</definedName>
    <definedName name="PM_Avg_TH_Leg_2_lbls">'SIPmath Chart Data'!$B$219:$B$320</definedName>
    <definedName name="PM_Avg_TH_Leg_3_axis_lbls">OFFSET( 'SIPmath Chart Data'!$D$219:$D$320, 0, 0, 'SIPmath Chart Data'!$D$6 )</definedName>
    <definedName name="PM_Avg_TH_Leg_3_bins">'SIPmath Chart Data'!$D$14:$D$114</definedName>
    <definedName name="PM_Avg_TH_Leg_3_freq">'SIPmath Chart Data'!$D$116:$D$217</definedName>
    <definedName name="PM_Avg_TH_Leg_3_hist_data">OFFSET( 'SIPmath Chart Data'!$D$116:$D$217, 0, 0, 'SIPmath Chart Data'!$D$6 )</definedName>
    <definedName name="PM_Avg_TH_Leg_3_lbls">'SIPmath Chart Data'!$D$219:$D$320</definedName>
    <definedName name="PM_cdf_Y">'SIPmath Chart Data'!$A$322:$A$426</definedName>
    <definedName name="PM_Delivery_time_A_axis_lbls">OFFSET( 'SIPmath Chart Data'!$L$219:$L$320, 0, 0, 'SIPmath Chart Data'!$L$6 )</definedName>
    <definedName name="PM_Delivery_time_A_bins">'SIPmath Chart Data'!$L$14:$L$114</definedName>
    <definedName name="PM_Delivery_time_A_freq">'SIPmath Chart Data'!$L$116:$L$217</definedName>
    <definedName name="PM_Delivery_time_A_hist_data">OFFSET( 'SIPmath Chart Data'!$L$116:$L$217, 0, 0, 'SIPmath Chart Data'!$L$6 )</definedName>
    <definedName name="PM_Delivery_time_A_lbls">'SIPmath Chart Data'!$L$219:$L$320</definedName>
    <definedName name="PM_Delivery_time_axis_lbls">OFFSET( 'SIPmath Chart Data'!#REF!, 0, 0, 'SIPmath Chart Data'!#REF! )</definedName>
    <definedName name="PM_Delivery_time_bins">'SIPmath Chart Data'!#REF!</definedName>
    <definedName name="PM_Delivery_time_C_axis_lbls">OFFSET( 'SIPmath Chart Data'!$F$219:$F$320, 0, 0, 'SIPmath Chart Data'!$F$6 )</definedName>
    <definedName name="PM_Delivery_time_C_bins">'SIPmath Chart Data'!$F$14:$F$114</definedName>
    <definedName name="PM_Delivery_time_C_freq">'SIPmath Chart Data'!$F$116:$F$217</definedName>
    <definedName name="PM_Delivery_time_C_hist_data">OFFSET( 'SIPmath Chart Data'!$F$116:$F$217, 0, 0, 'SIPmath Chart Data'!$F$6 )</definedName>
    <definedName name="PM_Delivery_time_C_lbls">'SIPmath Chart Data'!$F$219:$F$320</definedName>
    <definedName name="PM_Delivery_time_freq">'SIPmath Chart Data'!#REF!</definedName>
    <definedName name="PM_Delivery_time_hist_data">OFFSET( 'SIPmath Chart Data'!#REF!, 0, 0, 'SIPmath Chart Data'!#REF! )</definedName>
    <definedName name="PM_Delivery_time_L1_axis_lbls">OFFSET( 'SIPmath Chart Data'!$G$219:$G$320, 0, 0, 'SIPmath Chart Data'!$G$6 )</definedName>
    <definedName name="PM_Delivery_time_L1_bins">'SIPmath Chart Data'!$G$14:$G$114</definedName>
    <definedName name="PM_Delivery_time_L1_freq">'SIPmath Chart Data'!$G$116:$G$217</definedName>
    <definedName name="PM_Delivery_time_L1_hist_data">OFFSET( 'SIPmath Chart Data'!$G$116:$G$217, 0, 0, 'SIPmath Chart Data'!$G$6 )</definedName>
    <definedName name="PM_Delivery_time_L1_lbls">'SIPmath Chart Data'!$G$219:$G$320</definedName>
    <definedName name="PM_Delivery_time_L2_axis_lbls">OFFSET( 'SIPmath Chart Data'!$I$219:$I$320, 0, 0, 'SIPmath Chart Data'!$I$6 )</definedName>
    <definedName name="PM_Delivery_time_L2_bins">'SIPmath Chart Data'!$I$14:$I$114</definedName>
    <definedName name="PM_Delivery_time_L2_freq">'SIPmath Chart Data'!$I$116:$I$217</definedName>
    <definedName name="PM_Delivery_time_L2_hist_data">OFFSET( 'SIPmath Chart Data'!$I$116:$I$217, 0, 0, 'SIPmath Chart Data'!$I$6 )</definedName>
    <definedName name="PM_Delivery_time_L2_lbls">'SIPmath Chart Data'!$I$219:$I$320</definedName>
    <definedName name="PM_Delivery_time_L3_axis_lbls">OFFSET( 'SIPmath Chart Data'!$J$219:$J$320, 0, 0, 'SIPmath Chart Data'!$J$6 )</definedName>
    <definedName name="PM_Delivery_time_L3_bins">'SIPmath Chart Data'!$J$14:$J$114</definedName>
    <definedName name="PM_Delivery_time_L3_freq">'SIPmath Chart Data'!$J$116:$J$217</definedName>
    <definedName name="PM_Delivery_time_L3_hist_data">OFFSET( 'SIPmath Chart Data'!$J$116:$J$217, 0, 0, 'SIPmath Chart Data'!$J$6 )</definedName>
    <definedName name="PM_Delivery_time_L3_lbls">'SIPmath Chart Data'!$J$219:$J$320</definedName>
    <definedName name="PM_Delivery_time_lbls">'SIPmath Chart Data'!#REF!</definedName>
    <definedName name="PM_Delivery_time_Leg_1_axis_lbls">OFFSET( 'SIPmath Chart Data'!#REF!, 0, 0, 'SIPmath Chart Data'!#REF! )</definedName>
    <definedName name="PM_Delivery_time_Leg_1_bins">'SIPmath Chart Data'!#REF!</definedName>
    <definedName name="PM_Delivery_time_Leg_1_freq">'SIPmath Chart Data'!#REF!</definedName>
    <definedName name="PM_Delivery_time_Leg_1_hist_data">OFFSET( 'SIPmath Chart Data'!#REF!, 0, 0, 'SIPmath Chart Data'!#REF! )</definedName>
    <definedName name="PM_Delivery_time_Leg_1_lbls">'SIPmath Chart Data'!#REF!</definedName>
    <definedName name="PM_Delivery_time_Leg_2_axis_lbls">OFFSET( 'SIPmath Chart Data'!#REF!, 0, 0, 'SIPmath Chart Data'!#REF! )</definedName>
    <definedName name="PM_Delivery_time_Leg_2_bins">'SIPmath Chart Data'!#REF!</definedName>
    <definedName name="PM_Delivery_time_Leg_2_freq">'SIPmath Chart Data'!#REF!</definedName>
    <definedName name="PM_Delivery_time_Leg_2_hist_data">OFFSET( 'SIPmath Chart Data'!#REF!, 0, 0, 'SIPmath Chart Data'!#REF! )</definedName>
    <definedName name="PM_Delivery_time_Leg_2_lbls">'SIPmath Chart Data'!#REF!</definedName>
    <definedName name="PM_Delivery_time_O_axis_lbls">OFFSET( 'SIPmath Chart Data'!$N$219:$N$320, 0, 0, 'SIPmath Chart Data'!$N$6 )</definedName>
    <definedName name="PM_Delivery_time_O_bins">'SIPmath Chart Data'!$N$14:$N$114</definedName>
    <definedName name="PM_Delivery_time_O_freq">'SIPmath Chart Data'!$N$116:$N$217</definedName>
    <definedName name="PM_Delivery_time_O_hist_data">OFFSET( 'SIPmath Chart Data'!$N$116:$N$217, 0, 0, 'SIPmath Chart Data'!$N$6 )</definedName>
    <definedName name="PM_Delivery_time_O_lbls">'SIPmath Chart Data'!$N$219:$N$320</definedName>
    <definedName name="PM_DfltBins">10</definedName>
    <definedName name="PM_Index">PMTable!$A$1</definedName>
    <definedName name="PM_Lib_Provenance">Project_Type_1!$B$2</definedName>
    <definedName name="PM_library_file_name">"New_project.xlsx"</definedName>
    <definedName name="PM_library_file_path">"/Users/dimitarbakardzhiev/Google Drive/IMM/courses/Probabilistic Planning Workshop/excel/new"</definedName>
    <definedName name="PM_local_library">TRUE</definedName>
    <definedName name="PM_MaxBins">100</definedName>
    <definedName name="PM_Project_Delivery_time_ACTUAL_axis_lbls">OFFSET( 'SIPmath Chart Data'!$O$219:$O$320, 0, 0, 'SIPmath Chart Data'!$O$6 )</definedName>
    <definedName name="PM_Project_Delivery_time_ACTUAL_bins">'SIPmath Chart Data'!$O$14:$O$114</definedName>
    <definedName name="PM_Project_Delivery_time_ACTUAL_cdf_X">'SIPmath Chart Data'!$O$322:$O$426</definedName>
    <definedName name="PM_Project_Delivery_time_ACTUAL_freq">'SIPmath Chart Data'!$O$116:$O$217</definedName>
    <definedName name="PM_Project_Delivery_time_ACTUAL_hist_data">OFFSET( 'SIPmath Chart Data'!$O$116:$O$217, 0, 0, 'SIPmath Chart Data'!$O$6 )</definedName>
    <definedName name="PM_Project_Delivery_time_ACTUAL_lbls">'SIPmath Chart Data'!$O$219:$O$320</definedName>
    <definedName name="PM_Project_Delivery_time_PLAN_axis_lbls">OFFSET( 'SIPmath Chart Data'!$H$219:$H$320, 0, 0, 'SIPmath Chart Data'!$H$6 )</definedName>
    <definedName name="PM_Project_Delivery_time_PLAN_bins">'SIPmath Chart Data'!$H$14:$H$114</definedName>
    <definedName name="PM_Project_Delivery_time_PLAN_cdf_X">'SIPmath Chart Data'!$H$322:$H$426</definedName>
    <definedName name="PM_Project_Delivery_time_PLAN_freq">'SIPmath Chart Data'!$H$116:$H$217</definedName>
    <definedName name="PM_Project_Delivery_time_PLAN_hist_data">OFFSET( 'SIPmath Chart Data'!$H$116:$H$217, 0, 0, 'SIPmath Chart Data'!$H$6 )</definedName>
    <definedName name="PM_Project_Delivery_time_PLAN_lbls">'SIPmath Chart Data'!$H$219:$H$320</definedName>
    <definedName name="PM_random_mode">FALSE</definedName>
    <definedName name="PM_Resampled_TH_A_axis_lbls">OFFSET( 'SIPmath Chart Data'!$K$219:$K$320, 0, 0, 'SIPmath Chart Data'!$K$6 )</definedName>
    <definedName name="PM_Resampled_TH_A_bins">'SIPmath Chart Data'!$K$14:$K$114</definedName>
    <definedName name="PM_Resampled_TH_A_freq">'SIPmath Chart Data'!$K$116:$K$217</definedName>
    <definedName name="PM_Resampled_TH_A_hist_data">OFFSET( 'SIPmath Chart Data'!$K$116:$K$217, 0, 0, 'SIPmath Chart Data'!$K$6 )</definedName>
    <definedName name="PM_Resampled_TH_A_lbls">'SIPmath Chart Data'!$K$219:$K$320</definedName>
    <definedName name="PM_Resampled_TH_axis_lbls">OFFSET( 'SIPmath Chart Data'!#REF!, 0, 0, 'SIPmath Chart Data'!#REF! )</definedName>
    <definedName name="PM_Resampled_TH_bins">'SIPmath Chart Data'!#REF!</definedName>
    <definedName name="PM_Resampled_TH_C_axis_lbls">OFFSET( 'SIPmath Chart Data'!$E$219:$E$320, 0, 0, 'SIPmath Chart Data'!$E$6 )</definedName>
    <definedName name="PM_Resampled_TH_C_bins">'SIPmath Chart Data'!$E$14:$E$114</definedName>
    <definedName name="PM_Resampled_TH_C_freq">'SIPmath Chart Data'!$E$116:$E$217</definedName>
    <definedName name="PM_Resampled_TH_C_hist_data">OFFSET( 'SIPmath Chart Data'!$E$116:$E$217, 0, 0, 'SIPmath Chart Data'!$E$6 )</definedName>
    <definedName name="PM_Resampled_TH_C_lbls">'SIPmath Chart Data'!$E$219:$E$320</definedName>
    <definedName name="PM_Resampled_TH_freq">'SIPmath Chart Data'!#REF!</definedName>
    <definedName name="PM_Resampled_TH_hist_data">OFFSET( 'SIPmath Chart Data'!#REF!, 0, 0, 'SIPmath Chart Data'!#REF! )</definedName>
    <definedName name="PM_Resampled_TH_lbls">'SIPmath Chart Data'!#REF!</definedName>
    <definedName name="PM_Resampled_TH_O_axis_lbls">OFFSET( 'SIPmath Chart Data'!$M$219:$M$320, 0, 0, 'SIPmath Chart Data'!$M$6 )</definedName>
    <definedName name="PM_Resampled_TH_O_bins">'SIPmath Chart Data'!$M$14:$M$114</definedName>
    <definedName name="PM_Resampled_TH_O_freq">'SIPmath Chart Data'!$M$116:$M$217</definedName>
    <definedName name="PM_Resampled_TH_O_hist_data">OFFSET( 'SIPmath Chart Data'!$M$116:$M$217, 0, 0, 'SIPmath Chart Data'!$M$6 )</definedName>
    <definedName name="PM_Resampled_TH_O_lbls">'SIPmath Chart Data'!$M$219:$M$320</definedName>
    <definedName name="PM_SIPkeys">Project_Type_1!$B$10007</definedName>
    <definedName name="PM_SIPtlc">Project_Type_1!#REF!</definedName>
    <definedName name="PM_SIPvalues">Project_Type_1!#REF!</definedName>
    <definedName name="PM_sparklinesForInputs" hidden="1">TRUE</definedName>
    <definedName name="PM_sparklinesForOutputs" hidden="1">TRUE</definedName>
    <definedName name="PM_sparklinesIONumberOfBins" hidden="1">10</definedName>
    <definedName name="PM_Trials">Project_Type_1!$B$1</definedName>
    <definedName name="Project_Delivery_time_ACTUAL">PMTable!$M$4:$M$10003</definedName>
    <definedName name="Project_Delivery_time_PLAN">PMTable!$F$4:$F$10003</definedName>
    <definedName name="Resampled_TH_A">PMTable!$I$4:$I$10003</definedName>
    <definedName name="Resampled_TH_C">PMTable!$C$4:$C$10003</definedName>
    <definedName name="Resampled_TH_O">PMTable!$K$4:$K$10003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" i="13" l="1"/>
  <c r="C9" i="13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6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6" i="6"/>
  <c r="O13" i="6"/>
  <c r="O219" i="6" s="1"/>
  <c r="O12" i="6"/>
  <c r="O2" i="6"/>
  <c r="O3" i="6" s="1"/>
  <c r="N13" i="6"/>
  <c r="N219" i="6" s="1"/>
  <c r="N12" i="6"/>
  <c r="N6" i="6"/>
  <c r="N2" i="6"/>
  <c r="N3" i="6" s="1"/>
  <c r="M13" i="6"/>
  <c r="M219" i="6" s="1"/>
  <c r="M12" i="6"/>
  <c r="M6" i="6"/>
  <c r="M2" i="6"/>
  <c r="M3" i="6" s="1"/>
  <c r="L13" i="6"/>
  <c r="L219" i="6" s="1"/>
  <c r="L12" i="6"/>
  <c r="L6" i="6"/>
  <c r="L2" i="6"/>
  <c r="L3" i="6" s="1"/>
  <c r="K13" i="6"/>
  <c r="K219" i="6" s="1"/>
  <c r="K12" i="6"/>
  <c r="K6" i="6"/>
  <c r="K2" i="6"/>
  <c r="K3" i="6" s="1"/>
  <c r="J13" i="6"/>
  <c r="J219" i="6" s="1"/>
  <c r="J12" i="6"/>
  <c r="J6" i="6"/>
  <c r="J2" i="6"/>
  <c r="J3" i="6" s="1"/>
  <c r="I13" i="6"/>
  <c r="I219" i="6" s="1"/>
  <c r="I12" i="6"/>
  <c r="I6" i="6"/>
  <c r="I2" i="6"/>
  <c r="I3" i="6" s="1"/>
  <c r="H13" i="6"/>
  <c r="H219" i="6" s="1"/>
  <c r="H12" i="6"/>
  <c r="H2" i="6"/>
  <c r="H3" i="6" s="1"/>
  <c r="G13" i="6"/>
  <c r="G219" i="6" s="1"/>
  <c r="G12" i="6"/>
  <c r="G6" i="6"/>
  <c r="G2" i="6"/>
  <c r="G3" i="6" s="1"/>
  <c r="F13" i="6"/>
  <c r="F219" i="6" s="1"/>
  <c r="F12" i="6"/>
  <c r="F6" i="6"/>
  <c r="F2" i="6"/>
  <c r="F3" i="6" s="1"/>
  <c r="E13" i="6"/>
  <c r="E219" i="6" s="1"/>
  <c r="E12" i="6"/>
  <c r="E6" i="6"/>
  <c r="E2" i="6"/>
  <c r="E3" i="6" s="1"/>
  <c r="D13" i="6"/>
  <c r="D219" i="6" s="1"/>
  <c r="D12" i="6"/>
  <c r="D6" i="6"/>
  <c r="D2" i="6"/>
  <c r="D3" i="6" s="1"/>
  <c r="C6" i="12"/>
  <c r="C13" i="6"/>
  <c r="C219" i="6" s="1"/>
  <c r="C12" i="6"/>
  <c r="C6" i="6"/>
  <c r="C2" i="6"/>
  <c r="C3" i="6" s="1"/>
  <c r="C6" i="8"/>
  <c r="C7" i="8" s="1"/>
  <c r="E3" i="5" s="1"/>
  <c r="B13" i="6"/>
  <c r="B219" i="6" s="1"/>
  <c r="B12" i="6"/>
  <c r="B6" i="6"/>
  <c r="B2" i="6"/>
  <c r="B3" i="6" s="1"/>
  <c r="C6" i="11"/>
  <c r="O8" i="6" l="1"/>
  <c r="O14" i="6" s="1"/>
  <c r="N8" i="6"/>
  <c r="N14" i="6" s="1"/>
  <c r="M8" i="6"/>
  <c r="M14" i="6" s="1"/>
  <c r="L8" i="6"/>
  <c r="L14" i="6" s="1"/>
  <c r="K8" i="6"/>
  <c r="K14" i="6" s="1"/>
  <c r="J8" i="6"/>
  <c r="J14" i="6" s="1"/>
  <c r="I8" i="6"/>
  <c r="I14" i="6" s="1"/>
  <c r="H8" i="6"/>
  <c r="H14" i="6" s="1"/>
  <c r="G8" i="6"/>
  <c r="G14" i="6" s="1"/>
  <c r="F8" i="6"/>
  <c r="F14" i="6" s="1"/>
  <c r="E8" i="6"/>
  <c r="E14" i="6" s="1"/>
  <c r="D8" i="6"/>
  <c r="D14" i="6" s="1"/>
  <c r="C8" i="6"/>
  <c r="C14" i="6" s="1"/>
  <c r="B8" i="6"/>
  <c r="B14" i="6" s="1"/>
  <c r="F4" i="14"/>
  <c r="F5" i="14"/>
  <c r="F6" i="14"/>
  <c r="F7" i="14"/>
  <c r="F3" i="14"/>
  <c r="E4" i="14"/>
  <c r="E5" i="14"/>
  <c r="E6" i="14"/>
  <c r="E7" i="14"/>
  <c r="E3" i="14"/>
  <c r="D4" i="14"/>
  <c r="D5" i="14"/>
  <c r="D6" i="14"/>
  <c r="D7" i="14"/>
  <c r="D3" i="14"/>
  <c r="C4" i="14"/>
  <c r="C5" i="14"/>
  <c r="C6" i="14"/>
  <c r="C7" i="14"/>
  <c r="C3" i="14"/>
  <c r="O220" i="6" l="1"/>
  <c r="O15" i="6"/>
  <c r="H220" i="6"/>
  <c r="H15" i="6"/>
  <c r="N220" i="6"/>
  <c r="N15" i="6"/>
  <c r="M220" i="6"/>
  <c r="M15" i="6"/>
  <c r="L220" i="6"/>
  <c r="L15" i="6"/>
  <c r="K220" i="6"/>
  <c r="K15" i="6"/>
  <c r="J220" i="6"/>
  <c r="J15" i="6"/>
  <c r="I220" i="6"/>
  <c r="I15" i="6"/>
  <c r="G220" i="6"/>
  <c r="G15" i="6"/>
  <c r="F220" i="6"/>
  <c r="F15" i="6"/>
  <c r="E220" i="6"/>
  <c r="E15" i="6"/>
  <c r="D220" i="6"/>
  <c r="D15" i="6"/>
  <c r="C220" i="6"/>
  <c r="C15" i="6"/>
  <c r="B220" i="6"/>
  <c r="B15" i="6"/>
  <c r="H3" i="14"/>
  <c r="H7" i="14"/>
  <c r="H6" i="14"/>
  <c r="H5" i="14"/>
  <c r="H4" i="14"/>
  <c r="J3" i="14"/>
  <c r="J5" i="14"/>
  <c r="J6" i="14"/>
  <c r="J7" i="14"/>
  <c r="J4" i="14"/>
  <c r="O16" i="6" l="1"/>
  <c r="O221" i="6"/>
  <c r="H16" i="6"/>
  <c r="H221" i="6"/>
  <c r="N16" i="6"/>
  <c r="N221" i="6"/>
  <c r="M16" i="6"/>
  <c r="M221" i="6"/>
  <c r="L16" i="6"/>
  <c r="L221" i="6"/>
  <c r="K16" i="6"/>
  <c r="K221" i="6"/>
  <c r="E6" i="11"/>
  <c r="J16" i="6"/>
  <c r="J221" i="6"/>
  <c r="I16" i="6"/>
  <c r="I221" i="6"/>
  <c r="G16" i="6"/>
  <c r="G221" i="6"/>
  <c r="F16" i="6"/>
  <c r="F221" i="6"/>
  <c r="E16" i="6"/>
  <c r="E221" i="6"/>
  <c r="D16" i="6"/>
  <c r="D221" i="6"/>
  <c r="C16" i="6"/>
  <c r="C221" i="6"/>
  <c r="B16" i="6"/>
  <c r="B221" i="6"/>
  <c r="E5" i="12"/>
  <c r="E5" i="11"/>
  <c r="E5" i="8"/>
  <c r="B4" i="14"/>
  <c r="O17" i="6" l="1"/>
  <c r="O222" i="6"/>
  <c r="H17" i="6"/>
  <c r="H222" i="6"/>
  <c r="N222" i="6"/>
  <c r="N17" i="6"/>
  <c r="M222" i="6"/>
  <c r="M17" i="6"/>
  <c r="L222" i="6"/>
  <c r="L17" i="6"/>
  <c r="K222" i="6"/>
  <c r="K17" i="6"/>
  <c r="E7" i="11"/>
  <c r="J3" i="5" s="1"/>
  <c r="I3" i="5"/>
  <c r="J222" i="6"/>
  <c r="J17" i="6"/>
  <c r="I222" i="6"/>
  <c r="I17" i="6"/>
  <c r="G222" i="6"/>
  <c r="G17" i="6"/>
  <c r="F17" i="6"/>
  <c r="F222" i="6"/>
  <c r="E17" i="6"/>
  <c r="E222" i="6"/>
  <c r="D222" i="6"/>
  <c r="D17" i="6"/>
  <c r="C222" i="6"/>
  <c r="C17" i="6"/>
  <c r="B17" i="6"/>
  <c r="B222" i="6"/>
  <c r="B5" i="14"/>
  <c r="B6" i="14" s="1"/>
  <c r="O223" i="6" l="1"/>
  <c r="O18" i="6"/>
  <c r="H223" i="6"/>
  <c r="H18" i="6"/>
  <c r="N223" i="6"/>
  <c r="N18" i="6"/>
  <c r="M223" i="6"/>
  <c r="M18" i="6"/>
  <c r="L223" i="6"/>
  <c r="L18" i="6"/>
  <c r="K223" i="6"/>
  <c r="K18" i="6"/>
  <c r="J223" i="6"/>
  <c r="J18" i="6"/>
  <c r="I223" i="6"/>
  <c r="I18" i="6"/>
  <c r="G223" i="6"/>
  <c r="G18" i="6"/>
  <c r="F223" i="6"/>
  <c r="F18" i="6"/>
  <c r="E18" i="6"/>
  <c r="E223" i="6"/>
  <c r="D223" i="6"/>
  <c r="D18" i="6"/>
  <c r="C18" i="6"/>
  <c r="C223" i="6"/>
  <c r="B18" i="6"/>
  <c r="B223" i="6"/>
  <c r="B7" i="14"/>
  <c r="C7" i="12"/>
  <c r="H3" i="5" s="1"/>
  <c r="C7" i="11"/>
  <c r="G3" i="5" s="1"/>
  <c r="O224" i="6" l="1"/>
  <c r="O19" i="6"/>
  <c r="H224" i="6"/>
  <c r="H19" i="6"/>
  <c r="N224" i="6"/>
  <c r="N19" i="6"/>
  <c r="M224" i="6"/>
  <c r="M19" i="6"/>
  <c r="L224" i="6"/>
  <c r="L19" i="6"/>
  <c r="K224" i="6"/>
  <c r="K19" i="6"/>
  <c r="J224" i="6"/>
  <c r="J19" i="6"/>
  <c r="I224" i="6"/>
  <c r="I19" i="6"/>
  <c r="G224" i="6"/>
  <c r="G19" i="6"/>
  <c r="F224" i="6"/>
  <c r="F19" i="6"/>
  <c r="E224" i="6"/>
  <c r="E19" i="6"/>
  <c r="D224" i="6"/>
  <c r="D19" i="6"/>
  <c r="C224" i="6"/>
  <c r="C19" i="6"/>
  <c r="B19" i="6"/>
  <c r="B224" i="6"/>
  <c r="C6" i="13"/>
  <c r="F3" i="5" s="1"/>
  <c r="O20" i="6" l="1"/>
  <c r="O225" i="6"/>
  <c r="H20" i="6"/>
  <c r="H225" i="6"/>
  <c r="N20" i="6"/>
  <c r="N225" i="6"/>
  <c r="M20" i="6"/>
  <c r="M225" i="6"/>
  <c r="L20" i="6"/>
  <c r="L225" i="6"/>
  <c r="K20" i="6"/>
  <c r="K225" i="6"/>
  <c r="J20" i="6"/>
  <c r="J225" i="6"/>
  <c r="I20" i="6"/>
  <c r="I225" i="6"/>
  <c r="G20" i="6"/>
  <c r="G225" i="6"/>
  <c r="F20" i="6"/>
  <c r="F225" i="6"/>
  <c r="E225" i="6"/>
  <c r="E20" i="6"/>
  <c r="D20" i="6"/>
  <c r="D225" i="6"/>
  <c r="C20" i="6"/>
  <c r="C225" i="6"/>
  <c r="B225" i="6"/>
  <c r="B20" i="6"/>
  <c r="K5" i="14"/>
  <c r="K6" i="14"/>
  <c r="K3" i="14"/>
  <c r="K7" i="14"/>
  <c r="K4" i="14"/>
  <c r="I5" i="14"/>
  <c r="I6" i="14"/>
  <c r="I4" i="14"/>
  <c r="I3" i="14"/>
  <c r="I7" i="14"/>
  <c r="O226" i="6" l="1"/>
  <c r="O21" i="6"/>
  <c r="H226" i="6"/>
  <c r="H21" i="6"/>
  <c r="N21" i="6"/>
  <c r="N226" i="6"/>
  <c r="M21" i="6"/>
  <c r="M226" i="6"/>
  <c r="L21" i="6"/>
  <c r="L226" i="6"/>
  <c r="K21" i="6"/>
  <c r="K226" i="6"/>
  <c r="E6" i="12"/>
  <c r="J21" i="6"/>
  <c r="J226" i="6"/>
  <c r="I21" i="6"/>
  <c r="I226" i="6"/>
  <c r="G226" i="6"/>
  <c r="G21" i="6"/>
  <c r="F226" i="6"/>
  <c r="F21" i="6"/>
  <c r="E226" i="6"/>
  <c r="E21" i="6"/>
  <c r="D21" i="6"/>
  <c r="D226" i="6"/>
  <c r="C21" i="6"/>
  <c r="C226" i="6"/>
  <c r="B226" i="6"/>
  <c r="B21" i="6"/>
  <c r="E6" i="8"/>
  <c r="O227" i="6" l="1"/>
  <c r="O22" i="6"/>
  <c r="H227" i="6"/>
  <c r="H22" i="6"/>
  <c r="N227" i="6"/>
  <c r="N22" i="6"/>
  <c r="M227" i="6"/>
  <c r="M22" i="6"/>
  <c r="E7" i="12"/>
  <c r="L3" i="5" s="1"/>
  <c r="K3" i="5"/>
  <c r="L227" i="6"/>
  <c r="L22" i="6"/>
  <c r="K227" i="6"/>
  <c r="K22" i="6"/>
  <c r="J227" i="6"/>
  <c r="J22" i="6"/>
  <c r="I227" i="6"/>
  <c r="I22" i="6"/>
  <c r="G227" i="6"/>
  <c r="G22" i="6"/>
  <c r="F227" i="6"/>
  <c r="F22" i="6"/>
  <c r="E227" i="6"/>
  <c r="E22" i="6"/>
  <c r="C3" i="5"/>
  <c r="E7" i="8"/>
  <c r="D227" i="6"/>
  <c r="D22" i="6"/>
  <c r="C227" i="6"/>
  <c r="C22" i="6"/>
  <c r="B227" i="6"/>
  <c r="B22" i="6"/>
  <c r="O228" i="6" l="1"/>
  <c r="O23" i="6"/>
  <c r="H228" i="6"/>
  <c r="H23" i="6"/>
  <c r="N228" i="6"/>
  <c r="N23" i="6"/>
  <c r="M228" i="6"/>
  <c r="M23" i="6"/>
  <c r="L228" i="6"/>
  <c r="L23" i="6"/>
  <c r="K228" i="6"/>
  <c r="K23" i="6"/>
  <c r="D3" i="5"/>
  <c r="E6" i="13"/>
  <c r="M3" i="5" s="1"/>
  <c r="J228" i="6"/>
  <c r="J23" i="6"/>
  <c r="I228" i="6"/>
  <c r="I23" i="6"/>
  <c r="G228" i="6"/>
  <c r="G23" i="6"/>
  <c r="F228" i="6"/>
  <c r="F23" i="6"/>
  <c r="E228" i="6"/>
  <c r="E23" i="6"/>
  <c r="D228" i="6"/>
  <c r="D23" i="6"/>
  <c r="C228" i="6"/>
  <c r="C23" i="6"/>
  <c r="B228" i="6"/>
  <c r="B23" i="6"/>
  <c r="O24" i="6" l="1"/>
  <c r="O229" i="6"/>
  <c r="H24" i="6"/>
  <c r="H229" i="6"/>
  <c r="N24" i="6"/>
  <c r="N229" i="6"/>
  <c r="M24" i="6"/>
  <c r="M229" i="6"/>
  <c r="L24" i="6"/>
  <c r="L229" i="6"/>
  <c r="K24" i="6"/>
  <c r="K229" i="6"/>
  <c r="J24" i="6"/>
  <c r="J229" i="6"/>
  <c r="I24" i="6"/>
  <c r="I229" i="6"/>
  <c r="G24" i="6"/>
  <c r="G229" i="6"/>
  <c r="F24" i="6"/>
  <c r="F229" i="6"/>
  <c r="E24" i="6"/>
  <c r="E229" i="6"/>
  <c r="D24" i="6"/>
  <c r="D229" i="6"/>
  <c r="C24" i="6"/>
  <c r="C229" i="6"/>
  <c r="B24" i="6"/>
  <c r="B229" i="6"/>
  <c r="O25" i="6" l="1"/>
  <c r="O230" i="6"/>
  <c r="H25" i="6"/>
  <c r="H230" i="6"/>
  <c r="N230" i="6"/>
  <c r="N25" i="6"/>
  <c r="M230" i="6"/>
  <c r="M25" i="6"/>
  <c r="L230" i="6"/>
  <c r="L25" i="6"/>
  <c r="K230" i="6"/>
  <c r="K25" i="6"/>
  <c r="J230" i="6"/>
  <c r="J25" i="6"/>
  <c r="I230" i="6"/>
  <c r="I25" i="6"/>
  <c r="G25" i="6"/>
  <c r="G230" i="6"/>
  <c r="F25" i="6"/>
  <c r="F230" i="6"/>
  <c r="E25" i="6"/>
  <c r="E230" i="6"/>
  <c r="D230" i="6"/>
  <c r="D25" i="6"/>
  <c r="C25" i="6"/>
  <c r="C230" i="6"/>
  <c r="B25" i="6"/>
  <c r="B230" i="6"/>
  <c r="O231" i="6" l="1"/>
  <c r="O26" i="6"/>
  <c r="H231" i="6"/>
  <c r="H26" i="6"/>
  <c r="N231" i="6"/>
  <c r="N26" i="6"/>
  <c r="M231" i="6"/>
  <c r="M26" i="6"/>
  <c r="L231" i="6"/>
  <c r="L26" i="6"/>
  <c r="K26" i="6"/>
  <c r="K231" i="6"/>
  <c r="J231" i="6"/>
  <c r="J26" i="6"/>
  <c r="I231" i="6"/>
  <c r="I26" i="6"/>
  <c r="G231" i="6"/>
  <c r="G26" i="6"/>
  <c r="F231" i="6"/>
  <c r="F26" i="6"/>
  <c r="E26" i="6"/>
  <c r="E231" i="6"/>
  <c r="D231" i="6"/>
  <c r="D26" i="6"/>
  <c r="C26" i="6"/>
  <c r="C231" i="6"/>
  <c r="B26" i="6"/>
  <c r="B231" i="6"/>
  <c r="O232" i="6" l="1"/>
  <c r="O27" i="6"/>
  <c r="H232" i="6"/>
  <c r="H27" i="6"/>
  <c r="N232" i="6"/>
  <c r="N27" i="6"/>
  <c r="M232" i="6"/>
  <c r="M27" i="6"/>
  <c r="L232" i="6"/>
  <c r="L27" i="6"/>
  <c r="K232" i="6"/>
  <c r="K27" i="6"/>
  <c r="J232" i="6"/>
  <c r="J27" i="6"/>
  <c r="I232" i="6"/>
  <c r="I27" i="6"/>
  <c r="G232" i="6"/>
  <c r="G27" i="6"/>
  <c r="F232" i="6"/>
  <c r="F27" i="6"/>
  <c r="E232" i="6"/>
  <c r="E27" i="6"/>
  <c r="D232" i="6"/>
  <c r="D27" i="6"/>
  <c r="C232" i="6"/>
  <c r="C27" i="6"/>
  <c r="B27" i="6"/>
  <c r="B232" i="6"/>
  <c r="O28" i="6" l="1"/>
  <c r="O233" i="6"/>
  <c r="H28" i="6"/>
  <c r="H233" i="6"/>
  <c r="N28" i="6"/>
  <c r="N233" i="6"/>
  <c r="M28" i="6"/>
  <c r="M233" i="6"/>
  <c r="L28" i="6"/>
  <c r="L233" i="6"/>
  <c r="K28" i="6"/>
  <c r="K233" i="6"/>
  <c r="J28" i="6"/>
  <c r="J233" i="6"/>
  <c r="I28" i="6"/>
  <c r="I233" i="6"/>
  <c r="G28" i="6"/>
  <c r="G233" i="6"/>
  <c r="F28" i="6"/>
  <c r="F233" i="6"/>
  <c r="E233" i="6"/>
  <c r="E28" i="6"/>
  <c r="D28" i="6"/>
  <c r="D233" i="6"/>
  <c r="C28" i="6"/>
  <c r="C233" i="6"/>
  <c r="B233" i="6"/>
  <c r="B28" i="6"/>
  <c r="O234" i="6" l="1"/>
  <c r="O29" i="6"/>
  <c r="H234" i="6"/>
  <c r="H29" i="6"/>
  <c r="N29" i="6"/>
  <c r="N234" i="6"/>
  <c r="M29" i="6"/>
  <c r="M234" i="6"/>
  <c r="L29" i="6"/>
  <c r="L234" i="6"/>
  <c r="K29" i="6"/>
  <c r="K234" i="6"/>
  <c r="J29" i="6"/>
  <c r="J234" i="6"/>
  <c r="I29" i="6"/>
  <c r="I234" i="6"/>
  <c r="G29" i="6"/>
  <c r="G234" i="6"/>
  <c r="F234" i="6"/>
  <c r="F29" i="6"/>
  <c r="E234" i="6"/>
  <c r="E29" i="6"/>
  <c r="D29" i="6"/>
  <c r="D234" i="6"/>
  <c r="C29" i="6"/>
  <c r="C234" i="6"/>
  <c r="B234" i="6"/>
  <c r="B29" i="6"/>
  <c r="O235" i="6" l="1"/>
  <c r="O30" i="6"/>
  <c r="H235" i="6"/>
  <c r="H30" i="6"/>
  <c r="N235" i="6"/>
  <c r="N30" i="6"/>
  <c r="M235" i="6"/>
  <c r="M30" i="6"/>
  <c r="L235" i="6"/>
  <c r="L30" i="6"/>
  <c r="K235" i="6"/>
  <c r="K30" i="6"/>
  <c r="J235" i="6"/>
  <c r="J30" i="6"/>
  <c r="I235" i="6"/>
  <c r="I30" i="6"/>
  <c r="G235" i="6"/>
  <c r="G30" i="6"/>
  <c r="F235" i="6"/>
  <c r="F30" i="6"/>
  <c r="E235" i="6"/>
  <c r="E30" i="6"/>
  <c r="D235" i="6"/>
  <c r="D30" i="6"/>
  <c r="C235" i="6"/>
  <c r="C30" i="6"/>
  <c r="B235" i="6"/>
  <c r="B30" i="6"/>
  <c r="O236" i="6" l="1"/>
  <c r="O31" i="6"/>
  <c r="H236" i="6"/>
  <c r="H31" i="6"/>
  <c r="N236" i="6"/>
  <c r="N31" i="6"/>
  <c r="M236" i="6"/>
  <c r="M31" i="6"/>
  <c r="L236" i="6"/>
  <c r="L31" i="6"/>
  <c r="K236" i="6"/>
  <c r="K31" i="6"/>
  <c r="J236" i="6"/>
  <c r="J31" i="6"/>
  <c r="I236" i="6"/>
  <c r="I31" i="6"/>
  <c r="G236" i="6"/>
  <c r="G31" i="6"/>
  <c r="F236" i="6"/>
  <c r="F31" i="6"/>
  <c r="E236" i="6"/>
  <c r="E31" i="6"/>
  <c r="D236" i="6"/>
  <c r="D31" i="6"/>
  <c r="C236" i="6"/>
  <c r="C31" i="6"/>
  <c r="B236" i="6"/>
  <c r="B31" i="6"/>
  <c r="O32" i="6" l="1"/>
  <c r="O237" i="6"/>
  <c r="H32" i="6"/>
  <c r="H237" i="6"/>
  <c r="N32" i="6"/>
  <c r="N237" i="6"/>
  <c r="M32" i="6"/>
  <c r="M237" i="6"/>
  <c r="L32" i="6"/>
  <c r="L237" i="6"/>
  <c r="K32" i="6"/>
  <c r="K237" i="6"/>
  <c r="J32" i="6"/>
  <c r="J237" i="6"/>
  <c r="I32" i="6"/>
  <c r="I237" i="6"/>
  <c r="G32" i="6"/>
  <c r="G237" i="6"/>
  <c r="F32" i="6"/>
  <c r="F237" i="6"/>
  <c r="E32" i="6"/>
  <c r="E237" i="6"/>
  <c r="D32" i="6"/>
  <c r="D237" i="6"/>
  <c r="C32" i="6"/>
  <c r="C237" i="6"/>
  <c r="B32" i="6"/>
  <c r="B237" i="6"/>
  <c r="O33" i="6" l="1"/>
  <c r="O238" i="6"/>
  <c r="H33" i="6"/>
  <c r="H238" i="6"/>
  <c r="N238" i="6"/>
  <c r="N33" i="6"/>
  <c r="M238" i="6"/>
  <c r="M33" i="6"/>
  <c r="L238" i="6"/>
  <c r="L33" i="6"/>
  <c r="K33" i="6"/>
  <c r="K238" i="6"/>
  <c r="J238" i="6"/>
  <c r="J33" i="6"/>
  <c r="I238" i="6"/>
  <c r="I33" i="6"/>
  <c r="G238" i="6"/>
  <c r="G33" i="6"/>
  <c r="F33" i="6"/>
  <c r="F238" i="6"/>
  <c r="E33" i="6"/>
  <c r="E238" i="6"/>
  <c r="D238" i="6"/>
  <c r="D33" i="6"/>
  <c r="C238" i="6"/>
  <c r="C33" i="6"/>
  <c r="B33" i="6"/>
  <c r="B238" i="6"/>
  <c r="O239" i="6" l="1"/>
  <c r="O34" i="6"/>
  <c r="H239" i="6"/>
  <c r="H34" i="6"/>
  <c r="N239" i="6"/>
  <c r="N34" i="6"/>
  <c r="M239" i="6"/>
  <c r="M34" i="6"/>
  <c r="L239" i="6"/>
  <c r="L34" i="6"/>
  <c r="K239" i="6"/>
  <c r="K34" i="6"/>
  <c r="J239" i="6"/>
  <c r="J34" i="6"/>
  <c r="I239" i="6"/>
  <c r="I34" i="6"/>
  <c r="G239" i="6"/>
  <c r="G34" i="6"/>
  <c r="F239" i="6"/>
  <c r="F34" i="6"/>
  <c r="E34" i="6"/>
  <c r="E239" i="6"/>
  <c r="D239" i="6"/>
  <c r="D34" i="6"/>
  <c r="C239" i="6"/>
  <c r="C34" i="6"/>
  <c r="B34" i="6"/>
  <c r="B239" i="6"/>
  <c r="O240" i="6" l="1"/>
  <c r="O35" i="6"/>
  <c r="H240" i="6"/>
  <c r="H35" i="6"/>
  <c r="N240" i="6"/>
  <c r="N35" i="6"/>
  <c r="M240" i="6"/>
  <c r="M35" i="6"/>
  <c r="L240" i="6"/>
  <c r="L35" i="6"/>
  <c r="K240" i="6"/>
  <c r="K35" i="6"/>
  <c r="J240" i="6"/>
  <c r="J35" i="6"/>
  <c r="I240" i="6"/>
  <c r="I35" i="6"/>
  <c r="G240" i="6"/>
  <c r="G35" i="6"/>
  <c r="F240" i="6"/>
  <c r="F35" i="6"/>
  <c r="E240" i="6"/>
  <c r="E35" i="6"/>
  <c r="D240" i="6"/>
  <c r="D35" i="6"/>
  <c r="C240" i="6"/>
  <c r="C35" i="6"/>
  <c r="B240" i="6"/>
  <c r="B35" i="6"/>
  <c r="O36" i="6" l="1"/>
  <c r="O241" i="6"/>
  <c r="H36" i="6"/>
  <c r="H241" i="6"/>
  <c r="N36" i="6"/>
  <c r="N241" i="6"/>
  <c r="M36" i="6"/>
  <c r="M241" i="6"/>
  <c r="L36" i="6"/>
  <c r="L241" i="6"/>
  <c r="K36" i="6"/>
  <c r="K241" i="6"/>
  <c r="J36" i="6"/>
  <c r="J241" i="6"/>
  <c r="I36" i="6"/>
  <c r="I241" i="6"/>
  <c r="G36" i="6"/>
  <c r="G241" i="6"/>
  <c r="F36" i="6"/>
  <c r="F241" i="6"/>
  <c r="E241" i="6"/>
  <c r="E36" i="6"/>
  <c r="D36" i="6"/>
  <c r="D241" i="6"/>
  <c r="C36" i="6"/>
  <c r="C241" i="6"/>
  <c r="B36" i="6"/>
  <c r="B241" i="6"/>
  <c r="O242" i="6" l="1"/>
  <c r="O37" i="6"/>
  <c r="H242" i="6"/>
  <c r="H37" i="6"/>
  <c r="N37" i="6"/>
  <c r="N242" i="6"/>
  <c r="M37" i="6"/>
  <c r="M242" i="6"/>
  <c r="L37" i="6"/>
  <c r="L242" i="6"/>
  <c r="K37" i="6"/>
  <c r="K242" i="6"/>
  <c r="J37" i="6"/>
  <c r="J242" i="6"/>
  <c r="I37" i="6"/>
  <c r="I242" i="6"/>
  <c r="G37" i="6"/>
  <c r="G242" i="6"/>
  <c r="F242" i="6"/>
  <c r="F37" i="6"/>
  <c r="E242" i="6"/>
  <c r="E37" i="6"/>
  <c r="D37" i="6"/>
  <c r="D242" i="6"/>
  <c r="C37" i="6"/>
  <c r="C242" i="6"/>
  <c r="B242" i="6"/>
  <c r="B37" i="6"/>
  <c r="O243" i="6" l="1"/>
  <c r="O38" i="6"/>
  <c r="H243" i="6"/>
  <c r="H38" i="6"/>
  <c r="N243" i="6"/>
  <c r="N38" i="6"/>
  <c r="M243" i="6"/>
  <c r="M38" i="6"/>
  <c r="L243" i="6"/>
  <c r="L38" i="6"/>
  <c r="K243" i="6"/>
  <c r="K38" i="6"/>
  <c r="J243" i="6"/>
  <c r="J38" i="6"/>
  <c r="I243" i="6"/>
  <c r="I38" i="6"/>
  <c r="G243" i="6"/>
  <c r="G38" i="6"/>
  <c r="F243" i="6"/>
  <c r="F38" i="6"/>
  <c r="E243" i="6"/>
  <c r="E38" i="6"/>
  <c r="D243" i="6"/>
  <c r="D38" i="6"/>
  <c r="C243" i="6"/>
  <c r="C38" i="6"/>
  <c r="B243" i="6"/>
  <c r="B38" i="6"/>
  <c r="O244" i="6" l="1"/>
  <c r="O39" i="6"/>
  <c r="H244" i="6"/>
  <c r="H39" i="6"/>
  <c r="N244" i="6"/>
  <c r="N39" i="6"/>
  <c r="M244" i="6"/>
  <c r="M39" i="6"/>
  <c r="L244" i="6"/>
  <c r="L39" i="6"/>
  <c r="K244" i="6"/>
  <c r="K39" i="6"/>
  <c r="J244" i="6"/>
  <c r="J39" i="6"/>
  <c r="I244" i="6"/>
  <c r="I39" i="6"/>
  <c r="G244" i="6"/>
  <c r="G39" i="6"/>
  <c r="F244" i="6"/>
  <c r="F39" i="6"/>
  <c r="E244" i="6"/>
  <c r="E39" i="6"/>
  <c r="D244" i="6"/>
  <c r="D39" i="6"/>
  <c r="C244" i="6"/>
  <c r="C39" i="6"/>
  <c r="B244" i="6"/>
  <c r="B39" i="6"/>
  <c r="O40" i="6" l="1"/>
  <c r="O245" i="6"/>
  <c r="H40" i="6"/>
  <c r="H245" i="6"/>
  <c r="N40" i="6"/>
  <c r="N245" i="6"/>
  <c r="M40" i="6"/>
  <c r="M245" i="6"/>
  <c r="L40" i="6"/>
  <c r="L245" i="6"/>
  <c r="K40" i="6"/>
  <c r="K245" i="6"/>
  <c r="J40" i="6"/>
  <c r="J245" i="6"/>
  <c r="I40" i="6"/>
  <c r="I245" i="6"/>
  <c r="G40" i="6"/>
  <c r="G245" i="6"/>
  <c r="F40" i="6"/>
  <c r="F245" i="6"/>
  <c r="E40" i="6"/>
  <c r="E245" i="6"/>
  <c r="D40" i="6"/>
  <c r="D245" i="6"/>
  <c r="C40" i="6"/>
  <c r="C245" i="6"/>
  <c r="B40" i="6"/>
  <c r="B245" i="6"/>
  <c r="O41" i="6" l="1"/>
  <c r="O246" i="6"/>
  <c r="H41" i="6"/>
  <c r="H246" i="6"/>
  <c r="N246" i="6"/>
  <c r="N41" i="6"/>
  <c r="M246" i="6"/>
  <c r="M41" i="6"/>
  <c r="L246" i="6"/>
  <c r="L41" i="6"/>
  <c r="K246" i="6"/>
  <c r="K41" i="6"/>
  <c r="J246" i="6"/>
  <c r="J41" i="6"/>
  <c r="I246" i="6"/>
  <c r="I41" i="6"/>
  <c r="G246" i="6"/>
  <c r="G41" i="6"/>
  <c r="F41" i="6"/>
  <c r="F246" i="6"/>
  <c r="E41" i="6"/>
  <c r="E246" i="6"/>
  <c r="D246" i="6"/>
  <c r="D41" i="6"/>
  <c r="C246" i="6"/>
  <c r="C41" i="6"/>
  <c r="B246" i="6"/>
  <c r="B41" i="6"/>
  <c r="O247" i="6" l="1"/>
  <c r="O42" i="6"/>
  <c r="H247" i="6"/>
  <c r="H42" i="6"/>
  <c r="N247" i="6"/>
  <c r="N42" i="6"/>
  <c r="M247" i="6"/>
  <c r="M42" i="6"/>
  <c r="L247" i="6"/>
  <c r="L42" i="6"/>
  <c r="K247" i="6"/>
  <c r="K42" i="6"/>
  <c r="J247" i="6"/>
  <c r="J42" i="6"/>
  <c r="I247" i="6"/>
  <c r="I42" i="6"/>
  <c r="G247" i="6"/>
  <c r="G42" i="6"/>
  <c r="F247" i="6"/>
  <c r="F42" i="6"/>
  <c r="E42" i="6"/>
  <c r="E247" i="6"/>
  <c r="D247" i="6"/>
  <c r="D42" i="6"/>
  <c r="C42" i="6"/>
  <c r="C247" i="6"/>
  <c r="B42" i="6"/>
  <c r="B247" i="6"/>
  <c r="O248" i="6" l="1"/>
  <c r="O43" i="6"/>
  <c r="H248" i="6"/>
  <c r="H43" i="6"/>
  <c r="N248" i="6"/>
  <c r="N43" i="6"/>
  <c r="M248" i="6"/>
  <c r="M43" i="6"/>
  <c r="L248" i="6"/>
  <c r="L43" i="6"/>
  <c r="K248" i="6"/>
  <c r="K43" i="6"/>
  <c r="J248" i="6"/>
  <c r="J43" i="6"/>
  <c r="I248" i="6"/>
  <c r="I43" i="6"/>
  <c r="G248" i="6"/>
  <c r="G43" i="6"/>
  <c r="F248" i="6"/>
  <c r="F43" i="6"/>
  <c r="E248" i="6"/>
  <c r="E43" i="6"/>
  <c r="D248" i="6"/>
  <c r="D43" i="6"/>
  <c r="C248" i="6"/>
  <c r="C43" i="6"/>
  <c r="B43" i="6"/>
  <c r="B248" i="6"/>
  <c r="O44" i="6" l="1"/>
  <c r="O249" i="6"/>
  <c r="H44" i="6"/>
  <c r="H249" i="6"/>
  <c r="N44" i="6"/>
  <c r="N249" i="6"/>
  <c r="M44" i="6"/>
  <c r="M249" i="6"/>
  <c r="L44" i="6"/>
  <c r="L249" i="6"/>
  <c r="K44" i="6"/>
  <c r="K249" i="6"/>
  <c r="J44" i="6"/>
  <c r="J249" i="6"/>
  <c r="I44" i="6"/>
  <c r="I249" i="6"/>
  <c r="G44" i="6"/>
  <c r="G249" i="6"/>
  <c r="F44" i="6"/>
  <c r="F249" i="6"/>
  <c r="E249" i="6"/>
  <c r="E44" i="6"/>
  <c r="D44" i="6"/>
  <c r="D249" i="6"/>
  <c r="C44" i="6"/>
  <c r="C249" i="6"/>
  <c r="B249" i="6"/>
  <c r="B44" i="6"/>
  <c r="O250" i="6" l="1"/>
  <c r="O45" i="6"/>
  <c r="H250" i="6"/>
  <c r="H45" i="6"/>
  <c r="N45" i="6"/>
  <c r="N250" i="6"/>
  <c r="M45" i="6"/>
  <c r="M250" i="6"/>
  <c r="L45" i="6"/>
  <c r="L250" i="6"/>
  <c r="K45" i="6"/>
  <c r="K250" i="6"/>
  <c r="J45" i="6"/>
  <c r="J250" i="6"/>
  <c r="I45" i="6"/>
  <c r="I250" i="6"/>
  <c r="G250" i="6"/>
  <c r="G45" i="6"/>
  <c r="F250" i="6"/>
  <c r="F45" i="6"/>
  <c r="E250" i="6"/>
  <c r="E45" i="6"/>
  <c r="D45" i="6"/>
  <c r="D250" i="6"/>
  <c r="C45" i="6"/>
  <c r="C250" i="6"/>
  <c r="B250" i="6"/>
  <c r="B45" i="6"/>
  <c r="O251" i="6" l="1"/>
  <c r="O46" i="6"/>
  <c r="H251" i="6"/>
  <c r="H46" i="6"/>
  <c r="N251" i="6"/>
  <c r="N46" i="6"/>
  <c r="M251" i="6"/>
  <c r="M46" i="6"/>
  <c r="L251" i="6"/>
  <c r="L46" i="6"/>
  <c r="K251" i="6"/>
  <c r="K46" i="6"/>
  <c r="J251" i="6"/>
  <c r="J46" i="6"/>
  <c r="I251" i="6"/>
  <c r="I46" i="6"/>
  <c r="G251" i="6"/>
  <c r="G46" i="6"/>
  <c r="F251" i="6"/>
  <c r="F46" i="6"/>
  <c r="E251" i="6"/>
  <c r="E46" i="6"/>
  <c r="D251" i="6"/>
  <c r="D46" i="6"/>
  <c r="C251" i="6"/>
  <c r="C46" i="6"/>
  <c r="B251" i="6"/>
  <c r="B46" i="6"/>
  <c r="O252" i="6" l="1"/>
  <c r="O47" i="6"/>
  <c r="H252" i="6"/>
  <c r="H47" i="6"/>
  <c r="N252" i="6"/>
  <c r="N47" i="6"/>
  <c r="M252" i="6"/>
  <c r="M47" i="6"/>
  <c r="L252" i="6"/>
  <c r="L47" i="6"/>
  <c r="K252" i="6"/>
  <c r="K47" i="6"/>
  <c r="J252" i="6"/>
  <c r="J47" i="6"/>
  <c r="I252" i="6"/>
  <c r="I47" i="6"/>
  <c r="G252" i="6"/>
  <c r="G47" i="6"/>
  <c r="F252" i="6"/>
  <c r="F47" i="6"/>
  <c r="E252" i="6"/>
  <c r="E47" i="6"/>
  <c r="D252" i="6"/>
  <c r="D47" i="6"/>
  <c r="C252" i="6"/>
  <c r="C47" i="6"/>
  <c r="B252" i="6"/>
  <c r="B47" i="6"/>
  <c r="O48" i="6" l="1"/>
  <c r="O253" i="6"/>
  <c r="H48" i="6"/>
  <c r="H253" i="6"/>
  <c r="N48" i="6"/>
  <c r="N253" i="6"/>
  <c r="M48" i="6"/>
  <c r="M253" i="6"/>
  <c r="L48" i="6"/>
  <c r="L253" i="6"/>
  <c r="K48" i="6"/>
  <c r="K253" i="6"/>
  <c r="J48" i="6"/>
  <c r="J253" i="6"/>
  <c r="I48" i="6"/>
  <c r="I253" i="6"/>
  <c r="G48" i="6"/>
  <c r="G253" i="6"/>
  <c r="F48" i="6"/>
  <c r="F253" i="6"/>
  <c r="E48" i="6"/>
  <c r="E253" i="6"/>
  <c r="D48" i="6"/>
  <c r="D253" i="6"/>
  <c r="C48" i="6"/>
  <c r="C253" i="6"/>
  <c r="B48" i="6"/>
  <c r="B253" i="6"/>
  <c r="O49" i="6" l="1"/>
  <c r="O254" i="6"/>
  <c r="H49" i="6"/>
  <c r="H254" i="6"/>
  <c r="N254" i="6"/>
  <c r="N49" i="6"/>
  <c r="M254" i="6"/>
  <c r="M49" i="6"/>
  <c r="L254" i="6"/>
  <c r="L49" i="6"/>
  <c r="K254" i="6"/>
  <c r="K49" i="6"/>
  <c r="J254" i="6"/>
  <c r="J49" i="6"/>
  <c r="I254" i="6"/>
  <c r="I49" i="6"/>
  <c r="G49" i="6"/>
  <c r="G254" i="6"/>
  <c r="F49" i="6"/>
  <c r="F254" i="6"/>
  <c r="E49" i="6"/>
  <c r="E254" i="6"/>
  <c r="D254" i="6"/>
  <c r="D49" i="6"/>
  <c r="C49" i="6"/>
  <c r="C254" i="6"/>
  <c r="B49" i="6"/>
  <c r="B254" i="6"/>
  <c r="O255" i="6" l="1"/>
  <c r="O50" i="6"/>
  <c r="H255" i="6"/>
  <c r="H50" i="6"/>
  <c r="N255" i="6"/>
  <c r="N50" i="6"/>
  <c r="M255" i="6"/>
  <c r="M50" i="6"/>
  <c r="L255" i="6"/>
  <c r="L50" i="6"/>
  <c r="K50" i="6"/>
  <c r="K255" i="6"/>
  <c r="J255" i="6"/>
  <c r="J50" i="6"/>
  <c r="I255" i="6"/>
  <c r="I50" i="6"/>
  <c r="G255" i="6"/>
  <c r="G50" i="6"/>
  <c r="F255" i="6"/>
  <c r="F50" i="6"/>
  <c r="E50" i="6"/>
  <c r="E255" i="6"/>
  <c r="D255" i="6"/>
  <c r="D50" i="6"/>
  <c r="C50" i="6"/>
  <c r="C255" i="6"/>
  <c r="B50" i="6"/>
  <c r="B255" i="6"/>
  <c r="O256" i="6" l="1"/>
  <c r="O51" i="6"/>
  <c r="H256" i="6"/>
  <c r="H51" i="6"/>
  <c r="N256" i="6"/>
  <c r="N51" i="6"/>
  <c r="M256" i="6"/>
  <c r="M51" i="6"/>
  <c r="L256" i="6"/>
  <c r="L51" i="6"/>
  <c r="K256" i="6"/>
  <c r="K51" i="6"/>
  <c r="J256" i="6"/>
  <c r="J51" i="6"/>
  <c r="I256" i="6"/>
  <c r="I51" i="6"/>
  <c r="G256" i="6"/>
  <c r="G51" i="6"/>
  <c r="F256" i="6"/>
  <c r="F51" i="6"/>
  <c r="E256" i="6"/>
  <c r="E51" i="6"/>
  <c r="D256" i="6"/>
  <c r="D51" i="6"/>
  <c r="C256" i="6"/>
  <c r="C51" i="6"/>
  <c r="B256" i="6"/>
  <c r="B51" i="6"/>
  <c r="O52" i="6" l="1"/>
  <c r="O257" i="6"/>
  <c r="H52" i="6"/>
  <c r="H257" i="6"/>
  <c r="N52" i="6"/>
  <c r="N257" i="6"/>
  <c r="M52" i="6"/>
  <c r="M257" i="6"/>
  <c r="L52" i="6"/>
  <c r="L257" i="6"/>
  <c r="K52" i="6"/>
  <c r="K257" i="6"/>
  <c r="J52" i="6"/>
  <c r="J257" i="6"/>
  <c r="I52" i="6"/>
  <c r="I257" i="6"/>
  <c r="G52" i="6"/>
  <c r="G257" i="6"/>
  <c r="F52" i="6"/>
  <c r="F257" i="6"/>
  <c r="E257" i="6"/>
  <c r="E52" i="6"/>
  <c r="D52" i="6"/>
  <c r="D257" i="6"/>
  <c r="C52" i="6"/>
  <c r="C257" i="6"/>
  <c r="B257" i="6"/>
  <c r="B52" i="6"/>
  <c r="O258" i="6" l="1"/>
  <c r="O53" i="6"/>
  <c r="H258" i="6"/>
  <c r="H53" i="6"/>
  <c r="N53" i="6"/>
  <c r="N258" i="6"/>
  <c r="M53" i="6"/>
  <c r="M258" i="6"/>
  <c r="L53" i="6"/>
  <c r="L258" i="6"/>
  <c r="K53" i="6"/>
  <c r="K258" i="6"/>
  <c r="J53" i="6"/>
  <c r="J258" i="6"/>
  <c r="I53" i="6"/>
  <c r="I258" i="6"/>
  <c r="G53" i="6"/>
  <c r="G258" i="6"/>
  <c r="F258" i="6"/>
  <c r="F53" i="6"/>
  <c r="E258" i="6"/>
  <c r="E53" i="6"/>
  <c r="D53" i="6"/>
  <c r="D258" i="6"/>
  <c r="C53" i="6"/>
  <c r="C258" i="6"/>
  <c r="B258" i="6"/>
  <c r="B53" i="6"/>
  <c r="O259" i="6" l="1"/>
  <c r="O54" i="6"/>
  <c r="H259" i="6"/>
  <c r="H54" i="6"/>
  <c r="N259" i="6"/>
  <c r="N54" i="6"/>
  <c r="M259" i="6"/>
  <c r="M54" i="6"/>
  <c r="L259" i="6"/>
  <c r="L54" i="6"/>
  <c r="K259" i="6"/>
  <c r="K54" i="6"/>
  <c r="J259" i="6"/>
  <c r="J54" i="6"/>
  <c r="I259" i="6"/>
  <c r="I54" i="6"/>
  <c r="G259" i="6"/>
  <c r="G54" i="6"/>
  <c r="F259" i="6"/>
  <c r="F54" i="6"/>
  <c r="E259" i="6"/>
  <c r="E54" i="6"/>
  <c r="D259" i="6"/>
  <c r="D54" i="6"/>
  <c r="C259" i="6"/>
  <c r="C54" i="6"/>
  <c r="B259" i="6"/>
  <c r="B54" i="6"/>
  <c r="O260" i="6" l="1"/>
  <c r="O55" i="6"/>
  <c r="H260" i="6"/>
  <c r="H55" i="6"/>
  <c r="N260" i="6"/>
  <c r="N55" i="6"/>
  <c r="M260" i="6"/>
  <c r="M55" i="6"/>
  <c r="L260" i="6"/>
  <c r="L55" i="6"/>
  <c r="K260" i="6"/>
  <c r="K55" i="6"/>
  <c r="J260" i="6"/>
  <c r="J55" i="6"/>
  <c r="I260" i="6"/>
  <c r="I55" i="6"/>
  <c r="G260" i="6"/>
  <c r="G55" i="6"/>
  <c r="F260" i="6"/>
  <c r="F55" i="6"/>
  <c r="E260" i="6"/>
  <c r="E55" i="6"/>
  <c r="D260" i="6"/>
  <c r="D55" i="6"/>
  <c r="C260" i="6"/>
  <c r="C55" i="6"/>
  <c r="B260" i="6"/>
  <c r="B55" i="6"/>
  <c r="O56" i="6" l="1"/>
  <c r="O261" i="6"/>
  <c r="H56" i="6"/>
  <c r="H261" i="6"/>
  <c r="N56" i="6"/>
  <c r="N261" i="6"/>
  <c r="M56" i="6"/>
  <c r="M261" i="6"/>
  <c r="L56" i="6"/>
  <c r="L261" i="6"/>
  <c r="K56" i="6"/>
  <c r="K261" i="6"/>
  <c r="J56" i="6"/>
  <c r="J261" i="6"/>
  <c r="I56" i="6"/>
  <c r="I261" i="6"/>
  <c r="G56" i="6"/>
  <c r="G261" i="6"/>
  <c r="F56" i="6"/>
  <c r="F261" i="6"/>
  <c r="E56" i="6"/>
  <c r="E261" i="6"/>
  <c r="D56" i="6"/>
  <c r="D261" i="6"/>
  <c r="C56" i="6"/>
  <c r="C261" i="6"/>
  <c r="B56" i="6"/>
  <c r="B261" i="6"/>
  <c r="O57" i="6" l="1"/>
  <c r="O262" i="6"/>
  <c r="H57" i="6"/>
  <c r="H262" i="6"/>
  <c r="N262" i="6"/>
  <c r="N57" i="6"/>
  <c r="M262" i="6"/>
  <c r="M57" i="6"/>
  <c r="L262" i="6"/>
  <c r="L57" i="6"/>
  <c r="K262" i="6"/>
  <c r="K57" i="6"/>
  <c r="J262" i="6"/>
  <c r="J57" i="6"/>
  <c r="I262" i="6"/>
  <c r="I57" i="6"/>
  <c r="G262" i="6"/>
  <c r="G57" i="6"/>
  <c r="F57" i="6"/>
  <c r="F262" i="6"/>
  <c r="E57" i="6"/>
  <c r="E262" i="6"/>
  <c r="D262" i="6"/>
  <c r="D57" i="6"/>
  <c r="C262" i="6"/>
  <c r="C57" i="6"/>
  <c r="B57" i="6"/>
  <c r="B262" i="6"/>
  <c r="O263" i="6" l="1"/>
  <c r="O58" i="6"/>
  <c r="H263" i="6"/>
  <c r="H58" i="6"/>
  <c r="N263" i="6"/>
  <c r="N58" i="6"/>
  <c r="M263" i="6"/>
  <c r="M58" i="6"/>
  <c r="L263" i="6"/>
  <c r="L58" i="6"/>
  <c r="K263" i="6"/>
  <c r="K58" i="6"/>
  <c r="J263" i="6"/>
  <c r="J58" i="6"/>
  <c r="I263" i="6"/>
  <c r="I58" i="6"/>
  <c r="G263" i="6"/>
  <c r="G58" i="6"/>
  <c r="F263" i="6"/>
  <c r="F58" i="6"/>
  <c r="E58" i="6"/>
  <c r="E263" i="6"/>
  <c r="D263" i="6"/>
  <c r="D58" i="6"/>
  <c r="C58" i="6"/>
  <c r="C263" i="6"/>
  <c r="B58" i="6"/>
  <c r="B263" i="6"/>
  <c r="O264" i="6" l="1"/>
  <c r="O59" i="6"/>
  <c r="H264" i="6"/>
  <c r="H59" i="6"/>
  <c r="N264" i="6"/>
  <c r="N59" i="6"/>
  <c r="M264" i="6"/>
  <c r="M59" i="6"/>
  <c r="L264" i="6"/>
  <c r="L59" i="6"/>
  <c r="K264" i="6"/>
  <c r="K59" i="6"/>
  <c r="J264" i="6"/>
  <c r="J59" i="6"/>
  <c r="I264" i="6"/>
  <c r="I59" i="6"/>
  <c r="G264" i="6"/>
  <c r="G59" i="6"/>
  <c r="F264" i="6"/>
  <c r="F59" i="6"/>
  <c r="E264" i="6"/>
  <c r="E59" i="6"/>
  <c r="D264" i="6"/>
  <c r="D59" i="6"/>
  <c r="C264" i="6"/>
  <c r="C59" i="6"/>
  <c r="B59" i="6"/>
  <c r="B264" i="6"/>
  <c r="O60" i="6" l="1"/>
  <c r="O265" i="6"/>
  <c r="H60" i="6"/>
  <c r="H265" i="6"/>
  <c r="N60" i="6"/>
  <c r="N265" i="6"/>
  <c r="M60" i="6"/>
  <c r="M265" i="6"/>
  <c r="L60" i="6"/>
  <c r="L265" i="6"/>
  <c r="K60" i="6"/>
  <c r="K265" i="6"/>
  <c r="J60" i="6"/>
  <c r="J265" i="6"/>
  <c r="I60" i="6"/>
  <c r="I265" i="6"/>
  <c r="G60" i="6"/>
  <c r="G265" i="6"/>
  <c r="F60" i="6"/>
  <c r="F265" i="6"/>
  <c r="E265" i="6"/>
  <c r="E60" i="6"/>
  <c r="D60" i="6"/>
  <c r="D265" i="6"/>
  <c r="C60" i="6"/>
  <c r="C265" i="6"/>
  <c r="B60" i="6"/>
  <c r="B265" i="6"/>
  <c r="O266" i="6" l="1"/>
  <c r="O61" i="6"/>
  <c r="H266" i="6"/>
  <c r="H61" i="6"/>
  <c r="N61" i="6"/>
  <c r="N266" i="6"/>
  <c r="M61" i="6"/>
  <c r="M266" i="6"/>
  <c r="L61" i="6"/>
  <c r="L266" i="6"/>
  <c r="K61" i="6"/>
  <c r="K266" i="6"/>
  <c r="J61" i="6"/>
  <c r="J266" i="6"/>
  <c r="I61" i="6"/>
  <c r="I266" i="6"/>
  <c r="G61" i="6"/>
  <c r="G266" i="6"/>
  <c r="F266" i="6"/>
  <c r="F61" i="6"/>
  <c r="E266" i="6"/>
  <c r="E61" i="6"/>
  <c r="D61" i="6"/>
  <c r="D266" i="6"/>
  <c r="C266" i="6"/>
  <c r="C61" i="6"/>
  <c r="B266" i="6"/>
  <c r="B61" i="6"/>
  <c r="O267" i="6" l="1"/>
  <c r="O62" i="6"/>
  <c r="H267" i="6"/>
  <c r="H62" i="6"/>
  <c r="N267" i="6"/>
  <c r="N62" i="6"/>
  <c r="M267" i="6"/>
  <c r="M62" i="6"/>
  <c r="L267" i="6"/>
  <c r="L62" i="6"/>
  <c r="K267" i="6"/>
  <c r="K62" i="6"/>
  <c r="J267" i="6"/>
  <c r="J62" i="6"/>
  <c r="I267" i="6"/>
  <c r="I62" i="6"/>
  <c r="G267" i="6"/>
  <c r="G62" i="6"/>
  <c r="F267" i="6"/>
  <c r="F62" i="6"/>
  <c r="E267" i="6"/>
  <c r="E62" i="6"/>
  <c r="D267" i="6"/>
  <c r="D62" i="6"/>
  <c r="C267" i="6"/>
  <c r="C62" i="6"/>
  <c r="B267" i="6"/>
  <c r="B62" i="6"/>
  <c r="O268" i="6" l="1"/>
  <c r="O63" i="6"/>
  <c r="H268" i="6"/>
  <c r="H63" i="6"/>
  <c r="N268" i="6"/>
  <c r="N63" i="6"/>
  <c r="M268" i="6"/>
  <c r="M63" i="6"/>
  <c r="L268" i="6"/>
  <c r="L63" i="6"/>
  <c r="K268" i="6"/>
  <c r="K63" i="6"/>
  <c r="J268" i="6"/>
  <c r="J63" i="6"/>
  <c r="I268" i="6"/>
  <c r="I63" i="6"/>
  <c r="G268" i="6"/>
  <c r="G63" i="6"/>
  <c r="F268" i="6"/>
  <c r="F63" i="6"/>
  <c r="E268" i="6"/>
  <c r="E63" i="6"/>
  <c r="D268" i="6"/>
  <c r="D63" i="6"/>
  <c r="C268" i="6"/>
  <c r="C63" i="6"/>
  <c r="B268" i="6"/>
  <c r="B63" i="6"/>
  <c r="O64" i="6" l="1"/>
  <c r="O269" i="6"/>
  <c r="H64" i="6"/>
  <c r="H269" i="6"/>
  <c r="N64" i="6"/>
  <c r="N269" i="6"/>
  <c r="M64" i="6"/>
  <c r="M269" i="6"/>
  <c r="L64" i="6"/>
  <c r="L269" i="6"/>
  <c r="K64" i="6"/>
  <c r="K269" i="6"/>
  <c r="J64" i="6"/>
  <c r="J269" i="6"/>
  <c r="I64" i="6"/>
  <c r="I269" i="6"/>
  <c r="G64" i="6"/>
  <c r="G269" i="6"/>
  <c r="F64" i="6"/>
  <c r="F269" i="6"/>
  <c r="E64" i="6"/>
  <c r="E269" i="6"/>
  <c r="D64" i="6"/>
  <c r="D269" i="6"/>
  <c r="C64" i="6"/>
  <c r="C269" i="6"/>
  <c r="B64" i="6"/>
  <c r="B269" i="6"/>
  <c r="O65" i="6" l="1"/>
  <c r="O270" i="6"/>
  <c r="H65" i="6"/>
  <c r="H270" i="6"/>
  <c r="N270" i="6"/>
  <c r="N65" i="6"/>
  <c r="M270" i="6"/>
  <c r="M65" i="6"/>
  <c r="L270" i="6"/>
  <c r="L65" i="6"/>
  <c r="K270" i="6"/>
  <c r="K65" i="6"/>
  <c r="J270" i="6"/>
  <c r="J65" i="6"/>
  <c r="I270" i="6"/>
  <c r="I65" i="6"/>
  <c r="G270" i="6"/>
  <c r="G65" i="6"/>
  <c r="F65" i="6"/>
  <c r="F270" i="6"/>
  <c r="E65" i="6"/>
  <c r="E270" i="6"/>
  <c r="D270" i="6"/>
  <c r="D65" i="6"/>
  <c r="C270" i="6"/>
  <c r="C65" i="6"/>
  <c r="B65" i="6"/>
  <c r="B270" i="6"/>
  <c r="O271" i="6" l="1"/>
  <c r="O66" i="6"/>
  <c r="H271" i="6"/>
  <c r="H66" i="6"/>
  <c r="N271" i="6"/>
  <c r="N66" i="6"/>
  <c r="M271" i="6"/>
  <c r="M66" i="6"/>
  <c r="L271" i="6"/>
  <c r="L66" i="6"/>
  <c r="K271" i="6"/>
  <c r="K66" i="6"/>
  <c r="J271" i="6"/>
  <c r="J66" i="6"/>
  <c r="I271" i="6"/>
  <c r="I66" i="6"/>
  <c r="G271" i="6"/>
  <c r="G66" i="6"/>
  <c r="F271" i="6"/>
  <c r="F66" i="6"/>
  <c r="E66" i="6"/>
  <c r="E271" i="6"/>
  <c r="D271" i="6"/>
  <c r="D66" i="6"/>
  <c r="C66" i="6"/>
  <c r="C271" i="6"/>
  <c r="B66" i="6"/>
  <c r="B271" i="6"/>
  <c r="O272" i="6" l="1"/>
  <c r="O67" i="6"/>
  <c r="H272" i="6"/>
  <c r="H67" i="6"/>
  <c r="N272" i="6"/>
  <c r="N67" i="6"/>
  <c r="M272" i="6"/>
  <c r="M67" i="6"/>
  <c r="L272" i="6"/>
  <c r="L67" i="6"/>
  <c r="K272" i="6"/>
  <c r="K67" i="6"/>
  <c r="J272" i="6"/>
  <c r="J67" i="6"/>
  <c r="I272" i="6"/>
  <c r="I67" i="6"/>
  <c r="G272" i="6"/>
  <c r="G67" i="6"/>
  <c r="F272" i="6"/>
  <c r="F67" i="6"/>
  <c r="E272" i="6"/>
  <c r="E67" i="6"/>
  <c r="D272" i="6"/>
  <c r="D67" i="6"/>
  <c r="C272" i="6"/>
  <c r="C67" i="6"/>
  <c r="B67" i="6"/>
  <c r="B272" i="6"/>
  <c r="O68" i="6" l="1"/>
  <c r="O273" i="6"/>
  <c r="H68" i="6"/>
  <c r="H273" i="6"/>
  <c r="N68" i="6"/>
  <c r="N273" i="6"/>
  <c r="M68" i="6"/>
  <c r="M273" i="6"/>
  <c r="L68" i="6"/>
  <c r="L273" i="6"/>
  <c r="K68" i="6"/>
  <c r="K273" i="6"/>
  <c r="J68" i="6"/>
  <c r="J273" i="6"/>
  <c r="I68" i="6"/>
  <c r="I273" i="6"/>
  <c r="G68" i="6"/>
  <c r="G273" i="6"/>
  <c r="F68" i="6"/>
  <c r="F273" i="6"/>
  <c r="E273" i="6"/>
  <c r="E68" i="6"/>
  <c r="D68" i="6"/>
  <c r="D273" i="6"/>
  <c r="C68" i="6"/>
  <c r="C273" i="6"/>
  <c r="B273" i="6"/>
  <c r="B68" i="6"/>
  <c r="O274" i="6" l="1"/>
  <c r="O69" i="6"/>
  <c r="H274" i="6"/>
  <c r="H69" i="6"/>
  <c r="N69" i="6"/>
  <c r="N274" i="6"/>
  <c r="M69" i="6"/>
  <c r="M274" i="6"/>
  <c r="L69" i="6"/>
  <c r="L274" i="6"/>
  <c r="K69" i="6"/>
  <c r="K274" i="6"/>
  <c r="J69" i="6"/>
  <c r="J274" i="6"/>
  <c r="I69" i="6"/>
  <c r="I274" i="6"/>
  <c r="G69" i="6"/>
  <c r="G274" i="6"/>
  <c r="F274" i="6"/>
  <c r="F69" i="6"/>
  <c r="E274" i="6"/>
  <c r="E69" i="6"/>
  <c r="D69" i="6"/>
  <c r="D274" i="6"/>
  <c r="C69" i="6"/>
  <c r="C274" i="6"/>
  <c r="B274" i="6"/>
  <c r="B69" i="6"/>
  <c r="O275" i="6" l="1"/>
  <c r="O70" i="6"/>
  <c r="H275" i="6"/>
  <c r="H70" i="6"/>
  <c r="N275" i="6"/>
  <c r="N70" i="6"/>
  <c r="M275" i="6"/>
  <c r="M70" i="6"/>
  <c r="L275" i="6"/>
  <c r="L70" i="6"/>
  <c r="K275" i="6"/>
  <c r="K70" i="6"/>
  <c r="J275" i="6"/>
  <c r="J70" i="6"/>
  <c r="I275" i="6"/>
  <c r="I70" i="6"/>
  <c r="G275" i="6"/>
  <c r="G70" i="6"/>
  <c r="F275" i="6"/>
  <c r="F70" i="6"/>
  <c r="E275" i="6"/>
  <c r="E70" i="6"/>
  <c r="D275" i="6"/>
  <c r="D70" i="6"/>
  <c r="C275" i="6"/>
  <c r="C70" i="6"/>
  <c r="B275" i="6"/>
  <c r="B70" i="6"/>
  <c r="O276" i="6" l="1"/>
  <c r="O71" i="6"/>
  <c r="H276" i="6"/>
  <c r="H71" i="6"/>
  <c r="N276" i="6"/>
  <c r="N71" i="6"/>
  <c r="M276" i="6"/>
  <c r="M71" i="6"/>
  <c r="L276" i="6"/>
  <c r="L71" i="6"/>
  <c r="K276" i="6"/>
  <c r="K71" i="6"/>
  <c r="J276" i="6"/>
  <c r="J71" i="6"/>
  <c r="I276" i="6"/>
  <c r="I71" i="6"/>
  <c r="G276" i="6"/>
  <c r="G71" i="6"/>
  <c r="F276" i="6"/>
  <c r="F71" i="6"/>
  <c r="E276" i="6"/>
  <c r="E71" i="6"/>
  <c r="D276" i="6"/>
  <c r="D71" i="6"/>
  <c r="C276" i="6"/>
  <c r="C71" i="6"/>
  <c r="B276" i="6"/>
  <c r="B71" i="6"/>
  <c r="O72" i="6" l="1"/>
  <c r="O277" i="6"/>
  <c r="H72" i="6"/>
  <c r="H277" i="6"/>
  <c r="N72" i="6"/>
  <c r="N277" i="6"/>
  <c r="M72" i="6"/>
  <c r="M277" i="6"/>
  <c r="L72" i="6"/>
  <c r="L277" i="6"/>
  <c r="K72" i="6"/>
  <c r="K277" i="6"/>
  <c r="J72" i="6"/>
  <c r="J277" i="6"/>
  <c r="I72" i="6"/>
  <c r="I277" i="6"/>
  <c r="G72" i="6"/>
  <c r="G277" i="6"/>
  <c r="F72" i="6"/>
  <c r="F277" i="6"/>
  <c r="E72" i="6"/>
  <c r="E277" i="6"/>
  <c r="D72" i="6"/>
  <c r="D277" i="6"/>
  <c r="C72" i="6"/>
  <c r="C277" i="6"/>
  <c r="B72" i="6"/>
  <c r="B277" i="6"/>
  <c r="O73" i="6" l="1"/>
  <c r="O278" i="6"/>
  <c r="H73" i="6"/>
  <c r="H278" i="6"/>
  <c r="N278" i="6"/>
  <c r="N73" i="6"/>
  <c r="M278" i="6"/>
  <c r="M73" i="6"/>
  <c r="L278" i="6"/>
  <c r="L73" i="6"/>
  <c r="K278" i="6"/>
  <c r="K73" i="6"/>
  <c r="J278" i="6"/>
  <c r="J73" i="6"/>
  <c r="I278" i="6"/>
  <c r="I73" i="6"/>
  <c r="G73" i="6"/>
  <c r="G278" i="6"/>
  <c r="F73" i="6"/>
  <c r="F278" i="6"/>
  <c r="E73" i="6"/>
  <c r="E278" i="6"/>
  <c r="D278" i="6"/>
  <c r="D73" i="6"/>
  <c r="C73" i="6"/>
  <c r="C278" i="6"/>
  <c r="B73" i="6"/>
  <c r="B278" i="6"/>
  <c r="O279" i="6" l="1"/>
  <c r="O74" i="6"/>
  <c r="H279" i="6"/>
  <c r="H74" i="6"/>
  <c r="N279" i="6"/>
  <c r="N74" i="6"/>
  <c r="M279" i="6"/>
  <c r="M74" i="6"/>
  <c r="L279" i="6"/>
  <c r="L74" i="6"/>
  <c r="K279" i="6"/>
  <c r="K74" i="6"/>
  <c r="J279" i="6"/>
  <c r="J74" i="6"/>
  <c r="I279" i="6"/>
  <c r="I74" i="6"/>
  <c r="G279" i="6"/>
  <c r="G74" i="6"/>
  <c r="F279" i="6"/>
  <c r="F74" i="6"/>
  <c r="E74" i="6"/>
  <c r="E279" i="6"/>
  <c r="D279" i="6"/>
  <c r="D74" i="6"/>
  <c r="C74" i="6"/>
  <c r="C279" i="6"/>
  <c r="B74" i="6"/>
  <c r="B279" i="6"/>
  <c r="O280" i="6" l="1"/>
  <c r="O75" i="6"/>
  <c r="H280" i="6"/>
  <c r="H75" i="6"/>
  <c r="N280" i="6"/>
  <c r="N75" i="6"/>
  <c r="M280" i="6"/>
  <c r="M75" i="6"/>
  <c r="L280" i="6"/>
  <c r="L75" i="6"/>
  <c r="K280" i="6"/>
  <c r="K75" i="6"/>
  <c r="J280" i="6"/>
  <c r="J75" i="6"/>
  <c r="I280" i="6"/>
  <c r="I75" i="6"/>
  <c r="G280" i="6"/>
  <c r="G75" i="6"/>
  <c r="F280" i="6"/>
  <c r="F75" i="6"/>
  <c r="E280" i="6"/>
  <c r="E75" i="6"/>
  <c r="D280" i="6"/>
  <c r="D75" i="6"/>
  <c r="C280" i="6"/>
  <c r="C75" i="6"/>
  <c r="B280" i="6"/>
  <c r="B75" i="6"/>
  <c r="O76" i="6" l="1"/>
  <c r="O281" i="6"/>
  <c r="H76" i="6"/>
  <c r="H281" i="6"/>
  <c r="N76" i="6"/>
  <c r="N281" i="6"/>
  <c r="M76" i="6"/>
  <c r="M281" i="6"/>
  <c r="L76" i="6"/>
  <c r="L281" i="6"/>
  <c r="K76" i="6"/>
  <c r="K281" i="6"/>
  <c r="J76" i="6"/>
  <c r="J281" i="6"/>
  <c r="I76" i="6"/>
  <c r="I281" i="6"/>
  <c r="G76" i="6"/>
  <c r="G281" i="6"/>
  <c r="F76" i="6"/>
  <c r="F281" i="6"/>
  <c r="E281" i="6"/>
  <c r="E76" i="6"/>
  <c r="D76" i="6"/>
  <c r="D281" i="6"/>
  <c r="C76" i="6"/>
  <c r="C281" i="6"/>
  <c r="B281" i="6"/>
  <c r="B76" i="6"/>
  <c r="O282" i="6" l="1"/>
  <c r="O77" i="6"/>
  <c r="H282" i="6"/>
  <c r="H77" i="6"/>
  <c r="N77" i="6"/>
  <c r="N282" i="6"/>
  <c r="M77" i="6"/>
  <c r="M282" i="6"/>
  <c r="L77" i="6"/>
  <c r="L282" i="6"/>
  <c r="K77" i="6"/>
  <c r="K282" i="6"/>
  <c r="J77" i="6"/>
  <c r="J282" i="6"/>
  <c r="I77" i="6"/>
  <c r="I282" i="6"/>
  <c r="G282" i="6"/>
  <c r="G77" i="6"/>
  <c r="F282" i="6"/>
  <c r="F77" i="6"/>
  <c r="E282" i="6"/>
  <c r="E77" i="6"/>
  <c r="D77" i="6"/>
  <c r="D282" i="6"/>
  <c r="C77" i="6"/>
  <c r="C282" i="6"/>
  <c r="B282" i="6"/>
  <c r="B77" i="6"/>
  <c r="O283" i="6" l="1"/>
  <c r="O78" i="6"/>
  <c r="H283" i="6"/>
  <c r="H78" i="6"/>
  <c r="N283" i="6"/>
  <c r="N78" i="6"/>
  <c r="M283" i="6"/>
  <c r="M78" i="6"/>
  <c r="L283" i="6"/>
  <c r="L78" i="6"/>
  <c r="K283" i="6"/>
  <c r="K78" i="6"/>
  <c r="J283" i="6"/>
  <c r="J78" i="6"/>
  <c r="I283" i="6"/>
  <c r="I78" i="6"/>
  <c r="G283" i="6"/>
  <c r="G78" i="6"/>
  <c r="F283" i="6"/>
  <c r="F78" i="6"/>
  <c r="E283" i="6"/>
  <c r="E78" i="6"/>
  <c r="D283" i="6"/>
  <c r="D78" i="6"/>
  <c r="C283" i="6"/>
  <c r="C78" i="6"/>
  <c r="B283" i="6"/>
  <c r="B78" i="6"/>
  <c r="O284" i="6" l="1"/>
  <c r="O79" i="6"/>
  <c r="H284" i="6"/>
  <c r="H79" i="6"/>
  <c r="N284" i="6"/>
  <c r="N79" i="6"/>
  <c r="M284" i="6"/>
  <c r="M79" i="6"/>
  <c r="L284" i="6"/>
  <c r="L79" i="6"/>
  <c r="K284" i="6"/>
  <c r="K79" i="6"/>
  <c r="J284" i="6"/>
  <c r="J79" i="6"/>
  <c r="I284" i="6"/>
  <c r="I79" i="6"/>
  <c r="G284" i="6"/>
  <c r="G79" i="6"/>
  <c r="F284" i="6"/>
  <c r="F79" i="6"/>
  <c r="E284" i="6"/>
  <c r="E79" i="6"/>
  <c r="D284" i="6"/>
  <c r="D79" i="6"/>
  <c r="C284" i="6"/>
  <c r="C79" i="6"/>
  <c r="B284" i="6"/>
  <c r="B79" i="6"/>
  <c r="O80" i="6" l="1"/>
  <c r="O285" i="6"/>
  <c r="H80" i="6"/>
  <c r="H285" i="6"/>
  <c r="N80" i="6"/>
  <c r="N285" i="6"/>
  <c r="M80" i="6"/>
  <c r="M285" i="6"/>
  <c r="L80" i="6"/>
  <c r="L285" i="6"/>
  <c r="K80" i="6"/>
  <c r="K285" i="6"/>
  <c r="J80" i="6"/>
  <c r="J285" i="6"/>
  <c r="I80" i="6"/>
  <c r="I285" i="6"/>
  <c r="G80" i="6"/>
  <c r="G285" i="6"/>
  <c r="F80" i="6"/>
  <c r="F285" i="6"/>
  <c r="E80" i="6"/>
  <c r="E285" i="6"/>
  <c r="D80" i="6"/>
  <c r="D285" i="6"/>
  <c r="C80" i="6"/>
  <c r="C285" i="6"/>
  <c r="B80" i="6"/>
  <c r="B285" i="6"/>
  <c r="O81" i="6" l="1"/>
  <c r="O286" i="6"/>
  <c r="H81" i="6"/>
  <c r="H286" i="6"/>
  <c r="N286" i="6"/>
  <c r="N81" i="6"/>
  <c r="M286" i="6"/>
  <c r="M81" i="6"/>
  <c r="L286" i="6"/>
  <c r="L81" i="6"/>
  <c r="K286" i="6"/>
  <c r="K81" i="6"/>
  <c r="J286" i="6"/>
  <c r="J81" i="6"/>
  <c r="I286" i="6"/>
  <c r="I81" i="6"/>
  <c r="G286" i="6"/>
  <c r="G81" i="6"/>
  <c r="F81" i="6"/>
  <c r="F286" i="6"/>
  <c r="E81" i="6"/>
  <c r="E286" i="6"/>
  <c r="D286" i="6"/>
  <c r="D81" i="6"/>
  <c r="C286" i="6"/>
  <c r="C81" i="6"/>
  <c r="B81" i="6"/>
  <c r="B286" i="6"/>
  <c r="O287" i="6" l="1"/>
  <c r="O82" i="6"/>
  <c r="H287" i="6"/>
  <c r="H82" i="6"/>
  <c r="N287" i="6"/>
  <c r="N82" i="6"/>
  <c r="M287" i="6"/>
  <c r="M82" i="6"/>
  <c r="L287" i="6"/>
  <c r="L82" i="6"/>
  <c r="K287" i="6"/>
  <c r="K82" i="6"/>
  <c r="J287" i="6"/>
  <c r="J82" i="6"/>
  <c r="I287" i="6"/>
  <c r="I82" i="6"/>
  <c r="G287" i="6"/>
  <c r="G82" i="6"/>
  <c r="F287" i="6"/>
  <c r="F82" i="6"/>
  <c r="E82" i="6"/>
  <c r="E287" i="6"/>
  <c r="D287" i="6"/>
  <c r="D82" i="6"/>
  <c r="C82" i="6"/>
  <c r="C287" i="6"/>
  <c r="B82" i="6"/>
  <c r="B287" i="6"/>
  <c r="O288" i="6" l="1"/>
  <c r="O83" i="6"/>
  <c r="H288" i="6"/>
  <c r="H83" i="6"/>
  <c r="N288" i="6"/>
  <c r="N83" i="6"/>
  <c r="M288" i="6"/>
  <c r="M83" i="6"/>
  <c r="L288" i="6"/>
  <c r="L83" i="6"/>
  <c r="K288" i="6"/>
  <c r="K83" i="6"/>
  <c r="J288" i="6"/>
  <c r="J83" i="6"/>
  <c r="I288" i="6"/>
  <c r="I83" i="6"/>
  <c r="G288" i="6"/>
  <c r="G83" i="6"/>
  <c r="F288" i="6"/>
  <c r="F83" i="6"/>
  <c r="E288" i="6"/>
  <c r="E83" i="6"/>
  <c r="D288" i="6"/>
  <c r="D83" i="6"/>
  <c r="C288" i="6"/>
  <c r="C83" i="6"/>
  <c r="B83" i="6"/>
  <c r="B288" i="6"/>
  <c r="O84" i="6" l="1"/>
  <c r="O289" i="6"/>
  <c r="H84" i="6"/>
  <c r="H289" i="6"/>
  <c r="N84" i="6"/>
  <c r="N289" i="6"/>
  <c r="M84" i="6"/>
  <c r="M289" i="6"/>
  <c r="L84" i="6"/>
  <c r="L289" i="6"/>
  <c r="K84" i="6"/>
  <c r="K289" i="6"/>
  <c r="J84" i="6"/>
  <c r="J289" i="6"/>
  <c r="I84" i="6"/>
  <c r="I289" i="6"/>
  <c r="G84" i="6"/>
  <c r="G289" i="6"/>
  <c r="F84" i="6"/>
  <c r="F289" i="6"/>
  <c r="E289" i="6"/>
  <c r="E84" i="6"/>
  <c r="D84" i="6"/>
  <c r="D289" i="6"/>
  <c r="C84" i="6"/>
  <c r="C289" i="6"/>
  <c r="B84" i="6"/>
  <c r="B289" i="6"/>
  <c r="O290" i="6" l="1"/>
  <c r="O85" i="6"/>
  <c r="H290" i="6"/>
  <c r="H85" i="6"/>
  <c r="N85" i="6"/>
  <c r="N290" i="6"/>
  <c r="M85" i="6"/>
  <c r="M290" i="6"/>
  <c r="L85" i="6"/>
  <c r="L290" i="6"/>
  <c r="K85" i="6"/>
  <c r="K290" i="6"/>
  <c r="J85" i="6"/>
  <c r="J290" i="6"/>
  <c r="I85" i="6"/>
  <c r="I290" i="6"/>
  <c r="G85" i="6"/>
  <c r="G290" i="6"/>
  <c r="F290" i="6"/>
  <c r="F85" i="6"/>
  <c r="E290" i="6"/>
  <c r="E85" i="6"/>
  <c r="D85" i="6"/>
  <c r="D290" i="6"/>
  <c r="C85" i="6"/>
  <c r="C290" i="6"/>
  <c r="B290" i="6"/>
  <c r="B85" i="6"/>
  <c r="O291" i="6" l="1"/>
  <c r="O86" i="6"/>
  <c r="H291" i="6"/>
  <c r="H86" i="6"/>
  <c r="N291" i="6"/>
  <c r="N86" i="6"/>
  <c r="M291" i="6"/>
  <c r="M86" i="6"/>
  <c r="L291" i="6"/>
  <c r="L86" i="6"/>
  <c r="K291" i="6"/>
  <c r="K86" i="6"/>
  <c r="J291" i="6"/>
  <c r="J86" i="6"/>
  <c r="I291" i="6"/>
  <c r="I86" i="6"/>
  <c r="G291" i="6"/>
  <c r="G86" i="6"/>
  <c r="F291" i="6"/>
  <c r="F86" i="6"/>
  <c r="E291" i="6"/>
  <c r="E86" i="6"/>
  <c r="D291" i="6"/>
  <c r="D86" i="6"/>
  <c r="C291" i="6"/>
  <c r="C86" i="6"/>
  <c r="B291" i="6"/>
  <c r="B86" i="6"/>
  <c r="O292" i="6" l="1"/>
  <c r="O87" i="6"/>
  <c r="H292" i="6"/>
  <c r="H87" i="6"/>
  <c r="N292" i="6"/>
  <c r="N87" i="6"/>
  <c r="M292" i="6"/>
  <c r="M87" i="6"/>
  <c r="L292" i="6"/>
  <c r="L87" i="6"/>
  <c r="K292" i="6"/>
  <c r="K87" i="6"/>
  <c r="J292" i="6"/>
  <c r="J87" i="6"/>
  <c r="I292" i="6"/>
  <c r="I87" i="6"/>
  <c r="G292" i="6"/>
  <c r="G87" i="6"/>
  <c r="F292" i="6"/>
  <c r="F87" i="6"/>
  <c r="E292" i="6"/>
  <c r="E87" i="6"/>
  <c r="D292" i="6"/>
  <c r="D87" i="6"/>
  <c r="C292" i="6"/>
  <c r="C87" i="6"/>
  <c r="B292" i="6"/>
  <c r="B87" i="6"/>
  <c r="O88" i="6" l="1"/>
  <c r="O293" i="6"/>
  <c r="H88" i="6"/>
  <c r="H293" i="6"/>
  <c r="N88" i="6"/>
  <c r="N293" i="6"/>
  <c r="M88" i="6"/>
  <c r="M293" i="6"/>
  <c r="L88" i="6"/>
  <c r="L293" i="6"/>
  <c r="K88" i="6"/>
  <c r="K293" i="6"/>
  <c r="J88" i="6"/>
  <c r="J293" i="6"/>
  <c r="I88" i="6"/>
  <c r="I293" i="6"/>
  <c r="G88" i="6"/>
  <c r="G293" i="6"/>
  <c r="F88" i="6"/>
  <c r="F293" i="6"/>
  <c r="E88" i="6"/>
  <c r="E293" i="6"/>
  <c r="D88" i="6"/>
  <c r="D293" i="6"/>
  <c r="C88" i="6"/>
  <c r="C293" i="6"/>
  <c r="B88" i="6"/>
  <c r="B293" i="6"/>
  <c r="O89" i="6" l="1"/>
  <c r="O294" i="6"/>
  <c r="H89" i="6"/>
  <c r="H294" i="6"/>
  <c r="N294" i="6"/>
  <c r="N89" i="6"/>
  <c r="M294" i="6"/>
  <c r="M89" i="6"/>
  <c r="L294" i="6"/>
  <c r="L89" i="6"/>
  <c r="K294" i="6"/>
  <c r="K89" i="6"/>
  <c r="J294" i="6"/>
  <c r="J89" i="6"/>
  <c r="I294" i="6"/>
  <c r="I89" i="6"/>
  <c r="G294" i="6"/>
  <c r="G89" i="6"/>
  <c r="F89" i="6"/>
  <c r="F294" i="6"/>
  <c r="E89" i="6"/>
  <c r="E294" i="6"/>
  <c r="D294" i="6"/>
  <c r="D89" i="6"/>
  <c r="C89" i="6"/>
  <c r="C294" i="6"/>
  <c r="B89" i="6"/>
  <c r="B294" i="6"/>
  <c r="O295" i="6" l="1"/>
  <c r="O90" i="6"/>
  <c r="H295" i="6"/>
  <c r="H90" i="6"/>
  <c r="N295" i="6"/>
  <c r="N90" i="6"/>
  <c r="M295" i="6"/>
  <c r="M90" i="6"/>
  <c r="L295" i="6"/>
  <c r="L90" i="6"/>
  <c r="K295" i="6"/>
  <c r="K90" i="6"/>
  <c r="J295" i="6"/>
  <c r="J90" i="6"/>
  <c r="I295" i="6"/>
  <c r="I90" i="6"/>
  <c r="G295" i="6"/>
  <c r="G90" i="6"/>
  <c r="F295" i="6"/>
  <c r="F90" i="6"/>
  <c r="E90" i="6"/>
  <c r="E295" i="6"/>
  <c r="D295" i="6"/>
  <c r="D90" i="6"/>
  <c r="C90" i="6"/>
  <c r="C295" i="6"/>
  <c r="B90" i="6"/>
  <c r="B295" i="6"/>
  <c r="O296" i="6" l="1"/>
  <c r="O91" i="6"/>
  <c r="H296" i="6"/>
  <c r="H91" i="6"/>
  <c r="N296" i="6"/>
  <c r="N91" i="6"/>
  <c r="M296" i="6"/>
  <c r="M91" i="6"/>
  <c r="L296" i="6"/>
  <c r="L91" i="6"/>
  <c r="K296" i="6"/>
  <c r="K91" i="6"/>
  <c r="J296" i="6"/>
  <c r="J91" i="6"/>
  <c r="I296" i="6"/>
  <c r="I91" i="6"/>
  <c r="G296" i="6"/>
  <c r="G91" i="6"/>
  <c r="F296" i="6"/>
  <c r="F91" i="6"/>
  <c r="E296" i="6"/>
  <c r="E91" i="6"/>
  <c r="D296" i="6"/>
  <c r="D91" i="6"/>
  <c r="C296" i="6"/>
  <c r="C91" i="6"/>
  <c r="B296" i="6"/>
  <c r="B91" i="6"/>
  <c r="O92" i="6" l="1"/>
  <c r="O297" i="6"/>
  <c r="H92" i="6"/>
  <c r="H297" i="6"/>
  <c r="N92" i="6"/>
  <c r="N297" i="6"/>
  <c r="M92" i="6"/>
  <c r="M297" i="6"/>
  <c r="L92" i="6"/>
  <c r="L297" i="6"/>
  <c r="K92" i="6"/>
  <c r="K297" i="6"/>
  <c r="J92" i="6"/>
  <c r="J297" i="6"/>
  <c r="I92" i="6"/>
  <c r="I297" i="6"/>
  <c r="G92" i="6"/>
  <c r="G297" i="6"/>
  <c r="F92" i="6"/>
  <c r="F297" i="6"/>
  <c r="E297" i="6"/>
  <c r="E92" i="6"/>
  <c r="D92" i="6"/>
  <c r="D297" i="6"/>
  <c r="C92" i="6"/>
  <c r="C297" i="6"/>
  <c r="B297" i="6"/>
  <c r="B92" i="6"/>
  <c r="O298" i="6" l="1"/>
  <c r="O93" i="6"/>
  <c r="H298" i="6"/>
  <c r="H93" i="6"/>
  <c r="N93" i="6"/>
  <c r="N298" i="6"/>
  <c r="M93" i="6"/>
  <c r="M298" i="6"/>
  <c r="L93" i="6"/>
  <c r="L298" i="6"/>
  <c r="K93" i="6"/>
  <c r="K298" i="6"/>
  <c r="J93" i="6"/>
  <c r="J298" i="6"/>
  <c r="I93" i="6"/>
  <c r="I298" i="6"/>
  <c r="G93" i="6"/>
  <c r="G298" i="6"/>
  <c r="F298" i="6"/>
  <c r="F93" i="6"/>
  <c r="E298" i="6"/>
  <c r="E93" i="6"/>
  <c r="D93" i="6"/>
  <c r="D298" i="6"/>
  <c r="C93" i="6"/>
  <c r="C298" i="6"/>
  <c r="B298" i="6"/>
  <c r="B93" i="6"/>
  <c r="O299" i="6" l="1"/>
  <c r="O94" i="6"/>
  <c r="H299" i="6"/>
  <c r="H94" i="6"/>
  <c r="N299" i="6"/>
  <c r="N94" i="6"/>
  <c r="M299" i="6"/>
  <c r="M94" i="6"/>
  <c r="L299" i="6"/>
  <c r="L94" i="6"/>
  <c r="K299" i="6"/>
  <c r="K94" i="6"/>
  <c r="J299" i="6"/>
  <c r="J94" i="6"/>
  <c r="I299" i="6"/>
  <c r="I94" i="6"/>
  <c r="G299" i="6"/>
  <c r="G94" i="6"/>
  <c r="F299" i="6"/>
  <c r="F94" i="6"/>
  <c r="E299" i="6"/>
  <c r="E94" i="6"/>
  <c r="D299" i="6"/>
  <c r="D94" i="6"/>
  <c r="C299" i="6"/>
  <c r="C94" i="6"/>
  <c r="B299" i="6"/>
  <c r="B94" i="6"/>
  <c r="O300" i="6" l="1"/>
  <c r="O95" i="6"/>
  <c r="H300" i="6"/>
  <c r="H95" i="6"/>
  <c r="N300" i="6"/>
  <c r="N95" i="6"/>
  <c r="M300" i="6"/>
  <c r="M95" i="6"/>
  <c r="L300" i="6"/>
  <c r="L95" i="6"/>
  <c r="K300" i="6"/>
  <c r="K95" i="6"/>
  <c r="J300" i="6"/>
  <c r="J95" i="6"/>
  <c r="I300" i="6"/>
  <c r="I95" i="6"/>
  <c r="G300" i="6"/>
  <c r="G95" i="6"/>
  <c r="F300" i="6"/>
  <c r="F95" i="6"/>
  <c r="E300" i="6"/>
  <c r="E95" i="6"/>
  <c r="D300" i="6"/>
  <c r="D95" i="6"/>
  <c r="C300" i="6"/>
  <c r="C95" i="6"/>
  <c r="B300" i="6"/>
  <c r="B95" i="6"/>
  <c r="O96" i="6" l="1"/>
  <c r="O301" i="6"/>
  <c r="H96" i="6"/>
  <c r="H301" i="6"/>
  <c r="N96" i="6"/>
  <c r="N301" i="6"/>
  <c r="M96" i="6"/>
  <c r="M301" i="6"/>
  <c r="L96" i="6"/>
  <c r="L301" i="6"/>
  <c r="K96" i="6"/>
  <c r="K301" i="6"/>
  <c r="J96" i="6"/>
  <c r="J301" i="6"/>
  <c r="I96" i="6"/>
  <c r="I301" i="6"/>
  <c r="G96" i="6"/>
  <c r="G301" i="6"/>
  <c r="F96" i="6"/>
  <c r="F301" i="6"/>
  <c r="E96" i="6"/>
  <c r="E301" i="6"/>
  <c r="D96" i="6"/>
  <c r="D301" i="6"/>
  <c r="C96" i="6"/>
  <c r="C301" i="6"/>
  <c r="B96" i="6"/>
  <c r="B301" i="6"/>
  <c r="O97" i="6" l="1"/>
  <c r="O302" i="6"/>
  <c r="H97" i="6"/>
  <c r="H302" i="6"/>
  <c r="N302" i="6"/>
  <c r="N97" i="6"/>
  <c r="M302" i="6"/>
  <c r="M97" i="6"/>
  <c r="L302" i="6"/>
  <c r="L97" i="6"/>
  <c r="K302" i="6"/>
  <c r="K97" i="6"/>
  <c r="J302" i="6"/>
  <c r="J97" i="6"/>
  <c r="I302" i="6"/>
  <c r="I97" i="6"/>
  <c r="G97" i="6"/>
  <c r="G302" i="6"/>
  <c r="F97" i="6"/>
  <c r="F302" i="6"/>
  <c r="E97" i="6"/>
  <c r="E302" i="6"/>
  <c r="D302" i="6"/>
  <c r="D97" i="6"/>
  <c r="C302" i="6"/>
  <c r="C97" i="6"/>
  <c r="B97" i="6"/>
  <c r="B302" i="6"/>
  <c r="O303" i="6" l="1"/>
  <c r="O98" i="6"/>
  <c r="H303" i="6"/>
  <c r="H98" i="6"/>
  <c r="N303" i="6"/>
  <c r="N98" i="6"/>
  <c r="M303" i="6"/>
  <c r="M98" i="6"/>
  <c r="L303" i="6"/>
  <c r="L98" i="6"/>
  <c r="K303" i="6"/>
  <c r="K98" i="6"/>
  <c r="J303" i="6"/>
  <c r="J98" i="6"/>
  <c r="I303" i="6"/>
  <c r="I98" i="6"/>
  <c r="G303" i="6"/>
  <c r="G98" i="6"/>
  <c r="F303" i="6"/>
  <c r="F98" i="6"/>
  <c r="E98" i="6"/>
  <c r="E303" i="6"/>
  <c r="D303" i="6"/>
  <c r="D98" i="6"/>
  <c r="C98" i="6"/>
  <c r="C303" i="6"/>
  <c r="B98" i="6"/>
  <c r="B303" i="6"/>
  <c r="O304" i="6" l="1"/>
  <c r="O99" i="6"/>
  <c r="H304" i="6"/>
  <c r="H99" i="6"/>
  <c r="N304" i="6"/>
  <c r="N99" i="6"/>
  <c r="M304" i="6"/>
  <c r="M99" i="6"/>
  <c r="L304" i="6"/>
  <c r="L99" i="6"/>
  <c r="K304" i="6"/>
  <c r="K99" i="6"/>
  <c r="J304" i="6"/>
  <c r="J99" i="6"/>
  <c r="I304" i="6"/>
  <c r="I99" i="6"/>
  <c r="G304" i="6"/>
  <c r="G99" i="6"/>
  <c r="F304" i="6"/>
  <c r="F99" i="6"/>
  <c r="E304" i="6"/>
  <c r="E99" i="6"/>
  <c r="D304" i="6"/>
  <c r="D99" i="6"/>
  <c r="C304" i="6"/>
  <c r="C99" i="6"/>
  <c r="B304" i="6"/>
  <c r="B99" i="6"/>
  <c r="O100" i="6" l="1"/>
  <c r="O305" i="6"/>
  <c r="H100" i="6"/>
  <c r="H305" i="6"/>
  <c r="N100" i="6"/>
  <c r="N305" i="6"/>
  <c r="M100" i="6"/>
  <c r="M305" i="6"/>
  <c r="L100" i="6"/>
  <c r="L305" i="6"/>
  <c r="K100" i="6"/>
  <c r="K305" i="6"/>
  <c r="J100" i="6"/>
  <c r="J305" i="6"/>
  <c r="I100" i="6"/>
  <c r="I305" i="6"/>
  <c r="G100" i="6"/>
  <c r="G305" i="6"/>
  <c r="F100" i="6"/>
  <c r="F305" i="6"/>
  <c r="E305" i="6"/>
  <c r="E100" i="6"/>
  <c r="D100" i="6"/>
  <c r="D305" i="6"/>
  <c r="C305" i="6"/>
  <c r="C100" i="6"/>
  <c r="B305" i="6"/>
  <c r="B100" i="6"/>
  <c r="O306" i="6" l="1"/>
  <c r="O101" i="6"/>
  <c r="H306" i="6"/>
  <c r="H101" i="6"/>
  <c r="N101" i="6"/>
  <c r="N306" i="6"/>
  <c r="M101" i="6"/>
  <c r="M306" i="6"/>
  <c r="L101" i="6"/>
  <c r="L306" i="6"/>
  <c r="K101" i="6"/>
  <c r="K306" i="6"/>
  <c r="J101" i="6"/>
  <c r="J306" i="6"/>
  <c r="I101" i="6"/>
  <c r="I306" i="6"/>
  <c r="G306" i="6"/>
  <c r="G101" i="6"/>
  <c r="F306" i="6"/>
  <c r="F101" i="6"/>
  <c r="E306" i="6"/>
  <c r="E101" i="6"/>
  <c r="D101" i="6"/>
  <c r="D306" i="6"/>
  <c r="C101" i="6"/>
  <c r="C306" i="6"/>
  <c r="B306" i="6"/>
  <c r="B101" i="6"/>
  <c r="O307" i="6" l="1"/>
  <c r="O102" i="6"/>
  <c r="H307" i="6"/>
  <c r="H102" i="6"/>
  <c r="N307" i="6"/>
  <c r="N102" i="6"/>
  <c r="M307" i="6"/>
  <c r="M102" i="6"/>
  <c r="L307" i="6"/>
  <c r="L102" i="6"/>
  <c r="K307" i="6"/>
  <c r="K102" i="6"/>
  <c r="J307" i="6"/>
  <c r="J102" i="6"/>
  <c r="I307" i="6"/>
  <c r="I102" i="6"/>
  <c r="G307" i="6"/>
  <c r="G102" i="6"/>
  <c r="F307" i="6"/>
  <c r="F102" i="6"/>
  <c r="E307" i="6"/>
  <c r="E102" i="6"/>
  <c r="D307" i="6"/>
  <c r="D102" i="6"/>
  <c r="C307" i="6"/>
  <c r="C102" i="6"/>
  <c r="B307" i="6"/>
  <c r="B102" i="6"/>
  <c r="O308" i="6" l="1"/>
  <c r="O103" i="6"/>
  <c r="H308" i="6"/>
  <c r="H103" i="6"/>
  <c r="N308" i="6"/>
  <c r="N103" i="6"/>
  <c r="M308" i="6"/>
  <c r="M103" i="6"/>
  <c r="L308" i="6"/>
  <c r="L103" i="6"/>
  <c r="K308" i="6"/>
  <c r="K103" i="6"/>
  <c r="J308" i="6"/>
  <c r="J103" i="6"/>
  <c r="I308" i="6"/>
  <c r="I103" i="6"/>
  <c r="G308" i="6"/>
  <c r="G103" i="6"/>
  <c r="F308" i="6"/>
  <c r="F103" i="6"/>
  <c r="E308" i="6"/>
  <c r="E103" i="6"/>
  <c r="D308" i="6"/>
  <c r="D103" i="6"/>
  <c r="C308" i="6"/>
  <c r="C103" i="6"/>
  <c r="B308" i="6"/>
  <c r="B103" i="6"/>
  <c r="O104" i="6" l="1"/>
  <c r="O309" i="6"/>
  <c r="H104" i="6"/>
  <c r="H309" i="6"/>
  <c r="N104" i="6"/>
  <c r="N309" i="6"/>
  <c r="M104" i="6"/>
  <c r="M309" i="6"/>
  <c r="L104" i="6"/>
  <c r="L309" i="6"/>
  <c r="K104" i="6"/>
  <c r="K309" i="6"/>
  <c r="J104" i="6"/>
  <c r="J309" i="6"/>
  <c r="I104" i="6"/>
  <c r="I309" i="6"/>
  <c r="G104" i="6"/>
  <c r="G309" i="6"/>
  <c r="F104" i="6"/>
  <c r="F309" i="6"/>
  <c r="E104" i="6"/>
  <c r="E309" i="6"/>
  <c r="D104" i="6"/>
  <c r="D309" i="6"/>
  <c r="C104" i="6"/>
  <c r="C309" i="6"/>
  <c r="B104" i="6"/>
  <c r="B309" i="6"/>
  <c r="O105" i="6" l="1"/>
  <c r="O310" i="6"/>
  <c r="H105" i="6"/>
  <c r="H310" i="6"/>
  <c r="N310" i="6"/>
  <c r="N105" i="6"/>
  <c r="M310" i="6"/>
  <c r="M105" i="6"/>
  <c r="L310" i="6"/>
  <c r="L105" i="6"/>
  <c r="K310" i="6"/>
  <c r="K105" i="6"/>
  <c r="J310" i="6"/>
  <c r="J105" i="6"/>
  <c r="I310" i="6"/>
  <c r="I105" i="6"/>
  <c r="G310" i="6"/>
  <c r="G105" i="6"/>
  <c r="F105" i="6"/>
  <c r="F310" i="6"/>
  <c r="E105" i="6"/>
  <c r="E310" i="6"/>
  <c r="D310" i="6"/>
  <c r="D105" i="6"/>
  <c r="C105" i="6"/>
  <c r="C310" i="6"/>
  <c r="B105" i="6"/>
  <c r="B310" i="6"/>
  <c r="O311" i="6" l="1"/>
  <c r="O106" i="6"/>
  <c r="H311" i="6"/>
  <c r="H106" i="6"/>
  <c r="N311" i="6"/>
  <c r="N106" i="6"/>
  <c r="M311" i="6"/>
  <c r="M106" i="6"/>
  <c r="L311" i="6"/>
  <c r="L106" i="6"/>
  <c r="K106" i="6"/>
  <c r="K311" i="6"/>
  <c r="J311" i="6"/>
  <c r="J106" i="6"/>
  <c r="I311" i="6"/>
  <c r="I106" i="6"/>
  <c r="G311" i="6"/>
  <c r="G106" i="6"/>
  <c r="F311" i="6"/>
  <c r="F106" i="6"/>
  <c r="E106" i="6"/>
  <c r="E311" i="6"/>
  <c r="D311" i="6"/>
  <c r="D106" i="6"/>
  <c r="C106" i="6"/>
  <c r="C311" i="6"/>
  <c r="B106" i="6"/>
  <c r="B311" i="6"/>
  <c r="O312" i="6" l="1"/>
  <c r="O107" i="6"/>
  <c r="H312" i="6"/>
  <c r="H107" i="6"/>
  <c r="N312" i="6"/>
  <c r="N107" i="6"/>
  <c r="M312" i="6"/>
  <c r="M107" i="6"/>
  <c r="L312" i="6"/>
  <c r="L107" i="6"/>
  <c r="K312" i="6"/>
  <c r="K107" i="6"/>
  <c r="J312" i="6"/>
  <c r="J107" i="6"/>
  <c r="I312" i="6"/>
  <c r="I107" i="6"/>
  <c r="G312" i="6"/>
  <c r="G107" i="6"/>
  <c r="F312" i="6"/>
  <c r="F107" i="6"/>
  <c r="E312" i="6"/>
  <c r="E107" i="6"/>
  <c r="D312" i="6"/>
  <c r="D107" i="6"/>
  <c r="C312" i="6"/>
  <c r="C107" i="6"/>
  <c r="B107" i="6"/>
  <c r="B312" i="6"/>
  <c r="O108" i="6" l="1"/>
  <c r="O313" i="6"/>
  <c r="H108" i="6"/>
  <c r="H313" i="6"/>
  <c r="N108" i="6"/>
  <c r="N313" i="6"/>
  <c r="M108" i="6"/>
  <c r="M313" i="6"/>
  <c r="L108" i="6"/>
  <c r="L313" i="6"/>
  <c r="K108" i="6"/>
  <c r="K313" i="6"/>
  <c r="J108" i="6"/>
  <c r="J313" i="6"/>
  <c r="I108" i="6"/>
  <c r="I313" i="6"/>
  <c r="G108" i="6"/>
  <c r="G313" i="6"/>
  <c r="F108" i="6"/>
  <c r="F313" i="6"/>
  <c r="E313" i="6"/>
  <c r="E108" i="6"/>
  <c r="D108" i="6"/>
  <c r="D313" i="6"/>
  <c r="C108" i="6"/>
  <c r="C313" i="6"/>
  <c r="B108" i="6"/>
  <c r="B313" i="6"/>
  <c r="O314" i="6" l="1"/>
  <c r="O109" i="6"/>
  <c r="H314" i="6"/>
  <c r="H109" i="6"/>
  <c r="N109" i="6"/>
  <c r="N314" i="6"/>
  <c r="M109" i="6"/>
  <c r="M314" i="6"/>
  <c r="L109" i="6"/>
  <c r="L314" i="6"/>
  <c r="K109" i="6"/>
  <c r="K314" i="6"/>
  <c r="J109" i="6"/>
  <c r="J314" i="6"/>
  <c r="I109" i="6"/>
  <c r="I314" i="6"/>
  <c r="G109" i="6"/>
  <c r="G314" i="6"/>
  <c r="F314" i="6"/>
  <c r="F109" i="6"/>
  <c r="E314" i="6"/>
  <c r="E109" i="6"/>
  <c r="D109" i="6"/>
  <c r="D314" i="6"/>
  <c r="C314" i="6"/>
  <c r="C109" i="6"/>
  <c r="B314" i="6"/>
  <c r="B109" i="6"/>
  <c r="O315" i="6" l="1"/>
  <c r="O110" i="6"/>
  <c r="H315" i="6"/>
  <c r="H110" i="6"/>
  <c r="N315" i="6"/>
  <c r="N110" i="6"/>
  <c r="M315" i="6"/>
  <c r="M110" i="6"/>
  <c r="L315" i="6"/>
  <c r="L110" i="6"/>
  <c r="K315" i="6"/>
  <c r="K110" i="6"/>
  <c r="J315" i="6"/>
  <c r="J110" i="6"/>
  <c r="I315" i="6"/>
  <c r="I110" i="6"/>
  <c r="G315" i="6"/>
  <c r="G110" i="6"/>
  <c r="F315" i="6"/>
  <c r="F110" i="6"/>
  <c r="E315" i="6"/>
  <c r="E110" i="6"/>
  <c r="D315" i="6"/>
  <c r="D110" i="6"/>
  <c r="C315" i="6"/>
  <c r="C110" i="6"/>
  <c r="B315" i="6"/>
  <c r="B110" i="6"/>
  <c r="O316" i="6" l="1"/>
  <c r="O111" i="6"/>
  <c r="H316" i="6"/>
  <c r="H111" i="6"/>
  <c r="N316" i="6"/>
  <c r="N111" i="6"/>
  <c r="M316" i="6"/>
  <c r="M111" i="6"/>
  <c r="L316" i="6"/>
  <c r="L111" i="6"/>
  <c r="K316" i="6"/>
  <c r="K111" i="6"/>
  <c r="J316" i="6"/>
  <c r="J111" i="6"/>
  <c r="I316" i="6"/>
  <c r="I111" i="6"/>
  <c r="G316" i="6"/>
  <c r="G111" i="6"/>
  <c r="F316" i="6"/>
  <c r="F111" i="6"/>
  <c r="E316" i="6"/>
  <c r="E111" i="6"/>
  <c r="D316" i="6"/>
  <c r="D111" i="6"/>
  <c r="C316" i="6"/>
  <c r="C111" i="6"/>
  <c r="B316" i="6"/>
  <c r="B111" i="6"/>
  <c r="O112" i="6" l="1"/>
  <c r="O317" i="6"/>
  <c r="H112" i="6"/>
  <c r="H317" i="6"/>
  <c r="N112" i="6"/>
  <c r="N317" i="6"/>
  <c r="M112" i="6"/>
  <c r="M317" i="6"/>
  <c r="L112" i="6"/>
  <c r="L317" i="6"/>
  <c r="K112" i="6"/>
  <c r="K317" i="6"/>
  <c r="J112" i="6"/>
  <c r="J317" i="6"/>
  <c r="I112" i="6"/>
  <c r="I317" i="6"/>
  <c r="G112" i="6"/>
  <c r="G317" i="6"/>
  <c r="F112" i="6"/>
  <c r="F317" i="6"/>
  <c r="E112" i="6"/>
  <c r="E317" i="6"/>
  <c r="D112" i="6"/>
  <c r="D317" i="6"/>
  <c r="C112" i="6"/>
  <c r="C317" i="6"/>
  <c r="B112" i="6"/>
  <c r="B317" i="6"/>
  <c r="O113" i="6" l="1"/>
  <c r="O318" i="6"/>
  <c r="H113" i="6"/>
  <c r="H318" i="6"/>
  <c r="N318" i="6"/>
  <c r="N113" i="6"/>
  <c r="M318" i="6"/>
  <c r="M113" i="6"/>
  <c r="L318" i="6"/>
  <c r="L113" i="6"/>
  <c r="K318" i="6"/>
  <c r="K113" i="6"/>
  <c r="J318" i="6"/>
  <c r="J113" i="6"/>
  <c r="I318" i="6"/>
  <c r="I113" i="6"/>
  <c r="G318" i="6"/>
  <c r="G113" i="6"/>
  <c r="F113" i="6"/>
  <c r="F318" i="6"/>
  <c r="E113" i="6"/>
  <c r="E318" i="6"/>
  <c r="D318" i="6"/>
  <c r="D113" i="6"/>
  <c r="C318" i="6"/>
  <c r="C113" i="6"/>
  <c r="B113" i="6"/>
  <c r="B318" i="6"/>
  <c r="O319" i="6" l="1"/>
  <c r="O114" i="6"/>
  <c r="H319" i="6"/>
  <c r="H114" i="6"/>
  <c r="N319" i="6"/>
  <c r="N114" i="6"/>
  <c r="M319" i="6"/>
  <c r="M114" i="6"/>
  <c r="L319" i="6"/>
  <c r="L114" i="6"/>
  <c r="K319" i="6"/>
  <c r="K114" i="6"/>
  <c r="J319" i="6"/>
  <c r="J114" i="6"/>
  <c r="I319" i="6"/>
  <c r="I114" i="6"/>
  <c r="G319" i="6"/>
  <c r="G114" i="6"/>
  <c r="F319" i="6"/>
  <c r="F114" i="6"/>
  <c r="E114" i="6"/>
  <c r="E319" i="6"/>
  <c r="D319" i="6"/>
  <c r="D114" i="6"/>
  <c r="C114" i="6"/>
  <c r="C319" i="6"/>
  <c r="B114" i="6"/>
  <c r="B319" i="6"/>
  <c r="O320" i="6" l="1"/>
  <c r="O115" i="6"/>
  <c r="O116" i="6" a="1"/>
  <c r="H320" i="6"/>
  <c r="H115" i="6"/>
  <c r="H116" i="6" a="1"/>
  <c r="N320" i="6"/>
  <c r="N115" i="6"/>
  <c r="N116" i="6" a="1"/>
  <c r="M320" i="6"/>
  <c r="M115" i="6"/>
  <c r="M116" i="6" a="1"/>
  <c r="L320" i="6"/>
  <c r="L115" i="6"/>
  <c r="L116" i="6" a="1"/>
  <c r="K320" i="6"/>
  <c r="K115" i="6"/>
  <c r="K116" i="6" a="1"/>
  <c r="J320" i="6"/>
  <c r="J115" i="6"/>
  <c r="J116" i="6" a="1"/>
  <c r="I320" i="6"/>
  <c r="I115" i="6"/>
  <c r="I116" i="6" a="1"/>
  <c r="G320" i="6"/>
  <c r="G115" i="6"/>
  <c r="G116" i="6" a="1"/>
  <c r="F320" i="6"/>
  <c r="F115" i="6"/>
  <c r="F116" i="6" a="1"/>
  <c r="E320" i="6"/>
  <c r="E115" i="6"/>
  <c r="E116" i="6" a="1"/>
  <c r="D320" i="6"/>
  <c r="D115" i="6"/>
  <c r="D116" i="6" a="1"/>
  <c r="C320" i="6"/>
  <c r="C115" i="6"/>
  <c r="C116" i="6" a="1"/>
  <c r="B320" i="6"/>
  <c r="B115" i="6"/>
  <c r="B116" i="6" a="1"/>
  <c r="O116" i="6" l="1"/>
  <c r="O124" i="6"/>
  <c r="O132" i="6"/>
  <c r="O140" i="6"/>
  <c r="O148" i="6"/>
  <c r="O156" i="6"/>
  <c r="O164" i="6"/>
  <c r="O172" i="6"/>
  <c r="O180" i="6"/>
  <c r="O188" i="6"/>
  <c r="O196" i="6"/>
  <c r="O204" i="6"/>
  <c r="O212" i="6"/>
  <c r="O117" i="6"/>
  <c r="O125" i="6"/>
  <c r="O133" i="6"/>
  <c r="O141" i="6"/>
  <c r="O149" i="6"/>
  <c r="O157" i="6"/>
  <c r="O165" i="6"/>
  <c r="O173" i="6"/>
  <c r="O181" i="6"/>
  <c r="O189" i="6"/>
  <c r="O197" i="6"/>
  <c r="O205" i="6"/>
  <c r="O213" i="6"/>
  <c r="O118" i="6"/>
  <c r="O126" i="6"/>
  <c r="O134" i="6"/>
  <c r="O142" i="6"/>
  <c r="O150" i="6"/>
  <c r="O158" i="6"/>
  <c r="O166" i="6"/>
  <c r="O174" i="6"/>
  <c r="O182" i="6"/>
  <c r="O190" i="6"/>
  <c r="O198" i="6"/>
  <c r="O206" i="6"/>
  <c r="O214" i="6"/>
  <c r="O119" i="6"/>
  <c r="O127" i="6"/>
  <c r="O135" i="6"/>
  <c r="O143" i="6"/>
  <c r="O151" i="6"/>
  <c r="O159" i="6"/>
  <c r="O167" i="6"/>
  <c r="O175" i="6"/>
  <c r="O183" i="6"/>
  <c r="O191" i="6"/>
  <c r="O199" i="6"/>
  <c r="O207" i="6"/>
  <c r="O215" i="6"/>
  <c r="O120" i="6"/>
  <c r="O128" i="6"/>
  <c r="O136" i="6"/>
  <c r="O144" i="6"/>
  <c r="O152" i="6"/>
  <c r="O160" i="6"/>
  <c r="O168" i="6"/>
  <c r="O176" i="6"/>
  <c r="O184" i="6"/>
  <c r="O192" i="6"/>
  <c r="O200" i="6"/>
  <c r="O208" i="6"/>
  <c r="O216" i="6"/>
  <c r="O121" i="6"/>
  <c r="O129" i="6"/>
  <c r="O137" i="6"/>
  <c r="O145" i="6"/>
  <c r="O153" i="6"/>
  <c r="O161" i="6"/>
  <c r="O169" i="6"/>
  <c r="O177" i="6"/>
  <c r="O185" i="6"/>
  <c r="O193" i="6"/>
  <c r="O201" i="6"/>
  <c r="O209" i="6"/>
  <c r="O217" i="6"/>
  <c r="O122" i="6"/>
  <c r="O130" i="6"/>
  <c r="O138" i="6"/>
  <c r="O146" i="6"/>
  <c r="O154" i="6"/>
  <c r="O162" i="6"/>
  <c r="O170" i="6"/>
  <c r="O178" i="6"/>
  <c r="O186" i="6"/>
  <c r="O194" i="6"/>
  <c r="O202" i="6"/>
  <c r="O210" i="6"/>
  <c r="O123" i="6"/>
  <c r="O131" i="6"/>
  <c r="O139" i="6"/>
  <c r="O147" i="6"/>
  <c r="O155" i="6"/>
  <c r="O163" i="6"/>
  <c r="O171" i="6"/>
  <c r="O179" i="6"/>
  <c r="O187" i="6"/>
  <c r="O195" i="6"/>
  <c r="O203" i="6"/>
  <c r="O211" i="6"/>
  <c r="H116" i="6"/>
  <c r="H124" i="6"/>
  <c r="H132" i="6"/>
  <c r="H140" i="6"/>
  <c r="H148" i="6"/>
  <c r="H156" i="6"/>
  <c r="H164" i="6"/>
  <c r="H172" i="6"/>
  <c r="H180" i="6"/>
  <c r="H188" i="6"/>
  <c r="H196" i="6"/>
  <c r="H204" i="6"/>
  <c r="H212" i="6"/>
  <c r="H117" i="6"/>
  <c r="H125" i="6"/>
  <c r="H133" i="6"/>
  <c r="H141" i="6"/>
  <c r="H149" i="6"/>
  <c r="H157" i="6"/>
  <c r="H165" i="6"/>
  <c r="H173" i="6"/>
  <c r="H181" i="6"/>
  <c r="H189" i="6"/>
  <c r="H197" i="6"/>
  <c r="H205" i="6"/>
  <c r="H213" i="6"/>
  <c r="H118" i="6"/>
  <c r="H126" i="6"/>
  <c r="H134" i="6"/>
  <c r="H142" i="6"/>
  <c r="H150" i="6"/>
  <c r="H158" i="6"/>
  <c r="H166" i="6"/>
  <c r="H174" i="6"/>
  <c r="H182" i="6"/>
  <c r="H190" i="6"/>
  <c r="H198" i="6"/>
  <c r="H206" i="6"/>
  <c r="H214" i="6"/>
  <c r="H119" i="6"/>
  <c r="H127" i="6"/>
  <c r="H135" i="6"/>
  <c r="H143" i="6"/>
  <c r="H151" i="6"/>
  <c r="H159" i="6"/>
  <c r="H167" i="6"/>
  <c r="H175" i="6"/>
  <c r="H183" i="6"/>
  <c r="H191" i="6"/>
  <c r="H199" i="6"/>
  <c r="H207" i="6"/>
  <c r="H215" i="6"/>
  <c r="H120" i="6"/>
  <c r="H128" i="6"/>
  <c r="H136" i="6"/>
  <c r="H144" i="6"/>
  <c r="H152" i="6"/>
  <c r="H160" i="6"/>
  <c r="H168" i="6"/>
  <c r="H176" i="6"/>
  <c r="H184" i="6"/>
  <c r="H192" i="6"/>
  <c r="H200" i="6"/>
  <c r="H208" i="6"/>
  <c r="H216" i="6"/>
  <c r="H121" i="6"/>
  <c r="H129" i="6"/>
  <c r="H137" i="6"/>
  <c r="H145" i="6"/>
  <c r="H153" i="6"/>
  <c r="H161" i="6"/>
  <c r="H169" i="6"/>
  <c r="H177" i="6"/>
  <c r="H185" i="6"/>
  <c r="H193" i="6"/>
  <c r="H201" i="6"/>
  <c r="H209" i="6"/>
  <c r="H217" i="6"/>
  <c r="H122" i="6"/>
  <c r="H130" i="6"/>
  <c r="H138" i="6"/>
  <c r="H146" i="6"/>
  <c r="H154" i="6"/>
  <c r="H162" i="6"/>
  <c r="H170" i="6"/>
  <c r="H178" i="6"/>
  <c r="H186" i="6"/>
  <c r="H194" i="6"/>
  <c r="H202" i="6"/>
  <c r="H210" i="6"/>
  <c r="H123" i="6"/>
  <c r="H131" i="6"/>
  <c r="H139" i="6"/>
  <c r="H147" i="6"/>
  <c r="H155" i="6"/>
  <c r="H163" i="6"/>
  <c r="H171" i="6"/>
  <c r="H179" i="6"/>
  <c r="H187" i="6"/>
  <c r="H195" i="6"/>
  <c r="H203" i="6"/>
  <c r="H211" i="6"/>
  <c r="N117" i="6"/>
  <c r="N125" i="6"/>
  <c r="N133" i="6"/>
  <c r="N141" i="6"/>
  <c r="N149" i="6"/>
  <c r="N157" i="6"/>
  <c r="N165" i="6"/>
  <c r="N173" i="6"/>
  <c r="N181" i="6"/>
  <c r="N189" i="6"/>
  <c r="N197" i="6"/>
  <c r="N205" i="6"/>
  <c r="N213" i="6"/>
  <c r="N118" i="6"/>
  <c r="N126" i="6"/>
  <c r="N134" i="6"/>
  <c r="N142" i="6"/>
  <c r="N150" i="6"/>
  <c r="N158" i="6"/>
  <c r="N166" i="6"/>
  <c r="N174" i="6"/>
  <c r="N182" i="6"/>
  <c r="N190" i="6"/>
  <c r="N198" i="6"/>
  <c r="N206" i="6"/>
  <c r="N214" i="6"/>
  <c r="N119" i="6"/>
  <c r="N127" i="6"/>
  <c r="N135" i="6"/>
  <c r="N143" i="6"/>
  <c r="N151" i="6"/>
  <c r="N159" i="6"/>
  <c r="N167" i="6"/>
  <c r="N175" i="6"/>
  <c r="N183" i="6"/>
  <c r="N191" i="6"/>
  <c r="N199" i="6"/>
  <c r="N207" i="6"/>
  <c r="N215" i="6"/>
  <c r="N120" i="6"/>
  <c r="N128" i="6"/>
  <c r="N136" i="6"/>
  <c r="N144" i="6"/>
  <c r="N152" i="6"/>
  <c r="N160" i="6"/>
  <c r="N168" i="6"/>
  <c r="N176" i="6"/>
  <c r="N184" i="6"/>
  <c r="N192" i="6"/>
  <c r="N200" i="6"/>
  <c r="N208" i="6"/>
  <c r="N216" i="6"/>
  <c r="N121" i="6"/>
  <c r="N129" i="6"/>
  <c r="N137" i="6"/>
  <c r="N145" i="6"/>
  <c r="N153" i="6"/>
  <c r="N161" i="6"/>
  <c r="N169" i="6"/>
  <c r="N177" i="6"/>
  <c r="N185" i="6"/>
  <c r="N193" i="6"/>
  <c r="N201" i="6"/>
  <c r="N209" i="6"/>
  <c r="N217" i="6"/>
  <c r="N122" i="6"/>
  <c r="N130" i="6"/>
  <c r="N138" i="6"/>
  <c r="N146" i="6"/>
  <c r="N154" i="6"/>
  <c r="N162" i="6"/>
  <c r="N170" i="6"/>
  <c r="N178" i="6"/>
  <c r="N186" i="6"/>
  <c r="N194" i="6"/>
  <c r="N202" i="6"/>
  <c r="N210" i="6"/>
  <c r="N123" i="6"/>
  <c r="N131" i="6"/>
  <c r="N139" i="6"/>
  <c r="N147" i="6"/>
  <c r="N155" i="6"/>
  <c r="N163" i="6"/>
  <c r="N171" i="6"/>
  <c r="N179" i="6"/>
  <c r="N187" i="6"/>
  <c r="N195" i="6"/>
  <c r="N203" i="6"/>
  <c r="N211" i="6"/>
  <c r="N116" i="6"/>
  <c r="N124" i="6"/>
  <c r="N132" i="6"/>
  <c r="N140" i="6"/>
  <c r="N148" i="6"/>
  <c r="N156" i="6"/>
  <c r="N164" i="6"/>
  <c r="N172" i="6"/>
  <c r="N180" i="6"/>
  <c r="N188" i="6"/>
  <c r="N196" i="6"/>
  <c r="N204" i="6"/>
  <c r="N212" i="6"/>
  <c r="M117" i="6"/>
  <c r="M125" i="6"/>
  <c r="M133" i="6"/>
  <c r="M141" i="6"/>
  <c r="M149" i="6"/>
  <c r="M157" i="6"/>
  <c r="M165" i="6"/>
  <c r="M173" i="6"/>
  <c r="M181" i="6"/>
  <c r="M189" i="6"/>
  <c r="M197" i="6"/>
  <c r="M205" i="6"/>
  <c r="M213" i="6"/>
  <c r="M118" i="6"/>
  <c r="M126" i="6"/>
  <c r="M134" i="6"/>
  <c r="M142" i="6"/>
  <c r="M150" i="6"/>
  <c r="M158" i="6"/>
  <c r="M166" i="6"/>
  <c r="M174" i="6"/>
  <c r="M182" i="6"/>
  <c r="M190" i="6"/>
  <c r="M198" i="6"/>
  <c r="M206" i="6"/>
  <c r="M214" i="6"/>
  <c r="M119" i="6"/>
  <c r="M127" i="6"/>
  <c r="M135" i="6"/>
  <c r="M143" i="6"/>
  <c r="M151" i="6"/>
  <c r="M159" i="6"/>
  <c r="M167" i="6"/>
  <c r="M175" i="6"/>
  <c r="M183" i="6"/>
  <c r="M191" i="6"/>
  <c r="M199" i="6"/>
  <c r="M207" i="6"/>
  <c r="M215" i="6"/>
  <c r="M120" i="6"/>
  <c r="M128" i="6"/>
  <c r="M136" i="6"/>
  <c r="M144" i="6"/>
  <c r="M152" i="6"/>
  <c r="M160" i="6"/>
  <c r="M168" i="6"/>
  <c r="M176" i="6"/>
  <c r="M184" i="6"/>
  <c r="M192" i="6"/>
  <c r="M200" i="6"/>
  <c r="M208" i="6"/>
  <c r="M216" i="6"/>
  <c r="M121" i="6"/>
  <c r="M129" i="6"/>
  <c r="M137" i="6"/>
  <c r="M145" i="6"/>
  <c r="M153" i="6"/>
  <c r="M161" i="6"/>
  <c r="M169" i="6"/>
  <c r="M177" i="6"/>
  <c r="M185" i="6"/>
  <c r="M193" i="6"/>
  <c r="M201" i="6"/>
  <c r="M209" i="6"/>
  <c r="M217" i="6"/>
  <c r="M122" i="6"/>
  <c r="M130" i="6"/>
  <c r="M138" i="6"/>
  <c r="M146" i="6"/>
  <c r="M154" i="6"/>
  <c r="M162" i="6"/>
  <c r="M170" i="6"/>
  <c r="M178" i="6"/>
  <c r="M186" i="6"/>
  <c r="M194" i="6"/>
  <c r="M202" i="6"/>
  <c r="M210" i="6"/>
  <c r="M123" i="6"/>
  <c r="M131" i="6"/>
  <c r="M139" i="6"/>
  <c r="M147" i="6"/>
  <c r="M155" i="6"/>
  <c r="M163" i="6"/>
  <c r="M171" i="6"/>
  <c r="M179" i="6"/>
  <c r="M187" i="6"/>
  <c r="M195" i="6"/>
  <c r="M203" i="6"/>
  <c r="M211" i="6"/>
  <c r="M116" i="6"/>
  <c r="M124" i="6"/>
  <c r="M132" i="6"/>
  <c r="M140" i="6"/>
  <c r="M148" i="6"/>
  <c r="M156" i="6"/>
  <c r="M164" i="6"/>
  <c r="M172" i="6"/>
  <c r="M180" i="6"/>
  <c r="M188" i="6"/>
  <c r="M196" i="6"/>
  <c r="M204" i="6"/>
  <c r="M212" i="6"/>
  <c r="L117" i="6"/>
  <c r="L125" i="6"/>
  <c r="L133" i="6"/>
  <c r="L141" i="6"/>
  <c r="L149" i="6"/>
  <c r="L157" i="6"/>
  <c r="L165" i="6"/>
  <c r="L173" i="6"/>
  <c r="L181" i="6"/>
  <c r="L189" i="6"/>
  <c r="L197" i="6"/>
  <c r="L205" i="6"/>
  <c r="L213" i="6"/>
  <c r="L118" i="6"/>
  <c r="L126" i="6"/>
  <c r="L134" i="6"/>
  <c r="L142" i="6"/>
  <c r="L150" i="6"/>
  <c r="L158" i="6"/>
  <c r="L166" i="6"/>
  <c r="L174" i="6"/>
  <c r="L182" i="6"/>
  <c r="L190" i="6"/>
  <c r="L198" i="6"/>
  <c r="L206" i="6"/>
  <c r="L214" i="6"/>
  <c r="L119" i="6"/>
  <c r="L127" i="6"/>
  <c r="L135" i="6"/>
  <c r="L143" i="6"/>
  <c r="L151" i="6"/>
  <c r="L159" i="6"/>
  <c r="L167" i="6"/>
  <c r="L175" i="6"/>
  <c r="L183" i="6"/>
  <c r="L191" i="6"/>
  <c r="L199" i="6"/>
  <c r="L207" i="6"/>
  <c r="L215" i="6"/>
  <c r="L120" i="6"/>
  <c r="L128" i="6"/>
  <c r="L136" i="6"/>
  <c r="L144" i="6"/>
  <c r="L152" i="6"/>
  <c r="L160" i="6"/>
  <c r="L168" i="6"/>
  <c r="L176" i="6"/>
  <c r="L184" i="6"/>
  <c r="L192" i="6"/>
  <c r="L200" i="6"/>
  <c r="L208" i="6"/>
  <c r="L216" i="6"/>
  <c r="L121" i="6"/>
  <c r="L129" i="6"/>
  <c r="L137" i="6"/>
  <c r="L145" i="6"/>
  <c r="L153" i="6"/>
  <c r="L161" i="6"/>
  <c r="L169" i="6"/>
  <c r="L177" i="6"/>
  <c r="L185" i="6"/>
  <c r="L193" i="6"/>
  <c r="L201" i="6"/>
  <c r="L209" i="6"/>
  <c r="L217" i="6"/>
  <c r="L122" i="6"/>
  <c r="L130" i="6"/>
  <c r="L138" i="6"/>
  <c r="L146" i="6"/>
  <c r="L154" i="6"/>
  <c r="L162" i="6"/>
  <c r="L170" i="6"/>
  <c r="L178" i="6"/>
  <c r="L186" i="6"/>
  <c r="L194" i="6"/>
  <c r="L202" i="6"/>
  <c r="L210" i="6"/>
  <c r="L123" i="6"/>
  <c r="L131" i="6"/>
  <c r="L139" i="6"/>
  <c r="L147" i="6"/>
  <c r="L155" i="6"/>
  <c r="L163" i="6"/>
  <c r="L171" i="6"/>
  <c r="L179" i="6"/>
  <c r="L187" i="6"/>
  <c r="L195" i="6"/>
  <c r="L203" i="6"/>
  <c r="L211" i="6"/>
  <c r="L116" i="6"/>
  <c r="L124" i="6"/>
  <c r="L132" i="6"/>
  <c r="L140" i="6"/>
  <c r="L148" i="6"/>
  <c r="L156" i="6"/>
  <c r="L164" i="6"/>
  <c r="L172" i="6"/>
  <c r="L180" i="6"/>
  <c r="L188" i="6"/>
  <c r="L196" i="6"/>
  <c r="L204" i="6"/>
  <c r="L212" i="6"/>
  <c r="K117" i="6"/>
  <c r="K125" i="6"/>
  <c r="K133" i="6"/>
  <c r="K141" i="6"/>
  <c r="K149" i="6"/>
  <c r="K157" i="6"/>
  <c r="K165" i="6"/>
  <c r="K173" i="6"/>
  <c r="K181" i="6"/>
  <c r="K189" i="6"/>
  <c r="K197" i="6"/>
  <c r="K205" i="6"/>
  <c r="K213" i="6"/>
  <c r="K118" i="6"/>
  <c r="K126" i="6"/>
  <c r="K134" i="6"/>
  <c r="K142" i="6"/>
  <c r="K150" i="6"/>
  <c r="K158" i="6"/>
  <c r="K166" i="6"/>
  <c r="K174" i="6"/>
  <c r="K182" i="6"/>
  <c r="K190" i="6"/>
  <c r="K198" i="6"/>
  <c r="K206" i="6"/>
  <c r="K214" i="6"/>
  <c r="K119" i="6"/>
  <c r="K127" i="6"/>
  <c r="K135" i="6"/>
  <c r="K143" i="6"/>
  <c r="K151" i="6"/>
  <c r="K159" i="6"/>
  <c r="K167" i="6"/>
  <c r="K175" i="6"/>
  <c r="K183" i="6"/>
  <c r="K191" i="6"/>
  <c r="K199" i="6"/>
  <c r="K207" i="6"/>
  <c r="K215" i="6"/>
  <c r="K120" i="6"/>
  <c r="K128" i="6"/>
  <c r="K136" i="6"/>
  <c r="K144" i="6"/>
  <c r="K152" i="6"/>
  <c r="K160" i="6"/>
  <c r="K168" i="6"/>
  <c r="K176" i="6"/>
  <c r="K184" i="6"/>
  <c r="K192" i="6"/>
  <c r="K200" i="6"/>
  <c r="K208" i="6"/>
  <c r="K216" i="6"/>
  <c r="K121" i="6"/>
  <c r="K129" i="6"/>
  <c r="K137" i="6"/>
  <c r="K145" i="6"/>
  <c r="K153" i="6"/>
  <c r="K161" i="6"/>
  <c r="K169" i="6"/>
  <c r="K177" i="6"/>
  <c r="K185" i="6"/>
  <c r="K193" i="6"/>
  <c r="K201" i="6"/>
  <c r="K209" i="6"/>
  <c r="K217" i="6"/>
  <c r="K123" i="6"/>
  <c r="K131" i="6"/>
  <c r="K139" i="6"/>
  <c r="K147" i="6"/>
  <c r="K155" i="6"/>
  <c r="K163" i="6"/>
  <c r="K171" i="6"/>
  <c r="K179" i="6"/>
  <c r="K187" i="6"/>
  <c r="K195" i="6"/>
  <c r="K203" i="6"/>
  <c r="K211" i="6"/>
  <c r="K122" i="6"/>
  <c r="K130" i="6"/>
  <c r="K138" i="6"/>
  <c r="K146" i="6"/>
  <c r="K154" i="6"/>
  <c r="K162" i="6"/>
  <c r="K170" i="6"/>
  <c r="K178" i="6"/>
  <c r="K186" i="6"/>
  <c r="K194" i="6"/>
  <c r="K202" i="6"/>
  <c r="K210" i="6"/>
  <c r="K116" i="6"/>
  <c r="K124" i="6"/>
  <c r="K132" i="6"/>
  <c r="K140" i="6"/>
  <c r="K148" i="6"/>
  <c r="K156" i="6"/>
  <c r="K164" i="6"/>
  <c r="K172" i="6"/>
  <c r="K180" i="6"/>
  <c r="K188" i="6"/>
  <c r="K196" i="6"/>
  <c r="K204" i="6"/>
  <c r="K212" i="6"/>
  <c r="J117" i="6"/>
  <c r="J125" i="6"/>
  <c r="J133" i="6"/>
  <c r="J141" i="6"/>
  <c r="J149" i="6"/>
  <c r="J157" i="6"/>
  <c r="J165" i="6"/>
  <c r="J173" i="6"/>
  <c r="J181" i="6"/>
  <c r="J189" i="6"/>
  <c r="J197" i="6"/>
  <c r="J205" i="6"/>
  <c r="J213" i="6"/>
  <c r="J118" i="6"/>
  <c r="J126" i="6"/>
  <c r="J134" i="6"/>
  <c r="J142" i="6"/>
  <c r="J150" i="6"/>
  <c r="J158" i="6"/>
  <c r="J166" i="6"/>
  <c r="J174" i="6"/>
  <c r="J182" i="6"/>
  <c r="J190" i="6"/>
  <c r="J198" i="6"/>
  <c r="J206" i="6"/>
  <c r="J214" i="6"/>
  <c r="J119" i="6"/>
  <c r="J127" i="6"/>
  <c r="J135" i="6"/>
  <c r="J143" i="6"/>
  <c r="J151" i="6"/>
  <c r="J159" i="6"/>
  <c r="J167" i="6"/>
  <c r="J175" i="6"/>
  <c r="J183" i="6"/>
  <c r="J191" i="6"/>
  <c r="J199" i="6"/>
  <c r="J207" i="6"/>
  <c r="J215" i="6"/>
  <c r="J120" i="6"/>
  <c r="J128" i="6"/>
  <c r="J136" i="6"/>
  <c r="J144" i="6"/>
  <c r="J152" i="6"/>
  <c r="J160" i="6"/>
  <c r="J168" i="6"/>
  <c r="J176" i="6"/>
  <c r="J184" i="6"/>
  <c r="J192" i="6"/>
  <c r="J200" i="6"/>
  <c r="J208" i="6"/>
  <c r="J216" i="6"/>
  <c r="J121" i="6"/>
  <c r="J129" i="6"/>
  <c r="J137" i="6"/>
  <c r="J145" i="6"/>
  <c r="J153" i="6"/>
  <c r="J161" i="6"/>
  <c r="J169" i="6"/>
  <c r="J177" i="6"/>
  <c r="J185" i="6"/>
  <c r="J193" i="6"/>
  <c r="J201" i="6"/>
  <c r="J209" i="6"/>
  <c r="J217" i="6"/>
  <c r="J122" i="6"/>
  <c r="J130" i="6"/>
  <c r="J138" i="6"/>
  <c r="J146" i="6"/>
  <c r="J154" i="6"/>
  <c r="J162" i="6"/>
  <c r="J170" i="6"/>
  <c r="J178" i="6"/>
  <c r="J186" i="6"/>
  <c r="J194" i="6"/>
  <c r="J202" i="6"/>
  <c r="J210" i="6"/>
  <c r="J123" i="6"/>
  <c r="J131" i="6"/>
  <c r="J139" i="6"/>
  <c r="J147" i="6"/>
  <c r="J155" i="6"/>
  <c r="J163" i="6"/>
  <c r="J171" i="6"/>
  <c r="J179" i="6"/>
  <c r="J187" i="6"/>
  <c r="J195" i="6"/>
  <c r="J203" i="6"/>
  <c r="J211" i="6"/>
  <c r="J116" i="6"/>
  <c r="J124" i="6"/>
  <c r="J132" i="6"/>
  <c r="J140" i="6"/>
  <c r="J148" i="6"/>
  <c r="J156" i="6"/>
  <c r="J164" i="6"/>
  <c r="J172" i="6"/>
  <c r="J180" i="6"/>
  <c r="J188" i="6"/>
  <c r="J196" i="6"/>
  <c r="J204" i="6"/>
  <c r="J212" i="6"/>
  <c r="I117" i="6"/>
  <c r="I125" i="6"/>
  <c r="I133" i="6"/>
  <c r="I141" i="6"/>
  <c r="I149" i="6"/>
  <c r="I157" i="6"/>
  <c r="I165" i="6"/>
  <c r="I173" i="6"/>
  <c r="I181" i="6"/>
  <c r="I189" i="6"/>
  <c r="I197" i="6"/>
  <c r="I205" i="6"/>
  <c r="I213" i="6"/>
  <c r="I118" i="6"/>
  <c r="I126" i="6"/>
  <c r="I134" i="6"/>
  <c r="I142" i="6"/>
  <c r="I150" i="6"/>
  <c r="I158" i="6"/>
  <c r="I166" i="6"/>
  <c r="I174" i="6"/>
  <c r="I182" i="6"/>
  <c r="I190" i="6"/>
  <c r="I198" i="6"/>
  <c r="I206" i="6"/>
  <c r="I214" i="6"/>
  <c r="I119" i="6"/>
  <c r="I127" i="6"/>
  <c r="I135" i="6"/>
  <c r="I143" i="6"/>
  <c r="I151" i="6"/>
  <c r="I159" i="6"/>
  <c r="I167" i="6"/>
  <c r="I175" i="6"/>
  <c r="I183" i="6"/>
  <c r="I191" i="6"/>
  <c r="I199" i="6"/>
  <c r="I207" i="6"/>
  <c r="I215" i="6"/>
  <c r="I120" i="6"/>
  <c r="I128" i="6"/>
  <c r="I136" i="6"/>
  <c r="I144" i="6"/>
  <c r="I152" i="6"/>
  <c r="I160" i="6"/>
  <c r="I168" i="6"/>
  <c r="I176" i="6"/>
  <c r="I184" i="6"/>
  <c r="I192" i="6"/>
  <c r="I200" i="6"/>
  <c r="I208" i="6"/>
  <c r="I216" i="6"/>
  <c r="I121" i="6"/>
  <c r="I129" i="6"/>
  <c r="I137" i="6"/>
  <c r="I145" i="6"/>
  <c r="I153" i="6"/>
  <c r="I161" i="6"/>
  <c r="I169" i="6"/>
  <c r="I177" i="6"/>
  <c r="I185" i="6"/>
  <c r="I193" i="6"/>
  <c r="I201" i="6"/>
  <c r="I209" i="6"/>
  <c r="I217" i="6"/>
  <c r="I122" i="6"/>
  <c r="I130" i="6"/>
  <c r="I138" i="6"/>
  <c r="I146" i="6"/>
  <c r="I154" i="6"/>
  <c r="I162" i="6"/>
  <c r="I170" i="6"/>
  <c r="I178" i="6"/>
  <c r="I186" i="6"/>
  <c r="I194" i="6"/>
  <c r="I202" i="6"/>
  <c r="I210" i="6"/>
  <c r="I123" i="6"/>
  <c r="I131" i="6"/>
  <c r="I139" i="6"/>
  <c r="I147" i="6"/>
  <c r="I155" i="6"/>
  <c r="I163" i="6"/>
  <c r="I171" i="6"/>
  <c r="I179" i="6"/>
  <c r="I187" i="6"/>
  <c r="I195" i="6"/>
  <c r="I203" i="6"/>
  <c r="I211" i="6"/>
  <c r="I116" i="6"/>
  <c r="I124" i="6"/>
  <c r="I132" i="6"/>
  <c r="I140" i="6"/>
  <c r="I148" i="6"/>
  <c r="I156" i="6"/>
  <c r="I164" i="6"/>
  <c r="I172" i="6"/>
  <c r="I180" i="6"/>
  <c r="I188" i="6"/>
  <c r="I196" i="6"/>
  <c r="I204" i="6"/>
  <c r="I212" i="6"/>
  <c r="G117" i="6"/>
  <c r="G125" i="6"/>
  <c r="G133" i="6"/>
  <c r="G141" i="6"/>
  <c r="G149" i="6"/>
  <c r="G157" i="6"/>
  <c r="G165" i="6"/>
  <c r="G173" i="6"/>
  <c r="G181" i="6"/>
  <c r="G189" i="6"/>
  <c r="G197" i="6"/>
  <c r="G205" i="6"/>
  <c r="G213" i="6"/>
  <c r="G118" i="6"/>
  <c r="G126" i="6"/>
  <c r="G134" i="6"/>
  <c r="G142" i="6"/>
  <c r="G150" i="6"/>
  <c r="G158" i="6"/>
  <c r="G166" i="6"/>
  <c r="G174" i="6"/>
  <c r="G182" i="6"/>
  <c r="G190" i="6"/>
  <c r="G198" i="6"/>
  <c r="G206" i="6"/>
  <c r="G214" i="6"/>
  <c r="G119" i="6"/>
  <c r="G127" i="6"/>
  <c r="G135" i="6"/>
  <c r="G143" i="6"/>
  <c r="G151" i="6"/>
  <c r="G159" i="6"/>
  <c r="G167" i="6"/>
  <c r="G175" i="6"/>
  <c r="G183" i="6"/>
  <c r="G191" i="6"/>
  <c r="G199" i="6"/>
  <c r="G207" i="6"/>
  <c r="G215" i="6"/>
  <c r="G132" i="6"/>
  <c r="G164" i="6"/>
  <c r="G188" i="6"/>
  <c r="G212" i="6"/>
  <c r="G120" i="6"/>
  <c r="G128" i="6"/>
  <c r="G136" i="6"/>
  <c r="G144" i="6"/>
  <c r="G152" i="6"/>
  <c r="G160" i="6"/>
  <c r="G168" i="6"/>
  <c r="G176" i="6"/>
  <c r="G184" i="6"/>
  <c r="G192" i="6"/>
  <c r="G200" i="6"/>
  <c r="G208" i="6"/>
  <c r="G216" i="6"/>
  <c r="G121" i="6"/>
  <c r="G129" i="6"/>
  <c r="G137" i="6"/>
  <c r="G145" i="6"/>
  <c r="G153" i="6"/>
  <c r="G161" i="6"/>
  <c r="G169" i="6"/>
  <c r="G177" i="6"/>
  <c r="G185" i="6"/>
  <c r="G193" i="6"/>
  <c r="G201" i="6"/>
  <c r="G209" i="6"/>
  <c r="G217" i="6"/>
  <c r="G148" i="6"/>
  <c r="G172" i="6"/>
  <c r="G204" i="6"/>
  <c r="G122" i="6"/>
  <c r="G130" i="6"/>
  <c r="G138" i="6"/>
  <c r="G146" i="6"/>
  <c r="G154" i="6"/>
  <c r="G162" i="6"/>
  <c r="G170" i="6"/>
  <c r="G178" i="6"/>
  <c r="G186" i="6"/>
  <c r="G194" i="6"/>
  <c r="G202" i="6"/>
  <c r="G210" i="6"/>
  <c r="G116" i="6"/>
  <c r="G124" i="6"/>
  <c r="G140" i="6"/>
  <c r="G156" i="6"/>
  <c r="G180" i="6"/>
  <c r="G196" i="6"/>
  <c r="G123" i="6"/>
  <c r="G131" i="6"/>
  <c r="G139" i="6"/>
  <c r="G147" i="6"/>
  <c r="G155" i="6"/>
  <c r="G163" i="6"/>
  <c r="G171" i="6"/>
  <c r="G179" i="6"/>
  <c r="G187" i="6"/>
  <c r="G195" i="6"/>
  <c r="G203" i="6"/>
  <c r="G211" i="6"/>
  <c r="F116" i="6"/>
  <c r="F124" i="6"/>
  <c r="F132" i="6"/>
  <c r="F140" i="6"/>
  <c r="F148" i="6"/>
  <c r="F156" i="6"/>
  <c r="F164" i="6"/>
  <c r="F172" i="6"/>
  <c r="F180" i="6"/>
  <c r="F188" i="6"/>
  <c r="F196" i="6"/>
  <c r="F204" i="6"/>
  <c r="F212" i="6"/>
  <c r="F117" i="6"/>
  <c r="F125" i="6"/>
  <c r="F133" i="6"/>
  <c r="F141" i="6"/>
  <c r="F149" i="6"/>
  <c r="F157" i="6"/>
  <c r="F165" i="6"/>
  <c r="F173" i="6"/>
  <c r="F181" i="6"/>
  <c r="F189" i="6"/>
  <c r="F197" i="6"/>
  <c r="F205" i="6"/>
  <c r="F213" i="6"/>
  <c r="F118" i="6"/>
  <c r="F126" i="6"/>
  <c r="F134" i="6"/>
  <c r="F142" i="6"/>
  <c r="F150" i="6"/>
  <c r="F158" i="6"/>
  <c r="F166" i="6"/>
  <c r="F174" i="6"/>
  <c r="F182" i="6"/>
  <c r="F190" i="6"/>
  <c r="F198" i="6"/>
  <c r="F206" i="6"/>
  <c r="F214" i="6"/>
  <c r="F119" i="6"/>
  <c r="F127" i="6"/>
  <c r="F135" i="6"/>
  <c r="F143" i="6"/>
  <c r="F151" i="6"/>
  <c r="F159" i="6"/>
  <c r="F167" i="6"/>
  <c r="F175" i="6"/>
  <c r="F183" i="6"/>
  <c r="F191" i="6"/>
  <c r="F199" i="6"/>
  <c r="F207" i="6"/>
  <c r="F215" i="6"/>
  <c r="F120" i="6"/>
  <c r="F128" i="6"/>
  <c r="F136" i="6"/>
  <c r="F144" i="6"/>
  <c r="F152" i="6"/>
  <c r="F160" i="6"/>
  <c r="F168" i="6"/>
  <c r="F176" i="6"/>
  <c r="F184" i="6"/>
  <c r="F192" i="6"/>
  <c r="F200" i="6"/>
  <c r="F208" i="6"/>
  <c r="F216" i="6"/>
  <c r="F121" i="6"/>
  <c r="F129" i="6"/>
  <c r="F137" i="6"/>
  <c r="F145" i="6"/>
  <c r="F153" i="6"/>
  <c r="F161" i="6"/>
  <c r="F169" i="6"/>
  <c r="F177" i="6"/>
  <c r="F185" i="6"/>
  <c r="F193" i="6"/>
  <c r="F201" i="6"/>
  <c r="F209" i="6"/>
  <c r="F217" i="6"/>
  <c r="F122" i="6"/>
  <c r="F130" i="6"/>
  <c r="F138" i="6"/>
  <c r="F146" i="6"/>
  <c r="F154" i="6"/>
  <c r="F162" i="6"/>
  <c r="F170" i="6"/>
  <c r="F178" i="6"/>
  <c r="F186" i="6"/>
  <c r="F194" i="6"/>
  <c r="F202" i="6"/>
  <c r="F210" i="6"/>
  <c r="F123" i="6"/>
  <c r="F131" i="6"/>
  <c r="F139" i="6"/>
  <c r="F147" i="6"/>
  <c r="F155" i="6"/>
  <c r="F163" i="6"/>
  <c r="F171" i="6"/>
  <c r="F179" i="6"/>
  <c r="F187" i="6"/>
  <c r="F195" i="6"/>
  <c r="F203" i="6"/>
  <c r="F211" i="6"/>
  <c r="E116" i="6"/>
  <c r="E124" i="6"/>
  <c r="E132" i="6"/>
  <c r="E140" i="6"/>
  <c r="E148" i="6"/>
  <c r="E156" i="6"/>
  <c r="E164" i="6"/>
  <c r="E172" i="6"/>
  <c r="E180" i="6"/>
  <c r="E188" i="6"/>
  <c r="E196" i="6"/>
  <c r="E204" i="6"/>
  <c r="E212" i="6"/>
  <c r="E117" i="6"/>
  <c r="E125" i="6"/>
  <c r="E133" i="6"/>
  <c r="E141" i="6"/>
  <c r="E149" i="6"/>
  <c r="E157" i="6"/>
  <c r="E165" i="6"/>
  <c r="E173" i="6"/>
  <c r="E181" i="6"/>
  <c r="E189" i="6"/>
  <c r="E197" i="6"/>
  <c r="E205" i="6"/>
  <c r="E213" i="6"/>
  <c r="E123" i="6"/>
  <c r="E131" i="6"/>
  <c r="E139" i="6"/>
  <c r="E147" i="6"/>
  <c r="E155" i="6"/>
  <c r="E163" i="6"/>
  <c r="E171" i="6"/>
  <c r="E179" i="6"/>
  <c r="E187" i="6"/>
  <c r="E195" i="6"/>
  <c r="E203" i="6"/>
  <c r="E211" i="6"/>
  <c r="E118" i="6"/>
  <c r="E126" i="6"/>
  <c r="E134" i="6"/>
  <c r="E142" i="6"/>
  <c r="E150" i="6"/>
  <c r="E158" i="6"/>
  <c r="E166" i="6"/>
  <c r="E174" i="6"/>
  <c r="E182" i="6"/>
  <c r="E190" i="6"/>
  <c r="E198" i="6"/>
  <c r="E206" i="6"/>
  <c r="E214" i="6"/>
  <c r="E119" i="6"/>
  <c r="E127" i="6"/>
  <c r="E135" i="6"/>
  <c r="E143" i="6"/>
  <c r="E151" i="6"/>
  <c r="E159" i="6"/>
  <c r="E167" i="6"/>
  <c r="E175" i="6"/>
  <c r="E183" i="6"/>
  <c r="E191" i="6"/>
  <c r="E199" i="6"/>
  <c r="E207" i="6"/>
  <c r="E215" i="6"/>
  <c r="E120" i="6"/>
  <c r="E128" i="6"/>
  <c r="E136" i="6"/>
  <c r="E144" i="6"/>
  <c r="E152" i="6"/>
  <c r="E160" i="6"/>
  <c r="E168" i="6"/>
  <c r="E176" i="6"/>
  <c r="E184" i="6"/>
  <c r="E192" i="6"/>
  <c r="E200" i="6"/>
  <c r="E208" i="6"/>
  <c r="E216" i="6"/>
  <c r="E121" i="6"/>
  <c r="E129" i="6"/>
  <c r="E137" i="6"/>
  <c r="E145" i="6"/>
  <c r="E153" i="6"/>
  <c r="E161" i="6"/>
  <c r="E169" i="6"/>
  <c r="E177" i="6"/>
  <c r="E185" i="6"/>
  <c r="E193" i="6"/>
  <c r="E201" i="6"/>
  <c r="E209" i="6"/>
  <c r="E217" i="6"/>
  <c r="E122" i="6"/>
  <c r="E130" i="6"/>
  <c r="E138" i="6"/>
  <c r="E146" i="6"/>
  <c r="E154" i="6"/>
  <c r="E162" i="6"/>
  <c r="E170" i="6"/>
  <c r="E178" i="6"/>
  <c r="E186" i="6"/>
  <c r="E194" i="6"/>
  <c r="E202" i="6"/>
  <c r="E210" i="6"/>
  <c r="D117" i="6"/>
  <c r="D125" i="6"/>
  <c r="D133" i="6"/>
  <c r="D141" i="6"/>
  <c r="D149" i="6"/>
  <c r="D157" i="6"/>
  <c r="D165" i="6"/>
  <c r="D173" i="6"/>
  <c r="D181" i="6"/>
  <c r="D189" i="6"/>
  <c r="D197" i="6"/>
  <c r="D205" i="6"/>
  <c r="D213" i="6"/>
  <c r="D118" i="6"/>
  <c r="D126" i="6"/>
  <c r="D134" i="6"/>
  <c r="D142" i="6"/>
  <c r="D150" i="6"/>
  <c r="D158" i="6"/>
  <c r="D166" i="6"/>
  <c r="D174" i="6"/>
  <c r="D182" i="6"/>
  <c r="D190" i="6"/>
  <c r="D198" i="6"/>
  <c r="D206" i="6"/>
  <c r="D214" i="6"/>
  <c r="D119" i="6"/>
  <c r="D207" i="6"/>
  <c r="D127" i="6"/>
  <c r="D135" i="6"/>
  <c r="D143" i="6"/>
  <c r="D151" i="6"/>
  <c r="D159" i="6"/>
  <c r="D167" i="6"/>
  <c r="D175" i="6"/>
  <c r="D183" i="6"/>
  <c r="D191" i="6"/>
  <c r="D199" i="6"/>
  <c r="D215" i="6"/>
  <c r="D120" i="6"/>
  <c r="D128" i="6"/>
  <c r="D136" i="6"/>
  <c r="D144" i="6"/>
  <c r="D152" i="6"/>
  <c r="D160" i="6"/>
  <c r="D168" i="6"/>
  <c r="D176" i="6"/>
  <c r="D184" i="6"/>
  <c r="D192" i="6"/>
  <c r="D200" i="6"/>
  <c r="D208" i="6"/>
  <c r="D216" i="6"/>
  <c r="D121" i="6"/>
  <c r="D129" i="6"/>
  <c r="D137" i="6"/>
  <c r="D145" i="6"/>
  <c r="D153" i="6"/>
  <c r="D161" i="6"/>
  <c r="D169" i="6"/>
  <c r="D177" i="6"/>
  <c r="D185" i="6"/>
  <c r="D193" i="6"/>
  <c r="D201" i="6"/>
  <c r="D209" i="6"/>
  <c r="D217" i="6"/>
  <c r="D123" i="6"/>
  <c r="D131" i="6"/>
  <c r="D139" i="6"/>
  <c r="D147" i="6"/>
  <c r="D155" i="6"/>
  <c r="D163" i="6"/>
  <c r="D171" i="6"/>
  <c r="D179" i="6"/>
  <c r="D187" i="6"/>
  <c r="D195" i="6"/>
  <c r="D203" i="6"/>
  <c r="D211" i="6"/>
  <c r="D122" i="6"/>
  <c r="D130" i="6"/>
  <c r="D138" i="6"/>
  <c r="D146" i="6"/>
  <c r="D154" i="6"/>
  <c r="D162" i="6"/>
  <c r="D170" i="6"/>
  <c r="D178" i="6"/>
  <c r="D186" i="6"/>
  <c r="D194" i="6"/>
  <c r="D202" i="6"/>
  <c r="D210" i="6"/>
  <c r="D156" i="6"/>
  <c r="D164" i="6"/>
  <c r="D148" i="6"/>
  <c r="D212" i="6"/>
  <c r="D172" i="6"/>
  <c r="D116" i="6"/>
  <c r="D180" i="6"/>
  <c r="D124" i="6"/>
  <c r="D188" i="6"/>
  <c r="D196" i="6"/>
  <c r="D204" i="6"/>
  <c r="D132" i="6"/>
  <c r="D140" i="6"/>
  <c r="C117" i="6"/>
  <c r="C125" i="6"/>
  <c r="C133" i="6"/>
  <c r="C141" i="6"/>
  <c r="C149" i="6"/>
  <c r="C157" i="6"/>
  <c r="C165" i="6"/>
  <c r="C173" i="6"/>
  <c r="C181" i="6"/>
  <c r="C189" i="6"/>
  <c r="C197" i="6"/>
  <c r="C205" i="6"/>
  <c r="C213" i="6"/>
  <c r="C118" i="6"/>
  <c r="C126" i="6"/>
  <c r="C134" i="6"/>
  <c r="C142" i="6"/>
  <c r="C150" i="6"/>
  <c r="C158" i="6"/>
  <c r="C166" i="6"/>
  <c r="C174" i="6"/>
  <c r="C182" i="6"/>
  <c r="C190" i="6"/>
  <c r="C198" i="6"/>
  <c r="C206" i="6"/>
  <c r="C214" i="6"/>
  <c r="C123" i="6"/>
  <c r="C131" i="6"/>
  <c r="C139" i="6"/>
  <c r="C147" i="6"/>
  <c r="C155" i="6"/>
  <c r="C163" i="6"/>
  <c r="C171" i="6"/>
  <c r="C179" i="6"/>
  <c r="C187" i="6"/>
  <c r="C195" i="6"/>
  <c r="C203" i="6"/>
  <c r="C211" i="6"/>
  <c r="C132" i="6"/>
  <c r="C148" i="6"/>
  <c r="C164" i="6"/>
  <c r="C180" i="6"/>
  <c r="C196" i="6"/>
  <c r="C212" i="6"/>
  <c r="C119" i="6"/>
  <c r="C127" i="6"/>
  <c r="C135" i="6"/>
  <c r="C143" i="6"/>
  <c r="C151" i="6"/>
  <c r="C159" i="6"/>
  <c r="C167" i="6"/>
  <c r="C175" i="6"/>
  <c r="C183" i="6"/>
  <c r="C191" i="6"/>
  <c r="C199" i="6"/>
  <c r="C207" i="6"/>
  <c r="C215" i="6"/>
  <c r="C120" i="6"/>
  <c r="C128" i="6"/>
  <c r="C136" i="6"/>
  <c r="C144" i="6"/>
  <c r="C152" i="6"/>
  <c r="C160" i="6"/>
  <c r="C168" i="6"/>
  <c r="C176" i="6"/>
  <c r="C184" i="6"/>
  <c r="C192" i="6"/>
  <c r="C200" i="6"/>
  <c r="C208" i="6"/>
  <c r="C216" i="6"/>
  <c r="C121" i="6"/>
  <c r="C129" i="6"/>
  <c r="C137" i="6"/>
  <c r="C145" i="6"/>
  <c r="C153" i="6"/>
  <c r="C161" i="6"/>
  <c r="C169" i="6"/>
  <c r="C177" i="6"/>
  <c r="C185" i="6"/>
  <c r="C193" i="6"/>
  <c r="C201" i="6"/>
  <c r="C209" i="6"/>
  <c r="C217" i="6"/>
  <c r="C116" i="6"/>
  <c r="C124" i="6"/>
  <c r="C140" i="6"/>
  <c r="C156" i="6"/>
  <c r="C172" i="6"/>
  <c r="C188" i="6"/>
  <c r="C204" i="6"/>
  <c r="C122" i="6"/>
  <c r="C130" i="6"/>
  <c r="C138" i="6"/>
  <c r="C146" i="6"/>
  <c r="C154" i="6"/>
  <c r="C162" i="6"/>
  <c r="C170" i="6"/>
  <c r="C178" i="6"/>
  <c r="C186" i="6"/>
  <c r="C194" i="6"/>
  <c r="C202" i="6"/>
  <c r="C210" i="6"/>
  <c r="B117" i="6"/>
  <c r="B125" i="6"/>
  <c r="B133" i="6"/>
  <c r="B141" i="6"/>
  <c r="B149" i="6"/>
  <c r="B157" i="6"/>
  <c r="B165" i="6"/>
  <c r="B173" i="6"/>
  <c r="B181" i="6"/>
  <c r="B189" i="6"/>
  <c r="B197" i="6"/>
  <c r="B205" i="6"/>
  <c r="B213" i="6"/>
  <c r="B118" i="6"/>
  <c r="B126" i="6"/>
  <c r="B134" i="6"/>
  <c r="B142" i="6"/>
  <c r="B150" i="6"/>
  <c r="B158" i="6"/>
  <c r="B166" i="6"/>
  <c r="B174" i="6"/>
  <c r="B182" i="6"/>
  <c r="B190" i="6"/>
  <c r="B198" i="6"/>
  <c r="B206" i="6"/>
  <c r="B214" i="6"/>
  <c r="B162" i="6"/>
  <c r="B178" i="6"/>
  <c r="B186" i="6"/>
  <c r="B210" i="6"/>
  <c r="B131" i="6"/>
  <c r="B139" i="6"/>
  <c r="B155" i="6"/>
  <c r="B163" i="6"/>
  <c r="B171" i="6"/>
  <c r="B179" i="6"/>
  <c r="B187" i="6"/>
  <c r="B203" i="6"/>
  <c r="B211" i="6"/>
  <c r="B124" i="6"/>
  <c r="B140" i="6"/>
  <c r="B156" i="6"/>
  <c r="B180" i="6"/>
  <c r="B196" i="6"/>
  <c r="B212" i="6"/>
  <c r="B119" i="6"/>
  <c r="B127" i="6"/>
  <c r="B135" i="6"/>
  <c r="B143" i="6"/>
  <c r="B151" i="6"/>
  <c r="B159" i="6"/>
  <c r="B167" i="6"/>
  <c r="B175" i="6"/>
  <c r="B183" i="6"/>
  <c r="B191" i="6"/>
  <c r="B199" i="6"/>
  <c r="B207" i="6"/>
  <c r="B215" i="6"/>
  <c r="B194" i="6"/>
  <c r="B123" i="6"/>
  <c r="B147" i="6"/>
  <c r="B195" i="6"/>
  <c r="B116" i="6"/>
  <c r="B132" i="6"/>
  <c r="B148" i="6"/>
  <c r="B164" i="6"/>
  <c r="B172" i="6"/>
  <c r="B188" i="6"/>
  <c r="B204" i="6"/>
  <c r="B120" i="6"/>
  <c r="B128" i="6"/>
  <c r="B136" i="6"/>
  <c r="B144" i="6"/>
  <c r="B152" i="6"/>
  <c r="B160" i="6"/>
  <c r="B168" i="6"/>
  <c r="B176" i="6"/>
  <c r="B184" i="6"/>
  <c r="B192" i="6"/>
  <c r="B200" i="6"/>
  <c r="B208" i="6"/>
  <c r="B216" i="6"/>
  <c r="B121" i="6"/>
  <c r="B129" i="6"/>
  <c r="B137" i="6"/>
  <c r="B145" i="6"/>
  <c r="B153" i="6"/>
  <c r="B161" i="6"/>
  <c r="B169" i="6"/>
  <c r="B177" i="6"/>
  <c r="B185" i="6"/>
  <c r="B193" i="6"/>
  <c r="B201" i="6"/>
  <c r="B209" i="6"/>
  <c r="B217" i="6"/>
  <c r="B122" i="6"/>
  <c r="B130" i="6"/>
  <c r="B138" i="6"/>
  <c r="B146" i="6"/>
  <c r="B154" i="6"/>
  <c r="B170" i="6"/>
  <c r="B202" i="6"/>
</calcChain>
</file>

<file path=xl/sharedStrings.xml><?xml version="1.0" encoding="utf-8"?>
<sst xmlns="http://schemas.openxmlformats.org/spreadsheetml/2006/main" count="109" uniqueCount="73">
  <si>
    <t>PM_Trials</t>
  </si>
  <si>
    <t>PM_Lib_Provenance</t>
  </si>
  <si>
    <t>FVR</t>
  </si>
  <si>
    <t>Meta Data</t>
  </si>
  <si>
    <t>Index</t>
  </si>
  <si>
    <t>Click [+] to show data</t>
  </si>
  <si>
    <t>Avg_TH_Leg_1</t>
  </si>
  <si>
    <t>Avg_TH_Leg_2</t>
  </si>
  <si>
    <t>Avg_TH_Leg_3</t>
  </si>
  <si>
    <t>Average_LT</t>
  </si>
  <si>
    <t>Generated with the SIPmath™ Modeler Tools from ProbabilityManagement.org</t>
  </si>
  <si>
    <t>Values</t>
  </si>
  <si>
    <t>Expected Value</t>
  </si>
  <si>
    <t>Series Name</t>
  </si>
  <si>
    <t>Integer chart?</t>
  </si>
  <si>
    <t>Loss Exceedance</t>
  </si>
  <si>
    <t>Number of Bins</t>
  </si>
  <si>
    <t>Label position</t>
  </si>
  <si>
    <t>Bin Width</t>
  </si>
  <si>
    <t>Decimals</t>
  </si>
  <si>
    <t>Scale</t>
  </si>
  <si>
    <t>Use Axis Title?</t>
  </si>
  <si>
    <t>Axis Title</t>
  </si>
  <si>
    <t>Min</t>
  </si>
  <si>
    <t>Bin Range</t>
  </si>
  <si>
    <t>Frequency</t>
  </si>
  <si>
    <t>Labels</t>
  </si>
  <si>
    <t>Cumulative</t>
  </si>
  <si>
    <t xml:space="preserve">Day in </t>
  </si>
  <si>
    <t>Day Done</t>
  </si>
  <si>
    <t>User Story</t>
  </si>
  <si>
    <t>Type</t>
  </si>
  <si>
    <t>C</t>
  </si>
  <si>
    <t>A</t>
  </si>
  <si>
    <t>O</t>
  </si>
  <si>
    <t>Count</t>
  </si>
  <si>
    <t>Delivery time L1</t>
  </si>
  <si>
    <t>Avg TH L1</t>
  </si>
  <si>
    <t>Delivery time L2</t>
  </si>
  <si>
    <t>Delivery time L3</t>
  </si>
  <si>
    <t>Avg TH L3</t>
  </si>
  <si>
    <t>Avg TH L2</t>
  </si>
  <si>
    <t>Delivery_time_L2</t>
  </si>
  <si>
    <t>Delivery_time_L3</t>
  </si>
  <si>
    <t>Actual</t>
  </si>
  <si>
    <t>Plan</t>
  </si>
  <si>
    <t>Day</t>
  </si>
  <si>
    <t>Count Done</t>
  </si>
  <si>
    <t>Resample Done</t>
  </si>
  <si>
    <t>Count Done C</t>
  </si>
  <si>
    <t>Count Done A</t>
  </si>
  <si>
    <t>Count Done O</t>
  </si>
  <si>
    <t>Re:Count Done C</t>
  </si>
  <si>
    <t>Re:Count Done A</t>
  </si>
  <si>
    <t>Re:Count Done O</t>
  </si>
  <si>
    <t>Resampled TH C</t>
  </si>
  <si>
    <t>Resampled TH A</t>
  </si>
  <si>
    <t>Resampled TH O</t>
  </si>
  <si>
    <t>Delivery time C</t>
  </si>
  <si>
    <t>Resampled_TH_C</t>
  </si>
  <si>
    <t>Delivery_time_C</t>
  </si>
  <si>
    <t>Delivery_time_L1</t>
  </si>
  <si>
    <t>Project Delivery time PLAN</t>
  </si>
  <si>
    <t>Project_Delivery_time_PLAN</t>
  </si>
  <si>
    <t>Delivery time A</t>
  </si>
  <si>
    <t>Delivery time O</t>
  </si>
  <si>
    <t>Project Delivery time ACTUAL</t>
  </si>
  <si>
    <t>Resampled_TH_A</t>
  </si>
  <si>
    <t>Delivery_time_A</t>
  </si>
  <si>
    <t>Resampled_TH_O</t>
  </si>
  <si>
    <t>Delivery_time_O</t>
  </si>
  <si>
    <t>Project_Delivery_time_ACTUAL</t>
  </si>
  <si>
    <t xml:space="preserve"> Number of user stories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</si>
</sst>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0" borderId="2" xfId="0" applyFont="1" applyBorder="1" applyAlignment="1">
      <alignment horizontal="right" vertical="top"/>
    </xf>
    <xf numFmtId="0" fontId="1" fillId="0" borderId="1" xfId="0" applyFont="1" applyBorder="1" applyAlignment="1">
      <alignment horizontal="right" vertical="top"/>
    </xf>
    <xf numFmtId="0" fontId="0" fillId="0" borderId="3" xfId="0" applyBorder="1"/>
    <xf numFmtId="0" fontId="0" fillId="0" borderId="4" xfId="0" applyBorder="1"/>
    <xf numFmtId="0" fontId="0" fillId="2" borderId="5" xfId="0" applyFill="1" applyBorder="1"/>
    <xf numFmtId="0" fontId="0" fillId="2" borderId="6" xfId="0" applyFill="1" applyBorder="1"/>
    <xf numFmtId="0" fontId="0" fillId="0" borderId="7" xfId="0" applyBorder="1"/>
    <xf numFmtId="0" fontId="0" fillId="7" borderId="8" xfId="0" applyFill="1" applyBorder="1"/>
    <xf numFmtId="0" fontId="0" fillId="7" borderId="9" xfId="0" applyFill="1" applyBorder="1"/>
    <xf numFmtId="0" fontId="1" fillId="0" borderId="0" xfId="0" applyFont="1" applyBorder="1" applyAlignment="1">
      <alignment horizontal="right" vertical="top"/>
    </xf>
    <xf numFmtId="0" fontId="0" fillId="8" borderId="0" xfId="0" applyFill="1"/>
    <xf numFmtId="0" fontId="0" fillId="8" borderId="7" xfId="0" applyFill="1" applyBorder="1"/>
    <xf numFmtId="0" fontId="0" fillId="0" borderId="0" xfId="0" applyBorder="1"/>
    <xf numFmtId="0" fontId="0" fillId="9" borderId="0" xfId="0" applyFill="1"/>
    <xf numFmtId="0" fontId="0" fillId="9" borderId="7" xfId="0" applyFill="1" applyBorder="1"/>
    <xf numFmtId="0" fontId="0" fillId="10" borderId="0" xfId="0" applyFill="1"/>
    <xf numFmtId="0" fontId="1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'SIPmath Chart Data'!$H$3</c:f>
              <c:strCache>
                <c:ptCount val="1"/>
                <c:pt idx="0">
                  <c:v>Project_Delivery_time_PLAN Avg 20</c:v>
                </c:pt>
              </c:strCache>
            </c:strRef>
          </c:tx>
          <c:invertIfNegative val="0"/>
          <c:cat>
            <c:strRef>
              <c:f>[0]!PM_Project_Delivery_time_PLAN_axis_lbls</c:f>
              <c:strCache>
                <c:ptCount val="10"/>
                <c:pt idx="0">
                  <c:v>12          </c:v>
                </c:pt>
                <c:pt idx="1">
                  <c:v>16          </c:v>
                </c:pt>
                <c:pt idx="2">
                  <c:v>20          </c:v>
                </c:pt>
                <c:pt idx="3">
                  <c:v>24          </c:v>
                </c:pt>
                <c:pt idx="4">
                  <c:v>28          </c:v>
                </c:pt>
                <c:pt idx="5">
                  <c:v>32          </c:v>
                </c:pt>
                <c:pt idx="6">
                  <c:v>36          </c:v>
                </c:pt>
                <c:pt idx="7">
                  <c:v>40          </c:v>
                </c:pt>
                <c:pt idx="8">
                  <c:v>44          </c:v>
                </c:pt>
                <c:pt idx="9">
                  <c:v>48          </c:v>
                </c:pt>
              </c:strCache>
            </c:strRef>
          </c:cat>
          <c:val>
            <c:numRef>
              <c:f>[0]!PM_Project_Delivery_time_PLAN_hist_data</c:f>
              <c:numCache>
                <c:formatCode>General</c:formatCode>
                <c:ptCount val="10"/>
                <c:pt idx="0">
                  <c:v>6.1699999999999998E-2</c:v>
                </c:pt>
                <c:pt idx="1">
                  <c:v>0.45910000000000001</c:v>
                </c:pt>
                <c:pt idx="2">
                  <c:v>0.36059999999999998</c:v>
                </c:pt>
                <c:pt idx="3">
                  <c:v>9.69E-2</c:v>
                </c:pt>
                <c:pt idx="4">
                  <c:v>1.7899999999999999E-2</c:v>
                </c:pt>
                <c:pt idx="5">
                  <c:v>2.8999999999999998E-3</c:v>
                </c:pt>
                <c:pt idx="6">
                  <c:v>6.9999999999999999E-4</c:v>
                </c:pt>
                <c:pt idx="7">
                  <c:v>1E-4</c:v>
                </c:pt>
                <c:pt idx="8">
                  <c:v>1E-4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7-4A49-B2A5-B97FCAFF7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231428432"/>
        <c:axId val="231078176"/>
      </c:barChart>
      <c:catAx>
        <c:axId val="231428432"/>
        <c:scaling>
          <c:orientation val="minMax"/>
        </c:scaling>
        <c:delete val="0"/>
        <c:axPos val="b"/>
        <c:title>
          <c:tx>
            <c:strRef>
              <c:f>'SIPmath Chart Data'!$H$12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231078176"/>
        <c:crosses val="autoZero"/>
        <c:auto val="1"/>
        <c:lblAlgn val="ctr"/>
        <c:lblOffset val="100"/>
        <c:noMultiLvlLbl val="0"/>
      </c:catAx>
      <c:valAx>
        <c:axId val="231078176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2314284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'SIPmath Chart Data'!$H$3</c:f>
              <c:strCache>
                <c:ptCount val="1"/>
                <c:pt idx="0">
                  <c:v>Project_Delivery_time_PLAN Avg 20</c:v>
                </c:pt>
              </c:strCache>
            </c:strRef>
          </c:tx>
          <c:marker>
            <c:symbol val="none"/>
          </c:marker>
          <c:xVal>
            <c:numRef>
              <c:f>[0]!PM_Project_Delivery_time_PLAN_cdf_X</c:f>
              <c:numCache>
                <c:formatCode>General</c:formatCode>
                <c:ptCount val="105"/>
                <c:pt idx="0">
                  <c:v>13.422201490639489</c:v>
                </c:pt>
                <c:pt idx="1">
                  <c:v>13.900417816591085</c:v>
                </c:pt>
                <c:pt idx="2">
                  <c:v>14.309514334113235</c:v>
                </c:pt>
                <c:pt idx="3">
                  <c:v>14.528938232099557</c:v>
                </c:pt>
                <c:pt idx="4">
                  <c:v>15.016434248347169</c:v>
                </c:pt>
                <c:pt idx="5">
                  <c:v>15.323229813664597</c:v>
                </c:pt>
                <c:pt idx="6">
                  <c:v>15.595926034818371</c:v>
                </c:pt>
                <c:pt idx="7">
                  <c:v>15.819926458824408</c:v>
                </c:pt>
                <c:pt idx="8">
                  <c:v>15.96904860353405</c:v>
                </c:pt>
                <c:pt idx="9">
                  <c:v>16.159872908437421</c:v>
                </c:pt>
                <c:pt idx="10">
                  <c:v>16.3261903801111</c:v>
                </c:pt>
                <c:pt idx="11">
                  <c:v>16.448983935022625</c:v>
                </c:pt>
                <c:pt idx="12">
                  <c:v>16.573331937872801</c:v>
                </c:pt>
                <c:pt idx="13">
                  <c:v>16.694081503603272</c:v>
                </c:pt>
                <c:pt idx="14">
                  <c:v>16.831845757003205</c:v>
                </c:pt>
                <c:pt idx="15">
                  <c:v>16.936075959855149</c:v>
                </c:pt>
                <c:pt idx="16">
                  <c:v>17.049277055825705</c:v>
                </c:pt>
                <c:pt idx="17">
                  <c:v>17.15624634792222</c:v>
                </c:pt>
                <c:pt idx="18">
                  <c:v>17.238380887694159</c:v>
                </c:pt>
                <c:pt idx="19">
                  <c:v>17.333622687410607</c:v>
                </c:pt>
                <c:pt idx="20">
                  <c:v>17.427184044831296</c:v>
                </c:pt>
                <c:pt idx="21">
                  <c:v>17.502735372851152</c:v>
                </c:pt>
                <c:pt idx="22">
                  <c:v>17.597991024211762</c:v>
                </c:pt>
                <c:pt idx="23">
                  <c:v>17.679511475315536</c:v>
                </c:pt>
                <c:pt idx="24">
                  <c:v>17.76593418544271</c:v>
                </c:pt>
                <c:pt idx="25">
                  <c:v>17.846707526251983</c:v>
                </c:pt>
                <c:pt idx="26">
                  <c:v>17.92765291829523</c:v>
                </c:pt>
                <c:pt idx="27">
                  <c:v>18.018387445887448</c:v>
                </c:pt>
                <c:pt idx="28">
                  <c:v>18.089856298932343</c:v>
                </c:pt>
                <c:pt idx="29">
                  <c:v>18.162499554241421</c:v>
                </c:pt>
                <c:pt idx="30">
                  <c:v>18.248350554161423</c:v>
                </c:pt>
                <c:pt idx="31">
                  <c:v>18.31935680938626</c:v>
                </c:pt>
                <c:pt idx="32">
                  <c:v>18.401449866203787</c:v>
                </c:pt>
                <c:pt idx="33">
                  <c:v>18.469046171634407</c:v>
                </c:pt>
                <c:pt idx="34">
                  <c:v>18.552276315276305</c:v>
                </c:pt>
                <c:pt idx="35">
                  <c:v>18.63078876853892</c:v>
                </c:pt>
                <c:pt idx="36">
                  <c:v>18.711140558486807</c:v>
                </c:pt>
                <c:pt idx="37">
                  <c:v>18.778960607336913</c:v>
                </c:pt>
                <c:pt idx="38">
                  <c:v>18.852802763148595</c:v>
                </c:pt>
                <c:pt idx="39">
                  <c:v>18.91690963313625</c:v>
                </c:pt>
                <c:pt idx="40">
                  <c:v>18.987248333458304</c:v>
                </c:pt>
                <c:pt idx="41">
                  <c:v>19.050551379683053</c:v>
                </c:pt>
                <c:pt idx="42">
                  <c:v>19.109737354843737</c:v>
                </c:pt>
                <c:pt idx="43">
                  <c:v>19.19009748438965</c:v>
                </c:pt>
                <c:pt idx="44">
                  <c:v>19.264910388985616</c:v>
                </c:pt>
                <c:pt idx="45">
                  <c:v>19.340315016612522</c:v>
                </c:pt>
                <c:pt idx="46">
                  <c:v>19.410481703260146</c:v>
                </c:pt>
                <c:pt idx="47">
                  <c:v>19.478960737531505</c:v>
                </c:pt>
                <c:pt idx="48">
                  <c:v>19.550685880728825</c:v>
                </c:pt>
                <c:pt idx="49">
                  <c:v>19.630984487224861</c:v>
                </c:pt>
                <c:pt idx="50">
                  <c:v>19.695410518559452</c:v>
                </c:pt>
                <c:pt idx="51">
                  <c:v>19.773219814241486</c:v>
                </c:pt>
                <c:pt idx="52">
                  <c:v>19.849794737362714</c:v>
                </c:pt>
                <c:pt idx="53">
                  <c:v>19.916716633429782</c:v>
                </c:pt>
                <c:pt idx="54">
                  <c:v>19.995923958243512</c:v>
                </c:pt>
                <c:pt idx="55">
                  <c:v>20.06812275132275</c:v>
                </c:pt>
                <c:pt idx="56">
                  <c:v>20.144641798268108</c:v>
                </c:pt>
                <c:pt idx="57">
                  <c:v>20.218518066903073</c:v>
                </c:pt>
                <c:pt idx="58">
                  <c:v>20.299286573525332</c:v>
                </c:pt>
                <c:pt idx="59">
                  <c:v>20.367457398570462</c:v>
                </c:pt>
                <c:pt idx="60">
                  <c:v>20.448960859742403</c:v>
                </c:pt>
                <c:pt idx="61">
                  <c:v>20.529687221566729</c:v>
                </c:pt>
                <c:pt idx="62">
                  <c:v>20.625917053790513</c:v>
                </c:pt>
                <c:pt idx="63">
                  <c:v>20.716440357412203</c:v>
                </c:pt>
                <c:pt idx="64">
                  <c:v>20.799740858047798</c:v>
                </c:pt>
                <c:pt idx="65">
                  <c:v>20.876635698791478</c:v>
                </c:pt>
                <c:pt idx="66">
                  <c:v>20.975077368605767</c:v>
                </c:pt>
                <c:pt idx="67">
                  <c:v>21.055715389729546</c:v>
                </c:pt>
                <c:pt idx="68">
                  <c:v>21.146038172353961</c:v>
                </c:pt>
                <c:pt idx="69">
                  <c:v>21.240636868851972</c:v>
                </c:pt>
                <c:pt idx="70">
                  <c:v>21.327150949621714</c:v>
                </c:pt>
                <c:pt idx="71">
                  <c:v>21.421289899158015</c:v>
                </c:pt>
                <c:pt idx="72">
                  <c:v>21.523548882940162</c:v>
                </c:pt>
                <c:pt idx="73">
                  <c:v>21.59815687497769</c:v>
                </c:pt>
                <c:pt idx="74">
                  <c:v>21.699912087912089</c:v>
                </c:pt>
                <c:pt idx="75">
                  <c:v>21.813911167305655</c:v>
                </c:pt>
                <c:pt idx="76">
                  <c:v>21.908013717625661</c:v>
                </c:pt>
                <c:pt idx="77">
                  <c:v>22.010343784450889</c:v>
                </c:pt>
                <c:pt idx="78">
                  <c:v>22.144322929701968</c:v>
                </c:pt>
                <c:pt idx="79">
                  <c:v>22.267260716287229</c:v>
                </c:pt>
                <c:pt idx="80">
                  <c:v>22.37692332076568</c:v>
                </c:pt>
                <c:pt idx="81">
                  <c:v>22.494956436724948</c:v>
                </c:pt>
                <c:pt idx="82">
                  <c:v>22.636551598191865</c:v>
                </c:pt>
                <c:pt idx="83">
                  <c:v>22.799394957983193</c:v>
                </c:pt>
                <c:pt idx="84">
                  <c:v>22.94395867245046</c:v>
                </c:pt>
                <c:pt idx="85">
                  <c:v>23.091688730969747</c:v>
                </c:pt>
                <c:pt idx="86">
                  <c:v>23.267552927511748</c:v>
                </c:pt>
                <c:pt idx="87">
                  <c:v>23.420086084777157</c:v>
                </c:pt>
                <c:pt idx="88">
                  <c:v>23.622219840008075</c:v>
                </c:pt>
                <c:pt idx="89">
                  <c:v>23.803915537361188</c:v>
                </c:pt>
                <c:pt idx="90">
                  <c:v>23.977160779750442</c:v>
                </c:pt>
                <c:pt idx="91">
                  <c:v>24.191513074761222</c:v>
                </c:pt>
                <c:pt idx="92">
                  <c:v>24.420939793831732</c:v>
                </c:pt>
                <c:pt idx="93">
                  <c:v>24.651655170734166</c:v>
                </c:pt>
                <c:pt idx="94">
                  <c:v>24.963044918914086</c:v>
                </c:pt>
                <c:pt idx="95">
                  <c:v>25.319496990878026</c:v>
                </c:pt>
                <c:pt idx="96">
                  <c:v>25.673875191475197</c:v>
                </c:pt>
                <c:pt idx="97">
                  <c:v>26.118816225689979</c:v>
                </c:pt>
                <c:pt idx="98">
                  <c:v>26.57022109410256</c:v>
                </c:pt>
                <c:pt idx="99">
                  <c:v>27.237165494849961</c:v>
                </c:pt>
                <c:pt idx="100">
                  <c:v>28.188543519289745</c:v>
                </c:pt>
                <c:pt idx="101">
                  <c:v>29.75532116876413</c:v>
                </c:pt>
                <c:pt idx="102">
                  <c:v>30.765450682301196</c:v>
                </c:pt>
                <c:pt idx="103">
                  <c:v>31.840444729904192</c:v>
                </c:pt>
                <c:pt idx="104">
                  <c:v>35.093478778987077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7D-7647-97E7-68376116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101600"/>
        <c:axId val="231103280"/>
      </c:scatterChart>
      <c:valAx>
        <c:axId val="231101600"/>
        <c:scaling>
          <c:orientation val="minMax"/>
          <c:max val="35"/>
          <c:min val="12"/>
        </c:scaling>
        <c:delete val="0"/>
        <c:axPos val="b"/>
        <c:title>
          <c:tx>
            <c:strRef>
              <c:f>'SIPmath Chart Data'!$H$12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231103280"/>
        <c:crosses val="autoZero"/>
        <c:crossBetween val="midCat"/>
      </c:valAx>
      <c:valAx>
        <c:axId val="231103280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23110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'SIPmath Chart Data'!$O$3</c:f>
              <c:strCache>
                <c:ptCount val="1"/>
                <c:pt idx="0">
                  <c:v>Project_Delivery_time_ACTUAL Avg 19</c:v>
                </c:pt>
              </c:strCache>
            </c:strRef>
          </c:tx>
          <c:invertIfNegative val="0"/>
          <c:cat>
            <c:strRef>
              <c:f>[0]!PM_Project_Delivery_time_ACTUAL_axis_lbls</c:f>
              <c:strCache>
                <c:ptCount val="10"/>
                <c:pt idx="0">
                  <c:v>8          </c:v>
                </c:pt>
                <c:pt idx="1">
                  <c:v>15          </c:v>
                </c:pt>
                <c:pt idx="2">
                  <c:v>22          </c:v>
                </c:pt>
                <c:pt idx="3">
                  <c:v>29          </c:v>
                </c:pt>
                <c:pt idx="4">
                  <c:v>36          </c:v>
                </c:pt>
                <c:pt idx="5">
                  <c:v>43          </c:v>
                </c:pt>
                <c:pt idx="6">
                  <c:v>50          </c:v>
                </c:pt>
                <c:pt idx="7">
                  <c:v>57          </c:v>
                </c:pt>
                <c:pt idx="8">
                  <c:v>64          </c:v>
                </c:pt>
                <c:pt idx="9">
                  <c:v>71          </c:v>
                </c:pt>
              </c:strCache>
            </c:strRef>
          </c:cat>
          <c:val>
            <c:numRef>
              <c:f>[0]!PM_Project_Delivery_time_ACTUAL_hist_data</c:f>
              <c:numCache>
                <c:formatCode>General</c:formatCode>
                <c:ptCount val="10"/>
                <c:pt idx="0">
                  <c:v>0.3508</c:v>
                </c:pt>
                <c:pt idx="1">
                  <c:v>0.42709999999999998</c:v>
                </c:pt>
                <c:pt idx="2">
                  <c:v>0.1169</c:v>
                </c:pt>
                <c:pt idx="3">
                  <c:v>7.7399999999999997E-2</c:v>
                </c:pt>
                <c:pt idx="4">
                  <c:v>1.12E-2</c:v>
                </c:pt>
                <c:pt idx="5">
                  <c:v>0.01</c:v>
                </c:pt>
                <c:pt idx="6">
                  <c:v>4.4000000000000003E-3</c:v>
                </c:pt>
                <c:pt idx="7">
                  <c:v>1.1000000000000001E-3</c:v>
                </c:pt>
                <c:pt idx="8">
                  <c:v>8.9999999999999998E-4</c:v>
                </c:pt>
                <c:pt idx="9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CC-9C49-AE2C-F5C7216EA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269525552"/>
        <c:axId val="269861920"/>
      </c:barChart>
      <c:catAx>
        <c:axId val="269525552"/>
        <c:scaling>
          <c:orientation val="minMax"/>
        </c:scaling>
        <c:delete val="0"/>
        <c:axPos val="b"/>
        <c:title>
          <c:tx>
            <c:strRef>
              <c:f>'SIPmath Chart Data'!$O$12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269861920"/>
        <c:crosses val="autoZero"/>
        <c:auto val="1"/>
        <c:lblAlgn val="ctr"/>
        <c:lblOffset val="100"/>
        <c:noMultiLvlLbl val="0"/>
      </c:catAx>
      <c:valAx>
        <c:axId val="269861920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2695255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'SIPmath Chart Data'!$O$3</c:f>
              <c:strCache>
                <c:ptCount val="1"/>
                <c:pt idx="0">
                  <c:v>Project_Delivery_time_ACTUAL Avg 19</c:v>
                </c:pt>
              </c:strCache>
            </c:strRef>
          </c:tx>
          <c:marker>
            <c:symbol val="none"/>
          </c:marker>
          <c:xVal>
            <c:numRef>
              <c:f>[0]!PM_Project_Delivery_time_ACTUAL_cdf_X</c:f>
              <c:numCache>
                <c:formatCode>General</c:formatCode>
                <c:ptCount val="105"/>
                <c:pt idx="0">
                  <c:v>8.9285714285714288</c:v>
                </c:pt>
                <c:pt idx="1">
                  <c:v>9.4047619047619051</c:v>
                </c:pt>
                <c:pt idx="2">
                  <c:v>9.7916666666666679</c:v>
                </c:pt>
                <c:pt idx="3">
                  <c:v>10</c:v>
                </c:pt>
                <c:pt idx="4">
                  <c:v>10.357142857142858</c:v>
                </c:pt>
                <c:pt idx="5">
                  <c:v>10.833333333333334</c:v>
                </c:pt>
                <c:pt idx="6">
                  <c:v>10.904761904761905</c:v>
                </c:pt>
                <c:pt idx="7">
                  <c:v>11.428571428571429</c:v>
                </c:pt>
                <c:pt idx="8">
                  <c:v>11.500000000000002</c:v>
                </c:pt>
                <c:pt idx="9">
                  <c:v>11.666666666666668</c:v>
                </c:pt>
                <c:pt idx="10">
                  <c:v>11.777777777777779</c:v>
                </c:pt>
                <c:pt idx="11">
                  <c:v>11.904761904761905</c:v>
                </c:pt>
                <c:pt idx="12">
                  <c:v>12.125</c:v>
                </c:pt>
                <c:pt idx="13">
                  <c:v>12.333333333333334</c:v>
                </c:pt>
                <c:pt idx="14">
                  <c:v>12.5</c:v>
                </c:pt>
                <c:pt idx="15">
                  <c:v>12.5</c:v>
                </c:pt>
                <c:pt idx="16">
                  <c:v>12.500000000000002</c:v>
                </c:pt>
                <c:pt idx="17">
                  <c:v>12.75</c:v>
                </c:pt>
                <c:pt idx="18">
                  <c:v>12.916666666666668</c:v>
                </c:pt>
                <c:pt idx="19">
                  <c:v>13.166666666666668</c:v>
                </c:pt>
                <c:pt idx="20">
                  <c:v>13.166666666666668</c:v>
                </c:pt>
                <c:pt idx="21">
                  <c:v>13.333333333333334</c:v>
                </c:pt>
                <c:pt idx="22">
                  <c:v>13.333333333333334</c:v>
                </c:pt>
                <c:pt idx="23">
                  <c:v>13.333333333333334</c:v>
                </c:pt>
                <c:pt idx="24">
                  <c:v>13.571428571428571</c:v>
                </c:pt>
                <c:pt idx="25">
                  <c:v>13.583333333333334</c:v>
                </c:pt>
                <c:pt idx="26">
                  <c:v>13.583333333333334</c:v>
                </c:pt>
                <c:pt idx="27">
                  <c:v>14</c:v>
                </c:pt>
                <c:pt idx="28">
                  <c:v>14</c:v>
                </c:pt>
                <c:pt idx="29">
                  <c:v>14.166666666666668</c:v>
                </c:pt>
                <c:pt idx="30">
                  <c:v>14.166666666666668</c:v>
                </c:pt>
                <c:pt idx="31">
                  <c:v>14.166666666666668</c:v>
                </c:pt>
                <c:pt idx="32">
                  <c:v>14.166666666666668</c:v>
                </c:pt>
                <c:pt idx="33">
                  <c:v>14.583333333333334</c:v>
                </c:pt>
                <c:pt idx="34">
                  <c:v>14.583333333333334</c:v>
                </c:pt>
                <c:pt idx="35">
                  <c:v>14.819583333333338</c:v>
                </c:pt>
                <c:pt idx="36">
                  <c:v>15</c:v>
                </c:pt>
                <c:pt idx="37">
                  <c:v>15</c:v>
                </c:pt>
                <c:pt idx="38">
                  <c:v>15.000000000000002</c:v>
                </c:pt>
                <c:pt idx="39">
                  <c:v>15.238095238095239</c:v>
                </c:pt>
                <c:pt idx="40">
                  <c:v>15.25</c:v>
                </c:pt>
                <c:pt idx="41">
                  <c:v>15.25</c:v>
                </c:pt>
                <c:pt idx="42">
                  <c:v>15.833333333333334</c:v>
                </c:pt>
                <c:pt idx="43">
                  <c:v>15.833333333333334</c:v>
                </c:pt>
                <c:pt idx="44">
                  <c:v>16.071428571428569</c:v>
                </c:pt>
                <c:pt idx="45">
                  <c:v>16.25</c:v>
                </c:pt>
                <c:pt idx="46">
                  <c:v>16.25</c:v>
                </c:pt>
                <c:pt idx="47">
                  <c:v>16.25</c:v>
                </c:pt>
                <c:pt idx="48">
                  <c:v>16.666666666666668</c:v>
                </c:pt>
                <c:pt idx="49">
                  <c:v>16.666666666666668</c:v>
                </c:pt>
                <c:pt idx="50">
                  <c:v>16.666666666666668</c:v>
                </c:pt>
                <c:pt idx="51">
                  <c:v>16.904761904761905</c:v>
                </c:pt>
                <c:pt idx="52">
                  <c:v>17.333333333333336</c:v>
                </c:pt>
                <c:pt idx="53">
                  <c:v>17.5</c:v>
                </c:pt>
                <c:pt idx="54">
                  <c:v>17.5</c:v>
                </c:pt>
                <c:pt idx="55">
                  <c:v>17.857142857142858</c:v>
                </c:pt>
                <c:pt idx="56">
                  <c:v>17.916666666666668</c:v>
                </c:pt>
                <c:pt idx="57">
                  <c:v>18.166666666666668</c:v>
                </c:pt>
                <c:pt idx="58">
                  <c:v>18.166666666666668</c:v>
                </c:pt>
                <c:pt idx="59">
                  <c:v>18.333333333333332</c:v>
                </c:pt>
                <c:pt idx="60">
                  <c:v>18.333333333333336</c:v>
                </c:pt>
                <c:pt idx="61">
                  <c:v>18.333333333333336</c:v>
                </c:pt>
                <c:pt idx="62">
                  <c:v>18.571428571428569</c:v>
                </c:pt>
                <c:pt idx="63">
                  <c:v>19</c:v>
                </c:pt>
                <c:pt idx="64">
                  <c:v>19.107142857142858</c:v>
                </c:pt>
                <c:pt idx="65">
                  <c:v>19.166666666666668</c:v>
                </c:pt>
                <c:pt idx="66">
                  <c:v>19.166666666666668</c:v>
                </c:pt>
                <c:pt idx="67">
                  <c:v>19.583333333333332</c:v>
                </c:pt>
                <c:pt idx="68">
                  <c:v>19.791666666666668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20.238095238095241</c:v>
                </c:pt>
                <c:pt idx="73">
                  <c:v>20.25</c:v>
                </c:pt>
                <c:pt idx="74">
                  <c:v>20.833333333333336</c:v>
                </c:pt>
                <c:pt idx="75">
                  <c:v>20.833333333333336</c:v>
                </c:pt>
                <c:pt idx="76">
                  <c:v>21.25</c:v>
                </c:pt>
                <c:pt idx="77">
                  <c:v>21.25</c:v>
                </c:pt>
                <c:pt idx="78">
                  <c:v>21.666666666666668</c:v>
                </c:pt>
                <c:pt idx="79">
                  <c:v>21.666666666666668</c:v>
                </c:pt>
                <c:pt idx="80">
                  <c:v>22.333333333333336</c:v>
                </c:pt>
                <c:pt idx="81">
                  <c:v>22.916666666666668</c:v>
                </c:pt>
                <c:pt idx="82">
                  <c:v>23.333333333333336</c:v>
                </c:pt>
                <c:pt idx="83">
                  <c:v>23.333333333333336</c:v>
                </c:pt>
                <c:pt idx="84">
                  <c:v>24.166666666666668</c:v>
                </c:pt>
                <c:pt idx="85">
                  <c:v>25</c:v>
                </c:pt>
                <c:pt idx="86">
                  <c:v>25</c:v>
                </c:pt>
                <c:pt idx="87">
                  <c:v>26.25</c:v>
                </c:pt>
                <c:pt idx="88">
                  <c:v>27</c:v>
                </c:pt>
                <c:pt idx="89">
                  <c:v>27.571428571428569</c:v>
                </c:pt>
                <c:pt idx="90">
                  <c:v>28.333333333333332</c:v>
                </c:pt>
                <c:pt idx="91">
                  <c:v>28.777500000000146</c:v>
                </c:pt>
                <c:pt idx="92">
                  <c:v>29.166666666666668</c:v>
                </c:pt>
                <c:pt idx="93">
                  <c:v>29.583333333333336</c:v>
                </c:pt>
                <c:pt idx="94">
                  <c:v>30</c:v>
                </c:pt>
                <c:pt idx="95">
                  <c:v>31.194642857142838</c:v>
                </c:pt>
                <c:pt idx="96">
                  <c:v>31.666666666666668</c:v>
                </c:pt>
                <c:pt idx="97">
                  <c:v>32.916666666666671</c:v>
                </c:pt>
                <c:pt idx="98">
                  <c:v>34.166666666666671</c:v>
                </c:pt>
                <c:pt idx="99">
                  <c:v>35</c:v>
                </c:pt>
                <c:pt idx="100">
                  <c:v>38.333333333333336</c:v>
                </c:pt>
                <c:pt idx="101">
                  <c:v>48.333333333333336</c:v>
                </c:pt>
                <c:pt idx="102">
                  <c:v>50</c:v>
                </c:pt>
                <c:pt idx="103">
                  <c:v>54.166666666666664</c:v>
                </c:pt>
                <c:pt idx="104">
                  <c:v>64.166666666666657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E7-7B41-A12C-ABFDC356D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639520"/>
        <c:axId val="232643296"/>
      </c:scatterChart>
      <c:valAx>
        <c:axId val="269639520"/>
        <c:scaling>
          <c:orientation val="minMax"/>
          <c:max val="60"/>
          <c:min val="10"/>
        </c:scaling>
        <c:delete val="0"/>
        <c:axPos val="b"/>
        <c:title>
          <c:tx>
            <c:strRef>
              <c:f>'SIPmath Chart Data'!$O$12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232643296"/>
        <c:crosses val="autoZero"/>
        <c:crossBetween val="midCat"/>
      </c:valAx>
      <c:valAx>
        <c:axId val="232643296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26963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10</xdr:row>
      <xdr:rowOff>139700</xdr:rowOff>
    </xdr:from>
    <xdr:to>
      <xdr:col>4</xdr:col>
      <xdr:colOff>50800</xdr:colOff>
      <xdr:row>23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15125-FFDD-3349-819D-CD010C7C6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203200</xdr:colOff>
      <xdr:row>25</xdr:row>
      <xdr:rowOff>50800</xdr:rowOff>
    </xdr:from>
    <xdr:to>
      <xdr:col>4</xdr:col>
      <xdr:colOff>101600</xdr:colOff>
      <xdr:row>38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70E9AE-FE29-1440-B2FF-450D703F7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876300</xdr:colOff>
      <xdr:row>10</xdr:row>
      <xdr:rowOff>88900</xdr:rowOff>
    </xdr:from>
    <xdr:to>
      <xdr:col>9</xdr:col>
      <xdr:colOff>139700</xdr:colOff>
      <xdr:row>23</xdr:row>
      <xdr:rowOff>139700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5E75DBC8-E66E-2448-8A6A-2AB805C71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939800</xdr:colOff>
      <xdr:row>25</xdr:row>
      <xdr:rowOff>177800</xdr:rowOff>
    </xdr:from>
    <xdr:to>
      <xdr:col>9</xdr:col>
      <xdr:colOff>203200</xdr:colOff>
      <xdr:row>39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0D6854-078D-D64F-B339-863F50B75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2</xdr:col>
      <xdr:colOff>948690</xdr:colOff>
      <xdr:row>0</xdr:row>
      <xdr:rowOff>622173</xdr:rowOff>
    </xdr:to>
    <xdr:pic>
      <xdr:nvPicPr>
        <xdr:cNvPr id="2" name="PM Logo">
          <a:extLst>
            <a:ext uri="{FF2B5EF4-FFF2-40B4-BE49-F238E27FC236}">
              <a16:creationId xmlns:a16="http://schemas.microsoft.com/office/drawing/2014/main" id="{BECD70DF-5CC4-3F4A-9160-B966E6460D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550" y="0"/>
          <a:ext cx="1755140" cy="6221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6E5C2-5E19-5646-A8EF-3D7B1019E625}">
  <dimension ref="B3:E14"/>
  <sheetViews>
    <sheetView tabSelected="1" workbookViewId="0">
      <selection activeCell="G10" sqref="G10"/>
    </sheetView>
  </sheetViews>
  <sheetFormatPr baseColWidth="10" defaultRowHeight="16"/>
  <cols>
    <col min="9" max="9" width="19.33203125" customWidth="1"/>
    <col min="10" max="10" width="14.1640625" customWidth="1"/>
    <col min="11" max="11" width="13.1640625" customWidth="1"/>
    <col min="12" max="12" width="12.33203125" bestFit="1" customWidth="1"/>
    <col min="13" max="14" width="12.33203125" customWidth="1"/>
    <col min="15" max="15" width="17.1640625" customWidth="1"/>
    <col min="16" max="16" width="11.6640625" customWidth="1"/>
  </cols>
  <sheetData>
    <row r="3" spans="2:5">
      <c r="B3" s="17" t="s">
        <v>30</v>
      </c>
      <c r="C3" s="17" t="s">
        <v>28</v>
      </c>
      <c r="D3" s="17" t="s">
        <v>29</v>
      </c>
      <c r="E3" s="17" t="s">
        <v>31</v>
      </c>
    </row>
    <row r="4" spans="2:5">
      <c r="B4" s="12">
        <v>1</v>
      </c>
      <c r="C4" s="12">
        <v>1</v>
      </c>
      <c r="D4" s="12">
        <v>1</v>
      </c>
      <c r="E4" s="12" t="s">
        <v>32</v>
      </c>
    </row>
    <row r="5" spans="2:5">
      <c r="B5" s="12">
        <v>2</v>
      </c>
      <c r="C5" s="12">
        <v>2</v>
      </c>
      <c r="D5" s="12">
        <v>5</v>
      </c>
      <c r="E5" s="12" t="s">
        <v>33</v>
      </c>
    </row>
    <row r="6" spans="2:5">
      <c r="B6" s="12">
        <v>3</v>
      </c>
      <c r="C6" s="12">
        <v>3</v>
      </c>
      <c r="D6" s="12">
        <v>5</v>
      </c>
      <c r="E6" s="12" t="s">
        <v>34</v>
      </c>
    </row>
    <row r="7" spans="2:5">
      <c r="B7" s="12">
        <v>4</v>
      </c>
      <c r="C7" s="12">
        <v>1</v>
      </c>
      <c r="D7" s="12">
        <v>3</v>
      </c>
      <c r="E7" s="12" t="s">
        <v>32</v>
      </c>
    </row>
    <row r="8" spans="2:5">
      <c r="B8" s="12">
        <v>5</v>
      </c>
      <c r="C8" s="12">
        <v>2</v>
      </c>
      <c r="D8" s="12">
        <v>2</v>
      </c>
      <c r="E8" s="12" t="s">
        <v>33</v>
      </c>
    </row>
    <row r="9" spans="2:5">
      <c r="B9" s="12">
        <v>6</v>
      </c>
      <c r="C9" s="12">
        <v>1</v>
      </c>
      <c r="D9" s="12">
        <v>3</v>
      </c>
      <c r="E9" s="12" t="s">
        <v>33</v>
      </c>
    </row>
    <row r="10" spans="2:5">
      <c r="B10" s="12">
        <v>7</v>
      </c>
      <c r="C10" s="12">
        <v>1</v>
      </c>
      <c r="D10" s="12">
        <v>2</v>
      </c>
      <c r="E10" s="12" t="s">
        <v>32</v>
      </c>
    </row>
    <row r="11" spans="2:5">
      <c r="B11" s="12">
        <v>8</v>
      </c>
      <c r="C11" s="12">
        <v>2</v>
      </c>
      <c r="D11" s="12">
        <v>3</v>
      </c>
      <c r="E11" s="12" t="s">
        <v>33</v>
      </c>
    </row>
    <row r="12" spans="2:5">
      <c r="B12" s="12">
        <v>9</v>
      </c>
      <c r="C12" s="12">
        <v>1</v>
      </c>
      <c r="D12" s="12">
        <v>2</v>
      </c>
      <c r="E12" s="12" t="s">
        <v>34</v>
      </c>
    </row>
    <row r="13" spans="2:5">
      <c r="B13" s="12">
        <v>10</v>
      </c>
      <c r="C13" s="12">
        <v>1</v>
      </c>
      <c r="D13" s="12">
        <v>3</v>
      </c>
      <c r="E13" s="12" t="s">
        <v>32</v>
      </c>
    </row>
    <row r="14" spans="2:5">
      <c r="B14" s="12">
        <v>11</v>
      </c>
      <c r="C14" s="12">
        <v>3</v>
      </c>
      <c r="D14" s="12">
        <v>4</v>
      </c>
      <c r="E14" s="12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C1ED9-36A6-4045-826D-DED96473E61A}">
  <dimension ref="B2:P7"/>
  <sheetViews>
    <sheetView workbookViewId="0">
      <selection activeCell="L15" sqref="L15"/>
    </sheetView>
  </sheetViews>
  <sheetFormatPr baseColWidth="10" defaultRowHeight="16"/>
  <cols>
    <col min="4" max="4" width="15.33203125" customWidth="1"/>
    <col min="5" max="5" width="18.6640625" customWidth="1"/>
    <col min="6" max="6" width="16.6640625" customWidth="1"/>
    <col min="8" max="8" width="16.6640625" customWidth="1"/>
    <col min="9" max="9" width="15.6640625" customWidth="1"/>
    <col min="10" max="10" width="14.83203125" bestFit="1" customWidth="1"/>
    <col min="11" max="11" width="15" bestFit="1" customWidth="1"/>
    <col min="13" max="13" width="13.83203125" customWidth="1"/>
    <col min="14" max="14" width="15.33203125" customWidth="1"/>
    <col min="15" max="15" width="14.33203125" customWidth="1"/>
    <col min="16" max="16" width="13.5" customWidth="1"/>
  </cols>
  <sheetData>
    <row r="2" spans="2:16">
      <c r="B2" s="17" t="s">
        <v>46</v>
      </c>
      <c r="C2" s="17" t="s">
        <v>47</v>
      </c>
      <c r="D2" s="17" t="s">
        <v>49</v>
      </c>
      <c r="E2" s="17" t="s">
        <v>50</v>
      </c>
      <c r="F2" s="17" t="s">
        <v>51</v>
      </c>
      <c r="H2" s="17" t="s">
        <v>48</v>
      </c>
      <c r="I2" s="17" t="s">
        <v>52</v>
      </c>
      <c r="J2" s="17" t="s">
        <v>53</v>
      </c>
      <c r="K2" s="17" t="s">
        <v>54</v>
      </c>
      <c r="M2" s="18"/>
      <c r="N2" s="18"/>
      <c r="O2" s="18"/>
      <c r="P2" s="18"/>
    </row>
    <row r="3" spans="2:16" ht="28" customHeight="1">
      <c r="B3" s="12">
        <v>1</v>
      </c>
      <c r="C3" s="12">
        <f>COUNTIF(Data!$D$4:$D$140,"="&amp;B3)</f>
        <v>1</v>
      </c>
      <c r="D3" s="12">
        <f>COUNTIFS(Data!$D$4:$D$140,"="&amp;$B3,Data!$E$4:$E$140,"=C")</f>
        <v>1</v>
      </c>
      <c r="E3" s="12">
        <f>COUNTIFS(Data!$D$4:$D$140,"="&amp;$B3,Data!$E$4:$E$140,"=A")</f>
        <v>0</v>
      </c>
      <c r="F3" s="12">
        <f>COUNTIFS(Data!$D$4:$D$140,"="&amp;B3,Data!$E$4:$E$140,"=O")</f>
        <v>0</v>
      </c>
      <c r="H3" s="12">
        <f t="shared" ref="H3:H7" ca="1" si="0">INDEX($C$3:$C$30,RANDBETWEEN(1,COUNT($C$3:$C$30)))</f>
        <v>4</v>
      </c>
      <c r="I3" s="12">
        <f t="shared" ref="I3:I7" ca="1" si="1">INDEX(D$3:D$30,RANDBETWEEN(1,COUNT(D$3:D$30)))</f>
        <v>2</v>
      </c>
      <c r="J3" s="12">
        <f ca="1">INDEX(E$3:E$30,RANDBETWEEN(1,COUNT(E$3:E$30)))</f>
        <v>1</v>
      </c>
      <c r="K3" s="12">
        <f t="shared" ref="K3:K7" ca="1" si="2">INDEX(F$3:F$30,RANDBETWEEN(1,COUNT(F$3:F$30)))</f>
        <v>0</v>
      </c>
      <c r="M3" s="15"/>
      <c r="N3" s="18"/>
      <c r="O3" s="15"/>
      <c r="P3" s="15"/>
    </row>
    <row r="4" spans="2:16">
      <c r="B4" s="12">
        <f t="shared" ref="B4:B7" si="3">B3+1</f>
        <v>2</v>
      </c>
      <c r="C4" s="12">
        <f>COUNTIF(Data!$D$4:$D$140,"="&amp;B4)</f>
        <v>3</v>
      </c>
      <c r="D4" s="12">
        <f>COUNTIFS(Data!$D$4:$D$140,"="&amp;$B4,Data!$E$4:$E$140,"=C")</f>
        <v>1</v>
      </c>
      <c r="E4" s="12">
        <f>COUNTIFS(Data!$D$4:$D$140,"="&amp;$B4,Data!$E$4:$E$140,"=A")</f>
        <v>1</v>
      </c>
      <c r="F4" s="12">
        <f>COUNTIFS(Data!$D$4:$D$140,"="&amp;B4,Data!$E$4:$E$140,"=O")</f>
        <v>1</v>
      </c>
      <c r="H4" s="12">
        <f t="shared" ca="1" si="0"/>
        <v>2</v>
      </c>
      <c r="I4" s="12">
        <f t="shared" ca="1" si="1"/>
        <v>1</v>
      </c>
      <c r="J4" s="12">
        <f ca="1">INDEX(E$3:E$30,RANDBETWEEN(1,COUNT(E$3:E$30)))</f>
        <v>0</v>
      </c>
      <c r="K4" s="12">
        <f t="shared" ca="1" si="2"/>
        <v>0</v>
      </c>
      <c r="M4" s="18"/>
      <c r="N4" s="18"/>
      <c r="O4" s="18"/>
      <c r="P4" s="18"/>
    </row>
    <row r="5" spans="2:16">
      <c r="B5" s="12">
        <f t="shared" si="3"/>
        <v>3</v>
      </c>
      <c r="C5" s="12">
        <f>COUNTIF(Data!$D$4:$D$140,"="&amp;B5)</f>
        <v>4</v>
      </c>
      <c r="D5" s="12">
        <f>COUNTIFS(Data!$D$4:$D$140,"="&amp;$B5,Data!$E$4:$E$140,"=C")</f>
        <v>2</v>
      </c>
      <c r="E5" s="12">
        <f>COUNTIFS(Data!$D$4:$D$140,"="&amp;$B5,Data!$E$4:$E$140,"=A")</f>
        <v>2</v>
      </c>
      <c r="F5" s="12">
        <f>COUNTIFS(Data!$D$4:$D$140,"="&amp;B5,Data!$E$4:$E$140,"=O")</f>
        <v>0</v>
      </c>
      <c r="H5" s="12">
        <f t="shared" ca="1" si="0"/>
        <v>2</v>
      </c>
      <c r="I5" s="12">
        <f t="shared" ca="1" si="1"/>
        <v>1</v>
      </c>
      <c r="J5" s="12">
        <f t="shared" ref="J5:J7" ca="1" si="4">INDEX(E$3:E$30,RANDBETWEEN(1,COUNT(E$3:E$30)))</f>
        <v>0</v>
      </c>
      <c r="K5" s="12">
        <f t="shared" ca="1" si="2"/>
        <v>0</v>
      </c>
    </row>
    <row r="6" spans="2:16">
      <c r="B6" s="12">
        <f t="shared" si="3"/>
        <v>4</v>
      </c>
      <c r="C6" s="12">
        <f>COUNTIF(Data!$D$4:$D$140,"="&amp;B6)</f>
        <v>1</v>
      </c>
      <c r="D6" s="12">
        <f>COUNTIFS(Data!$D$4:$D$140,"="&amp;$B6,Data!$E$4:$E$140,"=C")</f>
        <v>0</v>
      </c>
      <c r="E6" s="12">
        <f>COUNTIFS(Data!$D$4:$D$140,"="&amp;$B6,Data!$E$4:$E$140,"=A")</f>
        <v>1</v>
      </c>
      <c r="F6" s="12">
        <f>COUNTIFS(Data!$D$4:$D$140,"="&amp;B6,Data!$E$4:$E$140,"=O")</f>
        <v>0</v>
      </c>
      <c r="H6" s="12">
        <f t="shared" ca="1" si="0"/>
        <v>1</v>
      </c>
      <c r="I6" s="12">
        <f t="shared" ca="1" si="1"/>
        <v>2</v>
      </c>
      <c r="J6" s="12">
        <f t="shared" ca="1" si="4"/>
        <v>1</v>
      </c>
      <c r="K6" s="12">
        <f t="shared" ca="1" si="2"/>
        <v>1</v>
      </c>
    </row>
    <row r="7" spans="2:16">
      <c r="B7" s="12">
        <f t="shared" si="3"/>
        <v>5</v>
      </c>
      <c r="C7" s="12">
        <f>COUNTIF(Data!$D$4:$D$140,"="&amp;B7)</f>
        <v>2</v>
      </c>
      <c r="D7" s="12">
        <f>COUNTIFS(Data!$D$4:$D$140,"="&amp;$B7,Data!$E$4:$E$140,"=C")</f>
        <v>0</v>
      </c>
      <c r="E7" s="12">
        <f>COUNTIFS(Data!$D$4:$D$140,"="&amp;$B7,Data!$E$4:$E$140,"=A")</f>
        <v>1</v>
      </c>
      <c r="F7" s="12">
        <f>COUNTIFS(Data!$D$4:$D$140,"="&amp;B7,Data!$E$4:$E$140,"=O")</f>
        <v>1</v>
      </c>
      <c r="H7" s="12">
        <f t="shared" ca="1" si="0"/>
        <v>3</v>
      </c>
      <c r="I7" s="12">
        <f t="shared" ca="1" si="1"/>
        <v>0</v>
      </c>
      <c r="J7" s="12">
        <f t="shared" ca="1" si="4"/>
        <v>1</v>
      </c>
      <c r="K7" s="12">
        <f t="shared" ca="1" si="2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4E69-2953-EB4D-A5FD-6B5D9DE5873C}">
  <dimension ref="C5:E9"/>
  <sheetViews>
    <sheetView workbookViewId="0">
      <selection activeCell="G6" sqref="G6"/>
    </sheetView>
  </sheetViews>
  <sheetFormatPr baseColWidth="10" defaultRowHeight="16"/>
  <cols>
    <col min="3" max="3" width="31.33203125" customWidth="1"/>
    <col min="4" max="4" width="16.33203125" customWidth="1"/>
    <col min="5" max="5" width="23.5" customWidth="1"/>
  </cols>
  <sheetData>
    <row r="5" spans="3:5">
      <c r="C5" s="16" t="s">
        <v>62</v>
      </c>
      <c r="E5" s="19" t="s">
        <v>66</v>
      </c>
    </row>
    <row r="6" spans="3:5" ht="68" customHeight="1">
      <c r="C6" s="6">
        <f>'Type C'!C7+'Type A'!C7+'Type O'!C7</f>
        <v>19.849064203817992</v>
      </c>
      <c r="E6" s="6">
        <f ca="1">'Type C'!E7+'Type A'!E7+'Type O'!E7</f>
        <v>16.666666666666668</v>
      </c>
    </row>
    <row r="8" spans="3:5">
      <c r="C8" s="17" t="s">
        <v>72</v>
      </c>
      <c r="E8" s="20" t="s">
        <v>72</v>
      </c>
    </row>
    <row r="9" spans="3:5">
      <c r="C9" s="22">
        <f>'Type C'!C5+'Type A'!C5+'Type O'!C5</f>
        <v>19</v>
      </c>
      <c r="E9" s="22">
        <f>'Type C'!E5+'Type A'!E5+'Type O'!E5</f>
        <v>11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17AB1818-9381-804C-BD37-01817A253B00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PM_Project_Delivery_time_ACTUAL_hist_data</xm:f>
              <xm:sqref>E6</xm:sqref>
            </x14:sparkline>
          </x14:sparklines>
        </x14:sparklineGroup>
        <x14:sparklineGroup manualMin="0" type="column" displayEmptyCellsAs="gap" minAxisType="custom" xr2:uid="{3CF0B057-C016-4447-BE0A-45F36DA36808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PM_Project_Delivery_time_PLAN_hist_data</xm:f>
              <xm:sqref>C6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778C-A6AE-E143-814A-F61BC82C6C96}">
  <dimension ref="B3:E7"/>
  <sheetViews>
    <sheetView workbookViewId="0">
      <selection activeCell="F16" sqref="F16"/>
    </sheetView>
  </sheetViews>
  <sheetFormatPr baseColWidth="10" defaultRowHeight="16"/>
  <cols>
    <col min="2" max="2" width="14.1640625" customWidth="1"/>
    <col min="3" max="3" width="16" customWidth="1"/>
    <col min="4" max="4" width="17.83203125" customWidth="1"/>
    <col min="6" max="6" width="10.83203125" customWidth="1"/>
  </cols>
  <sheetData>
    <row r="3" spans="2:5">
      <c r="C3" s="16" t="s">
        <v>45</v>
      </c>
      <c r="E3" s="19" t="s">
        <v>44</v>
      </c>
    </row>
    <row r="4" spans="2:5">
      <c r="B4" s="16" t="s">
        <v>31</v>
      </c>
      <c r="C4" t="s">
        <v>32</v>
      </c>
    </row>
    <row r="5" spans="2:5">
      <c r="B5" s="16" t="s">
        <v>35</v>
      </c>
      <c r="C5">
        <v>5</v>
      </c>
      <c r="E5" s="19">
        <f>SUM(Calc!D3:D30)</f>
        <v>4</v>
      </c>
    </row>
    <row r="6" spans="2:5" ht="66" customHeight="1">
      <c r="B6" s="16" t="s">
        <v>37</v>
      </c>
      <c r="C6" s="7">
        <f>INDEX( [0]!Avg_TH_Leg_1.MD, PM_Index )</f>
        <v>0.43518518518518517</v>
      </c>
      <c r="D6" s="19" t="s">
        <v>55</v>
      </c>
      <c r="E6" s="7">
        <f ca="1">IF(AVERAGE(Calc!I3:I7)&gt;0,AVERAGE(Calc!I3:I7),0.1)</f>
        <v>1.2</v>
      </c>
    </row>
    <row r="7" spans="2:5" ht="80" customHeight="1">
      <c r="B7" s="16" t="s">
        <v>36</v>
      </c>
      <c r="C7" s="6">
        <f>C5/C6</f>
        <v>11.48936170212766</v>
      </c>
      <c r="D7" s="19" t="s">
        <v>58</v>
      </c>
      <c r="E7" s="6">
        <f ca="1">E5/E6</f>
        <v>3.3333333333333335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AD9B48AA-D87F-504E-8578-D6D4DBB2E410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PM_Delivery_time_C_hist_data</xm:f>
              <xm:sqref>E7</xm:sqref>
            </x14:sparkline>
          </x14:sparklines>
        </x14:sparklineGroup>
        <x14:sparklineGroup manualMin="0" type="column" displayEmptyCellsAs="gap" minAxisType="custom" xr2:uid="{999566D0-EF39-5540-B719-8A14A9F2D4B6}">
          <x14:colorSeries rgb="FF92D05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PM_Avg_TH_Leg_1_hist_data</xm:f>
              <xm:sqref>C6</xm:sqref>
            </x14:sparkline>
          </x14:sparklines>
        </x14:sparklineGroup>
        <x14:sparklineGroup manualMin="0" type="column" displayEmptyCellsAs="gap" minAxisType="custom" xr2:uid="{4F402B80-71AF-6B4F-A75F-35FAC1E991F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PM_Delivery_time_L1_hist_data</xm:f>
              <xm:sqref>C7</xm:sqref>
            </x14:sparkline>
          </x14:sparklines>
        </x14:sparklineGroup>
        <x14:sparklineGroup manualMin="0" type="column" displayEmptyCellsAs="gap" minAxisType="custom" xr2:uid="{F028290A-68CA-0D4C-B3AA-65AEED449CED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PM_Resampled_TH_C_hist_data</xm:f>
              <xm:sqref>E6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4AE6D-1F07-D74B-B3D5-CCC941D23614}">
  <dimension ref="B3:E7"/>
  <sheetViews>
    <sheetView workbookViewId="0">
      <selection activeCell="F10" sqref="F10"/>
    </sheetView>
  </sheetViews>
  <sheetFormatPr baseColWidth="10" defaultRowHeight="16"/>
  <cols>
    <col min="2" max="2" width="14.1640625" customWidth="1"/>
    <col min="3" max="3" width="15.6640625" customWidth="1"/>
    <col min="4" max="4" width="14.83203125" customWidth="1"/>
  </cols>
  <sheetData>
    <row r="3" spans="2:5">
      <c r="C3" s="16" t="s">
        <v>45</v>
      </c>
      <c r="E3" s="19" t="s">
        <v>44</v>
      </c>
    </row>
    <row r="4" spans="2:5">
      <c r="B4" s="16" t="s">
        <v>31</v>
      </c>
      <c r="C4" t="s">
        <v>33</v>
      </c>
    </row>
    <row r="5" spans="2:5">
      <c r="B5" s="16" t="s">
        <v>35</v>
      </c>
      <c r="C5">
        <v>8</v>
      </c>
      <c r="E5" s="19">
        <f>SUM(Calc!E3:E30)</f>
        <v>5</v>
      </c>
    </row>
    <row r="6" spans="2:5" ht="66" customHeight="1">
      <c r="B6" s="16" t="s">
        <v>41</v>
      </c>
      <c r="C6" s="7">
        <f>INDEX( [0]!Avg_TH_Leg_2.MD, PM_Index )</f>
        <v>2.9491525423728815</v>
      </c>
      <c r="D6" s="19" t="s">
        <v>56</v>
      </c>
      <c r="E6" s="7">
        <f ca="1">IF(AVERAGE(Calc!J3:J7)&gt;0,AVERAGE(Calc!J3:J7),0.1)</f>
        <v>0.6</v>
      </c>
    </row>
    <row r="7" spans="2:5" ht="80" customHeight="1">
      <c r="B7" s="16" t="s">
        <v>38</v>
      </c>
      <c r="C7" s="6">
        <f>C5/C6</f>
        <v>2.7126436781609193</v>
      </c>
      <c r="D7" s="19" t="s">
        <v>64</v>
      </c>
      <c r="E7" s="6">
        <f ca="1">E5/E6</f>
        <v>8.3333333333333339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79F69233-05A0-9440-8E83-76E74B985A0A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PM_Delivery_time_A_hist_data</xm:f>
              <xm:sqref>E7</xm:sqref>
            </x14:sparkline>
          </x14:sparklines>
        </x14:sparklineGroup>
        <x14:sparklineGroup manualMin="0" type="column" displayEmptyCellsAs="gap" minAxisType="custom" xr2:uid="{9027AD0E-2EFA-1B43-826D-D4702FC9518B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PM_Resampled_TH_A_hist_data</xm:f>
              <xm:sqref>E6</xm:sqref>
            </x14:sparkline>
          </x14:sparklines>
        </x14:sparklineGroup>
        <x14:sparklineGroup manualMin="0" type="column" displayEmptyCellsAs="gap" minAxisType="custom" xr2:uid="{F01EB207-1EDE-AA44-9516-E3A9052D09F1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PM_Delivery_time_L2_hist_data</xm:f>
              <xm:sqref>C7</xm:sqref>
            </x14:sparkline>
          </x14:sparklines>
        </x14:sparklineGroup>
        <x14:sparklineGroup manualMin="0" type="column" displayEmptyCellsAs="gap" minAxisType="custom" xr2:uid="{AE9C2E09-4B17-CC43-9333-CA8EB8618B2A}">
          <x14:colorSeries rgb="FF92D05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PM_Avg_TH_Leg_2_hist_data</xm:f>
              <xm:sqref>C6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0F5B5-A5D4-DC4B-B48D-C230476361FD}">
  <dimension ref="B3:E7"/>
  <sheetViews>
    <sheetView workbookViewId="0">
      <selection activeCell="D13" sqref="D13"/>
    </sheetView>
  </sheetViews>
  <sheetFormatPr baseColWidth="10" defaultRowHeight="16"/>
  <cols>
    <col min="2" max="2" width="14.1640625" customWidth="1"/>
    <col min="3" max="3" width="17.33203125" customWidth="1"/>
    <col min="4" max="4" width="15.83203125" customWidth="1"/>
  </cols>
  <sheetData>
    <row r="3" spans="2:5">
      <c r="C3" s="21" t="s">
        <v>45</v>
      </c>
      <c r="E3" s="19" t="s">
        <v>44</v>
      </c>
    </row>
    <row r="4" spans="2:5">
      <c r="B4" s="21" t="s">
        <v>31</v>
      </c>
      <c r="C4" t="s">
        <v>34</v>
      </c>
    </row>
    <row r="5" spans="2:5">
      <c r="B5" s="21" t="s">
        <v>35</v>
      </c>
      <c r="C5">
        <v>6</v>
      </c>
      <c r="E5" s="19">
        <f>SUM(Calc!F3:F30)</f>
        <v>2</v>
      </c>
    </row>
    <row r="6" spans="2:5" ht="66" customHeight="1">
      <c r="B6" s="21" t="s">
        <v>40</v>
      </c>
      <c r="C6" s="7">
        <f>INDEX( [0]!Avg_TH_Leg_3.MD, PM_Index )</f>
        <v>1.0625</v>
      </c>
      <c r="D6" s="19" t="s">
        <v>57</v>
      </c>
      <c r="E6" s="7">
        <f ca="1">IF(AVERAGE(Calc!K3:K7)&gt;0,AVERAGE(Calc!K3:K7),0.1)</f>
        <v>0.4</v>
      </c>
    </row>
    <row r="7" spans="2:5" ht="80" customHeight="1">
      <c r="B7" s="21" t="s">
        <v>39</v>
      </c>
      <c r="C7" s="6">
        <f>C5/C6</f>
        <v>5.6470588235294121</v>
      </c>
      <c r="D7" s="19" t="s">
        <v>65</v>
      </c>
      <c r="E7" s="6">
        <f ca="1">E5/E6</f>
        <v>5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224669B6-02FD-254E-91D5-B9F94814C619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PM_Delivery_time_O_hist_data</xm:f>
              <xm:sqref>E7</xm:sqref>
            </x14:sparkline>
          </x14:sparklines>
        </x14:sparklineGroup>
        <x14:sparklineGroup manualMin="0" type="column" displayEmptyCellsAs="gap" minAxisType="custom" xr2:uid="{AA36EF04-197C-7649-A2F5-A344EABD4C4E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PM_Resampled_TH_O_hist_data</xm:f>
              <xm:sqref>E6</xm:sqref>
            </x14:sparkline>
          </x14:sparklines>
        </x14:sparklineGroup>
        <x14:sparklineGroup manualMin="0" type="column" displayEmptyCellsAs="gap" minAxisType="custom" xr2:uid="{883422B9-CC5E-7C42-98C6-E28D47253DC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PM_Delivery_time_L3_hist_data</xm:f>
              <xm:sqref>C7</xm:sqref>
            </x14:sparkline>
          </x14:sparklines>
        </x14:sparklineGroup>
        <x14:sparklineGroup manualMin="0" type="column" displayEmptyCellsAs="gap" minAxisType="custom" xr2:uid="{E7EF5C3D-2A67-A042-8700-70EBF26627EC}">
          <x14:colorSeries rgb="FF92D05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PM_Avg_TH_Leg_3_hist_data</xm:f>
              <xm:sqref>C6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9899C-5121-8F41-8F44-6F7E94CD0805}">
  <dimension ref="A1:F10007"/>
  <sheetViews>
    <sheetView workbookViewId="0">
      <selection activeCell="H10009" sqref="H10009"/>
    </sheetView>
  </sheetViews>
  <sheetFormatPr baseColWidth="10" defaultRowHeight="16" outlineLevelRow="1"/>
  <cols>
    <col min="3" max="3" width="17" customWidth="1"/>
    <col min="4" max="4" width="15.33203125" customWidth="1"/>
    <col min="5" max="5" width="13.5" customWidth="1"/>
    <col min="6" max="6" width="22.1640625" customWidth="1"/>
  </cols>
  <sheetData>
    <row r="1" spans="1:6">
      <c r="A1" t="s">
        <v>0</v>
      </c>
      <c r="B1">
        <v>10000</v>
      </c>
    </row>
    <row r="2" spans="1:6">
      <c r="A2" t="s">
        <v>1</v>
      </c>
      <c r="B2" t="s">
        <v>2</v>
      </c>
    </row>
    <row r="4" spans="1:6">
      <c r="C4" t="s">
        <v>3</v>
      </c>
      <c r="D4" t="s">
        <v>4</v>
      </c>
    </row>
    <row r="5" spans="1:6">
      <c r="A5" t="s">
        <v>5</v>
      </c>
    </row>
    <row r="6" spans="1:6">
      <c r="C6" t="s">
        <v>6</v>
      </c>
      <c r="D6" t="s">
        <v>7</v>
      </c>
      <c r="E6" t="s">
        <v>8</v>
      </c>
      <c r="F6" t="s">
        <v>9</v>
      </c>
    </row>
    <row r="7" spans="1:6" hidden="1" outlineLevel="1">
      <c r="B7">
        <v>1</v>
      </c>
      <c r="C7">
        <v>0.43518518518518517</v>
      </c>
      <c r="D7">
        <v>2.9491525423728815</v>
      </c>
      <c r="E7">
        <v>1.0625</v>
      </c>
      <c r="F7">
        <v>1.953781512605042</v>
      </c>
    </row>
    <row r="8" spans="1:6" hidden="1" outlineLevel="1">
      <c r="B8">
        <v>2</v>
      </c>
      <c r="C8">
        <v>0.42592592592592593</v>
      </c>
      <c r="D8">
        <v>2.593220338983051</v>
      </c>
      <c r="E8">
        <v>0.875</v>
      </c>
      <c r="F8">
        <v>2.26890756302521</v>
      </c>
    </row>
    <row r="9" spans="1:6" hidden="1" outlineLevel="1">
      <c r="B9">
        <v>3</v>
      </c>
      <c r="C9">
        <v>0.44444444444444442</v>
      </c>
      <c r="D9">
        <v>2.847457627118644</v>
      </c>
      <c r="E9">
        <v>1.75</v>
      </c>
      <c r="F9">
        <v>2.1176470588235294</v>
      </c>
    </row>
    <row r="10" spans="1:6" hidden="1" outlineLevel="1">
      <c r="B10">
        <v>4</v>
      </c>
      <c r="C10">
        <v>0.49074074074074076</v>
      </c>
      <c r="D10">
        <v>2.4915254237288136</v>
      </c>
      <c r="E10">
        <v>1.53125</v>
      </c>
      <c r="F10">
        <v>2.3991596638655461</v>
      </c>
    </row>
    <row r="11" spans="1:6" hidden="1" outlineLevel="1">
      <c r="B11">
        <v>5</v>
      </c>
      <c r="C11">
        <v>0.45370370370370372</v>
      </c>
      <c r="D11">
        <v>4.0508474576271185</v>
      </c>
      <c r="E11">
        <v>1.40625</v>
      </c>
      <c r="F11">
        <v>2.0756302521008405</v>
      </c>
    </row>
    <row r="12" spans="1:6" hidden="1" outlineLevel="1">
      <c r="B12">
        <v>6</v>
      </c>
      <c r="C12">
        <v>0.34259259259259262</v>
      </c>
      <c r="D12">
        <v>2.1186440677966103</v>
      </c>
      <c r="E12">
        <v>1.8125</v>
      </c>
      <c r="F12">
        <v>2.096638655462185</v>
      </c>
    </row>
    <row r="13" spans="1:6" hidden="1" outlineLevel="1">
      <c r="B13">
        <v>7</v>
      </c>
      <c r="C13">
        <v>0.64814814814814814</v>
      </c>
      <c r="D13">
        <v>2.1864406779661016</v>
      </c>
      <c r="E13">
        <v>1.09375</v>
      </c>
      <c r="F13">
        <v>2.1218487394957983</v>
      </c>
    </row>
    <row r="14" spans="1:6" hidden="1" outlineLevel="1">
      <c r="B14">
        <v>8</v>
      </c>
      <c r="C14">
        <v>0.37962962962962965</v>
      </c>
      <c r="D14">
        <v>2.2711864406779663</v>
      </c>
      <c r="E14">
        <v>1.09375</v>
      </c>
      <c r="F14">
        <v>2.1890756302521011</v>
      </c>
    </row>
    <row r="15" spans="1:6" hidden="1" outlineLevel="1">
      <c r="B15">
        <v>9</v>
      </c>
      <c r="C15">
        <v>0.32407407407407407</v>
      </c>
      <c r="D15">
        <v>3.0338983050847457</v>
      </c>
      <c r="E15">
        <v>0.96875</v>
      </c>
      <c r="F15">
        <v>1.9789915966386555</v>
      </c>
    </row>
    <row r="16" spans="1:6" hidden="1" outlineLevel="1">
      <c r="B16">
        <v>10</v>
      </c>
      <c r="C16">
        <v>0.33333333333333331</v>
      </c>
      <c r="D16">
        <v>3.5423728813559321</v>
      </c>
      <c r="E16">
        <v>0.90625</v>
      </c>
      <c r="F16">
        <v>2.1050420168067228</v>
      </c>
    </row>
    <row r="17" spans="2:6" hidden="1" outlineLevel="1">
      <c r="B17">
        <v>11</v>
      </c>
      <c r="C17">
        <v>0.37962962962962965</v>
      </c>
      <c r="D17">
        <v>2.7457627118644066</v>
      </c>
      <c r="E17">
        <v>1.40625</v>
      </c>
      <c r="F17">
        <v>2.0882352941176472</v>
      </c>
    </row>
    <row r="18" spans="2:6" hidden="1" outlineLevel="1">
      <c r="B18">
        <v>12</v>
      </c>
      <c r="C18">
        <v>0.48148148148148145</v>
      </c>
      <c r="D18">
        <v>2.5254237288135593</v>
      </c>
      <c r="E18">
        <v>1.375</v>
      </c>
      <c r="F18">
        <v>1.8235294117647058</v>
      </c>
    </row>
    <row r="19" spans="2:6" hidden="1" outlineLevel="1">
      <c r="B19">
        <v>13</v>
      </c>
      <c r="C19">
        <v>0.35185185185185186</v>
      </c>
      <c r="D19">
        <v>2.4406779661016951</v>
      </c>
      <c r="E19">
        <v>1.1875</v>
      </c>
      <c r="F19">
        <v>1.9243697478991597</v>
      </c>
    </row>
    <row r="20" spans="2:6" hidden="1" outlineLevel="1">
      <c r="B20">
        <v>14</v>
      </c>
      <c r="C20">
        <v>0.29629629629629628</v>
      </c>
      <c r="D20">
        <v>3.0508474576271185</v>
      </c>
      <c r="E20">
        <v>1.46875</v>
      </c>
      <c r="F20">
        <v>2.1302521008403361</v>
      </c>
    </row>
    <row r="21" spans="2:6" hidden="1" outlineLevel="1">
      <c r="B21">
        <v>15</v>
      </c>
      <c r="C21">
        <v>0.30555555555555558</v>
      </c>
      <c r="D21">
        <v>3.4745762711864407</v>
      </c>
      <c r="E21">
        <v>1.53125</v>
      </c>
      <c r="F21">
        <v>2.4411764705882355</v>
      </c>
    </row>
    <row r="22" spans="2:6" hidden="1" outlineLevel="1">
      <c r="B22">
        <v>16</v>
      </c>
      <c r="C22">
        <v>0.30555555555555558</v>
      </c>
      <c r="D22">
        <v>2.8305084745762712</v>
      </c>
      <c r="E22">
        <v>0.875</v>
      </c>
      <c r="F22">
        <v>1.8571428571428572</v>
      </c>
    </row>
    <row r="23" spans="2:6" hidden="1" outlineLevel="1">
      <c r="B23">
        <v>17</v>
      </c>
      <c r="C23">
        <v>0.52777777777777779</v>
      </c>
      <c r="D23">
        <v>2.8305084745762712</v>
      </c>
      <c r="E23">
        <v>1.03125</v>
      </c>
      <c r="F23">
        <v>2</v>
      </c>
    </row>
    <row r="24" spans="2:6" hidden="1" outlineLevel="1">
      <c r="B24">
        <v>18</v>
      </c>
      <c r="C24">
        <v>0.25</v>
      </c>
      <c r="D24">
        <v>2.3050847457627119</v>
      </c>
      <c r="E24">
        <v>2.46875</v>
      </c>
      <c r="F24">
        <v>1.9075630252100841</v>
      </c>
    </row>
    <row r="25" spans="2:6" hidden="1" outlineLevel="1">
      <c r="B25">
        <v>19</v>
      </c>
      <c r="C25">
        <v>0.35185185185185186</v>
      </c>
      <c r="D25">
        <v>2.152542372881356</v>
      </c>
      <c r="E25">
        <v>2.21875</v>
      </c>
      <c r="F25">
        <v>1.8907563025210083</v>
      </c>
    </row>
    <row r="26" spans="2:6" hidden="1" outlineLevel="1">
      <c r="B26">
        <v>20</v>
      </c>
      <c r="C26">
        <v>0.40740740740740738</v>
      </c>
      <c r="D26">
        <v>2.1864406779661016</v>
      </c>
      <c r="E26">
        <v>0.96875</v>
      </c>
      <c r="F26">
        <v>2.0210084033613445</v>
      </c>
    </row>
    <row r="27" spans="2:6" hidden="1" outlineLevel="1">
      <c r="B27">
        <v>21</v>
      </c>
      <c r="C27">
        <v>0.40740740740740738</v>
      </c>
      <c r="D27">
        <v>2.9152542372881354</v>
      </c>
      <c r="E27">
        <v>1.0625</v>
      </c>
      <c r="F27">
        <v>2.1470588235294117</v>
      </c>
    </row>
    <row r="28" spans="2:6" hidden="1" outlineLevel="1">
      <c r="B28">
        <v>22</v>
      </c>
      <c r="C28">
        <v>0.25925925925925924</v>
      </c>
      <c r="D28">
        <v>2.6779661016949152</v>
      </c>
      <c r="E28">
        <v>1.46875</v>
      </c>
      <c r="F28">
        <v>1.9495798319327731</v>
      </c>
    </row>
    <row r="29" spans="2:6" hidden="1" outlineLevel="1">
      <c r="B29">
        <v>23</v>
      </c>
      <c r="C29">
        <v>0.3888888888888889</v>
      </c>
      <c r="D29">
        <v>3.1694915254237288</v>
      </c>
      <c r="E29">
        <v>1.03125</v>
      </c>
      <c r="F29">
        <v>2.134453781512605</v>
      </c>
    </row>
    <row r="30" spans="2:6" hidden="1" outlineLevel="1">
      <c r="B30">
        <v>24</v>
      </c>
      <c r="C30">
        <v>0.46296296296296297</v>
      </c>
      <c r="D30">
        <v>2.406779661016949</v>
      </c>
      <c r="E30">
        <v>0.71875</v>
      </c>
      <c r="F30">
        <v>1.7983193277310925</v>
      </c>
    </row>
    <row r="31" spans="2:6" hidden="1" outlineLevel="1">
      <c r="B31">
        <v>25</v>
      </c>
      <c r="C31">
        <v>0.3611111111111111</v>
      </c>
      <c r="D31">
        <v>2.8644067796610169</v>
      </c>
      <c r="E31">
        <v>0.96875</v>
      </c>
      <c r="F31">
        <v>2.3193277310924372</v>
      </c>
    </row>
    <row r="32" spans="2:6" hidden="1" outlineLevel="1">
      <c r="B32">
        <v>26</v>
      </c>
      <c r="C32">
        <v>0.53703703703703709</v>
      </c>
      <c r="D32">
        <v>3.3050847457627119</v>
      </c>
      <c r="E32">
        <v>1.34375</v>
      </c>
      <c r="F32">
        <v>2.2983193277310923</v>
      </c>
    </row>
    <row r="33" spans="2:6" hidden="1" outlineLevel="1">
      <c r="B33">
        <v>27</v>
      </c>
      <c r="C33">
        <v>0.44444444444444442</v>
      </c>
      <c r="D33">
        <v>3.1186440677966103</v>
      </c>
      <c r="E33">
        <v>0.90625</v>
      </c>
      <c r="F33">
        <v>1.9075630252100841</v>
      </c>
    </row>
    <row r="34" spans="2:6" hidden="1" outlineLevel="1">
      <c r="B34">
        <v>28</v>
      </c>
      <c r="C34">
        <v>0.52777777777777779</v>
      </c>
      <c r="D34">
        <v>2.8983050847457625</v>
      </c>
      <c r="E34">
        <v>0.875</v>
      </c>
      <c r="F34">
        <v>2.2058823529411766</v>
      </c>
    </row>
    <row r="35" spans="2:6" hidden="1" outlineLevel="1">
      <c r="B35">
        <v>29</v>
      </c>
      <c r="C35">
        <v>0.35185185185185186</v>
      </c>
      <c r="D35">
        <v>2.9322033898305087</v>
      </c>
      <c r="E35">
        <v>1.25</v>
      </c>
      <c r="F35">
        <v>2.1554621848739495</v>
      </c>
    </row>
    <row r="36" spans="2:6" hidden="1" outlineLevel="1">
      <c r="B36">
        <v>30</v>
      </c>
      <c r="C36">
        <v>0.46296296296296297</v>
      </c>
      <c r="D36">
        <v>2.406779661016949</v>
      </c>
      <c r="E36">
        <v>0.9375</v>
      </c>
      <c r="F36">
        <v>2.2647058823529411</v>
      </c>
    </row>
    <row r="37" spans="2:6" hidden="1" outlineLevel="1">
      <c r="B37">
        <v>31</v>
      </c>
      <c r="C37">
        <v>0.34259259259259262</v>
      </c>
      <c r="D37">
        <v>3.3389830508474576</v>
      </c>
      <c r="E37">
        <v>0.375</v>
      </c>
      <c r="F37">
        <v>2.0546218487394956</v>
      </c>
    </row>
    <row r="38" spans="2:6" hidden="1" outlineLevel="1">
      <c r="B38">
        <v>32</v>
      </c>
      <c r="C38">
        <v>0.39814814814814814</v>
      </c>
      <c r="D38">
        <v>2.9152542372881354</v>
      </c>
      <c r="E38">
        <v>1.6875</v>
      </c>
      <c r="F38">
        <v>2.4159663865546217</v>
      </c>
    </row>
    <row r="39" spans="2:6" hidden="1" outlineLevel="1">
      <c r="B39">
        <v>33</v>
      </c>
      <c r="C39">
        <v>0.54629629629629628</v>
      </c>
      <c r="D39">
        <v>2.4237288135593222</v>
      </c>
      <c r="E39">
        <v>1.53125</v>
      </c>
      <c r="F39">
        <v>2.3823529411764706</v>
      </c>
    </row>
    <row r="40" spans="2:6" hidden="1" outlineLevel="1">
      <c r="B40">
        <v>34</v>
      </c>
      <c r="C40">
        <v>0.43518518518518517</v>
      </c>
      <c r="D40">
        <v>2.7627118644067798</v>
      </c>
      <c r="E40">
        <v>1.9375</v>
      </c>
      <c r="F40">
        <v>2.0420168067226889</v>
      </c>
    </row>
    <row r="41" spans="2:6" hidden="1" outlineLevel="1">
      <c r="B41">
        <v>35</v>
      </c>
      <c r="C41">
        <v>0.46296296296296297</v>
      </c>
      <c r="D41">
        <v>2.2372881355932202</v>
      </c>
      <c r="E41">
        <v>2.5</v>
      </c>
      <c r="F41">
        <v>2.1974789915966388</v>
      </c>
    </row>
    <row r="42" spans="2:6" hidden="1" outlineLevel="1">
      <c r="B42">
        <v>36</v>
      </c>
      <c r="C42">
        <v>0.44444444444444442</v>
      </c>
      <c r="D42">
        <v>2.5423728813559321</v>
      </c>
      <c r="E42">
        <v>1.5</v>
      </c>
      <c r="F42">
        <v>2.0714285714285716</v>
      </c>
    </row>
    <row r="43" spans="2:6" hidden="1" outlineLevel="1">
      <c r="B43">
        <v>37</v>
      </c>
      <c r="C43">
        <v>0.3611111111111111</v>
      </c>
      <c r="D43">
        <v>2.2881355932203391</v>
      </c>
      <c r="E43">
        <v>1.125</v>
      </c>
      <c r="F43">
        <v>2.1680672268907561</v>
      </c>
    </row>
    <row r="44" spans="2:6" hidden="1" outlineLevel="1">
      <c r="B44">
        <v>38</v>
      </c>
      <c r="C44">
        <v>0.44444444444444442</v>
      </c>
      <c r="D44">
        <v>2.2033898305084745</v>
      </c>
      <c r="E44">
        <v>2.03125</v>
      </c>
      <c r="F44">
        <v>2.2226890756302522</v>
      </c>
    </row>
    <row r="45" spans="2:6" hidden="1" outlineLevel="1">
      <c r="B45">
        <v>39</v>
      </c>
      <c r="C45">
        <v>0.40740740740740738</v>
      </c>
      <c r="D45">
        <v>3.5593220338983049</v>
      </c>
      <c r="E45">
        <v>1.46875</v>
      </c>
      <c r="F45">
        <v>2.0546218487394956</v>
      </c>
    </row>
    <row r="46" spans="2:6" hidden="1" outlineLevel="1">
      <c r="B46">
        <v>40</v>
      </c>
      <c r="C46">
        <v>0.43518518518518517</v>
      </c>
      <c r="D46">
        <v>2.7457627118644066</v>
      </c>
      <c r="E46">
        <v>0.59375</v>
      </c>
      <c r="F46">
        <v>2.0420168067226889</v>
      </c>
    </row>
    <row r="47" spans="2:6" hidden="1" outlineLevel="1">
      <c r="B47">
        <v>41</v>
      </c>
      <c r="C47">
        <v>0.57407407407407407</v>
      </c>
      <c r="D47">
        <v>2.4237288135593222</v>
      </c>
      <c r="E47">
        <v>1.5</v>
      </c>
      <c r="F47">
        <v>2.1638655462184873</v>
      </c>
    </row>
    <row r="48" spans="2:6" hidden="1" outlineLevel="1">
      <c r="B48">
        <v>42</v>
      </c>
      <c r="C48">
        <v>0.23148148148148148</v>
      </c>
      <c r="D48">
        <v>2.5084745762711864</v>
      </c>
      <c r="E48">
        <v>1.1875</v>
      </c>
      <c r="F48">
        <v>1.6848739495798319</v>
      </c>
    </row>
    <row r="49" spans="2:6" hidden="1" outlineLevel="1">
      <c r="B49">
        <v>43</v>
      </c>
      <c r="C49">
        <v>0.3611111111111111</v>
      </c>
      <c r="D49">
        <v>2.5762711864406778</v>
      </c>
      <c r="E49">
        <v>0.84375</v>
      </c>
      <c r="F49">
        <v>2.1974789915966388</v>
      </c>
    </row>
    <row r="50" spans="2:6" hidden="1" outlineLevel="1">
      <c r="B50">
        <v>44</v>
      </c>
      <c r="C50">
        <v>0.45370370370370372</v>
      </c>
      <c r="D50">
        <v>2.8135593220338984</v>
      </c>
      <c r="E50">
        <v>1.0625</v>
      </c>
      <c r="F50">
        <v>2.1470588235294117</v>
      </c>
    </row>
    <row r="51" spans="2:6" hidden="1" outlineLevel="1">
      <c r="B51">
        <v>45</v>
      </c>
      <c r="C51">
        <v>0.51851851851851849</v>
      </c>
      <c r="D51">
        <v>2.5423728813559321</v>
      </c>
      <c r="E51">
        <v>1.78125</v>
      </c>
      <c r="F51">
        <v>2.2394957983193278</v>
      </c>
    </row>
    <row r="52" spans="2:6" hidden="1" outlineLevel="1">
      <c r="B52">
        <v>46</v>
      </c>
      <c r="C52">
        <v>0.49074074074074076</v>
      </c>
      <c r="D52">
        <v>2.593220338983051</v>
      </c>
      <c r="E52">
        <v>1.875</v>
      </c>
      <c r="F52">
        <v>2.0798319327731094</v>
      </c>
    </row>
    <row r="53" spans="2:6" hidden="1" outlineLevel="1">
      <c r="B53">
        <v>47</v>
      </c>
      <c r="C53">
        <v>0.39814814814814814</v>
      </c>
      <c r="D53">
        <v>2.2542372881355934</v>
      </c>
      <c r="E53">
        <v>1.59375</v>
      </c>
      <c r="F53">
        <v>1.9201680672268908</v>
      </c>
    </row>
    <row r="54" spans="2:6" hidden="1" outlineLevel="1">
      <c r="B54">
        <v>48</v>
      </c>
      <c r="C54">
        <v>0.46296296296296297</v>
      </c>
      <c r="D54">
        <v>2.3050847457627119</v>
      </c>
      <c r="E54">
        <v>1.5625</v>
      </c>
      <c r="F54">
        <v>2.327731092436975</v>
      </c>
    </row>
    <row r="55" spans="2:6" hidden="1" outlineLevel="1">
      <c r="B55">
        <v>49</v>
      </c>
      <c r="C55">
        <v>0.52777777777777779</v>
      </c>
      <c r="D55">
        <v>2.1864406779661016</v>
      </c>
      <c r="E55">
        <v>1.59375</v>
      </c>
      <c r="F55">
        <v>2.3823529411764706</v>
      </c>
    </row>
    <row r="56" spans="2:6" hidden="1" outlineLevel="1">
      <c r="B56">
        <v>50</v>
      </c>
      <c r="C56">
        <v>0.55555555555555558</v>
      </c>
      <c r="D56">
        <v>3.4745762711864407</v>
      </c>
      <c r="E56">
        <v>1.25</v>
      </c>
      <c r="F56">
        <v>2.0546218487394956</v>
      </c>
    </row>
    <row r="57" spans="2:6" hidden="1" outlineLevel="1">
      <c r="B57">
        <v>51</v>
      </c>
      <c r="C57">
        <v>0.27777777777777779</v>
      </c>
      <c r="D57">
        <v>2.3050847457627119</v>
      </c>
      <c r="E57">
        <v>0.90625</v>
      </c>
      <c r="F57">
        <v>2.4663865546218489</v>
      </c>
    </row>
    <row r="58" spans="2:6" hidden="1" outlineLevel="1">
      <c r="B58">
        <v>52</v>
      </c>
      <c r="C58">
        <v>0.27777777777777779</v>
      </c>
      <c r="D58">
        <v>1.7796610169491525</v>
      </c>
      <c r="E58">
        <v>1.28125</v>
      </c>
      <c r="F58">
        <v>1.8529411764705883</v>
      </c>
    </row>
    <row r="59" spans="2:6" hidden="1" outlineLevel="1">
      <c r="B59">
        <v>53</v>
      </c>
      <c r="C59">
        <v>0.47222222222222221</v>
      </c>
      <c r="D59">
        <v>3.0677966101694913</v>
      </c>
      <c r="E59">
        <v>1.15625</v>
      </c>
      <c r="F59">
        <v>1.9747899159663866</v>
      </c>
    </row>
    <row r="60" spans="2:6" hidden="1" outlineLevel="1">
      <c r="B60">
        <v>54</v>
      </c>
      <c r="C60">
        <v>0.42592592592592593</v>
      </c>
      <c r="D60">
        <v>3.152542372881356</v>
      </c>
      <c r="E60">
        <v>1.78125</v>
      </c>
      <c r="F60">
        <v>2.0168067226890756</v>
      </c>
    </row>
    <row r="61" spans="2:6" hidden="1" outlineLevel="1">
      <c r="B61">
        <v>55</v>
      </c>
      <c r="C61">
        <v>0.30555555555555558</v>
      </c>
      <c r="D61">
        <v>1.8644067796610169</v>
      </c>
      <c r="E61">
        <v>1.1875</v>
      </c>
      <c r="F61">
        <v>1.9579831932773109</v>
      </c>
    </row>
    <row r="62" spans="2:6" hidden="1" outlineLevel="1">
      <c r="B62">
        <v>56</v>
      </c>
      <c r="C62">
        <v>0.48148148148148145</v>
      </c>
      <c r="D62">
        <v>3.0508474576271185</v>
      </c>
      <c r="E62">
        <v>1.03125</v>
      </c>
      <c r="F62">
        <v>2.0252100840336134</v>
      </c>
    </row>
    <row r="63" spans="2:6" hidden="1" outlineLevel="1">
      <c r="B63">
        <v>57</v>
      </c>
      <c r="C63">
        <v>0.35185185185185186</v>
      </c>
      <c r="D63">
        <v>1.9152542372881356</v>
      </c>
      <c r="E63">
        <v>1.25</v>
      </c>
      <c r="F63">
        <v>2.1092436974789917</v>
      </c>
    </row>
    <row r="64" spans="2:6" hidden="1" outlineLevel="1">
      <c r="B64">
        <v>58</v>
      </c>
      <c r="C64">
        <v>0.44444444444444442</v>
      </c>
      <c r="D64">
        <v>2.5593220338983049</v>
      </c>
      <c r="E64">
        <v>1.40625</v>
      </c>
      <c r="F64">
        <v>1.8991596638655461</v>
      </c>
    </row>
    <row r="65" spans="2:6" hidden="1" outlineLevel="1">
      <c r="B65">
        <v>59</v>
      </c>
      <c r="C65">
        <v>0.41666666666666669</v>
      </c>
      <c r="D65">
        <v>2.0677966101694913</v>
      </c>
      <c r="E65">
        <v>1.71875</v>
      </c>
      <c r="F65">
        <v>2.1092436974789917</v>
      </c>
    </row>
    <row r="66" spans="2:6" hidden="1" outlineLevel="1">
      <c r="B66">
        <v>60</v>
      </c>
      <c r="C66">
        <v>0.32407407407407407</v>
      </c>
      <c r="D66">
        <v>2.2542372881355934</v>
      </c>
      <c r="E66">
        <v>1.5625</v>
      </c>
      <c r="F66">
        <v>2.1386554621848739</v>
      </c>
    </row>
    <row r="67" spans="2:6" hidden="1" outlineLevel="1">
      <c r="B67">
        <v>61</v>
      </c>
      <c r="C67">
        <v>0.40740740740740738</v>
      </c>
      <c r="D67">
        <v>3.8644067796610169</v>
      </c>
      <c r="E67">
        <v>1.125</v>
      </c>
      <c r="F67">
        <v>2.1596638655462184</v>
      </c>
    </row>
    <row r="68" spans="2:6" hidden="1" outlineLevel="1">
      <c r="B68">
        <v>62</v>
      </c>
      <c r="C68">
        <v>0.41666666666666669</v>
      </c>
      <c r="D68">
        <v>2.4745762711864407</v>
      </c>
      <c r="E68">
        <v>1.375</v>
      </c>
      <c r="F68">
        <v>2.172268907563025</v>
      </c>
    </row>
    <row r="69" spans="2:6" hidden="1" outlineLevel="1">
      <c r="B69">
        <v>63</v>
      </c>
      <c r="C69">
        <v>0.56481481481481477</v>
      </c>
      <c r="D69">
        <v>2.1016949152542375</v>
      </c>
      <c r="E69">
        <v>1.65625</v>
      </c>
      <c r="F69">
        <v>2.2899159663865545</v>
      </c>
    </row>
    <row r="70" spans="2:6" hidden="1" outlineLevel="1">
      <c r="B70">
        <v>64</v>
      </c>
      <c r="C70">
        <v>0.26851851851851855</v>
      </c>
      <c r="D70">
        <v>2.2372881355932202</v>
      </c>
      <c r="E70">
        <v>1.15625</v>
      </c>
      <c r="F70">
        <v>1.9789915966386555</v>
      </c>
    </row>
    <row r="71" spans="2:6" hidden="1" outlineLevel="1">
      <c r="B71">
        <v>65</v>
      </c>
      <c r="C71">
        <v>0.5092592592592593</v>
      </c>
      <c r="D71">
        <v>2.0338983050847457</v>
      </c>
      <c r="E71">
        <v>1.03125</v>
      </c>
      <c r="F71">
        <v>1.8823529411764706</v>
      </c>
    </row>
    <row r="72" spans="2:6" hidden="1" outlineLevel="1">
      <c r="B72">
        <v>66</v>
      </c>
      <c r="C72">
        <v>0.52777777777777779</v>
      </c>
      <c r="D72">
        <v>2.5593220338983049</v>
      </c>
      <c r="E72">
        <v>1.125</v>
      </c>
      <c r="F72">
        <v>2.5504201680672267</v>
      </c>
    </row>
    <row r="73" spans="2:6" hidden="1" outlineLevel="1">
      <c r="B73">
        <v>67</v>
      </c>
      <c r="C73">
        <v>0.37962962962962965</v>
      </c>
      <c r="D73">
        <v>2.9152542372881354</v>
      </c>
      <c r="E73">
        <v>1</v>
      </c>
      <c r="F73">
        <v>2.0042016806722689</v>
      </c>
    </row>
    <row r="74" spans="2:6" hidden="1" outlineLevel="1">
      <c r="B74">
        <v>68</v>
      </c>
      <c r="C74">
        <v>0.3611111111111111</v>
      </c>
      <c r="D74">
        <v>2.3898305084745761</v>
      </c>
      <c r="E74">
        <v>1.25</v>
      </c>
      <c r="F74">
        <v>2.2436974789915967</v>
      </c>
    </row>
    <row r="75" spans="2:6" hidden="1" outlineLevel="1">
      <c r="B75">
        <v>69</v>
      </c>
      <c r="C75">
        <v>0.46296296296296297</v>
      </c>
      <c r="D75">
        <v>2.5762711864406778</v>
      </c>
      <c r="E75">
        <v>1.40625</v>
      </c>
      <c r="F75">
        <v>2.1974789915966388</v>
      </c>
    </row>
    <row r="76" spans="2:6" hidden="1" outlineLevel="1">
      <c r="B76">
        <v>70</v>
      </c>
      <c r="C76">
        <v>0.46296296296296297</v>
      </c>
      <c r="D76">
        <v>3.1694915254237288</v>
      </c>
      <c r="E76">
        <v>1.09375</v>
      </c>
      <c r="F76">
        <v>1.9747899159663866</v>
      </c>
    </row>
    <row r="77" spans="2:6" hidden="1" outlineLevel="1">
      <c r="B77">
        <v>71</v>
      </c>
      <c r="C77">
        <v>0.41666666666666669</v>
      </c>
      <c r="D77">
        <v>2.4745762711864407</v>
      </c>
      <c r="E77">
        <v>1.34375</v>
      </c>
      <c r="F77">
        <v>1.8949579831932772</v>
      </c>
    </row>
    <row r="78" spans="2:6" hidden="1" outlineLevel="1">
      <c r="B78">
        <v>72</v>
      </c>
      <c r="C78">
        <v>0.3611111111111111</v>
      </c>
      <c r="D78">
        <v>2.4915254237288136</v>
      </c>
      <c r="E78">
        <v>1</v>
      </c>
      <c r="F78">
        <v>2.0042016806722689</v>
      </c>
    </row>
    <row r="79" spans="2:6" hidden="1" outlineLevel="1">
      <c r="B79">
        <v>73</v>
      </c>
      <c r="C79">
        <v>0.3611111111111111</v>
      </c>
      <c r="D79">
        <v>2.5254237288135593</v>
      </c>
      <c r="E79">
        <v>0.96875</v>
      </c>
      <c r="F79">
        <v>1.7773109243697478</v>
      </c>
    </row>
    <row r="80" spans="2:6" hidden="1" outlineLevel="1">
      <c r="B80">
        <v>74</v>
      </c>
      <c r="C80">
        <v>0.49074074074074076</v>
      </c>
      <c r="D80">
        <v>2.5593220338983049</v>
      </c>
      <c r="E80">
        <v>1.1875</v>
      </c>
      <c r="F80">
        <v>2.3109243697478989</v>
      </c>
    </row>
    <row r="81" spans="2:6" hidden="1" outlineLevel="1">
      <c r="B81">
        <v>75</v>
      </c>
      <c r="C81">
        <v>0.29629629629629628</v>
      </c>
      <c r="D81">
        <v>1.8305084745762712</v>
      </c>
      <c r="E81">
        <v>0.96875</v>
      </c>
      <c r="F81">
        <v>2.0504201680672267</v>
      </c>
    </row>
    <row r="82" spans="2:6" hidden="1" outlineLevel="1">
      <c r="B82">
        <v>76</v>
      </c>
      <c r="C82">
        <v>0.5092592592592593</v>
      </c>
      <c r="D82">
        <v>3.3898305084745761</v>
      </c>
      <c r="E82">
        <v>1.5625</v>
      </c>
      <c r="F82">
        <v>2.0798319327731094</v>
      </c>
    </row>
    <row r="83" spans="2:6" hidden="1" outlineLevel="1">
      <c r="B83">
        <v>77</v>
      </c>
      <c r="C83">
        <v>0.30555555555555558</v>
      </c>
      <c r="D83">
        <v>2.1355932203389831</v>
      </c>
      <c r="E83">
        <v>1.34375</v>
      </c>
      <c r="F83">
        <v>2.1596638655462184</v>
      </c>
    </row>
    <row r="84" spans="2:6" hidden="1" outlineLevel="1">
      <c r="B84">
        <v>78</v>
      </c>
      <c r="C84">
        <v>0.44444444444444442</v>
      </c>
      <c r="D84">
        <v>2.5593220338983049</v>
      </c>
      <c r="E84">
        <v>1.90625</v>
      </c>
      <c r="F84">
        <v>1.7983193277310925</v>
      </c>
    </row>
    <row r="85" spans="2:6" hidden="1" outlineLevel="1">
      <c r="B85">
        <v>79</v>
      </c>
      <c r="C85">
        <v>0.42592592592592593</v>
      </c>
      <c r="D85">
        <v>3.1016949152542375</v>
      </c>
      <c r="E85">
        <v>1.28125</v>
      </c>
      <c r="F85">
        <v>2.3361344537815127</v>
      </c>
    </row>
    <row r="86" spans="2:6" hidden="1" outlineLevel="1">
      <c r="B86">
        <v>80</v>
      </c>
      <c r="C86">
        <v>0.27777777777777779</v>
      </c>
      <c r="D86">
        <v>2.4237288135593222</v>
      </c>
      <c r="E86">
        <v>2.75</v>
      </c>
      <c r="F86">
        <v>2.4411764705882355</v>
      </c>
    </row>
    <row r="87" spans="2:6" hidden="1" outlineLevel="1">
      <c r="B87">
        <v>81</v>
      </c>
      <c r="C87">
        <v>0.30555555555555558</v>
      </c>
      <c r="D87">
        <v>2.6610169491525424</v>
      </c>
      <c r="E87">
        <v>0.9375</v>
      </c>
      <c r="F87">
        <v>1.7941176470588236</v>
      </c>
    </row>
    <row r="88" spans="2:6" hidden="1" outlineLevel="1">
      <c r="B88">
        <v>82</v>
      </c>
      <c r="C88">
        <v>0.35185185185185186</v>
      </c>
      <c r="D88">
        <v>2.6271186440677967</v>
      </c>
      <c r="E88">
        <v>1.71875</v>
      </c>
      <c r="F88">
        <v>2.096638655462185</v>
      </c>
    </row>
    <row r="89" spans="2:6" hidden="1" outlineLevel="1">
      <c r="B89">
        <v>83</v>
      </c>
      <c r="C89">
        <v>0.40740740740740738</v>
      </c>
      <c r="D89">
        <v>2.4406779661016951</v>
      </c>
      <c r="E89">
        <v>1.625</v>
      </c>
      <c r="F89">
        <v>1.953781512605042</v>
      </c>
    </row>
    <row r="90" spans="2:6" hidden="1" outlineLevel="1">
      <c r="B90">
        <v>84</v>
      </c>
      <c r="C90">
        <v>0.37037037037037035</v>
      </c>
      <c r="D90">
        <v>2.5762711864406778</v>
      </c>
      <c r="E90">
        <v>1.875</v>
      </c>
      <c r="F90">
        <v>2.2394957983193278</v>
      </c>
    </row>
    <row r="91" spans="2:6" hidden="1" outlineLevel="1">
      <c r="B91">
        <v>85</v>
      </c>
      <c r="C91">
        <v>0.31481481481481483</v>
      </c>
      <c r="D91">
        <v>2.6440677966101696</v>
      </c>
      <c r="E91">
        <v>1.4375</v>
      </c>
      <c r="F91">
        <v>2.1302521008403361</v>
      </c>
    </row>
    <row r="92" spans="2:6" hidden="1" outlineLevel="1">
      <c r="B92">
        <v>86</v>
      </c>
      <c r="C92">
        <v>0.47222222222222221</v>
      </c>
      <c r="D92">
        <v>2.7288135593220337</v>
      </c>
      <c r="E92">
        <v>1.09375</v>
      </c>
      <c r="F92">
        <v>2.23109243697479</v>
      </c>
    </row>
    <row r="93" spans="2:6" hidden="1" outlineLevel="1">
      <c r="B93">
        <v>87</v>
      </c>
      <c r="C93">
        <v>0.26851851851851855</v>
      </c>
      <c r="D93">
        <v>2.0508474576271185</v>
      </c>
      <c r="E93">
        <v>1.09375</v>
      </c>
      <c r="F93">
        <v>1.8361344537815125</v>
      </c>
    </row>
    <row r="94" spans="2:6" hidden="1" outlineLevel="1">
      <c r="B94">
        <v>88</v>
      </c>
      <c r="C94">
        <v>0.45370370370370372</v>
      </c>
      <c r="D94">
        <v>3.2542372881355934</v>
      </c>
      <c r="E94">
        <v>1.125</v>
      </c>
      <c r="F94">
        <v>2.3487394957983194</v>
      </c>
    </row>
    <row r="95" spans="2:6" hidden="1" outlineLevel="1">
      <c r="B95">
        <v>89</v>
      </c>
      <c r="C95">
        <v>0.33333333333333331</v>
      </c>
      <c r="D95">
        <v>2.7457627118644066</v>
      </c>
      <c r="E95">
        <v>1</v>
      </c>
      <c r="F95">
        <v>1.9285714285714286</v>
      </c>
    </row>
    <row r="96" spans="2:6" hidden="1" outlineLevel="1">
      <c r="B96">
        <v>90</v>
      </c>
      <c r="C96">
        <v>0.42592592592592593</v>
      </c>
      <c r="D96">
        <v>2.4237288135593222</v>
      </c>
      <c r="E96">
        <v>1.46875</v>
      </c>
      <c r="F96">
        <v>2.1974789915966388</v>
      </c>
    </row>
    <row r="97" spans="2:6" hidden="1" outlineLevel="1">
      <c r="B97">
        <v>91</v>
      </c>
      <c r="C97">
        <v>0.3888888888888889</v>
      </c>
      <c r="D97">
        <v>2.7118644067796609</v>
      </c>
      <c r="E97">
        <v>1.78125</v>
      </c>
      <c r="F97">
        <v>2.0882352941176472</v>
      </c>
    </row>
    <row r="98" spans="2:6" hidden="1" outlineLevel="1">
      <c r="B98">
        <v>92</v>
      </c>
      <c r="C98">
        <v>0.35185185185185186</v>
      </c>
      <c r="D98">
        <v>2.1016949152542375</v>
      </c>
      <c r="E98">
        <v>1.0625</v>
      </c>
      <c r="F98">
        <v>1.9663865546218486</v>
      </c>
    </row>
    <row r="99" spans="2:6" hidden="1" outlineLevel="1">
      <c r="B99">
        <v>93</v>
      </c>
      <c r="C99">
        <v>0.54629629629629628</v>
      </c>
      <c r="D99">
        <v>2.1864406779661016</v>
      </c>
      <c r="E99">
        <v>1.15625</v>
      </c>
      <c r="F99">
        <v>1.9411764705882353</v>
      </c>
    </row>
    <row r="100" spans="2:6" hidden="1" outlineLevel="1">
      <c r="B100">
        <v>94</v>
      </c>
      <c r="C100">
        <v>0.27777777777777779</v>
      </c>
      <c r="D100">
        <v>1.4576271186440677</v>
      </c>
      <c r="E100">
        <v>1.375</v>
      </c>
      <c r="F100">
        <v>2.134453781512605</v>
      </c>
    </row>
    <row r="101" spans="2:6" hidden="1" outlineLevel="1">
      <c r="B101">
        <v>95</v>
      </c>
      <c r="C101">
        <v>0.37962962962962965</v>
      </c>
      <c r="D101">
        <v>1.8813559322033899</v>
      </c>
      <c r="E101">
        <v>2.78125</v>
      </c>
      <c r="F101">
        <v>2.365546218487395</v>
      </c>
    </row>
    <row r="102" spans="2:6" hidden="1" outlineLevel="1">
      <c r="B102">
        <v>96</v>
      </c>
      <c r="C102">
        <v>0.34259259259259262</v>
      </c>
      <c r="D102">
        <v>2.9661016949152543</v>
      </c>
      <c r="E102">
        <v>1.25</v>
      </c>
      <c r="F102">
        <v>2.1596638655462184</v>
      </c>
    </row>
    <row r="103" spans="2:6" hidden="1" outlineLevel="1">
      <c r="B103">
        <v>97</v>
      </c>
      <c r="C103">
        <v>0.42592592592592593</v>
      </c>
      <c r="D103">
        <v>2.0169491525423728</v>
      </c>
      <c r="E103">
        <v>1.28125</v>
      </c>
      <c r="F103">
        <v>2.1134453781512605</v>
      </c>
    </row>
    <row r="104" spans="2:6" hidden="1" outlineLevel="1">
      <c r="B104">
        <v>98</v>
      </c>
      <c r="C104">
        <v>0.31481481481481483</v>
      </c>
      <c r="D104">
        <v>2.8135593220338984</v>
      </c>
      <c r="E104">
        <v>0.875</v>
      </c>
      <c r="F104">
        <v>2.2647058823529411</v>
      </c>
    </row>
    <row r="105" spans="2:6" hidden="1" outlineLevel="1">
      <c r="B105">
        <v>99</v>
      </c>
      <c r="C105">
        <v>0.63888888888888884</v>
      </c>
      <c r="D105">
        <v>2.2542372881355934</v>
      </c>
      <c r="E105">
        <v>1.34375</v>
      </c>
      <c r="F105">
        <v>1.9915966386554622</v>
      </c>
    </row>
    <row r="106" spans="2:6" hidden="1" outlineLevel="1">
      <c r="B106">
        <v>100</v>
      </c>
      <c r="C106">
        <v>0.42592592592592593</v>
      </c>
      <c r="D106">
        <v>2.7457627118644066</v>
      </c>
      <c r="E106">
        <v>1.03125</v>
      </c>
      <c r="F106">
        <v>1.8067226890756303</v>
      </c>
    </row>
    <row r="107" spans="2:6" hidden="1" outlineLevel="1">
      <c r="B107">
        <v>101</v>
      </c>
      <c r="C107">
        <v>0.48148148148148145</v>
      </c>
      <c r="D107">
        <v>2.0847457627118646</v>
      </c>
      <c r="E107">
        <v>0.84375</v>
      </c>
      <c r="F107">
        <v>1.9747899159663866</v>
      </c>
    </row>
    <row r="108" spans="2:6" hidden="1" outlineLevel="1">
      <c r="B108">
        <v>102</v>
      </c>
      <c r="C108">
        <v>0.5092592592592593</v>
      </c>
      <c r="D108">
        <v>2.1186440677966103</v>
      </c>
      <c r="E108">
        <v>1.46875</v>
      </c>
      <c r="F108">
        <v>2.1386554621848739</v>
      </c>
    </row>
    <row r="109" spans="2:6" hidden="1" outlineLevel="1">
      <c r="B109">
        <v>103</v>
      </c>
      <c r="C109">
        <v>0.39814814814814814</v>
      </c>
      <c r="D109">
        <v>2.0508474576271185</v>
      </c>
      <c r="E109">
        <v>1.625</v>
      </c>
      <c r="F109">
        <v>2.23109243697479</v>
      </c>
    </row>
    <row r="110" spans="2:6" hidden="1" outlineLevel="1">
      <c r="B110">
        <v>104</v>
      </c>
      <c r="C110">
        <v>0.3888888888888889</v>
      </c>
      <c r="D110">
        <v>2.593220338983051</v>
      </c>
      <c r="E110">
        <v>1.5625</v>
      </c>
      <c r="F110">
        <v>2.2184873949579833</v>
      </c>
    </row>
    <row r="111" spans="2:6" hidden="1" outlineLevel="1">
      <c r="B111">
        <v>105</v>
      </c>
      <c r="C111">
        <v>0.44444444444444442</v>
      </c>
      <c r="D111">
        <v>2.593220338983051</v>
      </c>
      <c r="E111">
        <v>0.9375</v>
      </c>
      <c r="F111">
        <v>2.4117647058823528</v>
      </c>
    </row>
    <row r="112" spans="2:6" hidden="1" outlineLevel="1">
      <c r="B112">
        <v>106</v>
      </c>
      <c r="C112">
        <v>0.41666666666666669</v>
      </c>
      <c r="D112">
        <v>2.8305084745762712</v>
      </c>
      <c r="E112">
        <v>1.125</v>
      </c>
      <c r="F112">
        <v>2.1638655462184873</v>
      </c>
    </row>
    <row r="113" spans="2:6" hidden="1" outlineLevel="1">
      <c r="B113">
        <v>107</v>
      </c>
      <c r="C113">
        <v>0.30555555555555558</v>
      </c>
      <c r="D113">
        <v>2.4915254237288136</v>
      </c>
      <c r="E113">
        <v>1.1875</v>
      </c>
      <c r="F113">
        <v>1.9201680672268908</v>
      </c>
    </row>
    <row r="114" spans="2:6" hidden="1" outlineLevel="1">
      <c r="B114">
        <v>108</v>
      </c>
      <c r="C114">
        <v>0.31481481481481483</v>
      </c>
      <c r="D114">
        <v>2.7288135593220337</v>
      </c>
      <c r="E114">
        <v>1.09375</v>
      </c>
      <c r="F114">
        <v>1.8613445378151261</v>
      </c>
    </row>
    <row r="115" spans="2:6" hidden="1" outlineLevel="1">
      <c r="B115">
        <v>109</v>
      </c>
      <c r="C115">
        <v>0.57407407407407407</v>
      </c>
      <c r="D115">
        <v>3.0338983050847457</v>
      </c>
      <c r="E115">
        <v>1.09375</v>
      </c>
      <c r="F115">
        <v>1.911764705882353</v>
      </c>
    </row>
    <row r="116" spans="2:6" hidden="1" outlineLevel="1">
      <c r="B116">
        <v>110</v>
      </c>
      <c r="C116">
        <v>0.37962962962962965</v>
      </c>
      <c r="D116">
        <v>2.6779661016949152</v>
      </c>
      <c r="E116">
        <v>1.21875</v>
      </c>
      <c r="F116">
        <v>2.3109243697478989</v>
      </c>
    </row>
    <row r="117" spans="2:6" hidden="1" outlineLevel="1">
      <c r="B117">
        <v>111</v>
      </c>
      <c r="C117">
        <v>0.40740740740740738</v>
      </c>
      <c r="D117">
        <v>2</v>
      </c>
      <c r="E117">
        <v>1.375</v>
      </c>
      <c r="F117">
        <v>2.2478991596638656</v>
      </c>
    </row>
    <row r="118" spans="2:6" hidden="1" outlineLevel="1">
      <c r="B118">
        <v>112</v>
      </c>
      <c r="C118">
        <v>0.44444444444444442</v>
      </c>
      <c r="D118">
        <v>2.4406779661016951</v>
      </c>
      <c r="E118">
        <v>1.34375</v>
      </c>
      <c r="F118">
        <v>2.4369747899159662</v>
      </c>
    </row>
    <row r="119" spans="2:6" hidden="1" outlineLevel="1">
      <c r="B119">
        <v>113</v>
      </c>
      <c r="C119">
        <v>0.33333333333333331</v>
      </c>
      <c r="D119">
        <v>1.9661016949152543</v>
      </c>
      <c r="E119">
        <v>1.53125</v>
      </c>
      <c r="F119">
        <v>2.403361344537815</v>
      </c>
    </row>
    <row r="120" spans="2:6" hidden="1" outlineLevel="1">
      <c r="B120">
        <v>114</v>
      </c>
      <c r="C120">
        <v>0.52777777777777779</v>
      </c>
      <c r="D120">
        <v>3.3050847457627119</v>
      </c>
      <c r="E120">
        <v>1.4375</v>
      </c>
      <c r="F120">
        <v>2.0840336134453783</v>
      </c>
    </row>
    <row r="121" spans="2:6" hidden="1" outlineLevel="1">
      <c r="B121">
        <v>115</v>
      </c>
      <c r="C121">
        <v>0.37037037037037035</v>
      </c>
      <c r="D121">
        <v>2.2711864406779663</v>
      </c>
      <c r="E121">
        <v>1.5</v>
      </c>
      <c r="F121">
        <v>2.3235294117647061</v>
      </c>
    </row>
    <row r="122" spans="2:6" hidden="1" outlineLevel="1">
      <c r="B122">
        <v>116</v>
      </c>
      <c r="C122">
        <v>0.3888888888888889</v>
      </c>
      <c r="D122">
        <v>3.0847457627118646</v>
      </c>
      <c r="E122">
        <v>1.03125</v>
      </c>
      <c r="F122">
        <v>2.2899159663865545</v>
      </c>
    </row>
    <row r="123" spans="2:6" hidden="1" outlineLevel="1">
      <c r="B123">
        <v>117</v>
      </c>
      <c r="C123">
        <v>0.44444444444444442</v>
      </c>
      <c r="D123">
        <v>2.6610169491525424</v>
      </c>
      <c r="E123">
        <v>1.46875</v>
      </c>
      <c r="F123">
        <v>2.0798319327731094</v>
      </c>
    </row>
    <row r="124" spans="2:6" hidden="1" outlineLevel="1">
      <c r="B124">
        <v>118</v>
      </c>
      <c r="C124">
        <v>0.43518518518518517</v>
      </c>
      <c r="D124">
        <v>2.5762711864406778</v>
      </c>
      <c r="E124">
        <v>0.8125</v>
      </c>
      <c r="F124">
        <v>2.1554621848739495</v>
      </c>
    </row>
    <row r="125" spans="2:6" hidden="1" outlineLevel="1">
      <c r="B125">
        <v>119</v>
      </c>
      <c r="C125">
        <v>0.44444444444444442</v>
      </c>
      <c r="D125">
        <v>2.7796610169491527</v>
      </c>
      <c r="E125">
        <v>1.03125</v>
      </c>
      <c r="F125">
        <v>2.2563025210084033</v>
      </c>
    </row>
    <row r="126" spans="2:6" hidden="1" outlineLevel="1">
      <c r="B126">
        <v>120</v>
      </c>
      <c r="C126">
        <v>0.19444444444444445</v>
      </c>
      <c r="D126">
        <v>3.0338983050847457</v>
      </c>
      <c r="E126">
        <v>1.5</v>
      </c>
      <c r="F126">
        <v>2.0126050420168067</v>
      </c>
    </row>
    <row r="127" spans="2:6" hidden="1" outlineLevel="1">
      <c r="B127">
        <v>121</v>
      </c>
      <c r="C127">
        <v>0.53703703703703709</v>
      </c>
      <c r="D127">
        <v>2.9322033898305087</v>
      </c>
      <c r="E127">
        <v>1.75</v>
      </c>
      <c r="F127">
        <v>2.5210084033613445</v>
      </c>
    </row>
    <row r="128" spans="2:6" hidden="1" outlineLevel="1">
      <c r="B128">
        <v>122</v>
      </c>
      <c r="C128">
        <v>0.33333333333333331</v>
      </c>
      <c r="D128">
        <v>2.9661016949152543</v>
      </c>
      <c r="E128">
        <v>1.90625</v>
      </c>
      <c r="F128">
        <v>2.0084033613445378</v>
      </c>
    </row>
    <row r="129" spans="2:6" hidden="1" outlineLevel="1">
      <c r="B129">
        <v>123</v>
      </c>
      <c r="C129">
        <v>0.3611111111111111</v>
      </c>
      <c r="D129">
        <v>3.0677966101694913</v>
      </c>
      <c r="E129">
        <v>0.96875</v>
      </c>
      <c r="F129">
        <v>2.1176470588235294</v>
      </c>
    </row>
    <row r="130" spans="2:6" hidden="1" outlineLevel="1">
      <c r="B130">
        <v>124</v>
      </c>
      <c r="C130">
        <v>0.33333333333333331</v>
      </c>
      <c r="D130">
        <v>2.4915254237288136</v>
      </c>
      <c r="E130">
        <v>1.25</v>
      </c>
      <c r="F130">
        <v>1.7731092436974789</v>
      </c>
    </row>
    <row r="131" spans="2:6" hidden="1" outlineLevel="1">
      <c r="B131">
        <v>125</v>
      </c>
      <c r="C131">
        <v>0.37037037037037035</v>
      </c>
      <c r="D131">
        <v>2.3559322033898304</v>
      </c>
      <c r="E131">
        <v>1.90625</v>
      </c>
      <c r="F131">
        <v>2.0252100840336134</v>
      </c>
    </row>
    <row r="132" spans="2:6" hidden="1" outlineLevel="1">
      <c r="B132">
        <v>126</v>
      </c>
      <c r="C132">
        <v>0.28703703703703703</v>
      </c>
      <c r="D132">
        <v>1.9491525423728813</v>
      </c>
      <c r="E132">
        <v>1.96875</v>
      </c>
      <c r="F132">
        <v>1.7857142857142858</v>
      </c>
    </row>
    <row r="133" spans="2:6" hidden="1" outlineLevel="1">
      <c r="B133">
        <v>127</v>
      </c>
      <c r="C133">
        <v>0.42592592592592593</v>
      </c>
      <c r="D133">
        <v>2.6271186440677967</v>
      </c>
      <c r="E133">
        <v>1.65625</v>
      </c>
      <c r="F133">
        <v>2.1596638655462184</v>
      </c>
    </row>
    <row r="134" spans="2:6" hidden="1" outlineLevel="1">
      <c r="B134">
        <v>128</v>
      </c>
      <c r="C134">
        <v>0.43518518518518517</v>
      </c>
      <c r="D134">
        <v>2.7796610169491527</v>
      </c>
      <c r="E134">
        <v>1.21875</v>
      </c>
      <c r="F134">
        <v>1.9663865546218486</v>
      </c>
    </row>
    <row r="135" spans="2:6" hidden="1" outlineLevel="1">
      <c r="B135">
        <v>129</v>
      </c>
      <c r="C135">
        <v>0.28703703703703703</v>
      </c>
      <c r="D135">
        <v>2.6440677966101696</v>
      </c>
      <c r="E135">
        <v>1.71875</v>
      </c>
      <c r="F135">
        <v>1.8025210084033614</v>
      </c>
    </row>
    <row r="136" spans="2:6" hidden="1" outlineLevel="1">
      <c r="B136">
        <v>130</v>
      </c>
      <c r="C136">
        <v>0.5</v>
      </c>
      <c r="D136">
        <v>1.7627118644067796</v>
      </c>
      <c r="E136">
        <v>2.28125</v>
      </c>
      <c r="F136">
        <v>2.0630252100840338</v>
      </c>
    </row>
    <row r="137" spans="2:6" hidden="1" outlineLevel="1">
      <c r="B137">
        <v>131</v>
      </c>
      <c r="C137">
        <v>0.49074074074074076</v>
      </c>
      <c r="D137">
        <v>3.1355932203389831</v>
      </c>
      <c r="E137">
        <v>1.0625</v>
      </c>
      <c r="F137">
        <v>1.8781512605042017</v>
      </c>
    </row>
    <row r="138" spans="2:6" hidden="1" outlineLevel="1">
      <c r="B138">
        <v>132</v>
      </c>
      <c r="C138">
        <v>0.51851851851851849</v>
      </c>
      <c r="D138">
        <v>2.6271186440677967</v>
      </c>
      <c r="E138">
        <v>1.3125</v>
      </c>
      <c r="F138">
        <v>1.7983193277310925</v>
      </c>
    </row>
    <row r="139" spans="2:6" hidden="1" outlineLevel="1">
      <c r="B139">
        <v>133</v>
      </c>
      <c r="C139">
        <v>0.40740740740740738</v>
      </c>
      <c r="D139">
        <v>2.9322033898305087</v>
      </c>
      <c r="E139">
        <v>1.25</v>
      </c>
      <c r="F139">
        <v>2.172268907563025</v>
      </c>
    </row>
    <row r="140" spans="2:6" hidden="1" outlineLevel="1">
      <c r="B140">
        <v>134</v>
      </c>
      <c r="C140">
        <v>0.48148148148148145</v>
      </c>
      <c r="D140">
        <v>2.6271186440677967</v>
      </c>
      <c r="E140">
        <v>1.625</v>
      </c>
      <c r="F140">
        <v>1.9789915966386555</v>
      </c>
    </row>
    <row r="141" spans="2:6" hidden="1" outlineLevel="1">
      <c r="B141">
        <v>135</v>
      </c>
      <c r="C141">
        <v>0.46296296296296297</v>
      </c>
      <c r="D141">
        <v>3.2372881355932202</v>
      </c>
      <c r="E141">
        <v>1.21875</v>
      </c>
      <c r="F141">
        <v>2.0168067226890756</v>
      </c>
    </row>
    <row r="142" spans="2:6" hidden="1" outlineLevel="1">
      <c r="B142">
        <v>136</v>
      </c>
      <c r="C142">
        <v>0.41666666666666669</v>
      </c>
      <c r="D142">
        <v>1.576271186440678</v>
      </c>
      <c r="E142">
        <v>1.34375</v>
      </c>
      <c r="F142">
        <v>2.46218487394958</v>
      </c>
    </row>
    <row r="143" spans="2:6" hidden="1" outlineLevel="1">
      <c r="B143">
        <v>137</v>
      </c>
      <c r="C143">
        <v>0.41666666666666669</v>
      </c>
      <c r="D143">
        <v>2.3389830508474576</v>
      </c>
      <c r="E143">
        <v>1.125</v>
      </c>
      <c r="F143">
        <v>1.953781512605042</v>
      </c>
    </row>
    <row r="144" spans="2:6" hidden="1" outlineLevel="1">
      <c r="B144">
        <v>138</v>
      </c>
      <c r="C144">
        <v>0.43518518518518517</v>
      </c>
      <c r="D144">
        <v>3</v>
      </c>
      <c r="E144">
        <v>1.71875</v>
      </c>
      <c r="F144">
        <v>2.1974789915966388</v>
      </c>
    </row>
    <row r="145" spans="2:6" hidden="1" outlineLevel="1">
      <c r="B145">
        <v>139</v>
      </c>
      <c r="C145">
        <v>0.42592592592592593</v>
      </c>
      <c r="D145">
        <v>2.6610169491525424</v>
      </c>
      <c r="E145">
        <v>1.125</v>
      </c>
      <c r="F145">
        <v>2</v>
      </c>
    </row>
    <row r="146" spans="2:6" hidden="1" outlineLevel="1">
      <c r="B146">
        <v>140</v>
      </c>
      <c r="C146">
        <v>0.25925925925925924</v>
      </c>
      <c r="D146">
        <v>2.5254237288135593</v>
      </c>
      <c r="E146">
        <v>1.75</v>
      </c>
      <c r="F146">
        <v>2.1890756302521011</v>
      </c>
    </row>
    <row r="147" spans="2:6" hidden="1" outlineLevel="1">
      <c r="B147">
        <v>141</v>
      </c>
      <c r="C147">
        <v>0.3888888888888889</v>
      </c>
      <c r="D147">
        <v>2.8305084745762712</v>
      </c>
      <c r="E147">
        <v>1.90625</v>
      </c>
      <c r="F147">
        <v>1.8067226890756303</v>
      </c>
    </row>
    <row r="148" spans="2:6" hidden="1" outlineLevel="1">
      <c r="B148">
        <v>142</v>
      </c>
      <c r="C148">
        <v>0.35185185185185186</v>
      </c>
      <c r="D148">
        <v>2.4576271186440679</v>
      </c>
      <c r="E148">
        <v>1.5625</v>
      </c>
      <c r="F148">
        <v>2.1428571428571428</v>
      </c>
    </row>
    <row r="149" spans="2:6" hidden="1" outlineLevel="1">
      <c r="B149">
        <v>143</v>
      </c>
      <c r="C149">
        <v>0.5</v>
      </c>
      <c r="D149">
        <v>2.406779661016949</v>
      </c>
      <c r="E149">
        <v>1.09375</v>
      </c>
      <c r="F149">
        <v>1.8865546218487395</v>
      </c>
    </row>
    <row r="150" spans="2:6" hidden="1" outlineLevel="1">
      <c r="B150">
        <v>144</v>
      </c>
      <c r="C150">
        <v>0.40740740740740738</v>
      </c>
      <c r="D150">
        <v>2.5254237288135593</v>
      </c>
      <c r="E150">
        <v>1.15625</v>
      </c>
      <c r="F150">
        <v>2.1638655462184873</v>
      </c>
    </row>
    <row r="151" spans="2:6" hidden="1" outlineLevel="1">
      <c r="B151">
        <v>145</v>
      </c>
      <c r="C151">
        <v>0.33333333333333331</v>
      </c>
      <c r="D151">
        <v>2.9830508474576272</v>
      </c>
      <c r="E151">
        <v>1.59375</v>
      </c>
      <c r="F151">
        <v>2.0924369747899161</v>
      </c>
    </row>
    <row r="152" spans="2:6" hidden="1" outlineLevel="1">
      <c r="B152">
        <v>146</v>
      </c>
      <c r="C152">
        <v>0.49074074074074076</v>
      </c>
      <c r="D152">
        <v>2.4745762711864407</v>
      </c>
      <c r="E152">
        <v>1.4375</v>
      </c>
      <c r="F152">
        <v>2.2268907563025211</v>
      </c>
    </row>
    <row r="153" spans="2:6" hidden="1" outlineLevel="1">
      <c r="B153">
        <v>147</v>
      </c>
      <c r="C153">
        <v>0.37037037037037035</v>
      </c>
      <c r="D153">
        <v>2.7118644067796609</v>
      </c>
      <c r="E153">
        <v>1.28125</v>
      </c>
      <c r="F153">
        <v>2.2983193277310923</v>
      </c>
    </row>
    <row r="154" spans="2:6" hidden="1" outlineLevel="1">
      <c r="B154">
        <v>148</v>
      </c>
      <c r="C154">
        <v>0.5</v>
      </c>
      <c r="D154">
        <v>2.5254237288135593</v>
      </c>
      <c r="E154">
        <v>1.46875</v>
      </c>
      <c r="F154">
        <v>2.1134453781512605</v>
      </c>
    </row>
    <row r="155" spans="2:6" hidden="1" outlineLevel="1">
      <c r="B155">
        <v>149</v>
      </c>
      <c r="C155">
        <v>0.5</v>
      </c>
      <c r="D155">
        <v>2.7627118644067798</v>
      </c>
      <c r="E155">
        <v>1.53125</v>
      </c>
      <c r="F155">
        <v>2.0420168067226889</v>
      </c>
    </row>
    <row r="156" spans="2:6" hidden="1" outlineLevel="1">
      <c r="B156">
        <v>150</v>
      </c>
      <c r="C156">
        <v>0.48148148148148145</v>
      </c>
      <c r="D156">
        <v>2.7796610169491527</v>
      </c>
      <c r="E156">
        <v>1.25</v>
      </c>
      <c r="F156">
        <v>1.6848739495798319</v>
      </c>
    </row>
    <row r="157" spans="2:6" hidden="1" outlineLevel="1">
      <c r="B157">
        <v>151</v>
      </c>
      <c r="C157">
        <v>0.5092592592592593</v>
      </c>
      <c r="D157">
        <v>3.6779661016949152</v>
      </c>
      <c r="E157">
        <v>1.5</v>
      </c>
      <c r="F157">
        <v>2.0462184873949578</v>
      </c>
    </row>
    <row r="158" spans="2:6" hidden="1" outlineLevel="1">
      <c r="B158">
        <v>152</v>
      </c>
      <c r="C158">
        <v>0.22222222222222221</v>
      </c>
      <c r="D158">
        <v>2.6271186440677967</v>
      </c>
      <c r="E158">
        <v>2.03125</v>
      </c>
      <c r="F158">
        <v>2.2058823529411766</v>
      </c>
    </row>
    <row r="159" spans="2:6" hidden="1" outlineLevel="1">
      <c r="B159">
        <v>153</v>
      </c>
      <c r="C159">
        <v>0.32407407407407407</v>
      </c>
      <c r="D159">
        <v>2.9491525423728815</v>
      </c>
      <c r="E159">
        <v>0.875</v>
      </c>
      <c r="F159">
        <v>2.172268907563025</v>
      </c>
    </row>
    <row r="160" spans="2:6" hidden="1" outlineLevel="1">
      <c r="B160">
        <v>154</v>
      </c>
      <c r="C160">
        <v>0.3611111111111111</v>
      </c>
      <c r="D160">
        <v>3.1355932203389831</v>
      </c>
      <c r="E160">
        <v>1.40625</v>
      </c>
      <c r="F160">
        <v>2.2563025210084033</v>
      </c>
    </row>
    <row r="161" spans="2:6" hidden="1" outlineLevel="1">
      <c r="B161">
        <v>155</v>
      </c>
      <c r="C161">
        <v>0.39814814814814814</v>
      </c>
      <c r="D161">
        <v>2.3050847457627119</v>
      </c>
      <c r="E161">
        <v>1.5625</v>
      </c>
      <c r="F161">
        <v>2.4873949579831933</v>
      </c>
    </row>
    <row r="162" spans="2:6" hidden="1" outlineLevel="1">
      <c r="B162">
        <v>156</v>
      </c>
      <c r="C162">
        <v>0.51851851851851849</v>
      </c>
      <c r="D162">
        <v>2.3728813559322033</v>
      </c>
      <c r="E162">
        <v>1.71875</v>
      </c>
      <c r="F162">
        <v>1.8487394957983194</v>
      </c>
    </row>
    <row r="163" spans="2:6" hidden="1" outlineLevel="1">
      <c r="B163">
        <v>157</v>
      </c>
      <c r="C163">
        <v>0.31481481481481483</v>
      </c>
      <c r="D163">
        <v>2.5762711864406778</v>
      </c>
      <c r="E163">
        <v>1.65625</v>
      </c>
      <c r="F163">
        <v>2.0504201680672267</v>
      </c>
    </row>
    <row r="164" spans="2:6" hidden="1" outlineLevel="1">
      <c r="B164">
        <v>158</v>
      </c>
      <c r="C164">
        <v>0.39814814814814814</v>
      </c>
      <c r="D164">
        <v>3.7796610169491527</v>
      </c>
      <c r="E164">
        <v>1.78125</v>
      </c>
      <c r="F164">
        <v>2.0252100840336134</v>
      </c>
    </row>
    <row r="165" spans="2:6" hidden="1" outlineLevel="1">
      <c r="B165">
        <v>159</v>
      </c>
      <c r="C165">
        <v>0.45370370370370372</v>
      </c>
      <c r="D165">
        <v>2</v>
      </c>
      <c r="E165">
        <v>1.15625</v>
      </c>
      <c r="F165">
        <v>2.1218487394957983</v>
      </c>
    </row>
    <row r="166" spans="2:6" hidden="1" outlineLevel="1">
      <c r="B166">
        <v>160</v>
      </c>
      <c r="C166">
        <v>0.37962962962962965</v>
      </c>
      <c r="D166">
        <v>2.7457627118644066</v>
      </c>
      <c r="E166">
        <v>1.40625</v>
      </c>
      <c r="F166">
        <v>2.1008403361344539</v>
      </c>
    </row>
    <row r="167" spans="2:6" hidden="1" outlineLevel="1">
      <c r="B167">
        <v>161</v>
      </c>
      <c r="C167">
        <v>0.39814814814814814</v>
      </c>
      <c r="D167">
        <v>3.3898305084745761</v>
      </c>
      <c r="E167">
        <v>1.0625</v>
      </c>
      <c r="F167">
        <v>2.1974789915966388</v>
      </c>
    </row>
    <row r="168" spans="2:6" hidden="1" outlineLevel="1">
      <c r="B168">
        <v>162</v>
      </c>
      <c r="C168">
        <v>0.44444444444444442</v>
      </c>
      <c r="D168">
        <v>3.0508474576271185</v>
      </c>
      <c r="E168">
        <v>0.84375</v>
      </c>
      <c r="F168">
        <v>2.2521008403361344</v>
      </c>
    </row>
    <row r="169" spans="2:6" hidden="1" outlineLevel="1">
      <c r="B169">
        <v>163</v>
      </c>
      <c r="C169">
        <v>0.37962962962962965</v>
      </c>
      <c r="D169">
        <v>2.9322033898305087</v>
      </c>
      <c r="E169">
        <v>1.125</v>
      </c>
      <c r="F169">
        <v>2.1260504201680672</v>
      </c>
    </row>
    <row r="170" spans="2:6" hidden="1" outlineLevel="1">
      <c r="B170">
        <v>164</v>
      </c>
      <c r="C170">
        <v>0.23148148148148148</v>
      </c>
      <c r="D170">
        <v>2.6440677966101696</v>
      </c>
      <c r="E170">
        <v>1.6875</v>
      </c>
      <c r="F170">
        <v>2.3193277310924372</v>
      </c>
    </row>
    <row r="171" spans="2:6" hidden="1" outlineLevel="1">
      <c r="B171">
        <v>165</v>
      </c>
      <c r="C171">
        <v>0.55555555555555558</v>
      </c>
      <c r="D171">
        <v>1.7796610169491525</v>
      </c>
      <c r="E171">
        <v>1.65625</v>
      </c>
      <c r="F171">
        <v>2.1428571428571428</v>
      </c>
    </row>
    <row r="172" spans="2:6" hidden="1" outlineLevel="1">
      <c r="B172">
        <v>166</v>
      </c>
      <c r="C172">
        <v>0.5</v>
      </c>
      <c r="D172">
        <v>2.4915254237288136</v>
      </c>
      <c r="E172">
        <v>2.34375</v>
      </c>
      <c r="F172">
        <v>2.0924369747899161</v>
      </c>
    </row>
    <row r="173" spans="2:6" hidden="1" outlineLevel="1">
      <c r="B173">
        <v>167</v>
      </c>
      <c r="C173">
        <v>0.34259259259259262</v>
      </c>
      <c r="D173">
        <v>2.9322033898305087</v>
      </c>
      <c r="E173">
        <v>1.65625</v>
      </c>
      <c r="F173">
        <v>1.953781512605042</v>
      </c>
    </row>
    <row r="174" spans="2:6" hidden="1" outlineLevel="1">
      <c r="B174">
        <v>168</v>
      </c>
      <c r="C174">
        <v>0.52777777777777779</v>
      </c>
      <c r="D174">
        <v>2.4237288135593222</v>
      </c>
      <c r="E174">
        <v>1.1875</v>
      </c>
      <c r="F174">
        <v>1.9915966386554622</v>
      </c>
    </row>
    <row r="175" spans="2:6" hidden="1" outlineLevel="1">
      <c r="B175">
        <v>169</v>
      </c>
      <c r="C175">
        <v>0.5092592592592593</v>
      </c>
      <c r="D175">
        <v>3.0677966101694913</v>
      </c>
      <c r="E175">
        <v>1.59375</v>
      </c>
      <c r="F175">
        <v>1.8697478991596639</v>
      </c>
    </row>
    <row r="176" spans="2:6" hidden="1" outlineLevel="1">
      <c r="B176">
        <v>170</v>
      </c>
      <c r="C176">
        <v>0.5</v>
      </c>
      <c r="D176">
        <v>2.6271186440677967</v>
      </c>
      <c r="E176">
        <v>1.34375</v>
      </c>
      <c r="F176">
        <v>2.2142857142857144</v>
      </c>
    </row>
    <row r="177" spans="2:6" hidden="1" outlineLevel="1">
      <c r="B177">
        <v>171</v>
      </c>
      <c r="C177">
        <v>0.39814814814814814</v>
      </c>
      <c r="D177">
        <v>2.406779661016949</v>
      </c>
      <c r="E177">
        <v>1.09375</v>
      </c>
      <c r="F177">
        <v>2.1512605042016806</v>
      </c>
    </row>
    <row r="178" spans="2:6" hidden="1" outlineLevel="1">
      <c r="B178">
        <v>172</v>
      </c>
      <c r="C178">
        <v>0.51851851851851849</v>
      </c>
      <c r="D178">
        <v>2.8983050847457625</v>
      </c>
      <c r="E178">
        <v>2.375</v>
      </c>
      <c r="F178">
        <v>2.1596638655462184</v>
      </c>
    </row>
    <row r="179" spans="2:6" hidden="1" outlineLevel="1">
      <c r="B179">
        <v>173</v>
      </c>
      <c r="C179">
        <v>0.41666666666666669</v>
      </c>
      <c r="D179">
        <v>2.7796610169491527</v>
      </c>
      <c r="E179">
        <v>0.75</v>
      </c>
      <c r="F179">
        <v>2.0084033613445378</v>
      </c>
    </row>
    <row r="180" spans="2:6" hidden="1" outlineLevel="1">
      <c r="B180">
        <v>174</v>
      </c>
      <c r="C180">
        <v>0.39814814814814814</v>
      </c>
      <c r="D180">
        <v>3.2542372881355934</v>
      </c>
      <c r="E180">
        <v>3</v>
      </c>
      <c r="F180">
        <v>2.4873949579831933</v>
      </c>
    </row>
    <row r="181" spans="2:6" hidden="1" outlineLevel="1">
      <c r="B181">
        <v>175</v>
      </c>
      <c r="C181">
        <v>0.34259259259259262</v>
      </c>
      <c r="D181">
        <v>2.4745762711864407</v>
      </c>
      <c r="E181">
        <v>1.46875</v>
      </c>
      <c r="F181">
        <v>2.2100840336134455</v>
      </c>
    </row>
    <row r="182" spans="2:6" hidden="1" outlineLevel="1">
      <c r="B182">
        <v>176</v>
      </c>
      <c r="C182">
        <v>0.48148148148148145</v>
      </c>
      <c r="D182">
        <v>1.9491525423728813</v>
      </c>
      <c r="E182">
        <v>1.34375</v>
      </c>
      <c r="F182">
        <v>2.1176470588235294</v>
      </c>
    </row>
    <row r="183" spans="2:6" hidden="1" outlineLevel="1">
      <c r="B183">
        <v>177</v>
      </c>
      <c r="C183">
        <v>0.37037037037037035</v>
      </c>
      <c r="D183">
        <v>2.2711864406779663</v>
      </c>
      <c r="E183">
        <v>1.5</v>
      </c>
      <c r="F183">
        <v>2.1512605042016806</v>
      </c>
    </row>
    <row r="184" spans="2:6" hidden="1" outlineLevel="1">
      <c r="B184">
        <v>178</v>
      </c>
      <c r="C184">
        <v>0.55555555555555558</v>
      </c>
      <c r="D184">
        <v>2.4406779661016951</v>
      </c>
      <c r="E184">
        <v>1.75</v>
      </c>
      <c r="F184">
        <v>2.3193277310924372</v>
      </c>
    </row>
    <row r="185" spans="2:6" hidden="1" outlineLevel="1">
      <c r="B185">
        <v>179</v>
      </c>
      <c r="C185">
        <v>0.37962962962962965</v>
      </c>
      <c r="D185">
        <v>2.8644067796610169</v>
      </c>
      <c r="E185">
        <v>0.875</v>
      </c>
      <c r="F185">
        <v>2.6554621848739495</v>
      </c>
    </row>
    <row r="186" spans="2:6" hidden="1" outlineLevel="1">
      <c r="B186">
        <v>180</v>
      </c>
      <c r="C186">
        <v>0.34259259259259262</v>
      </c>
      <c r="D186">
        <v>3.6101694915254239</v>
      </c>
      <c r="E186">
        <v>1.25</v>
      </c>
      <c r="F186">
        <v>2.1134453781512605</v>
      </c>
    </row>
    <row r="187" spans="2:6" hidden="1" outlineLevel="1">
      <c r="B187">
        <v>181</v>
      </c>
      <c r="C187">
        <v>0.34259259259259262</v>
      </c>
      <c r="D187">
        <v>2.152542372881356</v>
      </c>
      <c r="E187">
        <v>2.0625</v>
      </c>
      <c r="F187">
        <v>2.2100840336134455</v>
      </c>
    </row>
    <row r="188" spans="2:6" hidden="1" outlineLevel="1">
      <c r="B188">
        <v>182</v>
      </c>
      <c r="C188">
        <v>0.30555555555555558</v>
      </c>
      <c r="D188">
        <v>3.0338983050847457</v>
      </c>
      <c r="E188">
        <v>1.1875</v>
      </c>
      <c r="F188">
        <v>2.0336134453781511</v>
      </c>
    </row>
    <row r="189" spans="2:6" hidden="1" outlineLevel="1">
      <c r="B189">
        <v>183</v>
      </c>
      <c r="C189">
        <v>0.56481481481481477</v>
      </c>
      <c r="D189">
        <v>2.6440677966101696</v>
      </c>
      <c r="E189">
        <v>2.40625</v>
      </c>
      <c r="F189">
        <v>2.096638655462185</v>
      </c>
    </row>
    <row r="190" spans="2:6" hidden="1" outlineLevel="1">
      <c r="B190">
        <v>184</v>
      </c>
      <c r="C190">
        <v>0.48148148148148145</v>
      </c>
      <c r="D190">
        <v>2.8305084745762712</v>
      </c>
      <c r="E190">
        <v>2.25</v>
      </c>
      <c r="F190">
        <v>2.0126050420168067</v>
      </c>
    </row>
    <row r="191" spans="2:6" hidden="1" outlineLevel="1">
      <c r="B191">
        <v>185</v>
      </c>
      <c r="C191">
        <v>0.37962962962962965</v>
      </c>
      <c r="D191">
        <v>3.3559322033898304</v>
      </c>
      <c r="E191">
        <v>1.65625</v>
      </c>
      <c r="F191">
        <v>2.2521008403361344</v>
      </c>
    </row>
    <row r="192" spans="2:6" hidden="1" outlineLevel="1">
      <c r="B192">
        <v>186</v>
      </c>
      <c r="C192">
        <v>0.37962962962962965</v>
      </c>
      <c r="D192">
        <v>3.0508474576271185</v>
      </c>
      <c r="E192">
        <v>0.8125</v>
      </c>
      <c r="F192">
        <v>2.0882352941176472</v>
      </c>
    </row>
    <row r="193" spans="2:6" hidden="1" outlineLevel="1">
      <c r="B193">
        <v>187</v>
      </c>
      <c r="C193">
        <v>0.39814814814814814</v>
      </c>
      <c r="D193">
        <v>2.9491525423728815</v>
      </c>
      <c r="E193">
        <v>1.59375</v>
      </c>
      <c r="F193">
        <v>1.7605042016806722</v>
      </c>
    </row>
    <row r="194" spans="2:6" hidden="1" outlineLevel="1">
      <c r="B194">
        <v>188</v>
      </c>
      <c r="C194">
        <v>0.28703703703703703</v>
      </c>
      <c r="D194">
        <v>3.1864406779661016</v>
      </c>
      <c r="E194">
        <v>1.40625</v>
      </c>
      <c r="F194">
        <v>1.911764705882353</v>
      </c>
    </row>
    <row r="195" spans="2:6" hidden="1" outlineLevel="1">
      <c r="B195">
        <v>189</v>
      </c>
      <c r="C195">
        <v>0.21296296296296297</v>
      </c>
      <c r="D195">
        <v>2.7966101694915255</v>
      </c>
      <c r="E195">
        <v>1.53125</v>
      </c>
      <c r="F195">
        <v>1.8529411764705883</v>
      </c>
    </row>
    <row r="196" spans="2:6" hidden="1" outlineLevel="1">
      <c r="B196">
        <v>190</v>
      </c>
      <c r="C196">
        <v>0.34259259259259262</v>
      </c>
      <c r="D196">
        <v>2.3559322033898304</v>
      </c>
      <c r="E196">
        <v>2.28125</v>
      </c>
      <c r="F196">
        <v>2.1050420168067228</v>
      </c>
    </row>
    <row r="197" spans="2:6" hidden="1" outlineLevel="1">
      <c r="B197">
        <v>191</v>
      </c>
      <c r="C197">
        <v>0.46296296296296297</v>
      </c>
      <c r="D197">
        <v>2.8813559322033897</v>
      </c>
      <c r="E197">
        <v>1.1875</v>
      </c>
      <c r="F197">
        <v>1.9243697478991597</v>
      </c>
    </row>
    <row r="198" spans="2:6" hidden="1" outlineLevel="1">
      <c r="B198">
        <v>192</v>
      </c>
      <c r="C198">
        <v>0.37037037037037035</v>
      </c>
      <c r="D198">
        <v>2.7288135593220337</v>
      </c>
      <c r="E198">
        <v>2.03125</v>
      </c>
      <c r="F198">
        <v>1.8445378151260505</v>
      </c>
    </row>
    <row r="199" spans="2:6" hidden="1" outlineLevel="1">
      <c r="B199">
        <v>193</v>
      </c>
      <c r="C199">
        <v>0.41666666666666669</v>
      </c>
      <c r="D199">
        <v>2.6101694915254239</v>
      </c>
      <c r="E199">
        <v>1.90625</v>
      </c>
      <c r="F199">
        <v>2.1680672268907561</v>
      </c>
    </row>
    <row r="200" spans="2:6" hidden="1" outlineLevel="1">
      <c r="B200">
        <v>194</v>
      </c>
      <c r="C200">
        <v>0.27777777777777779</v>
      </c>
      <c r="D200">
        <v>2.7118644067796609</v>
      </c>
      <c r="E200">
        <v>1.75</v>
      </c>
      <c r="F200">
        <v>2.4663865546218489</v>
      </c>
    </row>
    <row r="201" spans="2:6" hidden="1" outlineLevel="1">
      <c r="B201">
        <v>195</v>
      </c>
      <c r="C201">
        <v>0.37037037037037035</v>
      </c>
      <c r="D201">
        <v>2.3559322033898304</v>
      </c>
      <c r="E201">
        <v>2.0625</v>
      </c>
      <c r="F201">
        <v>2.3319327731092439</v>
      </c>
    </row>
    <row r="202" spans="2:6" hidden="1" outlineLevel="1">
      <c r="B202">
        <v>196</v>
      </c>
      <c r="C202">
        <v>0.40740740740740738</v>
      </c>
      <c r="D202">
        <v>2.3898305084745761</v>
      </c>
      <c r="E202">
        <v>1.28125</v>
      </c>
      <c r="F202">
        <v>2.4117647058823528</v>
      </c>
    </row>
    <row r="203" spans="2:6" hidden="1" outlineLevel="1">
      <c r="B203">
        <v>197</v>
      </c>
      <c r="C203">
        <v>0.41666666666666669</v>
      </c>
      <c r="D203">
        <v>3.2711864406779663</v>
      </c>
      <c r="E203">
        <v>0.96875</v>
      </c>
      <c r="F203">
        <v>2.0924369747899161</v>
      </c>
    </row>
    <row r="204" spans="2:6" hidden="1" outlineLevel="1">
      <c r="B204">
        <v>198</v>
      </c>
      <c r="C204">
        <v>0.64814814814814814</v>
      </c>
      <c r="D204">
        <v>2.8135593220338984</v>
      </c>
      <c r="E204">
        <v>1.15625</v>
      </c>
      <c r="F204">
        <v>1.9369747899159664</v>
      </c>
    </row>
    <row r="205" spans="2:6" hidden="1" outlineLevel="1">
      <c r="B205">
        <v>199</v>
      </c>
      <c r="C205">
        <v>0.3888888888888889</v>
      </c>
      <c r="D205">
        <v>3.3898305084745761</v>
      </c>
      <c r="E205">
        <v>0.75</v>
      </c>
      <c r="F205">
        <v>2.0840336134453783</v>
      </c>
    </row>
    <row r="206" spans="2:6" hidden="1" outlineLevel="1">
      <c r="B206">
        <v>200</v>
      </c>
      <c r="C206">
        <v>0.47222222222222221</v>
      </c>
      <c r="D206">
        <v>3.3220338983050848</v>
      </c>
      <c r="E206">
        <v>1.5</v>
      </c>
      <c r="F206">
        <v>2.0042016806722689</v>
      </c>
    </row>
    <row r="207" spans="2:6" hidden="1" outlineLevel="1">
      <c r="B207">
        <v>201</v>
      </c>
      <c r="C207">
        <v>0.62962962962962965</v>
      </c>
      <c r="D207">
        <v>2.847457627118644</v>
      </c>
      <c r="E207">
        <v>0.96875</v>
      </c>
      <c r="F207">
        <v>1.865546218487395</v>
      </c>
    </row>
    <row r="208" spans="2:6" hidden="1" outlineLevel="1">
      <c r="B208">
        <v>202</v>
      </c>
      <c r="C208">
        <v>0.60185185185185186</v>
      </c>
      <c r="D208">
        <v>3.1016949152542375</v>
      </c>
      <c r="E208">
        <v>1.53125</v>
      </c>
      <c r="F208">
        <v>2.0084033613445378</v>
      </c>
    </row>
    <row r="209" spans="2:6" hidden="1" outlineLevel="1">
      <c r="B209">
        <v>203</v>
      </c>
      <c r="C209">
        <v>0.40740740740740738</v>
      </c>
      <c r="D209">
        <v>1.8135593220338984</v>
      </c>
      <c r="E209">
        <v>1.90625</v>
      </c>
      <c r="F209">
        <v>2.1428571428571428</v>
      </c>
    </row>
    <row r="210" spans="2:6" hidden="1" outlineLevel="1">
      <c r="B210">
        <v>204</v>
      </c>
      <c r="C210">
        <v>0.40740740740740738</v>
      </c>
      <c r="D210">
        <v>1.8813559322033899</v>
      </c>
      <c r="E210">
        <v>1.40625</v>
      </c>
      <c r="F210">
        <v>1.8991596638655461</v>
      </c>
    </row>
    <row r="211" spans="2:6" hidden="1" outlineLevel="1">
      <c r="B211">
        <v>205</v>
      </c>
      <c r="C211">
        <v>0.44444444444444442</v>
      </c>
      <c r="D211">
        <v>2.7288135593220337</v>
      </c>
      <c r="E211">
        <v>1.15625</v>
      </c>
      <c r="F211">
        <v>1.9075630252100841</v>
      </c>
    </row>
    <row r="212" spans="2:6" hidden="1" outlineLevel="1">
      <c r="B212">
        <v>206</v>
      </c>
      <c r="C212">
        <v>0.3888888888888889</v>
      </c>
      <c r="D212">
        <v>2.8305084745762712</v>
      </c>
      <c r="E212">
        <v>1.25</v>
      </c>
      <c r="F212">
        <v>2.03781512605042</v>
      </c>
    </row>
    <row r="213" spans="2:6" hidden="1" outlineLevel="1">
      <c r="B213">
        <v>207</v>
      </c>
      <c r="C213">
        <v>0.59259259259259256</v>
      </c>
      <c r="D213">
        <v>2.4237288135593222</v>
      </c>
      <c r="E213">
        <v>1.75</v>
      </c>
      <c r="F213">
        <v>2.0882352941176472</v>
      </c>
    </row>
    <row r="214" spans="2:6" hidden="1" outlineLevel="1">
      <c r="B214">
        <v>208</v>
      </c>
      <c r="C214">
        <v>0.25</v>
      </c>
      <c r="D214">
        <v>2.4915254237288136</v>
      </c>
      <c r="E214">
        <v>1.875</v>
      </c>
      <c r="F214">
        <v>1.9075630252100841</v>
      </c>
    </row>
    <row r="215" spans="2:6" hidden="1" outlineLevel="1">
      <c r="B215">
        <v>209</v>
      </c>
      <c r="C215">
        <v>0.5092592592592593</v>
      </c>
      <c r="D215">
        <v>1.9491525423728813</v>
      </c>
      <c r="E215">
        <v>2.1875</v>
      </c>
      <c r="F215">
        <v>1.903361344537815</v>
      </c>
    </row>
    <row r="216" spans="2:6" hidden="1" outlineLevel="1">
      <c r="B216">
        <v>210</v>
      </c>
      <c r="C216">
        <v>0.59259259259259256</v>
      </c>
      <c r="D216">
        <v>2</v>
      </c>
      <c r="E216">
        <v>1.15625</v>
      </c>
      <c r="F216">
        <v>1.9747899159663866</v>
      </c>
    </row>
    <row r="217" spans="2:6" hidden="1" outlineLevel="1">
      <c r="B217">
        <v>211</v>
      </c>
      <c r="C217">
        <v>0.39814814814814814</v>
      </c>
      <c r="D217">
        <v>3.5084745762711864</v>
      </c>
      <c r="E217">
        <v>1.46875</v>
      </c>
      <c r="F217">
        <v>1.8697478991596639</v>
      </c>
    </row>
    <row r="218" spans="2:6" hidden="1" outlineLevel="1">
      <c r="B218">
        <v>212</v>
      </c>
      <c r="C218">
        <v>0.69444444444444442</v>
      </c>
      <c r="D218">
        <v>2.6949152542372881</v>
      </c>
      <c r="E218">
        <v>0.9375</v>
      </c>
      <c r="F218">
        <v>2.2815126050420167</v>
      </c>
    </row>
    <row r="219" spans="2:6" hidden="1" outlineLevel="1">
      <c r="B219">
        <v>213</v>
      </c>
      <c r="C219">
        <v>0.42592592592592593</v>
      </c>
      <c r="D219">
        <v>3.1355932203389831</v>
      </c>
      <c r="E219">
        <v>1.15625</v>
      </c>
      <c r="F219">
        <v>2.3361344537815127</v>
      </c>
    </row>
    <row r="220" spans="2:6" hidden="1" outlineLevel="1">
      <c r="B220">
        <v>214</v>
      </c>
      <c r="C220">
        <v>0.32407407407407407</v>
      </c>
      <c r="D220">
        <v>2.1864406779661016</v>
      </c>
      <c r="E220">
        <v>1.96875</v>
      </c>
      <c r="F220">
        <v>2.0294117647058822</v>
      </c>
    </row>
    <row r="221" spans="2:6" hidden="1" outlineLevel="1">
      <c r="B221">
        <v>215</v>
      </c>
      <c r="C221">
        <v>0.41666666666666669</v>
      </c>
      <c r="D221">
        <v>2.8305084745762712</v>
      </c>
      <c r="E221">
        <v>1.8125</v>
      </c>
      <c r="F221">
        <v>2.3193277310924372</v>
      </c>
    </row>
    <row r="222" spans="2:6" hidden="1" outlineLevel="1">
      <c r="B222">
        <v>216</v>
      </c>
      <c r="C222">
        <v>0.46296296296296297</v>
      </c>
      <c r="D222">
        <v>2.2711864406779663</v>
      </c>
      <c r="E222">
        <v>1.59375</v>
      </c>
      <c r="F222">
        <v>2.2016806722689077</v>
      </c>
    </row>
    <row r="223" spans="2:6" hidden="1" outlineLevel="1">
      <c r="B223">
        <v>217</v>
      </c>
      <c r="C223">
        <v>0.42592592592592593</v>
      </c>
      <c r="D223">
        <v>3.3389830508474576</v>
      </c>
      <c r="E223">
        <v>1.90625</v>
      </c>
      <c r="F223">
        <v>1.9075630252100841</v>
      </c>
    </row>
    <row r="224" spans="2:6" hidden="1" outlineLevel="1">
      <c r="B224">
        <v>218</v>
      </c>
      <c r="C224">
        <v>0.57407407407407407</v>
      </c>
      <c r="D224">
        <v>2.7966101694915255</v>
      </c>
      <c r="E224">
        <v>1.78125</v>
      </c>
      <c r="F224">
        <v>2.0714285714285716</v>
      </c>
    </row>
    <row r="225" spans="2:6" hidden="1" outlineLevel="1">
      <c r="B225">
        <v>219</v>
      </c>
      <c r="C225">
        <v>0.52777777777777779</v>
      </c>
      <c r="D225">
        <v>2.9491525423728815</v>
      </c>
      <c r="E225">
        <v>1.375</v>
      </c>
      <c r="F225">
        <v>1.6680672268907564</v>
      </c>
    </row>
    <row r="226" spans="2:6" hidden="1" outlineLevel="1">
      <c r="B226">
        <v>220</v>
      </c>
      <c r="C226">
        <v>0.35185185185185186</v>
      </c>
      <c r="D226">
        <v>2.6949152542372881</v>
      </c>
      <c r="E226">
        <v>1.84375</v>
      </c>
      <c r="F226">
        <v>2.1260504201680672</v>
      </c>
    </row>
    <row r="227" spans="2:6" hidden="1" outlineLevel="1">
      <c r="B227">
        <v>221</v>
      </c>
      <c r="C227">
        <v>0.44444444444444442</v>
      </c>
      <c r="D227">
        <v>2.6949152542372881</v>
      </c>
      <c r="E227">
        <v>1</v>
      </c>
      <c r="F227">
        <v>2.0084033613445378</v>
      </c>
    </row>
    <row r="228" spans="2:6" hidden="1" outlineLevel="1">
      <c r="B228">
        <v>222</v>
      </c>
      <c r="C228">
        <v>0.34259259259259262</v>
      </c>
      <c r="D228">
        <v>2.2033898305084745</v>
      </c>
      <c r="E228">
        <v>1.03125</v>
      </c>
      <c r="F228">
        <v>2.1092436974789917</v>
      </c>
    </row>
    <row r="229" spans="2:6" hidden="1" outlineLevel="1">
      <c r="B229">
        <v>223</v>
      </c>
      <c r="C229">
        <v>0.51851851851851849</v>
      </c>
      <c r="D229">
        <v>3.1186440677966103</v>
      </c>
      <c r="E229">
        <v>1.8125</v>
      </c>
      <c r="F229">
        <v>2.1050420168067228</v>
      </c>
    </row>
    <row r="230" spans="2:6" hidden="1" outlineLevel="1">
      <c r="B230">
        <v>224</v>
      </c>
      <c r="C230">
        <v>0.43518518518518517</v>
      </c>
      <c r="D230">
        <v>2.847457627118644</v>
      </c>
      <c r="E230">
        <v>2.0625</v>
      </c>
      <c r="F230">
        <v>2.1134453781512605</v>
      </c>
    </row>
    <row r="231" spans="2:6" hidden="1" outlineLevel="1">
      <c r="B231">
        <v>225</v>
      </c>
      <c r="C231">
        <v>0.34259259259259262</v>
      </c>
      <c r="D231">
        <v>3.5593220338983049</v>
      </c>
      <c r="E231">
        <v>1.46875</v>
      </c>
      <c r="F231">
        <v>2.1176470588235294</v>
      </c>
    </row>
    <row r="232" spans="2:6" hidden="1" outlineLevel="1">
      <c r="B232">
        <v>226</v>
      </c>
      <c r="C232">
        <v>0.42592592592592593</v>
      </c>
      <c r="D232">
        <v>1.6779661016949152</v>
      </c>
      <c r="E232">
        <v>0.5625</v>
      </c>
      <c r="F232">
        <v>2.1638655462184873</v>
      </c>
    </row>
    <row r="233" spans="2:6" hidden="1" outlineLevel="1">
      <c r="B233">
        <v>227</v>
      </c>
      <c r="C233">
        <v>0.33333333333333331</v>
      </c>
      <c r="D233">
        <v>2.593220338983051</v>
      </c>
      <c r="E233">
        <v>1.9375</v>
      </c>
      <c r="F233">
        <v>1.9411764705882353</v>
      </c>
    </row>
    <row r="234" spans="2:6" hidden="1" outlineLevel="1">
      <c r="B234">
        <v>228</v>
      </c>
      <c r="C234">
        <v>0.32407407407407407</v>
      </c>
      <c r="D234">
        <v>2.3389830508474576</v>
      </c>
      <c r="E234">
        <v>1.8125</v>
      </c>
      <c r="F234">
        <v>2.2983193277310923</v>
      </c>
    </row>
    <row r="235" spans="2:6" hidden="1" outlineLevel="1">
      <c r="B235">
        <v>229</v>
      </c>
      <c r="C235">
        <v>0.37037037037037035</v>
      </c>
      <c r="D235">
        <v>2.0847457627118646</v>
      </c>
      <c r="E235">
        <v>1.5</v>
      </c>
      <c r="F235">
        <v>2.0714285714285716</v>
      </c>
    </row>
    <row r="236" spans="2:6" hidden="1" outlineLevel="1">
      <c r="B236">
        <v>230</v>
      </c>
      <c r="C236">
        <v>0.5092592592592593</v>
      </c>
      <c r="D236">
        <v>2.9152542372881354</v>
      </c>
      <c r="E236">
        <v>1.625</v>
      </c>
      <c r="F236">
        <v>2.1848739495798317</v>
      </c>
    </row>
    <row r="237" spans="2:6" hidden="1" outlineLevel="1">
      <c r="B237">
        <v>231</v>
      </c>
      <c r="C237">
        <v>0.44444444444444442</v>
      </c>
      <c r="D237">
        <v>2.5084745762711864</v>
      </c>
      <c r="E237">
        <v>1.25</v>
      </c>
      <c r="F237">
        <v>2.365546218487395</v>
      </c>
    </row>
    <row r="238" spans="2:6" hidden="1" outlineLevel="1">
      <c r="B238">
        <v>232</v>
      </c>
      <c r="C238">
        <v>0.30555555555555558</v>
      </c>
      <c r="D238">
        <v>2.9152542372881354</v>
      </c>
      <c r="E238">
        <v>1.53125</v>
      </c>
      <c r="F238">
        <v>1.9831932773109244</v>
      </c>
    </row>
    <row r="239" spans="2:6" hidden="1" outlineLevel="1">
      <c r="B239">
        <v>233</v>
      </c>
      <c r="C239">
        <v>0.31481481481481483</v>
      </c>
      <c r="D239">
        <v>2.9661016949152543</v>
      </c>
      <c r="E239">
        <v>0.96875</v>
      </c>
      <c r="F239">
        <v>2.3319327731092439</v>
      </c>
    </row>
    <row r="240" spans="2:6" hidden="1" outlineLevel="1">
      <c r="B240">
        <v>234</v>
      </c>
      <c r="C240">
        <v>0.43518518518518517</v>
      </c>
      <c r="D240">
        <v>2.8644067796610169</v>
      </c>
      <c r="E240">
        <v>1.0625</v>
      </c>
      <c r="F240">
        <v>1.7731092436974789</v>
      </c>
    </row>
    <row r="241" spans="2:6" hidden="1" outlineLevel="1">
      <c r="B241">
        <v>235</v>
      </c>
      <c r="C241">
        <v>0.62037037037037035</v>
      </c>
      <c r="D241">
        <v>3.2881355932203391</v>
      </c>
      <c r="E241">
        <v>1.3125</v>
      </c>
      <c r="F241">
        <v>1.8025210084033614</v>
      </c>
    </row>
    <row r="242" spans="2:6" hidden="1" outlineLevel="1">
      <c r="B242">
        <v>236</v>
      </c>
      <c r="C242">
        <v>0.58333333333333337</v>
      </c>
      <c r="D242">
        <v>3.1186440677966103</v>
      </c>
      <c r="E242">
        <v>1.375</v>
      </c>
      <c r="F242">
        <v>2.096638655462185</v>
      </c>
    </row>
    <row r="243" spans="2:6" hidden="1" outlineLevel="1">
      <c r="B243">
        <v>237</v>
      </c>
      <c r="C243">
        <v>0.34259259259259262</v>
      </c>
      <c r="D243">
        <v>2.4915254237288136</v>
      </c>
      <c r="E243">
        <v>1.5</v>
      </c>
      <c r="F243">
        <v>1.8151260504201681</v>
      </c>
    </row>
    <row r="244" spans="2:6" hidden="1" outlineLevel="1">
      <c r="B244">
        <v>238</v>
      </c>
      <c r="C244">
        <v>0.45370370370370372</v>
      </c>
      <c r="D244">
        <v>2.8983050847457625</v>
      </c>
      <c r="E244">
        <v>0.90625</v>
      </c>
      <c r="F244">
        <v>2.1092436974789917</v>
      </c>
    </row>
    <row r="245" spans="2:6" hidden="1" outlineLevel="1">
      <c r="B245">
        <v>239</v>
      </c>
      <c r="C245">
        <v>0.37037037037037035</v>
      </c>
      <c r="D245">
        <v>3.1016949152542375</v>
      </c>
      <c r="E245">
        <v>1.40625</v>
      </c>
      <c r="F245">
        <v>1.8949579831932772</v>
      </c>
    </row>
    <row r="246" spans="2:6" hidden="1" outlineLevel="1">
      <c r="B246">
        <v>240</v>
      </c>
      <c r="C246">
        <v>0.28703703703703703</v>
      </c>
      <c r="D246">
        <v>2.6101694915254239</v>
      </c>
      <c r="E246">
        <v>0.9375</v>
      </c>
      <c r="F246">
        <v>2.0840336134453783</v>
      </c>
    </row>
    <row r="247" spans="2:6" hidden="1" outlineLevel="1">
      <c r="B247">
        <v>241</v>
      </c>
      <c r="C247">
        <v>0.40740740740740738</v>
      </c>
      <c r="D247">
        <v>2.406779661016949</v>
      </c>
      <c r="E247">
        <v>1.0625</v>
      </c>
      <c r="F247">
        <v>2.2941176470588234</v>
      </c>
    </row>
    <row r="248" spans="2:6" hidden="1" outlineLevel="1">
      <c r="B248">
        <v>242</v>
      </c>
      <c r="C248">
        <v>0.25925925925925924</v>
      </c>
      <c r="D248">
        <v>2.6271186440677967</v>
      </c>
      <c r="E248">
        <v>1.25</v>
      </c>
      <c r="F248">
        <v>2.1008403361344539</v>
      </c>
    </row>
    <row r="249" spans="2:6" hidden="1" outlineLevel="1">
      <c r="B249">
        <v>243</v>
      </c>
      <c r="C249">
        <v>0.37037037037037035</v>
      </c>
      <c r="D249">
        <v>2.3389830508474576</v>
      </c>
      <c r="E249">
        <v>0.8125</v>
      </c>
      <c r="F249">
        <v>2.0336134453781511</v>
      </c>
    </row>
    <row r="250" spans="2:6" hidden="1" outlineLevel="1">
      <c r="B250">
        <v>244</v>
      </c>
      <c r="C250">
        <v>0.35185185185185186</v>
      </c>
      <c r="D250">
        <v>2.6949152542372881</v>
      </c>
      <c r="E250">
        <v>1.1875</v>
      </c>
      <c r="F250">
        <v>2.0840336134453783</v>
      </c>
    </row>
    <row r="251" spans="2:6" hidden="1" outlineLevel="1">
      <c r="B251">
        <v>245</v>
      </c>
      <c r="C251">
        <v>0.26851851851851855</v>
      </c>
      <c r="D251">
        <v>2.847457627118644</v>
      </c>
      <c r="E251">
        <v>1.625</v>
      </c>
      <c r="F251">
        <v>1.7521008403361344</v>
      </c>
    </row>
    <row r="252" spans="2:6" hidden="1" outlineLevel="1">
      <c r="B252">
        <v>246</v>
      </c>
      <c r="C252">
        <v>0.33333333333333331</v>
      </c>
      <c r="D252">
        <v>2.8305084745762712</v>
      </c>
      <c r="E252">
        <v>1.40625</v>
      </c>
      <c r="F252">
        <v>2.23109243697479</v>
      </c>
    </row>
    <row r="253" spans="2:6" hidden="1" outlineLevel="1">
      <c r="B253">
        <v>247</v>
      </c>
      <c r="C253">
        <v>0.3888888888888889</v>
      </c>
      <c r="D253">
        <v>2.6610169491525424</v>
      </c>
      <c r="E253">
        <v>1.6875</v>
      </c>
      <c r="F253">
        <v>2.1848739495798317</v>
      </c>
    </row>
    <row r="254" spans="2:6" hidden="1" outlineLevel="1">
      <c r="B254">
        <v>248</v>
      </c>
      <c r="C254">
        <v>0.29629629629629628</v>
      </c>
      <c r="D254">
        <v>2.406779661016949</v>
      </c>
      <c r="E254">
        <v>1.875</v>
      </c>
      <c r="F254">
        <v>2.3487394957983194</v>
      </c>
    </row>
    <row r="255" spans="2:6" hidden="1" outlineLevel="1">
      <c r="B255">
        <v>249</v>
      </c>
      <c r="C255">
        <v>0.32407407407407407</v>
      </c>
      <c r="D255">
        <v>3.3220338983050848</v>
      </c>
      <c r="E255">
        <v>1.6875</v>
      </c>
      <c r="F255">
        <v>1.7773109243697478</v>
      </c>
    </row>
    <row r="256" spans="2:6" hidden="1" outlineLevel="1">
      <c r="B256">
        <v>250</v>
      </c>
      <c r="C256">
        <v>0.56481481481481477</v>
      </c>
      <c r="D256">
        <v>2.0847457627118646</v>
      </c>
      <c r="E256">
        <v>1.53125</v>
      </c>
      <c r="F256">
        <v>2.1386554621848739</v>
      </c>
    </row>
    <row r="257" spans="2:6" hidden="1" outlineLevel="1">
      <c r="B257">
        <v>251</v>
      </c>
      <c r="C257">
        <v>0.41666666666666669</v>
      </c>
      <c r="D257">
        <v>3.3050847457627119</v>
      </c>
      <c r="E257">
        <v>1.34375</v>
      </c>
      <c r="F257">
        <v>2.2857142857142856</v>
      </c>
    </row>
    <row r="258" spans="2:6" hidden="1" outlineLevel="1">
      <c r="B258">
        <v>252</v>
      </c>
      <c r="C258">
        <v>0.32407407407407407</v>
      </c>
      <c r="D258">
        <v>2.7118644067796609</v>
      </c>
      <c r="E258">
        <v>1.03125</v>
      </c>
      <c r="F258">
        <v>2.26890756302521</v>
      </c>
    </row>
    <row r="259" spans="2:6" hidden="1" outlineLevel="1">
      <c r="B259">
        <v>253</v>
      </c>
      <c r="C259">
        <v>0.27777777777777779</v>
      </c>
      <c r="D259">
        <v>2.6101694915254239</v>
      </c>
      <c r="E259">
        <v>1.28125</v>
      </c>
      <c r="F259">
        <v>2.2647058823529411</v>
      </c>
    </row>
    <row r="260" spans="2:6" hidden="1" outlineLevel="1">
      <c r="B260">
        <v>254</v>
      </c>
      <c r="C260">
        <v>0.40740740740740738</v>
      </c>
      <c r="D260">
        <v>2.8305084745762712</v>
      </c>
      <c r="E260">
        <v>1.5625</v>
      </c>
      <c r="F260">
        <v>1.8529411764705883</v>
      </c>
    </row>
    <row r="261" spans="2:6" hidden="1" outlineLevel="1">
      <c r="B261">
        <v>255</v>
      </c>
      <c r="C261">
        <v>0.29629629629629628</v>
      </c>
      <c r="D261">
        <v>2.8813559322033897</v>
      </c>
      <c r="E261">
        <v>1.90625</v>
      </c>
      <c r="F261">
        <v>1.9747899159663866</v>
      </c>
    </row>
    <row r="262" spans="2:6" hidden="1" outlineLevel="1">
      <c r="B262">
        <v>256</v>
      </c>
      <c r="C262">
        <v>0.39814814814814814</v>
      </c>
      <c r="D262">
        <v>2.4576271186440679</v>
      </c>
      <c r="E262">
        <v>1.625</v>
      </c>
      <c r="F262">
        <v>2.1386554621848739</v>
      </c>
    </row>
    <row r="263" spans="2:6" hidden="1" outlineLevel="1">
      <c r="B263">
        <v>257</v>
      </c>
      <c r="C263">
        <v>0.46296296296296297</v>
      </c>
      <c r="D263">
        <v>2.6440677966101696</v>
      </c>
      <c r="E263">
        <v>1.46875</v>
      </c>
      <c r="F263">
        <v>2.3025210084033612</v>
      </c>
    </row>
    <row r="264" spans="2:6" hidden="1" outlineLevel="1">
      <c r="B264">
        <v>258</v>
      </c>
      <c r="C264">
        <v>0.46296296296296297</v>
      </c>
      <c r="D264">
        <v>2.7796610169491527</v>
      </c>
      <c r="E264">
        <v>1.34375</v>
      </c>
      <c r="F264">
        <v>2.2184873949579833</v>
      </c>
    </row>
    <row r="265" spans="2:6" hidden="1" outlineLevel="1">
      <c r="B265">
        <v>259</v>
      </c>
      <c r="C265">
        <v>0.47222222222222221</v>
      </c>
      <c r="D265">
        <v>2.2711864406779663</v>
      </c>
      <c r="E265">
        <v>0.96875</v>
      </c>
      <c r="F265">
        <v>1.9075630252100841</v>
      </c>
    </row>
    <row r="266" spans="2:6" hidden="1" outlineLevel="1">
      <c r="B266">
        <v>260</v>
      </c>
      <c r="C266">
        <v>0.33333333333333331</v>
      </c>
      <c r="D266">
        <v>2.8983050847457625</v>
      </c>
      <c r="E266">
        <v>1.6875</v>
      </c>
      <c r="F266">
        <v>2.4579831932773111</v>
      </c>
    </row>
    <row r="267" spans="2:6" hidden="1" outlineLevel="1">
      <c r="B267">
        <v>261</v>
      </c>
      <c r="C267">
        <v>0.39814814814814814</v>
      </c>
      <c r="D267">
        <v>2.4406779661016951</v>
      </c>
      <c r="E267">
        <v>1.1875</v>
      </c>
      <c r="F267">
        <v>2.23109243697479</v>
      </c>
    </row>
    <row r="268" spans="2:6" hidden="1" outlineLevel="1">
      <c r="B268">
        <v>262</v>
      </c>
      <c r="C268">
        <v>0.55555555555555558</v>
      </c>
      <c r="D268">
        <v>3.0338983050847457</v>
      </c>
      <c r="E268">
        <v>1.375</v>
      </c>
      <c r="F268">
        <v>1.9915966386554622</v>
      </c>
    </row>
    <row r="269" spans="2:6" hidden="1" outlineLevel="1">
      <c r="B269">
        <v>263</v>
      </c>
      <c r="C269">
        <v>0.41666666666666669</v>
      </c>
      <c r="D269">
        <v>2.5254237288135593</v>
      </c>
      <c r="E269">
        <v>1.15625</v>
      </c>
      <c r="F269">
        <v>2.0252100840336134</v>
      </c>
    </row>
    <row r="270" spans="2:6" hidden="1" outlineLevel="1">
      <c r="B270">
        <v>264</v>
      </c>
      <c r="C270">
        <v>0.3888888888888889</v>
      </c>
      <c r="D270">
        <v>2.7118644067796609</v>
      </c>
      <c r="E270">
        <v>1.9375</v>
      </c>
      <c r="F270">
        <v>1.9453781512605042</v>
      </c>
    </row>
    <row r="271" spans="2:6" hidden="1" outlineLevel="1">
      <c r="B271">
        <v>265</v>
      </c>
      <c r="C271">
        <v>0.30555555555555558</v>
      </c>
      <c r="D271">
        <v>3.0338983050847457</v>
      </c>
      <c r="E271">
        <v>1.4375</v>
      </c>
      <c r="F271">
        <v>2.0210084033613445</v>
      </c>
    </row>
    <row r="272" spans="2:6" hidden="1" outlineLevel="1">
      <c r="B272">
        <v>266</v>
      </c>
      <c r="C272">
        <v>0.37962962962962965</v>
      </c>
      <c r="D272">
        <v>2.6101694915254239</v>
      </c>
      <c r="E272">
        <v>2</v>
      </c>
      <c r="F272">
        <v>2.2100840336134455</v>
      </c>
    </row>
    <row r="273" spans="2:6" hidden="1" outlineLevel="1">
      <c r="B273">
        <v>267</v>
      </c>
      <c r="C273">
        <v>0.68518518518518523</v>
      </c>
      <c r="D273">
        <v>2.7118644067796609</v>
      </c>
      <c r="E273">
        <v>0.96875</v>
      </c>
      <c r="F273">
        <v>1.8361344537815125</v>
      </c>
    </row>
    <row r="274" spans="2:6" hidden="1" outlineLevel="1">
      <c r="B274">
        <v>268</v>
      </c>
      <c r="C274">
        <v>0.48148148148148145</v>
      </c>
      <c r="D274">
        <v>2.5593220338983049</v>
      </c>
      <c r="E274">
        <v>0.8125</v>
      </c>
      <c r="F274">
        <v>2.0294117647058822</v>
      </c>
    </row>
    <row r="275" spans="2:6" hidden="1" outlineLevel="1">
      <c r="B275">
        <v>269</v>
      </c>
      <c r="C275">
        <v>0.35185185185185186</v>
      </c>
      <c r="D275">
        <v>3.0677966101694913</v>
      </c>
      <c r="E275">
        <v>1.375</v>
      </c>
      <c r="F275">
        <v>2.4453781512605044</v>
      </c>
    </row>
    <row r="276" spans="2:6" hidden="1" outlineLevel="1">
      <c r="B276">
        <v>270</v>
      </c>
      <c r="C276">
        <v>0.52777777777777779</v>
      </c>
      <c r="D276">
        <v>2.5593220338983049</v>
      </c>
      <c r="E276">
        <v>0.96875</v>
      </c>
      <c r="F276">
        <v>2.0168067226890756</v>
      </c>
    </row>
    <row r="277" spans="2:6" hidden="1" outlineLevel="1">
      <c r="B277">
        <v>271</v>
      </c>
      <c r="C277">
        <v>0.46296296296296297</v>
      </c>
      <c r="D277">
        <v>3.0508474576271185</v>
      </c>
      <c r="E277">
        <v>2.03125</v>
      </c>
      <c r="F277">
        <v>2.0420168067226889</v>
      </c>
    </row>
    <row r="278" spans="2:6" hidden="1" outlineLevel="1">
      <c r="B278">
        <v>272</v>
      </c>
      <c r="C278">
        <v>0.33333333333333331</v>
      </c>
      <c r="D278">
        <v>2.8644067796610169</v>
      </c>
      <c r="E278">
        <v>1.15625</v>
      </c>
      <c r="F278">
        <v>1.9285714285714286</v>
      </c>
    </row>
    <row r="279" spans="2:6" hidden="1" outlineLevel="1">
      <c r="B279">
        <v>273</v>
      </c>
      <c r="C279">
        <v>0.31481481481481483</v>
      </c>
      <c r="D279">
        <v>2.9491525423728815</v>
      </c>
      <c r="E279">
        <v>0.9375</v>
      </c>
      <c r="F279">
        <v>2.1932773109243699</v>
      </c>
    </row>
    <row r="280" spans="2:6" hidden="1" outlineLevel="1">
      <c r="B280">
        <v>274</v>
      </c>
      <c r="C280">
        <v>0.43518518518518517</v>
      </c>
      <c r="D280">
        <v>3.2033898305084745</v>
      </c>
      <c r="E280">
        <v>1.34375</v>
      </c>
      <c r="F280">
        <v>2</v>
      </c>
    </row>
    <row r="281" spans="2:6" hidden="1" outlineLevel="1">
      <c r="B281">
        <v>275</v>
      </c>
      <c r="C281">
        <v>0.46296296296296297</v>
      </c>
      <c r="D281">
        <v>2.5084745762711864</v>
      </c>
      <c r="E281">
        <v>2.4375</v>
      </c>
      <c r="F281">
        <v>2.1512605042016806</v>
      </c>
    </row>
    <row r="282" spans="2:6" hidden="1" outlineLevel="1">
      <c r="B282">
        <v>276</v>
      </c>
      <c r="C282">
        <v>0.32407407407407407</v>
      </c>
      <c r="D282">
        <v>3.1355932203389831</v>
      </c>
      <c r="E282">
        <v>1.84375</v>
      </c>
      <c r="F282">
        <v>2.3823529411764706</v>
      </c>
    </row>
    <row r="283" spans="2:6" hidden="1" outlineLevel="1">
      <c r="B283">
        <v>277</v>
      </c>
      <c r="C283">
        <v>0.32407407407407407</v>
      </c>
      <c r="D283">
        <v>1.847457627118644</v>
      </c>
      <c r="E283">
        <v>1.6875</v>
      </c>
      <c r="F283">
        <v>2.1428571428571428</v>
      </c>
    </row>
    <row r="284" spans="2:6" hidden="1" outlineLevel="1">
      <c r="B284">
        <v>278</v>
      </c>
      <c r="C284">
        <v>0.3611111111111111</v>
      </c>
      <c r="D284">
        <v>2.7796610169491527</v>
      </c>
      <c r="E284">
        <v>2.25</v>
      </c>
      <c r="F284">
        <v>2.0924369747899161</v>
      </c>
    </row>
    <row r="285" spans="2:6" hidden="1" outlineLevel="1">
      <c r="B285">
        <v>279</v>
      </c>
      <c r="C285">
        <v>0.30555555555555558</v>
      </c>
      <c r="D285">
        <v>2.3220338983050848</v>
      </c>
      <c r="E285">
        <v>2</v>
      </c>
      <c r="F285">
        <v>1.9369747899159664</v>
      </c>
    </row>
    <row r="286" spans="2:6" hidden="1" outlineLevel="1">
      <c r="B286">
        <v>280</v>
      </c>
      <c r="C286">
        <v>0.32407407407407407</v>
      </c>
      <c r="D286">
        <v>2.3389830508474576</v>
      </c>
      <c r="E286">
        <v>1.40625</v>
      </c>
      <c r="F286">
        <v>1.9873949579831933</v>
      </c>
    </row>
    <row r="287" spans="2:6" hidden="1" outlineLevel="1">
      <c r="B287">
        <v>281</v>
      </c>
      <c r="C287">
        <v>0.5</v>
      </c>
      <c r="D287">
        <v>3.0847457627118646</v>
      </c>
      <c r="E287">
        <v>1.40625</v>
      </c>
      <c r="F287">
        <v>2.0336134453781511</v>
      </c>
    </row>
    <row r="288" spans="2:6" hidden="1" outlineLevel="1">
      <c r="B288">
        <v>282</v>
      </c>
      <c r="C288">
        <v>0.34259259259259262</v>
      </c>
      <c r="D288">
        <v>2.6101694915254239</v>
      </c>
      <c r="E288">
        <v>1.46875</v>
      </c>
      <c r="F288">
        <v>1.8823529411764706</v>
      </c>
    </row>
    <row r="289" spans="2:6" hidden="1" outlineLevel="1">
      <c r="B289">
        <v>283</v>
      </c>
      <c r="C289">
        <v>0.48148148148148145</v>
      </c>
      <c r="D289">
        <v>3.1355932203389831</v>
      </c>
      <c r="E289">
        <v>0.8125</v>
      </c>
      <c r="F289">
        <v>2.0126050420168067</v>
      </c>
    </row>
    <row r="290" spans="2:6" hidden="1" outlineLevel="1">
      <c r="B290">
        <v>284</v>
      </c>
      <c r="C290">
        <v>0.42592592592592593</v>
      </c>
      <c r="D290">
        <v>2.3728813559322033</v>
      </c>
      <c r="E290">
        <v>1.15625</v>
      </c>
      <c r="F290">
        <v>2.1428571428571428</v>
      </c>
    </row>
    <row r="291" spans="2:6" hidden="1" outlineLevel="1">
      <c r="B291">
        <v>285</v>
      </c>
      <c r="C291">
        <v>0.27777777777777779</v>
      </c>
      <c r="D291">
        <v>2.3898305084745761</v>
      </c>
      <c r="E291">
        <v>1.40625</v>
      </c>
      <c r="F291">
        <v>1.8487394957983194</v>
      </c>
    </row>
    <row r="292" spans="2:6" hidden="1" outlineLevel="1">
      <c r="B292">
        <v>286</v>
      </c>
      <c r="C292">
        <v>0.37037037037037035</v>
      </c>
      <c r="D292">
        <v>2.9491525423728815</v>
      </c>
      <c r="E292">
        <v>1.4375</v>
      </c>
      <c r="F292">
        <v>1.9831932773109244</v>
      </c>
    </row>
    <row r="293" spans="2:6" hidden="1" outlineLevel="1">
      <c r="B293">
        <v>287</v>
      </c>
      <c r="C293">
        <v>0.28703703703703703</v>
      </c>
      <c r="D293">
        <v>2.7627118644067798</v>
      </c>
      <c r="E293">
        <v>0.84375</v>
      </c>
      <c r="F293">
        <v>2.0126050420168067</v>
      </c>
    </row>
    <row r="294" spans="2:6" hidden="1" outlineLevel="1">
      <c r="B294">
        <v>288</v>
      </c>
      <c r="C294">
        <v>0.45370370370370372</v>
      </c>
      <c r="D294">
        <v>2.1864406779661016</v>
      </c>
      <c r="E294">
        <v>1.4375</v>
      </c>
      <c r="F294">
        <v>1.8487394957983194</v>
      </c>
    </row>
    <row r="295" spans="2:6" hidden="1" outlineLevel="1">
      <c r="B295">
        <v>289</v>
      </c>
      <c r="C295">
        <v>0.32407407407407407</v>
      </c>
      <c r="D295">
        <v>2.7966101694915255</v>
      </c>
      <c r="E295">
        <v>1.9375</v>
      </c>
      <c r="F295">
        <v>1.8571428571428572</v>
      </c>
    </row>
    <row r="296" spans="2:6" hidden="1" outlineLevel="1">
      <c r="B296">
        <v>290</v>
      </c>
      <c r="C296">
        <v>0.39814814814814814</v>
      </c>
      <c r="D296">
        <v>1.6779661016949152</v>
      </c>
      <c r="E296">
        <v>1.625</v>
      </c>
      <c r="F296">
        <v>1.8697478991596639</v>
      </c>
    </row>
    <row r="297" spans="2:6" hidden="1" outlineLevel="1">
      <c r="B297">
        <v>291</v>
      </c>
      <c r="C297">
        <v>0.3611111111111111</v>
      </c>
      <c r="D297">
        <v>2.7288135593220337</v>
      </c>
      <c r="E297">
        <v>1.75</v>
      </c>
      <c r="F297">
        <v>1.8529411764705883</v>
      </c>
    </row>
    <row r="298" spans="2:6" hidden="1" outlineLevel="1">
      <c r="B298">
        <v>292</v>
      </c>
      <c r="C298">
        <v>0.5</v>
      </c>
      <c r="D298">
        <v>2.8135593220338984</v>
      </c>
      <c r="E298">
        <v>1.28125</v>
      </c>
      <c r="F298">
        <v>1.9831932773109244</v>
      </c>
    </row>
    <row r="299" spans="2:6" hidden="1" outlineLevel="1">
      <c r="B299">
        <v>293</v>
      </c>
      <c r="C299">
        <v>0.57407407407407407</v>
      </c>
      <c r="D299">
        <v>2.2881355932203391</v>
      </c>
      <c r="E299">
        <v>2.40625</v>
      </c>
      <c r="F299">
        <v>2.2563025210084033</v>
      </c>
    </row>
    <row r="300" spans="2:6" hidden="1" outlineLevel="1">
      <c r="B300">
        <v>294</v>
      </c>
      <c r="C300">
        <v>0.42592592592592593</v>
      </c>
      <c r="D300">
        <v>2.7627118644067798</v>
      </c>
      <c r="E300">
        <v>1.03125</v>
      </c>
      <c r="F300">
        <v>2.3193277310924372</v>
      </c>
    </row>
    <row r="301" spans="2:6" hidden="1" outlineLevel="1">
      <c r="B301">
        <v>295</v>
      </c>
      <c r="C301">
        <v>0.44444444444444442</v>
      </c>
      <c r="D301">
        <v>2.5423728813559321</v>
      </c>
      <c r="E301">
        <v>1.6875</v>
      </c>
      <c r="F301">
        <v>2.1638655462184873</v>
      </c>
    </row>
    <row r="302" spans="2:6" hidden="1" outlineLevel="1">
      <c r="B302">
        <v>296</v>
      </c>
      <c r="C302">
        <v>0.37962962962962965</v>
      </c>
      <c r="D302">
        <v>1.8983050847457628</v>
      </c>
      <c r="E302">
        <v>1.40625</v>
      </c>
      <c r="F302">
        <v>2.1680672268907561</v>
      </c>
    </row>
    <row r="303" spans="2:6" hidden="1" outlineLevel="1">
      <c r="B303">
        <v>297</v>
      </c>
      <c r="C303">
        <v>0.5</v>
      </c>
      <c r="D303">
        <v>3.406779661016949</v>
      </c>
      <c r="E303">
        <v>2.09375</v>
      </c>
      <c r="F303">
        <v>2.3991596638655461</v>
      </c>
    </row>
    <row r="304" spans="2:6" hidden="1" outlineLevel="1">
      <c r="B304">
        <v>298</v>
      </c>
      <c r="C304">
        <v>0.29629629629629628</v>
      </c>
      <c r="D304">
        <v>2.6440677966101696</v>
      </c>
      <c r="E304">
        <v>1.46875</v>
      </c>
      <c r="F304">
        <v>2.3445378151260505</v>
      </c>
    </row>
    <row r="305" spans="2:6" hidden="1" outlineLevel="1">
      <c r="B305">
        <v>299</v>
      </c>
      <c r="C305">
        <v>0.37037037037037035</v>
      </c>
      <c r="D305">
        <v>3.1016949152542375</v>
      </c>
      <c r="E305">
        <v>1.21875</v>
      </c>
      <c r="F305">
        <v>2.0546218487394956</v>
      </c>
    </row>
    <row r="306" spans="2:6" hidden="1" outlineLevel="1">
      <c r="B306">
        <v>300</v>
      </c>
      <c r="C306">
        <v>0.51851851851851849</v>
      </c>
      <c r="D306">
        <v>3.3898305084745761</v>
      </c>
      <c r="E306">
        <v>0.75</v>
      </c>
      <c r="F306">
        <v>2.23109243697479</v>
      </c>
    </row>
    <row r="307" spans="2:6" hidden="1" outlineLevel="1">
      <c r="B307">
        <v>301</v>
      </c>
      <c r="C307">
        <v>0.3888888888888889</v>
      </c>
      <c r="D307">
        <v>2.6271186440677967</v>
      </c>
      <c r="E307">
        <v>1.75</v>
      </c>
      <c r="F307">
        <v>2.2394957983193278</v>
      </c>
    </row>
    <row r="308" spans="2:6" hidden="1" outlineLevel="1">
      <c r="B308">
        <v>302</v>
      </c>
      <c r="C308">
        <v>0.27777777777777779</v>
      </c>
      <c r="D308">
        <v>2.406779661016949</v>
      </c>
      <c r="E308">
        <v>0.78125</v>
      </c>
      <c r="F308">
        <v>2.0210084033613445</v>
      </c>
    </row>
    <row r="309" spans="2:6" hidden="1" outlineLevel="1">
      <c r="B309">
        <v>303</v>
      </c>
      <c r="C309">
        <v>0.61111111111111116</v>
      </c>
      <c r="D309">
        <v>2.5084745762711864</v>
      </c>
      <c r="E309">
        <v>1.96875</v>
      </c>
      <c r="F309">
        <v>1.903361344537815</v>
      </c>
    </row>
    <row r="310" spans="2:6" hidden="1" outlineLevel="1">
      <c r="B310">
        <v>304</v>
      </c>
      <c r="C310">
        <v>0.43518518518518517</v>
      </c>
      <c r="D310">
        <v>2.847457627118644</v>
      </c>
      <c r="E310">
        <v>1.125</v>
      </c>
      <c r="F310">
        <v>2.4285714285714284</v>
      </c>
    </row>
    <row r="311" spans="2:6" hidden="1" outlineLevel="1">
      <c r="B311">
        <v>305</v>
      </c>
      <c r="C311">
        <v>0.30555555555555558</v>
      </c>
      <c r="D311">
        <v>1.7966101694915255</v>
      </c>
      <c r="E311">
        <v>1.21875</v>
      </c>
      <c r="F311">
        <v>1.9831932773109244</v>
      </c>
    </row>
    <row r="312" spans="2:6" hidden="1" outlineLevel="1">
      <c r="B312">
        <v>306</v>
      </c>
      <c r="C312">
        <v>0.45370370370370372</v>
      </c>
      <c r="D312">
        <v>2.6779661016949152</v>
      </c>
      <c r="E312">
        <v>1.8125</v>
      </c>
      <c r="F312">
        <v>1.8403361344537814</v>
      </c>
    </row>
    <row r="313" spans="2:6" hidden="1" outlineLevel="1">
      <c r="B313">
        <v>307</v>
      </c>
      <c r="C313">
        <v>0.62962962962962965</v>
      </c>
      <c r="D313">
        <v>2.847457627118644</v>
      </c>
      <c r="E313">
        <v>1.15625</v>
      </c>
      <c r="F313">
        <v>1.7521008403361344</v>
      </c>
    </row>
    <row r="314" spans="2:6" hidden="1" outlineLevel="1">
      <c r="B314">
        <v>308</v>
      </c>
      <c r="C314">
        <v>0.31481481481481483</v>
      </c>
      <c r="D314">
        <v>3.1355932203389831</v>
      </c>
      <c r="E314">
        <v>0.90625</v>
      </c>
      <c r="F314">
        <v>2.5168067226890756</v>
      </c>
    </row>
    <row r="315" spans="2:6" hidden="1" outlineLevel="1">
      <c r="B315">
        <v>309</v>
      </c>
      <c r="C315">
        <v>0.40740740740740738</v>
      </c>
      <c r="D315">
        <v>2.6949152542372881</v>
      </c>
      <c r="E315">
        <v>1.28125</v>
      </c>
      <c r="F315">
        <v>2.172268907563025</v>
      </c>
    </row>
    <row r="316" spans="2:6" hidden="1" outlineLevel="1">
      <c r="B316">
        <v>310</v>
      </c>
      <c r="C316">
        <v>0.33333333333333331</v>
      </c>
      <c r="D316">
        <v>2.6101694915254239</v>
      </c>
      <c r="E316">
        <v>1.46875</v>
      </c>
      <c r="F316">
        <v>2.1638655462184873</v>
      </c>
    </row>
    <row r="317" spans="2:6" hidden="1" outlineLevel="1">
      <c r="B317">
        <v>311</v>
      </c>
      <c r="C317">
        <v>0.37962962962962965</v>
      </c>
      <c r="D317">
        <v>2.7118644067796609</v>
      </c>
      <c r="E317">
        <v>0.90625</v>
      </c>
      <c r="F317">
        <v>1.9369747899159664</v>
      </c>
    </row>
    <row r="318" spans="2:6" hidden="1" outlineLevel="1">
      <c r="B318">
        <v>312</v>
      </c>
      <c r="C318">
        <v>0.61111111111111116</v>
      </c>
      <c r="D318">
        <v>3.2711864406779663</v>
      </c>
      <c r="E318">
        <v>1.03125</v>
      </c>
      <c r="F318">
        <v>1.8487394957983194</v>
      </c>
    </row>
    <row r="319" spans="2:6" hidden="1" outlineLevel="1">
      <c r="B319">
        <v>313</v>
      </c>
      <c r="C319">
        <v>0.39814814814814814</v>
      </c>
      <c r="D319">
        <v>2.2542372881355934</v>
      </c>
      <c r="E319">
        <v>1.375</v>
      </c>
      <c r="F319">
        <v>2.1386554621848739</v>
      </c>
    </row>
    <row r="320" spans="2:6" hidden="1" outlineLevel="1">
      <c r="B320">
        <v>314</v>
      </c>
      <c r="C320">
        <v>0.32407407407407407</v>
      </c>
      <c r="D320">
        <v>2.5423728813559321</v>
      </c>
      <c r="E320">
        <v>2.6875</v>
      </c>
      <c r="F320">
        <v>2.4831932773109244</v>
      </c>
    </row>
    <row r="321" spans="2:6" hidden="1" outlineLevel="1">
      <c r="B321">
        <v>315</v>
      </c>
      <c r="C321">
        <v>0.29629629629629628</v>
      </c>
      <c r="D321">
        <v>2.593220338983051</v>
      </c>
      <c r="E321">
        <v>1.3125</v>
      </c>
      <c r="F321">
        <v>2.4411764705882355</v>
      </c>
    </row>
    <row r="322" spans="2:6" hidden="1" outlineLevel="1">
      <c r="B322">
        <v>316</v>
      </c>
      <c r="C322">
        <v>0.5</v>
      </c>
      <c r="D322">
        <v>2.152542372881356</v>
      </c>
      <c r="E322">
        <v>1.8125</v>
      </c>
      <c r="F322">
        <v>1.903361344537815</v>
      </c>
    </row>
    <row r="323" spans="2:6" hidden="1" outlineLevel="1">
      <c r="B323">
        <v>317</v>
      </c>
      <c r="C323">
        <v>0.37962962962962965</v>
      </c>
      <c r="D323">
        <v>2.4237288135593222</v>
      </c>
      <c r="E323">
        <v>1.25</v>
      </c>
      <c r="F323">
        <v>2.46218487394958</v>
      </c>
    </row>
    <row r="324" spans="2:6" hidden="1" outlineLevel="1">
      <c r="B324">
        <v>318</v>
      </c>
      <c r="C324">
        <v>0.47222222222222221</v>
      </c>
      <c r="D324">
        <v>2.7966101694915255</v>
      </c>
      <c r="E324">
        <v>2.09375</v>
      </c>
      <c r="F324">
        <v>2.2773109243697478</v>
      </c>
    </row>
    <row r="325" spans="2:6" hidden="1" outlineLevel="1">
      <c r="B325">
        <v>319</v>
      </c>
      <c r="C325">
        <v>0.37037037037037035</v>
      </c>
      <c r="D325">
        <v>2.8135593220338984</v>
      </c>
      <c r="E325">
        <v>1.34375</v>
      </c>
      <c r="F325">
        <v>2.4579831932773111</v>
      </c>
    </row>
    <row r="326" spans="2:6" hidden="1" outlineLevel="1">
      <c r="B326">
        <v>320</v>
      </c>
      <c r="C326">
        <v>0.35185185185185186</v>
      </c>
      <c r="D326">
        <v>3.2033898305084745</v>
      </c>
      <c r="E326">
        <v>1.53125</v>
      </c>
      <c r="F326">
        <v>1.7857142857142858</v>
      </c>
    </row>
    <row r="327" spans="2:6" hidden="1" outlineLevel="1">
      <c r="B327">
        <v>321</v>
      </c>
      <c r="C327">
        <v>0.39814814814814814</v>
      </c>
      <c r="D327">
        <v>1.6779661016949152</v>
      </c>
      <c r="E327">
        <v>0.875</v>
      </c>
      <c r="F327">
        <v>2.1806722689075628</v>
      </c>
    </row>
    <row r="328" spans="2:6" hidden="1" outlineLevel="1">
      <c r="B328">
        <v>322</v>
      </c>
      <c r="C328">
        <v>0.61111111111111116</v>
      </c>
      <c r="D328">
        <v>3.4406779661016951</v>
      </c>
      <c r="E328">
        <v>1.4375</v>
      </c>
      <c r="F328">
        <v>2.2058823529411766</v>
      </c>
    </row>
    <row r="329" spans="2:6" hidden="1" outlineLevel="1">
      <c r="B329">
        <v>323</v>
      </c>
      <c r="C329">
        <v>0.34259259259259262</v>
      </c>
      <c r="D329">
        <v>3.0338983050847457</v>
      </c>
      <c r="E329">
        <v>1.34375</v>
      </c>
      <c r="F329">
        <v>1.9621848739495797</v>
      </c>
    </row>
    <row r="330" spans="2:6" hidden="1" outlineLevel="1">
      <c r="B330">
        <v>324</v>
      </c>
      <c r="C330">
        <v>0.3888888888888889</v>
      </c>
      <c r="D330">
        <v>2.8983050847457625</v>
      </c>
      <c r="E330">
        <v>0.78125</v>
      </c>
      <c r="F330">
        <v>2.3067226890756301</v>
      </c>
    </row>
    <row r="331" spans="2:6" hidden="1" outlineLevel="1">
      <c r="B331">
        <v>325</v>
      </c>
      <c r="C331">
        <v>0.39814814814814814</v>
      </c>
      <c r="D331">
        <v>2.3389830508474576</v>
      </c>
      <c r="E331">
        <v>1.21875</v>
      </c>
      <c r="F331">
        <v>1.953781512605042</v>
      </c>
    </row>
    <row r="332" spans="2:6" hidden="1" outlineLevel="1">
      <c r="B332">
        <v>326</v>
      </c>
      <c r="C332">
        <v>0.37037037037037035</v>
      </c>
      <c r="D332">
        <v>2.5084745762711864</v>
      </c>
      <c r="E332">
        <v>1.0625</v>
      </c>
      <c r="F332">
        <v>1.8823529411764706</v>
      </c>
    </row>
    <row r="333" spans="2:6" hidden="1" outlineLevel="1">
      <c r="B333">
        <v>327</v>
      </c>
      <c r="C333">
        <v>0.49074074074074076</v>
      </c>
      <c r="D333">
        <v>3.0677966101694913</v>
      </c>
      <c r="E333">
        <v>1.96875</v>
      </c>
      <c r="F333">
        <v>2.0084033613445378</v>
      </c>
    </row>
    <row r="334" spans="2:6" hidden="1" outlineLevel="1">
      <c r="B334">
        <v>328</v>
      </c>
      <c r="C334">
        <v>0.37962962962962965</v>
      </c>
      <c r="D334">
        <v>3.3220338983050848</v>
      </c>
      <c r="E334">
        <v>1.75</v>
      </c>
      <c r="F334">
        <v>2.1638655462184873</v>
      </c>
    </row>
    <row r="335" spans="2:6" hidden="1" outlineLevel="1">
      <c r="B335">
        <v>329</v>
      </c>
      <c r="C335">
        <v>0.5092592592592593</v>
      </c>
      <c r="D335">
        <v>2.9661016949152543</v>
      </c>
      <c r="E335">
        <v>1.75</v>
      </c>
      <c r="F335">
        <v>2.3403361344537816</v>
      </c>
    </row>
    <row r="336" spans="2:6" hidden="1" outlineLevel="1">
      <c r="B336">
        <v>330</v>
      </c>
      <c r="C336">
        <v>0.44444444444444442</v>
      </c>
      <c r="D336">
        <v>2.8983050847457625</v>
      </c>
      <c r="E336">
        <v>1.25</v>
      </c>
      <c r="F336">
        <v>1.7941176470588236</v>
      </c>
    </row>
    <row r="337" spans="2:6" hidden="1" outlineLevel="1">
      <c r="B337">
        <v>331</v>
      </c>
      <c r="C337">
        <v>0.31481481481481483</v>
      </c>
      <c r="D337">
        <v>1.847457627118644</v>
      </c>
      <c r="E337">
        <v>0.65625</v>
      </c>
      <c r="F337">
        <v>2.0546218487394956</v>
      </c>
    </row>
    <row r="338" spans="2:6" hidden="1" outlineLevel="1">
      <c r="B338">
        <v>332</v>
      </c>
      <c r="C338">
        <v>0.52777777777777779</v>
      </c>
      <c r="D338">
        <v>2.2372881355932202</v>
      </c>
      <c r="E338">
        <v>1.5</v>
      </c>
      <c r="F338">
        <v>1.953781512605042</v>
      </c>
    </row>
    <row r="339" spans="2:6" hidden="1" outlineLevel="1">
      <c r="B339">
        <v>333</v>
      </c>
      <c r="C339">
        <v>0.33333333333333331</v>
      </c>
      <c r="D339">
        <v>2.5084745762711864</v>
      </c>
      <c r="E339">
        <v>1.65625</v>
      </c>
      <c r="F339">
        <v>1.8025210084033614</v>
      </c>
    </row>
    <row r="340" spans="2:6" hidden="1" outlineLevel="1">
      <c r="B340">
        <v>334</v>
      </c>
      <c r="C340">
        <v>0.33333333333333331</v>
      </c>
      <c r="D340">
        <v>2.5254237288135593</v>
      </c>
      <c r="E340">
        <v>1.1875</v>
      </c>
      <c r="F340">
        <v>1.7899159663865547</v>
      </c>
    </row>
    <row r="341" spans="2:6" hidden="1" outlineLevel="1">
      <c r="B341">
        <v>335</v>
      </c>
      <c r="C341">
        <v>0.46296296296296297</v>
      </c>
      <c r="D341">
        <v>2.7288135593220337</v>
      </c>
      <c r="E341">
        <v>1.03125</v>
      </c>
      <c r="F341">
        <v>2.1848739495798317</v>
      </c>
    </row>
    <row r="342" spans="2:6" hidden="1" outlineLevel="1">
      <c r="B342">
        <v>336</v>
      </c>
      <c r="C342">
        <v>0.3611111111111111</v>
      </c>
      <c r="D342">
        <v>2.6949152542372881</v>
      </c>
      <c r="E342">
        <v>1.1875</v>
      </c>
      <c r="F342">
        <v>2.0126050420168067</v>
      </c>
    </row>
    <row r="343" spans="2:6" hidden="1" outlineLevel="1">
      <c r="B343">
        <v>337</v>
      </c>
      <c r="C343">
        <v>0.45370370370370372</v>
      </c>
      <c r="D343">
        <v>2.4406779661016951</v>
      </c>
      <c r="E343">
        <v>1.78125</v>
      </c>
      <c r="F343">
        <v>2.2268907563025211</v>
      </c>
    </row>
    <row r="344" spans="2:6" hidden="1" outlineLevel="1">
      <c r="B344">
        <v>338</v>
      </c>
      <c r="C344">
        <v>0.32407407407407407</v>
      </c>
      <c r="D344">
        <v>2.8305084745762712</v>
      </c>
      <c r="E344">
        <v>1.3125</v>
      </c>
      <c r="F344">
        <v>2.0294117647058822</v>
      </c>
    </row>
    <row r="345" spans="2:6" hidden="1" outlineLevel="1">
      <c r="B345">
        <v>339</v>
      </c>
      <c r="C345">
        <v>0.45370370370370372</v>
      </c>
      <c r="D345">
        <v>2.9491525423728815</v>
      </c>
      <c r="E345">
        <v>1.40625</v>
      </c>
      <c r="F345">
        <v>2.2100840336134455</v>
      </c>
    </row>
    <row r="346" spans="2:6" hidden="1" outlineLevel="1">
      <c r="B346">
        <v>340</v>
      </c>
      <c r="C346">
        <v>0.56481481481481477</v>
      </c>
      <c r="D346">
        <v>2.1694915254237288</v>
      </c>
      <c r="E346">
        <v>1.53125</v>
      </c>
      <c r="F346">
        <v>2.2184873949579833</v>
      </c>
    </row>
    <row r="347" spans="2:6" hidden="1" outlineLevel="1">
      <c r="B347">
        <v>341</v>
      </c>
      <c r="C347">
        <v>0.33333333333333331</v>
      </c>
      <c r="D347">
        <v>4.3559322033898304</v>
      </c>
      <c r="E347">
        <v>1.09375</v>
      </c>
      <c r="F347">
        <v>2.0840336134453783</v>
      </c>
    </row>
    <row r="348" spans="2:6" hidden="1" outlineLevel="1">
      <c r="B348">
        <v>342</v>
      </c>
      <c r="C348">
        <v>0.49074074074074076</v>
      </c>
      <c r="D348">
        <v>2.593220338983051</v>
      </c>
      <c r="E348">
        <v>0.90625</v>
      </c>
      <c r="F348">
        <v>2.096638655462185</v>
      </c>
    </row>
    <row r="349" spans="2:6" hidden="1" outlineLevel="1">
      <c r="B349">
        <v>343</v>
      </c>
      <c r="C349">
        <v>0.32407407407407407</v>
      </c>
      <c r="D349">
        <v>2.6610169491525424</v>
      </c>
      <c r="E349">
        <v>1.96875</v>
      </c>
      <c r="F349">
        <v>2.0756302521008405</v>
      </c>
    </row>
    <row r="350" spans="2:6" hidden="1" outlineLevel="1">
      <c r="B350">
        <v>344</v>
      </c>
      <c r="C350">
        <v>0.26851851851851855</v>
      </c>
      <c r="D350">
        <v>2.1355932203389831</v>
      </c>
      <c r="E350">
        <v>2.71875</v>
      </c>
      <c r="F350">
        <v>1.9873949579831933</v>
      </c>
    </row>
    <row r="351" spans="2:6" hidden="1" outlineLevel="1">
      <c r="B351">
        <v>345</v>
      </c>
      <c r="C351">
        <v>0.35185185185185186</v>
      </c>
      <c r="D351">
        <v>2.9661016949152543</v>
      </c>
      <c r="E351">
        <v>1.96875</v>
      </c>
      <c r="F351">
        <v>1.9663865546218486</v>
      </c>
    </row>
    <row r="352" spans="2:6" hidden="1" outlineLevel="1">
      <c r="B352">
        <v>346</v>
      </c>
      <c r="C352">
        <v>0.49074074074074076</v>
      </c>
      <c r="D352">
        <v>2.6440677966101696</v>
      </c>
      <c r="E352">
        <v>1.09375</v>
      </c>
      <c r="F352">
        <v>1.6554621848739495</v>
      </c>
    </row>
    <row r="353" spans="2:6" hidden="1" outlineLevel="1">
      <c r="B353">
        <v>347</v>
      </c>
      <c r="C353">
        <v>0.33333333333333331</v>
      </c>
      <c r="D353">
        <v>2.2881355932203391</v>
      </c>
      <c r="E353">
        <v>1.5625</v>
      </c>
      <c r="F353">
        <v>1.8613445378151261</v>
      </c>
    </row>
    <row r="354" spans="2:6" hidden="1" outlineLevel="1">
      <c r="B354">
        <v>348</v>
      </c>
      <c r="C354">
        <v>0.27777777777777779</v>
      </c>
      <c r="D354">
        <v>3.1694915254237288</v>
      </c>
      <c r="E354">
        <v>0.96875</v>
      </c>
      <c r="F354">
        <v>2.0588235294117645</v>
      </c>
    </row>
    <row r="355" spans="2:6" hidden="1" outlineLevel="1">
      <c r="B355">
        <v>349</v>
      </c>
      <c r="C355">
        <v>0.49074074074074076</v>
      </c>
      <c r="D355">
        <v>2.8135593220338984</v>
      </c>
      <c r="E355">
        <v>1</v>
      </c>
      <c r="F355">
        <v>2.1764705882352939</v>
      </c>
    </row>
    <row r="356" spans="2:6" hidden="1" outlineLevel="1">
      <c r="B356">
        <v>350</v>
      </c>
      <c r="C356">
        <v>0.32407407407407407</v>
      </c>
      <c r="D356">
        <v>3</v>
      </c>
      <c r="E356">
        <v>0.75</v>
      </c>
      <c r="F356">
        <v>2.2226890756302522</v>
      </c>
    </row>
    <row r="357" spans="2:6" hidden="1" outlineLevel="1">
      <c r="B357">
        <v>351</v>
      </c>
      <c r="C357">
        <v>0.42592592592592593</v>
      </c>
      <c r="D357">
        <v>2.6610169491525424</v>
      </c>
      <c r="E357">
        <v>1.625</v>
      </c>
      <c r="F357">
        <v>1.8697478991596639</v>
      </c>
    </row>
    <row r="358" spans="2:6" hidden="1" outlineLevel="1">
      <c r="B358">
        <v>352</v>
      </c>
      <c r="C358">
        <v>0.5</v>
      </c>
      <c r="D358">
        <v>2.2881355932203391</v>
      </c>
      <c r="E358">
        <v>1.53125</v>
      </c>
      <c r="F358">
        <v>2.1008403361344539</v>
      </c>
    </row>
    <row r="359" spans="2:6" hidden="1" outlineLevel="1">
      <c r="B359">
        <v>353</v>
      </c>
      <c r="C359">
        <v>0.41666666666666669</v>
      </c>
      <c r="D359">
        <v>2.7796610169491527</v>
      </c>
      <c r="E359">
        <v>2.84375</v>
      </c>
      <c r="F359">
        <v>2.2521008403361344</v>
      </c>
    </row>
    <row r="360" spans="2:6" hidden="1" outlineLevel="1">
      <c r="B360">
        <v>354</v>
      </c>
      <c r="C360">
        <v>0.37962962962962965</v>
      </c>
      <c r="D360">
        <v>2.3050847457627119</v>
      </c>
      <c r="E360">
        <v>1.4375</v>
      </c>
      <c r="F360">
        <v>2.172268907563025</v>
      </c>
    </row>
    <row r="361" spans="2:6" hidden="1" outlineLevel="1">
      <c r="B361">
        <v>355</v>
      </c>
      <c r="C361">
        <v>0.37037037037037035</v>
      </c>
      <c r="D361">
        <v>2.4406779661016951</v>
      </c>
      <c r="E361">
        <v>0.78125</v>
      </c>
      <c r="F361">
        <v>2.4915966386554622</v>
      </c>
    </row>
    <row r="362" spans="2:6" hidden="1" outlineLevel="1">
      <c r="B362">
        <v>356</v>
      </c>
      <c r="C362">
        <v>0.37962962962962965</v>
      </c>
      <c r="D362">
        <v>3.1694915254237288</v>
      </c>
      <c r="E362">
        <v>1.71875</v>
      </c>
      <c r="F362">
        <v>2.1386554621848739</v>
      </c>
    </row>
    <row r="363" spans="2:6" hidden="1" outlineLevel="1">
      <c r="B363">
        <v>357</v>
      </c>
      <c r="C363">
        <v>0.42592592592592593</v>
      </c>
      <c r="D363">
        <v>2.4745762711864407</v>
      </c>
      <c r="E363">
        <v>0.90625</v>
      </c>
      <c r="F363">
        <v>2.1596638655462184</v>
      </c>
    </row>
    <row r="364" spans="2:6" hidden="1" outlineLevel="1">
      <c r="B364">
        <v>358</v>
      </c>
      <c r="C364">
        <v>0.35185185185185186</v>
      </c>
      <c r="D364">
        <v>2.593220338983051</v>
      </c>
      <c r="E364">
        <v>1.34375</v>
      </c>
      <c r="F364">
        <v>2.0840336134453783</v>
      </c>
    </row>
    <row r="365" spans="2:6" hidden="1" outlineLevel="1">
      <c r="B365">
        <v>359</v>
      </c>
      <c r="C365">
        <v>0.32407407407407407</v>
      </c>
      <c r="D365">
        <v>2.1186440677966103</v>
      </c>
      <c r="E365">
        <v>1.90625</v>
      </c>
      <c r="F365">
        <v>1.8319327731092436</v>
      </c>
    </row>
    <row r="366" spans="2:6" hidden="1" outlineLevel="1">
      <c r="B366">
        <v>360</v>
      </c>
      <c r="C366">
        <v>0.37037037037037035</v>
      </c>
      <c r="D366">
        <v>3.3898305084745761</v>
      </c>
      <c r="E366">
        <v>1.4375</v>
      </c>
      <c r="F366">
        <v>2.5462184873949578</v>
      </c>
    </row>
    <row r="367" spans="2:6" hidden="1" outlineLevel="1">
      <c r="B367">
        <v>361</v>
      </c>
      <c r="C367">
        <v>0.33333333333333331</v>
      </c>
      <c r="D367">
        <v>2.3559322033898304</v>
      </c>
      <c r="E367">
        <v>1.09375</v>
      </c>
      <c r="F367">
        <v>2.2100840336134455</v>
      </c>
    </row>
    <row r="368" spans="2:6" hidden="1" outlineLevel="1">
      <c r="B368">
        <v>362</v>
      </c>
      <c r="C368">
        <v>0.34259259259259262</v>
      </c>
      <c r="D368">
        <v>1.7966101694915255</v>
      </c>
      <c r="E368">
        <v>1.9375</v>
      </c>
      <c r="F368">
        <v>1.634453781512605</v>
      </c>
    </row>
    <row r="369" spans="2:6" hidden="1" outlineLevel="1">
      <c r="B369">
        <v>363</v>
      </c>
      <c r="C369">
        <v>0.37962962962962965</v>
      </c>
      <c r="D369">
        <v>3.4237288135593222</v>
      </c>
      <c r="E369">
        <v>1.84375</v>
      </c>
      <c r="F369">
        <v>2.2899159663865545</v>
      </c>
    </row>
    <row r="370" spans="2:6" hidden="1" outlineLevel="1">
      <c r="B370">
        <v>364</v>
      </c>
      <c r="C370">
        <v>0.51851851851851849</v>
      </c>
      <c r="D370">
        <v>2.2372881355932202</v>
      </c>
      <c r="E370">
        <v>1.3125</v>
      </c>
      <c r="F370">
        <v>2.0336134453781511</v>
      </c>
    </row>
    <row r="371" spans="2:6" hidden="1" outlineLevel="1">
      <c r="B371">
        <v>365</v>
      </c>
      <c r="C371">
        <v>0.39814814814814814</v>
      </c>
      <c r="D371">
        <v>2.1016949152542375</v>
      </c>
      <c r="E371">
        <v>1.375</v>
      </c>
      <c r="F371">
        <v>1.865546218487395</v>
      </c>
    </row>
    <row r="372" spans="2:6" hidden="1" outlineLevel="1">
      <c r="B372">
        <v>366</v>
      </c>
      <c r="C372">
        <v>0.66666666666666663</v>
      </c>
      <c r="D372">
        <v>2.7288135593220337</v>
      </c>
      <c r="E372">
        <v>1.5625</v>
      </c>
      <c r="F372">
        <v>2.1008403361344539</v>
      </c>
    </row>
    <row r="373" spans="2:6" hidden="1" outlineLevel="1">
      <c r="B373">
        <v>367</v>
      </c>
      <c r="C373">
        <v>0.5092592592592593</v>
      </c>
      <c r="D373">
        <v>2.6271186440677967</v>
      </c>
      <c r="E373">
        <v>1.4375</v>
      </c>
      <c r="F373">
        <v>2.0714285714285716</v>
      </c>
    </row>
    <row r="374" spans="2:6" hidden="1" outlineLevel="1">
      <c r="B374">
        <v>368</v>
      </c>
      <c r="C374">
        <v>0.45370370370370372</v>
      </c>
      <c r="D374">
        <v>2.6271186440677967</v>
      </c>
      <c r="E374">
        <v>1.09375</v>
      </c>
      <c r="F374">
        <v>2.2605042016806722</v>
      </c>
    </row>
    <row r="375" spans="2:6" hidden="1" outlineLevel="1">
      <c r="B375">
        <v>369</v>
      </c>
      <c r="C375">
        <v>0.39814814814814814</v>
      </c>
      <c r="D375">
        <v>2.7966101694915255</v>
      </c>
      <c r="E375">
        <v>1.84375</v>
      </c>
      <c r="F375">
        <v>2.5042016806722689</v>
      </c>
    </row>
    <row r="376" spans="2:6" hidden="1" outlineLevel="1">
      <c r="B376">
        <v>370</v>
      </c>
      <c r="C376">
        <v>0.42592592592592593</v>
      </c>
      <c r="D376">
        <v>2.3898305084745761</v>
      </c>
      <c r="E376">
        <v>1.90625</v>
      </c>
      <c r="F376">
        <v>1.9663865546218486</v>
      </c>
    </row>
    <row r="377" spans="2:6" hidden="1" outlineLevel="1">
      <c r="B377">
        <v>371</v>
      </c>
      <c r="C377">
        <v>0.30555555555555558</v>
      </c>
      <c r="D377">
        <v>2.7457627118644066</v>
      </c>
      <c r="E377">
        <v>1.84375</v>
      </c>
      <c r="F377">
        <v>1.8697478991596639</v>
      </c>
    </row>
    <row r="378" spans="2:6" hidden="1" outlineLevel="1">
      <c r="B378">
        <v>372</v>
      </c>
      <c r="C378">
        <v>0.3611111111111111</v>
      </c>
      <c r="D378">
        <v>2.8305084745762712</v>
      </c>
      <c r="E378">
        <v>1.65625</v>
      </c>
      <c r="F378">
        <v>2.096638655462185</v>
      </c>
    </row>
    <row r="379" spans="2:6" hidden="1" outlineLevel="1">
      <c r="B379">
        <v>373</v>
      </c>
      <c r="C379">
        <v>0.5092592592592593</v>
      </c>
      <c r="D379">
        <v>3.5593220338983049</v>
      </c>
      <c r="E379">
        <v>1.28125</v>
      </c>
      <c r="F379">
        <v>1.7857142857142858</v>
      </c>
    </row>
    <row r="380" spans="2:6" hidden="1" outlineLevel="1">
      <c r="B380">
        <v>374</v>
      </c>
      <c r="C380">
        <v>0.43518518518518517</v>
      </c>
      <c r="D380">
        <v>3</v>
      </c>
      <c r="E380">
        <v>1.46875</v>
      </c>
      <c r="F380">
        <v>2.3151260504201683</v>
      </c>
    </row>
    <row r="381" spans="2:6" hidden="1" outlineLevel="1">
      <c r="B381">
        <v>375</v>
      </c>
      <c r="C381">
        <v>0.45370370370370372</v>
      </c>
      <c r="D381">
        <v>2.0508474576271185</v>
      </c>
      <c r="E381">
        <v>1.4375</v>
      </c>
      <c r="F381">
        <v>2.3949579831932772</v>
      </c>
    </row>
    <row r="382" spans="2:6" hidden="1" outlineLevel="1">
      <c r="B382">
        <v>376</v>
      </c>
      <c r="C382">
        <v>0.45370370370370372</v>
      </c>
      <c r="D382">
        <v>2.1864406779661016</v>
      </c>
      <c r="E382">
        <v>0.65625</v>
      </c>
      <c r="F382">
        <v>1.9243697478991597</v>
      </c>
    </row>
    <row r="383" spans="2:6" hidden="1" outlineLevel="1">
      <c r="B383">
        <v>377</v>
      </c>
      <c r="C383">
        <v>0.37962962962962965</v>
      </c>
      <c r="D383">
        <v>3.2542372881355934</v>
      </c>
      <c r="E383">
        <v>0.90625</v>
      </c>
      <c r="F383">
        <v>2.03781512605042</v>
      </c>
    </row>
    <row r="384" spans="2:6" hidden="1" outlineLevel="1">
      <c r="B384">
        <v>378</v>
      </c>
      <c r="C384">
        <v>0.48148148148148145</v>
      </c>
      <c r="D384">
        <v>2.8644067796610169</v>
      </c>
      <c r="E384">
        <v>1.9375</v>
      </c>
      <c r="F384">
        <v>2.4789915966386555</v>
      </c>
    </row>
    <row r="385" spans="2:6" hidden="1" outlineLevel="1">
      <c r="B385">
        <v>379</v>
      </c>
      <c r="C385">
        <v>0.31481481481481483</v>
      </c>
      <c r="D385">
        <v>2.7627118644067798</v>
      </c>
      <c r="E385">
        <v>1.96875</v>
      </c>
      <c r="F385">
        <v>2.2100840336134455</v>
      </c>
    </row>
    <row r="386" spans="2:6" hidden="1" outlineLevel="1">
      <c r="B386">
        <v>380</v>
      </c>
      <c r="C386">
        <v>0.41666666666666669</v>
      </c>
      <c r="D386">
        <v>1.7796610169491525</v>
      </c>
      <c r="E386">
        <v>1.875</v>
      </c>
      <c r="F386">
        <v>2.0882352941176472</v>
      </c>
    </row>
    <row r="387" spans="2:6" hidden="1" outlineLevel="1">
      <c r="B387">
        <v>381</v>
      </c>
      <c r="C387">
        <v>0.37962962962962965</v>
      </c>
      <c r="D387">
        <v>2.7966101694915255</v>
      </c>
      <c r="E387">
        <v>1.5625</v>
      </c>
      <c r="F387">
        <v>2.3445378151260505</v>
      </c>
    </row>
    <row r="388" spans="2:6" hidden="1" outlineLevel="1">
      <c r="B388">
        <v>382</v>
      </c>
      <c r="C388">
        <v>0.5092592592592593</v>
      </c>
      <c r="D388">
        <v>2.3220338983050848</v>
      </c>
      <c r="E388">
        <v>1.40625</v>
      </c>
      <c r="F388">
        <v>2.4243697478991595</v>
      </c>
    </row>
    <row r="389" spans="2:6" hidden="1" outlineLevel="1">
      <c r="B389">
        <v>383</v>
      </c>
      <c r="C389">
        <v>0.41666666666666669</v>
      </c>
      <c r="D389">
        <v>2.3050847457627119</v>
      </c>
      <c r="E389">
        <v>0.84375</v>
      </c>
      <c r="F389">
        <v>1.9789915966386555</v>
      </c>
    </row>
    <row r="390" spans="2:6" hidden="1" outlineLevel="1">
      <c r="B390">
        <v>384</v>
      </c>
      <c r="C390">
        <v>0.3888888888888889</v>
      </c>
      <c r="D390">
        <v>2.7966101694915255</v>
      </c>
      <c r="E390">
        <v>0.875</v>
      </c>
      <c r="F390">
        <v>1.8613445378151261</v>
      </c>
    </row>
    <row r="391" spans="2:6" hidden="1" outlineLevel="1">
      <c r="B391">
        <v>385</v>
      </c>
      <c r="C391">
        <v>0.40740740740740738</v>
      </c>
      <c r="D391">
        <v>2.9661016949152543</v>
      </c>
      <c r="E391">
        <v>2.5</v>
      </c>
      <c r="F391">
        <v>1.9201680672268908</v>
      </c>
    </row>
    <row r="392" spans="2:6" hidden="1" outlineLevel="1">
      <c r="B392">
        <v>386</v>
      </c>
      <c r="C392">
        <v>0.55555555555555558</v>
      </c>
      <c r="D392">
        <v>2.8983050847457625</v>
      </c>
      <c r="E392">
        <v>1.75</v>
      </c>
      <c r="F392">
        <v>1.9453781512605042</v>
      </c>
    </row>
    <row r="393" spans="2:6" hidden="1" outlineLevel="1">
      <c r="B393">
        <v>387</v>
      </c>
      <c r="C393">
        <v>0.62037037037037035</v>
      </c>
      <c r="D393">
        <v>3.1355932203389831</v>
      </c>
      <c r="E393">
        <v>1.5</v>
      </c>
      <c r="F393">
        <v>2.0336134453781511</v>
      </c>
    </row>
    <row r="394" spans="2:6" hidden="1" outlineLevel="1">
      <c r="B394">
        <v>388</v>
      </c>
      <c r="C394">
        <v>0.41666666666666669</v>
      </c>
      <c r="D394">
        <v>2.4745762711864407</v>
      </c>
      <c r="E394">
        <v>2</v>
      </c>
      <c r="F394">
        <v>2.2142857142857144</v>
      </c>
    </row>
    <row r="395" spans="2:6" hidden="1" outlineLevel="1">
      <c r="B395">
        <v>389</v>
      </c>
      <c r="C395">
        <v>0.42592592592592593</v>
      </c>
      <c r="D395">
        <v>2.8305084745762712</v>
      </c>
      <c r="E395">
        <v>1.4375</v>
      </c>
      <c r="F395">
        <v>1.903361344537815</v>
      </c>
    </row>
    <row r="396" spans="2:6" hidden="1" outlineLevel="1">
      <c r="B396">
        <v>390</v>
      </c>
      <c r="C396">
        <v>0.43518518518518517</v>
      </c>
      <c r="D396">
        <v>2.5084745762711864</v>
      </c>
      <c r="E396">
        <v>1.375</v>
      </c>
      <c r="F396">
        <v>1.7563025210084033</v>
      </c>
    </row>
    <row r="397" spans="2:6" hidden="1" outlineLevel="1">
      <c r="B397">
        <v>391</v>
      </c>
      <c r="C397">
        <v>0.41666666666666669</v>
      </c>
      <c r="D397">
        <v>3.4745762711864407</v>
      </c>
      <c r="E397">
        <v>0.9375</v>
      </c>
      <c r="F397">
        <v>2.2394957983193278</v>
      </c>
    </row>
    <row r="398" spans="2:6" hidden="1" outlineLevel="1">
      <c r="B398">
        <v>392</v>
      </c>
      <c r="C398">
        <v>0.40740740740740738</v>
      </c>
      <c r="D398">
        <v>2.3898305084745761</v>
      </c>
      <c r="E398">
        <v>1.4375</v>
      </c>
      <c r="F398">
        <v>1.9369747899159664</v>
      </c>
    </row>
    <row r="399" spans="2:6" hidden="1" outlineLevel="1">
      <c r="B399">
        <v>393</v>
      </c>
      <c r="C399">
        <v>0.32407407407407407</v>
      </c>
      <c r="D399">
        <v>3.406779661016949</v>
      </c>
      <c r="E399">
        <v>0.9375</v>
      </c>
      <c r="F399">
        <v>2.1974789915966388</v>
      </c>
    </row>
    <row r="400" spans="2:6" hidden="1" outlineLevel="1">
      <c r="B400">
        <v>394</v>
      </c>
      <c r="C400">
        <v>0.42592592592592593</v>
      </c>
      <c r="D400">
        <v>2.6101694915254239</v>
      </c>
      <c r="E400">
        <v>1.125</v>
      </c>
      <c r="F400">
        <v>1.8487394957983194</v>
      </c>
    </row>
    <row r="401" spans="2:6" hidden="1" outlineLevel="1">
      <c r="B401">
        <v>395</v>
      </c>
      <c r="C401">
        <v>0.35185185185185186</v>
      </c>
      <c r="D401">
        <v>2.6610169491525424</v>
      </c>
      <c r="E401">
        <v>1.125</v>
      </c>
      <c r="F401">
        <v>2.0882352941176472</v>
      </c>
    </row>
    <row r="402" spans="2:6" hidden="1" outlineLevel="1">
      <c r="B402">
        <v>396</v>
      </c>
      <c r="C402">
        <v>0.47222222222222221</v>
      </c>
      <c r="D402">
        <v>3.5254237288135593</v>
      </c>
      <c r="E402">
        <v>0.78125</v>
      </c>
      <c r="F402">
        <v>2.2352941176470589</v>
      </c>
    </row>
    <row r="403" spans="2:6" hidden="1" outlineLevel="1">
      <c r="B403">
        <v>397</v>
      </c>
      <c r="C403">
        <v>0.37037037037037035</v>
      </c>
      <c r="D403">
        <v>2.6610169491525424</v>
      </c>
      <c r="E403">
        <v>1.6875</v>
      </c>
      <c r="F403">
        <v>2.0042016806722689</v>
      </c>
    </row>
    <row r="404" spans="2:6" hidden="1" outlineLevel="1">
      <c r="B404">
        <v>398</v>
      </c>
      <c r="C404">
        <v>0.32407407407407407</v>
      </c>
      <c r="D404">
        <v>2.8305084745762712</v>
      </c>
      <c r="E404">
        <v>1.375</v>
      </c>
      <c r="F404">
        <v>1.9411764705882353</v>
      </c>
    </row>
    <row r="405" spans="2:6" hidden="1" outlineLevel="1">
      <c r="B405">
        <v>399</v>
      </c>
      <c r="C405">
        <v>0.39814814814814814</v>
      </c>
      <c r="D405">
        <v>2.4406779661016951</v>
      </c>
      <c r="E405">
        <v>1.125</v>
      </c>
      <c r="F405">
        <v>1.9747899159663866</v>
      </c>
    </row>
    <row r="406" spans="2:6" hidden="1" outlineLevel="1">
      <c r="B406">
        <v>400</v>
      </c>
      <c r="C406">
        <v>0.39814814814814814</v>
      </c>
      <c r="D406">
        <v>2.6101694915254239</v>
      </c>
      <c r="E406">
        <v>1.40625</v>
      </c>
      <c r="F406">
        <v>2.4411764705882355</v>
      </c>
    </row>
    <row r="407" spans="2:6" hidden="1" outlineLevel="1">
      <c r="B407">
        <v>401</v>
      </c>
      <c r="C407">
        <v>0.37962962962962965</v>
      </c>
      <c r="D407">
        <v>2.4406779661016951</v>
      </c>
      <c r="E407">
        <v>1.46875</v>
      </c>
      <c r="F407">
        <v>1.8151260504201681</v>
      </c>
    </row>
    <row r="408" spans="2:6" hidden="1" outlineLevel="1">
      <c r="B408">
        <v>402</v>
      </c>
      <c r="C408">
        <v>0.41666666666666669</v>
      </c>
      <c r="D408">
        <v>2.7118644067796609</v>
      </c>
      <c r="E408">
        <v>1.1875</v>
      </c>
      <c r="F408">
        <v>2.1386554621848739</v>
      </c>
    </row>
    <row r="409" spans="2:6" hidden="1" outlineLevel="1">
      <c r="B409">
        <v>403</v>
      </c>
      <c r="C409">
        <v>0.44444444444444442</v>
      </c>
      <c r="D409">
        <v>2.7966101694915255</v>
      </c>
      <c r="E409">
        <v>0.8125</v>
      </c>
      <c r="F409">
        <v>1.7941176470588236</v>
      </c>
    </row>
    <row r="410" spans="2:6" hidden="1" outlineLevel="1">
      <c r="B410">
        <v>404</v>
      </c>
      <c r="C410">
        <v>0.34259259259259262</v>
      </c>
      <c r="D410">
        <v>2.3389830508474576</v>
      </c>
      <c r="E410">
        <v>1.53125</v>
      </c>
      <c r="F410">
        <v>1.8991596638655461</v>
      </c>
    </row>
    <row r="411" spans="2:6" hidden="1" outlineLevel="1">
      <c r="B411">
        <v>405</v>
      </c>
      <c r="C411">
        <v>0.40740740740740738</v>
      </c>
      <c r="D411">
        <v>3.1355932203389831</v>
      </c>
      <c r="E411">
        <v>1.65625</v>
      </c>
      <c r="F411">
        <v>2.2016806722689077</v>
      </c>
    </row>
    <row r="412" spans="2:6" hidden="1" outlineLevel="1">
      <c r="B412">
        <v>406</v>
      </c>
      <c r="C412">
        <v>0.56481481481481477</v>
      </c>
      <c r="D412">
        <v>2.5762711864406778</v>
      </c>
      <c r="E412">
        <v>1.46875</v>
      </c>
      <c r="F412">
        <v>2.2983193277310923</v>
      </c>
    </row>
    <row r="413" spans="2:6" hidden="1" outlineLevel="1">
      <c r="B413">
        <v>407</v>
      </c>
      <c r="C413">
        <v>0.3611111111111111</v>
      </c>
      <c r="D413">
        <v>2.0508474576271185</v>
      </c>
      <c r="E413">
        <v>1.3125</v>
      </c>
      <c r="F413">
        <v>2.1680672268907561</v>
      </c>
    </row>
    <row r="414" spans="2:6" hidden="1" outlineLevel="1">
      <c r="B414">
        <v>408</v>
      </c>
      <c r="C414">
        <v>0.33333333333333331</v>
      </c>
      <c r="D414">
        <v>2.2033898305084745</v>
      </c>
      <c r="E414">
        <v>1.5625</v>
      </c>
      <c r="F414">
        <v>2.2436974789915967</v>
      </c>
    </row>
    <row r="415" spans="2:6" hidden="1" outlineLevel="1">
      <c r="B415">
        <v>409</v>
      </c>
      <c r="C415">
        <v>0.57407407407407407</v>
      </c>
      <c r="D415">
        <v>2.7118644067796609</v>
      </c>
      <c r="E415">
        <v>1.25</v>
      </c>
      <c r="F415">
        <v>2.7773109243697478</v>
      </c>
    </row>
    <row r="416" spans="2:6" hidden="1" outlineLevel="1">
      <c r="B416">
        <v>410</v>
      </c>
      <c r="C416">
        <v>0.46296296296296297</v>
      </c>
      <c r="D416">
        <v>3.152542372881356</v>
      </c>
      <c r="E416">
        <v>1</v>
      </c>
      <c r="F416">
        <v>1.9411764705882353</v>
      </c>
    </row>
    <row r="417" spans="2:6" hidden="1" outlineLevel="1">
      <c r="B417">
        <v>411</v>
      </c>
      <c r="C417">
        <v>0.47222222222222221</v>
      </c>
      <c r="D417">
        <v>3.2542372881355934</v>
      </c>
      <c r="E417">
        <v>1.71875</v>
      </c>
      <c r="F417">
        <v>2.2983193277310923</v>
      </c>
    </row>
    <row r="418" spans="2:6" hidden="1" outlineLevel="1">
      <c r="B418">
        <v>412</v>
      </c>
      <c r="C418">
        <v>0.43518518518518517</v>
      </c>
      <c r="D418">
        <v>2.5762711864406778</v>
      </c>
      <c r="E418">
        <v>1.28125</v>
      </c>
      <c r="F418">
        <v>2.0210084033613445</v>
      </c>
    </row>
    <row r="419" spans="2:6" hidden="1" outlineLevel="1">
      <c r="B419">
        <v>413</v>
      </c>
      <c r="C419">
        <v>0.32407407407407407</v>
      </c>
      <c r="D419">
        <v>3.1016949152542375</v>
      </c>
      <c r="E419">
        <v>1.625</v>
      </c>
      <c r="F419">
        <v>2.0168067226890756</v>
      </c>
    </row>
    <row r="420" spans="2:6" hidden="1" outlineLevel="1">
      <c r="B420">
        <v>414</v>
      </c>
      <c r="C420">
        <v>0.47222222222222221</v>
      </c>
      <c r="D420">
        <v>3.4237288135593222</v>
      </c>
      <c r="E420">
        <v>1.21875</v>
      </c>
      <c r="F420">
        <v>2.3991596638655461</v>
      </c>
    </row>
    <row r="421" spans="2:6" hidden="1" outlineLevel="1">
      <c r="B421">
        <v>415</v>
      </c>
      <c r="C421">
        <v>0.34259259259259262</v>
      </c>
      <c r="D421">
        <v>3.9491525423728815</v>
      </c>
      <c r="E421">
        <v>1.15625</v>
      </c>
      <c r="F421">
        <v>1.9831932773109244</v>
      </c>
    </row>
    <row r="422" spans="2:6" hidden="1" outlineLevel="1">
      <c r="B422">
        <v>416</v>
      </c>
      <c r="C422">
        <v>0.46296296296296297</v>
      </c>
      <c r="D422">
        <v>2.847457627118644</v>
      </c>
      <c r="E422">
        <v>0.65625</v>
      </c>
      <c r="F422">
        <v>1.7226890756302522</v>
      </c>
    </row>
    <row r="423" spans="2:6" hidden="1" outlineLevel="1">
      <c r="B423">
        <v>417</v>
      </c>
      <c r="C423">
        <v>0.44444444444444442</v>
      </c>
      <c r="D423">
        <v>2.8644067796610169</v>
      </c>
      <c r="E423">
        <v>1.6875</v>
      </c>
      <c r="F423">
        <v>2.0420168067226889</v>
      </c>
    </row>
    <row r="424" spans="2:6" hidden="1" outlineLevel="1">
      <c r="B424">
        <v>418</v>
      </c>
      <c r="C424">
        <v>0.31481481481481483</v>
      </c>
      <c r="D424">
        <v>3.2542372881355934</v>
      </c>
      <c r="E424">
        <v>2.5625</v>
      </c>
      <c r="F424">
        <v>2.3445378151260505</v>
      </c>
    </row>
    <row r="425" spans="2:6" hidden="1" outlineLevel="1">
      <c r="B425">
        <v>419</v>
      </c>
      <c r="C425">
        <v>0.47222222222222221</v>
      </c>
      <c r="D425">
        <v>3.3389830508474576</v>
      </c>
      <c r="E425">
        <v>1.15625</v>
      </c>
      <c r="F425">
        <v>2.0126050420168067</v>
      </c>
    </row>
    <row r="426" spans="2:6" hidden="1" outlineLevel="1">
      <c r="B426">
        <v>420</v>
      </c>
      <c r="C426">
        <v>0.3888888888888889</v>
      </c>
      <c r="D426">
        <v>2.7457627118644066</v>
      </c>
      <c r="E426">
        <v>0.75</v>
      </c>
      <c r="F426">
        <v>2.4663865546218489</v>
      </c>
    </row>
    <row r="427" spans="2:6" hidden="1" outlineLevel="1">
      <c r="B427">
        <v>421</v>
      </c>
      <c r="C427">
        <v>0.35185185185185186</v>
      </c>
      <c r="D427">
        <v>2.9661016949152543</v>
      </c>
      <c r="E427">
        <v>1.5625</v>
      </c>
      <c r="F427">
        <v>2.0882352941176472</v>
      </c>
    </row>
    <row r="428" spans="2:6" hidden="1" outlineLevel="1">
      <c r="B428">
        <v>422</v>
      </c>
      <c r="C428">
        <v>0.44444444444444442</v>
      </c>
      <c r="D428">
        <v>3</v>
      </c>
      <c r="E428">
        <v>1.4375</v>
      </c>
      <c r="F428">
        <v>1.9327731092436975</v>
      </c>
    </row>
    <row r="429" spans="2:6" hidden="1" outlineLevel="1">
      <c r="B429">
        <v>423</v>
      </c>
      <c r="C429">
        <v>0.30555555555555558</v>
      </c>
      <c r="D429">
        <v>2.4406779661016951</v>
      </c>
      <c r="E429">
        <v>1.09375</v>
      </c>
      <c r="F429">
        <v>2.4411764705882355</v>
      </c>
    </row>
    <row r="430" spans="2:6" hidden="1" outlineLevel="1">
      <c r="B430">
        <v>424</v>
      </c>
      <c r="C430">
        <v>0.41666666666666669</v>
      </c>
      <c r="D430">
        <v>2.6440677966101696</v>
      </c>
      <c r="E430">
        <v>1.3125</v>
      </c>
      <c r="F430">
        <v>1.9495798319327731</v>
      </c>
    </row>
    <row r="431" spans="2:6" hidden="1" outlineLevel="1">
      <c r="B431">
        <v>425</v>
      </c>
      <c r="C431">
        <v>0.57407407407407407</v>
      </c>
      <c r="D431">
        <v>2.7457627118644066</v>
      </c>
      <c r="E431">
        <v>1.03125</v>
      </c>
      <c r="F431">
        <v>2.327731092436975</v>
      </c>
    </row>
    <row r="432" spans="2:6" hidden="1" outlineLevel="1">
      <c r="B432">
        <v>426</v>
      </c>
      <c r="C432">
        <v>0.30555555555555558</v>
      </c>
      <c r="D432">
        <v>3.3898305084745761</v>
      </c>
      <c r="E432">
        <v>1.40625</v>
      </c>
      <c r="F432">
        <v>2.4789915966386555</v>
      </c>
    </row>
    <row r="433" spans="2:6" hidden="1" outlineLevel="1">
      <c r="B433">
        <v>427</v>
      </c>
      <c r="C433">
        <v>0.33333333333333331</v>
      </c>
      <c r="D433">
        <v>3.4237288135593222</v>
      </c>
      <c r="E433">
        <v>2.4375</v>
      </c>
      <c r="F433">
        <v>2.1554621848739495</v>
      </c>
    </row>
    <row r="434" spans="2:6" hidden="1" outlineLevel="1">
      <c r="B434">
        <v>428</v>
      </c>
      <c r="C434">
        <v>0.3888888888888889</v>
      </c>
      <c r="D434">
        <v>2.5423728813559321</v>
      </c>
      <c r="E434">
        <v>1</v>
      </c>
      <c r="F434">
        <v>2.1092436974789917</v>
      </c>
    </row>
    <row r="435" spans="2:6" hidden="1" outlineLevel="1">
      <c r="B435">
        <v>429</v>
      </c>
      <c r="C435">
        <v>0.61111111111111116</v>
      </c>
      <c r="D435">
        <v>2.5084745762711864</v>
      </c>
      <c r="E435">
        <v>1.71875</v>
      </c>
      <c r="F435">
        <v>2.134453781512605</v>
      </c>
    </row>
    <row r="436" spans="2:6" hidden="1" outlineLevel="1">
      <c r="B436">
        <v>430</v>
      </c>
      <c r="C436">
        <v>0.52777777777777779</v>
      </c>
      <c r="D436">
        <v>3.0338983050847457</v>
      </c>
      <c r="E436">
        <v>1.4375</v>
      </c>
      <c r="F436">
        <v>2.2352941176470589</v>
      </c>
    </row>
    <row r="437" spans="2:6" hidden="1" outlineLevel="1">
      <c r="B437">
        <v>431</v>
      </c>
      <c r="C437">
        <v>0.3888888888888889</v>
      </c>
      <c r="D437">
        <v>3.0847457627118646</v>
      </c>
      <c r="E437">
        <v>1.28125</v>
      </c>
      <c r="F437">
        <v>2.1428571428571428</v>
      </c>
    </row>
    <row r="438" spans="2:6" hidden="1" outlineLevel="1">
      <c r="B438">
        <v>432</v>
      </c>
      <c r="C438">
        <v>0.5092592592592593</v>
      </c>
      <c r="D438">
        <v>2.2711864406779663</v>
      </c>
      <c r="E438">
        <v>1.59375</v>
      </c>
      <c r="F438">
        <v>2.1764705882352939</v>
      </c>
    </row>
    <row r="439" spans="2:6" hidden="1" outlineLevel="1">
      <c r="B439">
        <v>433</v>
      </c>
      <c r="C439">
        <v>0.42592592592592593</v>
      </c>
      <c r="D439">
        <v>3.1864406779661016</v>
      </c>
      <c r="E439">
        <v>0.90625</v>
      </c>
      <c r="F439">
        <v>1.8865546218487395</v>
      </c>
    </row>
    <row r="440" spans="2:6" hidden="1" outlineLevel="1">
      <c r="B440">
        <v>434</v>
      </c>
      <c r="C440">
        <v>0.58333333333333337</v>
      </c>
      <c r="D440">
        <v>2.7118644067796609</v>
      </c>
      <c r="E440">
        <v>0.9375</v>
      </c>
      <c r="F440">
        <v>1.903361344537815</v>
      </c>
    </row>
    <row r="441" spans="2:6" hidden="1" outlineLevel="1">
      <c r="B441">
        <v>435</v>
      </c>
      <c r="C441">
        <v>0.18518518518518517</v>
      </c>
      <c r="D441">
        <v>3.0677966101694913</v>
      </c>
      <c r="E441">
        <v>1.09375</v>
      </c>
      <c r="F441">
        <v>1.8949579831932772</v>
      </c>
    </row>
    <row r="442" spans="2:6" hidden="1" outlineLevel="1">
      <c r="B442">
        <v>436</v>
      </c>
      <c r="C442">
        <v>0.3611111111111111</v>
      </c>
      <c r="D442">
        <v>2.4745762711864407</v>
      </c>
      <c r="E442">
        <v>1.21875</v>
      </c>
      <c r="F442">
        <v>2.0462184873949578</v>
      </c>
    </row>
    <row r="443" spans="2:6" hidden="1" outlineLevel="1">
      <c r="B443">
        <v>437</v>
      </c>
      <c r="C443">
        <v>0.3888888888888889</v>
      </c>
      <c r="D443">
        <v>2.3898305084745761</v>
      </c>
      <c r="E443">
        <v>1.71875</v>
      </c>
      <c r="F443">
        <v>2.2941176470588234</v>
      </c>
    </row>
    <row r="444" spans="2:6" hidden="1" outlineLevel="1">
      <c r="B444">
        <v>438</v>
      </c>
      <c r="C444">
        <v>0.37962962962962965</v>
      </c>
      <c r="D444">
        <v>3.0338983050847457</v>
      </c>
      <c r="E444">
        <v>1.40625</v>
      </c>
      <c r="F444">
        <v>2.23109243697479</v>
      </c>
    </row>
    <row r="445" spans="2:6" hidden="1" outlineLevel="1">
      <c r="B445">
        <v>439</v>
      </c>
      <c r="C445">
        <v>0.29629629629629628</v>
      </c>
      <c r="D445">
        <v>2.2711864406779663</v>
      </c>
      <c r="E445">
        <v>1.1875</v>
      </c>
      <c r="F445">
        <v>2.5630252100840338</v>
      </c>
    </row>
    <row r="446" spans="2:6" hidden="1" outlineLevel="1">
      <c r="B446">
        <v>440</v>
      </c>
      <c r="C446">
        <v>0.41666666666666669</v>
      </c>
      <c r="D446">
        <v>2.0508474576271185</v>
      </c>
      <c r="E446">
        <v>1.375</v>
      </c>
      <c r="F446">
        <v>1.8949579831932772</v>
      </c>
    </row>
    <row r="447" spans="2:6" hidden="1" outlineLevel="1">
      <c r="B447">
        <v>441</v>
      </c>
      <c r="C447">
        <v>0.37962962962962965</v>
      </c>
      <c r="D447">
        <v>2.7457627118644066</v>
      </c>
      <c r="E447">
        <v>2.4375</v>
      </c>
      <c r="F447">
        <v>2.6218487394957983</v>
      </c>
    </row>
    <row r="448" spans="2:6" hidden="1" outlineLevel="1">
      <c r="B448">
        <v>442</v>
      </c>
      <c r="C448">
        <v>0.49074074074074076</v>
      </c>
      <c r="D448">
        <v>2.593220338983051</v>
      </c>
      <c r="E448">
        <v>1.53125</v>
      </c>
      <c r="F448">
        <v>2.2142857142857144</v>
      </c>
    </row>
    <row r="449" spans="2:6" hidden="1" outlineLevel="1">
      <c r="B449">
        <v>443</v>
      </c>
      <c r="C449">
        <v>0.3611111111111111</v>
      </c>
      <c r="D449">
        <v>3.0338983050847457</v>
      </c>
      <c r="E449">
        <v>1.1875</v>
      </c>
      <c r="F449">
        <v>1.9411764705882353</v>
      </c>
    </row>
    <row r="450" spans="2:6" hidden="1" outlineLevel="1">
      <c r="B450">
        <v>444</v>
      </c>
      <c r="C450">
        <v>0.43518518518518517</v>
      </c>
      <c r="D450">
        <v>3.2203389830508473</v>
      </c>
      <c r="E450">
        <v>1.46875</v>
      </c>
      <c r="F450">
        <v>2.0294117647058822</v>
      </c>
    </row>
    <row r="451" spans="2:6" hidden="1" outlineLevel="1">
      <c r="B451">
        <v>445</v>
      </c>
      <c r="C451">
        <v>0.62037037037037035</v>
      </c>
      <c r="D451">
        <v>2.9152542372881354</v>
      </c>
      <c r="E451">
        <v>1.34375</v>
      </c>
      <c r="F451">
        <v>2</v>
      </c>
    </row>
    <row r="452" spans="2:6" hidden="1" outlineLevel="1">
      <c r="B452">
        <v>446</v>
      </c>
      <c r="C452">
        <v>0.49074074074074076</v>
      </c>
      <c r="D452">
        <v>2.5762711864406778</v>
      </c>
      <c r="E452">
        <v>2.25</v>
      </c>
      <c r="F452">
        <v>1.8235294117647058</v>
      </c>
    </row>
    <row r="453" spans="2:6" hidden="1" outlineLevel="1">
      <c r="B453">
        <v>447</v>
      </c>
      <c r="C453">
        <v>0.37037037037037035</v>
      </c>
      <c r="D453">
        <v>3.152542372881356</v>
      </c>
      <c r="E453">
        <v>0.96875</v>
      </c>
      <c r="F453">
        <v>2.0294117647058822</v>
      </c>
    </row>
    <row r="454" spans="2:6" hidden="1" outlineLevel="1">
      <c r="B454">
        <v>448</v>
      </c>
      <c r="C454">
        <v>0.34259259259259262</v>
      </c>
      <c r="D454">
        <v>3</v>
      </c>
      <c r="E454">
        <v>1.0625</v>
      </c>
      <c r="F454">
        <v>2.0546218487394956</v>
      </c>
    </row>
    <row r="455" spans="2:6" hidden="1" outlineLevel="1">
      <c r="B455">
        <v>449</v>
      </c>
      <c r="C455">
        <v>0.32407407407407407</v>
      </c>
      <c r="D455">
        <v>2.7796610169491527</v>
      </c>
      <c r="E455">
        <v>1.5625</v>
      </c>
      <c r="F455">
        <v>2.2983193277310923</v>
      </c>
    </row>
    <row r="456" spans="2:6" hidden="1" outlineLevel="1">
      <c r="B456">
        <v>450</v>
      </c>
      <c r="C456">
        <v>0.33333333333333331</v>
      </c>
      <c r="D456">
        <v>2.4406779661016951</v>
      </c>
      <c r="E456">
        <v>1.21875</v>
      </c>
      <c r="F456">
        <v>1.8487394957983194</v>
      </c>
    </row>
    <row r="457" spans="2:6" hidden="1" outlineLevel="1">
      <c r="B457">
        <v>451</v>
      </c>
      <c r="C457">
        <v>0.5</v>
      </c>
      <c r="D457">
        <v>2.7627118644067798</v>
      </c>
      <c r="E457">
        <v>1.78125</v>
      </c>
      <c r="F457">
        <v>2.1302521008403361</v>
      </c>
    </row>
    <row r="458" spans="2:6" hidden="1" outlineLevel="1">
      <c r="B458">
        <v>452</v>
      </c>
      <c r="C458">
        <v>0.42592592592592593</v>
      </c>
      <c r="D458">
        <v>2.2372881355932202</v>
      </c>
      <c r="E458">
        <v>2.21875</v>
      </c>
      <c r="F458">
        <v>1.7983193277310925</v>
      </c>
    </row>
    <row r="459" spans="2:6" hidden="1" outlineLevel="1">
      <c r="B459">
        <v>453</v>
      </c>
      <c r="C459">
        <v>0.37962962962962965</v>
      </c>
      <c r="D459">
        <v>2.5084745762711864</v>
      </c>
      <c r="E459">
        <v>1.09375</v>
      </c>
      <c r="F459">
        <v>1.7100840336134453</v>
      </c>
    </row>
    <row r="460" spans="2:6" hidden="1" outlineLevel="1">
      <c r="B460">
        <v>454</v>
      </c>
      <c r="C460">
        <v>0.29629629629629628</v>
      </c>
      <c r="D460">
        <v>3.1355932203389831</v>
      </c>
      <c r="E460">
        <v>1.28125</v>
      </c>
      <c r="F460">
        <v>1.9369747899159664</v>
      </c>
    </row>
    <row r="461" spans="2:6" hidden="1" outlineLevel="1">
      <c r="B461">
        <v>455</v>
      </c>
      <c r="C461">
        <v>0.49074074074074076</v>
      </c>
      <c r="D461">
        <v>3.2542372881355934</v>
      </c>
      <c r="E461">
        <v>1.8125</v>
      </c>
      <c r="F461">
        <v>2.3529411764705883</v>
      </c>
    </row>
    <row r="462" spans="2:6" hidden="1" outlineLevel="1">
      <c r="B462">
        <v>456</v>
      </c>
      <c r="C462">
        <v>0.52777777777777779</v>
      </c>
      <c r="D462">
        <v>2.6101694915254239</v>
      </c>
      <c r="E462">
        <v>1.25</v>
      </c>
      <c r="F462">
        <v>2.1890756302521011</v>
      </c>
    </row>
    <row r="463" spans="2:6" hidden="1" outlineLevel="1">
      <c r="B463">
        <v>457</v>
      </c>
      <c r="C463">
        <v>0.43518518518518517</v>
      </c>
      <c r="D463">
        <v>2.5593220338983049</v>
      </c>
      <c r="E463">
        <v>1.8125</v>
      </c>
      <c r="F463">
        <v>2.0882352941176472</v>
      </c>
    </row>
    <row r="464" spans="2:6" hidden="1" outlineLevel="1">
      <c r="B464">
        <v>458</v>
      </c>
      <c r="C464">
        <v>0.37962962962962965</v>
      </c>
      <c r="D464">
        <v>2.7118644067796609</v>
      </c>
      <c r="E464">
        <v>1.5625</v>
      </c>
      <c r="F464">
        <v>2.3361344537815127</v>
      </c>
    </row>
    <row r="465" spans="2:6" hidden="1" outlineLevel="1">
      <c r="B465">
        <v>459</v>
      </c>
      <c r="C465">
        <v>0.45370370370370372</v>
      </c>
      <c r="D465">
        <v>2.3898305084745761</v>
      </c>
      <c r="E465">
        <v>1.90625</v>
      </c>
      <c r="F465">
        <v>2.0924369747899161</v>
      </c>
    </row>
    <row r="466" spans="2:6" hidden="1" outlineLevel="1">
      <c r="B466">
        <v>460</v>
      </c>
      <c r="C466">
        <v>0.3611111111111111</v>
      </c>
      <c r="D466">
        <v>3.406779661016949</v>
      </c>
      <c r="E466">
        <v>1.6875</v>
      </c>
      <c r="F466">
        <v>2.1470588235294117</v>
      </c>
    </row>
    <row r="467" spans="2:6" hidden="1" outlineLevel="1">
      <c r="B467">
        <v>461</v>
      </c>
      <c r="C467">
        <v>0.5</v>
      </c>
      <c r="D467">
        <v>2.7627118644067798</v>
      </c>
      <c r="E467">
        <v>1.65625</v>
      </c>
      <c r="F467">
        <v>2.2563025210084033</v>
      </c>
    </row>
    <row r="468" spans="2:6" hidden="1" outlineLevel="1">
      <c r="B468">
        <v>462</v>
      </c>
      <c r="C468">
        <v>0.42592592592592593</v>
      </c>
      <c r="D468">
        <v>2.4406779661016951</v>
      </c>
      <c r="E468">
        <v>1.21875</v>
      </c>
      <c r="F468">
        <v>2.0462184873949578</v>
      </c>
    </row>
    <row r="469" spans="2:6" hidden="1" outlineLevel="1">
      <c r="B469">
        <v>463</v>
      </c>
      <c r="C469">
        <v>0.47222222222222221</v>
      </c>
      <c r="D469">
        <v>2.152542372881356</v>
      </c>
      <c r="E469">
        <v>1.375</v>
      </c>
      <c r="F469">
        <v>1.911764705882353</v>
      </c>
    </row>
    <row r="470" spans="2:6" hidden="1" outlineLevel="1">
      <c r="B470">
        <v>464</v>
      </c>
      <c r="C470">
        <v>0.29629629629629628</v>
      </c>
      <c r="D470">
        <v>2.406779661016949</v>
      </c>
      <c r="E470">
        <v>1.09375</v>
      </c>
      <c r="F470">
        <v>2.0462184873949578</v>
      </c>
    </row>
    <row r="471" spans="2:6" hidden="1" outlineLevel="1">
      <c r="B471">
        <v>465</v>
      </c>
      <c r="C471">
        <v>0.32407407407407407</v>
      </c>
      <c r="D471">
        <v>2.9152542372881354</v>
      </c>
      <c r="E471">
        <v>0.75</v>
      </c>
      <c r="F471">
        <v>1.9957983193277311</v>
      </c>
    </row>
    <row r="472" spans="2:6" hidden="1" outlineLevel="1">
      <c r="B472">
        <v>466</v>
      </c>
      <c r="C472">
        <v>0.5092592592592593</v>
      </c>
      <c r="D472">
        <v>2.3728813559322033</v>
      </c>
      <c r="E472">
        <v>1.5625</v>
      </c>
      <c r="F472">
        <v>2.3739495798319328</v>
      </c>
    </row>
    <row r="473" spans="2:6" hidden="1" outlineLevel="1">
      <c r="B473">
        <v>467</v>
      </c>
      <c r="C473">
        <v>0.30555555555555558</v>
      </c>
      <c r="D473">
        <v>2.7966101694915255</v>
      </c>
      <c r="E473">
        <v>1.46875</v>
      </c>
      <c r="F473">
        <v>2.1428571428571428</v>
      </c>
    </row>
    <row r="474" spans="2:6" hidden="1" outlineLevel="1">
      <c r="B474">
        <v>468</v>
      </c>
      <c r="C474">
        <v>0.3888888888888889</v>
      </c>
      <c r="D474">
        <v>2.6440677966101696</v>
      </c>
      <c r="E474">
        <v>0.875</v>
      </c>
      <c r="F474">
        <v>2.0840336134453783</v>
      </c>
    </row>
    <row r="475" spans="2:6" hidden="1" outlineLevel="1">
      <c r="B475">
        <v>469</v>
      </c>
      <c r="C475">
        <v>0.46296296296296297</v>
      </c>
      <c r="D475">
        <v>3.2711864406779663</v>
      </c>
      <c r="E475">
        <v>1.1875</v>
      </c>
      <c r="F475">
        <v>2.2478991596638656</v>
      </c>
    </row>
    <row r="476" spans="2:6" hidden="1" outlineLevel="1">
      <c r="B476">
        <v>470</v>
      </c>
      <c r="C476">
        <v>0.5</v>
      </c>
      <c r="D476">
        <v>2.5593220338983049</v>
      </c>
      <c r="E476">
        <v>1.375</v>
      </c>
      <c r="F476">
        <v>2.0168067226890756</v>
      </c>
    </row>
    <row r="477" spans="2:6" hidden="1" outlineLevel="1">
      <c r="B477">
        <v>471</v>
      </c>
      <c r="C477">
        <v>0.35185185185185186</v>
      </c>
      <c r="D477">
        <v>2.2033898305084745</v>
      </c>
      <c r="E477">
        <v>1.75</v>
      </c>
      <c r="F477">
        <v>2.2731092436974789</v>
      </c>
    </row>
    <row r="478" spans="2:6" hidden="1" outlineLevel="1">
      <c r="B478">
        <v>472</v>
      </c>
      <c r="C478">
        <v>0.5</v>
      </c>
      <c r="D478">
        <v>3.3898305084745761</v>
      </c>
      <c r="E478">
        <v>0.96875</v>
      </c>
      <c r="F478">
        <v>1.9075630252100841</v>
      </c>
    </row>
    <row r="479" spans="2:6" hidden="1" outlineLevel="1">
      <c r="B479">
        <v>473</v>
      </c>
      <c r="C479">
        <v>0.44444444444444442</v>
      </c>
      <c r="D479">
        <v>3.0847457627118646</v>
      </c>
      <c r="E479">
        <v>0.9375</v>
      </c>
      <c r="F479">
        <v>2.1932773109243699</v>
      </c>
    </row>
    <row r="480" spans="2:6" hidden="1" outlineLevel="1">
      <c r="B480">
        <v>474</v>
      </c>
      <c r="C480">
        <v>0.3888888888888889</v>
      </c>
      <c r="D480">
        <v>3.1355932203389831</v>
      </c>
      <c r="E480">
        <v>1.90625</v>
      </c>
      <c r="F480">
        <v>1.7815126050420169</v>
      </c>
    </row>
    <row r="481" spans="2:6" hidden="1" outlineLevel="1">
      <c r="B481">
        <v>475</v>
      </c>
      <c r="C481">
        <v>0.42592592592592593</v>
      </c>
      <c r="D481">
        <v>2.5254237288135593</v>
      </c>
      <c r="E481">
        <v>2.3125</v>
      </c>
      <c r="F481">
        <v>2.1218487394957983</v>
      </c>
    </row>
    <row r="482" spans="2:6" hidden="1" outlineLevel="1">
      <c r="B482">
        <v>476</v>
      </c>
      <c r="C482">
        <v>0.37962962962962965</v>
      </c>
      <c r="D482">
        <v>2.7796610169491527</v>
      </c>
      <c r="E482">
        <v>1.96875</v>
      </c>
      <c r="F482">
        <v>1.8571428571428572</v>
      </c>
    </row>
    <row r="483" spans="2:6" hidden="1" outlineLevel="1">
      <c r="B483">
        <v>477</v>
      </c>
      <c r="C483">
        <v>0.35185185185185186</v>
      </c>
      <c r="D483">
        <v>2.6949152542372881</v>
      </c>
      <c r="E483">
        <v>1.28125</v>
      </c>
      <c r="F483">
        <v>1.9327731092436975</v>
      </c>
    </row>
    <row r="484" spans="2:6" hidden="1" outlineLevel="1">
      <c r="B484">
        <v>478</v>
      </c>
      <c r="C484">
        <v>0.45370370370370372</v>
      </c>
      <c r="D484">
        <v>2.2372881355932202</v>
      </c>
      <c r="E484">
        <v>1.4375</v>
      </c>
      <c r="F484">
        <v>2.2941176470588234</v>
      </c>
    </row>
    <row r="485" spans="2:6" hidden="1" outlineLevel="1">
      <c r="B485">
        <v>479</v>
      </c>
      <c r="C485">
        <v>0.62962962962962965</v>
      </c>
      <c r="D485">
        <v>2.3559322033898304</v>
      </c>
      <c r="E485">
        <v>0.78125</v>
      </c>
      <c r="F485">
        <v>1.8361344537815125</v>
      </c>
    </row>
    <row r="486" spans="2:6" hidden="1" outlineLevel="1">
      <c r="B486">
        <v>480</v>
      </c>
      <c r="C486">
        <v>0.29629629629629628</v>
      </c>
      <c r="D486">
        <v>3.1016949152542375</v>
      </c>
      <c r="E486">
        <v>0.875</v>
      </c>
      <c r="F486">
        <v>1.8319327731092436</v>
      </c>
    </row>
    <row r="487" spans="2:6" hidden="1" outlineLevel="1">
      <c r="B487">
        <v>481</v>
      </c>
      <c r="C487">
        <v>0.53703703703703709</v>
      </c>
      <c r="D487">
        <v>2.7457627118644066</v>
      </c>
      <c r="E487">
        <v>0.8125</v>
      </c>
      <c r="F487">
        <v>2.1176470588235294</v>
      </c>
    </row>
    <row r="488" spans="2:6" hidden="1" outlineLevel="1">
      <c r="B488">
        <v>482</v>
      </c>
      <c r="C488">
        <v>0.39814814814814814</v>
      </c>
      <c r="D488">
        <v>2.7966101694915255</v>
      </c>
      <c r="E488">
        <v>1.21875</v>
      </c>
      <c r="F488">
        <v>1.953781512605042</v>
      </c>
    </row>
    <row r="489" spans="2:6" hidden="1" outlineLevel="1">
      <c r="B489">
        <v>483</v>
      </c>
      <c r="C489">
        <v>0.42592592592592593</v>
      </c>
      <c r="D489">
        <v>2.5762711864406778</v>
      </c>
      <c r="E489">
        <v>1.09375</v>
      </c>
      <c r="F489">
        <v>1.7058823529411764</v>
      </c>
    </row>
    <row r="490" spans="2:6" hidden="1" outlineLevel="1">
      <c r="B490">
        <v>484</v>
      </c>
      <c r="C490">
        <v>0.3888888888888889</v>
      </c>
      <c r="D490">
        <v>2.4745762711864407</v>
      </c>
      <c r="E490">
        <v>1.875</v>
      </c>
      <c r="F490">
        <v>2.2268907563025211</v>
      </c>
    </row>
    <row r="491" spans="2:6" hidden="1" outlineLevel="1">
      <c r="B491">
        <v>485</v>
      </c>
      <c r="C491">
        <v>0.41666666666666669</v>
      </c>
      <c r="D491">
        <v>2.6610169491525424</v>
      </c>
      <c r="E491">
        <v>1.3125</v>
      </c>
      <c r="F491">
        <v>2.0294117647058822</v>
      </c>
    </row>
    <row r="492" spans="2:6" hidden="1" outlineLevel="1">
      <c r="B492">
        <v>486</v>
      </c>
      <c r="C492">
        <v>0.44444444444444442</v>
      </c>
      <c r="D492">
        <v>2.7627118644067798</v>
      </c>
      <c r="E492">
        <v>2.0625</v>
      </c>
      <c r="F492">
        <v>1.9075630252100841</v>
      </c>
    </row>
    <row r="493" spans="2:6" hidden="1" outlineLevel="1">
      <c r="B493">
        <v>487</v>
      </c>
      <c r="C493">
        <v>0.25925925925925924</v>
      </c>
      <c r="D493">
        <v>3.406779661016949</v>
      </c>
      <c r="E493">
        <v>1.46875</v>
      </c>
      <c r="F493">
        <v>2.1890756302521011</v>
      </c>
    </row>
    <row r="494" spans="2:6" hidden="1" outlineLevel="1">
      <c r="B494">
        <v>488</v>
      </c>
      <c r="C494">
        <v>0.5</v>
      </c>
      <c r="D494">
        <v>2.3050847457627119</v>
      </c>
      <c r="E494">
        <v>0.59375</v>
      </c>
      <c r="F494">
        <v>1.9495798319327731</v>
      </c>
    </row>
    <row r="495" spans="2:6" hidden="1" outlineLevel="1">
      <c r="B495">
        <v>489</v>
      </c>
      <c r="C495">
        <v>0.3888888888888889</v>
      </c>
      <c r="D495">
        <v>2.8983050847457625</v>
      </c>
      <c r="E495">
        <v>1.09375</v>
      </c>
      <c r="F495">
        <v>2.3151260504201683</v>
      </c>
    </row>
    <row r="496" spans="2:6" hidden="1" outlineLevel="1">
      <c r="B496">
        <v>490</v>
      </c>
      <c r="C496">
        <v>0.46296296296296297</v>
      </c>
      <c r="D496">
        <v>3.1864406779661016</v>
      </c>
      <c r="E496">
        <v>1.75</v>
      </c>
      <c r="F496">
        <v>2.2983193277310923</v>
      </c>
    </row>
    <row r="497" spans="2:6" hidden="1" outlineLevel="1">
      <c r="B497">
        <v>491</v>
      </c>
      <c r="C497">
        <v>0.37962962962962965</v>
      </c>
      <c r="D497">
        <v>2.7288135593220337</v>
      </c>
      <c r="E497">
        <v>1.78125</v>
      </c>
      <c r="F497">
        <v>1.9453781512605042</v>
      </c>
    </row>
    <row r="498" spans="2:6" hidden="1" outlineLevel="1">
      <c r="B498">
        <v>492</v>
      </c>
      <c r="C498">
        <v>0.34259259259259262</v>
      </c>
      <c r="D498">
        <v>3.2711864406779663</v>
      </c>
      <c r="E498">
        <v>1.40625</v>
      </c>
      <c r="F498">
        <v>2.403361344537815</v>
      </c>
    </row>
    <row r="499" spans="2:6" hidden="1" outlineLevel="1">
      <c r="B499">
        <v>493</v>
      </c>
      <c r="C499">
        <v>0.31481481481481483</v>
      </c>
      <c r="D499">
        <v>2.0508474576271185</v>
      </c>
      <c r="E499">
        <v>1.34375</v>
      </c>
      <c r="F499">
        <v>2.3781512605042017</v>
      </c>
    </row>
    <row r="500" spans="2:6" hidden="1" outlineLevel="1">
      <c r="B500">
        <v>494</v>
      </c>
      <c r="C500">
        <v>0.39814814814814814</v>
      </c>
      <c r="D500">
        <v>1.9661016949152543</v>
      </c>
      <c r="E500">
        <v>1.5625</v>
      </c>
      <c r="F500">
        <v>1.8361344537815125</v>
      </c>
    </row>
    <row r="501" spans="2:6" hidden="1" outlineLevel="1">
      <c r="B501">
        <v>495</v>
      </c>
      <c r="C501">
        <v>0.58333333333333337</v>
      </c>
      <c r="D501">
        <v>3.0847457627118646</v>
      </c>
      <c r="E501">
        <v>0.71875</v>
      </c>
      <c r="F501">
        <v>1.7268907563025211</v>
      </c>
    </row>
    <row r="502" spans="2:6" hidden="1" outlineLevel="1">
      <c r="B502">
        <v>496</v>
      </c>
      <c r="C502">
        <v>0.59259259259259256</v>
      </c>
      <c r="D502">
        <v>2.3728813559322033</v>
      </c>
      <c r="E502">
        <v>1</v>
      </c>
      <c r="F502">
        <v>2.0588235294117645</v>
      </c>
    </row>
    <row r="503" spans="2:6" hidden="1" outlineLevel="1">
      <c r="B503">
        <v>497</v>
      </c>
      <c r="C503">
        <v>0.28703703703703703</v>
      </c>
      <c r="D503">
        <v>2.0169491525423728</v>
      </c>
      <c r="E503">
        <v>1.0625</v>
      </c>
      <c r="F503">
        <v>2.0840336134453783</v>
      </c>
    </row>
    <row r="504" spans="2:6" hidden="1" outlineLevel="1">
      <c r="B504">
        <v>498</v>
      </c>
      <c r="C504">
        <v>0.35185185185185186</v>
      </c>
      <c r="D504">
        <v>3.1694915254237288</v>
      </c>
      <c r="E504">
        <v>2.1875</v>
      </c>
      <c r="F504">
        <v>2.1260504201680672</v>
      </c>
    </row>
    <row r="505" spans="2:6" hidden="1" outlineLevel="1">
      <c r="B505">
        <v>499</v>
      </c>
      <c r="C505">
        <v>0.31481481481481483</v>
      </c>
      <c r="D505">
        <v>2.4406779661016951</v>
      </c>
      <c r="E505">
        <v>0.75</v>
      </c>
      <c r="F505">
        <v>2.03781512605042</v>
      </c>
    </row>
    <row r="506" spans="2:6" hidden="1" outlineLevel="1">
      <c r="B506">
        <v>500</v>
      </c>
      <c r="C506">
        <v>0.70370370370370372</v>
      </c>
      <c r="D506">
        <v>2.9830508474576272</v>
      </c>
      <c r="E506">
        <v>1.46875</v>
      </c>
      <c r="F506">
        <v>2.1764705882352939</v>
      </c>
    </row>
    <row r="507" spans="2:6" hidden="1" outlineLevel="1">
      <c r="B507">
        <v>501</v>
      </c>
      <c r="C507">
        <v>0.61111111111111116</v>
      </c>
      <c r="D507">
        <v>2.0169491525423728</v>
      </c>
      <c r="E507">
        <v>1.4375</v>
      </c>
      <c r="F507">
        <v>2.0588235294117645</v>
      </c>
    </row>
    <row r="508" spans="2:6" hidden="1" outlineLevel="1">
      <c r="B508">
        <v>502</v>
      </c>
      <c r="C508">
        <v>0.40740740740740738</v>
      </c>
      <c r="D508">
        <v>3.1016949152542375</v>
      </c>
      <c r="E508">
        <v>0.8125</v>
      </c>
      <c r="F508">
        <v>1.73109243697479</v>
      </c>
    </row>
    <row r="509" spans="2:6" hidden="1" outlineLevel="1">
      <c r="B509">
        <v>503</v>
      </c>
      <c r="C509">
        <v>0.29629629629629628</v>
      </c>
      <c r="D509">
        <v>3.1864406779661016</v>
      </c>
      <c r="E509">
        <v>1.75</v>
      </c>
      <c r="F509">
        <v>1.9705882352941178</v>
      </c>
    </row>
    <row r="510" spans="2:6" hidden="1" outlineLevel="1">
      <c r="B510">
        <v>504</v>
      </c>
      <c r="C510">
        <v>0.27777777777777779</v>
      </c>
      <c r="D510">
        <v>2.9152542372881354</v>
      </c>
      <c r="E510">
        <v>1.90625</v>
      </c>
      <c r="F510">
        <v>1.8949579831932772</v>
      </c>
    </row>
    <row r="511" spans="2:6" hidden="1" outlineLevel="1">
      <c r="B511">
        <v>505</v>
      </c>
      <c r="C511">
        <v>0.44444444444444442</v>
      </c>
      <c r="D511">
        <v>3.2711864406779663</v>
      </c>
      <c r="E511">
        <v>1.0625</v>
      </c>
      <c r="F511">
        <v>1.9915966386554622</v>
      </c>
    </row>
    <row r="512" spans="2:6" hidden="1" outlineLevel="1">
      <c r="B512">
        <v>506</v>
      </c>
      <c r="C512">
        <v>0.45370370370370372</v>
      </c>
      <c r="D512">
        <v>2.7457627118644066</v>
      </c>
      <c r="E512">
        <v>1.40625</v>
      </c>
      <c r="F512">
        <v>2.0210084033613445</v>
      </c>
    </row>
    <row r="513" spans="2:6" hidden="1" outlineLevel="1">
      <c r="B513">
        <v>507</v>
      </c>
      <c r="C513">
        <v>0.37037037037037035</v>
      </c>
      <c r="D513">
        <v>2.7966101694915255</v>
      </c>
      <c r="E513">
        <v>1.3125</v>
      </c>
      <c r="F513">
        <v>2.0126050420168067</v>
      </c>
    </row>
    <row r="514" spans="2:6" hidden="1" outlineLevel="1">
      <c r="B514">
        <v>508</v>
      </c>
      <c r="C514">
        <v>0.46296296296296297</v>
      </c>
      <c r="D514">
        <v>3.5762711864406778</v>
      </c>
      <c r="E514">
        <v>1.46875</v>
      </c>
      <c r="F514">
        <v>2.2773109243697478</v>
      </c>
    </row>
    <row r="515" spans="2:6" hidden="1" outlineLevel="1">
      <c r="B515">
        <v>509</v>
      </c>
      <c r="C515">
        <v>0.31481481481481483</v>
      </c>
      <c r="D515">
        <v>2.7288135593220337</v>
      </c>
      <c r="E515">
        <v>1.6875</v>
      </c>
      <c r="F515">
        <v>2.03781512605042</v>
      </c>
    </row>
    <row r="516" spans="2:6" hidden="1" outlineLevel="1">
      <c r="B516">
        <v>510</v>
      </c>
      <c r="C516">
        <v>0.32407407407407407</v>
      </c>
      <c r="D516">
        <v>3.0169491525423728</v>
      </c>
      <c r="E516">
        <v>1.34375</v>
      </c>
      <c r="F516">
        <v>2.1260504201680672</v>
      </c>
    </row>
    <row r="517" spans="2:6" hidden="1" outlineLevel="1">
      <c r="B517">
        <v>511</v>
      </c>
      <c r="C517">
        <v>0.3888888888888889</v>
      </c>
      <c r="D517">
        <v>2.6779661016949152</v>
      </c>
      <c r="E517">
        <v>1.09375</v>
      </c>
      <c r="F517">
        <v>1.9957983193277311</v>
      </c>
    </row>
    <row r="518" spans="2:6" hidden="1" outlineLevel="1">
      <c r="B518">
        <v>512</v>
      </c>
      <c r="C518">
        <v>0.47222222222222221</v>
      </c>
      <c r="D518">
        <v>2.5254237288135593</v>
      </c>
      <c r="E518">
        <v>0.9375</v>
      </c>
      <c r="F518">
        <v>1.819327731092437</v>
      </c>
    </row>
    <row r="519" spans="2:6" hidden="1" outlineLevel="1">
      <c r="B519">
        <v>513</v>
      </c>
      <c r="C519">
        <v>0.51851851851851849</v>
      </c>
      <c r="D519">
        <v>2.9830508474576272</v>
      </c>
      <c r="E519">
        <v>1.1875</v>
      </c>
      <c r="F519">
        <v>2.4537815126050422</v>
      </c>
    </row>
    <row r="520" spans="2:6" hidden="1" outlineLevel="1">
      <c r="B520">
        <v>514</v>
      </c>
      <c r="C520">
        <v>0.47222222222222221</v>
      </c>
      <c r="D520">
        <v>3.0847457627118646</v>
      </c>
      <c r="E520">
        <v>2</v>
      </c>
      <c r="F520">
        <v>2.23109243697479</v>
      </c>
    </row>
    <row r="521" spans="2:6" hidden="1" outlineLevel="1">
      <c r="B521">
        <v>515</v>
      </c>
      <c r="C521">
        <v>0.43518518518518517</v>
      </c>
      <c r="D521">
        <v>2.8983050847457625</v>
      </c>
      <c r="E521">
        <v>1.3125</v>
      </c>
      <c r="F521">
        <v>1.9453781512605042</v>
      </c>
    </row>
    <row r="522" spans="2:6" hidden="1" outlineLevel="1">
      <c r="B522">
        <v>516</v>
      </c>
      <c r="C522">
        <v>0.35185185185185186</v>
      </c>
      <c r="D522">
        <v>3.3559322033898304</v>
      </c>
      <c r="E522">
        <v>1.5</v>
      </c>
      <c r="F522">
        <v>1.73109243697479</v>
      </c>
    </row>
    <row r="523" spans="2:6" hidden="1" outlineLevel="1">
      <c r="B523">
        <v>517</v>
      </c>
      <c r="C523">
        <v>0.5092592592592593</v>
      </c>
      <c r="D523">
        <v>2.6779661016949152</v>
      </c>
      <c r="E523">
        <v>1.25</v>
      </c>
      <c r="F523">
        <v>2.2394957983193278</v>
      </c>
    </row>
    <row r="524" spans="2:6" hidden="1" outlineLevel="1">
      <c r="B524">
        <v>518</v>
      </c>
      <c r="C524">
        <v>0.44444444444444442</v>
      </c>
      <c r="D524">
        <v>3.2542372881355934</v>
      </c>
      <c r="E524">
        <v>0.71875</v>
      </c>
      <c r="F524">
        <v>2.0084033613445378</v>
      </c>
    </row>
    <row r="525" spans="2:6" hidden="1" outlineLevel="1">
      <c r="B525">
        <v>519</v>
      </c>
      <c r="C525">
        <v>0.41666666666666669</v>
      </c>
      <c r="D525">
        <v>2.9661016949152543</v>
      </c>
      <c r="E525">
        <v>1.09375</v>
      </c>
      <c r="F525">
        <v>2.0252100840336134</v>
      </c>
    </row>
    <row r="526" spans="2:6" hidden="1" outlineLevel="1">
      <c r="B526">
        <v>520</v>
      </c>
      <c r="C526">
        <v>0.31481481481481483</v>
      </c>
      <c r="D526">
        <v>2.7966101694915255</v>
      </c>
      <c r="E526">
        <v>1.71875</v>
      </c>
      <c r="F526">
        <v>2.2142857142857144</v>
      </c>
    </row>
    <row r="527" spans="2:6" hidden="1" outlineLevel="1">
      <c r="B527">
        <v>521</v>
      </c>
      <c r="C527">
        <v>0.47222222222222221</v>
      </c>
      <c r="D527">
        <v>3.1694915254237288</v>
      </c>
      <c r="E527">
        <v>1.9375</v>
      </c>
      <c r="F527">
        <v>2.2100840336134455</v>
      </c>
    </row>
    <row r="528" spans="2:6" hidden="1" outlineLevel="1">
      <c r="B528">
        <v>522</v>
      </c>
      <c r="C528">
        <v>0.34259259259259262</v>
      </c>
      <c r="D528">
        <v>3.5762711864406778</v>
      </c>
      <c r="E528">
        <v>1.375</v>
      </c>
      <c r="F528">
        <v>2.0672268907563027</v>
      </c>
    </row>
    <row r="529" spans="2:6" hidden="1" outlineLevel="1">
      <c r="B529">
        <v>523</v>
      </c>
      <c r="C529">
        <v>0.42592592592592593</v>
      </c>
      <c r="D529">
        <v>3.6271186440677967</v>
      </c>
      <c r="E529">
        <v>1.34375</v>
      </c>
      <c r="F529">
        <v>1.7815126050420169</v>
      </c>
    </row>
    <row r="530" spans="2:6" hidden="1" outlineLevel="1">
      <c r="B530">
        <v>524</v>
      </c>
      <c r="C530">
        <v>0.55555555555555558</v>
      </c>
      <c r="D530">
        <v>2.4576271186440679</v>
      </c>
      <c r="E530">
        <v>1.65625</v>
      </c>
      <c r="F530">
        <v>1.9705882352941178</v>
      </c>
    </row>
    <row r="531" spans="2:6" hidden="1" outlineLevel="1">
      <c r="B531">
        <v>525</v>
      </c>
      <c r="C531">
        <v>0.42592592592592593</v>
      </c>
      <c r="D531">
        <v>3.1016949152542375</v>
      </c>
      <c r="E531">
        <v>0.875</v>
      </c>
      <c r="F531">
        <v>1.8487394957983194</v>
      </c>
    </row>
    <row r="532" spans="2:6" hidden="1" outlineLevel="1">
      <c r="B532">
        <v>526</v>
      </c>
      <c r="C532">
        <v>0.47222222222222221</v>
      </c>
      <c r="D532">
        <v>2.3389830508474576</v>
      </c>
      <c r="E532">
        <v>2.0625</v>
      </c>
      <c r="F532">
        <v>1.8403361344537814</v>
      </c>
    </row>
    <row r="533" spans="2:6" hidden="1" outlineLevel="1">
      <c r="B533">
        <v>527</v>
      </c>
      <c r="C533">
        <v>0.45370370370370372</v>
      </c>
      <c r="D533">
        <v>2.2542372881355934</v>
      </c>
      <c r="E533">
        <v>1.625</v>
      </c>
      <c r="F533">
        <v>2.2773109243697478</v>
      </c>
    </row>
    <row r="534" spans="2:6" hidden="1" outlineLevel="1">
      <c r="B534">
        <v>528</v>
      </c>
      <c r="C534">
        <v>0.5</v>
      </c>
      <c r="D534">
        <v>3.2033898305084745</v>
      </c>
      <c r="E534">
        <v>2</v>
      </c>
      <c r="F534">
        <v>2.1974789915966388</v>
      </c>
    </row>
    <row r="535" spans="2:6" hidden="1" outlineLevel="1">
      <c r="B535">
        <v>529</v>
      </c>
      <c r="C535">
        <v>0.35185185185185186</v>
      </c>
      <c r="D535">
        <v>2.7966101694915255</v>
      </c>
      <c r="E535">
        <v>1.96875</v>
      </c>
      <c r="F535">
        <v>2.0210084033613445</v>
      </c>
    </row>
    <row r="536" spans="2:6" hidden="1" outlineLevel="1">
      <c r="B536">
        <v>530</v>
      </c>
      <c r="C536">
        <v>0.24074074074074073</v>
      </c>
      <c r="D536">
        <v>2.6949152542372881</v>
      </c>
      <c r="E536">
        <v>1.15625</v>
      </c>
      <c r="F536">
        <v>1.9789915966386555</v>
      </c>
    </row>
    <row r="537" spans="2:6" hidden="1" outlineLevel="1">
      <c r="B537">
        <v>531</v>
      </c>
      <c r="C537">
        <v>0.29629629629629628</v>
      </c>
      <c r="D537">
        <v>3.2203389830508473</v>
      </c>
      <c r="E537">
        <v>1.65625</v>
      </c>
      <c r="F537">
        <v>2.4579831932773111</v>
      </c>
    </row>
    <row r="538" spans="2:6" hidden="1" outlineLevel="1">
      <c r="B538">
        <v>532</v>
      </c>
      <c r="C538">
        <v>0.5</v>
      </c>
      <c r="D538">
        <v>3.0169491525423728</v>
      </c>
      <c r="E538">
        <v>1.8125</v>
      </c>
      <c r="F538">
        <v>2.0462184873949578</v>
      </c>
    </row>
    <row r="539" spans="2:6" hidden="1" outlineLevel="1">
      <c r="B539">
        <v>533</v>
      </c>
      <c r="C539">
        <v>0.34259259259259262</v>
      </c>
      <c r="D539">
        <v>2.9152542372881354</v>
      </c>
      <c r="E539">
        <v>1.0625</v>
      </c>
      <c r="F539">
        <v>1.9369747899159664</v>
      </c>
    </row>
    <row r="540" spans="2:6" hidden="1" outlineLevel="1">
      <c r="B540">
        <v>534</v>
      </c>
      <c r="C540">
        <v>0.48148148148148145</v>
      </c>
      <c r="D540">
        <v>3.1864406779661016</v>
      </c>
      <c r="E540">
        <v>1.03125</v>
      </c>
      <c r="F540">
        <v>2.1050420168067228</v>
      </c>
    </row>
    <row r="541" spans="2:6" hidden="1" outlineLevel="1">
      <c r="B541">
        <v>535</v>
      </c>
      <c r="C541">
        <v>0.39814814814814814</v>
      </c>
      <c r="D541">
        <v>2.7627118644067798</v>
      </c>
      <c r="E541">
        <v>1.21875</v>
      </c>
      <c r="F541">
        <v>2</v>
      </c>
    </row>
    <row r="542" spans="2:6" hidden="1" outlineLevel="1">
      <c r="B542">
        <v>536</v>
      </c>
      <c r="C542">
        <v>0.28703703703703703</v>
      </c>
      <c r="D542">
        <v>2.3898305084745761</v>
      </c>
      <c r="E542">
        <v>1.03125</v>
      </c>
      <c r="F542">
        <v>2.2100840336134455</v>
      </c>
    </row>
    <row r="543" spans="2:6" hidden="1" outlineLevel="1">
      <c r="B543">
        <v>537</v>
      </c>
      <c r="C543">
        <v>0.37962962962962965</v>
      </c>
      <c r="D543">
        <v>2.847457627118644</v>
      </c>
      <c r="E543">
        <v>1.375</v>
      </c>
      <c r="F543">
        <v>2.0042016806722689</v>
      </c>
    </row>
    <row r="544" spans="2:6" hidden="1" outlineLevel="1">
      <c r="B544">
        <v>538</v>
      </c>
      <c r="C544">
        <v>0.37037037037037035</v>
      </c>
      <c r="D544">
        <v>2.4576271186440679</v>
      </c>
      <c r="E544">
        <v>2.5</v>
      </c>
      <c r="F544">
        <v>2.1260504201680672</v>
      </c>
    </row>
    <row r="545" spans="2:6" hidden="1" outlineLevel="1">
      <c r="B545">
        <v>539</v>
      </c>
      <c r="C545">
        <v>0.30555555555555558</v>
      </c>
      <c r="D545">
        <v>2.5593220338983049</v>
      </c>
      <c r="E545">
        <v>1.09375</v>
      </c>
      <c r="F545">
        <v>2.1638655462184873</v>
      </c>
    </row>
    <row r="546" spans="2:6" hidden="1" outlineLevel="1">
      <c r="B546">
        <v>540</v>
      </c>
      <c r="C546">
        <v>0.3611111111111111</v>
      </c>
      <c r="D546">
        <v>2.9322033898305087</v>
      </c>
      <c r="E546">
        <v>1.8125</v>
      </c>
      <c r="F546">
        <v>2.2941176470588234</v>
      </c>
    </row>
    <row r="547" spans="2:6" hidden="1" outlineLevel="1">
      <c r="B547">
        <v>541</v>
      </c>
      <c r="C547">
        <v>0.35185185185185186</v>
      </c>
      <c r="D547">
        <v>2.5084745762711864</v>
      </c>
      <c r="E547">
        <v>1.59375</v>
      </c>
      <c r="F547">
        <v>2.1218487394957983</v>
      </c>
    </row>
    <row r="548" spans="2:6" hidden="1" outlineLevel="1">
      <c r="B548">
        <v>542</v>
      </c>
      <c r="C548">
        <v>0.45370370370370372</v>
      </c>
      <c r="D548">
        <v>2.9661016949152543</v>
      </c>
      <c r="E548">
        <v>1.84375</v>
      </c>
      <c r="F548">
        <v>2.2731092436974789</v>
      </c>
    </row>
    <row r="549" spans="2:6" hidden="1" outlineLevel="1">
      <c r="B549">
        <v>543</v>
      </c>
      <c r="C549">
        <v>0.42592592592592593</v>
      </c>
      <c r="D549">
        <v>2.1694915254237288</v>
      </c>
      <c r="E549">
        <v>1.3125</v>
      </c>
      <c r="F549">
        <v>1.9579831932773109</v>
      </c>
    </row>
    <row r="550" spans="2:6" hidden="1" outlineLevel="1">
      <c r="B550">
        <v>544</v>
      </c>
      <c r="C550">
        <v>0.48148148148148145</v>
      </c>
      <c r="D550">
        <v>2.5593220338983049</v>
      </c>
      <c r="E550">
        <v>1.78125</v>
      </c>
      <c r="F550">
        <v>1.7478991596638656</v>
      </c>
    </row>
    <row r="551" spans="2:6" hidden="1" outlineLevel="1">
      <c r="B551">
        <v>545</v>
      </c>
      <c r="C551">
        <v>0.48148148148148145</v>
      </c>
      <c r="D551">
        <v>2.3220338983050848</v>
      </c>
      <c r="E551">
        <v>0.9375</v>
      </c>
      <c r="F551">
        <v>1.7058823529411764</v>
      </c>
    </row>
    <row r="552" spans="2:6" hidden="1" outlineLevel="1">
      <c r="B552">
        <v>546</v>
      </c>
      <c r="C552">
        <v>0.44444444444444442</v>
      </c>
      <c r="D552">
        <v>2.5593220338983049</v>
      </c>
      <c r="E552">
        <v>1.09375</v>
      </c>
      <c r="F552">
        <v>2.2478991596638656</v>
      </c>
    </row>
    <row r="553" spans="2:6" hidden="1" outlineLevel="1">
      <c r="B553">
        <v>547</v>
      </c>
      <c r="C553">
        <v>0.3888888888888889</v>
      </c>
      <c r="D553">
        <v>2.4915254237288136</v>
      </c>
      <c r="E553">
        <v>1.75</v>
      </c>
      <c r="F553">
        <v>1.911764705882353</v>
      </c>
    </row>
    <row r="554" spans="2:6" hidden="1" outlineLevel="1">
      <c r="B554">
        <v>548</v>
      </c>
      <c r="C554">
        <v>0.43518518518518517</v>
      </c>
      <c r="D554">
        <v>2.9152542372881354</v>
      </c>
      <c r="E554">
        <v>1.40625</v>
      </c>
      <c r="F554">
        <v>2.3613445378151261</v>
      </c>
    </row>
    <row r="555" spans="2:6" hidden="1" outlineLevel="1">
      <c r="B555">
        <v>549</v>
      </c>
      <c r="C555">
        <v>0.30555555555555558</v>
      </c>
      <c r="D555">
        <v>2.9830508474576272</v>
      </c>
      <c r="E555">
        <v>1.4375</v>
      </c>
      <c r="F555">
        <v>1.903361344537815</v>
      </c>
    </row>
    <row r="556" spans="2:6" hidden="1" outlineLevel="1">
      <c r="B556">
        <v>550</v>
      </c>
      <c r="C556">
        <v>0.5092592592592593</v>
      </c>
      <c r="D556">
        <v>2.5084745762711864</v>
      </c>
      <c r="E556">
        <v>0.59375</v>
      </c>
      <c r="F556">
        <v>1.9915966386554622</v>
      </c>
    </row>
    <row r="557" spans="2:6" hidden="1" outlineLevel="1">
      <c r="B557">
        <v>551</v>
      </c>
      <c r="C557">
        <v>0.27777777777777779</v>
      </c>
      <c r="D557">
        <v>2.9322033898305087</v>
      </c>
      <c r="E557">
        <v>1.6875</v>
      </c>
      <c r="F557">
        <v>2.0798319327731094</v>
      </c>
    </row>
    <row r="558" spans="2:6" hidden="1" outlineLevel="1">
      <c r="B558">
        <v>552</v>
      </c>
      <c r="C558">
        <v>0.5</v>
      </c>
      <c r="D558">
        <v>2.1864406779661016</v>
      </c>
      <c r="E558">
        <v>1.1875</v>
      </c>
      <c r="F558">
        <v>2.3109243697478989</v>
      </c>
    </row>
    <row r="559" spans="2:6" hidden="1" outlineLevel="1">
      <c r="B559">
        <v>553</v>
      </c>
      <c r="C559">
        <v>0.32407407407407407</v>
      </c>
      <c r="D559">
        <v>2.4576271186440679</v>
      </c>
      <c r="E559">
        <v>0.875</v>
      </c>
      <c r="F559">
        <v>2.0168067226890756</v>
      </c>
    </row>
    <row r="560" spans="2:6" hidden="1" outlineLevel="1">
      <c r="B560">
        <v>554</v>
      </c>
      <c r="C560">
        <v>0.48148148148148145</v>
      </c>
      <c r="D560">
        <v>2.7627118644067798</v>
      </c>
      <c r="E560">
        <v>1.375</v>
      </c>
      <c r="F560">
        <v>2.1764705882352939</v>
      </c>
    </row>
    <row r="561" spans="2:6" hidden="1" outlineLevel="1">
      <c r="B561">
        <v>555</v>
      </c>
      <c r="C561">
        <v>0.55555555555555558</v>
      </c>
      <c r="D561">
        <v>2.6271186440677967</v>
      </c>
      <c r="E561">
        <v>0.84375</v>
      </c>
      <c r="F561">
        <v>2.2731092436974789</v>
      </c>
    </row>
    <row r="562" spans="2:6" hidden="1" outlineLevel="1">
      <c r="B562">
        <v>556</v>
      </c>
      <c r="C562">
        <v>0.45370370370370372</v>
      </c>
      <c r="D562">
        <v>3.2203389830508473</v>
      </c>
      <c r="E562">
        <v>1.09375</v>
      </c>
      <c r="F562">
        <v>2.3613445378151261</v>
      </c>
    </row>
    <row r="563" spans="2:6" hidden="1" outlineLevel="1">
      <c r="B563">
        <v>557</v>
      </c>
      <c r="C563">
        <v>0.40740740740740738</v>
      </c>
      <c r="D563">
        <v>2.9661016949152543</v>
      </c>
      <c r="E563">
        <v>1.125</v>
      </c>
      <c r="F563">
        <v>2.1386554621848739</v>
      </c>
    </row>
    <row r="564" spans="2:6" hidden="1" outlineLevel="1">
      <c r="B564">
        <v>558</v>
      </c>
      <c r="C564">
        <v>0.5</v>
      </c>
      <c r="D564">
        <v>2.152542372881356</v>
      </c>
      <c r="E564">
        <v>1.40625</v>
      </c>
      <c r="F564">
        <v>2.134453781512605</v>
      </c>
    </row>
    <row r="565" spans="2:6" hidden="1" outlineLevel="1">
      <c r="B565">
        <v>559</v>
      </c>
      <c r="C565">
        <v>0.34259259259259262</v>
      </c>
      <c r="D565">
        <v>3.0338983050847457</v>
      </c>
      <c r="E565">
        <v>1.5</v>
      </c>
      <c r="F565">
        <v>2.1134453781512605</v>
      </c>
    </row>
    <row r="566" spans="2:6" hidden="1" outlineLevel="1">
      <c r="B566">
        <v>560</v>
      </c>
      <c r="C566">
        <v>0.43518518518518517</v>
      </c>
      <c r="D566">
        <v>3.2033898305084745</v>
      </c>
      <c r="E566">
        <v>1.5</v>
      </c>
      <c r="F566">
        <v>2.0546218487394956</v>
      </c>
    </row>
    <row r="567" spans="2:6" hidden="1" outlineLevel="1">
      <c r="B567">
        <v>561</v>
      </c>
      <c r="C567">
        <v>0.34259259259259262</v>
      </c>
      <c r="D567">
        <v>1.9322033898305084</v>
      </c>
      <c r="E567">
        <v>1.21875</v>
      </c>
      <c r="F567">
        <v>2.5672268907563027</v>
      </c>
    </row>
    <row r="568" spans="2:6" hidden="1" outlineLevel="1">
      <c r="B568">
        <v>562</v>
      </c>
      <c r="C568">
        <v>0.41666666666666669</v>
      </c>
      <c r="D568">
        <v>3.5762711864406778</v>
      </c>
      <c r="E568">
        <v>2.34375</v>
      </c>
      <c r="F568">
        <v>2.1680672268907561</v>
      </c>
    </row>
    <row r="569" spans="2:6" hidden="1" outlineLevel="1">
      <c r="B569">
        <v>563</v>
      </c>
      <c r="C569">
        <v>0.53703703703703709</v>
      </c>
      <c r="D569">
        <v>2.2711864406779663</v>
      </c>
      <c r="E569">
        <v>1.09375</v>
      </c>
      <c r="F569">
        <v>2.1092436974789917</v>
      </c>
    </row>
    <row r="570" spans="2:6" hidden="1" outlineLevel="1">
      <c r="B570">
        <v>564</v>
      </c>
      <c r="C570">
        <v>0.34259259259259262</v>
      </c>
      <c r="D570">
        <v>2.2033898305084745</v>
      </c>
      <c r="E570">
        <v>2.28125</v>
      </c>
      <c r="F570">
        <v>1.9453781512605042</v>
      </c>
    </row>
    <row r="571" spans="2:6" hidden="1" outlineLevel="1">
      <c r="B571">
        <v>565</v>
      </c>
      <c r="C571">
        <v>0.40740740740740738</v>
      </c>
      <c r="D571">
        <v>2.7118644067796609</v>
      </c>
      <c r="E571">
        <v>1.15625</v>
      </c>
      <c r="F571">
        <v>1.9705882352941178</v>
      </c>
    </row>
    <row r="572" spans="2:6" hidden="1" outlineLevel="1">
      <c r="B572">
        <v>566</v>
      </c>
      <c r="C572">
        <v>0.56481481481481477</v>
      </c>
      <c r="D572">
        <v>2.8305084745762712</v>
      </c>
      <c r="E572">
        <v>1.5</v>
      </c>
      <c r="F572">
        <v>2.0630252100840338</v>
      </c>
    </row>
    <row r="573" spans="2:6" hidden="1" outlineLevel="1">
      <c r="B573">
        <v>567</v>
      </c>
      <c r="C573">
        <v>0.46296296296296297</v>
      </c>
      <c r="D573">
        <v>2.7796610169491527</v>
      </c>
      <c r="E573">
        <v>1.09375</v>
      </c>
      <c r="F573">
        <v>2.2773109243697478</v>
      </c>
    </row>
    <row r="574" spans="2:6" hidden="1" outlineLevel="1">
      <c r="B574">
        <v>568</v>
      </c>
      <c r="C574">
        <v>0.60185185185185186</v>
      </c>
      <c r="D574">
        <v>2.6440677966101696</v>
      </c>
      <c r="E574">
        <v>1.5625</v>
      </c>
      <c r="F574">
        <v>2.1554621848739495</v>
      </c>
    </row>
    <row r="575" spans="2:6" hidden="1" outlineLevel="1">
      <c r="B575">
        <v>569</v>
      </c>
      <c r="C575">
        <v>0.31481481481481483</v>
      </c>
      <c r="D575">
        <v>1.9661016949152543</v>
      </c>
      <c r="E575">
        <v>1.1875</v>
      </c>
      <c r="F575">
        <v>2.1764705882352939</v>
      </c>
    </row>
    <row r="576" spans="2:6" hidden="1" outlineLevel="1">
      <c r="B576">
        <v>570</v>
      </c>
      <c r="C576">
        <v>0.37037037037037035</v>
      </c>
      <c r="D576">
        <v>2.6440677966101696</v>
      </c>
      <c r="E576">
        <v>1.03125</v>
      </c>
      <c r="F576">
        <v>2.1974789915966388</v>
      </c>
    </row>
    <row r="577" spans="2:6" hidden="1" outlineLevel="1">
      <c r="B577">
        <v>571</v>
      </c>
      <c r="C577">
        <v>0.34259259259259262</v>
      </c>
      <c r="D577">
        <v>2.3559322033898304</v>
      </c>
      <c r="E577">
        <v>1.59375</v>
      </c>
      <c r="F577">
        <v>2.3319327731092439</v>
      </c>
    </row>
    <row r="578" spans="2:6" hidden="1" outlineLevel="1">
      <c r="B578">
        <v>572</v>
      </c>
      <c r="C578">
        <v>0.49074074074074076</v>
      </c>
      <c r="D578">
        <v>2.7118644067796609</v>
      </c>
      <c r="E578">
        <v>1.6875</v>
      </c>
      <c r="F578">
        <v>1.911764705882353</v>
      </c>
    </row>
    <row r="579" spans="2:6" hidden="1" outlineLevel="1">
      <c r="B579">
        <v>573</v>
      </c>
      <c r="C579">
        <v>0.54629629629629628</v>
      </c>
      <c r="D579">
        <v>3.3389830508474576</v>
      </c>
      <c r="E579">
        <v>1.15625</v>
      </c>
      <c r="F579">
        <v>2.3361344537815127</v>
      </c>
    </row>
    <row r="580" spans="2:6" hidden="1" outlineLevel="1">
      <c r="B580">
        <v>574</v>
      </c>
      <c r="C580">
        <v>0.48148148148148145</v>
      </c>
      <c r="D580">
        <v>2.2542372881355934</v>
      </c>
      <c r="E580">
        <v>1.375</v>
      </c>
      <c r="F580">
        <v>2.1890756302521011</v>
      </c>
    </row>
    <row r="581" spans="2:6" hidden="1" outlineLevel="1">
      <c r="B581">
        <v>575</v>
      </c>
      <c r="C581">
        <v>0.3611111111111111</v>
      </c>
      <c r="D581">
        <v>3.0338983050847457</v>
      </c>
      <c r="E581">
        <v>1.40625</v>
      </c>
      <c r="F581">
        <v>2.1134453781512605</v>
      </c>
    </row>
    <row r="582" spans="2:6" hidden="1" outlineLevel="1">
      <c r="B582">
        <v>576</v>
      </c>
      <c r="C582">
        <v>0.42592592592592593</v>
      </c>
      <c r="D582">
        <v>3.0169491525423728</v>
      </c>
      <c r="E582">
        <v>1.65625</v>
      </c>
      <c r="F582">
        <v>2.2815126050420167</v>
      </c>
    </row>
    <row r="583" spans="2:6" hidden="1" outlineLevel="1">
      <c r="B583">
        <v>577</v>
      </c>
      <c r="C583">
        <v>0.30555555555555558</v>
      </c>
      <c r="D583">
        <v>2.1694915254237288</v>
      </c>
      <c r="E583">
        <v>2.125</v>
      </c>
      <c r="F583">
        <v>2.0420168067226889</v>
      </c>
    </row>
    <row r="584" spans="2:6" hidden="1" outlineLevel="1">
      <c r="B584">
        <v>578</v>
      </c>
      <c r="C584">
        <v>0.55555555555555558</v>
      </c>
      <c r="D584">
        <v>2.6101694915254239</v>
      </c>
      <c r="E584">
        <v>2.34375</v>
      </c>
      <c r="F584">
        <v>2.096638655462185</v>
      </c>
    </row>
    <row r="585" spans="2:6" hidden="1" outlineLevel="1">
      <c r="B585">
        <v>579</v>
      </c>
      <c r="C585">
        <v>0.30555555555555558</v>
      </c>
      <c r="D585">
        <v>2.2711864406779663</v>
      </c>
      <c r="E585">
        <v>0.96875</v>
      </c>
      <c r="F585">
        <v>1.7647058823529411</v>
      </c>
    </row>
    <row r="586" spans="2:6" hidden="1" outlineLevel="1">
      <c r="B586">
        <v>580</v>
      </c>
      <c r="C586">
        <v>0.31481481481481483</v>
      </c>
      <c r="D586">
        <v>2.5593220338983049</v>
      </c>
      <c r="E586">
        <v>0.96875</v>
      </c>
      <c r="F586">
        <v>2.2100840336134455</v>
      </c>
    </row>
    <row r="587" spans="2:6" hidden="1" outlineLevel="1">
      <c r="B587">
        <v>581</v>
      </c>
      <c r="C587">
        <v>0.47222222222222221</v>
      </c>
      <c r="D587">
        <v>3.4406779661016951</v>
      </c>
      <c r="E587">
        <v>1.34375</v>
      </c>
      <c r="F587">
        <v>1.9789915966386555</v>
      </c>
    </row>
    <row r="588" spans="2:6" hidden="1" outlineLevel="1">
      <c r="B588">
        <v>582</v>
      </c>
      <c r="C588">
        <v>0.25</v>
      </c>
      <c r="D588">
        <v>3.0508474576271185</v>
      </c>
      <c r="E588">
        <v>1.25</v>
      </c>
      <c r="F588">
        <v>2.172268907563025</v>
      </c>
    </row>
    <row r="589" spans="2:6" hidden="1" outlineLevel="1">
      <c r="B589">
        <v>583</v>
      </c>
      <c r="C589">
        <v>0.3888888888888889</v>
      </c>
      <c r="D589">
        <v>3.1864406779661016</v>
      </c>
      <c r="E589">
        <v>1.84375</v>
      </c>
      <c r="F589">
        <v>2.4411764705882355</v>
      </c>
    </row>
    <row r="590" spans="2:6" hidden="1" outlineLevel="1">
      <c r="B590">
        <v>584</v>
      </c>
      <c r="C590">
        <v>0.41666666666666669</v>
      </c>
      <c r="D590">
        <v>2.6610169491525424</v>
      </c>
      <c r="E590">
        <v>1.8125</v>
      </c>
      <c r="F590">
        <v>2.0084033613445378</v>
      </c>
    </row>
    <row r="591" spans="2:6" hidden="1" outlineLevel="1">
      <c r="B591">
        <v>585</v>
      </c>
      <c r="C591">
        <v>0.54629629629629628</v>
      </c>
      <c r="D591">
        <v>2.6101694915254239</v>
      </c>
      <c r="E591">
        <v>1.71875</v>
      </c>
      <c r="F591">
        <v>2.1680672268907561</v>
      </c>
    </row>
    <row r="592" spans="2:6" hidden="1" outlineLevel="1">
      <c r="B592">
        <v>586</v>
      </c>
      <c r="C592">
        <v>0.53703703703703709</v>
      </c>
      <c r="D592">
        <v>2.0338983050847457</v>
      </c>
      <c r="E592">
        <v>1.15625</v>
      </c>
      <c r="F592">
        <v>1.9915966386554622</v>
      </c>
    </row>
    <row r="593" spans="2:6" hidden="1" outlineLevel="1">
      <c r="B593">
        <v>587</v>
      </c>
      <c r="C593">
        <v>0.34259259259259262</v>
      </c>
      <c r="D593">
        <v>2.847457627118644</v>
      </c>
      <c r="E593">
        <v>1.75</v>
      </c>
      <c r="F593">
        <v>1.9495798319327731</v>
      </c>
    </row>
    <row r="594" spans="2:6" hidden="1" outlineLevel="1">
      <c r="B594">
        <v>588</v>
      </c>
      <c r="C594">
        <v>0.47222222222222221</v>
      </c>
      <c r="D594">
        <v>2.593220338983051</v>
      </c>
      <c r="E594">
        <v>1.09375</v>
      </c>
      <c r="F594">
        <v>2.03781512605042</v>
      </c>
    </row>
    <row r="595" spans="2:6" hidden="1" outlineLevel="1">
      <c r="B595">
        <v>589</v>
      </c>
      <c r="C595">
        <v>0.32407407407407407</v>
      </c>
      <c r="D595">
        <v>2.8305084745762712</v>
      </c>
      <c r="E595">
        <v>1.09375</v>
      </c>
      <c r="F595">
        <v>2.2016806722689077</v>
      </c>
    </row>
    <row r="596" spans="2:6" hidden="1" outlineLevel="1">
      <c r="B596">
        <v>590</v>
      </c>
      <c r="C596">
        <v>0.42592592592592593</v>
      </c>
      <c r="D596">
        <v>2.2711864406779663</v>
      </c>
      <c r="E596">
        <v>1.90625</v>
      </c>
      <c r="F596">
        <v>1.911764705882353</v>
      </c>
    </row>
    <row r="597" spans="2:6" hidden="1" outlineLevel="1">
      <c r="B597">
        <v>591</v>
      </c>
      <c r="C597">
        <v>0.57407407407407407</v>
      </c>
      <c r="D597">
        <v>2.4406779661016951</v>
      </c>
      <c r="E597">
        <v>1</v>
      </c>
      <c r="F597">
        <v>2.4663865546218489</v>
      </c>
    </row>
    <row r="598" spans="2:6" hidden="1" outlineLevel="1">
      <c r="B598">
        <v>592</v>
      </c>
      <c r="C598">
        <v>0.33333333333333331</v>
      </c>
      <c r="D598">
        <v>2.7457627118644066</v>
      </c>
      <c r="E598">
        <v>1.125</v>
      </c>
      <c r="F598">
        <v>2.03781512605042</v>
      </c>
    </row>
    <row r="599" spans="2:6" hidden="1" outlineLevel="1">
      <c r="B599">
        <v>593</v>
      </c>
      <c r="C599">
        <v>0.48148148148148145</v>
      </c>
      <c r="D599">
        <v>2.7966101694915255</v>
      </c>
      <c r="E599">
        <v>1.25</v>
      </c>
      <c r="F599">
        <v>2.0294117647058822</v>
      </c>
    </row>
    <row r="600" spans="2:6" hidden="1" outlineLevel="1">
      <c r="B600">
        <v>594</v>
      </c>
      <c r="C600">
        <v>0.25</v>
      </c>
      <c r="D600">
        <v>2.3389830508474576</v>
      </c>
      <c r="E600">
        <v>1.5625</v>
      </c>
      <c r="F600">
        <v>1.9957983193277311</v>
      </c>
    </row>
    <row r="601" spans="2:6" hidden="1" outlineLevel="1">
      <c r="B601">
        <v>595</v>
      </c>
      <c r="C601">
        <v>0.31481481481481483</v>
      </c>
      <c r="D601">
        <v>2.8305084745762712</v>
      </c>
      <c r="E601">
        <v>1.65625</v>
      </c>
      <c r="F601">
        <v>2.53781512605042</v>
      </c>
    </row>
    <row r="602" spans="2:6" hidden="1" outlineLevel="1">
      <c r="B602">
        <v>596</v>
      </c>
      <c r="C602">
        <v>0.47222222222222221</v>
      </c>
      <c r="D602">
        <v>2.593220338983051</v>
      </c>
      <c r="E602">
        <v>1.375</v>
      </c>
      <c r="F602">
        <v>2.2857142857142856</v>
      </c>
    </row>
    <row r="603" spans="2:6" hidden="1" outlineLevel="1">
      <c r="B603">
        <v>597</v>
      </c>
      <c r="C603">
        <v>0.37037037037037035</v>
      </c>
      <c r="D603">
        <v>2.2542372881355934</v>
      </c>
      <c r="E603">
        <v>1.4375</v>
      </c>
      <c r="F603">
        <v>2.1260504201680672</v>
      </c>
    </row>
    <row r="604" spans="2:6" hidden="1" outlineLevel="1">
      <c r="B604">
        <v>598</v>
      </c>
      <c r="C604">
        <v>0.42592592592592593</v>
      </c>
      <c r="D604">
        <v>2.7796610169491527</v>
      </c>
      <c r="E604">
        <v>1.5625</v>
      </c>
      <c r="F604">
        <v>1.9789915966386555</v>
      </c>
    </row>
    <row r="605" spans="2:6" hidden="1" outlineLevel="1">
      <c r="B605">
        <v>599</v>
      </c>
      <c r="C605">
        <v>0.40740740740740738</v>
      </c>
      <c r="D605">
        <v>3.3389830508474576</v>
      </c>
      <c r="E605">
        <v>1.28125</v>
      </c>
      <c r="F605">
        <v>1.9873949579831933</v>
      </c>
    </row>
    <row r="606" spans="2:6" hidden="1" outlineLevel="1">
      <c r="B606">
        <v>600</v>
      </c>
      <c r="C606">
        <v>0.46296296296296297</v>
      </c>
      <c r="D606">
        <v>2.2203389830508473</v>
      </c>
      <c r="E606">
        <v>1.21875</v>
      </c>
      <c r="F606">
        <v>2.46218487394958</v>
      </c>
    </row>
    <row r="607" spans="2:6" hidden="1" outlineLevel="1">
      <c r="B607">
        <v>601</v>
      </c>
      <c r="C607">
        <v>0.5</v>
      </c>
      <c r="D607">
        <v>3.2542372881355934</v>
      </c>
      <c r="E607">
        <v>2.0625</v>
      </c>
      <c r="F607">
        <v>2.1050420168067228</v>
      </c>
    </row>
    <row r="608" spans="2:6" hidden="1" outlineLevel="1">
      <c r="B608">
        <v>602</v>
      </c>
      <c r="C608">
        <v>0.31481481481481483</v>
      </c>
      <c r="D608">
        <v>3.0338983050847457</v>
      </c>
      <c r="E608">
        <v>0.96875</v>
      </c>
      <c r="F608">
        <v>2</v>
      </c>
    </row>
    <row r="609" spans="2:6" hidden="1" outlineLevel="1">
      <c r="B609">
        <v>603</v>
      </c>
      <c r="C609">
        <v>0.23148148148148148</v>
      </c>
      <c r="D609">
        <v>3.3728813559322033</v>
      </c>
      <c r="E609">
        <v>1.96875</v>
      </c>
      <c r="F609">
        <v>2.0546218487394956</v>
      </c>
    </row>
    <row r="610" spans="2:6" hidden="1" outlineLevel="1">
      <c r="B610">
        <v>604</v>
      </c>
      <c r="C610">
        <v>0.42592592592592593</v>
      </c>
      <c r="D610">
        <v>2.7288135593220337</v>
      </c>
      <c r="E610">
        <v>1.46875</v>
      </c>
      <c r="F610">
        <v>2.1596638655462184</v>
      </c>
    </row>
    <row r="611" spans="2:6" hidden="1" outlineLevel="1">
      <c r="B611">
        <v>605</v>
      </c>
      <c r="C611">
        <v>0.48148148148148145</v>
      </c>
      <c r="D611">
        <v>2.6949152542372881</v>
      </c>
      <c r="E611">
        <v>1.875</v>
      </c>
      <c r="F611">
        <v>2.096638655462185</v>
      </c>
    </row>
    <row r="612" spans="2:6" hidden="1" outlineLevel="1">
      <c r="B612">
        <v>606</v>
      </c>
      <c r="C612">
        <v>0.46296296296296297</v>
      </c>
      <c r="D612">
        <v>2.7966101694915255</v>
      </c>
      <c r="E612">
        <v>1.15625</v>
      </c>
      <c r="F612">
        <v>1.7605042016806722</v>
      </c>
    </row>
    <row r="613" spans="2:6" hidden="1" outlineLevel="1">
      <c r="B613">
        <v>607</v>
      </c>
      <c r="C613">
        <v>0.37962962962962965</v>
      </c>
      <c r="D613">
        <v>2.5254237288135593</v>
      </c>
      <c r="E613">
        <v>1.1875</v>
      </c>
      <c r="F613">
        <v>2.2857142857142856</v>
      </c>
    </row>
    <row r="614" spans="2:6" hidden="1" outlineLevel="1">
      <c r="B614">
        <v>608</v>
      </c>
      <c r="C614">
        <v>0.3888888888888889</v>
      </c>
      <c r="D614">
        <v>2.6101694915254239</v>
      </c>
      <c r="E614">
        <v>0.8125</v>
      </c>
      <c r="F614">
        <v>2.26890756302521</v>
      </c>
    </row>
    <row r="615" spans="2:6" hidden="1" outlineLevel="1">
      <c r="B615">
        <v>609</v>
      </c>
      <c r="C615">
        <v>0.53703703703703709</v>
      </c>
      <c r="D615">
        <v>2.5254237288135593</v>
      </c>
      <c r="E615">
        <v>1.21875</v>
      </c>
      <c r="F615">
        <v>1.7899159663865547</v>
      </c>
    </row>
    <row r="616" spans="2:6" hidden="1" outlineLevel="1">
      <c r="B616">
        <v>610</v>
      </c>
      <c r="C616">
        <v>0.5092592592592593</v>
      </c>
      <c r="D616">
        <v>1.9830508474576272</v>
      </c>
      <c r="E616">
        <v>1.1875</v>
      </c>
      <c r="F616">
        <v>2.03781512605042</v>
      </c>
    </row>
    <row r="617" spans="2:6" hidden="1" outlineLevel="1">
      <c r="B617">
        <v>611</v>
      </c>
      <c r="C617">
        <v>0.42592592592592593</v>
      </c>
      <c r="D617">
        <v>2.7288135593220337</v>
      </c>
      <c r="E617">
        <v>1.59375</v>
      </c>
      <c r="F617">
        <v>2.1680672268907561</v>
      </c>
    </row>
    <row r="618" spans="2:6" hidden="1" outlineLevel="1">
      <c r="B618">
        <v>612</v>
      </c>
      <c r="C618">
        <v>0.5092592592592593</v>
      </c>
      <c r="D618">
        <v>2.7627118644067798</v>
      </c>
      <c r="E618">
        <v>1.46875</v>
      </c>
      <c r="F618">
        <v>1.9579831932773109</v>
      </c>
    </row>
    <row r="619" spans="2:6" hidden="1" outlineLevel="1">
      <c r="B619">
        <v>613</v>
      </c>
      <c r="C619">
        <v>0.44444444444444442</v>
      </c>
      <c r="D619">
        <v>2.8983050847457625</v>
      </c>
      <c r="E619">
        <v>1.375</v>
      </c>
      <c r="F619">
        <v>1.8739495798319328</v>
      </c>
    </row>
    <row r="620" spans="2:6" hidden="1" outlineLevel="1">
      <c r="B620">
        <v>614</v>
      </c>
      <c r="C620">
        <v>0.43518518518518517</v>
      </c>
      <c r="D620">
        <v>3.152542372881356</v>
      </c>
      <c r="E620">
        <v>1.0625</v>
      </c>
      <c r="F620">
        <v>2.0672268907563027</v>
      </c>
    </row>
    <row r="621" spans="2:6" hidden="1" outlineLevel="1">
      <c r="B621">
        <v>615</v>
      </c>
      <c r="C621">
        <v>0.41666666666666669</v>
      </c>
      <c r="D621">
        <v>2.7118644067796609</v>
      </c>
      <c r="E621">
        <v>0.96875</v>
      </c>
      <c r="F621">
        <v>1.6932773109243697</v>
      </c>
    </row>
    <row r="622" spans="2:6" hidden="1" outlineLevel="1">
      <c r="B622">
        <v>616</v>
      </c>
      <c r="C622">
        <v>0.37962962962962965</v>
      </c>
      <c r="D622">
        <v>2.5423728813559321</v>
      </c>
      <c r="E622">
        <v>2.4375</v>
      </c>
      <c r="F622">
        <v>2.365546218487395</v>
      </c>
    </row>
    <row r="623" spans="2:6" hidden="1" outlineLevel="1">
      <c r="B623">
        <v>617</v>
      </c>
      <c r="C623">
        <v>0.33333333333333331</v>
      </c>
      <c r="D623">
        <v>2.8305084745762712</v>
      </c>
      <c r="E623">
        <v>1.21875</v>
      </c>
      <c r="F623">
        <v>2.1050420168067228</v>
      </c>
    </row>
    <row r="624" spans="2:6" hidden="1" outlineLevel="1">
      <c r="B624">
        <v>618</v>
      </c>
      <c r="C624">
        <v>0.3611111111111111</v>
      </c>
      <c r="D624">
        <v>2.9152542372881354</v>
      </c>
      <c r="E624">
        <v>1.9375</v>
      </c>
      <c r="F624">
        <v>2.0882352941176472</v>
      </c>
    </row>
    <row r="625" spans="2:6" hidden="1" outlineLevel="1">
      <c r="B625">
        <v>619</v>
      </c>
      <c r="C625">
        <v>0.43518518518518517</v>
      </c>
      <c r="D625">
        <v>3</v>
      </c>
      <c r="E625">
        <v>1.40625</v>
      </c>
      <c r="F625">
        <v>2.0336134453781511</v>
      </c>
    </row>
    <row r="626" spans="2:6" hidden="1" outlineLevel="1">
      <c r="B626">
        <v>620</v>
      </c>
      <c r="C626">
        <v>0.55555555555555558</v>
      </c>
      <c r="D626">
        <v>2.8644067796610169</v>
      </c>
      <c r="E626">
        <v>1.59375</v>
      </c>
      <c r="F626">
        <v>1.9243697478991597</v>
      </c>
    </row>
    <row r="627" spans="2:6" hidden="1" outlineLevel="1">
      <c r="B627">
        <v>621</v>
      </c>
      <c r="C627">
        <v>0.42592592592592593</v>
      </c>
      <c r="D627">
        <v>2.5762711864406778</v>
      </c>
      <c r="E627">
        <v>1.15625</v>
      </c>
      <c r="F627">
        <v>2.2478991596638656</v>
      </c>
    </row>
    <row r="628" spans="2:6" hidden="1" outlineLevel="1">
      <c r="B628">
        <v>622</v>
      </c>
      <c r="C628">
        <v>0.62962962962962965</v>
      </c>
      <c r="D628">
        <v>2.9661016949152543</v>
      </c>
      <c r="E628">
        <v>2.03125</v>
      </c>
      <c r="F628">
        <v>2.3067226890756301</v>
      </c>
    </row>
    <row r="629" spans="2:6" hidden="1" outlineLevel="1">
      <c r="B629">
        <v>623</v>
      </c>
      <c r="C629">
        <v>0.27777777777777779</v>
      </c>
      <c r="D629">
        <v>2.1016949152542375</v>
      </c>
      <c r="E629">
        <v>1.125</v>
      </c>
      <c r="F629">
        <v>2.1470588235294117</v>
      </c>
    </row>
    <row r="630" spans="2:6" hidden="1" outlineLevel="1">
      <c r="B630">
        <v>624</v>
      </c>
      <c r="C630">
        <v>0.31481481481481483</v>
      </c>
      <c r="D630">
        <v>2.3898305084745761</v>
      </c>
      <c r="E630">
        <v>1.28125</v>
      </c>
      <c r="F630">
        <v>1.9411764705882353</v>
      </c>
    </row>
    <row r="631" spans="2:6" hidden="1" outlineLevel="1">
      <c r="B631">
        <v>625</v>
      </c>
      <c r="C631">
        <v>0.42592592592592593</v>
      </c>
      <c r="D631">
        <v>3.0677966101694913</v>
      </c>
      <c r="E631">
        <v>1.4375</v>
      </c>
      <c r="F631">
        <v>2.2563025210084033</v>
      </c>
    </row>
    <row r="632" spans="2:6" hidden="1" outlineLevel="1">
      <c r="B632">
        <v>626</v>
      </c>
      <c r="C632">
        <v>0.42592592592592593</v>
      </c>
      <c r="D632">
        <v>2.9661016949152543</v>
      </c>
      <c r="E632">
        <v>1.5625</v>
      </c>
      <c r="F632">
        <v>2.3361344537815127</v>
      </c>
    </row>
    <row r="633" spans="2:6" hidden="1" outlineLevel="1">
      <c r="B633">
        <v>627</v>
      </c>
      <c r="C633">
        <v>0.44444444444444442</v>
      </c>
      <c r="D633">
        <v>3.2033898305084745</v>
      </c>
      <c r="E633">
        <v>1.125</v>
      </c>
      <c r="F633">
        <v>1.9747899159663866</v>
      </c>
    </row>
    <row r="634" spans="2:6" hidden="1" outlineLevel="1">
      <c r="B634">
        <v>628</v>
      </c>
      <c r="C634">
        <v>0.49074074074074076</v>
      </c>
      <c r="D634">
        <v>2.5423728813559321</v>
      </c>
      <c r="E634">
        <v>0.875</v>
      </c>
      <c r="F634">
        <v>1.9621848739495797</v>
      </c>
    </row>
    <row r="635" spans="2:6" hidden="1" outlineLevel="1">
      <c r="B635">
        <v>629</v>
      </c>
      <c r="C635">
        <v>0.48148148148148145</v>
      </c>
      <c r="D635">
        <v>2.5084745762711864</v>
      </c>
      <c r="E635">
        <v>1.96875</v>
      </c>
      <c r="F635">
        <v>2.2436974789915967</v>
      </c>
    </row>
    <row r="636" spans="2:6" hidden="1" outlineLevel="1">
      <c r="B636">
        <v>630</v>
      </c>
      <c r="C636">
        <v>0.43518518518518517</v>
      </c>
      <c r="D636">
        <v>2.1864406779661016</v>
      </c>
      <c r="E636">
        <v>1.1875</v>
      </c>
      <c r="F636">
        <v>2.0840336134453783</v>
      </c>
    </row>
    <row r="637" spans="2:6" hidden="1" outlineLevel="1">
      <c r="B637">
        <v>631</v>
      </c>
      <c r="C637">
        <v>0.47222222222222221</v>
      </c>
      <c r="D637">
        <v>1.9152542372881356</v>
      </c>
      <c r="E637">
        <v>0.9375</v>
      </c>
      <c r="F637">
        <v>2.0504201680672267</v>
      </c>
    </row>
    <row r="638" spans="2:6" hidden="1" outlineLevel="1">
      <c r="B638">
        <v>632</v>
      </c>
      <c r="C638">
        <v>0.47222222222222221</v>
      </c>
      <c r="D638">
        <v>2.4237288135593222</v>
      </c>
      <c r="E638">
        <v>0.875</v>
      </c>
      <c r="F638">
        <v>1.9831932773109244</v>
      </c>
    </row>
    <row r="639" spans="2:6" hidden="1" outlineLevel="1">
      <c r="B639">
        <v>633</v>
      </c>
      <c r="C639">
        <v>0.52777777777777779</v>
      </c>
      <c r="D639">
        <v>3.4576271186440679</v>
      </c>
      <c r="E639">
        <v>1.4375</v>
      </c>
      <c r="F639">
        <v>2.0630252100840338</v>
      </c>
    </row>
    <row r="640" spans="2:6" hidden="1" outlineLevel="1">
      <c r="B640">
        <v>634</v>
      </c>
      <c r="C640">
        <v>0.44444444444444442</v>
      </c>
      <c r="D640">
        <v>3.1694915254237288</v>
      </c>
      <c r="E640">
        <v>2.40625</v>
      </c>
      <c r="F640">
        <v>2.1470588235294117</v>
      </c>
    </row>
    <row r="641" spans="2:6" hidden="1" outlineLevel="1">
      <c r="B641">
        <v>635</v>
      </c>
      <c r="C641">
        <v>0.37962962962962965</v>
      </c>
      <c r="D641">
        <v>3.0847457627118646</v>
      </c>
      <c r="E641">
        <v>1.1875</v>
      </c>
      <c r="F641">
        <v>2.0924369747899161</v>
      </c>
    </row>
    <row r="642" spans="2:6" hidden="1" outlineLevel="1">
      <c r="B642">
        <v>636</v>
      </c>
      <c r="C642">
        <v>0.5092592592592593</v>
      </c>
      <c r="D642">
        <v>2.7627118644067798</v>
      </c>
      <c r="E642">
        <v>1.28125</v>
      </c>
      <c r="F642">
        <v>2.03781512605042</v>
      </c>
    </row>
    <row r="643" spans="2:6" hidden="1" outlineLevel="1">
      <c r="B643">
        <v>637</v>
      </c>
      <c r="C643">
        <v>0.37037037037037035</v>
      </c>
      <c r="D643">
        <v>1.8813559322033899</v>
      </c>
      <c r="E643">
        <v>1.53125</v>
      </c>
      <c r="F643">
        <v>2.0420168067226889</v>
      </c>
    </row>
    <row r="644" spans="2:6" hidden="1" outlineLevel="1">
      <c r="B644">
        <v>638</v>
      </c>
      <c r="C644">
        <v>0.55555555555555558</v>
      </c>
      <c r="D644">
        <v>2.8813559322033897</v>
      </c>
      <c r="E644">
        <v>2.03125</v>
      </c>
      <c r="F644">
        <v>2.2563025210084033</v>
      </c>
    </row>
    <row r="645" spans="2:6" hidden="1" outlineLevel="1">
      <c r="B645">
        <v>639</v>
      </c>
      <c r="C645">
        <v>0.3888888888888889</v>
      </c>
      <c r="D645">
        <v>2.6440677966101696</v>
      </c>
      <c r="E645">
        <v>0.65625</v>
      </c>
      <c r="F645">
        <v>2.4831932773109244</v>
      </c>
    </row>
    <row r="646" spans="2:6" hidden="1" outlineLevel="1">
      <c r="B646">
        <v>640</v>
      </c>
      <c r="C646">
        <v>0.49074074074074076</v>
      </c>
      <c r="D646">
        <v>2.8305084745762712</v>
      </c>
      <c r="E646">
        <v>0.75</v>
      </c>
      <c r="F646">
        <v>2.0420168067226889</v>
      </c>
    </row>
    <row r="647" spans="2:6" hidden="1" outlineLevel="1">
      <c r="B647">
        <v>641</v>
      </c>
      <c r="C647">
        <v>0.3611111111111111</v>
      </c>
      <c r="D647">
        <v>2.7288135593220337</v>
      </c>
      <c r="E647">
        <v>1.0625</v>
      </c>
      <c r="F647">
        <v>2.172268907563025</v>
      </c>
    </row>
    <row r="648" spans="2:6" hidden="1" outlineLevel="1">
      <c r="B648">
        <v>642</v>
      </c>
      <c r="C648">
        <v>0.39814814814814814</v>
      </c>
      <c r="D648">
        <v>2.8305084745762712</v>
      </c>
      <c r="E648">
        <v>1.40625</v>
      </c>
      <c r="F648">
        <v>2.0294117647058822</v>
      </c>
    </row>
    <row r="649" spans="2:6" hidden="1" outlineLevel="1">
      <c r="B649">
        <v>643</v>
      </c>
      <c r="C649">
        <v>0.44444444444444442</v>
      </c>
      <c r="D649">
        <v>2</v>
      </c>
      <c r="E649">
        <v>1.375</v>
      </c>
      <c r="F649">
        <v>1.9579831932773109</v>
      </c>
    </row>
    <row r="650" spans="2:6" hidden="1" outlineLevel="1">
      <c r="B650">
        <v>644</v>
      </c>
      <c r="C650">
        <v>0.47222222222222221</v>
      </c>
      <c r="D650">
        <v>2.7627118644067798</v>
      </c>
      <c r="E650">
        <v>1.625</v>
      </c>
      <c r="F650">
        <v>2.1680672268907561</v>
      </c>
    </row>
    <row r="651" spans="2:6" hidden="1" outlineLevel="1">
      <c r="B651">
        <v>645</v>
      </c>
      <c r="C651">
        <v>0.34259259259259262</v>
      </c>
      <c r="D651">
        <v>2.9152542372881354</v>
      </c>
      <c r="E651">
        <v>1.71875</v>
      </c>
      <c r="F651">
        <v>2.1638655462184873</v>
      </c>
    </row>
    <row r="652" spans="2:6" hidden="1" outlineLevel="1">
      <c r="B652">
        <v>646</v>
      </c>
      <c r="C652">
        <v>0.42592592592592593</v>
      </c>
      <c r="D652">
        <v>1.847457627118644</v>
      </c>
      <c r="E652">
        <v>0.9375</v>
      </c>
      <c r="F652">
        <v>1.8823529411764706</v>
      </c>
    </row>
    <row r="653" spans="2:6" hidden="1" outlineLevel="1">
      <c r="B653">
        <v>647</v>
      </c>
      <c r="C653">
        <v>0.51851851851851849</v>
      </c>
      <c r="D653">
        <v>2.5423728813559321</v>
      </c>
      <c r="E653">
        <v>1.78125</v>
      </c>
      <c r="F653">
        <v>2.3907563025210083</v>
      </c>
    </row>
    <row r="654" spans="2:6" hidden="1" outlineLevel="1">
      <c r="B654">
        <v>648</v>
      </c>
      <c r="C654">
        <v>0.35185185185185186</v>
      </c>
      <c r="D654">
        <v>3</v>
      </c>
      <c r="E654">
        <v>0.96875</v>
      </c>
      <c r="F654">
        <v>1.7731092436974789</v>
      </c>
    </row>
    <row r="655" spans="2:6" hidden="1" outlineLevel="1">
      <c r="B655">
        <v>649</v>
      </c>
      <c r="C655">
        <v>0.46296296296296297</v>
      </c>
      <c r="D655">
        <v>2.7288135593220337</v>
      </c>
      <c r="E655">
        <v>1.8125</v>
      </c>
      <c r="F655">
        <v>2.3529411764705883</v>
      </c>
    </row>
    <row r="656" spans="2:6" hidden="1" outlineLevel="1">
      <c r="B656">
        <v>650</v>
      </c>
      <c r="C656">
        <v>0.52777777777777779</v>
      </c>
      <c r="D656">
        <v>2.2542372881355934</v>
      </c>
      <c r="E656">
        <v>1.15625</v>
      </c>
      <c r="F656">
        <v>2.3781512605042017</v>
      </c>
    </row>
    <row r="657" spans="2:6" hidden="1" outlineLevel="1">
      <c r="B657">
        <v>651</v>
      </c>
      <c r="C657">
        <v>0.26851851851851855</v>
      </c>
      <c r="D657">
        <v>2.6779661016949152</v>
      </c>
      <c r="E657">
        <v>1.71875</v>
      </c>
      <c r="F657">
        <v>2.1302521008403361</v>
      </c>
    </row>
    <row r="658" spans="2:6" hidden="1" outlineLevel="1">
      <c r="B658">
        <v>652</v>
      </c>
      <c r="C658">
        <v>0.52777777777777779</v>
      </c>
      <c r="D658">
        <v>2.7118644067796609</v>
      </c>
      <c r="E658">
        <v>1.75</v>
      </c>
      <c r="F658">
        <v>2.1302521008403361</v>
      </c>
    </row>
    <row r="659" spans="2:6" hidden="1" outlineLevel="1">
      <c r="B659">
        <v>653</v>
      </c>
      <c r="C659">
        <v>0.42592592592592593</v>
      </c>
      <c r="D659">
        <v>2.8135593220338984</v>
      </c>
      <c r="E659">
        <v>1.375</v>
      </c>
      <c r="F659">
        <v>2.0588235294117645</v>
      </c>
    </row>
    <row r="660" spans="2:6" hidden="1" outlineLevel="1">
      <c r="B660">
        <v>654</v>
      </c>
      <c r="C660">
        <v>0.47222222222222221</v>
      </c>
      <c r="D660">
        <v>2.2033898305084745</v>
      </c>
      <c r="E660">
        <v>0.65625</v>
      </c>
      <c r="F660">
        <v>2.2647058823529411</v>
      </c>
    </row>
    <row r="661" spans="2:6" hidden="1" outlineLevel="1">
      <c r="B661">
        <v>655</v>
      </c>
      <c r="C661">
        <v>0.43518518518518517</v>
      </c>
      <c r="D661">
        <v>2.3050847457627119</v>
      </c>
      <c r="E661">
        <v>1.6875</v>
      </c>
      <c r="F661">
        <v>1.9159663865546219</v>
      </c>
    </row>
    <row r="662" spans="2:6" hidden="1" outlineLevel="1">
      <c r="B662">
        <v>656</v>
      </c>
      <c r="C662">
        <v>0.34259259259259262</v>
      </c>
      <c r="D662">
        <v>3.0677966101694913</v>
      </c>
      <c r="E662">
        <v>1.46875</v>
      </c>
      <c r="F662">
        <v>2.2899159663865545</v>
      </c>
    </row>
    <row r="663" spans="2:6" hidden="1" outlineLevel="1">
      <c r="B663">
        <v>657</v>
      </c>
      <c r="C663">
        <v>0.49074074074074076</v>
      </c>
      <c r="D663">
        <v>2.6610169491525424</v>
      </c>
      <c r="E663">
        <v>1.3125</v>
      </c>
      <c r="F663">
        <v>2.0504201680672267</v>
      </c>
    </row>
    <row r="664" spans="2:6" hidden="1" outlineLevel="1">
      <c r="B664">
        <v>658</v>
      </c>
      <c r="C664">
        <v>0.42592592592592593</v>
      </c>
      <c r="D664">
        <v>2.7457627118644066</v>
      </c>
      <c r="E664">
        <v>2.0625</v>
      </c>
      <c r="F664">
        <v>2.4579831932773111</v>
      </c>
    </row>
    <row r="665" spans="2:6" hidden="1" outlineLevel="1">
      <c r="B665">
        <v>659</v>
      </c>
      <c r="C665">
        <v>0.33333333333333331</v>
      </c>
      <c r="D665">
        <v>2.406779661016949</v>
      </c>
      <c r="E665">
        <v>1.25</v>
      </c>
      <c r="F665">
        <v>1.8109243697478992</v>
      </c>
    </row>
    <row r="666" spans="2:6" hidden="1" outlineLevel="1">
      <c r="B666">
        <v>660</v>
      </c>
      <c r="C666">
        <v>0.42592592592592593</v>
      </c>
      <c r="D666">
        <v>1.8983050847457628</v>
      </c>
      <c r="E666">
        <v>0.96875</v>
      </c>
      <c r="F666">
        <v>2.1302521008403361</v>
      </c>
    </row>
    <row r="667" spans="2:6" hidden="1" outlineLevel="1">
      <c r="B667">
        <v>661</v>
      </c>
      <c r="C667">
        <v>0.3888888888888889</v>
      </c>
      <c r="D667">
        <v>2.6440677966101696</v>
      </c>
      <c r="E667">
        <v>1.375</v>
      </c>
      <c r="F667">
        <v>1.8697478991596639</v>
      </c>
    </row>
    <row r="668" spans="2:6" hidden="1" outlineLevel="1">
      <c r="B668">
        <v>662</v>
      </c>
      <c r="C668">
        <v>0.52777777777777779</v>
      </c>
      <c r="D668">
        <v>2.6101694915254239</v>
      </c>
      <c r="E668">
        <v>0.875</v>
      </c>
      <c r="F668">
        <v>2</v>
      </c>
    </row>
    <row r="669" spans="2:6" hidden="1" outlineLevel="1">
      <c r="B669">
        <v>663</v>
      </c>
      <c r="C669">
        <v>0.35185185185185186</v>
      </c>
      <c r="D669">
        <v>2.6271186440677967</v>
      </c>
      <c r="E669">
        <v>1.09375</v>
      </c>
      <c r="F669">
        <v>1.8613445378151261</v>
      </c>
    </row>
    <row r="670" spans="2:6" hidden="1" outlineLevel="1">
      <c r="B670">
        <v>664</v>
      </c>
      <c r="C670">
        <v>0.44444444444444442</v>
      </c>
      <c r="D670">
        <v>1.9661016949152543</v>
      </c>
      <c r="E670">
        <v>1.84375</v>
      </c>
      <c r="F670">
        <v>2.2521008403361344</v>
      </c>
    </row>
    <row r="671" spans="2:6" hidden="1" outlineLevel="1">
      <c r="B671">
        <v>665</v>
      </c>
      <c r="C671">
        <v>0.3888888888888889</v>
      </c>
      <c r="D671">
        <v>2.3220338983050848</v>
      </c>
      <c r="E671">
        <v>1.9375</v>
      </c>
      <c r="F671">
        <v>2.1008403361344539</v>
      </c>
    </row>
    <row r="672" spans="2:6" hidden="1" outlineLevel="1">
      <c r="B672">
        <v>666</v>
      </c>
      <c r="C672">
        <v>0.41666666666666669</v>
      </c>
      <c r="D672">
        <v>2.1016949152542375</v>
      </c>
      <c r="E672">
        <v>1.46875</v>
      </c>
      <c r="F672">
        <v>1.8907563025210083</v>
      </c>
    </row>
    <row r="673" spans="2:6" hidden="1" outlineLevel="1">
      <c r="B673">
        <v>667</v>
      </c>
      <c r="C673">
        <v>0.40740740740740738</v>
      </c>
      <c r="D673">
        <v>2.6440677966101696</v>
      </c>
      <c r="E673">
        <v>1.4375</v>
      </c>
      <c r="F673">
        <v>2.3109243697478989</v>
      </c>
    </row>
    <row r="674" spans="2:6" hidden="1" outlineLevel="1">
      <c r="B674">
        <v>668</v>
      </c>
      <c r="C674">
        <v>0.49074074074074076</v>
      </c>
      <c r="D674">
        <v>2.4915254237288136</v>
      </c>
      <c r="E674">
        <v>1.03125</v>
      </c>
      <c r="F674">
        <v>2.0420168067226889</v>
      </c>
    </row>
    <row r="675" spans="2:6" hidden="1" outlineLevel="1">
      <c r="B675">
        <v>669</v>
      </c>
      <c r="C675">
        <v>0.43518518518518517</v>
      </c>
      <c r="D675">
        <v>3.2033898305084745</v>
      </c>
      <c r="E675">
        <v>1.5625</v>
      </c>
      <c r="F675">
        <v>1.9453781512605042</v>
      </c>
    </row>
    <row r="676" spans="2:6" hidden="1" outlineLevel="1">
      <c r="B676">
        <v>670</v>
      </c>
      <c r="C676">
        <v>0.44444444444444442</v>
      </c>
      <c r="D676">
        <v>3.0508474576271185</v>
      </c>
      <c r="E676">
        <v>1.21875</v>
      </c>
      <c r="F676">
        <v>1.9075630252100841</v>
      </c>
    </row>
    <row r="677" spans="2:6" hidden="1" outlineLevel="1">
      <c r="B677">
        <v>671</v>
      </c>
      <c r="C677">
        <v>0.3611111111111111</v>
      </c>
      <c r="D677">
        <v>3.2711864406779663</v>
      </c>
      <c r="E677">
        <v>1.5625</v>
      </c>
      <c r="F677">
        <v>1.8487394957983194</v>
      </c>
    </row>
    <row r="678" spans="2:6" hidden="1" outlineLevel="1">
      <c r="B678">
        <v>672</v>
      </c>
      <c r="C678">
        <v>0.35185185185185186</v>
      </c>
      <c r="D678">
        <v>3.1694915254237288</v>
      </c>
      <c r="E678">
        <v>1.53125</v>
      </c>
      <c r="F678">
        <v>2.3865546218487395</v>
      </c>
    </row>
    <row r="679" spans="2:6" hidden="1" outlineLevel="1">
      <c r="B679">
        <v>673</v>
      </c>
      <c r="C679">
        <v>0.26851851851851855</v>
      </c>
      <c r="D679">
        <v>2.7796610169491527</v>
      </c>
      <c r="E679">
        <v>1.40625</v>
      </c>
      <c r="F679">
        <v>2.2899159663865545</v>
      </c>
    </row>
    <row r="680" spans="2:6" hidden="1" outlineLevel="1">
      <c r="B680">
        <v>674</v>
      </c>
      <c r="C680">
        <v>0.37037037037037035</v>
      </c>
      <c r="D680">
        <v>2.4237288135593222</v>
      </c>
      <c r="E680">
        <v>1.875</v>
      </c>
      <c r="F680">
        <v>2.3529411764705883</v>
      </c>
    </row>
    <row r="681" spans="2:6" hidden="1" outlineLevel="1">
      <c r="B681">
        <v>675</v>
      </c>
      <c r="C681">
        <v>0.37962962962962965</v>
      </c>
      <c r="D681">
        <v>3.5423728813559321</v>
      </c>
      <c r="E681">
        <v>1.65625</v>
      </c>
      <c r="F681">
        <v>2.0084033613445378</v>
      </c>
    </row>
    <row r="682" spans="2:6" hidden="1" outlineLevel="1">
      <c r="B682">
        <v>676</v>
      </c>
      <c r="C682">
        <v>0.30555555555555558</v>
      </c>
      <c r="D682">
        <v>2.847457627118644</v>
      </c>
      <c r="E682">
        <v>1.28125</v>
      </c>
      <c r="F682">
        <v>1.8067226890756303</v>
      </c>
    </row>
    <row r="683" spans="2:6" hidden="1" outlineLevel="1">
      <c r="B683">
        <v>677</v>
      </c>
      <c r="C683">
        <v>0.31481481481481483</v>
      </c>
      <c r="D683">
        <v>2.6101694915254239</v>
      </c>
      <c r="E683">
        <v>0.78125</v>
      </c>
      <c r="F683">
        <v>2.3025210084033612</v>
      </c>
    </row>
    <row r="684" spans="2:6" hidden="1" outlineLevel="1">
      <c r="B684">
        <v>678</v>
      </c>
      <c r="C684">
        <v>0.27777777777777779</v>
      </c>
      <c r="D684">
        <v>2.7627118644067798</v>
      </c>
      <c r="E684">
        <v>0.84375</v>
      </c>
      <c r="F684">
        <v>2.0042016806722689</v>
      </c>
    </row>
    <row r="685" spans="2:6" hidden="1" outlineLevel="1">
      <c r="B685">
        <v>679</v>
      </c>
      <c r="C685">
        <v>0.62962962962962965</v>
      </c>
      <c r="D685">
        <v>2.8644067796610169</v>
      </c>
      <c r="E685">
        <v>2.28125</v>
      </c>
      <c r="F685">
        <v>2.0756302521008405</v>
      </c>
    </row>
    <row r="686" spans="2:6" hidden="1" outlineLevel="1">
      <c r="B686">
        <v>680</v>
      </c>
      <c r="C686">
        <v>0.12962962962962962</v>
      </c>
      <c r="D686">
        <v>2.9491525423728815</v>
      </c>
      <c r="E686">
        <v>1.90625</v>
      </c>
      <c r="F686">
        <v>1.9411764705882353</v>
      </c>
    </row>
    <row r="687" spans="2:6" hidden="1" outlineLevel="1">
      <c r="B687">
        <v>681</v>
      </c>
      <c r="C687">
        <v>0.34259259259259262</v>
      </c>
      <c r="D687">
        <v>2.2203389830508473</v>
      </c>
      <c r="E687">
        <v>0.96875</v>
      </c>
      <c r="F687">
        <v>2.1512605042016806</v>
      </c>
    </row>
    <row r="688" spans="2:6" hidden="1" outlineLevel="1">
      <c r="B688">
        <v>682</v>
      </c>
      <c r="C688">
        <v>0.53703703703703709</v>
      </c>
      <c r="D688">
        <v>2.4745762711864407</v>
      </c>
      <c r="E688">
        <v>1.15625</v>
      </c>
      <c r="F688">
        <v>2.4075630252100839</v>
      </c>
    </row>
    <row r="689" spans="2:6" hidden="1" outlineLevel="1">
      <c r="B689">
        <v>683</v>
      </c>
      <c r="C689">
        <v>0.57407407407407407</v>
      </c>
      <c r="D689">
        <v>2.5423728813559321</v>
      </c>
      <c r="E689">
        <v>1.0625</v>
      </c>
      <c r="F689">
        <v>1.9915966386554622</v>
      </c>
    </row>
    <row r="690" spans="2:6" hidden="1" outlineLevel="1">
      <c r="B690">
        <v>684</v>
      </c>
      <c r="C690">
        <v>0.37962962962962965</v>
      </c>
      <c r="D690">
        <v>2.0677966101694913</v>
      </c>
      <c r="E690">
        <v>1.84375</v>
      </c>
      <c r="F690">
        <v>2.0126050420168067</v>
      </c>
    </row>
    <row r="691" spans="2:6" hidden="1" outlineLevel="1">
      <c r="B691">
        <v>685</v>
      </c>
      <c r="C691">
        <v>0.43518518518518517</v>
      </c>
      <c r="D691">
        <v>2.3559322033898304</v>
      </c>
      <c r="E691">
        <v>1.21875</v>
      </c>
      <c r="F691">
        <v>2.0294117647058822</v>
      </c>
    </row>
    <row r="692" spans="2:6" hidden="1" outlineLevel="1">
      <c r="B692">
        <v>686</v>
      </c>
      <c r="C692">
        <v>0.40740740740740738</v>
      </c>
      <c r="D692">
        <v>2.8983050847457625</v>
      </c>
      <c r="E692">
        <v>1.9375</v>
      </c>
      <c r="F692">
        <v>2.2941176470588234</v>
      </c>
    </row>
    <row r="693" spans="2:6" hidden="1" outlineLevel="1">
      <c r="B693">
        <v>687</v>
      </c>
      <c r="C693">
        <v>0.3888888888888889</v>
      </c>
      <c r="D693">
        <v>2.6271186440677967</v>
      </c>
      <c r="E693">
        <v>1.40625</v>
      </c>
      <c r="F693">
        <v>1.8361344537815125</v>
      </c>
    </row>
    <row r="694" spans="2:6" hidden="1" outlineLevel="1">
      <c r="B694">
        <v>688</v>
      </c>
      <c r="C694">
        <v>0.59259259259259256</v>
      </c>
      <c r="D694">
        <v>3.1016949152542375</v>
      </c>
      <c r="E694">
        <v>2.3125</v>
      </c>
      <c r="F694">
        <v>2.1932773109243699</v>
      </c>
    </row>
    <row r="695" spans="2:6" hidden="1" outlineLevel="1">
      <c r="B695">
        <v>689</v>
      </c>
      <c r="C695">
        <v>0.30555555555555558</v>
      </c>
      <c r="D695">
        <v>3.5593220338983049</v>
      </c>
      <c r="E695">
        <v>1.1875</v>
      </c>
      <c r="F695">
        <v>2.1932773109243699</v>
      </c>
    </row>
    <row r="696" spans="2:6" hidden="1" outlineLevel="1">
      <c r="B696">
        <v>690</v>
      </c>
      <c r="C696">
        <v>0.25</v>
      </c>
      <c r="D696">
        <v>2.4237288135593222</v>
      </c>
      <c r="E696">
        <v>1.25</v>
      </c>
      <c r="F696">
        <v>2.1134453781512605</v>
      </c>
    </row>
    <row r="697" spans="2:6" hidden="1" outlineLevel="1">
      <c r="B697">
        <v>691</v>
      </c>
      <c r="C697">
        <v>0.31481481481481483</v>
      </c>
      <c r="D697">
        <v>2.7118644067796609</v>
      </c>
      <c r="E697">
        <v>1.40625</v>
      </c>
      <c r="F697">
        <v>2.0126050420168067</v>
      </c>
    </row>
    <row r="698" spans="2:6" hidden="1" outlineLevel="1">
      <c r="B698">
        <v>692</v>
      </c>
      <c r="C698">
        <v>0.37962962962962965</v>
      </c>
      <c r="D698">
        <v>2.3559322033898304</v>
      </c>
      <c r="E698">
        <v>2.03125</v>
      </c>
      <c r="F698">
        <v>2.0714285714285716</v>
      </c>
    </row>
    <row r="699" spans="2:6" hidden="1" outlineLevel="1">
      <c r="B699">
        <v>693</v>
      </c>
      <c r="C699">
        <v>0.43518518518518517</v>
      </c>
      <c r="D699">
        <v>2.7118644067796609</v>
      </c>
      <c r="E699">
        <v>1.09375</v>
      </c>
      <c r="F699">
        <v>2.0168067226890756</v>
      </c>
    </row>
    <row r="700" spans="2:6" hidden="1" outlineLevel="1">
      <c r="B700">
        <v>694</v>
      </c>
      <c r="C700">
        <v>0.53703703703703709</v>
      </c>
      <c r="D700">
        <v>2.5084745762711864</v>
      </c>
      <c r="E700">
        <v>1.09375</v>
      </c>
      <c r="F700">
        <v>2.1890756302521011</v>
      </c>
    </row>
    <row r="701" spans="2:6" hidden="1" outlineLevel="1">
      <c r="B701">
        <v>695</v>
      </c>
      <c r="C701">
        <v>0.37037037037037035</v>
      </c>
      <c r="D701">
        <v>2.5254237288135593</v>
      </c>
      <c r="E701">
        <v>1.3125</v>
      </c>
      <c r="F701">
        <v>2.1092436974789917</v>
      </c>
    </row>
    <row r="702" spans="2:6" hidden="1" outlineLevel="1">
      <c r="B702">
        <v>696</v>
      </c>
      <c r="C702">
        <v>0.44444444444444442</v>
      </c>
      <c r="D702">
        <v>2.5593220338983049</v>
      </c>
      <c r="E702">
        <v>1.53125</v>
      </c>
      <c r="F702">
        <v>2.0462184873949578</v>
      </c>
    </row>
    <row r="703" spans="2:6" hidden="1" outlineLevel="1">
      <c r="B703">
        <v>697</v>
      </c>
      <c r="C703">
        <v>0.43518518518518517</v>
      </c>
      <c r="D703">
        <v>3.3389830508474576</v>
      </c>
      <c r="E703">
        <v>1.5</v>
      </c>
      <c r="F703">
        <v>2.0672268907563027</v>
      </c>
    </row>
    <row r="704" spans="2:6" hidden="1" outlineLevel="1">
      <c r="B704">
        <v>698</v>
      </c>
      <c r="C704">
        <v>0.37037037037037035</v>
      </c>
      <c r="D704">
        <v>2.3898305084745761</v>
      </c>
      <c r="E704">
        <v>0.78125</v>
      </c>
      <c r="F704">
        <v>2.0756302521008405</v>
      </c>
    </row>
    <row r="705" spans="2:6" hidden="1" outlineLevel="1">
      <c r="B705">
        <v>699</v>
      </c>
      <c r="C705">
        <v>0.39814814814814814</v>
      </c>
      <c r="D705">
        <v>2.3050847457627119</v>
      </c>
      <c r="E705">
        <v>1.25</v>
      </c>
      <c r="F705">
        <v>1.9075630252100841</v>
      </c>
    </row>
    <row r="706" spans="2:6" hidden="1" outlineLevel="1">
      <c r="B706">
        <v>700</v>
      </c>
      <c r="C706">
        <v>0.56481481481481477</v>
      </c>
      <c r="D706">
        <v>2.7118644067796609</v>
      </c>
      <c r="E706">
        <v>1.3125</v>
      </c>
      <c r="F706">
        <v>1.76890756302521</v>
      </c>
    </row>
    <row r="707" spans="2:6" hidden="1" outlineLevel="1">
      <c r="B707">
        <v>701</v>
      </c>
      <c r="C707">
        <v>0.42592592592592593</v>
      </c>
      <c r="D707">
        <v>2.8644067796610169</v>
      </c>
      <c r="E707">
        <v>1.5625</v>
      </c>
      <c r="F707">
        <v>2.3319327731092439</v>
      </c>
    </row>
    <row r="708" spans="2:6" hidden="1" outlineLevel="1">
      <c r="B708">
        <v>702</v>
      </c>
      <c r="C708">
        <v>0.35185185185185186</v>
      </c>
      <c r="D708">
        <v>2.8983050847457625</v>
      </c>
      <c r="E708">
        <v>1.3125</v>
      </c>
      <c r="F708">
        <v>2.2142857142857144</v>
      </c>
    </row>
    <row r="709" spans="2:6" hidden="1" outlineLevel="1">
      <c r="B709">
        <v>703</v>
      </c>
      <c r="C709">
        <v>0.40740740740740738</v>
      </c>
      <c r="D709">
        <v>2.6271186440677967</v>
      </c>
      <c r="E709">
        <v>2</v>
      </c>
      <c r="F709">
        <v>1.9747899159663866</v>
      </c>
    </row>
    <row r="710" spans="2:6" hidden="1" outlineLevel="1">
      <c r="B710">
        <v>704</v>
      </c>
      <c r="C710">
        <v>0.32407407407407407</v>
      </c>
      <c r="D710">
        <v>2.7796610169491527</v>
      </c>
      <c r="E710">
        <v>1.28125</v>
      </c>
      <c r="F710">
        <v>2.1848739495798317</v>
      </c>
    </row>
    <row r="711" spans="2:6" hidden="1" outlineLevel="1">
      <c r="B711">
        <v>705</v>
      </c>
      <c r="C711">
        <v>0.3611111111111111</v>
      </c>
      <c r="D711">
        <v>3.3728813559322033</v>
      </c>
      <c r="E711">
        <v>0.625</v>
      </c>
      <c r="F711">
        <v>1.8697478991596639</v>
      </c>
    </row>
    <row r="712" spans="2:6" hidden="1" outlineLevel="1">
      <c r="B712">
        <v>706</v>
      </c>
      <c r="C712">
        <v>0.46296296296296297</v>
      </c>
      <c r="D712">
        <v>2.406779661016949</v>
      </c>
      <c r="E712">
        <v>1.375</v>
      </c>
      <c r="F712">
        <v>2.2436974789915967</v>
      </c>
    </row>
    <row r="713" spans="2:6" hidden="1" outlineLevel="1">
      <c r="B713">
        <v>707</v>
      </c>
      <c r="C713">
        <v>0.40740740740740738</v>
      </c>
      <c r="D713">
        <v>2.3559322033898304</v>
      </c>
      <c r="E713">
        <v>2.875</v>
      </c>
      <c r="F713">
        <v>2.0756302521008405</v>
      </c>
    </row>
    <row r="714" spans="2:6" hidden="1" outlineLevel="1">
      <c r="B714">
        <v>708</v>
      </c>
      <c r="C714">
        <v>0.5092592592592593</v>
      </c>
      <c r="D714">
        <v>2.7457627118644066</v>
      </c>
      <c r="E714">
        <v>1.875</v>
      </c>
      <c r="F714">
        <v>2.2815126050420167</v>
      </c>
    </row>
    <row r="715" spans="2:6" hidden="1" outlineLevel="1">
      <c r="B715">
        <v>709</v>
      </c>
      <c r="C715">
        <v>0.3888888888888889</v>
      </c>
      <c r="D715">
        <v>2.4406779661016951</v>
      </c>
      <c r="E715">
        <v>1.4375</v>
      </c>
      <c r="F715">
        <v>2.2142857142857144</v>
      </c>
    </row>
    <row r="716" spans="2:6" hidden="1" outlineLevel="1">
      <c r="B716">
        <v>710</v>
      </c>
      <c r="C716">
        <v>0.41666666666666669</v>
      </c>
      <c r="D716">
        <v>2.4576271186440679</v>
      </c>
      <c r="E716">
        <v>1.90625</v>
      </c>
      <c r="F716">
        <v>1.9327731092436975</v>
      </c>
    </row>
    <row r="717" spans="2:6" hidden="1" outlineLevel="1">
      <c r="B717">
        <v>711</v>
      </c>
      <c r="C717">
        <v>0.30555555555555558</v>
      </c>
      <c r="D717">
        <v>2.406779661016949</v>
      </c>
      <c r="E717">
        <v>1.96875</v>
      </c>
      <c r="F717">
        <v>1.8781512605042017</v>
      </c>
    </row>
    <row r="718" spans="2:6" hidden="1" outlineLevel="1">
      <c r="B718">
        <v>712</v>
      </c>
      <c r="C718">
        <v>0.29629629629629628</v>
      </c>
      <c r="D718">
        <v>2.3220338983050848</v>
      </c>
      <c r="E718">
        <v>0.75</v>
      </c>
      <c r="F718">
        <v>1.9327731092436975</v>
      </c>
    </row>
    <row r="719" spans="2:6" hidden="1" outlineLevel="1">
      <c r="B719">
        <v>713</v>
      </c>
      <c r="C719">
        <v>0.37037037037037035</v>
      </c>
      <c r="D719">
        <v>2.9661016949152543</v>
      </c>
      <c r="E719">
        <v>1.375</v>
      </c>
      <c r="F719">
        <v>2.2352941176470589</v>
      </c>
    </row>
    <row r="720" spans="2:6" hidden="1" outlineLevel="1">
      <c r="B720">
        <v>714</v>
      </c>
      <c r="C720">
        <v>0.45370370370370372</v>
      </c>
      <c r="D720">
        <v>2</v>
      </c>
      <c r="E720">
        <v>0.90625</v>
      </c>
      <c r="F720">
        <v>2.1764705882352939</v>
      </c>
    </row>
    <row r="721" spans="2:6" hidden="1" outlineLevel="1">
      <c r="B721">
        <v>715</v>
      </c>
      <c r="C721">
        <v>0.32407407407407407</v>
      </c>
      <c r="D721">
        <v>1.9661016949152543</v>
      </c>
      <c r="E721">
        <v>1.65625</v>
      </c>
      <c r="F721">
        <v>2.2478991596638656</v>
      </c>
    </row>
    <row r="722" spans="2:6" hidden="1" outlineLevel="1">
      <c r="B722">
        <v>716</v>
      </c>
      <c r="C722">
        <v>0.51851851851851849</v>
      </c>
      <c r="D722">
        <v>2.9322033898305087</v>
      </c>
      <c r="E722">
        <v>1.6875</v>
      </c>
      <c r="F722">
        <v>2.2100840336134455</v>
      </c>
    </row>
    <row r="723" spans="2:6" hidden="1" outlineLevel="1">
      <c r="B723">
        <v>717</v>
      </c>
      <c r="C723">
        <v>0.35185185185185186</v>
      </c>
      <c r="D723">
        <v>3.4237288135593222</v>
      </c>
      <c r="E723">
        <v>1.375</v>
      </c>
      <c r="F723">
        <v>2.4159663865546217</v>
      </c>
    </row>
    <row r="724" spans="2:6" hidden="1" outlineLevel="1">
      <c r="B724">
        <v>718</v>
      </c>
      <c r="C724">
        <v>0.3611111111111111</v>
      </c>
      <c r="D724">
        <v>2.3389830508474576</v>
      </c>
      <c r="E724">
        <v>1.25</v>
      </c>
      <c r="F724">
        <v>2.1554621848739495</v>
      </c>
    </row>
    <row r="725" spans="2:6" hidden="1" outlineLevel="1">
      <c r="B725">
        <v>719</v>
      </c>
      <c r="C725">
        <v>0.3611111111111111</v>
      </c>
      <c r="D725">
        <v>2.7627118644067798</v>
      </c>
      <c r="E725">
        <v>1.34375</v>
      </c>
      <c r="F725">
        <v>2.2478991596638656</v>
      </c>
    </row>
    <row r="726" spans="2:6" hidden="1" outlineLevel="1">
      <c r="B726">
        <v>720</v>
      </c>
      <c r="C726">
        <v>0.44444444444444442</v>
      </c>
      <c r="D726">
        <v>2.593220338983051</v>
      </c>
      <c r="E726">
        <v>1.375</v>
      </c>
      <c r="F726">
        <v>2.1092436974789917</v>
      </c>
    </row>
    <row r="727" spans="2:6" hidden="1" outlineLevel="1">
      <c r="B727">
        <v>721</v>
      </c>
      <c r="C727">
        <v>0.39814814814814814</v>
      </c>
      <c r="D727">
        <v>2.9152542372881354</v>
      </c>
      <c r="E727">
        <v>1.40625</v>
      </c>
      <c r="F727">
        <v>1.8361344537815125</v>
      </c>
    </row>
    <row r="728" spans="2:6" hidden="1" outlineLevel="1">
      <c r="B728">
        <v>722</v>
      </c>
      <c r="C728">
        <v>0.5</v>
      </c>
      <c r="D728">
        <v>2.6610169491525424</v>
      </c>
      <c r="E728">
        <v>1.46875</v>
      </c>
      <c r="F728">
        <v>2.0714285714285716</v>
      </c>
    </row>
    <row r="729" spans="2:6" hidden="1" outlineLevel="1">
      <c r="B729">
        <v>723</v>
      </c>
      <c r="C729">
        <v>0.33333333333333331</v>
      </c>
      <c r="D729">
        <v>3.3898305084745761</v>
      </c>
      <c r="E729">
        <v>1.4375</v>
      </c>
      <c r="F729">
        <v>2.3193277310924372</v>
      </c>
    </row>
    <row r="730" spans="2:6" hidden="1" outlineLevel="1">
      <c r="B730">
        <v>724</v>
      </c>
      <c r="C730">
        <v>0.48148148148148145</v>
      </c>
      <c r="D730">
        <v>2.4237288135593222</v>
      </c>
      <c r="E730">
        <v>1.15625</v>
      </c>
      <c r="F730">
        <v>2.5630252100840338</v>
      </c>
    </row>
    <row r="731" spans="2:6" hidden="1" outlineLevel="1">
      <c r="B731">
        <v>725</v>
      </c>
      <c r="C731">
        <v>0.32407407407407407</v>
      </c>
      <c r="D731">
        <v>2.3559322033898304</v>
      </c>
      <c r="E731">
        <v>1.0625</v>
      </c>
      <c r="F731">
        <v>2.0924369747899161</v>
      </c>
    </row>
    <row r="732" spans="2:6" hidden="1" outlineLevel="1">
      <c r="B732">
        <v>726</v>
      </c>
      <c r="C732">
        <v>0.37962962962962965</v>
      </c>
      <c r="D732">
        <v>3.0338983050847457</v>
      </c>
      <c r="E732">
        <v>1.625</v>
      </c>
      <c r="F732">
        <v>1.9747899159663866</v>
      </c>
    </row>
    <row r="733" spans="2:6" hidden="1" outlineLevel="1">
      <c r="B733">
        <v>727</v>
      </c>
      <c r="C733">
        <v>0.40740740740740738</v>
      </c>
      <c r="D733">
        <v>2.6101694915254239</v>
      </c>
      <c r="E733">
        <v>1</v>
      </c>
      <c r="F733">
        <v>2.1428571428571428</v>
      </c>
    </row>
    <row r="734" spans="2:6" hidden="1" outlineLevel="1">
      <c r="B734">
        <v>728</v>
      </c>
      <c r="C734">
        <v>0.37037037037037035</v>
      </c>
      <c r="D734">
        <v>2.5762711864406778</v>
      </c>
      <c r="E734">
        <v>1.21875</v>
      </c>
      <c r="F734">
        <v>2.2899159663865545</v>
      </c>
    </row>
    <row r="735" spans="2:6" hidden="1" outlineLevel="1">
      <c r="B735">
        <v>729</v>
      </c>
      <c r="C735">
        <v>0.61111111111111116</v>
      </c>
      <c r="D735">
        <v>1.9830508474576272</v>
      </c>
      <c r="E735">
        <v>1.8125</v>
      </c>
      <c r="F735">
        <v>2.096638655462185</v>
      </c>
    </row>
    <row r="736" spans="2:6" hidden="1" outlineLevel="1">
      <c r="B736">
        <v>730</v>
      </c>
      <c r="C736">
        <v>0.27777777777777779</v>
      </c>
      <c r="D736">
        <v>2.7796610169491527</v>
      </c>
      <c r="E736">
        <v>0.78125</v>
      </c>
      <c r="F736">
        <v>2.1638655462184873</v>
      </c>
    </row>
    <row r="737" spans="2:6" hidden="1" outlineLevel="1">
      <c r="B737">
        <v>731</v>
      </c>
      <c r="C737">
        <v>0.3888888888888889</v>
      </c>
      <c r="D737">
        <v>2.8983050847457625</v>
      </c>
      <c r="E737">
        <v>1.96875</v>
      </c>
      <c r="F737">
        <v>2.1218487394957983</v>
      </c>
    </row>
    <row r="738" spans="2:6" hidden="1" outlineLevel="1">
      <c r="B738">
        <v>732</v>
      </c>
      <c r="C738">
        <v>0.35185185185185186</v>
      </c>
      <c r="D738">
        <v>2.7457627118644066</v>
      </c>
      <c r="E738">
        <v>1.125</v>
      </c>
      <c r="F738">
        <v>1.911764705882353</v>
      </c>
    </row>
    <row r="739" spans="2:6" hidden="1" outlineLevel="1">
      <c r="B739">
        <v>733</v>
      </c>
      <c r="C739">
        <v>0.29629629629629628</v>
      </c>
      <c r="D739">
        <v>3.0338983050847457</v>
      </c>
      <c r="E739">
        <v>1.3125</v>
      </c>
      <c r="F739">
        <v>1.9369747899159664</v>
      </c>
    </row>
    <row r="740" spans="2:6" hidden="1" outlineLevel="1">
      <c r="B740">
        <v>734</v>
      </c>
      <c r="C740">
        <v>0.37962962962962965</v>
      </c>
      <c r="D740">
        <v>2.4915254237288136</v>
      </c>
      <c r="E740">
        <v>1.25</v>
      </c>
      <c r="F740">
        <v>2.2857142857142856</v>
      </c>
    </row>
    <row r="741" spans="2:6" hidden="1" outlineLevel="1">
      <c r="B741">
        <v>735</v>
      </c>
      <c r="C741">
        <v>0.56481481481481477</v>
      </c>
      <c r="D741">
        <v>1.8813559322033899</v>
      </c>
      <c r="E741">
        <v>1.15625</v>
      </c>
      <c r="F741">
        <v>1.911764705882353</v>
      </c>
    </row>
    <row r="742" spans="2:6" hidden="1" outlineLevel="1">
      <c r="B742">
        <v>736</v>
      </c>
      <c r="C742">
        <v>0.34259259259259262</v>
      </c>
      <c r="D742">
        <v>2.4915254237288136</v>
      </c>
      <c r="E742">
        <v>1.3125</v>
      </c>
      <c r="F742">
        <v>2.2941176470588234</v>
      </c>
    </row>
    <row r="743" spans="2:6" hidden="1" outlineLevel="1">
      <c r="B743">
        <v>737</v>
      </c>
      <c r="C743">
        <v>0.45370370370370372</v>
      </c>
      <c r="D743">
        <v>2.5593220338983049</v>
      </c>
      <c r="E743">
        <v>1.34375</v>
      </c>
      <c r="F743">
        <v>2.3235294117647061</v>
      </c>
    </row>
    <row r="744" spans="2:6" hidden="1" outlineLevel="1">
      <c r="B744">
        <v>738</v>
      </c>
      <c r="C744">
        <v>0.54629629629629628</v>
      </c>
      <c r="D744">
        <v>1.8305084745762712</v>
      </c>
      <c r="E744">
        <v>1.28125</v>
      </c>
      <c r="F744">
        <v>2.2899159663865545</v>
      </c>
    </row>
    <row r="745" spans="2:6" hidden="1" outlineLevel="1">
      <c r="B745">
        <v>739</v>
      </c>
      <c r="C745">
        <v>0.5</v>
      </c>
      <c r="D745">
        <v>2.4576271186440679</v>
      </c>
      <c r="E745">
        <v>0.96875</v>
      </c>
      <c r="F745">
        <v>1.8865546218487395</v>
      </c>
    </row>
    <row r="746" spans="2:6" hidden="1" outlineLevel="1">
      <c r="B746">
        <v>740</v>
      </c>
      <c r="C746">
        <v>0.41666666666666669</v>
      </c>
      <c r="D746">
        <v>3</v>
      </c>
      <c r="E746">
        <v>2.53125</v>
      </c>
      <c r="F746">
        <v>1.9957983193277311</v>
      </c>
    </row>
    <row r="747" spans="2:6" hidden="1" outlineLevel="1">
      <c r="B747">
        <v>741</v>
      </c>
      <c r="C747">
        <v>0.3888888888888889</v>
      </c>
      <c r="D747">
        <v>2.8813559322033897</v>
      </c>
      <c r="E747">
        <v>1.03125</v>
      </c>
      <c r="F747">
        <v>2.0672268907563027</v>
      </c>
    </row>
    <row r="748" spans="2:6" hidden="1" outlineLevel="1">
      <c r="B748">
        <v>742</v>
      </c>
      <c r="C748">
        <v>0.34259259259259262</v>
      </c>
      <c r="D748">
        <v>3.3050847457627119</v>
      </c>
      <c r="E748">
        <v>1.28125</v>
      </c>
      <c r="F748">
        <v>2.2352941176470589</v>
      </c>
    </row>
    <row r="749" spans="2:6" hidden="1" outlineLevel="1">
      <c r="B749">
        <v>743</v>
      </c>
      <c r="C749">
        <v>0.42592592592592593</v>
      </c>
      <c r="D749">
        <v>2.7796610169491527</v>
      </c>
      <c r="E749">
        <v>1.1875</v>
      </c>
      <c r="F749">
        <v>1.9957983193277311</v>
      </c>
    </row>
    <row r="750" spans="2:6" hidden="1" outlineLevel="1">
      <c r="B750">
        <v>744</v>
      </c>
      <c r="C750">
        <v>0.49074074074074076</v>
      </c>
      <c r="D750">
        <v>2.2203389830508473</v>
      </c>
      <c r="E750">
        <v>1.59375</v>
      </c>
      <c r="F750">
        <v>1.8907563025210083</v>
      </c>
    </row>
    <row r="751" spans="2:6" hidden="1" outlineLevel="1">
      <c r="B751">
        <v>745</v>
      </c>
      <c r="C751">
        <v>0.42592592592592593</v>
      </c>
      <c r="D751">
        <v>1.9491525423728813</v>
      </c>
      <c r="E751">
        <v>0.8125</v>
      </c>
      <c r="F751">
        <v>2.1218487394957983</v>
      </c>
    </row>
    <row r="752" spans="2:6" hidden="1" outlineLevel="1">
      <c r="B752">
        <v>746</v>
      </c>
      <c r="C752">
        <v>0.31481481481481483</v>
      </c>
      <c r="D752">
        <v>2.5593220338983049</v>
      </c>
      <c r="E752">
        <v>1.25</v>
      </c>
      <c r="F752">
        <v>2.23109243697479</v>
      </c>
    </row>
    <row r="753" spans="2:6" hidden="1" outlineLevel="1">
      <c r="B753">
        <v>747</v>
      </c>
      <c r="C753">
        <v>0.35185185185185186</v>
      </c>
      <c r="D753">
        <v>2.9830508474576272</v>
      </c>
      <c r="E753">
        <v>1.53125</v>
      </c>
      <c r="F753">
        <v>2.1974789915966388</v>
      </c>
    </row>
    <row r="754" spans="2:6" hidden="1" outlineLevel="1">
      <c r="B754">
        <v>748</v>
      </c>
      <c r="C754">
        <v>0.42592592592592593</v>
      </c>
      <c r="D754">
        <v>2.9661016949152543</v>
      </c>
      <c r="E754">
        <v>1.5625</v>
      </c>
      <c r="F754">
        <v>2.2100840336134455</v>
      </c>
    </row>
    <row r="755" spans="2:6" hidden="1" outlineLevel="1">
      <c r="B755">
        <v>749</v>
      </c>
      <c r="C755">
        <v>0.37037037037037035</v>
      </c>
      <c r="D755">
        <v>3.1186440677966103</v>
      </c>
      <c r="E755">
        <v>1.09375</v>
      </c>
      <c r="F755">
        <v>2.0336134453781511</v>
      </c>
    </row>
    <row r="756" spans="2:6" hidden="1" outlineLevel="1">
      <c r="B756">
        <v>750</v>
      </c>
      <c r="C756">
        <v>0.37962962962962965</v>
      </c>
      <c r="D756">
        <v>3.2881355932203391</v>
      </c>
      <c r="E756">
        <v>2.03125</v>
      </c>
      <c r="F756">
        <v>1.9453781512605042</v>
      </c>
    </row>
    <row r="757" spans="2:6" hidden="1" outlineLevel="1">
      <c r="B757">
        <v>751</v>
      </c>
      <c r="C757">
        <v>0.47222222222222221</v>
      </c>
      <c r="D757">
        <v>2.7966101694915255</v>
      </c>
      <c r="E757">
        <v>2.15625</v>
      </c>
      <c r="F757">
        <v>1.8823529411764706</v>
      </c>
    </row>
    <row r="758" spans="2:6" hidden="1" outlineLevel="1">
      <c r="B758">
        <v>752</v>
      </c>
      <c r="C758">
        <v>0.37037037037037035</v>
      </c>
      <c r="D758">
        <v>2.152542372881356</v>
      </c>
      <c r="E758">
        <v>0.9375</v>
      </c>
      <c r="F758">
        <v>1.6680672268907564</v>
      </c>
    </row>
    <row r="759" spans="2:6" hidden="1" outlineLevel="1">
      <c r="B759">
        <v>753</v>
      </c>
      <c r="C759">
        <v>0.37962962962962965</v>
      </c>
      <c r="D759">
        <v>2.9830508474576272</v>
      </c>
      <c r="E759">
        <v>0.625</v>
      </c>
      <c r="F759">
        <v>2.0546218487394956</v>
      </c>
    </row>
    <row r="760" spans="2:6" hidden="1" outlineLevel="1">
      <c r="B760">
        <v>754</v>
      </c>
      <c r="C760">
        <v>0.40740740740740738</v>
      </c>
      <c r="D760">
        <v>2.8305084745762712</v>
      </c>
      <c r="E760">
        <v>1.21875</v>
      </c>
      <c r="F760">
        <v>2.0252100840336134</v>
      </c>
    </row>
    <row r="761" spans="2:6" hidden="1" outlineLevel="1">
      <c r="B761">
        <v>755</v>
      </c>
      <c r="C761">
        <v>0.43518518518518517</v>
      </c>
      <c r="D761">
        <v>2.6610169491525424</v>
      </c>
      <c r="E761">
        <v>2.0625</v>
      </c>
      <c r="F761">
        <v>2.1932773109243699</v>
      </c>
    </row>
    <row r="762" spans="2:6" hidden="1" outlineLevel="1">
      <c r="B762">
        <v>756</v>
      </c>
      <c r="C762">
        <v>0.46296296296296297</v>
      </c>
      <c r="D762">
        <v>2.5084745762711864</v>
      </c>
      <c r="E762">
        <v>1.4375</v>
      </c>
      <c r="F762">
        <v>1.8109243697478992</v>
      </c>
    </row>
    <row r="763" spans="2:6" hidden="1" outlineLevel="1">
      <c r="B763">
        <v>757</v>
      </c>
      <c r="C763">
        <v>0.5</v>
      </c>
      <c r="D763">
        <v>2.5254237288135593</v>
      </c>
      <c r="E763">
        <v>1.375</v>
      </c>
      <c r="F763">
        <v>2.3865546218487395</v>
      </c>
    </row>
    <row r="764" spans="2:6" hidden="1" outlineLevel="1">
      <c r="B764">
        <v>758</v>
      </c>
      <c r="C764">
        <v>0.63888888888888884</v>
      </c>
      <c r="D764">
        <v>2.9661016949152543</v>
      </c>
      <c r="E764">
        <v>1.25</v>
      </c>
      <c r="F764">
        <v>1.9495798319327731</v>
      </c>
    </row>
    <row r="765" spans="2:6" hidden="1" outlineLevel="1">
      <c r="B765">
        <v>759</v>
      </c>
      <c r="C765">
        <v>0.43518518518518517</v>
      </c>
      <c r="D765">
        <v>3.2881355932203391</v>
      </c>
      <c r="E765">
        <v>1.59375</v>
      </c>
      <c r="F765">
        <v>2.5420168067226889</v>
      </c>
    </row>
    <row r="766" spans="2:6" hidden="1" outlineLevel="1">
      <c r="B766">
        <v>760</v>
      </c>
      <c r="C766">
        <v>0.43518518518518517</v>
      </c>
      <c r="D766">
        <v>1.9322033898305084</v>
      </c>
      <c r="E766">
        <v>0.8125</v>
      </c>
      <c r="F766">
        <v>2.0588235294117645</v>
      </c>
    </row>
    <row r="767" spans="2:6" hidden="1" outlineLevel="1">
      <c r="B767">
        <v>761</v>
      </c>
      <c r="C767">
        <v>0.35185185185185186</v>
      </c>
      <c r="D767">
        <v>2.2881355932203391</v>
      </c>
      <c r="E767">
        <v>1.40625</v>
      </c>
      <c r="F767">
        <v>2.0336134453781511</v>
      </c>
    </row>
    <row r="768" spans="2:6" hidden="1" outlineLevel="1">
      <c r="B768">
        <v>762</v>
      </c>
      <c r="C768">
        <v>0.31481481481481483</v>
      </c>
      <c r="D768">
        <v>2.9661016949152543</v>
      </c>
      <c r="E768">
        <v>1.71875</v>
      </c>
      <c r="F768">
        <v>2.1596638655462184</v>
      </c>
    </row>
    <row r="769" spans="2:6" hidden="1" outlineLevel="1">
      <c r="B769">
        <v>763</v>
      </c>
      <c r="C769">
        <v>0.26851851851851855</v>
      </c>
      <c r="D769">
        <v>2.2033898305084745</v>
      </c>
      <c r="E769">
        <v>1.09375</v>
      </c>
      <c r="F769">
        <v>1.9705882352941178</v>
      </c>
    </row>
    <row r="770" spans="2:6" hidden="1" outlineLevel="1">
      <c r="B770">
        <v>764</v>
      </c>
      <c r="C770">
        <v>0.57407407407407407</v>
      </c>
      <c r="D770">
        <v>2.8644067796610169</v>
      </c>
      <c r="E770">
        <v>1.46875</v>
      </c>
      <c r="F770">
        <v>2.0924369747899161</v>
      </c>
    </row>
    <row r="771" spans="2:6" hidden="1" outlineLevel="1">
      <c r="B771">
        <v>765</v>
      </c>
      <c r="C771">
        <v>0.35185185185185186</v>
      </c>
      <c r="D771">
        <v>2.7796610169491527</v>
      </c>
      <c r="E771">
        <v>1.28125</v>
      </c>
      <c r="F771">
        <v>2.4495798319327733</v>
      </c>
    </row>
    <row r="772" spans="2:6" hidden="1" outlineLevel="1">
      <c r="B772">
        <v>766</v>
      </c>
      <c r="C772">
        <v>0.3611111111111111</v>
      </c>
      <c r="D772">
        <v>2.6779661016949152</v>
      </c>
      <c r="E772">
        <v>2.1875</v>
      </c>
      <c r="F772">
        <v>2.2100840336134455</v>
      </c>
    </row>
    <row r="773" spans="2:6" hidden="1" outlineLevel="1">
      <c r="B773">
        <v>767</v>
      </c>
      <c r="C773">
        <v>0.55555555555555558</v>
      </c>
      <c r="D773">
        <v>2.7288135593220337</v>
      </c>
      <c r="E773">
        <v>1.21875</v>
      </c>
      <c r="F773">
        <v>2.134453781512605</v>
      </c>
    </row>
    <row r="774" spans="2:6" hidden="1" outlineLevel="1">
      <c r="B774">
        <v>768</v>
      </c>
      <c r="C774">
        <v>0.30555555555555558</v>
      </c>
      <c r="D774">
        <v>2.7457627118644066</v>
      </c>
      <c r="E774">
        <v>0.5625</v>
      </c>
      <c r="F774">
        <v>1.9663865546218486</v>
      </c>
    </row>
    <row r="775" spans="2:6" hidden="1" outlineLevel="1">
      <c r="B775">
        <v>769</v>
      </c>
      <c r="C775">
        <v>0.34259259259259262</v>
      </c>
      <c r="D775">
        <v>2.2542372881355934</v>
      </c>
      <c r="E775">
        <v>1.8125</v>
      </c>
      <c r="F775">
        <v>2.1890756302521011</v>
      </c>
    </row>
    <row r="776" spans="2:6" hidden="1" outlineLevel="1">
      <c r="B776">
        <v>770</v>
      </c>
      <c r="C776">
        <v>0.41666666666666669</v>
      </c>
      <c r="D776">
        <v>2.8135593220338984</v>
      </c>
      <c r="E776">
        <v>1.3125</v>
      </c>
      <c r="F776">
        <v>2.3739495798319328</v>
      </c>
    </row>
    <row r="777" spans="2:6" hidden="1" outlineLevel="1">
      <c r="B777">
        <v>771</v>
      </c>
      <c r="C777">
        <v>0.41666666666666669</v>
      </c>
      <c r="D777">
        <v>3.6949152542372881</v>
      </c>
      <c r="E777">
        <v>1.25</v>
      </c>
      <c r="F777">
        <v>2.2352941176470589</v>
      </c>
    </row>
    <row r="778" spans="2:6" hidden="1" outlineLevel="1">
      <c r="B778">
        <v>772</v>
      </c>
      <c r="C778">
        <v>0.42592592592592593</v>
      </c>
      <c r="D778">
        <v>2.2033898305084745</v>
      </c>
      <c r="E778">
        <v>0.96875</v>
      </c>
      <c r="F778">
        <v>1.7941176470588236</v>
      </c>
    </row>
    <row r="779" spans="2:6" hidden="1" outlineLevel="1">
      <c r="B779">
        <v>773</v>
      </c>
      <c r="C779">
        <v>0.25925925925925924</v>
      </c>
      <c r="D779">
        <v>2.2542372881355934</v>
      </c>
      <c r="E779">
        <v>0.75</v>
      </c>
      <c r="F779">
        <v>2.1260504201680672</v>
      </c>
    </row>
    <row r="780" spans="2:6" hidden="1" outlineLevel="1">
      <c r="B780">
        <v>774</v>
      </c>
      <c r="C780">
        <v>0.51851851851851849</v>
      </c>
      <c r="D780">
        <v>3.0169491525423728</v>
      </c>
      <c r="E780">
        <v>0.78125</v>
      </c>
      <c r="F780">
        <v>2.1596638655462184</v>
      </c>
    </row>
    <row r="781" spans="2:6" hidden="1" outlineLevel="1">
      <c r="B781">
        <v>775</v>
      </c>
      <c r="C781">
        <v>0.3888888888888889</v>
      </c>
      <c r="D781">
        <v>2.4406779661016951</v>
      </c>
      <c r="E781">
        <v>1.3125</v>
      </c>
      <c r="F781">
        <v>1.8739495798319328</v>
      </c>
    </row>
    <row r="782" spans="2:6" hidden="1" outlineLevel="1">
      <c r="B782">
        <v>776</v>
      </c>
      <c r="C782">
        <v>0.42592592592592593</v>
      </c>
      <c r="D782">
        <v>3.2203389830508473</v>
      </c>
      <c r="E782">
        <v>1.125</v>
      </c>
      <c r="F782">
        <v>1.9369747899159664</v>
      </c>
    </row>
    <row r="783" spans="2:6" hidden="1" outlineLevel="1">
      <c r="B783">
        <v>777</v>
      </c>
      <c r="C783">
        <v>0.37037037037037035</v>
      </c>
      <c r="D783">
        <v>2.4915254237288136</v>
      </c>
      <c r="E783">
        <v>1.5</v>
      </c>
      <c r="F783">
        <v>2.2983193277310923</v>
      </c>
    </row>
    <row r="784" spans="2:6" hidden="1" outlineLevel="1">
      <c r="B784">
        <v>778</v>
      </c>
      <c r="C784">
        <v>0.3611111111111111</v>
      </c>
      <c r="D784">
        <v>2.4576271186440679</v>
      </c>
      <c r="E784">
        <v>0.90625</v>
      </c>
      <c r="F784">
        <v>2.0882352941176472</v>
      </c>
    </row>
    <row r="785" spans="2:6" hidden="1" outlineLevel="1">
      <c r="B785">
        <v>779</v>
      </c>
      <c r="C785">
        <v>0.34259259259259262</v>
      </c>
      <c r="D785">
        <v>3.2711864406779663</v>
      </c>
      <c r="E785">
        <v>1.125</v>
      </c>
      <c r="F785">
        <v>2.23109243697479</v>
      </c>
    </row>
    <row r="786" spans="2:6" hidden="1" outlineLevel="1">
      <c r="B786">
        <v>780</v>
      </c>
      <c r="C786">
        <v>0.47222222222222221</v>
      </c>
      <c r="D786">
        <v>3.0338983050847457</v>
      </c>
      <c r="E786">
        <v>1.0625</v>
      </c>
      <c r="F786">
        <v>2.6764705882352939</v>
      </c>
    </row>
    <row r="787" spans="2:6" hidden="1" outlineLevel="1">
      <c r="B787">
        <v>781</v>
      </c>
      <c r="C787">
        <v>0.45370370370370372</v>
      </c>
      <c r="D787">
        <v>2.3050847457627119</v>
      </c>
      <c r="E787">
        <v>0.96875</v>
      </c>
      <c r="F787">
        <v>2.0420168067226889</v>
      </c>
    </row>
    <row r="788" spans="2:6" hidden="1" outlineLevel="1">
      <c r="B788">
        <v>782</v>
      </c>
      <c r="C788">
        <v>0.5</v>
      </c>
      <c r="D788">
        <v>3.3898305084745761</v>
      </c>
      <c r="E788">
        <v>2.125</v>
      </c>
      <c r="F788">
        <v>2.0546218487394956</v>
      </c>
    </row>
    <row r="789" spans="2:6" hidden="1" outlineLevel="1">
      <c r="B789">
        <v>783</v>
      </c>
      <c r="C789">
        <v>0.39814814814814814</v>
      </c>
      <c r="D789">
        <v>2.3559322033898304</v>
      </c>
      <c r="E789">
        <v>1.3125</v>
      </c>
      <c r="F789">
        <v>1.8739495798319328</v>
      </c>
    </row>
    <row r="790" spans="2:6" hidden="1" outlineLevel="1">
      <c r="B790">
        <v>784</v>
      </c>
      <c r="C790">
        <v>0.37037037037037035</v>
      </c>
      <c r="D790">
        <v>1.8983050847457628</v>
      </c>
      <c r="E790">
        <v>1.5625</v>
      </c>
      <c r="F790">
        <v>2.1848739495798317</v>
      </c>
    </row>
    <row r="791" spans="2:6" hidden="1" outlineLevel="1">
      <c r="B791">
        <v>785</v>
      </c>
      <c r="C791">
        <v>0.40740740740740738</v>
      </c>
      <c r="D791">
        <v>3.3220338983050848</v>
      </c>
      <c r="E791">
        <v>1.28125</v>
      </c>
      <c r="F791">
        <v>1.8403361344537814</v>
      </c>
    </row>
    <row r="792" spans="2:6" hidden="1" outlineLevel="1">
      <c r="B792">
        <v>786</v>
      </c>
      <c r="C792">
        <v>0.41666666666666669</v>
      </c>
      <c r="D792">
        <v>1.9491525423728813</v>
      </c>
      <c r="E792">
        <v>1.125</v>
      </c>
      <c r="F792">
        <v>2.3613445378151261</v>
      </c>
    </row>
    <row r="793" spans="2:6" hidden="1" outlineLevel="1">
      <c r="B793">
        <v>787</v>
      </c>
      <c r="C793">
        <v>0.41666666666666669</v>
      </c>
      <c r="D793">
        <v>2.7288135593220337</v>
      </c>
      <c r="E793">
        <v>1.6875</v>
      </c>
      <c r="F793">
        <v>2.3109243697478989</v>
      </c>
    </row>
    <row r="794" spans="2:6" hidden="1" outlineLevel="1">
      <c r="B794">
        <v>788</v>
      </c>
      <c r="C794">
        <v>0.43518518518518517</v>
      </c>
      <c r="D794">
        <v>2.4915254237288136</v>
      </c>
      <c r="E794">
        <v>1.75</v>
      </c>
      <c r="F794">
        <v>1.6974789915966386</v>
      </c>
    </row>
    <row r="795" spans="2:6" hidden="1" outlineLevel="1">
      <c r="B795">
        <v>789</v>
      </c>
      <c r="C795">
        <v>0.44444444444444442</v>
      </c>
      <c r="D795">
        <v>3.0847457627118646</v>
      </c>
      <c r="E795">
        <v>0.53125</v>
      </c>
      <c r="F795">
        <v>2.1134453781512605</v>
      </c>
    </row>
    <row r="796" spans="2:6" hidden="1" outlineLevel="1">
      <c r="B796">
        <v>790</v>
      </c>
      <c r="C796">
        <v>0.55555555555555558</v>
      </c>
      <c r="D796">
        <v>1.7627118644067796</v>
      </c>
      <c r="E796">
        <v>1.5625</v>
      </c>
      <c r="F796">
        <v>2.0420168067226889</v>
      </c>
    </row>
    <row r="797" spans="2:6" hidden="1" outlineLevel="1">
      <c r="B797">
        <v>791</v>
      </c>
      <c r="C797">
        <v>0.35185185185185186</v>
      </c>
      <c r="D797">
        <v>3.8983050847457625</v>
      </c>
      <c r="E797">
        <v>1.8125</v>
      </c>
      <c r="F797">
        <v>2.0462184873949578</v>
      </c>
    </row>
    <row r="798" spans="2:6" hidden="1" outlineLevel="1">
      <c r="B798">
        <v>792</v>
      </c>
      <c r="C798">
        <v>0.39814814814814814</v>
      </c>
      <c r="D798">
        <v>3.4915254237288136</v>
      </c>
      <c r="E798">
        <v>1.78125</v>
      </c>
      <c r="F798">
        <v>2.2899159663865545</v>
      </c>
    </row>
    <row r="799" spans="2:6" hidden="1" outlineLevel="1">
      <c r="B799">
        <v>793</v>
      </c>
      <c r="C799">
        <v>0.3888888888888889</v>
      </c>
      <c r="D799">
        <v>2.0169491525423728</v>
      </c>
      <c r="E799">
        <v>1.3125</v>
      </c>
      <c r="F799">
        <v>2.1554621848739495</v>
      </c>
    </row>
    <row r="800" spans="2:6" hidden="1" outlineLevel="1">
      <c r="B800">
        <v>794</v>
      </c>
      <c r="C800">
        <v>0.34259259259259262</v>
      </c>
      <c r="D800">
        <v>2.3898305084745761</v>
      </c>
      <c r="E800">
        <v>1.375</v>
      </c>
      <c r="F800">
        <v>2.0252100840336134</v>
      </c>
    </row>
    <row r="801" spans="2:6" hidden="1" outlineLevel="1">
      <c r="B801">
        <v>795</v>
      </c>
      <c r="C801">
        <v>0.40740740740740738</v>
      </c>
      <c r="D801">
        <v>2.6271186440677967</v>
      </c>
      <c r="E801">
        <v>1.46875</v>
      </c>
      <c r="F801">
        <v>2.26890756302521</v>
      </c>
    </row>
    <row r="802" spans="2:6" hidden="1" outlineLevel="1">
      <c r="B802">
        <v>796</v>
      </c>
      <c r="C802">
        <v>0.3888888888888889</v>
      </c>
      <c r="D802">
        <v>2.5762711864406778</v>
      </c>
      <c r="E802">
        <v>0.78125</v>
      </c>
      <c r="F802">
        <v>2.3781512605042017</v>
      </c>
    </row>
    <row r="803" spans="2:6" hidden="1" outlineLevel="1">
      <c r="B803">
        <v>797</v>
      </c>
      <c r="C803">
        <v>0.3888888888888889</v>
      </c>
      <c r="D803">
        <v>3.4745762711864407</v>
      </c>
      <c r="E803">
        <v>1.5</v>
      </c>
      <c r="F803">
        <v>2.0924369747899161</v>
      </c>
    </row>
    <row r="804" spans="2:6" hidden="1" outlineLevel="1">
      <c r="B804">
        <v>798</v>
      </c>
      <c r="C804">
        <v>0.47222222222222221</v>
      </c>
      <c r="D804">
        <v>2.2711864406779663</v>
      </c>
      <c r="E804">
        <v>1.09375</v>
      </c>
      <c r="F804">
        <v>2.4201680672268906</v>
      </c>
    </row>
    <row r="805" spans="2:6" hidden="1" outlineLevel="1">
      <c r="B805">
        <v>799</v>
      </c>
      <c r="C805">
        <v>0.51851851851851849</v>
      </c>
      <c r="D805">
        <v>2.5084745762711864</v>
      </c>
      <c r="E805">
        <v>0.90625</v>
      </c>
      <c r="F805">
        <v>2.3361344537815127</v>
      </c>
    </row>
    <row r="806" spans="2:6" hidden="1" outlineLevel="1">
      <c r="B806">
        <v>800</v>
      </c>
      <c r="C806">
        <v>0.27777777777777779</v>
      </c>
      <c r="D806">
        <v>2.7966101694915255</v>
      </c>
      <c r="E806">
        <v>1.84375</v>
      </c>
      <c r="F806">
        <v>1.9369747899159664</v>
      </c>
    </row>
    <row r="807" spans="2:6" hidden="1" outlineLevel="1">
      <c r="B807">
        <v>801</v>
      </c>
      <c r="C807">
        <v>0.34259259259259262</v>
      </c>
      <c r="D807">
        <v>2.5762711864406778</v>
      </c>
      <c r="E807">
        <v>1.28125</v>
      </c>
      <c r="F807">
        <v>2.4201680672268906</v>
      </c>
    </row>
    <row r="808" spans="2:6" hidden="1" outlineLevel="1">
      <c r="B808">
        <v>802</v>
      </c>
      <c r="C808">
        <v>0.31481481481481483</v>
      </c>
      <c r="D808">
        <v>3.3559322033898304</v>
      </c>
      <c r="E808">
        <v>1.21875</v>
      </c>
      <c r="F808">
        <v>2.4411764705882355</v>
      </c>
    </row>
    <row r="809" spans="2:6" hidden="1" outlineLevel="1">
      <c r="B809">
        <v>803</v>
      </c>
      <c r="C809">
        <v>0.42592592592592593</v>
      </c>
      <c r="D809">
        <v>2.6440677966101696</v>
      </c>
      <c r="E809">
        <v>1.3125</v>
      </c>
      <c r="F809">
        <v>2.0588235294117645</v>
      </c>
    </row>
    <row r="810" spans="2:6" hidden="1" outlineLevel="1">
      <c r="B810">
        <v>804</v>
      </c>
      <c r="C810">
        <v>0.34259259259259262</v>
      </c>
      <c r="D810">
        <v>2.1016949152542375</v>
      </c>
      <c r="E810">
        <v>1.53125</v>
      </c>
      <c r="F810">
        <v>2.0252100840336134</v>
      </c>
    </row>
    <row r="811" spans="2:6" hidden="1" outlineLevel="1">
      <c r="B811">
        <v>805</v>
      </c>
      <c r="C811">
        <v>0.34259259259259262</v>
      </c>
      <c r="D811">
        <v>2.4915254237288136</v>
      </c>
      <c r="E811">
        <v>1.40625</v>
      </c>
      <c r="F811">
        <v>1.8907563025210083</v>
      </c>
    </row>
    <row r="812" spans="2:6" hidden="1" outlineLevel="1">
      <c r="B812">
        <v>806</v>
      </c>
      <c r="C812">
        <v>0.35185185185185186</v>
      </c>
      <c r="D812">
        <v>2.7796610169491527</v>
      </c>
      <c r="E812">
        <v>2.09375</v>
      </c>
      <c r="F812">
        <v>1.9915966386554622</v>
      </c>
    </row>
    <row r="813" spans="2:6" hidden="1" outlineLevel="1">
      <c r="B813">
        <v>807</v>
      </c>
      <c r="C813">
        <v>0.41666666666666669</v>
      </c>
      <c r="D813">
        <v>2.5423728813559321</v>
      </c>
      <c r="E813">
        <v>1.15625</v>
      </c>
      <c r="F813">
        <v>1.7352941176470589</v>
      </c>
    </row>
    <row r="814" spans="2:6" hidden="1" outlineLevel="1">
      <c r="B814">
        <v>808</v>
      </c>
      <c r="C814">
        <v>0.3611111111111111</v>
      </c>
      <c r="D814">
        <v>3.1016949152542375</v>
      </c>
      <c r="E814">
        <v>1.25</v>
      </c>
      <c r="F814">
        <v>1.953781512605042</v>
      </c>
    </row>
    <row r="815" spans="2:6" hidden="1" outlineLevel="1">
      <c r="B815">
        <v>809</v>
      </c>
      <c r="C815">
        <v>0.41666666666666669</v>
      </c>
      <c r="D815">
        <v>2.7457627118644066</v>
      </c>
      <c r="E815">
        <v>2.15625</v>
      </c>
      <c r="F815">
        <v>2.3823529411764706</v>
      </c>
    </row>
    <row r="816" spans="2:6" hidden="1" outlineLevel="1">
      <c r="B816">
        <v>810</v>
      </c>
      <c r="C816">
        <v>0.37962962962962965</v>
      </c>
      <c r="D816">
        <v>2.3898305084745761</v>
      </c>
      <c r="E816">
        <v>1.625</v>
      </c>
      <c r="F816">
        <v>1.9201680672268908</v>
      </c>
    </row>
    <row r="817" spans="2:6" hidden="1" outlineLevel="1">
      <c r="B817">
        <v>811</v>
      </c>
      <c r="C817">
        <v>0.3611111111111111</v>
      </c>
      <c r="D817">
        <v>2.6949152542372881</v>
      </c>
      <c r="E817">
        <v>1.28125</v>
      </c>
      <c r="F817">
        <v>2.4369747899159662</v>
      </c>
    </row>
    <row r="818" spans="2:6" hidden="1" outlineLevel="1">
      <c r="B818">
        <v>812</v>
      </c>
      <c r="C818">
        <v>0.32407407407407407</v>
      </c>
      <c r="D818">
        <v>2.8305084745762712</v>
      </c>
      <c r="E818">
        <v>0.625</v>
      </c>
      <c r="F818">
        <v>2.0126050420168067</v>
      </c>
    </row>
    <row r="819" spans="2:6" hidden="1" outlineLevel="1">
      <c r="B819">
        <v>813</v>
      </c>
      <c r="C819">
        <v>0.45370370370370372</v>
      </c>
      <c r="D819">
        <v>2.2372881355932202</v>
      </c>
      <c r="E819">
        <v>1.375</v>
      </c>
      <c r="F819">
        <v>2.2058823529411766</v>
      </c>
    </row>
    <row r="820" spans="2:6" hidden="1" outlineLevel="1">
      <c r="B820">
        <v>814</v>
      </c>
      <c r="C820">
        <v>0.37962962962962965</v>
      </c>
      <c r="D820">
        <v>3.5762711864406778</v>
      </c>
      <c r="E820">
        <v>1.5625</v>
      </c>
      <c r="F820">
        <v>1.8445378151260505</v>
      </c>
    </row>
    <row r="821" spans="2:6" hidden="1" outlineLevel="1">
      <c r="B821">
        <v>815</v>
      </c>
      <c r="C821">
        <v>0.37037037037037035</v>
      </c>
      <c r="D821">
        <v>2.6271186440677967</v>
      </c>
      <c r="E821">
        <v>2.4375</v>
      </c>
      <c r="F821">
        <v>1.7184873949579831</v>
      </c>
    </row>
    <row r="822" spans="2:6" hidden="1" outlineLevel="1">
      <c r="B822">
        <v>816</v>
      </c>
      <c r="C822">
        <v>0.56481481481481477</v>
      </c>
      <c r="D822">
        <v>2.2711864406779663</v>
      </c>
      <c r="E822">
        <v>0.96875</v>
      </c>
      <c r="F822">
        <v>2.3781512605042017</v>
      </c>
    </row>
    <row r="823" spans="2:6" hidden="1" outlineLevel="1">
      <c r="B823">
        <v>817</v>
      </c>
      <c r="C823">
        <v>0.41666666666666669</v>
      </c>
      <c r="D823">
        <v>2.4915254237288136</v>
      </c>
      <c r="E823">
        <v>1.21875</v>
      </c>
      <c r="F823">
        <v>2.1260504201680672</v>
      </c>
    </row>
    <row r="824" spans="2:6" hidden="1" outlineLevel="1">
      <c r="B824">
        <v>818</v>
      </c>
      <c r="C824">
        <v>0.29629629629629628</v>
      </c>
      <c r="D824">
        <v>3.3220338983050848</v>
      </c>
      <c r="E824">
        <v>2.625</v>
      </c>
      <c r="F824">
        <v>2.2983193277310923</v>
      </c>
    </row>
    <row r="825" spans="2:6" hidden="1" outlineLevel="1">
      <c r="B825">
        <v>819</v>
      </c>
      <c r="C825">
        <v>0.33333333333333331</v>
      </c>
      <c r="D825">
        <v>2.1864406779661016</v>
      </c>
      <c r="E825">
        <v>1.34375</v>
      </c>
      <c r="F825">
        <v>2.2436974789915967</v>
      </c>
    </row>
    <row r="826" spans="2:6" hidden="1" outlineLevel="1">
      <c r="B826">
        <v>820</v>
      </c>
      <c r="C826">
        <v>0.3611111111111111</v>
      </c>
      <c r="D826">
        <v>3.406779661016949</v>
      </c>
      <c r="E826">
        <v>1.34375</v>
      </c>
      <c r="F826">
        <v>1.9663865546218486</v>
      </c>
    </row>
    <row r="827" spans="2:6" hidden="1" outlineLevel="1">
      <c r="B827">
        <v>821</v>
      </c>
      <c r="C827">
        <v>0.37037037037037035</v>
      </c>
      <c r="D827">
        <v>2.4576271186440679</v>
      </c>
      <c r="E827">
        <v>0.9375</v>
      </c>
      <c r="F827">
        <v>2.0168067226890756</v>
      </c>
    </row>
    <row r="828" spans="2:6" hidden="1" outlineLevel="1">
      <c r="B828">
        <v>822</v>
      </c>
      <c r="C828">
        <v>0.52777777777777779</v>
      </c>
      <c r="D828">
        <v>2.5423728813559321</v>
      </c>
      <c r="E828">
        <v>1.6875</v>
      </c>
      <c r="F828">
        <v>1.8235294117647058</v>
      </c>
    </row>
    <row r="829" spans="2:6" hidden="1" outlineLevel="1">
      <c r="B829">
        <v>823</v>
      </c>
      <c r="C829">
        <v>0.47222222222222221</v>
      </c>
      <c r="D829">
        <v>2</v>
      </c>
      <c r="E829">
        <v>1.84375</v>
      </c>
      <c r="F829">
        <v>2.1596638655462184</v>
      </c>
    </row>
    <row r="830" spans="2:6" hidden="1" outlineLevel="1">
      <c r="B830">
        <v>824</v>
      </c>
      <c r="C830">
        <v>0.55555555555555558</v>
      </c>
      <c r="D830">
        <v>1.9830508474576272</v>
      </c>
      <c r="E830">
        <v>1.71875</v>
      </c>
      <c r="F830">
        <v>2.3025210084033612</v>
      </c>
    </row>
    <row r="831" spans="2:6" hidden="1" outlineLevel="1">
      <c r="B831">
        <v>825</v>
      </c>
      <c r="C831">
        <v>0.40740740740740738</v>
      </c>
      <c r="D831">
        <v>2.5254237288135593</v>
      </c>
      <c r="E831">
        <v>1.03125</v>
      </c>
      <c r="F831">
        <v>2.5546218487394956</v>
      </c>
    </row>
    <row r="832" spans="2:6" hidden="1" outlineLevel="1">
      <c r="B832">
        <v>826</v>
      </c>
      <c r="C832">
        <v>0.45370370370370372</v>
      </c>
      <c r="D832">
        <v>2.5593220338983049</v>
      </c>
      <c r="E832">
        <v>0.84375</v>
      </c>
      <c r="F832">
        <v>1.9327731092436975</v>
      </c>
    </row>
    <row r="833" spans="2:6" hidden="1" outlineLevel="1">
      <c r="B833">
        <v>827</v>
      </c>
      <c r="C833">
        <v>0.46296296296296297</v>
      </c>
      <c r="D833">
        <v>1.8644067796610169</v>
      </c>
      <c r="E833">
        <v>1.59375</v>
      </c>
      <c r="F833">
        <v>1.7899159663865547</v>
      </c>
    </row>
    <row r="834" spans="2:6" hidden="1" outlineLevel="1">
      <c r="B834">
        <v>828</v>
      </c>
      <c r="C834">
        <v>0.37962962962962965</v>
      </c>
      <c r="D834">
        <v>2.9322033898305087</v>
      </c>
      <c r="E834">
        <v>1</v>
      </c>
      <c r="F834">
        <v>2.2352941176470589</v>
      </c>
    </row>
    <row r="835" spans="2:6" hidden="1" outlineLevel="1">
      <c r="B835">
        <v>829</v>
      </c>
      <c r="C835">
        <v>0.27777777777777779</v>
      </c>
      <c r="D835">
        <v>2.6271186440677967</v>
      </c>
      <c r="E835">
        <v>1.1875</v>
      </c>
      <c r="F835">
        <v>2.2436974789915967</v>
      </c>
    </row>
    <row r="836" spans="2:6" hidden="1" outlineLevel="1">
      <c r="B836">
        <v>830</v>
      </c>
      <c r="C836">
        <v>0.44444444444444442</v>
      </c>
      <c r="D836">
        <v>2.1694915254237288</v>
      </c>
      <c r="E836">
        <v>0.90625</v>
      </c>
      <c r="F836">
        <v>2.2226890756302522</v>
      </c>
    </row>
    <row r="837" spans="2:6" hidden="1" outlineLevel="1">
      <c r="B837">
        <v>831</v>
      </c>
      <c r="C837">
        <v>0.3611111111111111</v>
      </c>
      <c r="D837">
        <v>2.4406779661016951</v>
      </c>
      <c r="E837">
        <v>1.1875</v>
      </c>
      <c r="F837">
        <v>2.2563025210084033</v>
      </c>
    </row>
    <row r="838" spans="2:6" hidden="1" outlineLevel="1">
      <c r="B838">
        <v>832</v>
      </c>
      <c r="C838">
        <v>0.34259259259259262</v>
      </c>
      <c r="D838">
        <v>2.9491525423728815</v>
      </c>
      <c r="E838">
        <v>1.65625</v>
      </c>
      <c r="F838">
        <v>2.172268907563025</v>
      </c>
    </row>
    <row r="839" spans="2:6" hidden="1" outlineLevel="1">
      <c r="B839">
        <v>833</v>
      </c>
      <c r="C839">
        <v>0.44444444444444442</v>
      </c>
      <c r="D839">
        <v>2.1355932203389831</v>
      </c>
      <c r="E839">
        <v>1.4375</v>
      </c>
      <c r="F839">
        <v>2.3193277310924372</v>
      </c>
    </row>
    <row r="840" spans="2:6" hidden="1" outlineLevel="1">
      <c r="B840">
        <v>834</v>
      </c>
      <c r="C840">
        <v>0.60185185185185186</v>
      </c>
      <c r="D840">
        <v>2.0508474576271185</v>
      </c>
      <c r="E840">
        <v>0.84375</v>
      </c>
      <c r="F840">
        <v>2.2983193277310923</v>
      </c>
    </row>
    <row r="841" spans="2:6" hidden="1" outlineLevel="1">
      <c r="B841">
        <v>835</v>
      </c>
      <c r="C841">
        <v>0.28703703703703703</v>
      </c>
      <c r="D841">
        <v>2.2881355932203391</v>
      </c>
      <c r="E841">
        <v>2.65625</v>
      </c>
      <c r="F841">
        <v>2.1890756302521011</v>
      </c>
    </row>
    <row r="842" spans="2:6" hidden="1" outlineLevel="1">
      <c r="B842">
        <v>836</v>
      </c>
      <c r="C842">
        <v>0.41666666666666669</v>
      </c>
      <c r="D842">
        <v>2.2542372881355934</v>
      </c>
      <c r="E842">
        <v>1.75</v>
      </c>
      <c r="F842">
        <v>1.7521008403361344</v>
      </c>
    </row>
    <row r="843" spans="2:6" hidden="1" outlineLevel="1">
      <c r="B843">
        <v>837</v>
      </c>
      <c r="C843">
        <v>0.42592592592592593</v>
      </c>
      <c r="D843">
        <v>3.5084745762711864</v>
      </c>
      <c r="E843">
        <v>0.53125</v>
      </c>
      <c r="F843">
        <v>1.8571428571428572</v>
      </c>
    </row>
    <row r="844" spans="2:6" hidden="1" outlineLevel="1">
      <c r="B844">
        <v>838</v>
      </c>
      <c r="C844">
        <v>0.49074074074074076</v>
      </c>
      <c r="D844">
        <v>2.593220338983051</v>
      </c>
      <c r="E844">
        <v>0.9375</v>
      </c>
      <c r="F844">
        <v>2.0714285714285716</v>
      </c>
    </row>
    <row r="845" spans="2:6" hidden="1" outlineLevel="1">
      <c r="B845">
        <v>839</v>
      </c>
      <c r="C845">
        <v>0.44444444444444442</v>
      </c>
      <c r="D845">
        <v>3.1694915254237288</v>
      </c>
      <c r="E845">
        <v>1.375</v>
      </c>
      <c r="F845">
        <v>1.9705882352941178</v>
      </c>
    </row>
    <row r="846" spans="2:6" hidden="1" outlineLevel="1">
      <c r="B846">
        <v>840</v>
      </c>
      <c r="C846">
        <v>0.26851851851851855</v>
      </c>
      <c r="D846">
        <v>2.406779661016949</v>
      </c>
      <c r="E846">
        <v>1.90625</v>
      </c>
      <c r="F846">
        <v>1.9159663865546219</v>
      </c>
    </row>
    <row r="847" spans="2:6" hidden="1" outlineLevel="1">
      <c r="B847">
        <v>841</v>
      </c>
      <c r="C847">
        <v>0.37037037037037035</v>
      </c>
      <c r="D847">
        <v>3.3728813559322033</v>
      </c>
      <c r="E847">
        <v>1</v>
      </c>
      <c r="F847">
        <v>2.23109243697479</v>
      </c>
    </row>
    <row r="848" spans="2:6" hidden="1" outlineLevel="1">
      <c r="B848">
        <v>842</v>
      </c>
      <c r="C848">
        <v>0.40740740740740738</v>
      </c>
      <c r="D848">
        <v>3.0847457627118646</v>
      </c>
      <c r="E848">
        <v>1.5</v>
      </c>
      <c r="F848">
        <v>2.134453781512605</v>
      </c>
    </row>
    <row r="849" spans="2:6" hidden="1" outlineLevel="1">
      <c r="B849">
        <v>843</v>
      </c>
      <c r="C849">
        <v>0.37962962962962965</v>
      </c>
      <c r="D849">
        <v>2.1864406779661016</v>
      </c>
      <c r="E849">
        <v>1.25</v>
      </c>
      <c r="F849">
        <v>2.1134453781512605</v>
      </c>
    </row>
    <row r="850" spans="2:6" hidden="1" outlineLevel="1">
      <c r="B850">
        <v>844</v>
      </c>
      <c r="C850">
        <v>0.48148148148148145</v>
      </c>
      <c r="D850">
        <v>2.9661016949152543</v>
      </c>
      <c r="E850">
        <v>0.84375</v>
      </c>
      <c r="F850">
        <v>2.0630252100840338</v>
      </c>
    </row>
    <row r="851" spans="2:6" hidden="1" outlineLevel="1">
      <c r="B851">
        <v>845</v>
      </c>
      <c r="C851">
        <v>0.46296296296296297</v>
      </c>
      <c r="D851">
        <v>2.0169491525423728</v>
      </c>
      <c r="E851">
        <v>1.5</v>
      </c>
      <c r="F851">
        <v>2.4663865546218489</v>
      </c>
    </row>
    <row r="852" spans="2:6" hidden="1" outlineLevel="1">
      <c r="B852">
        <v>846</v>
      </c>
      <c r="C852">
        <v>0.49074074074074076</v>
      </c>
      <c r="D852">
        <v>2.2203389830508473</v>
      </c>
      <c r="E852">
        <v>1.59375</v>
      </c>
      <c r="F852">
        <v>2.0630252100840338</v>
      </c>
    </row>
    <row r="853" spans="2:6" hidden="1" outlineLevel="1">
      <c r="B853">
        <v>847</v>
      </c>
      <c r="C853">
        <v>0.40740740740740738</v>
      </c>
      <c r="D853">
        <v>2.6440677966101696</v>
      </c>
      <c r="E853">
        <v>1.53125</v>
      </c>
      <c r="F853">
        <v>2.0210084033613445</v>
      </c>
    </row>
    <row r="854" spans="2:6" hidden="1" outlineLevel="1">
      <c r="B854">
        <v>848</v>
      </c>
      <c r="C854">
        <v>0.41666666666666669</v>
      </c>
      <c r="D854">
        <v>2.1016949152542375</v>
      </c>
      <c r="E854">
        <v>1.625</v>
      </c>
      <c r="F854">
        <v>2</v>
      </c>
    </row>
    <row r="855" spans="2:6" hidden="1" outlineLevel="1">
      <c r="B855">
        <v>849</v>
      </c>
      <c r="C855">
        <v>0.47222222222222221</v>
      </c>
      <c r="D855">
        <v>2.5423728813559321</v>
      </c>
      <c r="E855">
        <v>0.71875</v>
      </c>
      <c r="F855">
        <v>2.0042016806722689</v>
      </c>
    </row>
    <row r="856" spans="2:6" hidden="1" outlineLevel="1">
      <c r="B856">
        <v>850</v>
      </c>
      <c r="C856">
        <v>0.29629629629629628</v>
      </c>
      <c r="D856">
        <v>2.6271186440677967</v>
      </c>
      <c r="E856">
        <v>2.1875</v>
      </c>
      <c r="F856">
        <v>1.8865546218487395</v>
      </c>
    </row>
    <row r="857" spans="2:6" hidden="1" outlineLevel="1">
      <c r="B857">
        <v>851</v>
      </c>
      <c r="C857">
        <v>0.59259259259259256</v>
      </c>
      <c r="D857">
        <v>2.1694915254237288</v>
      </c>
      <c r="E857">
        <v>1.5</v>
      </c>
      <c r="F857">
        <v>2.6638655462184873</v>
      </c>
    </row>
    <row r="858" spans="2:6" hidden="1" outlineLevel="1">
      <c r="B858">
        <v>852</v>
      </c>
      <c r="C858">
        <v>0.5</v>
      </c>
      <c r="D858">
        <v>3.5084745762711864</v>
      </c>
      <c r="E858">
        <v>0.90625</v>
      </c>
      <c r="F858">
        <v>2.1428571428571428</v>
      </c>
    </row>
    <row r="859" spans="2:6" hidden="1" outlineLevel="1">
      <c r="B859">
        <v>853</v>
      </c>
      <c r="C859">
        <v>0.44444444444444442</v>
      </c>
      <c r="D859">
        <v>3.406779661016949</v>
      </c>
      <c r="E859">
        <v>1.125</v>
      </c>
      <c r="F859">
        <v>2.4117647058823528</v>
      </c>
    </row>
    <row r="860" spans="2:6" hidden="1" outlineLevel="1">
      <c r="B860">
        <v>854</v>
      </c>
      <c r="C860">
        <v>0.40740740740740738</v>
      </c>
      <c r="D860">
        <v>2.7288135593220337</v>
      </c>
      <c r="E860">
        <v>0.96875</v>
      </c>
      <c r="F860">
        <v>2.1596638655462184</v>
      </c>
    </row>
    <row r="861" spans="2:6" hidden="1" outlineLevel="1">
      <c r="B861">
        <v>855</v>
      </c>
      <c r="C861">
        <v>0.53703703703703709</v>
      </c>
      <c r="D861">
        <v>2.6101694915254239</v>
      </c>
      <c r="E861">
        <v>1.3125</v>
      </c>
      <c r="F861">
        <v>1.7941176470588236</v>
      </c>
    </row>
    <row r="862" spans="2:6" hidden="1" outlineLevel="1">
      <c r="B862">
        <v>856</v>
      </c>
      <c r="C862">
        <v>0.44444444444444442</v>
      </c>
      <c r="D862">
        <v>2.6949152542372881</v>
      </c>
      <c r="E862">
        <v>1.34375</v>
      </c>
      <c r="F862">
        <v>2.23109243697479</v>
      </c>
    </row>
    <row r="863" spans="2:6" hidden="1" outlineLevel="1">
      <c r="B863">
        <v>857</v>
      </c>
      <c r="C863">
        <v>0.41666666666666669</v>
      </c>
      <c r="D863">
        <v>3.4237288135593222</v>
      </c>
      <c r="E863">
        <v>1.28125</v>
      </c>
      <c r="F863">
        <v>2.4705882352941178</v>
      </c>
    </row>
    <row r="864" spans="2:6" hidden="1" outlineLevel="1">
      <c r="B864">
        <v>858</v>
      </c>
      <c r="C864">
        <v>0.61111111111111116</v>
      </c>
      <c r="D864">
        <v>2.6949152542372881</v>
      </c>
      <c r="E864">
        <v>1.59375</v>
      </c>
      <c r="F864">
        <v>1.9243697478991597</v>
      </c>
    </row>
    <row r="865" spans="2:6" hidden="1" outlineLevel="1">
      <c r="B865">
        <v>859</v>
      </c>
      <c r="C865">
        <v>0.51851851851851849</v>
      </c>
      <c r="D865">
        <v>2.7288135593220337</v>
      </c>
      <c r="E865">
        <v>0.71875</v>
      </c>
      <c r="F865">
        <v>2.0546218487394956</v>
      </c>
    </row>
    <row r="866" spans="2:6" hidden="1" outlineLevel="1">
      <c r="B866">
        <v>860</v>
      </c>
      <c r="C866">
        <v>0.49074074074074076</v>
      </c>
      <c r="D866">
        <v>2.6949152542372881</v>
      </c>
      <c r="E866">
        <v>1.375</v>
      </c>
      <c r="F866">
        <v>1.7983193277310925</v>
      </c>
    </row>
    <row r="867" spans="2:6" hidden="1" outlineLevel="1">
      <c r="B867">
        <v>861</v>
      </c>
      <c r="C867">
        <v>0.3888888888888889</v>
      </c>
      <c r="D867">
        <v>2.6271186440677967</v>
      </c>
      <c r="E867">
        <v>1.59375</v>
      </c>
      <c r="F867">
        <v>2.1218487394957983</v>
      </c>
    </row>
    <row r="868" spans="2:6" hidden="1" outlineLevel="1">
      <c r="B868">
        <v>862</v>
      </c>
      <c r="C868">
        <v>0.30555555555555558</v>
      </c>
      <c r="D868">
        <v>2.5423728813559321</v>
      </c>
      <c r="E868">
        <v>2.75</v>
      </c>
      <c r="F868">
        <v>1.9705882352941178</v>
      </c>
    </row>
    <row r="869" spans="2:6" hidden="1" outlineLevel="1">
      <c r="B869">
        <v>863</v>
      </c>
      <c r="C869">
        <v>0.3611111111111111</v>
      </c>
      <c r="D869">
        <v>2.8135593220338984</v>
      </c>
      <c r="E869">
        <v>1.3125</v>
      </c>
      <c r="F869">
        <v>1.8823529411764706</v>
      </c>
    </row>
    <row r="870" spans="2:6" hidden="1" outlineLevel="1">
      <c r="B870">
        <v>864</v>
      </c>
      <c r="C870">
        <v>0.40740740740740738</v>
      </c>
      <c r="D870">
        <v>2.9322033898305087</v>
      </c>
      <c r="E870">
        <v>0.9375</v>
      </c>
      <c r="F870">
        <v>1.8823529411764706</v>
      </c>
    </row>
    <row r="871" spans="2:6" hidden="1" outlineLevel="1">
      <c r="B871">
        <v>865</v>
      </c>
      <c r="C871">
        <v>0.27777777777777779</v>
      </c>
      <c r="D871">
        <v>2.5423728813559321</v>
      </c>
      <c r="E871">
        <v>1.21875</v>
      </c>
      <c r="F871">
        <v>2.0126050420168067</v>
      </c>
    </row>
    <row r="872" spans="2:6" hidden="1" outlineLevel="1">
      <c r="B872">
        <v>866</v>
      </c>
      <c r="C872">
        <v>0.40740740740740738</v>
      </c>
      <c r="D872">
        <v>2.2203389830508473</v>
      </c>
      <c r="E872">
        <v>1.40625</v>
      </c>
      <c r="F872">
        <v>1.9075630252100841</v>
      </c>
    </row>
    <row r="873" spans="2:6" hidden="1" outlineLevel="1">
      <c r="B873">
        <v>867</v>
      </c>
      <c r="C873">
        <v>0.57407407407407407</v>
      </c>
      <c r="D873">
        <v>2.9661016949152543</v>
      </c>
      <c r="E873">
        <v>1.5625</v>
      </c>
      <c r="F873">
        <v>2.1512605042016806</v>
      </c>
    </row>
    <row r="874" spans="2:6" hidden="1" outlineLevel="1">
      <c r="B874">
        <v>868</v>
      </c>
      <c r="C874">
        <v>0.30555555555555558</v>
      </c>
      <c r="D874">
        <v>3</v>
      </c>
      <c r="E874">
        <v>1.25</v>
      </c>
      <c r="F874">
        <v>2.0630252100840338</v>
      </c>
    </row>
    <row r="875" spans="2:6" hidden="1" outlineLevel="1">
      <c r="B875">
        <v>869</v>
      </c>
      <c r="C875">
        <v>0.29629629629629628</v>
      </c>
      <c r="D875">
        <v>3.2203389830508473</v>
      </c>
      <c r="E875">
        <v>2.15625</v>
      </c>
      <c r="F875">
        <v>2.4201680672268906</v>
      </c>
    </row>
    <row r="876" spans="2:6" hidden="1" outlineLevel="1">
      <c r="B876">
        <v>870</v>
      </c>
      <c r="C876">
        <v>0.37962962962962965</v>
      </c>
      <c r="D876">
        <v>2.6949152542372881</v>
      </c>
      <c r="E876">
        <v>1.5</v>
      </c>
      <c r="F876">
        <v>2.1260504201680672</v>
      </c>
    </row>
    <row r="877" spans="2:6" hidden="1" outlineLevel="1">
      <c r="B877">
        <v>871</v>
      </c>
      <c r="C877">
        <v>0.45370370370370372</v>
      </c>
      <c r="D877">
        <v>3.2711864406779663</v>
      </c>
      <c r="E877">
        <v>1.125</v>
      </c>
      <c r="F877">
        <v>1.9915966386554622</v>
      </c>
    </row>
    <row r="878" spans="2:6" hidden="1" outlineLevel="1">
      <c r="B878">
        <v>872</v>
      </c>
      <c r="C878">
        <v>0.32407407407407407</v>
      </c>
      <c r="D878">
        <v>2.9491525423728815</v>
      </c>
      <c r="E878">
        <v>1.25</v>
      </c>
      <c r="F878">
        <v>2.0336134453781511</v>
      </c>
    </row>
    <row r="879" spans="2:6" hidden="1" outlineLevel="1">
      <c r="B879">
        <v>873</v>
      </c>
      <c r="C879">
        <v>0.40740740740740738</v>
      </c>
      <c r="D879">
        <v>2.2881355932203391</v>
      </c>
      <c r="E879">
        <v>1.96875</v>
      </c>
      <c r="F879">
        <v>2.1638655462184873</v>
      </c>
    </row>
    <row r="880" spans="2:6" hidden="1" outlineLevel="1">
      <c r="B880">
        <v>874</v>
      </c>
      <c r="C880">
        <v>0.3611111111111111</v>
      </c>
      <c r="D880">
        <v>3.1016949152542375</v>
      </c>
      <c r="E880">
        <v>0.75</v>
      </c>
      <c r="F880">
        <v>2.1134453781512605</v>
      </c>
    </row>
    <row r="881" spans="2:6" hidden="1" outlineLevel="1">
      <c r="B881">
        <v>875</v>
      </c>
      <c r="C881">
        <v>0.35185185185185186</v>
      </c>
      <c r="D881">
        <v>2.9491525423728815</v>
      </c>
      <c r="E881">
        <v>1.65625</v>
      </c>
      <c r="F881">
        <v>1.7563025210084033</v>
      </c>
    </row>
    <row r="882" spans="2:6" hidden="1" outlineLevel="1">
      <c r="B882">
        <v>876</v>
      </c>
      <c r="C882">
        <v>0.5</v>
      </c>
      <c r="D882">
        <v>3.2881355932203391</v>
      </c>
      <c r="E882">
        <v>1.53125</v>
      </c>
      <c r="F882">
        <v>2.1512605042016806</v>
      </c>
    </row>
    <row r="883" spans="2:6" hidden="1" outlineLevel="1">
      <c r="B883">
        <v>877</v>
      </c>
      <c r="C883">
        <v>0.54629629629629628</v>
      </c>
      <c r="D883">
        <v>3.3728813559322033</v>
      </c>
      <c r="E883">
        <v>1.46875</v>
      </c>
      <c r="F883">
        <v>2.0714285714285716</v>
      </c>
    </row>
    <row r="884" spans="2:6" hidden="1" outlineLevel="1">
      <c r="B884">
        <v>878</v>
      </c>
      <c r="C884">
        <v>0.37962962962962965</v>
      </c>
      <c r="D884">
        <v>2.4915254237288136</v>
      </c>
      <c r="E884">
        <v>0.96875</v>
      </c>
      <c r="F884">
        <v>2.1554621848739495</v>
      </c>
    </row>
    <row r="885" spans="2:6" hidden="1" outlineLevel="1">
      <c r="B885">
        <v>879</v>
      </c>
      <c r="C885">
        <v>0.5092592592592593</v>
      </c>
      <c r="D885">
        <v>2.406779661016949</v>
      </c>
      <c r="E885">
        <v>1.59375</v>
      </c>
      <c r="F885">
        <v>1.8361344537815125</v>
      </c>
    </row>
    <row r="886" spans="2:6" hidden="1" outlineLevel="1">
      <c r="B886">
        <v>880</v>
      </c>
      <c r="C886">
        <v>0.39814814814814814</v>
      </c>
      <c r="D886">
        <v>2.5254237288135593</v>
      </c>
      <c r="E886">
        <v>1.75</v>
      </c>
      <c r="F886">
        <v>2.1218487394957983</v>
      </c>
    </row>
    <row r="887" spans="2:6" hidden="1" outlineLevel="1">
      <c r="B887">
        <v>881</v>
      </c>
      <c r="C887">
        <v>0.33333333333333331</v>
      </c>
      <c r="D887">
        <v>2.5254237288135593</v>
      </c>
      <c r="E887">
        <v>2.21875</v>
      </c>
      <c r="F887">
        <v>2.0630252100840338</v>
      </c>
    </row>
    <row r="888" spans="2:6" hidden="1" outlineLevel="1">
      <c r="B888">
        <v>882</v>
      </c>
      <c r="C888">
        <v>0.44444444444444442</v>
      </c>
      <c r="D888">
        <v>2.3728813559322033</v>
      </c>
      <c r="E888">
        <v>1.09375</v>
      </c>
      <c r="F888">
        <v>2.2899159663865545</v>
      </c>
    </row>
    <row r="889" spans="2:6" hidden="1" outlineLevel="1">
      <c r="B889">
        <v>883</v>
      </c>
      <c r="C889">
        <v>0.40740740740740738</v>
      </c>
      <c r="D889">
        <v>2.9322033898305087</v>
      </c>
      <c r="E889">
        <v>0.8125</v>
      </c>
      <c r="F889">
        <v>1.8361344537815125</v>
      </c>
    </row>
    <row r="890" spans="2:6" hidden="1" outlineLevel="1">
      <c r="B890">
        <v>884</v>
      </c>
      <c r="C890">
        <v>0.37962962962962965</v>
      </c>
      <c r="D890">
        <v>2.2033898305084745</v>
      </c>
      <c r="E890">
        <v>0.6875</v>
      </c>
      <c r="F890">
        <v>2.0336134453781511</v>
      </c>
    </row>
    <row r="891" spans="2:6" hidden="1" outlineLevel="1">
      <c r="B891">
        <v>885</v>
      </c>
      <c r="C891">
        <v>0.43518518518518517</v>
      </c>
      <c r="D891">
        <v>2.152542372881356</v>
      </c>
      <c r="E891">
        <v>0.90625</v>
      </c>
      <c r="F891">
        <v>1.9705882352941178</v>
      </c>
    </row>
    <row r="892" spans="2:6" hidden="1" outlineLevel="1">
      <c r="B892">
        <v>886</v>
      </c>
      <c r="C892">
        <v>0.3888888888888889</v>
      </c>
      <c r="D892">
        <v>2.8305084745762712</v>
      </c>
      <c r="E892">
        <v>1.375</v>
      </c>
      <c r="F892">
        <v>2.172268907563025</v>
      </c>
    </row>
    <row r="893" spans="2:6" hidden="1" outlineLevel="1">
      <c r="B893">
        <v>887</v>
      </c>
      <c r="C893">
        <v>0.26851851851851855</v>
      </c>
      <c r="D893">
        <v>2.2881355932203391</v>
      </c>
      <c r="E893">
        <v>0.78125</v>
      </c>
      <c r="F893">
        <v>2.0042016806722689</v>
      </c>
    </row>
    <row r="894" spans="2:6" hidden="1" outlineLevel="1">
      <c r="B894">
        <v>888</v>
      </c>
      <c r="C894">
        <v>0.5</v>
      </c>
      <c r="D894">
        <v>2.5762711864406778</v>
      </c>
      <c r="E894">
        <v>0.875</v>
      </c>
      <c r="F894">
        <v>2.2731092436974789</v>
      </c>
    </row>
    <row r="895" spans="2:6" hidden="1" outlineLevel="1">
      <c r="B895">
        <v>889</v>
      </c>
      <c r="C895">
        <v>0.44444444444444442</v>
      </c>
      <c r="D895">
        <v>2.7627118644067798</v>
      </c>
      <c r="E895">
        <v>0.6875</v>
      </c>
      <c r="F895">
        <v>2.1932773109243699</v>
      </c>
    </row>
    <row r="896" spans="2:6" hidden="1" outlineLevel="1">
      <c r="B896">
        <v>890</v>
      </c>
      <c r="C896">
        <v>0.3611111111111111</v>
      </c>
      <c r="D896">
        <v>2.3389830508474576</v>
      </c>
      <c r="E896">
        <v>1.53125</v>
      </c>
      <c r="F896">
        <v>2.2142857142857144</v>
      </c>
    </row>
    <row r="897" spans="2:6" hidden="1" outlineLevel="1">
      <c r="B897">
        <v>891</v>
      </c>
      <c r="C897">
        <v>0.37037037037037035</v>
      </c>
      <c r="D897">
        <v>2.406779661016949</v>
      </c>
      <c r="E897">
        <v>1.09375</v>
      </c>
      <c r="F897">
        <v>2.1470588235294117</v>
      </c>
    </row>
    <row r="898" spans="2:6" hidden="1" outlineLevel="1">
      <c r="B898">
        <v>892</v>
      </c>
      <c r="C898">
        <v>0.42592592592592593</v>
      </c>
      <c r="D898">
        <v>2.4915254237288136</v>
      </c>
      <c r="E898">
        <v>0.96875</v>
      </c>
      <c r="F898">
        <v>2.2436974789915967</v>
      </c>
    </row>
    <row r="899" spans="2:6" hidden="1" outlineLevel="1">
      <c r="B899">
        <v>893</v>
      </c>
      <c r="C899">
        <v>0.3888888888888889</v>
      </c>
      <c r="D899">
        <v>2.7627118644067798</v>
      </c>
      <c r="E899">
        <v>1.03125</v>
      </c>
      <c r="F899">
        <v>1.9873949579831933</v>
      </c>
    </row>
    <row r="900" spans="2:6" hidden="1" outlineLevel="1">
      <c r="B900">
        <v>894</v>
      </c>
      <c r="C900">
        <v>0.55555555555555558</v>
      </c>
      <c r="D900">
        <v>2.5593220338983049</v>
      </c>
      <c r="E900">
        <v>1.375</v>
      </c>
      <c r="F900">
        <v>1.7100840336134453</v>
      </c>
    </row>
    <row r="901" spans="2:6" hidden="1" outlineLevel="1">
      <c r="B901">
        <v>895</v>
      </c>
      <c r="C901">
        <v>0.3888888888888889</v>
      </c>
      <c r="D901">
        <v>2.3559322033898304</v>
      </c>
      <c r="E901">
        <v>1.6875</v>
      </c>
      <c r="F901">
        <v>1.9495798319327731</v>
      </c>
    </row>
    <row r="902" spans="2:6" hidden="1" outlineLevel="1">
      <c r="B902">
        <v>896</v>
      </c>
      <c r="C902">
        <v>0.43518518518518517</v>
      </c>
      <c r="D902">
        <v>3.2881355932203391</v>
      </c>
      <c r="E902">
        <v>0.90625</v>
      </c>
      <c r="F902">
        <v>2</v>
      </c>
    </row>
    <row r="903" spans="2:6" hidden="1" outlineLevel="1">
      <c r="B903">
        <v>897</v>
      </c>
      <c r="C903">
        <v>0.27777777777777779</v>
      </c>
      <c r="D903">
        <v>2.1016949152542375</v>
      </c>
      <c r="E903">
        <v>1.71875</v>
      </c>
      <c r="F903">
        <v>2.2268907563025211</v>
      </c>
    </row>
    <row r="904" spans="2:6" hidden="1" outlineLevel="1">
      <c r="B904">
        <v>898</v>
      </c>
      <c r="C904">
        <v>0.57407407407407407</v>
      </c>
      <c r="D904">
        <v>2.7457627118644066</v>
      </c>
      <c r="E904">
        <v>1.625</v>
      </c>
      <c r="F904">
        <v>2.1932773109243699</v>
      </c>
    </row>
    <row r="905" spans="2:6" hidden="1" outlineLevel="1">
      <c r="B905">
        <v>899</v>
      </c>
      <c r="C905">
        <v>0.32407407407407407</v>
      </c>
      <c r="D905">
        <v>2.2542372881355934</v>
      </c>
      <c r="E905">
        <v>1.34375</v>
      </c>
      <c r="F905">
        <v>2.6428571428571428</v>
      </c>
    </row>
    <row r="906" spans="2:6" hidden="1" outlineLevel="1">
      <c r="B906">
        <v>900</v>
      </c>
      <c r="C906">
        <v>0.33333333333333331</v>
      </c>
      <c r="D906">
        <v>3.0677966101694913</v>
      </c>
      <c r="E906">
        <v>1.625</v>
      </c>
      <c r="F906">
        <v>1.9201680672268908</v>
      </c>
    </row>
    <row r="907" spans="2:6" hidden="1" outlineLevel="1">
      <c r="B907">
        <v>901</v>
      </c>
      <c r="C907">
        <v>0.49074074074074076</v>
      </c>
      <c r="D907">
        <v>3.8305084745762712</v>
      </c>
      <c r="E907">
        <v>1.71875</v>
      </c>
      <c r="F907">
        <v>1.903361344537815</v>
      </c>
    </row>
    <row r="908" spans="2:6" hidden="1" outlineLevel="1">
      <c r="B908">
        <v>902</v>
      </c>
      <c r="C908">
        <v>0.40740740740740738</v>
      </c>
      <c r="D908">
        <v>2.3220338983050848</v>
      </c>
      <c r="E908">
        <v>2</v>
      </c>
      <c r="F908">
        <v>1.9327731092436975</v>
      </c>
    </row>
    <row r="909" spans="2:6" hidden="1" outlineLevel="1">
      <c r="B909">
        <v>903</v>
      </c>
      <c r="C909">
        <v>0.33333333333333331</v>
      </c>
      <c r="D909">
        <v>2.7627118644067798</v>
      </c>
      <c r="E909">
        <v>1.375</v>
      </c>
      <c r="F909">
        <v>1.6512605042016806</v>
      </c>
    </row>
    <row r="910" spans="2:6" hidden="1" outlineLevel="1">
      <c r="B910">
        <v>904</v>
      </c>
      <c r="C910">
        <v>0.33333333333333331</v>
      </c>
      <c r="D910">
        <v>2.9322033898305087</v>
      </c>
      <c r="E910">
        <v>1.40625</v>
      </c>
      <c r="F910">
        <v>1.8235294117647058</v>
      </c>
    </row>
    <row r="911" spans="2:6" hidden="1" outlineLevel="1">
      <c r="B911">
        <v>905</v>
      </c>
      <c r="C911">
        <v>0.3888888888888889</v>
      </c>
      <c r="D911">
        <v>1.6949152542372881</v>
      </c>
      <c r="E911">
        <v>0.84375</v>
      </c>
      <c r="F911">
        <v>2.0504201680672267</v>
      </c>
    </row>
    <row r="912" spans="2:6" hidden="1" outlineLevel="1">
      <c r="B912">
        <v>906</v>
      </c>
      <c r="C912">
        <v>0.3611111111111111</v>
      </c>
      <c r="D912">
        <v>2.847457627118644</v>
      </c>
      <c r="E912">
        <v>1.375</v>
      </c>
      <c r="F912">
        <v>1.9411764705882353</v>
      </c>
    </row>
    <row r="913" spans="2:6" hidden="1" outlineLevel="1">
      <c r="B913">
        <v>907</v>
      </c>
      <c r="C913">
        <v>0.46296296296296297</v>
      </c>
      <c r="D913">
        <v>3.1016949152542375</v>
      </c>
      <c r="E913">
        <v>1.125</v>
      </c>
      <c r="F913">
        <v>2.0840336134453783</v>
      </c>
    </row>
    <row r="914" spans="2:6" hidden="1" outlineLevel="1">
      <c r="B914">
        <v>908</v>
      </c>
      <c r="C914">
        <v>0.54629629629629628</v>
      </c>
      <c r="D914">
        <v>2.0508474576271185</v>
      </c>
      <c r="E914">
        <v>1.78125</v>
      </c>
      <c r="F914">
        <v>2.2184873949579833</v>
      </c>
    </row>
    <row r="915" spans="2:6" hidden="1" outlineLevel="1">
      <c r="B915">
        <v>909</v>
      </c>
      <c r="C915">
        <v>0.29629629629629628</v>
      </c>
      <c r="D915">
        <v>2.7627118644067798</v>
      </c>
      <c r="E915">
        <v>1.0625</v>
      </c>
      <c r="F915">
        <v>1.953781512605042</v>
      </c>
    </row>
    <row r="916" spans="2:6" hidden="1" outlineLevel="1">
      <c r="B916">
        <v>910</v>
      </c>
      <c r="C916">
        <v>0.42592592592592593</v>
      </c>
      <c r="D916">
        <v>3.4915254237288136</v>
      </c>
      <c r="E916">
        <v>1.09375</v>
      </c>
      <c r="F916">
        <v>2.4789915966386555</v>
      </c>
    </row>
    <row r="917" spans="2:6" hidden="1" outlineLevel="1">
      <c r="B917">
        <v>911</v>
      </c>
      <c r="C917">
        <v>0.5092592592592593</v>
      </c>
      <c r="D917">
        <v>2.6440677966101696</v>
      </c>
      <c r="E917">
        <v>1.5</v>
      </c>
      <c r="F917">
        <v>2.1302521008403361</v>
      </c>
    </row>
    <row r="918" spans="2:6" hidden="1" outlineLevel="1">
      <c r="B918">
        <v>912</v>
      </c>
      <c r="C918">
        <v>0.43518518518518517</v>
      </c>
      <c r="D918">
        <v>2.6440677966101696</v>
      </c>
      <c r="E918">
        <v>1.59375</v>
      </c>
      <c r="F918">
        <v>2.3823529411764706</v>
      </c>
    </row>
    <row r="919" spans="2:6" hidden="1" outlineLevel="1">
      <c r="B919">
        <v>913</v>
      </c>
      <c r="C919">
        <v>0.45370370370370372</v>
      </c>
      <c r="D919">
        <v>2.6271186440677967</v>
      </c>
      <c r="E919">
        <v>1.46875</v>
      </c>
      <c r="F919">
        <v>2.2563025210084033</v>
      </c>
    </row>
    <row r="920" spans="2:6" hidden="1" outlineLevel="1">
      <c r="B920">
        <v>914</v>
      </c>
      <c r="C920">
        <v>0.42592592592592593</v>
      </c>
      <c r="D920">
        <v>3.4745762711864407</v>
      </c>
      <c r="E920">
        <v>1.09375</v>
      </c>
      <c r="F920">
        <v>2.6470588235294117</v>
      </c>
    </row>
    <row r="921" spans="2:6" hidden="1" outlineLevel="1">
      <c r="B921">
        <v>915</v>
      </c>
      <c r="C921">
        <v>0.39814814814814814</v>
      </c>
      <c r="D921">
        <v>3.2033898305084745</v>
      </c>
      <c r="E921">
        <v>2.375</v>
      </c>
      <c r="F921">
        <v>1.9495798319327731</v>
      </c>
    </row>
    <row r="922" spans="2:6" hidden="1" outlineLevel="1">
      <c r="B922">
        <v>916</v>
      </c>
      <c r="C922">
        <v>0.48148148148148145</v>
      </c>
      <c r="D922">
        <v>3.0338983050847457</v>
      </c>
      <c r="E922">
        <v>2.09375</v>
      </c>
      <c r="F922">
        <v>2.2436974789915967</v>
      </c>
    </row>
    <row r="923" spans="2:6" hidden="1" outlineLevel="1">
      <c r="B923">
        <v>917</v>
      </c>
      <c r="C923">
        <v>0.3611111111111111</v>
      </c>
      <c r="D923">
        <v>2.5254237288135593</v>
      </c>
      <c r="E923">
        <v>1.15625</v>
      </c>
      <c r="F923">
        <v>2.3403361344537816</v>
      </c>
    </row>
    <row r="924" spans="2:6" hidden="1" outlineLevel="1">
      <c r="B924">
        <v>918</v>
      </c>
      <c r="C924">
        <v>0.32407407407407407</v>
      </c>
      <c r="D924">
        <v>2.8135593220338984</v>
      </c>
      <c r="E924">
        <v>1.6875</v>
      </c>
      <c r="F924">
        <v>1.9327731092436975</v>
      </c>
    </row>
    <row r="925" spans="2:6" hidden="1" outlineLevel="1">
      <c r="B925">
        <v>919</v>
      </c>
      <c r="C925">
        <v>0.32407407407407407</v>
      </c>
      <c r="D925">
        <v>3.3728813559322033</v>
      </c>
      <c r="E925">
        <v>1.28125</v>
      </c>
      <c r="F925">
        <v>2.3697478991596639</v>
      </c>
    </row>
    <row r="926" spans="2:6" hidden="1" outlineLevel="1">
      <c r="B926">
        <v>920</v>
      </c>
      <c r="C926">
        <v>0.45370370370370372</v>
      </c>
      <c r="D926">
        <v>2.3220338983050848</v>
      </c>
      <c r="E926">
        <v>1.125</v>
      </c>
      <c r="F926">
        <v>2.0420168067226889</v>
      </c>
    </row>
    <row r="927" spans="2:6" hidden="1" outlineLevel="1">
      <c r="B927">
        <v>921</v>
      </c>
      <c r="C927">
        <v>0.26851851851851855</v>
      </c>
      <c r="D927">
        <v>2.8135593220338984</v>
      </c>
      <c r="E927">
        <v>1.71875</v>
      </c>
      <c r="F927">
        <v>1.9747899159663866</v>
      </c>
    </row>
    <row r="928" spans="2:6" hidden="1" outlineLevel="1">
      <c r="B928">
        <v>922</v>
      </c>
      <c r="C928">
        <v>0.5</v>
      </c>
      <c r="D928">
        <v>1.6949152542372881</v>
      </c>
      <c r="E928">
        <v>1.375</v>
      </c>
      <c r="F928">
        <v>2.0840336134453783</v>
      </c>
    </row>
    <row r="929" spans="2:6" hidden="1" outlineLevel="1">
      <c r="B929">
        <v>923</v>
      </c>
      <c r="C929">
        <v>0.30555555555555558</v>
      </c>
      <c r="D929">
        <v>1.7457627118644068</v>
      </c>
      <c r="E929">
        <v>1.3125</v>
      </c>
      <c r="F929">
        <v>2.0924369747899161</v>
      </c>
    </row>
    <row r="930" spans="2:6" hidden="1" outlineLevel="1">
      <c r="B930">
        <v>924</v>
      </c>
      <c r="C930">
        <v>0.55555555555555558</v>
      </c>
      <c r="D930">
        <v>2.9491525423728815</v>
      </c>
      <c r="E930">
        <v>1.65625</v>
      </c>
      <c r="F930">
        <v>1.9453781512605042</v>
      </c>
    </row>
    <row r="931" spans="2:6" hidden="1" outlineLevel="1">
      <c r="B931">
        <v>925</v>
      </c>
      <c r="C931">
        <v>0.39814814814814814</v>
      </c>
      <c r="D931">
        <v>2.8813559322033897</v>
      </c>
      <c r="E931">
        <v>2.28125</v>
      </c>
      <c r="F931">
        <v>2.2563025210084033</v>
      </c>
    </row>
    <row r="932" spans="2:6" hidden="1" outlineLevel="1">
      <c r="B932">
        <v>926</v>
      </c>
      <c r="C932">
        <v>0.5</v>
      </c>
      <c r="D932">
        <v>2.8813559322033897</v>
      </c>
      <c r="E932">
        <v>1.28125</v>
      </c>
      <c r="F932">
        <v>2.172268907563025</v>
      </c>
    </row>
    <row r="933" spans="2:6" hidden="1" outlineLevel="1">
      <c r="B933">
        <v>927</v>
      </c>
      <c r="C933">
        <v>0.48148148148148145</v>
      </c>
      <c r="D933">
        <v>2.9152542372881354</v>
      </c>
      <c r="E933">
        <v>1.84375</v>
      </c>
      <c r="F933">
        <v>1.7899159663865547</v>
      </c>
    </row>
    <row r="934" spans="2:6" hidden="1" outlineLevel="1">
      <c r="B934">
        <v>928</v>
      </c>
      <c r="C934">
        <v>0.5</v>
      </c>
      <c r="D934">
        <v>2.6101694915254239</v>
      </c>
      <c r="E934">
        <v>2.09375</v>
      </c>
      <c r="F934">
        <v>2.1890756302521011</v>
      </c>
    </row>
    <row r="935" spans="2:6" hidden="1" outlineLevel="1">
      <c r="B935">
        <v>929</v>
      </c>
      <c r="C935">
        <v>0.34259259259259262</v>
      </c>
      <c r="D935">
        <v>2.8644067796610169</v>
      </c>
      <c r="E935">
        <v>1.03125</v>
      </c>
      <c r="F935">
        <v>2.0210084033613445</v>
      </c>
    </row>
    <row r="936" spans="2:6" hidden="1" outlineLevel="1">
      <c r="B936">
        <v>930</v>
      </c>
      <c r="C936">
        <v>0.37962962962962965</v>
      </c>
      <c r="D936">
        <v>2.6949152542372881</v>
      </c>
      <c r="E936">
        <v>0.65625</v>
      </c>
      <c r="F936">
        <v>2.3445378151260505</v>
      </c>
    </row>
    <row r="937" spans="2:6" hidden="1" outlineLevel="1">
      <c r="B937">
        <v>931</v>
      </c>
      <c r="C937">
        <v>0.3888888888888889</v>
      </c>
      <c r="D937">
        <v>2.7288135593220337</v>
      </c>
      <c r="E937">
        <v>1.03125</v>
      </c>
      <c r="F937">
        <v>2.172268907563025</v>
      </c>
    </row>
    <row r="938" spans="2:6" hidden="1" outlineLevel="1">
      <c r="B938">
        <v>932</v>
      </c>
      <c r="C938">
        <v>0.3611111111111111</v>
      </c>
      <c r="D938">
        <v>3.4576271186440679</v>
      </c>
      <c r="E938">
        <v>1.4375</v>
      </c>
      <c r="F938">
        <v>2.1848739495798317</v>
      </c>
    </row>
    <row r="939" spans="2:6" hidden="1" outlineLevel="1">
      <c r="B939">
        <v>933</v>
      </c>
      <c r="C939">
        <v>0.32407407407407407</v>
      </c>
      <c r="D939">
        <v>2.9491525423728815</v>
      </c>
      <c r="E939">
        <v>2.21875</v>
      </c>
      <c r="F939">
        <v>2.0336134453781511</v>
      </c>
    </row>
    <row r="940" spans="2:6" hidden="1" outlineLevel="1">
      <c r="B940">
        <v>934</v>
      </c>
      <c r="C940">
        <v>0.35185185185185186</v>
      </c>
      <c r="D940">
        <v>3.0338983050847457</v>
      </c>
      <c r="E940">
        <v>0.625</v>
      </c>
      <c r="F940">
        <v>1.680672268907563</v>
      </c>
    </row>
    <row r="941" spans="2:6" hidden="1" outlineLevel="1">
      <c r="B941">
        <v>935</v>
      </c>
      <c r="C941">
        <v>0.52777777777777779</v>
      </c>
      <c r="D941">
        <v>2.8135593220338984</v>
      </c>
      <c r="E941">
        <v>1.4375</v>
      </c>
      <c r="F941">
        <v>2.2857142857142856</v>
      </c>
    </row>
    <row r="942" spans="2:6" hidden="1" outlineLevel="1">
      <c r="B942">
        <v>936</v>
      </c>
      <c r="C942">
        <v>0.35185185185185186</v>
      </c>
      <c r="D942">
        <v>2.0847457627118646</v>
      </c>
      <c r="E942">
        <v>1.53125</v>
      </c>
      <c r="F942">
        <v>1.9621848739495797</v>
      </c>
    </row>
    <row r="943" spans="2:6" hidden="1" outlineLevel="1">
      <c r="B943">
        <v>937</v>
      </c>
      <c r="C943">
        <v>0.53703703703703709</v>
      </c>
      <c r="D943">
        <v>2.5762711864406778</v>
      </c>
      <c r="E943">
        <v>1.4375</v>
      </c>
      <c r="F943">
        <v>2.4873949579831933</v>
      </c>
    </row>
    <row r="944" spans="2:6" hidden="1" outlineLevel="1">
      <c r="B944">
        <v>938</v>
      </c>
      <c r="C944">
        <v>0.41666666666666669</v>
      </c>
      <c r="D944">
        <v>2.406779661016949</v>
      </c>
      <c r="E944">
        <v>1.40625</v>
      </c>
      <c r="F944">
        <v>2.1134453781512605</v>
      </c>
    </row>
    <row r="945" spans="2:6" hidden="1" outlineLevel="1">
      <c r="B945">
        <v>939</v>
      </c>
      <c r="C945">
        <v>0.3611111111111111</v>
      </c>
      <c r="D945">
        <v>3</v>
      </c>
      <c r="E945">
        <v>0.65625</v>
      </c>
      <c r="F945">
        <v>2.096638655462185</v>
      </c>
    </row>
    <row r="946" spans="2:6" hidden="1" outlineLevel="1">
      <c r="B946">
        <v>940</v>
      </c>
      <c r="C946">
        <v>0.57407407407407407</v>
      </c>
      <c r="D946">
        <v>2.6440677966101696</v>
      </c>
      <c r="E946">
        <v>1.34375</v>
      </c>
      <c r="F946">
        <v>1.9705882352941178</v>
      </c>
    </row>
    <row r="947" spans="2:6" hidden="1" outlineLevel="1">
      <c r="B947">
        <v>941</v>
      </c>
      <c r="C947">
        <v>0.60185185185185186</v>
      </c>
      <c r="D947">
        <v>3.1186440677966103</v>
      </c>
      <c r="E947">
        <v>1.34375</v>
      </c>
      <c r="F947">
        <v>2.3823529411764706</v>
      </c>
    </row>
    <row r="948" spans="2:6" hidden="1" outlineLevel="1">
      <c r="B948">
        <v>942</v>
      </c>
      <c r="C948">
        <v>0.47222222222222221</v>
      </c>
      <c r="D948">
        <v>2.7288135593220337</v>
      </c>
      <c r="E948">
        <v>1.53125</v>
      </c>
      <c r="F948">
        <v>2.2983193277310923</v>
      </c>
    </row>
    <row r="949" spans="2:6" hidden="1" outlineLevel="1">
      <c r="B949">
        <v>943</v>
      </c>
      <c r="C949">
        <v>0.47222222222222221</v>
      </c>
      <c r="D949">
        <v>2.4745762711864407</v>
      </c>
      <c r="E949">
        <v>1.6875</v>
      </c>
      <c r="F949">
        <v>2.2941176470588234</v>
      </c>
    </row>
    <row r="950" spans="2:6" hidden="1" outlineLevel="1">
      <c r="B950">
        <v>944</v>
      </c>
      <c r="C950">
        <v>0.46296296296296297</v>
      </c>
      <c r="D950">
        <v>2.6271186440677967</v>
      </c>
      <c r="E950">
        <v>2.03125</v>
      </c>
      <c r="F950">
        <v>1.9957983193277311</v>
      </c>
    </row>
    <row r="951" spans="2:6" hidden="1" outlineLevel="1">
      <c r="B951">
        <v>945</v>
      </c>
      <c r="C951">
        <v>0.3888888888888889</v>
      </c>
      <c r="D951">
        <v>3.1864406779661016</v>
      </c>
      <c r="E951">
        <v>0.875</v>
      </c>
      <c r="F951">
        <v>1.9495798319327731</v>
      </c>
    </row>
    <row r="952" spans="2:6" hidden="1" outlineLevel="1">
      <c r="B952">
        <v>946</v>
      </c>
      <c r="C952">
        <v>0.5092592592592593</v>
      </c>
      <c r="D952">
        <v>2.2711864406779663</v>
      </c>
      <c r="E952">
        <v>1.21875</v>
      </c>
      <c r="F952">
        <v>2.0882352941176472</v>
      </c>
    </row>
    <row r="953" spans="2:6" hidden="1" outlineLevel="1">
      <c r="B953">
        <v>947</v>
      </c>
      <c r="C953">
        <v>0.41666666666666669</v>
      </c>
      <c r="D953">
        <v>2.7796610169491527</v>
      </c>
      <c r="E953">
        <v>1.875</v>
      </c>
      <c r="F953">
        <v>2.0714285714285716</v>
      </c>
    </row>
    <row r="954" spans="2:6" hidden="1" outlineLevel="1">
      <c r="B954">
        <v>948</v>
      </c>
      <c r="C954">
        <v>0.5092592592592593</v>
      </c>
      <c r="D954">
        <v>3.3220338983050848</v>
      </c>
      <c r="E954">
        <v>1.09375</v>
      </c>
      <c r="F954">
        <v>2.2184873949579833</v>
      </c>
    </row>
    <row r="955" spans="2:6" hidden="1" outlineLevel="1">
      <c r="B955">
        <v>949</v>
      </c>
      <c r="C955">
        <v>0.39814814814814814</v>
      </c>
      <c r="D955">
        <v>3.0847457627118646</v>
      </c>
      <c r="E955">
        <v>1.03125</v>
      </c>
      <c r="F955">
        <v>2.0084033613445378</v>
      </c>
    </row>
    <row r="956" spans="2:6" hidden="1" outlineLevel="1">
      <c r="B956">
        <v>950</v>
      </c>
      <c r="C956">
        <v>0.45370370370370372</v>
      </c>
      <c r="D956">
        <v>3.1016949152542375</v>
      </c>
      <c r="E956">
        <v>2.28125</v>
      </c>
      <c r="F956">
        <v>2.4369747899159662</v>
      </c>
    </row>
    <row r="957" spans="2:6" hidden="1" outlineLevel="1">
      <c r="B957">
        <v>951</v>
      </c>
      <c r="C957">
        <v>0.41666666666666669</v>
      </c>
      <c r="D957">
        <v>2.847457627118644</v>
      </c>
      <c r="E957">
        <v>1</v>
      </c>
      <c r="F957">
        <v>2.3781512605042017</v>
      </c>
    </row>
    <row r="958" spans="2:6" hidden="1" outlineLevel="1">
      <c r="B958">
        <v>952</v>
      </c>
      <c r="C958">
        <v>0.27777777777777779</v>
      </c>
      <c r="D958">
        <v>2.8983050847457625</v>
      </c>
      <c r="E958">
        <v>1.25</v>
      </c>
      <c r="F958">
        <v>2.3487394957983194</v>
      </c>
    </row>
    <row r="959" spans="2:6" hidden="1" outlineLevel="1">
      <c r="B959">
        <v>953</v>
      </c>
      <c r="C959">
        <v>0.44444444444444442</v>
      </c>
      <c r="D959">
        <v>2.847457627118644</v>
      </c>
      <c r="E959">
        <v>1.9375</v>
      </c>
      <c r="F959">
        <v>2.096638655462185</v>
      </c>
    </row>
    <row r="960" spans="2:6" hidden="1" outlineLevel="1">
      <c r="B960">
        <v>954</v>
      </c>
      <c r="C960">
        <v>0.60185185185185186</v>
      </c>
      <c r="D960">
        <v>2.593220338983051</v>
      </c>
      <c r="E960">
        <v>1.84375</v>
      </c>
      <c r="F960">
        <v>2.1638655462184873</v>
      </c>
    </row>
    <row r="961" spans="2:6" hidden="1" outlineLevel="1">
      <c r="B961">
        <v>955</v>
      </c>
      <c r="C961">
        <v>0.3888888888888889</v>
      </c>
      <c r="D961">
        <v>2.2711864406779663</v>
      </c>
      <c r="E961">
        <v>1.53125</v>
      </c>
      <c r="F961">
        <v>1.8109243697478992</v>
      </c>
    </row>
    <row r="962" spans="2:6" hidden="1" outlineLevel="1">
      <c r="B962">
        <v>956</v>
      </c>
      <c r="C962">
        <v>0.31481481481481483</v>
      </c>
      <c r="D962">
        <v>2.7457627118644066</v>
      </c>
      <c r="E962">
        <v>1.21875</v>
      </c>
      <c r="F962">
        <v>2.0336134453781511</v>
      </c>
    </row>
    <row r="963" spans="2:6" hidden="1" outlineLevel="1">
      <c r="B963">
        <v>957</v>
      </c>
      <c r="C963">
        <v>0.3888888888888889</v>
      </c>
      <c r="D963">
        <v>2.5254237288135593</v>
      </c>
      <c r="E963">
        <v>1.21875</v>
      </c>
      <c r="F963">
        <v>1.9873949579831933</v>
      </c>
    </row>
    <row r="964" spans="2:6" hidden="1" outlineLevel="1">
      <c r="B964">
        <v>958</v>
      </c>
      <c r="C964">
        <v>0.25925925925925924</v>
      </c>
      <c r="D964">
        <v>2.7627118644067798</v>
      </c>
      <c r="E964">
        <v>1.375</v>
      </c>
      <c r="F964">
        <v>2.3781512605042017</v>
      </c>
    </row>
    <row r="965" spans="2:6" hidden="1" outlineLevel="1">
      <c r="B965">
        <v>959</v>
      </c>
      <c r="C965">
        <v>0.61111111111111116</v>
      </c>
      <c r="D965">
        <v>2.5254237288135593</v>
      </c>
      <c r="E965">
        <v>1.125</v>
      </c>
      <c r="F965">
        <v>1.9327731092436975</v>
      </c>
    </row>
    <row r="966" spans="2:6" hidden="1" outlineLevel="1">
      <c r="B966">
        <v>960</v>
      </c>
      <c r="C966">
        <v>0.42592592592592593</v>
      </c>
      <c r="D966">
        <v>2.5084745762711864</v>
      </c>
      <c r="E966">
        <v>0.71875</v>
      </c>
      <c r="F966">
        <v>2.6302521008403361</v>
      </c>
    </row>
    <row r="967" spans="2:6" hidden="1" outlineLevel="1">
      <c r="B967">
        <v>961</v>
      </c>
      <c r="C967">
        <v>0.39814814814814814</v>
      </c>
      <c r="D967">
        <v>2.7288135593220337</v>
      </c>
      <c r="E967">
        <v>2.28125</v>
      </c>
      <c r="F967">
        <v>2.403361344537815</v>
      </c>
    </row>
    <row r="968" spans="2:6" hidden="1" outlineLevel="1">
      <c r="B968">
        <v>962</v>
      </c>
      <c r="C968">
        <v>0.48148148148148145</v>
      </c>
      <c r="D968">
        <v>2.3898305084745761</v>
      </c>
      <c r="E968">
        <v>1.09375</v>
      </c>
      <c r="F968">
        <v>2.0126050420168067</v>
      </c>
    </row>
    <row r="969" spans="2:6" hidden="1" outlineLevel="1">
      <c r="B969">
        <v>963</v>
      </c>
      <c r="C969">
        <v>0.35185185185185186</v>
      </c>
      <c r="D969">
        <v>2.7118644067796609</v>
      </c>
      <c r="E969">
        <v>1.40625</v>
      </c>
      <c r="F969">
        <v>1.8529411764705883</v>
      </c>
    </row>
    <row r="970" spans="2:6" hidden="1" outlineLevel="1">
      <c r="B970">
        <v>964</v>
      </c>
      <c r="C970">
        <v>0.43518518518518517</v>
      </c>
      <c r="D970">
        <v>2.7457627118644066</v>
      </c>
      <c r="E970">
        <v>0.875</v>
      </c>
      <c r="F970">
        <v>1.953781512605042</v>
      </c>
    </row>
    <row r="971" spans="2:6" hidden="1" outlineLevel="1">
      <c r="B971">
        <v>965</v>
      </c>
      <c r="C971">
        <v>0.37037037037037035</v>
      </c>
      <c r="D971">
        <v>2.9322033898305087</v>
      </c>
      <c r="E971">
        <v>1.28125</v>
      </c>
      <c r="F971">
        <v>2.365546218487395</v>
      </c>
    </row>
    <row r="972" spans="2:6" hidden="1" outlineLevel="1">
      <c r="B972">
        <v>966</v>
      </c>
      <c r="C972">
        <v>0.32407407407407407</v>
      </c>
      <c r="D972">
        <v>2.3559322033898304</v>
      </c>
      <c r="E972">
        <v>1.34375</v>
      </c>
      <c r="F972">
        <v>1.9453781512605042</v>
      </c>
    </row>
    <row r="973" spans="2:6" hidden="1" outlineLevel="1">
      <c r="B973">
        <v>967</v>
      </c>
      <c r="C973">
        <v>0.56481481481481477</v>
      </c>
      <c r="D973">
        <v>2.3728813559322033</v>
      </c>
      <c r="E973">
        <v>1.375</v>
      </c>
      <c r="F973">
        <v>1.7941176470588236</v>
      </c>
    </row>
    <row r="974" spans="2:6" hidden="1" outlineLevel="1">
      <c r="B974">
        <v>968</v>
      </c>
      <c r="C974">
        <v>0.49074074074074076</v>
      </c>
      <c r="D974">
        <v>2.593220338983051</v>
      </c>
      <c r="E974">
        <v>1.5625</v>
      </c>
      <c r="F974">
        <v>2.2773109243697478</v>
      </c>
    </row>
    <row r="975" spans="2:6" hidden="1" outlineLevel="1">
      <c r="B975">
        <v>969</v>
      </c>
      <c r="C975">
        <v>0.54629629629629628</v>
      </c>
      <c r="D975">
        <v>1.9152542372881356</v>
      </c>
      <c r="E975">
        <v>1.1875</v>
      </c>
      <c r="F975">
        <v>2.0462184873949578</v>
      </c>
    </row>
    <row r="976" spans="2:6" hidden="1" outlineLevel="1">
      <c r="B976">
        <v>970</v>
      </c>
      <c r="C976">
        <v>0.40740740740740738</v>
      </c>
      <c r="D976">
        <v>3.2033898305084745</v>
      </c>
      <c r="E976">
        <v>1</v>
      </c>
      <c r="F976">
        <v>1.9243697478991597</v>
      </c>
    </row>
    <row r="977" spans="2:6" hidden="1" outlineLevel="1">
      <c r="B977">
        <v>971</v>
      </c>
      <c r="C977">
        <v>0.42592592592592593</v>
      </c>
      <c r="D977">
        <v>2.2711864406779663</v>
      </c>
      <c r="E977">
        <v>1.3125</v>
      </c>
      <c r="F977">
        <v>1.8235294117647058</v>
      </c>
    </row>
    <row r="978" spans="2:6" hidden="1" outlineLevel="1">
      <c r="B978">
        <v>972</v>
      </c>
      <c r="C978">
        <v>0.5092592592592593</v>
      </c>
      <c r="D978">
        <v>2.406779661016949</v>
      </c>
      <c r="E978">
        <v>1.5625</v>
      </c>
      <c r="F978">
        <v>2.4159663865546217</v>
      </c>
    </row>
    <row r="979" spans="2:6" hidden="1" outlineLevel="1">
      <c r="B979">
        <v>973</v>
      </c>
      <c r="C979">
        <v>0.47222222222222221</v>
      </c>
      <c r="D979">
        <v>2.5254237288135593</v>
      </c>
      <c r="E979">
        <v>1.09375</v>
      </c>
      <c r="F979">
        <v>1.7478991596638656</v>
      </c>
    </row>
    <row r="980" spans="2:6" hidden="1" outlineLevel="1">
      <c r="B980">
        <v>974</v>
      </c>
      <c r="C980">
        <v>0.40740740740740738</v>
      </c>
      <c r="D980">
        <v>2.7796610169491527</v>
      </c>
      <c r="E980">
        <v>1.375</v>
      </c>
      <c r="F980">
        <v>2.1680672268907561</v>
      </c>
    </row>
    <row r="981" spans="2:6" hidden="1" outlineLevel="1">
      <c r="B981">
        <v>975</v>
      </c>
      <c r="C981">
        <v>0.35185185185185186</v>
      </c>
      <c r="D981">
        <v>2.3220338983050848</v>
      </c>
      <c r="E981">
        <v>0.75</v>
      </c>
      <c r="F981">
        <v>1.953781512605042</v>
      </c>
    </row>
    <row r="982" spans="2:6" hidden="1" outlineLevel="1">
      <c r="B982">
        <v>976</v>
      </c>
      <c r="C982">
        <v>0.29629629629629628</v>
      </c>
      <c r="D982">
        <v>2.6440677966101696</v>
      </c>
      <c r="E982">
        <v>0.8125</v>
      </c>
      <c r="F982">
        <v>2.0588235294117645</v>
      </c>
    </row>
    <row r="983" spans="2:6" hidden="1" outlineLevel="1">
      <c r="B983">
        <v>977</v>
      </c>
      <c r="C983">
        <v>0.62962962962962965</v>
      </c>
      <c r="D983">
        <v>2.4915254237288136</v>
      </c>
      <c r="E983">
        <v>1.5</v>
      </c>
      <c r="F983">
        <v>2.03781512605042</v>
      </c>
    </row>
    <row r="984" spans="2:6" hidden="1" outlineLevel="1">
      <c r="B984">
        <v>978</v>
      </c>
      <c r="C984">
        <v>0.34259259259259262</v>
      </c>
      <c r="D984">
        <v>2.7457627118644066</v>
      </c>
      <c r="E984">
        <v>1.5</v>
      </c>
      <c r="F984">
        <v>2.2142857142857144</v>
      </c>
    </row>
    <row r="985" spans="2:6" hidden="1" outlineLevel="1">
      <c r="B985">
        <v>979</v>
      </c>
      <c r="C985">
        <v>0.54629629629629628</v>
      </c>
      <c r="D985">
        <v>2.7118644067796609</v>
      </c>
      <c r="E985">
        <v>1.03125</v>
      </c>
      <c r="F985">
        <v>2.0840336134453783</v>
      </c>
    </row>
    <row r="986" spans="2:6" hidden="1" outlineLevel="1">
      <c r="B986">
        <v>980</v>
      </c>
      <c r="C986">
        <v>0.40740740740740738</v>
      </c>
      <c r="D986">
        <v>3.0677966101694913</v>
      </c>
      <c r="E986">
        <v>1.78125</v>
      </c>
      <c r="F986">
        <v>2.0042016806722689</v>
      </c>
    </row>
    <row r="987" spans="2:6" hidden="1" outlineLevel="1">
      <c r="B987">
        <v>981</v>
      </c>
      <c r="C987">
        <v>0.47222222222222221</v>
      </c>
      <c r="D987">
        <v>2.4915254237288136</v>
      </c>
      <c r="E987">
        <v>0.84375</v>
      </c>
      <c r="F987">
        <v>2.0672268907563027</v>
      </c>
    </row>
    <row r="988" spans="2:6" hidden="1" outlineLevel="1">
      <c r="B988">
        <v>982</v>
      </c>
      <c r="C988">
        <v>0.3888888888888889</v>
      </c>
      <c r="D988">
        <v>2.5084745762711864</v>
      </c>
      <c r="E988">
        <v>1.34375</v>
      </c>
      <c r="F988">
        <v>2.172268907563025</v>
      </c>
    </row>
    <row r="989" spans="2:6" hidden="1" outlineLevel="1">
      <c r="B989">
        <v>983</v>
      </c>
      <c r="C989">
        <v>0.41666666666666669</v>
      </c>
      <c r="D989">
        <v>2.7288135593220337</v>
      </c>
      <c r="E989">
        <v>1.15625</v>
      </c>
      <c r="F989">
        <v>1.9411764705882353</v>
      </c>
    </row>
    <row r="990" spans="2:6" hidden="1" outlineLevel="1">
      <c r="B990">
        <v>984</v>
      </c>
      <c r="C990">
        <v>0.32407407407407407</v>
      </c>
      <c r="D990">
        <v>2.5423728813559321</v>
      </c>
      <c r="E990">
        <v>1.125</v>
      </c>
      <c r="F990">
        <v>2.0504201680672267</v>
      </c>
    </row>
    <row r="991" spans="2:6" hidden="1" outlineLevel="1">
      <c r="B991">
        <v>985</v>
      </c>
      <c r="C991">
        <v>0.28703703703703703</v>
      </c>
      <c r="D991">
        <v>2.6440677966101696</v>
      </c>
      <c r="E991">
        <v>0.96875</v>
      </c>
      <c r="F991">
        <v>2.1554621848739495</v>
      </c>
    </row>
    <row r="992" spans="2:6" hidden="1" outlineLevel="1">
      <c r="B992">
        <v>986</v>
      </c>
      <c r="C992">
        <v>0.24074074074074073</v>
      </c>
      <c r="D992">
        <v>2.3559322033898304</v>
      </c>
      <c r="E992">
        <v>1.625</v>
      </c>
      <c r="F992">
        <v>2.4243697478991595</v>
      </c>
    </row>
    <row r="993" spans="2:6" hidden="1" outlineLevel="1">
      <c r="B993">
        <v>987</v>
      </c>
      <c r="C993">
        <v>0.57407407407407407</v>
      </c>
      <c r="D993">
        <v>2.6949152542372881</v>
      </c>
      <c r="E993">
        <v>1.09375</v>
      </c>
      <c r="F993">
        <v>2.0588235294117645</v>
      </c>
    </row>
    <row r="994" spans="2:6" hidden="1" outlineLevel="1">
      <c r="B994">
        <v>988</v>
      </c>
      <c r="C994">
        <v>0.45370370370370372</v>
      </c>
      <c r="D994">
        <v>3</v>
      </c>
      <c r="E994">
        <v>1.5625</v>
      </c>
      <c r="F994">
        <v>1.8781512605042017</v>
      </c>
    </row>
    <row r="995" spans="2:6" hidden="1" outlineLevel="1">
      <c r="B995">
        <v>989</v>
      </c>
      <c r="C995">
        <v>0.55555555555555558</v>
      </c>
      <c r="D995">
        <v>2.3389830508474576</v>
      </c>
      <c r="E995">
        <v>1.6875</v>
      </c>
      <c r="F995">
        <v>2.2394957983193278</v>
      </c>
    </row>
    <row r="996" spans="2:6" hidden="1" outlineLevel="1">
      <c r="B996">
        <v>990</v>
      </c>
      <c r="C996">
        <v>0.37962962962962965</v>
      </c>
      <c r="D996">
        <v>2.2203389830508473</v>
      </c>
      <c r="E996">
        <v>1</v>
      </c>
      <c r="F996">
        <v>2.1596638655462184</v>
      </c>
    </row>
    <row r="997" spans="2:6" hidden="1" outlineLevel="1">
      <c r="B997">
        <v>991</v>
      </c>
      <c r="C997">
        <v>0.39814814814814814</v>
      </c>
      <c r="D997">
        <v>3.1016949152542375</v>
      </c>
      <c r="E997">
        <v>2.875</v>
      </c>
      <c r="F997">
        <v>2.26890756302521</v>
      </c>
    </row>
    <row r="998" spans="2:6" hidden="1" outlineLevel="1">
      <c r="B998">
        <v>992</v>
      </c>
      <c r="C998">
        <v>0.49074074074074076</v>
      </c>
      <c r="D998">
        <v>2.9322033898305087</v>
      </c>
      <c r="E998">
        <v>0.875</v>
      </c>
      <c r="F998">
        <v>1.7521008403361344</v>
      </c>
    </row>
    <row r="999" spans="2:6" hidden="1" outlineLevel="1">
      <c r="B999">
        <v>993</v>
      </c>
      <c r="C999">
        <v>0.33333333333333331</v>
      </c>
      <c r="D999">
        <v>3.2372881355932202</v>
      </c>
      <c r="E999">
        <v>1.59375</v>
      </c>
      <c r="F999">
        <v>2.4243697478991595</v>
      </c>
    </row>
    <row r="1000" spans="2:6" hidden="1" outlineLevel="1">
      <c r="B1000">
        <v>994</v>
      </c>
      <c r="C1000">
        <v>0.46296296296296297</v>
      </c>
      <c r="D1000">
        <v>3.6779661016949152</v>
      </c>
      <c r="E1000">
        <v>1.9375</v>
      </c>
      <c r="F1000">
        <v>2.2184873949579833</v>
      </c>
    </row>
    <row r="1001" spans="2:6" hidden="1" outlineLevel="1">
      <c r="B1001">
        <v>995</v>
      </c>
      <c r="C1001">
        <v>0.3611111111111111</v>
      </c>
      <c r="D1001">
        <v>2.4237288135593222</v>
      </c>
      <c r="E1001">
        <v>1</v>
      </c>
      <c r="F1001">
        <v>2.3571428571428572</v>
      </c>
    </row>
    <row r="1002" spans="2:6" hidden="1" outlineLevel="1">
      <c r="B1002">
        <v>996</v>
      </c>
      <c r="C1002">
        <v>0.31481481481481483</v>
      </c>
      <c r="D1002">
        <v>3.2542372881355934</v>
      </c>
      <c r="E1002">
        <v>1.46875</v>
      </c>
      <c r="F1002">
        <v>2.0462184873949578</v>
      </c>
    </row>
    <row r="1003" spans="2:6" hidden="1" outlineLevel="1">
      <c r="B1003">
        <v>997</v>
      </c>
      <c r="C1003">
        <v>0.3888888888888889</v>
      </c>
      <c r="D1003">
        <v>2.5254237288135593</v>
      </c>
      <c r="E1003">
        <v>1.03125</v>
      </c>
      <c r="F1003">
        <v>1.9579831932773109</v>
      </c>
    </row>
    <row r="1004" spans="2:6" hidden="1" outlineLevel="1">
      <c r="B1004">
        <v>998</v>
      </c>
      <c r="C1004">
        <v>0.31481481481481483</v>
      </c>
      <c r="D1004">
        <v>3.2372881355932202</v>
      </c>
      <c r="E1004">
        <v>1.53125</v>
      </c>
      <c r="F1004">
        <v>2.1512605042016806</v>
      </c>
    </row>
    <row r="1005" spans="2:6" hidden="1" outlineLevel="1">
      <c r="B1005">
        <v>999</v>
      </c>
      <c r="C1005">
        <v>0.47222222222222221</v>
      </c>
      <c r="D1005">
        <v>2.2711864406779663</v>
      </c>
      <c r="E1005">
        <v>1.1875</v>
      </c>
      <c r="F1005">
        <v>1.9075630252100841</v>
      </c>
    </row>
    <row r="1006" spans="2:6" hidden="1" outlineLevel="1">
      <c r="B1006">
        <v>1000</v>
      </c>
      <c r="C1006">
        <v>0.34259259259259262</v>
      </c>
      <c r="D1006">
        <v>2.6101694915254239</v>
      </c>
      <c r="E1006">
        <v>2.125</v>
      </c>
      <c r="F1006">
        <v>1.9831932773109244</v>
      </c>
    </row>
    <row r="1007" spans="2:6" hidden="1" outlineLevel="1">
      <c r="B1007">
        <v>1001</v>
      </c>
      <c r="C1007">
        <v>0.34259259259259262</v>
      </c>
      <c r="D1007">
        <v>2.7627118644067798</v>
      </c>
      <c r="E1007">
        <v>1.65625</v>
      </c>
      <c r="F1007">
        <v>1.9285714285714286</v>
      </c>
    </row>
    <row r="1008" spans="2:6" hidden="1" outlineLevel="1">
      <c r="B1008">
        <v>1002</v>
      </c>
      <c r="C1008">
        <v>0.34259259259259262</v>
      </c>
      <c r="D1008">
        <v>3.3050847457627119</v>
      </c>
      <c r="E1008">
        <v>1.59375</v>
      </c>
      <c r="F1008">
        <v>1.9243697478991597</v>
      </c>
    </row>
    <row r="1009" spans="2:6" hidden="1" outlineLevel="1">
      <c r="B1009">
        <v>1003</v>
      </c>
      <c r="C1009">
        <v>0.19444444444444445</v>
      </c>
      <c r="D1009">
        <v>2.593220338983051</v>
      </c>
      <c r="E1009">
        <v>1.6875</v>
      </c>
      <c r="F1009">
        <v>1.7563025210084033</v>
      </c>
    </row>
    <row r="1010" spans="2:6" hidden="1" outlineLevel="1">
      <c r="B1010">
        <v>1004</v>
      </c>
      <c r="C1010">
        <v>0.3611111111111111</v>
      </c>
      <c r="D1010">
        <v>3.0338983050847457</v>
      </c>
      <c r="E1010">
        <v>1.5625</v>
      </c>
      <c r="F1010">
        <v>1.7478991596638656</v>
      </c>
    </row>
    <row r="1011" spans="2:6" hidden="1" outlineLevel="1">
      <c r="B1011">
        <v>1005</v>
      </c>
      <c r="C1011">
        <v>0.31481481481481483</v>
      </c>
      <c r="D1011">
        <v>2.5084745762711864</v>
      </c>
      <c r="E1011">
        <v>0.8125</v>
      </c>
      <c r="F1011">
        <v>2.2731092436974789</v>
      </c>
    </row>
    <row r="1012" spans="2:6" hidden="1" outlineLevel="1">
      <c r="B1012">
        <v>1006</v>
      </c>
      <c r="C1012">
        <v>0.28703703703703703</v>
      </c>
      <c r="D1012">
        <v>2.406779661016949</v>
      </c>
      <c r="E1012">
        <v>0.84375</v>
      </c>
      <c r="F1012">
        <v>2.0504201680672267</v>
      </c>
    </row>
    <row r="1013" spans="2:6" hidden="1" outlineLevel="1">
      <c r="B1013">
        <v>1007</v>
      </c>
      <c r="C1013">
        <v>0.35185185185185186</v>
      </c>
      <c r="D1013">
        <v>3.7627118644067798</v>
      </c>
      <c r="E1013">
        <v>1.84375</v>
      </c>
      <c r="F1013">
        <v>1.9159663865546219</v>
      </c>
    </row>
    <row r="1014" spans="2:6" hidden="1" outlineLevel="1">
      <c r="B1014">
        <v>1008</v>
      </c>
      <c r="C1014">
        <v>0.46296296296296297</v>
      </c>
      <c r="D1014">
        <v>2.4237288135593222</v>
      </c>
      <c r="E1014">
        <v>1.0625</v>
      </c>
      <c r="F1014">
        <v>2.2478991596638656</v>
      </c>
    </row>
    <row r="1015" spans="2:6" hidden="1" outlineLevel="1">
      <c r="B1015">
        <v>1009</v>
      </c>
      <c r="C1015">
        <v>0.41666666666666669</v>
      </c>
      <c r="D1015">
        <v>2.6779661016949152</v>
      </c>
      <c r="E1015">
        <v>1.65625</v>
      </c>
      <c r="F1015">
        <v>1.9495798319327731</v>
      </c>
    </row>
    <row r="1016" spans="2:6" hidden="1" outlineLevel="1">
      <c r="B1016">
        <v>1010</v>
      </c>
      <c r="C1016">
        <v>0.39814814814814814</v>
      </c>
      <c r="D1016">
        <v>2.7966101694915255</v>
      </c>
      <c r="E1016">
        <v>1.75</v>
      </c>
      <c r="F1016">
        <v>2.0546218487394956</v>
      </c>
    </row>
    <row r="1017" spans="2:6" hidden="1" outlineLevel="1">
      <c r="B1017">
        <v>1011</v>
      </c>
      <c r="C1017">
        <v>0.54629629629629628</v>
      </c>
      <c r="D1017">
        <v>2.5423728813559321</v>
      </c>
      <c r="E1017">
        <v>1.71875</v>
      </c>
      <c r="F1017">
        <v>1.8613445378151261</v>
      </c>
    </row>
    <row r="1018" spans="2:6" hidden="1" outlineLevel="1">
      <c r="B1018">
        <v>1012</v>
      </c>
      <c r="C1018">
        <v>0.51851851851851849</v>
      </c>
      <c r="D1018">
        <v>2.5762711864406778</v>
      </c>
      <c r="E1018">
        <v>1.3125</v>
      </c>
      <c r="F1018">
        <v>1.8445378151260505</v>
      </c>
    </row>
    <row r="1019" spans="2:6" hidden="1" outlineLevel="1">
      <c r="B1019">
        <v>1013</v>
      </c>
      <c r="C1019">
        <v>0.33333333333333331</v>
      </c>
      <c r="D1019">
        <v>2.6949152542372881</v>
      </c>
      <c r="E1019">
        <v>1.9375</v>
      </c>
      <c r="F1019">
        <v>2.2773109243697478</v>
      </c>
    </row>
    <row r="1020" spans="2:6" hidden="1" outlineLevel="1">
      <c r="B1020">
        <v>1014</v>
      </c>
      <c r="C1020">
        <v>0.34259259259259262</v>
      </c>
      <c r="D1020">
        <v>2.593220338983051</v>
      </c>
      <c r="E1020">
        <v>0.96875</v>
      </c>
      <c r="F1020">
        <v>2.1176470588235294</v>
      </c>
    </row>
    <row r="1021" spans="2:6" hidden="1" outlineLevel="1">
      <c r="B1021">
        <v>1015</v>
      </c>
      <c r="C1021">
        <v>0.26851851851851855</v>
      </c>
      <c r="D1021">
        <v>2.847457627118644</v>
      </c>
      <c r="E1021">
        <v>1.03125</v>
      </c>
      <c r="F1021">
        <v>2.3949579831932772</v>
      </c>
    </row>
    <row r="1022" spans="2:6" hidden="1" outlineLevel="1">
      <c r="B1022">
        <v>1016</v>
      </c>
      <c r="C1022">
        <v>0.39814814814814814</v>
      </c>
      <c r="D1022">
        <v>2.7457627118644066</v>
      </c>
      <c r="E1022">
        <v>1.875</v>
      </c>
      <c r="F1022">
        <v>1.9621848739495797</v>
      </c>
    </row>
    <row r="1023" spans="2:6" hidden="1" outlineLevel="1">
      <c r="B1023">
        <v>1017</v>
      </c>
      <c r="C1023">
        <v>0.35185185185185186</v>
      </c>
      <c r="D1023">
        <v>3.1355932203389831</v>
      </c>
      <c r="E1023">
        <v>1.375</v>
      </c>
      <c r="F1023">
        <v>2.1638655462184873</v>
      </c>
    </row>
    <row r="1024" spans="2:6" hidden="1" outlineLevel="1">
      <c r="B1024">
        <v>1018</v>
      </c>
      <c r="C1024">
        <v>0.46296296296296297</v>
      </c>
      <c r="D1024">
        <v>2.6440677966101696</v>
      </c>
      <c r="E1024">
        <v>1.375</v>
      </c>
      <c r="F1024">
        <v>1.9621848739495797</v>
      </c>
    </row>
    <row r="1025" spans="2:6" hidden="1" outlineLevel="1">
      <c r="B1025">
        <v>1019</v>
      </c>
      <c r="C1025">
        <v>0.39814814814814814</v>
      </c>
      <c r="D1025">
        <v>2.2881355932203391</v>
      </c>
      <c r="E1025">
        <v>1.40625</v>
      </c>
      <c r="F1025">
        <v>1.8949579831932772</v>
      </c>
    </row>
    <row r="1026" spans="2:6" hidden="1" outlineLevel="1">
      <c r="B1026">
        <v>1020</v>
      </c>
      <c r="C1026">
        <v>0.34259259259259262</v>
      </c>
      <c r="D1026">
        <v>1.4915254237288136</v>
      </c>
      <c r="E1026">
        <v>2.28125</v>
      </c>
      <c r="F1026">
        <v>1.8739495798319328</v>
      </c>
    </row>
    <row r="1027" spans="2:6" hidden="1" outlineLevel="1">
      <c r="B1027">
        <v>1021</v>
      </c>
      <c r="C1027">
        <v>0.51851851851851849</v>
      </c>
      <c r="D1027">
        <v>3.3389830508474576</v>
      </c>
      <c r="E1027">
        <v>1.78125</v>
      </c>
      <c r="F1027">
        <v>2.2773109243697478</v>
      </c>
    </row>
    <row r="1028" spans="2:6" hidden="1" outlineLevel="1">
      <c r="B1028">
        <v>1022</v>
      </c>
      <c r="C1028">
        <v>0.40740740740740738</v>
      </c>
      <c r="D1028">
        <v>2.5762711864406778</v>
      </c>
      <c r="E1028">
        <v>2.625</v>
      </c>
      <c r="F1028">
        <v>2.403361344537815</v>
      </c>
    </row>
    <row r="1029" spans="2:6" hidden="1" outlineLevel="1">
      <c r="B1029">
        <v>1023</v>
      </c>
      <c r="C1029">
        <v>0.37037037037037035</v>
      </c>
      <c r="D1029">
        <v>2.4915254237288136</v>
      </c>
      <c r="E1029">
        <v>1.65625</v>
      </c>
      <c r="F1029">
        <v>1.9831932773109244</v>
      </c>
    </row>
    <row r="1030" spans="2:6" hidden="1" outlineLevel="1">
      <c r="B1030">
        <v>1024</v>
      </c>
      <c r="C1030">
        <v>0.31481481481481483</v>
      </c>
      <c r="D1030">
        <v>2.5254237288135593</v>
      </c>
      <c r="E1030">
        <v>1.8125</v>
      </c>
      <c r="F1030">
        <v>2.2605042016806722</v>
      </c>
    </row>
    <row r="1031" spans="2:6" hidden="1" outlineLevel="1">
      <c r="B1031">
        <v>1025</v>
      </c>
      <c r="C1031">
        <v>0.51851851851851849</v>
      </c>
      <c r="D1031">
        <v>1.9661016949152543</v>
      </c>
      <c r="E1031">
        <v>1.28125</v>
      </c>
      <c r="F1031">
        <v>2.634453781512605</v>
      </c>
    </row>
    <row r="1032" spans="2:6" hidden="1" outlineLevel="1">
      <c r="B1032">
        <v>1026</v>
      </c>
      <c r="C1032">
        <v>0.3888888888888889</v>
      </c>
      <c r="D1032">
        <v>2.1694915254237288</v>
      </c>
      <c r="E1032">
        <v>1.34375</v>
      </c>
      <c r="F1032">
        <v>2.1386554621848739</v>
      </c>
    </row>
    <row r="1033" spans="2:6" hidden="1" outlineLevel="1">
      <c r="B1033">
        <v>1027</v>
      </c>
      <c r="C1033">
        <v>0.41666666666666669</v>
      </c>
      <c r="D1033">
        <v>2.2711864406779663</v>
      </c>
      <c r="E1033">
        <v>1.40625</v>
      </c>
      <c r="F1033">
        <v>2.2563025210084033</v>
      </c>
    </row>
    <row r="1034" spans="2:6" hidden="1" outlineLevel="1">
      <c r="B1034">
        <v>1028</v>
      </c>
      <c r="C1034">
        <v>0.3888888888888889</v>
      </c>
      <c r="D1034">
        <v>2.8305084745762712</v>
      </c>
      <c r="E1034">
        <v>1.34375</v>
      </c>
      <c r="F1034">
        <v>1.903361344537815</v>
      </c>
    </row>
    <row r="1035" spans="2:6" hidden="1" outlineLevel="1">
      <c r="B1035">
        <v>1029</v>
      </c>
      <c r="C1035">
        <v>0.23148148148148148</v>
      </c>
      <c r="D1035">
        <v>2.593220338983051</v>
      </c>
      <c r="E1035">
        <v>1.9375</v>
      </c>
      <c r="F1035">
        <v>1.8445378151260505</v>
      </c>
    </row>
    <row r="1036" spans="2:6" hidden="1" outlineLevel="1">
      <c r="B1036">
        <v>1030</v>
      </c>
      <c r="C1036">
        <v>0.48148148148148145</v>
      </c>
      <c r="D1036">
        <v>2.406779661016949</v>
      </c>
      <c r="E1036">
        <v>1.28125</v>
      </c>
      <c r="F1036">
        <v>2.1848739495798317</v>
      </c>
    </row>
    <row r="1037" spans="2:6" hidden="1" outlineLevel="1">
      <c r="B1037">
        <v>1031</v>
      </c>
      <c r="C1037">
        <v>0.40740740740740738</v>
      </c>
      <c r="D1037">
        <v>2.5762711864406778</v>
      </c>
      <c r="E1037">
        <v>1.0625</v>
      </c>
      <c r="F1037">
        <v>2.1638655462184873</v>
      </c>
    </row>
    <row r="1038" spans="2:6" hidden="1" outlineLevel="1">
      <c r="B1038">
        <v>1032</v>
      </c>
      <c r="C1038">
        <v>0.40740740740740738</v>
      </c>
      <c r="D1038">
        <v>2.2203389830508473</v>
      </c>
      <c r="E1038">
        <v>0.78125</v>
      </c>
      <c r="F1038">
        <v>2.2436974789915967</v>
      </c>
    </row>
    <row r="1039" spans="2:6" hidden="1" outlineLevel="1">
      <c r="B1039">
        <v>1033</v>
      </c>
      <c r="C1039">
        <v>0.47222222222222221</v>
      </c>
      <c r="D1039">
        <v>2.9661016949152543</v>
      </c>
      <c r="E1039">
        <v>0.65625</v>
      </c>
      <c r="F1039">
        <v>2.1386554621848739</v>
      </c>
    </row>
    <row r="1040" spans="2:6" hidden="1" outlineLevel="1">
      <c r="B1040">
        <v>1034</v>
      </c>
      <c r="C1040">
        <v>0.46296296296296297</v>
      </c>
      <c r="D1040">
        <v>3.0508474576271185</v>
      </c>
      <c r="E1040">
        <v>0.96875</v>
      </c>
      <c r="F1040">
        <v>2.3067226890756301</v>
      </c>
    </row>
    <row r="1041" spans="2:6" hidden="1" outlineLevel="1">
      <c r="B1041">
        <v>1035</v>
      </c>
      <c r="C1041">
        <v>0.37037037037037035</v>
      </c>
      <c r="D1041">
        <v>2.8983050847457625</v>
      </c>
      <c r="E1041">
        <v>1.71875</v>
      </c>
      <c r="F1041">
        <v>1.9243697478991597</v>
      </c>
    </row>
    <row r="1042" spans="2:6" hidden="1" outlineLevel="1">
      <c r="B1042">
        <v>1036</v>
      </c>
      <c r="C1042">
        <v>0.44444444444444442</v>
      </c>
      <c r="D1042">
        <v>2.3050847457627119</v>
      </c>
      <c r="E1042">
        <v>1.5</v>
      </c>
      <c r="F1042">
        <v>1.9285714285714286</v>
      </c>
    </row>
    <row r="1043" spans="2:6" hidden="1" outlineLevel="1">
      <c r="B1043">
        <v>1037</v>
      </c>
      <c r="C1043">
        <v>0.3611111111111111</v>
      </c>
      <c r="D1043">
        <v>2.1016949152542375</v>
      </c>
      <c r="E1043">
        <v>1.125</v>
      </c>
      <c r="F1043">
        <v>2.1260504201680672</v>
      </c>
    </row>
    <row r="1044" spans="2:6" hidden="1" outlineLevel="1">
      <c r="B1044">
        <v>1038</v>
      </c>
      <c r="C1044">
        <v>0.3611111111111111</v>
      </c>
      <c r="D1044">
        <v>3.2372881355932202</v>
      </c>
      <c r="E1044">
        <v>1.15625</v>
      </c>
      <c r="F1044">
        <v>2.1428571428571428</v>
      </c>
    </row>
    <row r="1045" spans="2:6" hidden="1" outlineLevel="1">
      <c r="B1045">
        <v>1039</v>
      </c>
      <c r="C1045">
        <v>0.45370370370370372</v>
      </c>
      <c r="D1045">
        <v>3.1016949152542375</v>
      </c>
      <c r="E1045">
        <v>1.34375</v>
      </c>
      <c r="F1045">
        <v>1.9159663865546219</v>
      </c>
    </row>
    <row r="1046" spans="2:6" hidden="1" outlineLevel="1">
      <c r="B1046">
        <v>1040</v>
      </c>
      <c r="C1046">
        <v>0.58333333333333337</v>
      </c>
      <c r="D1046">
        <v>2.6440677966101696</v>
      </c>
      <c r="E1046">
        <v>1.78125</v>
      </c>
      <c r="F1046">
        <v>2.2731092436974789</v>
      </c>
    </row>
    <row r="1047" spans="2:6" hidden="1" outlineLevel="1">
      <c r="B1047">
        <v>1041</v>
      </c>
      <c r="C1047">
        <v>0.41666666666666669</v>
      </c>
      <c r="D1047">
        <v>2.1864406779661016</v>
      </c>
      <c r="E1047">
        <v>1.46875</v>
      </c>
      <c r="F1047">
        <v>2.3151260504201683</v>
      </c>
    </row>
    <row r="1048" spans="2:6" hidden="1" outlineLevel="1">
      <c r="B1048">
        <v>1042</v>
      </c>
      <c r="C1048">
        <v>0.43518518518518517</v>
      </c>
      <c r="D1048">
        <v>2.847457627118644</v>
      </c>
      <c r="E1048">
        <v>0.84375</v>
      </c>
      <c r="F1048">
        <v>1.9915966386554622</v>
      </c>
    </row>
    <row r="1049" spans="2:6" hidden="1" outlineLevel="1">
      <c r="B1049">
        <v>1043</v>
      </c>
      <c r="C1049">
        <v>0.47222222222222221</v>
      </c>
      <c r="D1049">
        <v>3.9322033898305087</v>
      </c>
      <c r="E1049">
        <v>1.21875</v>
      </c>
      <c r="F1049">
        <v>2.4411764705882355</v>
      </c>
    </row>
    <row r="1050" spans="2:6" hidden="1" outlineLevel="1">
      <c r="B1050">
        <v>1044</v>
      </c>
      <c r="C1050">
        <v>0.30555555555555558</v>
      </c>
      <c r="D1050">
        <v>2.6101694915254239</v>
      </c>
      <c r="E1050">
        <v>1.25</v>
      </c>
      <c r="F1050">
        <v>1.9201680672268908</v>
      </c>
    </row>
    <row r="1051" spans="2:6" hidden="1" outlineLevel="1">
      <c r="B1051">
        <v>1045</v>
      </c>
      <c r="C1051">
        <v>0.40740740740740738</v>
      </c>
      <c r="D1051">
        <v>2.8983050847457625</v>
      </c>
      <c r="E1051">
        <v>1.21875</v>
      </c>
      <c r="F1051">
        <v>2.1638655462184873</v>
      </c>
    </row>
    <row r="1052" spans="2:6" hidden="1" outlineLevel="1">
      <c r="B1052">
        <v>1046</v>
      </c>
      <c r="C1052">
        <v>0.61111111111111116</v>
      </c>
      <c r="D1052">
        <v>3.1864406779661016</v>
      </c>
      <c r="E1052">
        <v>1.53125</v>
      </c>
      <c r="F1052">
        <v>2.1176470588235294</v>
      </c>
    </row>
    <row r="1053" spans="2:6" hidden="1" outlineLevel="1">
      <c r="B1053">
        <v>1047</v>
      </c>
      <c r="C1053">
        <v>0.40740740740740738</v>
      </c>
      <c r="D1053">
        <v>2.6610169491525424</v>
      </c>
      <c r="E1053">
        <v>1.375</v>
      </c>
      <c r="F1053">
        <v>1.865546218487395</v>
      </c>
    </row>
    <row r="1054" spans="2:6" hidden="1" outlineLevel="1">
      <c r="B1054">
        <v>1048</v>
      </c>
      <c r="C1054">
        <v>0.46296296296296297</v>
      </c>
      <c r="D1054">
        <v>2.6271186440677967</v>
      </c>
      <c r="E1054">
        <v>1.28125</v>
      </c>
      <c r="F1054">
        <v>2.1302521008403361</v>
      </c>
    </row>
    <row r="1055" spans="2:6" hidden="1" outlineLevel="1">
      <c r="B1055">
        <v>1049</v>
      </c>
      <c r="C1055">
        <v>0.37037037037037035</v>
      </c>
      <c r="D1055">
        <v>1.9830508474576272</v>
      </c>
      <c r="E1055">
        <v>1.15625</v>
      </c>
      <c r="F1055">
        <v>1.9243697478991597</v>
      </c>
    </row>
    <row r="1056" spans="2:6" hidden="1" outlineLevel="1">
      <c r="B1056">
        <v>1050</v>
      </c>
      <c r="C1056">
        <v>0.3611111111111111</v>
      </c>
      <c r="D1056">
        <v>2.152542372881356</v>
      </c>
      <c r="E1056">
        <v>1.5</v>
      </c>
      <c r="F1056">
        <v>1.953781512605042</v>
      </c>
    </row>
    <row r="1057" spans="2:6" hidden="1" outlineLevel="1">
      <c r="B1057">
        <v>1051</v>
      </c>
      <c r="C1057">
        <v>0.40740740740740738</v>
      </c>
      <c r="D1057">
        <v>2.7288135593220337</v>
      </c>
      <c r="E1057">
        <v>1.1875</v>
      </c>
      <c r="F1057">
        <v>1.9201680672268908</v>
      </c>
    </row>
    <row r="1058" spans="2:6" hidden="1" outlineLevel="1">
      <c r="B1058">
        <v>1052</v>
      </c>
      <c r="C1058">
        <v>0.35185185185185186</v>
      </c>
      <c r="D1058">
        <v>3.1186440677966103</v>
      </c>
      <c r="E1058">
        <v>1.21875</v>
      </c>
      <c r="F1058">
        <v>2.0336134453781511</v>
      </c>
    </row>
    <row r="1059" spans="2:6" hidden="1" outlineLevel="1">
      <c r="B1059">
        <v>1053</v>
      </c>
      <c r="C1059">
        <v>0.3888888888888889</v>
      </c>
      <c r="D1059">
        <v>2.7288135593220337</v>
      </c>
      <c r="E1059">
        <v>1.59375</v>
      </c>
      <c r="F1059">
        <v>2.1680672268907561</v>
      </c>
    </row>
    <row r="1060" spans="2:6" hidden="1" outlineLevel="1">
      <c r="B1060">
        <v>1054</v>
      </c>
      <c r="C1060">
        <v>0.39814814814814814</v>
      </c>
      <c r="D1060">
        <v>1.9152542372881356</v>
      </c>
      <c r="E1060">
        <v>1.46875</v>
      </c>
      <c r="F1060">
        <v>2.2731092436974789</v>
      </c>
    </row>
    <row r="1061" spans="2:6" hidden="1" outlineLevel="1">
      <c r="B1061">
        <v>1055</v>
      </c>
      <c r="C1061">
        <v>0.53703703703703709</v>
      </c>
      <c r="D1061">
        <v>3.1186440677966103</v>
      </c>
      <c r="E1061">
        <v>2.0625</v>
      </c>
      <c r="F1061">
        <v>2.1260504201680672</v>
      </c>
    </row>
    <row r="1062" spans="2:6" hidden="1" outlineLevel="1">
      <c r="B1062">
        <v>1056</v>
      </c>
      <c r="C1062">
        <v>0.37037037037037035</v>
      </c>
      <c r="D1062">
        <v>3.0677966101694913</v>
      </c>
      <c r="E1062">
        <v>1.21875</v>
      </c>
      <c r="F1062">
        <v>1.9873949579831933</v>
      </c>
    </row>
    <row r="1063" spans="2:6" hidden="1" outlineLevel="1">
      <c r="B1063">
        <v>1057</v>
      </c>
      <c r="C1063">
        <v>0.33333333333333331</v>
      </c>
      <c r="D1063">
        <v>2.2372881355932202</v>
      </c>
      <c r="E1063">
        <v>1.6875</v>
      </c>
      <c r="F1063">
        <v>2.3361344537815127</v>
      </c>
    </row>
    <row r="1064" spans="2:6" hidden="1" outlineLevel="1">
      <c r="B1064">
        <v>1058</v>
      </c>
      <c r="C1064">
        <v>0.33333333333333331</v>
      </c>
      <c r="D1064">
        <v>2.1864406779661016</v>
      </c>
      <c r="E1064">
        <v>1.28125</v>
      </c>
      <c r="F1064">
        <v>2.0882352941176472</v>
      </c>
    </row>
    <row r="1065" spans="2:6" hidden="1" outlineLevel="1">
      <c r="B1065">
        <v>1059</v>
      </c>
      <c r="C1065">
        <v>0.40740740740740738</v>
      </c>
      <c r="D1065">
        <v>3.2881355932203391</v>
      </c>
      <c r="E1065">
        <v>0.90625</v>
      </c>
      <c r="F1065">
        <v>2.1008403361344539</v>
      </c>
    </row>
    <row r="1066" spans="2:6" hidden="1" outlineLevel="1">
      <c r="B1066">
        <v>1060</v>
      </c>
      <c r="C1066">
        <v>0.25</v>
      </c>
      <c r="D1066">
        <v>2.7966101694915255</v>
      </c>
      <c r="E1066">
        <v>1.125</v>
      </c>
      <c r="F1066">
        <v>2.4453781512605044</v>
      </c>
    </row>
    <row r="1067" spans="2:6" hidden="1" outlineLevel="1">
      <c r="B1067">
        <v>1061</v>
      </c>
      <c r="C1067">
        <v>0.56481481481481477</v>
      </c>
      <c r="D1067">
        <v>3</v>
      </c>
      <c r="E1067">
        <v>1.375</v>
      </c>
      <c r="F1067">
        <v>2.1260504201680672</v>
      </c>
    </row>
    <row r="1068" spans="2:6" hidden="1" outlineLevel="1">
      <c r="B1068">
        <v>1062</v>
      </c>
      <c r="C1068">
        <v>0.57407407407407407</v>
      </c>
      <c r="D1068">
        <v>2.6779661016949152</v>
      </c>
      <c r="E1068">
        <v>1.4375</v>
      </c>
      <c r="F1068">
        <v>1.9705882352941178</v>
      </c>
    </row>
    <row r="1069" spans="2:6" hidden="1" outlineLevel="1">
      <c r="B1069">
        <v>1063</v>
      </c>
      <c r="C1069">
        <v>0.30555555555555558</v>
      </c>
      <c r="D1069">
        <v>2.8135593220338984</v>
      </c>
      <c r="E1069">
        <v>1.375</v>
      </c>
      <c r="F1069">
        <v>2.1806722689075628</v>
      </c>
    </row>
    <row r="1070" spans="2:6" hidden="1" outlineLevel="1">
      <c r="B1070">
        <v>1064</v>
      </c>
      <c r="C1070">
        <v>0.25925925925925924</v>
      </c>
      <c r="D1070">
        <v>2.7457627118644066</v>
      </c>
      <c r="E1070">
        <v>1.84375</v>
      </c>
      <c r="F1070">
        <v>2.3151260504201683</v>
      </c>
    </row>
    <row r="1071" spans="2:6" hidden="1" outlineLevel="1">
      <c r="B1071">
        <v>1065</v>
      </c>
      <c r="C1071">
        <v>0.40740740740740738</v>
      </c>
      <c r="D1071">
        <v>1.8983050847457628</v>
      </c>
      <c r="E1071">
        <v>1.8125</v>
      </c>
      <c r="F1071">
        <v>1.7647058823529411</v>
      </c>
    </row>
    <row r="1072" spans="2:6" hidden="1" outlineLevel="1">
      <c r="B1072">
        <v>1066</v>
      </c>
      <c r="C1072">
        <v>0.53703703703703709</v>
      </c>
      <c r="D1072">
        <v>2.3728813559322033</v>
      </c>
      <c r="E1072">
        <v>1.59375</v>
      </c>
      <c r="F1072">
        <v>2.327731092436975</v>
      </c>
    </row>
    <row r="1073" spans="2:6" hidden="1" outlineLevel="1">
      <c r="B1073">
        <v>1067</v>
      </c>
      <c r="C1073">
        <v>0.30555555555555558</v>
      </c>
      <c r="D1073">
        <v>2.6440677966101696</v>
      </c>
      <c r="E1073">
        <v>1.4375</v>
      </c>
      <c r="F1073">
        <v>2.4369747899159662</v>
      </c>
    </row>
    <row r="1074" spans="2:6" hidden="1" outlineLevel="1">
      <c r="B1074">
        <v>1068</v>
      </c>
      <c r="C1074">
        <v>0.5092592592592593</v>
      </c>
      <c r="D1074">
        <v>3.5254237288135593</v>
      </c>
      <c r="E1074">
        <v>2.0625</v>
      </c>
      <c r="F1074">
        <v>2.4957983193277311</v>
      </c>
    </row>
    <row r="1075" spans="2:6" hidden="1" outlineLevel="1">
      <c r="B1075">
        <v>1069</v>
      </c>
      <c r="C1075">
        <v>0.40740740740740738</v>
      </c>
      <c r="D1075">
        <v>2.8305084745762712</v>
      </c>
      <c r="E1075">
        <v>1.21875</v>
      </c>
      <c r="F1075">
        <v>2.2815126050420167</v>
      </c>
    </row>
    <row r="1076" spans="2:6" hidden="1" outlineLevel="1">
      <c r="B1076">
        <v>1070</v>
      </c>
      <c r="C1076">
        <v>0.40740740740740738</v>
      </c>
      <c r="D1076">
        <v>3.0847457627118646</v>
      </c>
      <c r="E1076">
        <v>1.46875</v>
      </c>
      <c r="F1076">
        <v>2.0756302521008405</v>
      </c>
    </row>
    <row r="1077" spans="2:6" hidden="1" outlineLevel="1">
      <c r="B1077">
        <v>1071</v>
      </c>
      <c r="C1077">
        <v>0.26851851851851855</v>
      </c>
      <c r="D1077">
        <v>2.7457627118644066</v>
      </c>
      <c r="E1077">
        <v>1.34375</v>
      </c>
      <c r="F1077">
        <v>2.26890756302521</v>
      </c>
    </row>
    <row r="1078" spans="2:6" hidden="1" outlineLevel="1">
      <c r="B1078">
        <v>1072</v>
      </c>
      <c r="C1078">
        <v>0.48148148148148145</v>
      </c>
      <c r="D1078">
        <v>1.6440677966101696</v>
      </c>
      <c r="E1078">
        <v>1.15625</v>
      </c>
      <c r="F1078">
        <v>2.5294117647058822</v>
      </c>
    </row>
    <row r="1079" spans="2:6" hidden="1" outlineLevel="1">
      <c r="B1079">
        <v>1073</v>
      </c>
      <c r="C1079">
        <v>0.5</v>
      </c>
      <c r="D1079">
        <v>3.2033898305084745</v>
      </c>
      <c r="E1079">
        <v>1.5</v>
      </c>
      <c r="F1079">
        <v>1.9327731092436975</v>
      </c>
    </row>
    <row r="1080" spans="2:6" hidden="1" outlineLevel="1">
      <c r="B1080">
        <v>1074</v>
      </c>
      <c r="C1080">
        <v>0.59259259259259256</v>
      </c>
      <c r="D1080">
        <v>2.7966101694915255</v>
      </c>
      <c r="E1080">
        <v>1.53125</v>
      </c>
      <c r="F1080">
        <v>1.7058823529411764</v>
      </c>
    </row>
    <row r="1081" spans="2:6" hidden="1" outlineLevel="1">
      <c r="B1081">
        <v>1075</v>
      </c>
      <c r="C1081">
        <v>0.43518518518518517</v>
      </c>
      <c r="D1081">
        <v>2.2711864406779663</v>
      </c>
      <c r="E1081">
        <v>1.40625</v>
      </c>
      <c r="F1081">
        <v>1.8907563025210083</v>
      </c>
    </row>
    <row r="1082" spans="2:6" hidden="1" outlineLevel="1">
      <c r="B1082">
        <v>1076</v>
      </c>
      <c r="C1082">
        <v>0.42592592592592593</v>
      </c>
      <c r="D1082">
        <v>2.5084745762711864</v>
      </c>
      <c r="E1082">
        <v>1.4375</v>
      </c>
      <c r="F1082">
        <v>1.9873949579831933</v>
      </c>
    </row>
    <row r="1083" spans="2:6" hidden="1" outlineLevel="1">
      <c r="B1083">
        <v>1077</v>
      </c>
      <c r="C1083">
        <v>0.39814814814814814</v>
      </c>
      <c r="D1083">
        <v>2.3559322033898304</v>
      </c>
      <c r="E1083">
        <v>1.4375</v>
      </c>
      <c r="F1083">
        <v>2.1848739495798317</v>
      </c>
    </row>
    <row r="1084" spans="2:6" hidden="1" outlineLevel="1">
      <c r="B1084">
        <v>1078</v>
      </c>
      <c r="C1084">
        <v>0.44444444444444442</v>
      </c>
      <c r="D1084">
        <v>2.6101694915254239</v>
      </c>
      <c r="E1084">
        <v>1.34375</v>
      </c>
      <c r="F1084">
        <v>2.0462184873949578</v>
      </c>
    </row>
    <row r="1085" spans="2:6" hidden="1" outlineLevel="1">
      <c r="B1085">
        <v>1079</v>
      </c>
      <c r="C1085">
        <v>0.41666666666666669</v>
      </c>
      <c r="D1085">
        <v>3.593220338983051</v>
      </c>
      <c r="E1085">
        <v>1.125</v>
      </c>
      <c r="F1085">
        <v>2.4243697478991595</v>
      </c>
    </row>
    <row r="1086" spans="2:6" hidden="1" outlineLevel="1">
      <c r="B1086">
        <v>1080</v>
      </c>
      <c r="C1086">
        <v>0.41666666666666669</v>
      </c>
      <c r="D1086">
        <v>2.3050847457627119</v>
      </c>
      <c r="E1086">
        <v>1.03125</v>
      </c>
      <c r="F1086">
        <v>2.4747899159663866</v>
      </c>
    </row>
    <row r="1087" spans="2:6" hidden="1" outlineLevel="1">
      <c r="B1087">
        <v>1081</v>
      </c>
      <c r="C1087">
        <v>0.28703703703703703</v>
      </c>
      <c r="D1087">
        <v>2.6610169491525424</v>
      </c>
      <c r="E1087">
        <v>1.4375</v>
      </c>
      <c r="F1087">
        <v>2.096638655462185</v>
      </c>
    </row>
    <row r="1088" spans="2:6" hidden="1" outlineLevel="1">
      <c r="B1088">
        <v>1082</v>
      </c>
      <c r="C1088">
        <v>0.51851851851851849</v>
      </c>
      <c r="D1088">
        <v>2.4745762711864407</v>
      </c>
      <c r="E1088">
        <v>2.71875</v>
      </c>
      <c r="F1088">
        <v>2.4369747899159662</v>
      </c>
    </row>
    <row r="1089" spans="2:6" hidden="1" outlineLevel="1">
      <c r="B1089">
        <v>1083</v>
      </c>
      <c r="C1089">
        <v>0.35185185185185186</v>
      </c>
      <c r="D1089">
        <v>2.2372881355932202</v>
      </c>
      <c r="E1089">
        <v>1.34375</v>
      </c>
      <c r="F1089">
        <v>1.8151260504201681</v>
      </c>
    </row>
    <row r="1090" spans="2:6" hidden="1" outlineLevel="1">
      <c r="B1090">
        <v>1084</v>
      </c>
      <c r="C1090">
        <v>0.37037037037037035</v>
      </c>
      <c r="D1090">
        <v>2.6101694915254239</v>
      </c>
      <c r="E1090">
        <v>0.9375</v>
      </c>
      <c r="F1090">
        <v>2.0714285714285716</v>
      </c>
    </row>
    <row r="1091" spans="2:6" hidden="1" outlineLevel="1">
      <c r="B1091">
        <v>1085</v>
      </c>
      <c r="C1091">
        <v>0.51851851851851849</v>
      </c>
      <c r="D1091">
        <v>2.6610169491525424</v>
      </c>
      <c r="E1091">
        <v>1.21875</v>
      </c>
      <c r="F1091">
        <v>2.2394957983193278</v>
      </c>
    </row>
    <row r="1092" spans="2:6" hidden="1" outlineLevel="1">
      <c r="B1092">
        <v>1086</v>
      </c>
      <c r="C1092">
        <v>0.29629629629629628</v>
      </c>
      <c r="D1092">
        <v>2.6271186440677967</v>
      </c>
      <c r="E1092">
        <v>2.1875</v>
      </c>
      <c r="F1092">
        <v>2.172268907563025</v>
      </c>
    </row>
    <row r="1093" spans="2:6" hidden="1" outlineLevel="1">
      <c r="B1093">
        <v>1087</v>
      </c>
      <c r="C1093">
        <v>0.37962962962962965</v>
      </c>
      <c r="D1093">
        <v>3.4915254237288136</v>
      </c>
      <c r="E1093">
        <v>1.46875</v>
      </c>
      <c r="F1093">
        <v>2.1890756302521011</v>
      </c>
    </row>
    <row r="1094" spans="2:6" hidden="1" outlineLevel="1">
      <c r="B1094">
        <v>1088</v>
      </c>
      <c r="C1094">
        <v>0.33333333333333331</v>
      </c>
      <c r="D1094">
        <v>2.8305084745762712</v>
      </c>
      <c r="E1094">
        <v>0.5</v>
      </c>
      <c r="F1094">
        <v>2.0336134453781511</v>
      </c>
    </row>
    <row r="1095" spans="2:6" hidden="1" outlineLevel="1">
      <c r="B1095">
        <v>1089</v>
      </c>
      <c r="C1095">
        <v>0.47222222222222221</v>
      </c>
      <c r="D1095">
        <v>2.593220338983051</v>
      </c>
      <c r="E1095">
        <v>1.34375</v>
      </c>
      <c r="F1095">
        <v>2.4369747899159662</v>
      </c>
    </row>
    <row r="1096" spans="2:6" hidden="1" outlineLevel="1">
      <c r="B1096">
        <v>1090</v>
      </c>
      <c r="C1096">
        <v>0.47222222222222221</v>
      </c>
      <c r="D1096">
        <v>2.7118644067796609</v>
      </c>
      <c r="E1096">
        <v>1.53125</v>
      </c>
      <c r="F1096">
        <v>2.2815126050420167</v>
      </c>
    </row>
    <row r="1097" spans="2:6" hidden="1" outlineLevel="1">
      <c r="B1097">
        <v>1091</v>
      </c>
      <c r="C1097">
        <v>0.5</v>
      </c>
      <c r="D1097">
        <v>2.1186440677966103</v>
      </c>
      <c r="E1097">
        <v>2.1875</v>
      </c>
      <c r="F1097">
        <v>2.4831932773109244</v>
      </c>
    </row>
    <row r="1098" spans="2:6" hidden="1" outlineLevel="1">
      <c r="B1098">
        <v>1092</v>
      </c>
      <c r="C1098">
        <v>0.34259259259259262</v>
      </c>
      <c r="D1098">
        <v>2.8644067796610169</v>
      </c>
      <c r="E1098">
        <v>0.9375</v>
      </c>
      <c r="F1098">
        <v>2.0630252100840338</v>
      </c>
    </row>
    <row r="1099" spans="2:6" hidden="1" outlineLevel="1">
      <c r="B1099">
        <v>1093</v>
      </c>
      <c r="C1099">
        <v>0.35185185185185186</v>
      </c>
      <c r="D1099">
        <v>2.3728813559322033</v>
      </c>
      <c r="E1099">
        <v>1.25</v>
      </c>
      <c r="F1099">
        <v>1.9789915966386555</v>
      </c>
    </row>
    <row r="1100" spans="2:6" hidden="1" outlineLevel="1">
      <c r="B1100">
        <v>1094</v>
      </c>
      <c r="C1100">
        <v>0.40740740740740738</v>
      </c>
      <c r="D1100">
        <v>2.8983050847457625</v>
      </c>
      <c r="E1100">
        <v>1.15625</v>
      </c>
      <c r="F1100">
        <v>2.0588235294117645</v>
      </c>
    </row>
    <row r="1101" spans="2:6" hidden="1" outlineLevel="1">
      <c r="B1101">
        <v>1095</v>
      </c>
      <c r="C1101">
        <v>0.59259259259259256</v>
      </c>
      <c r="D1101">
        <v>2.1186440677966103</v>
      </c>
      <c r="E1101">
        <v>1.9375</v>
      </c>
      <c r="F1101">
        <v>2.1932773109243699</v>
      </c>
    </row>
    <row r="1102" spans="2:6" hidden="1" outlineLevel="1">
      <c r="B1102">
        <v>1096</v>
      </c>
      <c r="C1102">
        <v>0.32407407407407407</v>
      </c>
      <c r="D1102">
        <v>3.1864406779661016</v>
      </c>
      <c r="E1102">
        <v>1.625</v>
      </c>
      <c r="F1102">
        <v>2.2521008403361344</v>
      </c>
    </row>
    <row r="1103" spans="2:6" hidden="1" outlineLevel="1">
      <c r="B1103">
        <v>1097</v>
      </c>
      <c r="C1103">
        <v>0.40740740740740738</v>
      </c>
      <c r="D1103">
        <v>3.1355932203389831</v>
      </c>
      <c r="E1103">
        <v>1.6875</v>
      </c>
      <c r="F1103">
        <v>1.8403361344537814</v>
      </c>
    </row>
    <row r="1104" spans="2:6" hidden="1" outlineLevel="1">
      <c r="B1104">
        <v>1098</v>
      </c>
      <c r="C1104">
        <v>0.37037037037037035</v>
      </c>
      <c r="D1104">
        <v>2.7457627118644066</v>
      </c>
      <c r="E1104">
        <v>1.34375</v>
      </c>
      <c r="F1104">
        <v>2.0714285714285716</v>
      </c>
    </row>
    <row r="1105" spans="2:6" hidden="1" outlineLevel="1">
      <c r="B1105">
        <v>1099</v>
      </c>
      <c r="C1105">
        <v>0.26851851851851855</v>
      </c>
      <c r="D1105">
        <v>1.5254237288135593</v>
      </c>
      <c r="E1105">
        <v>1.90625</v>
      </c>
      <c r="F1105">
        <v>2.2731092436974789</v>
      </c>
    </row>
    <row r="1106" spans="2:6" hidden="1" outlineLevel="1">
      <c r="B1106">
        <v>1100</v>
      </c>
      <c r="C1106">
        <v>0.3888888888888889</v>
      </c>
      <c r="D1106">
        <v>3.5084745762711864</v>
      </c>
      <c r="E1106">
        <v>0.4375</v>
      </c>
      <c r="F1106">
        <v>2.1050420168067228</v>
      </c>
    </row>
    <row r="1107" spans="2:6" hidden="1" outlineLevel="1">
      <c r="B1107">
        <v>1101</v>
      </c>
      <c r="C1107">
        <v>0.41666666666666669</v>
      </c>
      <c r="D1107">
        <v>2.9830508474576272</v>
      </c>
      <c r="E1107">
        <v>2.03125</v>
      </c>
      <c r="F1107">
        <v>2.1890756302521011</v>
      </c>
    </row>
    <row r="1108" spans="2:6" hidden="1" outlineLevel="1">
      <c r="B1108">
        <v>1102</v>
      </c>
      <c r="C1108">
        <v>0.37962962962962965</v>
      </c>
      <c r="D1108">
        <v>2.4406779661016951</v>
      </c>
      <c r="E1108">
        <v>1.75</v>
      </c>
      <c r="F1108">
        <v>2.2268907563025211</v>
      </c>
    </row>
    <row r="1109" spans="2:6" hidden="1" outlineLevel="1">
      <c r="B1109">
        <v>1103</v>
      </c>
      <c r="C1109">
        <v>0.3611111111111111</v>
      </c>
      <c r="D1109">
        <v>2.8813559322033897</v>
      </c>
      <c r="E1109">
        <v>1.4375</v>
      </c>
      <c r="F1109">
        <v>2.1302521008403361</v>
      </c>
    </row>
    <row r="1110" spans="2:6" hidden="1" outlineLevel="1">
      <c r="B1110">
        <v>1104</v>
      </c>
      <c r="C1110">
        <v>0.54629629629629628</v>
      </c>
      <c r="D1110">
        <v>3.152542372881356</v>
      </c>
      <c r="E1110">
        <v>2.1875</v>
      </c>
      <c r="F1110">
        <v>1.7815126050420169</v>
      </c>
    </row>
    <row r="1111" spans="2:6" hidden="1" outlineLevel="1">
      <c r="B1111">
        <v>1105</v>
      </c>
      <c r="C1111">
        <v>0.3888888888888889</v>
      </c>
      <c r="D1111">
        <v>3.0169491525423728</v>
      </c>
      <c r="E1111">
        <v>1.125</v>
      </c>
      <c r="F1111">
        <v>1.9957983193277311</v>
      </c>
    </row>
    <row r="1112" spans="2:6" hidden="1" outlineLevel="1">
      <c r="B1112">
        <v>1106</v>
      </c>
      <c r="C1112">
        <v>0.34259259259259262</v>
      </c>
      <c r="D1112">
        <v>2.3050847457627119</v>
      </c>
      <c r="E1112">
        <v>1.03125</v>
      </c>
      <c r="F1112">
        <v>1.9369747899159664</v>
      </c>
    </row>
    <row r="1113" spans="2:6" hidden="1" outlineLevel="1">
      <c r="B1113">
        <v>1107</v>
      </c>
      <c r="C1113">
        <v>0.58333333333333337</v>
      </c>
      <c r="D1113">
        <v>2.9322033898305087</v>
      </c>
      <c r="E1113">
        <v>1.15625</v>
      </c>
      <c r="F1113">
        <v>1.7647058823529411</v>
      </c>
    </row>
    <row r="1114" spans="2:6" hidden="1" outlineLevel="1">
      <c r="B1114">
        <v>1108</v>
      </c>
      <c r="C1114">
        <v>0.40740740740740738</v>
      </c>
      <c r="D1114">
        <v>2.7457627118644066</v>
      </c>
      <c r="E1114">
        <v>1.15625</v>
      </c>
      <c r="F1114">
        <v>2.1554621848739495</v>
      </c>
    </row>
    <row r="1115" spans="2:6" hidden="1" outlineLevel="1">
      <c r="B1115">
        <v>1109</v>
      </c>
      <c r="C1115">
        <v>0.37962962962962965</v>
      </c>
      <c r="D1115">
        <v>2.9152542372881354</v>
      </c>
      <c r="E1115">
        <v>1.9375</v>
      </c>
      <c r="F1115">
        <v>1.8991596638655461</v>
      </c>
    </row>
    <row r="1116" spans="2:6" hidden="1" outlineLevel="1">
      <c r="B1116">
        <v>1110</v>
      </c>
      <c r="C1116">
        <v>0.29629629629629628</v>
      </c>
      <c r="D1116">
        <v>2.406779661016949</v>
      </c>
      <c r="E1116">
        <v>1.625</v>
      </c>
      <c r="F1116">
        <v>1.8445378151260505</v>
      </c>
    </row>
    <row r="1117" spans="2:6" hidden="1" outlineLevel="1">
      <c r="B1117">
        <v>1111</v>
      </c>
      <c r="C1117">
        <v>0.49074074074074076</v>
      </c>
      <c r="D1117">
        <v>2.4745762711864407</v>
      </c>
      <c r="E1117">
        <v>1.34375</v>
      </c>
      <c r="F1117">
        <v>1.8067226890756303</v>
      </c>
    </row>
    <row r="1118" spans="2:6" hidden="1" outlineLevel="1">
      <c r="B1118">
        <v>1112</v>
      </c>
      <c r="C1118">
        <v>0.37037037037037035</v>
      </c>
      <c r="D1118">
        <v>2.6610169491525424</v>
      </c>
      <c r="E1118">
        <v>0.6875</v>
      </c>
      <c r="F1118">
        <v>1.9705882352941178</v>
      </c>
    </row>
    <row r="1119" spans="2:6" hidden="1" outlineLevel="1">
      <c r="B1119">
        <v>1113</v>
      </c>
      <c r="C1119">
        <v>0.40740740740740738</v>
      </c>
      <c r="D1119">
        <v>2.9491525423728815</v>
      </c>
      <c r="E1119">
        <v>2.0625</v>
      </c>
      <c r="F1119">
        <v>1.8445378151260505</v>
      </c>
    </row>
    <row r="1120" spans="2:6" hidden="1" outlineLevel="1">
      <c r="B1120">
        <v>1114</v>
      </c>
      <c r="C1120">
        <v>0.47222222222222221</v>
      </c>
      <c r="D1120">
        <v>2.593220338983051</v>
      </c>
      <c r="E1120">
        <v>1.40625</v>
      </c>
      <c r="F1120">
        <v>2.3151260504201683</v>
      </c>
    </row>
    <row r="1121" spans="2:6" hidden="1" outlineLevel="1">
      <c r="B1121">
        <v>1115</v>
      </c>
      <c r="C1121">
        <v>0.23148148148148148</v>
      </c>
      <c r="D1121">
        <v>2.9491525423728815</v>
      </c>
      <c r="E1121">
        <v>1.375</v>
      </c>
      <c r="F1121">
        <v>2.0420168067226889</v>
      </c>
    </row>
    <row r="1122" spans="2:6" hidden="1" outlineLevel="1">
      <c r="B1122">
        <v>1116</v>
      </c>
      <c r="C1122">
        <v>0.42592592592592593</v>
      </c>
      <c r="D1122">
        <v>2.0169491525423728</v>
      </c>
      <c r="E1122">
        <v>1.46875</v>
      </c>
      <c r="F1122">
        <v>1.9075630252100841</v>
      </c>
    </row>
    <row r="1123" spans="2:6" hidden="1" outlineLevel="1">
      <c r="B1123">
        <v>1117</v>
      </c>
      <c r="C1123">
        <v>0.3888888888888889</v>
      </c>
      <c r="D1123">
        <v>2.1355932203389831</v>
      </c>
      <c r="E1123">
        <v>1.53125</v>
      </c>
      <c r="F1123">
        <v>2.3109243697478989</v>
      </c>
    </row>
    <row r="1124" spans="2:6" hidden="1" outlineLevel="1">
      <c r="B1124">
        <v>1118</v>
      </c>
      <c r="C1124">
        <v>0.37962962962962965</v>
      </c>
      <c r="D1124">
        <v>2.8305084745762712</v>
      </c>
      <c r="E1124">
        <v>1.90625</v>
      </c>
      <c r="F1124">
        <v>2.1554621848739495</v>
      </c>
    </row>
    <row r="1125" spans="2:6" hidden="1" outlineLevel="1">
      <c r="B1125">
        <v>1119</v>
      </c>
      <c r="C1125">
        <v>0.35185185185185186</v>
      </c>
      <c r="D1125">
        <v>2.0338983050847457</v>
      </c>
      <c r="E1125">
        <v>0.875</v>
      </c>
      <c r="F1125">
        <v>2.0756302521008405</v>
      </c>
    </row>
    <row r="1126" spans="2:6" hidden="1" outlineLevel="1">
      <c r="B1126">
        <v>1120</v>
      </c>
      <c r="C1126">
        <v>0.44444444444444442</v>
      </c>
      <c r="D1126">
        <v>2.3898305084745761</v>
      </c>
      <c r="E1126">
        <v>1.34375</v>
      </c>
      <c r="F1126">
        <v>2.0462184873949578</v>
      </c>
    </row>
    <row r="1127" spans="2:6" hidden="1" outlineLevel="1">
      <c r="B1127">
        <v>1121</v>
      </c>
      <c r="C1127">
        <v>0.39814814814814814</v>
      </c>
      <c r="D1127">
        <v>3.6101694915254239</v>
      </c>
      <c r="E1127">
        <v>1.71875</v>
      </c>
      <c r="F1127">
        <v>1.8487394957983194</v>
      </c>
    </row>
    <row r="1128" spans="2:6" hidden="1" outlineLevel="1">
      <c r="B1128">
        <v>1122</v>
      </c>
      <c r="C1128">
        <v>0.37962962962962965</v>
      </c>
      <c r="D1128">
        <v>2.6949152542372881</v>
      </c>
      <c r="E1128">
        <v>1.40625</v>
      </c>
      <c r="F1128">
        <v>2.2184873949579833</v>
      </c>
    </row>
    <row r="1129" spans="2:6" hidden="1" outlineLevel="1">
      <c r="B1129">
        <v>1123</v>
      </c>
      <c r="C1129">
        <v>0.41666666666666669</v>
      </c>
      <c r="D1129">
        <v>3.3220338983050848</v>
      </c>
      <c r="E1129">
        <v>1.15625</v>
      </c>
      <c r="F1129">
        <v>2.1638655462184873</v>
      </c>
    </row>
    <row r="1130" spans="2:6" hidden="1" outlineLevel="1">
      <c r="B1130">
        <v>1124</v>
      </c>
      <c r="C1130">
        <v>0.43518518518518517</v>
      </c>
      <c r="D1130">
        <v>2.2881355932203391</v>
      </c>
      <c r="E1130">
        <v>1.6875</v>
      </c>
      <c r="F1130">
        <v>2.6260504201680672</v>
      </c>
    </row>
    <row r="1131" spans="2:6" hidden="1" outlineLevel="1">
      <c r="B1131">
        <v>1125</v>
      </c>
      <c r="C1131">
        <v>0.3888888888888889</v>
      </c>
      <c r="D1131">
        <v>2.8813559322033897</v>
      </c>
      <c r="E1131">
        <v>1.5625</v>
      </c>
      <c r="F1131">
        <v>2.1428571428571428</v>
      </c>
    </row>
    <row r="1132" spans="2:6" hidden="1" outlineLevel="1">
      <c r="B1132">
        <v>1126</v>
      </c>
      <c r="C1132">
        <v>0.41666666666666669</v>
      </c>
      <c r="D1132">
        <v>2.2203389830508473</v>
      </c>
      <c r="E1132">
        <v>2.21875</v>
      </c>
      <c r="F1132">
        <v>2.2941176470588234</v>
      </c>
    </row>
    <row r="1133" spans="2:6" hidden="1" outlineLevel="1">
      <c r="B1133">
        <v>1127</v>
      </c>
      <c r="C1133">
        <v>0.5</v>
      </c>
      <c r="D1133">
        <v>2.7288135593220337</v>
      </c>
      <c r="E1133">
        <v>1.09375</v>
      </c>
      <c r="F1133">
        <v>1.9915966386554622</v>
      </c>
    </row>
    <row r="1134" spans="2:6" hidden="1" outlineLevel="1">
      <c r="B1134">
        <v>1128</v>
      </c>
      <c r="C1134">
        <v>0.5092592592592593</v>
      </c>
      <c r="D1134">
        <v>2.7118644067796609</v>
      </c>
      <c r="E1134">
        <v>2.21875</v>
      </c>
      <c r="F1134">
        <v>1.8907563025210083</v>
      </c>
    </row>
    <row r="1135" spans="2:6" hidden="1" outlineLevel="1">
      <c r="B1135">
        <v>1129</v>
      </c>
      <c r="C1135">
        <v>0.42592592592592593</v>
      </c>
      <c r="D1135">
        <v>2.5423728813559321</v>
      </c>
      <c r="E1135">
        <v>1.3125</v>
      </c>
      <c r="F1135">
        <v>1.7899159663865547</v>
      </c>
    </row>
    <row r="1136" spans="2:6" hidden="1" outlineLevel="1">
      <c r="B1136">
        <v>1130</v>
      </c>
      <c r="C1136">
        <v>0.58333333333333337</v>
      </c>
      <c r="D1136">
        <v>3.1016949152542375</v>
      </c>
      <c r="E1136">
        <v>1.125</v>
      </c>
      <c r="F1136">
        <v>2.1638655462184873</v>
      </c>
    </row>
    <row r="1137" spans="2:6" hidden="1" outlineLevel="1">
      <c r="B1137">
        <v>1131</v>
      </c>
      <c r="C1137">
        <v>0.60185185185185186</v>
      </c>
      <c r="D1137">
        <v>2.0508474576271185</v>
      </c>
      <c r="E1137">
        <v>1.34375</v>
      </c>
      <c r="F1137">
        <v>2.4117647058823528</v>
      </c>
    </row>
    <row r="1138" spans="2:6" hidden="1" outlineLevel="1">
      <c r="B1138">
        <v>1132</v>
      </c>
      <c r="C1138">
        <v>0.32407407407407407</v>
      </c>
      <c r="D1138">
        <v>2.5593220338983049</v>
      </c>
      <c r="E1138">
        <v>1.34375</v>
      </c>
      <c r="F1138">
        <v>1.9369747899159664</v>
      </c>
    </row>
    <row r="1139" spans="2:6" hidden="1" outlineLevel="1">
      <c r="B1139">
        <v>1133</v>
      </c>
      <c r="C1139">
        <v>0.29629629629629628</v>
      </c>
      <c r="D1139">
        <v>2.2033898305084745</v>
      </c>
      <c r="E1139">
        <v>0.875</v>
      </c>
      <c r="F1139">
        <v>1.9369747899159664</v>
      </c>
    </row>
    <row r="1140" spans="2:6" hidden="1" outlineLevel="1">
      <c r="B1140">
        <v>1134</v>
      </c>
      <c r="C1140">
        <v>0.42592592592592593</v>
      </c>
      <c r="D1140">
        <v>3.7457627118644066</v>
      </c>
      <c r="E1140">
        <v>2.03125</v>
      </c>
      <c r="F1140">
        <v>2.2647058823529411</v>
      </c>
    </row>
    <row r="1141" spans="2:6" hidden="1" outlineLevel="1">
      <c r="B1141">
        <v>1135</v>
      </c>
      <c r="C1141">
        <v>0.33333333333333331</v>
      </c>
      <c r="D1141">
        <v>2.6779661016949152</v>
      </c>
      <c r="E1141">
        <v>0.9375</v>
      </c>
      <c r="F1141">
        <v>1.9369747899159664</v>
      </c>
    </row>
    <row r="1142" spans="2:6" hidden="1" outlineLevel="1">
      <c r="B1142">
        <v>1136</v>
      </c>
      <c r="C1142">
        <v>0.34259259259259262</v>
      </c>
      <c r="D1142">
        <v>2.7288135593220337</v>
      </c>
      <c r="E1142">
        <v>0.8125</v>
      </c>
      <c r="F1142">
        <v>2.1596638655462184</v>
      </c>
    </row>
    <row r="1143" spans="2:6" hidden="1" outlineLevel="1">
      <c r="B1143">
        <v>1137</v>
      </c>
      <c r="C1143">
        <v>0.57407407407407407</v>
      </c>
      <c r="D1143">
        <v>2.4237288135593222</v>
      </c>
      <c r="E1143">
        <v>1.46875</v>
      </c>
      <c r="F1143">
        <v>1.9957983193277311</v>
      </c>
    </row>
    <row r="1144" spans="2:6" hidden="1" outlineLevel="1">
      <c r="B1144">
        <v>1138</v>
      </c>
      <c r="C1144">
        <v>0.40740740740740738</v>
      </c>
      <c r="D1144">
        <v>3.2033898305084745</v>
      </c>
      <c r="E1144">
        <v>0.78125</v>
      </c>
      <c r="F1144">
        <v>2.1008403361344539</v>
      </c>
    </row>
    <row r="1145" spans="2:6" hidden="1" outlineLevel="1">
      <c r="B1145">
        <v>1139</v>
      </c>
      <c r="C1145">
        <v>0.30555555555555558</v>
      </c>
      <c r="D1145">
        <v>2.2881355932203391</v>
      </c>
      <c r="E1145">
        <v>1.28125</v>
      </c>
      <c r="F1145">
        <v>1.76890756302521</v>
      </c>
    </row>
    <row r="1146" spans="2:6" hidden="1" outlineLevel="1">
      <c r="B1146">
        <v>1140</v>
      </c>
      <c r="C1146">
        <v>0.66666666666666663</v>
      </c>
      <c r="D1146">
        <v>2.6271186440677967</v>
      </c>
      <c r="E1146">
        <v>1.34375</v>
      </c>
      <c r="F1146">
        <v>2.2899159663865545</v>
      </c>
    </row>
    <row r="1147" spans="2:6" hidden="1" outlineLevel="1">
      <c r="B1147">
        <v>1141</v>
      </c>
      <c r="C1147">
        <v>0.43518518518518517</v>
      </c>
      <c r="D1147">
        <v>2.406779661016949</v>
      </c>
      <c r="E1147">
        <v>1.75</v>
      </c>
      <c r="F1147">
        <v>1.8403361344537814</v>
      </c>
    </row>
    <row r="1148" spans="2:6" hidden="1" outlineLevel="1">
      <c r="B1148">
        <v>1142</v>
      </c>
      <c r="C1148">
        <v>0.40740740740740738</v>
      </c>
      <c r="D1148">
        <v>2.847457627118644</v>
      </c>
      <c r="E1148">
        <v>2.0625</v>
      </c>
      <c r="F1148">
        <v>2.2563025210084033</v>
      </c>
    </row>
    <row r="1149" spans="2:6" hidden="1" outlineLevel="1">
      <c r="B1149">
        <v>1143</v>
      </c>
      <c r="C1149">
        <v>0.32407407407407407</v>
      </c>
      <c r="D1149">
        <v>2.9491525423728815</v>
      </c>
      <c r="E1149">
        <v>1.53125</v>
      </c>
      <c r="F1149">
        <v>2.23109243697479</v>
      </c>
    </row>
    <row r="1150" spans="2:6" hidden="1" outlineLevel="1">
      <c r="B1150">
        <v>1144</v>
      </c>
      <c r="C1150">
        <v>0.44444444444444442</v>
      </c>
      <c r="D1150">
        <v>2.1016949152542375</v>
      </c>
      <c r="E1150">
        <v>1.40625</v>
      </c>
      <c r="F1150">
        <v>2.0630252100840338</v>
      </c>
    </row>
    <row r="1151" spans="2:6" hidden="1" outlineLevel="1">
      <c r="B1151">
        <v>1145</v>
      </c>
      <c r="C1151">
        <v>0.43518518518518517</v>
      </c>
      <c r="D1151">
        <v>2.5423728813559321</v>
      </c>
      <c r="E1151">
        <v>1.5</v>
      </c>
      <c r="F1151">
        <v>1.9453781512605042</v>
      </c>
    </row>
    <row r="1152" spans="2:6" hidden="1" outlineLevel="1">
      <c r="B1152">
        <v>1146</v>
      </c>
      <c r="C1152">
        <v>0.45370370370370372</v>
      </c>
      <c r="D1152">
        <v>2.7118644067796609</v>
      </c>
      <c r="E1152">
        <v>1.84375</v>
      </c>
      <c r="F1152">
        <v>2.1974789915966388</v>
      </c>
    </row>
    <row r="1153" spans="2:6" hidden="1" outlineLevel="1">
      <c r="B1153">
        <v>1147</v>
      </c>
      <c r="C1153">
        <v>0.42592592592592593</v>
      </c>
      <c r="D1153">
        <v>3.6949152542372881</v>
      </c>
      <c r="E1153">
        <v>1.0625</v>
      </c>
      <c r="F1153">
        <v>2.0714285714285716</v>
      </c>
    </row>
    <row r="1154" spans="2:6" hidden="1" outlineLevel="1">
      <c r="B1154">
        <v>1148</v>
      </c>
      <c r="C1154">
        <v>0.42592592592592593</v>
      </c>
      <c r="D1154">
        <v>2.4237288135593222</v>
      </c>
      <c r="E1154">
        <v>2.03125</v>
      </c>
      <c r="F1154">
        <v>2.0504201680672267</v>
      </c>
    </row>
    <row r="1155" spans="2:6" hidden="1" outlineLevel="1">
      <c r="B1155">
        <v>1149</v>
      </c>
      <c r="C1155">
        <v>0.53703703703703709</v>
      </c>
      <c r="D1155">
        <v>3.3389830508474576</v>
      </c>
      <c r="E1155">
        <v>1.78125</v>
      </c>
      <c r="F1155">
        <v>2.0252100840336134</v>
      </c>
    </row>
    <row r="1156" spans="2:6" hidden="1" outlineLevel="1">
      <c r="B1156">
        <v>1150</v>
      </c>
      <c r="C1156">
        <v>0.3888888888888889</v>
      </c>
      <c r="D1156">
        <v>2.4237288135593222</v>
      </c>
      <c r="E1156">
        <v>0.84375</v>
      </c>
      <c r="F1156">
        <v>2.3445378151260505</v>
      </c>
    </row>
    <row r="1157" spans="2:6" hidden="1" outlineLevel="1">
      <c r="B1157">
        <v>1151</v>
      </c>
      <c r="C1157">
        <v>0.32407407407407407</v>
      </c>
      <c r="D1157">
        <v>2.3220338983050848</v>
      </c>
      <c r="E1157">
        <v>1.21875</v>
      </c>
      <c r="F1157">
        <v>2.0252100840336134</v>
      </c>
    </row>
    <row r="1158" spans="2:6" hidden="1" outlineLevel="1">
      <c r="B1158">
        <v>1152</v>
      </c>
      <c r="C1158">
        <v>0.42592592592592593</v>
      </c>
      <c r="D1158">
        <v>2.7966101694915255</v>
      </c>
      <c r="E1158">
        <v>2</v>
      </c>
      <c r="F1158">
        <v>1.8403361344537814</v>
      </c>
    </row>
    <row r="1159" spans="2:6" hidden="1" outlineLevel="1">
      <c r="B1159">
        <v>1153</v>
      </c>
      <c r="C1159">
        <v>0.57407407407407407</v>
      </c>
      <c r="D1159">
        <v>2.6271186440677967</v>
      </c>
      <c r="E1159">
        <v>1.3125</v>
      </c>
      <c r="F1159">
        <v>2.1932773109243699</v>
      </c>
    </row>
    <row r="1160" spans="2:6" hidden="1" outlineLevel="1">
      <c r="B1160">
        <v>1154</v>
      </c>
      <c r="C1160">
        <v>0.32407407407407407</v>
      </c>
      <c r="D1160">
        <v>2.6610169491525424</v>
      </c>
      <c r="E1160">
        <v>2.03125</v>
      </c>
      <c r="F1160">
        <v>1.9579831932773109</v>
      </c>
    </row>
    <row r="1161" spans="2:6" hidden="1" outlineLevel="1">
      <c r="B1161">
        <v>1155</v>
      </c>
      <c r="C1161">
        <v>0.52777777777777779</v>
      </c>
      <c r="D1161">
        <v>2.7966101694915255</v>
      </c>
      <c r="E1161">
        <v>0.90625</v>
      </c>
      <c r="F1161">
        <v>2.0588235294117645</v>
      </c>
    </row>
    <row r="1162" spans="2:6" hidden="1" outlineLevel="1">
      <c r="B1162">
        <v>1156</v>
      </c>
      <c r="C1162">
        <v>0.42592592592592593</v>
      </c>
      <c r="D1162">
        <v>2.4576271186440679</v>
      </c>
      <c r="E1162">
        <v>0.9375</v>
      </c>
      <c r="F1162">
        <v>2.4663865546218489</v>
      </c>
    </row>
    <row r="1163" spans="2:6" hidden="1" outlineLevel="1">
      <c r="B1163">
        <v>1157</v>
      </c>
      <c r="C1163">
        <v>0.33333333333333331</v>
      </c>
      <c r="D1163">
        <v>2.6779661016949152</v>
      </c>
      <c r="E1163">
        <v>0.9375</v>
      </c>
      <c r="F1163">
        <v>2.0882352941176472</v>
      </c>
    </row>
    <row r="1164" spans="2:6" hidden="1" outlineLevel="1">
      <c r="B1164">
        <v>1158</v>
      </c>
      <c r="C1164">
        <v>0.54629629629629628</v>
      </c>
      <c r="D1164">
        <v>3.0338983050847457</v>
      </c>
      <c r="E1164">
        <v>1.03125</v>
      </c>
      <c r="F1164">
        <v>2.1428571428571428</v>
      </c>
    </row>
    <row r="1165" spans="2:6" hidden="1" outlineLevel="1">
      <c r="B1165">
        <v>1159</v>
      </c>
      <c r="C1165">
        <v>0.52777777777777779</v>
      </c>
      <c r="D1165">
        <v>2.5762711864406778</v>
      </c>
      <c r="E1165">
        <v>1.25</v>
      </c>
      <c r="F1165">
        <v>2.2394957983193278</v>
      </c>
    </row>
    <row r="1166" spans="2:6" hidden="1" outlineLevel="1">
      <c r="B1166">
        <v>1160</v>
      </c>
      <c r="C1166">
        <v>0.27777777777777779</v>
      </c>
      <c r="D1166">
        <v>2.406779661016949</v>
      </c>
      <c r="E1166">
        <v>1.25</v>
      </c>
      <c r="F1166">
        <v>2.0672268907563027</v>
      </c>
    </row>
    <row r="1167" spans="2:6" hidden="1" outlineLevel="1">
      <c r="B1167">
        <v>1161</v>
      </c>
      <c r="C1167">
        <v>0.19444444444444445</v>
      </c>
      <c r="D1167">
        <v>2.8135593220338984</v>
      </c>
      <c r="E1167">
        <v>1.46875</v>
      </c>
      <c r="F1167">
        <v>2.403361344537815</v>
      </c>
    </row>
    <row r="1168" spans="2:6" hidden="1" outlineLevel="1">
      <c r="B1168">
        <v>1162</v>
      </c>
      <c r="C1168">
        <v>0.41666666666666669</v>
      </c>
      <c r="D1168">
        <v>2.3220338983050848</v>
      </c>
      <c r="E1168">
        <v>1.15625</v>
      </c>
      <c r="F1168">
        <v>1.6974789915966386</v>
      </c>
    </row>
    <row r="1169" spans="2:6" hidden="1" outlineLevel="1">
      <c r="B1169">
        <v>1163</v>
      </c>
      <c r="C1169">
        <v>0.5</v>
      </c>
      <c r="D1169">
        <v>2.5762711864406778</v>
      </c>
      <c r="E1169">
        <v>1.40625</v>
      </c>
      <c r="F1169">
        <v>2.0126050420168067</v>
      </c>
    </row>
    <row r="1170" spans="2:6" hidden="1" outlineLevel="1">
      <c r="B1170">
        <v>1164</v>
      </c>
      <c r="C1170">
        <v>0.47222222222222221</v>
      </c>
      <c r="D1170">
        <v>2.2542372881355934</v>
      </c>
      <c r="E1170">
        <v>1.5625</v>
      </c>
      <c r="F1170">
        <v>2.1386554621848739</v>
      </c>
    </row>
    <row r="1171" spans="2:6" hidden="1" outlineLevel="1">
      <c r="B1171">
        <v>1165</v>
      </c>
      <c r="C1171">
        <v>0.43518518518518517</v>
      </c>
      <c r="D1171">
        <v>2.1694915254237288</v>
      </c>
      <c r="E1171">
        <v>2.28125</v>
      </c>
      <c r="F1171">
        <v>2.134453781512605</v>
      </c>
    </row>
    <row r="1172" spans="2:6" hidden="1" outlineLevel="1">
      <c r="B1172">
        <v>1166</v>
      </c>
      <c r="C1172">
        <v>0.3611111111111111</v>
      </c>
      <c r="D1172">
        <v>2.4745762711864407</v>
      </c>
      <c r="E1172">
        <v>1.875</v>
      </c>
      <c r="F1172">
        <v>2.2016806722689077</v>
      </c>
    </row>
    <row r="1173" spans="2:6" hidden="1" outlineLevel="1">
      <c r="B1173">
        <v>1167</v>
      </c>
      <c r="C1173">
        <v>0.42592592592592593</v>
      </c>
      <c r="D1173">
        <v>2.406779661016949</v>
      </c>
      <c r="E1173">
        <v>1.15625</v>
      </c>
      <c r="F1173">
        <v>1.7731092436974789</v>
      </c>
    </row>
    <row r="1174" spans="2:6" hidden="1" outlineLevel="1">
      <c r="B1174">
        <v>1168</v>
      </c>
      <c r="C1174">
        <v>0.34259259259259262</v>
      </c>
      <c r="D1174">
        <v>2.0338983050847457</v>
      </c>
      <c r="E1174">
        <v>1.34375</v>
      </c>
      <c r="F1174">
        <v>2.2268907563025211</v>
      </c>
    </row>
    <row r="1175" spans="2:6" hidden="1" outlineLevel="1">
      <c r="B1175">
        <v>1169</v>
      </c>
      <c r="C1175">
        <v>0.39814814814814814</v>
      </c>
      <c r="D1175">
        <v>3.5254237288135593</v>
      </c>
      <c r="E1175">
        <v>1.03125</v>
      </c>
      <c r="F1175">
        <v>2.0798319327731094</v>
      </c>
    </row>
    <row r="1176" spans="2:6" hidden="1" outlineLevel="1">
      <c r="B1176">
        <v>1170</v>
      </c>
      <c r="C1176">
        <v>0.49074074074074076</v>
      </c>
      <c r="D1176">
        <v>2.4576271186440679</v>
      </c>
      <c r="E1176">
        <v>0.53125</v>
      </c>
      <c r="F1176">
        <v>2.2268907563025211</v>
      </c>
    </row>
    <row r="1177" spans="2:6" hidden="1" outlineLevel="1">
      <c r="B1177">
        <v>1171</v>
      </c>
      <c r="C1177">
        <v>0.42592592592592593</v>
      </c>
      <c r="D1177">
        <v>3.0169491525423728</v>
      </c>
      <c r="E1177">
        <v>0.875</v>
      </c>
      <c r="F1177">
        <v>2.0084033613445378</v>
      </c>
    </row>
    <row r="1178" spans="2:6" hidden="1" outlineLevel="1">
      <c r="B1178">
        <v>1172</v>
      </c>
      <c r="C1178">
        <v>0.28703703703703703</v>
      </c>
      <c r="D1178">
        <v>2.3389830508474576</v>
      </c>
      <c r="E1178">
        <v>1.90625</v>
      </c>
      <c r="F1178">
        <v>1.8403361344537814</v>
      </c>
    </row>
    <row r="1179" spans="2:6" hidden="1" outlineLevel="1">
      <c r="B1179">
        <v>1173</v>
      </c>
      <c r="C1179">
        <v>0.41666666666666669</v>
      </c>
      <c r="D1179">
        <v>2.7118644067796609</v>
      </c>
      <c r="E1179">
        <v>1.4375</v>
      </c>
      <c r="F1179">
        <v>2.1974789915966388</v>
      </c>
    </row>
    <row r="1180" spans="2:6" hidden="1" outlineLevel="1">
      <c r="B1180">
        <v>1174</v>
      </c>
      <c r="C1180">
        <v>0.35185185185185186</v>
      </c>
      <c r="D1180">
        <v>2.8813559322033897</v>
      </c>
      <c r="E1180">
        <v>1.5</v>
      </c>
      <c r="F1180">
        <v>2.4075630252100839</v>
      </c>
    </row>
    <row r="1181" spans="2:6" hidden="1" outlineLevel="1">
      <c r="B1181">
        <v>1175</v>
      </c>
      <c r="C1181">
        <v>0.70370370370370372</v>
      </c>
      <c r="D1181">
        <v>2.3050847457627119</v>
      </c>
      <c r="E1181">
        <v>1.75</v>
      </c>
      <c r="F1181">
        <v>1.9243697478991597</v>
      </c>
    </row>
    <row r="1182" spans="2:6" hidden="1" outlineLevel="1">
      <c r="B1182">
        <v>1176</v>
      </c>
      <c r="C1182">
        <v>0.46296296296296297</v>
      </c>
      <c r="D1182">
        <v>3.3389830508474576</v>
      </c>
      <c r="E1182">
        <v>2.46875</v>
      </c>
      <c r="F1182">
        <v>1.9411764705882353</v>
      </c>
    </row>
    <row r="1183" spans="2:6" hidden="1" outlineLevel="1">
      <c r="B1183">
        <v>1177</v>
      </c>
      <c r="C1183">
        <v>0.52777777777777779</v>
      </c>
      <c r="D1183">
        <v>3.2881355932203391</v>
      </c>
      <c r="E1183">
        <v>1.28125</v>
      </c>
      <c r="F1183">
        <v>1.8109243697478992</v>
      </c>
    </row>
    <row r="1184" spans="2:6" hidden="1" outlineLevel="1">
      <c r="B1184">
        <v>1178</v>
      </c>
      <c r="C1184">
        <v>0.59259259259259256</v>
      </c>
      <c r="D1184">
        <v>2.847457627118644</v>
      </c>
      <c r="E1184">
        <v>2.5</v>
      </c>
      <c r="F1184">
        <v>1.8739495798319328</v>
      </c>
    </row>
    <row r="1185" spans="2:6" hidden="1" outlineLevel="1">
      <c r="B1185">
        <v>1179</v>
      </c>
      <c r="C1185">
        <v>0.57407407407407407</v>
      </c>
      <c r="D1185">
        <v>3.2881355932203391</v>
      </c>
      <c r="E1185">
        <v>2.65625</v>
      </c>
      <c r="F1185">
        <v>2.0924369747899161</v>
      </c>
    </row>
    <row r="1186" spans="2:6" hidden="1" outlineLevel="1">
      <c r="B1186">
        <v>1180</v>
      </c>
      <c r="C1186">
        <v>0.41666666666666669</v>
      </c>
      <c r="D1186">
        <v>3.6271186440677967</v>
      </c>
      <c r="E1186">
        <v>0.75</v>
      </c>
      <c r="F1186">
        <v>2.0462184873949578</v>
      </c>
    </row>
    <row r="1187" spans="2:6" hidden="1" outlineLevel="1">
      <c r="B1187">
        <v>1181</v>
      </c>
      <c r="C1187">
        <v>0.3888888888888889</v>
      </c>
      <c r="D1187">
        <v>2.0338983050847457</v>
      </c>
      <c r="E1187">
        <v>1.75</v>
      </c>
      <c r="F1187">
        <v>2.096638655462185</v>
      </c>
    </row>
    <row r="1188" spans="2:6" hidden="1" outlineLevel="1">
      <c r="B1188">
        <v>1182</v>
      </c>
      <c r="C1188">
        <v>0.39814814814814814</v>
      </c>
      <c r="D1188">
        <v>2.6610169491525424</v>
      </c>
      <c r="E1188">
        <v>1.1875</v>
      </c>
      <c r="F1188">
        <v>2.1218487394957983</v>
      </c>
    </row>
    <row r="1189" spans="2:6" hidden="1" outlineLevel="1">
      <c r="B1189">
        <v>1183</v>
      </c>
      <c r="C1189">
        <v>0.51851851851851849</v>
      </c>
      <c r="D1189">
        <v>3.0677966101694913</v>
      </c>
      <c r="E1189">
        <v>0.875</v>
      </c>
      <c r="F1189">
        <v>1.9915966386554622</v>
      </c>
    </row>
    <row r="1190" spans="2:6" hidden="1" outlineLevel="1">
      <c r="B1190">
        <v>1184</v>
      </c>
      <c r="C1190">
        <v>0.35185185185185186</v>
      </c>
      <c r="D1190">
        <v>3.0169491525423728</v>
      </c>
      <c r="E1190">
        <v>1.46875</v>
      </c>
      <c r="F1190">
        <v>1.8949579831932772</v>
      </c>
    </row>
    <row r="1191" spans="2:6" hidden="1" outlineLevel="1">
      <c r="B1191">
        <v>1185</v>
      </c>
      <c r="C1191">
        <v>0.39814814814814814</v>
      </c>
      <c r="D1191">
        <v>2.3898305084745761</v>
      </c>
      <c r="E1191">
        <v>0.9375</v>
      </c>
      <c r="F1191">
        <v>2.0504201680672267</v>
      </c>
    </row>
    <row r="1192" spans="2:6" hidden="1" outlineLevel="1">
      <c r="B1192">
        <v>1186</v>
      </c>
      <c r="C1192">
        <v>0.30555555555555558</v>
      </c>
      <c r="D1192">
        <v>3.0169491525423728</v>
      </c>
      <c r="E1192">
        <v>1.09375</v>
      </c>
      <c r="F1192">
        <v>2.1386554621848739</v>
      </c>
    </row>
    <row r="1193" spans="2:6" hidden="1" outlineLevel="1">
      <c r="B1193">
        <v>1187</v>
      </c>
      <c r="C1193">
        <v>0.33333333333333331</v>
      </c>
      <c r="D1193">
        <v>2.7627118644067798</v>
      </c>
      <c r="E1193">
        <v>1.78125</v>
      </c>
      <c r="F1193">
        <v>1.9495798319327731</v>
      </c>
    </row>
    <row r="1194" spans="2:6" hidden="1" outlineLevel="1">
      <c r="B1194">
        <v>1188</v>
      </c>
      <c r="C1194">
        <v>0.3888888888888889</v>
      </c>
      <c r="D1194">
        <v>3</v>
      </c>
      <c r="E1194">
        <v>1.1875</v>
      </c>
      <c r="F1194">
        <v>2.327731092436975</v>
      </c>
    </row>
    <row r="1195" spans="2:6" hidden="1" outlineLevel="1">
      <c r="B1195">
        <v>1189</v>
      </c>
      <c r="C1195">
        <v>0.39814814814814814</v>
      </c>
      <c r="D1195">
        <v>2.8983050847457625</v>
      </c>
      <c r="E1195">
        <v>1.5625</v>
      </c>
      <c r="F1195">
        <v>1.7857142857142858</v>
      </c>
    </row>
    <row r="1196" spans="2:6" hidden="1" outlineLevel="1">
      <c r="B1196">
        <v>1190</v>
      </c>
      <c r="C1196">
        <v>0.43518518518518517</v>
      </c>
      <c r="D1196">
        <v>2.1694915254237288</v>
      </c>
      <c r="E1196">
        <v>1.875</v>
      </c>
      <c r="F1196">
        <v>2.0042016806722689</v>
      </c>
    </row>
    <row r="1197" spans="2:6" hidden="1" outlineLevel="1">
      <c r="B1197">
        <v>1191</v>
      </c>
      <c r="C1197">
        <v>0.40740740740740738</v>
      </c>
      <c r="D1197">
        <v>2.7118644067796609</v>
      </c>
      <c r="E1197">
        <v>1.28125</v>
      </c>
      <c r="F1197">
        <v>2.0504201680672267</v>
      </c>
    </row>
    <row r="1198" spans="2:6" hidden="1" outlineLevel="1">
      <c r="B1198">
        <v>1192</v>
      </c>
      <c r="C1198">
        <v>0.33333333333333331</v>
      </c>
      <c r="D1198">
        <v>2.0508474576271185</v>
      </c>
      <c r="E1198">
        <v>0.96875</v>
      </c>
      <c r="F1198">
        <v>2.1974789915966388</v>
      </c>
    </row>
    <row r="1199" spans="2:6" hidden="1" outlineLevel="1">
      <c r="B1199">
        <v>1193</v>
      </c>
      <c r="C1199">
        <v>0.32407407407407407</v>
      </c>
      <c r="D1199">
        <v>2.593220338983051</v>
      </c>
      <c r="E1199">
        <v>1.28125</v>
      </c>
      <c r="F1199">
        <v>2.2731092436974789</v>
      </c>
    </row>
    <row r="1200" spans="2:6" hidden="1" outlineLevel="1">
      <c r="B1200">
        <v>1194</v>
      </c>
      <c r="C1200">
        <v>0.53703703703703709</v>
      </c>
      <c r="D1200">
        <v>2.2542372881355934</v>
      </c>
      <c r="E1200">
        <v>0.875</v>
      </c>
      <c r="F1200">
        <v>2.1050420168067228</v>
      </c>
    </row>
    <row r="1201" spans="2:6" hidden="1" outlineLevel="1">
      <c r="B1201">
        <v>1195</v>
      </c>
      <c r="C1201">
        <v>0.48148148148148145</v>
      </c>
      <c r="D1201">
        <v>2.4915254237288136</v>
      </c>
      <c r="E1201">
        <v>2</v>
      </c>
      <c r="F1201">
        <v>1.911764705882353</v>
      </c>
    </row>
    <row r="1202" spans="2:6" hidden="1" outlineLevel="1">
      <c r="B1202">
        <v>1196</v>
      </c>
      <c r="C1202">
        <v>0.39814814814814814</v>
      </c>
      <c r="D1202">
        <v>3.4237288135593222</v>
      </c>
      <c r="E1202">
        <v>0.9375</v>
      </c>
      <c r="F1202">
        <v>1.7563025210084033</v>
      </c>
    </row>
    <row r="1203" spans="2:6" hidden="1" outlineLevel="1">
      <c r="B1203">
        <v>1197</v>
      </c>
      <c r="C1203">
        <v>0.56481481481481477</v>
      </c>
      <c r="D1203">
        <v>2.847457627118644</v>
      </c>
      <c r="E1203">
        <v>2.03125</v>
      </c>
      <c r="F1203">
        <v>1.903361344537815</v>
      </c>
    </row>
    <row r="1204" spans="2:6" hidden="1" outlineLevel="1">
      <c r="B1204">
        <v>1198</v>
      </c>
      <c r="C1204">
        <v>0.3888888888888889</v>
      </c>
      <c r="D1204">
        <v>2.6440677966101696</v>
      </c>
      <c r="E1204">
        <v>0.8125</v>
      </c>
      <c r="F1204">
        <v>1.8361344537815125</v>
      </c>
    </row>
    <row r="1205" spans="2:6" hidden="1" outlineLevel="1">
      <c r="B1205">
        <v>1199</v>
      </c>
      <c r="C1205">
        <v>0.59259259259259256</v>
      </c>
      <c r="D1205">
        <v>3.0338983050847457</v>
      </c>
      <c r="E1205">
        <v>1.09375</v>
      </c>
      <c r="F1205">
        <v>1.9579831932773109</v>
      </c>
    </row>
    <row r="1206" spans="2:6" hidden="1" outlineLevel="1">
      <c r="B1206">
        <v>1200</v>
      </c>
      <c r="C1206">
        <v>0.37962962962962965</v>
      </c>
      <c r="D1206">
        <v>2.6779661016949152</v>
      </c>
      <c r="E1206">
        <v>1.6875</v>
      </c>
      <c r="F1206">
        <v>1.9411764705882353</v>
      </c>
    </row>
    <row r="1207" spans="2:6" hidden="1" outlineLevel="1">
      <c r="B1207">
        <v>1201</v>
      </c>
      <c r="C1207">
        <v>0.32407407407407407</v>
      </c>
      <c r="D1207">
        <v>2.8305084745762712</v>
      </c>
      <c r="E1207">
        <v>1.65625</v>
      </c>
      <c r="F1207">
        <v>2.1092436974789917</v>
      </c>
    </row>
    <row r="1208" spans="2:6" hidden="1" outlineLevel="1">
      <c r="B1208">
        <v>1202</v>
      </c>
      <c r="C1208">
        <v>0.39814814814814814</v>
      </c>
      <c r="D1208">
        <v>3.1016949152542375</v>
      </c>
      <c r="E1208">
        <v>1.71875</v>
      </c>
      <c r="F1208">
        <v>2.2100840336134455</v>
      </c>
    </row>
    <row r="1209" spans="2:6" hidden="1" outlineLevel="1">
      <c r="B1209">
        <v>1203</v>
      </c>
      <c r="C1209">
        <v>0.40740740740740738</v>
      </c>
      <c r="D1209">
        <v>2.9830508474576272</v>
      </c>
      <c r="E1209">
        <v>1.15625</v>
      </c>
      <c r="F1209">
        <v>2.1764705882352939</v>
      </c>
    </row>
    <row r="1210" spans="2:6" hidden="1" outlineLevel="1">
      <c r="B1210">
        <v>1204</v>
      </c>
      <c r="C1210">
        <v>0.42592592592592593</v>
      </c>
      <c r="D1210">
        <v>3.0169491525423728</v>
      </c>
      <c r="E1210">
        <v>1.75</v>
      </c>
      <c r="F1210">
        <v>2.1134453781512605</v>
      </c>
    </row>
    <row r="1211" spans="2:6" hidden="1" outlineLevel="1">
      <c r="B1211">
        <v>1205</v>
      </c>
      <c r="C1211">
        <v>0.44444444444444442</v>
      </c>
      <c r="D1211">
        <v>2.6440677966101696</v>
      </c>
      <c r="E1211">
        <v>0.875</v>
      </c>
      <c r="F1211">
        <v>2.4579831932773111</v>
      </c>
    </row>
    <row r="1212" spans="2:6" hidden="1" outlineLevel="1">
      <c r="B1212">
        <v>1206</v>
      </c>
      <c r="C1212">
        <v>0.45370370370370372</v>
      </c>
      <c r="D1212">
        <v>3.0169491525423728</v>
      </c>
      <c r="E1212">
        <v>1.78125</v>
      </c>
      <c r="F1212">
        <v>2.3613445378151261</v>
      </c>
    </row>
    <row r="1213" spans="2:6" hidden="1" outlineLevel="1">
      <c r="B1213">
        <v>1207</v>
      </c>
      <c r="C1213">
        <v>0.53703703703703709</v>
      </c>
      <c r="D1213">
        <v>3.5254237288135593</v>
      </c>
      <c r="E1213">
        <v>1.5625</v>
      </c>
      <c r="F1213">
        <v>1.9873949579831933</v>
      </c>
    </row>
    <row r="1214" spans="2:6" hidden="1" outlineLevel="1">
      <c r="B1214">
        <v>1208</v>
      </c>
      <c r="C1214">
        <v>0.31481481481481483</v>
      </c>
      <c r="D1214">
        <v>3.1355932203389831</v>
      </c>
      <c r="E1214">
        <v>1.15625</v>
      </c>
      <c r="F1214">
        <v>1.8823529411764706</v>
      </c>
    </row>
    <row r="1215" spans="2:6" hidden="1" outlineLevel="1">
      <c r="B1215">
        <v>1209</v>
      </c>
      <c r="C1215">
        <v>0.35185185185185186</v>
      </c>
      <c r="D1215">
        <v>2.5423728813559321</v>
      </c>
      <c r="E1215">
        <v>0.9375</v>
      </c>
      <c r="F1215">
        <v>1.9495798319327731</v>
      </c>
    </row>
    <row r="1216" spans="2:6" hidden="1" outlineLevel="1">
      <c r="B1216">
        <v>1210</v>
      </c>
      <c r="C1216">
        <v>0.42592592592592593</v>
      </c>
      <c r="D1216">
        <v>2.3559322033898304</v>
      </c>
      <c r="E1216">
        <v>1.46875</v>
      </c>
      <c r="F1216">
        <v>2.2478991596638656</v>
      </c>
    </row>
    <row r="1217" spans="2:6" hidden="1" outlineLevel="1">
      <c r="B1217">
        <v>1211</v>
      </c>
      <c r="C1217">
        <v>0.41666666666666669</v>
      </c>
      <c r="D1217">
        <v>3.152542372881356</v>
      </c>
      <c r="E1217">
        <v>1.25</v>
      </c>
      <c r="F1217">
        <v>2.2941176470588234</v>
      </c>
    </row>
    <row r="1218" spans="2:6" hidden="1" outlineLevel="1">
      <c r="B1218">
        <v>1212</v>
      </c>
      <c r="C1218">
        <v>0.3888888888888889</v>
      </c>
      <c r="D1218">
        <v>2.2711864406779663</v>
      </c>
      <c r="E1218">
        <v>1.1875</v>
      </c>
      <c r="F1218">
        <v>2.1764705882352939</v>
      </c>
    </row>
    <row r="1219" spans="2:6" hidden="1" outlineLevel="1">
      <c r="B1219">
        <v>1213</v>
      </c>
      <c r="C1219">
        <v>0.52777777777777779</v>
      </c>
      <c r="D1219">
        <v>2.2711864406779663</v>
      </c>
      <c r="E1219">
        <v>1.5</v>
      </c>
      <c r="F1219">
        <v>2.2815126050420167</v>
      </c>
    </row>
    <row r="1220" spans="2:6" hidden="1" outlineLevel="1">
      <c r="B1220">
        <v>1214</v>
      </c>
      <c r="C1220">
        <v>0.35185185185185186</v>
      </c>
      <c r="D1220">
        <v>2.3389830508474576</v>
      </c>
      <c r="E1220">
        <v>0.59375</v>
      </c>
      <c r="F1220">
        <v>2.1386554621848739</v>
      </c>
    </row>
    <row r="1221" spans="2:6" hidden="1" outlineLevel="1">
      <c r="B1221">
        <v>1215</v>
      </c>
      <c r="C1221">
        <v>0.33333333333333331</v>
      </c>
      <c r="D1221">
        <v>3.1864406779661016</v>
      </c>
      <c r="E1221">
        <v>2.1875</v>
      </c>
      <c r="F1221">
        <v>2.26890756302521</v>
      </c>
    </row>
    <row r="1222" spans="2:6" hidden="1" outlineLevel="1">
      <c r="B1222">
        <v>1216</v>
      </c>
      <c r="C1222">
        <v>0.41666666666666669</v>
      </c>
      <c r="D1222">
        <v>2.1864406779661016</v>
      </c>
      <c r="E1222">
        <v>1.4375</v>
      </c>
      <c r="F1222">
        <v>1.9789915966386555</v>
      </c>
    </row>
    <row r="1223" spans="2:6" hidden="1" outlineLevel="1">
      <c r="B1223">
        <v>1217</v>
      </c>
      <c r="C1223">
        <v>0.55555555555555558</v>
      </c>
      <c r="D1223">
        <v>2.4406779661016951</v>
      </c>
      <c r="E1223">
        <v>1.59375</v>
      </c>
      <c r="F1223">
        <v>2.0042016806722689</v>
      </c>
    </row>
    <row r="1224" spans="2:6" hidden="1" outlineLevel="1">
      <c r="B1224">
        <v>1218</v>
      </c>
      <c r="C1224">
        <v>0.3888888888888889</v>
      </c>
      <c r="D1224">
        <v>2.2203389830508473</v>
      </c>
      <c r="E1224">
        <v>1.46875</v>
      </c>
      <c r="F1224">
        <v>2.4117647058823528</v>
      </c>
    </row>
    <row r="1225" spans="2:6" hidden="1" outlineLevel="1">
      <c r="B1225">
        <v>1219</v>
      </c>
      <c r="C1225">
        <v>0.3611111111111111</v>
      </c>
      <c r="D1225">
        <v>1.9661016949152543</v>
      </c>
      <c r="E1225">
        <v>0.84375</v>
      </c>
      <c r="F1225">
        <v>2.23109243697479</v>
      </c>
    </row>
    <row r="1226" spans="2:6" hidden="1" outlineLevel="1">
      <c r="B1226">
        <v>1220</v>
      </c>
      <c r="C1226">
        <v>0.5</v>
      </c>
      <c r="D1226">
        <v>2.1864406779661016</v>
      </c>
      <c r="E1226">
        <v>1.875</v>
      </c>
      <c r="F1226">
        <v>2.1428571428571428</v>
      </c>
    </row>
    <row r="1227" spans="2:6" hidden="1" outlineLevel="1">
      <c r="B1227">
        <v>1221</v>
      </c>
      <c r="C1227">
        <v>0.49074074074074076</v>
      </c>
      <c r="D1227">
        <v>2.593220338983051</v>
      </c>
      <c r="E1227">
        <v>1.15625</v>
      </c>
      <c r="F1227">
        <v>2.1008403361344539</v>
      </c>
    </row>
    <row r="1228" spans="2:6" hidden="1" outlineLevel="1">
      <c r="B1228">
        <v>1222</v>
      </c>
      <c r="C1228">
        <v>0.49074074074074076</v>
      </c>
      <c r="D1228">
        <v>2.9830508474576272</v>
      </c>
      <c r="E1228">
        <v>1.90625</v>
      </c>
      <c r="F1228">
        <v>2.0714285714285716</v>
      </c>
    </row>
    <row r="1229" spans="2:6" hidden="1" outlineLevel="1">
      <c r="B1229">
        <v>1223</v>
      </c>
      <c r="C1229">
        <v>0.44444444444444442</v>
      </c>
      <c r="D1229">
        <v>2.847457627118644</v>
      </c>
      <c r="E1229">
        <v>1.65625</v>
      </c>
      <c r="F1229">
        <v>2.1974789915966388</v>
      </c>
    </row>
    <row r="1230" spans="2:6" hidden="1" outlineLevel="1">
      <c r="B1230">
        <v>1224</v>
      </c>
      <c r="C1230">
        <v>0.53703703703703709</v>
      </c>
      <c r="D1230">
        <v>2.8983050847457625</v>
      </c>
      <c r="E1230">
        <v>1.34375</v>
      </c>
      <c r="F1230">
        <v>2.1008403361344539</v>
      </c>
    </row>
    <row r="1231" spans="2:6" hidden="1" outlineLevel="1">
      <c r="B1231">
        <v>1225</v>
      </c>
      <c r="C1231">
        <v>0.42592592592592593</v>
      </c>
      <c r="D1231">
        <v>2.3389830508474576</v>
      </c>
      <c r="E1231">
        <v>1</v>
      </c>
      <c r="F1231">
        <v>2.1176470588235294</v>
      </c>
    </row>
    <row r="1232" spans="2:6" hidden="1" outlineLevel="1">
      <c r="B1232">
        <v>1226</v>
      </c>
      <c r="C1232">
        <v>0.33333333333333331</v>
      </c>
      <c r="D1232">
        <v>2.8983050847457625</v>
      </c>
      <c r="E1232">
        <v>1.375</v>
      </c>
      <c r="F1232">
        <v>2.0924369747899161</v>
      </c>
    </row>
    <row r="1233" spans="2:6" hidden="1" outlineLevel="1">
      <c r="B1233">
        <v>1227</v>
      </c>
      <c r="C1233">
        <v>0.30555555555555558</v>
      </c>
      <c r="D1233">
        <v>2.847457627118644</v>
      </c>
      <c r="E1233">
        <v>1.46875</v>
      </c>
      <c r="F1233">
        <v>2.2857142857142856</v>
      </c>
    </row>
    <row r="1234" spans="2:6" hidden="1" outlineLevel="1">
      <c r="B1234">
        <v>1228</v>
      </c>
      <c r="C1234">
        <v>0.34259259259259262</v>
      </c>
      <c r="D1234">
        <v>2.7118644067796609</v>
      </c>
      <c r="E1234">
        <v>2.0625</v>
      </c>
      <c r="F1234">
        <v>1.7268907563025211</v>
      </c>
    </row>
    <row r="1235" spans="2:6" hidden="1" outlineLevel="1">
      <c r="B1235">
        <v>1229</v>
      </c>
      <c r="C1235">
        <v>0.40740740740740738</v>
      </c>
      <c r="D1235">
        <v>2.7457627118644066</v>
      </c>
      <c r="E1235">
        <v>1.09375</v>
      </c>
      <c r="F1235">
        <v>2.1806722689075628</v>
      </c>
    </row>
    <row r="1236" spans="2:6" hidden="1" outlineLevel="1">
      <c r="B1236">
        <v>1230</v>
      </c>
      <c r="C1236">
        <v>0.35185185185185186</v>
      </c>
      <c r="D1236">
        <v>3.3559322033898304</v>
      </c>
      <c r="E1236">
        <v>1.59375</v>
      </c>
      <c r="F1236">
        <v>2.2268907563025211</v>
      </c>
    </row>
    <row r="1237" spans="2:6" hidden="1" outlineLevel="1">
      <c r="B1237">
        <v>1231</v>
      </c>
      <c r="C1237">
        <v>0.34259259259259262</v>
      </c>
      <c r="D1237">
        <v>2.7288135593220337</v>
      </c>
      <c r="E1237">
        <v>1.9375</v>
      </c>
      <c r="F1237">
        <v>2.2941176470588234</v>
      </c>
    </row>
    <row r="1238" spans="2:6" hidden="1" outlineLevel="1">
      <c r="B1238">
        <v>1232</v>
      </c>
      <c r="C1238">
        <v>0.46296296296296297</v>
      </c>
      <c r="D1238">
        <v>3.152542372881356</v>
      </c>
      <c r="E1238">
        <v>1.53125</v>
      </c>
      <c r="F1238">
        <v>2.4663865546218489</v>
      </c>
    </row>
    <row r="1239" spans="2:6" hidden="1" outlineLevel="1">
      <c r="B1239">
        <v>1233</v>
      </c>
      <c r="C1239">
        <v>0.48148148148148145</v>
      </c>
      <c r="D1239">
        <v>3.0169491525423728</v>
      </c>
      <c r="E1239">
        <v>2.28125</v>
      </c>
      <c r="F1239">
        <v>2.26890756302521</v>
      </c>
    </row>
    <row r="1240" spans="2:6" hidden="1" outlineLevel="1">
      <c r="B1240">
        <v>1234</v>
      </c>
      <c r="C1240">
        <v>0.44444444444444442</v>
      </c>
      <c r="D1240">
        <v>3.0338983050847457</v>
      </c>
      <c r="E1240">
        <v>0.90625</v>
      </c>
      <c r="F1240">
        <v>2.3193277310924372</v>
      </c>
    </row>
    <row r="1241" spans="2:6" hidden="1" outlineLevel="1">
      <c r="B1241">
        <v>1235</v>
      </c>
      <c r="C1241">
        <v>0.34259259259259262</v>
      </c>
      <c r="D1241">
        <v>2.0847457627118646</v>
      </c>
      <c r="E1241">
        <v>1.75</v>
      </c>
      <c r="F1241">
        <v>2.3487394957983194</v>
      </c>
    </row>
    <row r="1242" spans="2:6" hidden="1" outlineLevel="1">
      <c r="B1242">
        <v>1236</v>
      </c>
      <c r="C1242">
        <v>0.42592592592592593</v>
      </c>
      <c r="D1242">
        <v>2.6949152542372881</v>
      </c>
      <c r="E1242">
        <v>1.1875</v>
      </c>
      <c r="F1242">
        <v>2.3697478991596639</v>
      </c>
    </row>
    <row r="1243" spans="2:6" hidden="1" outlineLevel="1">
      <c r="B1243">
        <v>1237</v>
      </c>
      <c r="C1243">
        <v>0.39814814814814814</v>
      </c>
      <c r="D1243">
        <v>2.5084745762711864</v>
      </c>
      <c r="E1243">
        <v>1.46875</v>
      </c>
      <c r="F1243">
        <v>2.1680672268907561</v>
      </c>
    </row>
    <row r="1244" spans="2:6" hidden="1" outlineLevel="1">
      <c r="B1244">
        <v>1238</v>
      </c>
      <c r="C1244">
        <v>0.3888888888888889</v>
      </c>
      <c r="D1244">
        <v>2.8644067796610169</v>
      </c>
      <c r="E1244">
        <v>1.9375</v>
      </c>
      <c r="F1244">
        <v>2.0210084033613445</v>
      </c>
    </row>
    <row r="1245" spans="2:6" hidden="1" outlineLevel="1">
      <c r="B1245">
        <v>1239</v>
      </c>
      <c r="C1245">
        <v>0.28703703703703703</v>
      </c>
      <c r="D1245">
        <v>3.3559322033898304</v>
      </c>
      <c r="E1245">
        <v>0.96875</v>
      </c>
      <c r="F1245">
        <v>2.03781512605042</v>
      </c>
    </row>
    <row r="1246" spans="2:6" hidden="1" outlineLevel="1">
      <c r="B1246">
        <v>1240</v>
      </c>
      <c r="C1246">
        <v>0.3611111111111111</v>
      </c>
      <c r="D1246">
        <v>2.6949152542372881</v>
      </c>
      <c r="E1246">
        <v>1.1875</v>
      </c>
      <c r="F1246">
        <v>2.2100840336134455</v>
      </c>
    </row>
    <row r="1247" spans="2:6" hidden="1" outlineLevel="1">
      <c r="B1247">
        <v>1241</v>
      </c>
      <c r="C1247">
        <v>0.49074074074074076</v>
      </c>
      <c r="D1247">
        <v>2.2372881355932202</v>
      </c>
      <c r="E1247">
        <v>1.5</v>
      </c>
      <c r="F1247">
        <v>2.1596638655462184</v>
      </c>
    </row>
    <row r="1248" spans="2:6" hidden="1" outlineLevel="1">
      <c r="B1248">
        <v>1242</v>
      </c>
      <c r="C1248">
        <v>0.41666666666666669</v>
      </c>
      <c r="D1248">
        <v>2.6949152542372881</v>
      </c>
      <c r="E1248">
        <v>1</v>
      </c>
      <c r="F1248">
        <v>2.3571428571428572</v>
      </c>
    </row>
    <row r="1249" spans="2:6" hidden="1" outlineLevel="1">
      <c r="B1249">
        <v>1243</v>
      </c>
      <c r="C1249">
        <v>0.25925925925925924</v>
      </c>
      <c r="D1249">
        <v>2.6440677966101696</v>
      </c>
      <c r="E1249">
        <v>1.28125</v>
      </c>
      <c r="F1249">
        <v>2.4411764705882355</v>
      </c>
    </row>
    <row r="1250" spans="2:6" hidden="1" outlineLevel="1">
      <c r="B1250">
        <v>1244</v>
      </c>
      <c r="C1250">
        <v>0.28703703703703703</v>
      </c>
      <c r="D1250">
        <v>2.7627118644067798</v>
      </c>
      <c r="E1250">
        <v>1.65625</v>
      </c>
      <c r="F1250">
        <v>2.0462184873949578</v>
      </c>
    </row>
    <row r="1251" spans="2:6" hidden="1" outlineLevel="1">
      <c r="B1251">
        <v>1245</v>
      </c>
      <c r="C1251">
        <v>0.45370370370370372</v>
      </c>
      <c r="D1251">
        <v>3.5084745762711864</v>
      </c>
      <c r="E1251">
        <v>1.34375</v>
      </c>
      <c r="F1251">
        <v>2.2647058823529411</v>
      </c>
    </row>
    <row r="1252" spans="2:6" hidden="1" outlineLevel="1">
      <c r="B1252">
        <v>1246</v>
      </c>
      <c r="C1252">
        <v>0.3611111111111111</v>
      </c>
      <c r="D1252">
        <v>2.0847457627118646</v>
      </c>
      <c r="E1252">
        <v>2.25</v>
      </c>
      <c r="F1252">
        <v>1.8025210084033614</v>
      </c>
    </row>
    <row r="1253" spans="2:6" hidden="1" outlineLevel="1">
      <c r="B1253">
        <v>1247</v>
      </c>
      <c r="C1253">
        <v>0.53703703703703709</v>
      </c>
      <c r="D1253">
        <v>2.2881355932203391</v>
      </c>
      <c r="E1253">
        <v>1.40625</v>
      </c>
      <c r="F1253">
        <v>1.8907563025210083</v>
      </c>
    </row>
    <row r="1254" spans="2:6" hidden="1" outlineLevel="1">
      <c r="B1254">
        <v>1248</v>
      </c>
      <c r="C1254">
        <v>0.37962962962962965</v>
      </c>
      <c r="D1254">
        <v>2.8135593220338984</v>
      </c>
      <c r="E1254">
        <v>1.46875</v>
      </c>
      <c r="F1254">
        <v>1.8403361344537814</v>
      </c>
    </row>
    <row r="1255" spans="2:6" hidden="1" outlineLevel="1">
      <c r="B1255">
        <v>1249</v>
      </c>
      <c r="C1255">
        <v>0.3888888888888889</v>
      </c>
      <c r="D1255">
        <v>3.1694915254237288</v>
      </c>
      <c r="E1255">
        <v>1.34375</v>
      </c>
      <c r="F1255">
        <v>2.2605042016806722</v>
      </c>
    </row>
    <row r="1256" spans="2:6" hidden="1" outlineLevel="1">
      <c r="B1256">
        <v>1250</v>
      </c>
      <c r="C1256">
        <v>0.54629629629629628</v>
      </c>
      <c r="D1256">
        <v>2.4576271186440679</v>
      </c>
      <c r="E1256">
        <v>1.59375</v>
      </c>
      <c r="F1256">
        <v>2.0882352941176472</v>
      </c>
    </row>
    <row r="1257" spans="2:6" hidden="1" outlineLevel="1">
      <c r="B1257">
        <v>1251</v>
      </c>
      <c r="C1257">
        <v>0.62037037037037035</v>
      </c>
      <c r="D1257">
        <v>2.3220338983050848</v>
      </c>
      <c r="E1257">
        <v>1.125</v>
      </c>
      <c r="F1257">
        <v>2.3151260504201683</v>
      </c>
    </row>
    <row r="1258" spans="2:6" hidden="1" outlineLevel="1">
      <c r="B1258">
        <v>1252</v>
      </c>
      <c r="C1258">
        <v>0.37037037037037035</v>
      </c>
      <c r="D1258">
        <v>2.6271186440677967</v>
      </c>
      <c r="E1258">
        <v>1.375</v>
      </c>
      <c r="F1258">
        <v>1.953781512605042</v>
      </c>
    </row>
    <row r="1259" spans="2:6" hidden="1" outlineLevel="1">
      <c r="B1259">
        <v>1253</v>
      </c>
      <c r="C1259">
        <v>0.5092592592592593</v>
      </c>
      <c r="D1259">
        <v>2.2711864406779663</v>
      </c>
      <c r="E1259">
        <v>1.8125</v>
      </c>
      <c r="F1259">
        <v>2.2773109243697478</v>
      </c>
    </row>
    <row r="1260" spans="2:6" hidden="1" outlineLevel="1">
      <c r="B1260">
        <v>1254</v>
      </c>
      <c r="C1260">
        <v>0.64814814814814814</v>
      </c>
      <c r="D1260">
        <v>2.152542372881356</v>
      </c>
      <c r="E1260">
        <v>1.5</v>
      </c>
      <c r="F1260">
        <v>1.9831932773109244</v>
      </c>
    </row>
    <row r="1261" spans="2:6" hidden="1" outlineLevel="1">
      <c r="B1261">
        <v>1255</v>
      </c>
      <c r="C1261">
        <v>0.44444444444444442</v>
      </c>
      <c r="D1261">
        <v>3.0677966101694913</v>
      </c>
      <c r="E1261">
        <v>1.53125</v>
      </c>
      <c r="F1261">
        <v>2.1386554621848739</v>
      </c>
    </row>
    <row r="1262" spans="2:6" hidden="1" outlineLevel="1">
      <c r="B1262">
        <v>1256</v>
      </c>
      <c r="C1262">
        <v>0.44444444444444442</v>
      </c>
      <c r="D1262">
        <v>2.1694915254237288</v>
      </c>
      <c r="E1262">
        <v>2.25</v>
      </c>
      <c r="F1262">
        <v>2.0336134453781511</v>
      </c>
    </row>
    <row r="1263" spans="2:6" hidden="1" outlineLevel="1">
      <c r="B1263">
        <v>1257</v>
      </c>
      <c r="C1263">
        <v>0.37037037037037035</v>
      </c>
      <c r="D1263">
        <v>2.2542372881355934</v>
      </c>
      <c r="E1263">
        <v>1.59375</v>
      </c>
      <c r="F1263">
        <v>2.6386554621848739</v>
      </c>
    </row>
    <row r="1264" spans="2:6" hidden="1" outlineLevel="1">
      <c r="B1264">
        <v>1258</v>
      </c>
      <c r="C1264">
        <v>0.37962962962962965</v>
      </c>
      <c r="D1264">
        <v>2.3728813559322033</v>
      </c>
      <c r="E1264">
        <v>1.1875</v>
      </c>
      <c r="F1264">
        <v>2.26890756302521</v>
      </c>
    </row>
    <row r="1265" spans="2:6" hidden="1" outlineLevel="1">
      <c r="B1265">
        <v>1259</v>
      </c>
      <c r="C1265">
        <v>0.37962962962962965</v>
      </c>
      <c r="D1265">
        <v>2.1694915254237288</v>
      </c>
      <c r="E1265">
        <v>1.84375</v>
      </c>
      <c r="F1265">
        <v>2.4705882352941178</v>
      </c>
    </row>
    <row r="1266" spans="2:6" hidden="1" outlineLevel="1">
      <c r="B1266">
        <v>1260</v>
      </c>
      <c r="C1266">
        <v>0.3611111111111111</v>
      </c>
      <c r="D1266">
        <v>2.3050847457627119</v>
      </c>
      <c r="E1266">
        <v>1.125</v>
      </c>
      <c r="F1266">
        <v>2.2226890756302522</v>
      </c>
    </row>
    <row r="1267" spans="2:6" hidden="1" outlineLevel="1">
      <c r="B1267">
        <v>1261</v>
      </c>
      <c r="C1267">
        <v>0.34259259259259262</v>
      </c>
      <c r="D1267">
        <v>2.9491525423728815</v>
      </c>
      <c r="E1267">
        <v>1.3125</v>
      </c>
      <c r="F1267">
        <v>1.9789915966386555</v>
      </c>
    </row>
    <row r="1268" spans="2:6" hidden="1" outlineLevel="1">
      <c r="B1268">
        <v>1262</v>
      </c>
      <c r="C1268">
        <v>0.33333333333333331</v>
      </c>
      <c r="D1268">
        <v>3.2881355932203391</v>
      </c>
      <c r="E1268">
        <v>1.4375</v>
      </c>
      <c r="F1268">
        <v>2.3823529411764706</v>
      </c>
    </row>
    <row r="1269" spans="2:6" hidden="1" outlineLevel="1">
      <c r="B1269">
        <v>1263</v>
      </c>
      <c r="C1269">
        <v>0.39814814814814814</v>
      </c>
      <c r="D1269">
        <v>2.5593220338983049</v>
      </c>
      <c r="E1269">
        <v>1.75</v>
      </c>
      <c r="F1269">
        <v>2.1260504201680672</v>
      </c>
    </row>
    <row r="1270" spans="2:6" hidden="1" outlineLevel="1">
      <c r="B1270">
        <v>1264</v>
      </c>
      <c r="C1270">
        <v>0.3888888888888889</v>
      </c>
      <c r="D1270">
        <v>2.3050847457627119</v>
      </c>
      <c r="E1270">
        <v>1.28125</v>
      </c>
      <c r="F1270">
        <v>1.9411764705882353</v>
      </c>
    </row>
    <row r="1271" spans="2:6" hidden="1" outlineLevel="1">
      <c r="B1271">
        <v>1265</v>
      </c>
      <c r="C1271">
        <v>0.43518518518518517</v>
      </c>
      <c r="D1271">
        <v>3.5762711864406778</v>
      </c>
      <c r="E1271">
        <v>1.09375</v>
      </c>
      <c r="F1271">
        <v>2.4201680672268906</v>
      </c>
    </row>
    <row r="1272" spans="2:6" hidden="1" outlineLevel="1">
      <c r="B1272">
        <v>1266</v>
      </c>
      <c r="C1272">
        <v>0.39814814814814814</v>
      </c>
      <c r="D1272">
        <v>2.1864406779661016</v>
      </c>
      <c r="E1272">
        <v>1.03125</v>
      </c>
      <c r="F1272">
        <v>1.7563025210084033</v>
      </c>
    </row>
    <row r="1273" spans="2:6" hidden="1" outlineLevel="1">
      <c r="B1273">
        <v>1267</v>
      </c>
      <c r="C1273">
        <v>0.39814814814814814</v>
      </c>
      <c r="D1273">
        <v>3.0508474576271185</v>
      </c>
      <c r="E1273">
        <v>1.34375</v>
      </c>
      <c r="F1273">
        <v>2.2100840336134455</v>
      </c>
    </row>
    <row r="1274" spans="2:6" hidden="1" outlineLevel="1">
      <c r="B1274">
        <v>1268</v>
      </c>
      <c r="C1274">
        <v>0.37962962962962965</v>
      </c>
      <c r="D1274">
        <v>2.3220338983050848</v>
      </c>
      <c r="E1274">
        <v>1.1875</v>
      </c>
      <c r="F1274">
        <v>2.9747899159663866</v>
      </c>
    </row>
    <row r="1275" spans="2:6" hidden="1" outlineLevel="1">
      <c r="B1275">
        <v>1269</v>
      </c>
      <c r="C1275">
        <v>0.42592592592592593</v>
      </c>
      <c r="D1275">
        <v>2.7796610169491527</v>
      </c>
      <c r="E1275">
        <v>1.03125</v>
      </c>
      <c r="F1275">
        <v>2.2983193277310923</v>
      </c>
    </row>
    <row r="1276" spans="2:6" hidden="1" outlineLevel="1">
      <c r="B1276">
        <v>1270</v>
      </c>
      <c r="C1276">
        <v>0.32407407407407407</v>
      </c>
      <c r="D1276">
        <v>2.9322033898305087</v>
      </c>
      <c r="E1276">
        <v>1.4375</v>
      </c>
      <c r="F1276">
        <v>2.2521008403361344</v>
      </c>
    </row>
    <row r="1277" spans="2:6" hidden="1" outlineLevel="1">
      <c r="B1277">
        <v>1271</v>
      </c>
      <c r="C1277">
        <v>0.39814814814814814</v>
      </c>
      <c r="D1277">
        <v>2.9322033898305087</v>
      </c>
      <c r="E1277">
        <v>1.375</v>
      </c>
      <c r="F1277">
        <v>2.2478991596638656</v>
      </c>
    </row>
    <row r="1278" spans="2:6" hidden="1" outlineLevel="1">
      <c r="B1278">
        <v>1272</v>
      </c>
      <c r="C1278">
        <v>0.40740740740740738</v>
      </c>
      <c r="D1278">
        <v>3.1016949152542375</v>
      </c>
      <c r="E1278">
        <v>1.46875</v>
      </c>
      <c r="F1278">
        <v>2.1512605042016806</v>
      </c>
    </row>
    <row r="1279" spans="2:6" hidden="1" outlineLevel="1">
      <c r="B1279">
        <v>1273</v>
      </c>
      <c r="C1279">
        <v>0.60185185185185186</v>
      </c>
      <c r="D1279">
        <v>2.5593220338983049</v>
      </c>
      <c r="E1279">
        <v>0.96875</v>
      </c>
      <c r="F1279">
        <v>1.9411764705882353</v>
      </c>
    </row>
    <row r="1280" spans="2:6" hidden="1" outlineLevel="1">
      <c r="B1280">
        <v>1274</v>
      </c>
      <c r="C1280">
        <v>0.5</v>
      </c>
      <c r="D1280">
        <v>1.8813559322033899</v>
      </c>
      <c r="E1280">
        <v>0.59375</v>
      </c>
      <c r="F1280">
        <v>2.0630252100840338</v>
      </c>
    </row>
    <row r="1281" spans="2:6" hidden="1" outlineLevel="1">
      <c r="B1281">
        <v>1275</v>
      </c>
      <c r="C1281">
        <v>0.39814814814814814</v>
      </c>
      <c r="D1281">
        <v>2.3898305084745761</v>
      </c>
      <c r="E1281">
        <v>1.15625</v>
      </c>
      <c r="F1281">
        <v>2.0084033613445378</v>
      </c>
    </row>
    <row r="1282" spans="2:6" hidden="1" outlineLevel="1">
      <c r="B1282">
        <v>1276</v>
      </c>
      <c r="C1282">
        <v>0.59259259259259256</v>
      </c>
      <c r="D1282">
        <v>2.593220338983051</v>
      </c>
      <c r="E1282">
        <v>1.375</v>
      </c>
      <c r="F1282">
        <v>2.0084033613445378</v>
      </c>
    </row>
    <row r="1283" spans="2:6" hidden="1" outlineLevel="1">
      <c r="B1283">
        <v>1277</v>
      </c>
      <c r="C1283">
        <v>0.31481481481481483</v>
      </c>
      <c r="D1283">
        <v>1.6949152542372881</v>
      </c>
      <c r="E1283">
        <v>1.34375</v>
      </c>
      <c r="F1283">
        <v>2.0798319327731094</v>
      </c>
    </row>
    <row r="1284" spans="2:6" hidden="1" outlineLevel="1">
      <c r="B1284">
        <v>1278</v>
      </c>
      <c r="C1284">
        <v>0.57407407407407407</v>
      </c>
      <c r="D1284">
        <v>3.0169491525423728</v>
      </c>
      <c r="E1284">
        <v>1.0625</v>
      </c>
      <c r="F1284">
        <v>1.7773109243697478</v>
      </c>
    </row>
    <row r="1285" spans="2:6" hidden="1" outlineLevel="1">
      <c r="B1285">
        <v>1279</v>
      </c>
      <c r="C1285">
        <v>0.47222222222222221</v>
      </c>
      <c r="D1285">
        <v>3.1186440677966103</v>
      </c>
      <c r="E1285">
        <v>1.21875</v>
      </c>
      <c r="F1285">
        <v>1.865546218487395</v>
      </c>
    </row>
    <row r="1286" spans="2:6" hidden="1" outlineLevel="1">
      <c r="B1286">
        <v>1280</v>
      </c>
      <c r="C1286">
        <v>0.5092592592592593</v>
      </c>
      <c r="D1286">
        <v>2.6610169491525424</v>
      </c>
      <c r="E1286">
        <v>1.15625</v>
      </c>
      <c r="F1286">
        <v>2.403361344537815</v>
      </c>
    </row>
    <row r="1287" spans="2:6" hidden="1" outlineLevel="1">
      <c r="B1287">
        <v>1281</v>
      </c>
      <c r="C1287">
        <v>0.37962962962962965</v>
      </c>
      <c r="D1287">
        <v>2.8135593220338984</v>
      </c>
      <c r="E1287">
        <v>0.90625</v>
      </c>
      <c r="F1287">
        <v>2.1050420168067228</v>
      </c>
    </row>
    <row r="1288" spans="2:6" hidden="1" outlineLevel="1">
      <c r="B1288">
        <v>1282</v>
      </c>
      <c r="C1288">
        <v>0.44444444444444442</v>
      </c>
      <c r="D1288">
        <v>2.3220338983050848</v>
      </c>
      <c r="E1288">
        <v>1.4375</v>
      </c>
      <c r="F1288">
        <v>2.2268907563025211</v>
      </c>
    </row>
    <row r="1289" spans="2:6" hidden="1" outlineLevel="1">
      <c r="B1289">
        <v>1283</v>
      </c>
      <c r="C1289">
        <v>0.40740740740740738</v>
      </c>
      <c r="D1289">
        <v>2.6271186440677967</v>
      </c>
      <c r="E1289">
        <v>0.625</v>
      </c>
      <c r="F1289">
        <v>2.1386554621848739</v>
      </c>
    </row>
    <row r="1290" spans="2:6" hidden="1" outlineLevel="1">
      <c r="B1290">
        <v>1284</v>
      </c>
      <c r="C1290">
        <v>0.5</v>
      </c>
      <c r="D1290">
        <v>2.4915254237288136</v>
      </c>
      <c r="E1290">
        <v>1.25</v>
      </c>
      <c r="F1290">
        <v>2.1428571428571428</v>
      </c>
    </row>
    <row r="1291" spans="2:6" hidden="1" outlineLevel="1">
      <c r="B1291">
        <v>1285</v>
      </c>
      <c r="C1291">
        <v>0.56481481481481477</v>
      </c>
      <c r="D1291">
        <v>2.7966101694915255</v>
      </c>
      <c r="E1291">
        <v>1.34375</v>
      </c>
      <c r="F1291">
        <v>2.0672268907563027</v>
      </c>
    </row>
    <row r="1292" spans="2:6" hidden="1" outlineLevel="1">
      <c r="B1292">
        <v>1286</v>
      </c>
      <c r="C1292">
        <v>0.52777777777777779</v>
      </c>
      <c r="D1292">
        <v>2.847457627118644</v>
      </c>
      <c r="E1292">
        <v>1.53125</v>
      </c>
      <c r="F1292">
        <v>1.953781512605042</v>
      </c>
    </row>
    <row r="1293" spans="2:6" hidden="1" outlineLevel="1">
      <c r="B1293">
        <v>1287</v>
      </c>
      <c r="C1293">
        <v>0.5092592592592593</v>
      </c>
      <c r="D1293">
        <v>2.8305084745762712</v>
      </c>
      <c r="E1293">
        <v>0.8125</v>
      </c>
      <c r="F1293">
        <v>1.7268907563025211</v>
      </c>
    </row>
    <row r="1294" spans="2:6" hidden="1" outlineLevel="1">
      <c r="B1294">
        <v>1288</v>
      </c>
      <c r="C1294">
        <v>0.57407407407407407</v>
      </c>
      <c r="D1294">
        <v>2.6779661016949152</v>
      </c>
      <c r="E1294">
        <v>1.34375</v>
      </c>
      <c r="F1294">
        <v>2.1680672268907561</v>
      </c>
    </row>
    <row r="1295" spans="2:6" hidden="1" outlineLevel="1">
      <c r="B1295">
        <v>1289</v>
      </c>
      <c r="C1295">
        <v>0.47222222222222221</v>
      </c>
      <c r="D1295">
        <v>3.406779661016949</v>
      </c>
      <c r="E1295">
        <v>0.8125</v>
      </c>
      <c r="F1295">
        <v>2.03781512605042</v>
      </c>
    </row>
    <row r="1296" spans="2:6" hidden="1" outlineLevel="1">
      <c r="B1296">
        <v>1290</v>
      </c>
      <c r="C1296">
        <v>0.34259259259259262</v>
      </c>
      <c r="D1296">
        <v>3.1864406779661016</v>
      </c>
      <c r="E1296">
        <v>1.125</v>
      </c>
      <c r="F1296">
        <v>1.9075630252100841</v>
      </c>
    </row>
    <row r="1297" spans="2:6" hidden="1" outlineLevel="1">
      <c r="B1297">
        <v>1291</v>
      </c>
      <c r="C1297">
        <v>0.49074074074074076</v>
      </c>
      <c r="D1297">
        <v>2.5762711864406778</v>
      </c>
      <c r="E1297">
        <v>1.5625</v>
      </c>
      <c r="F1297">
        <v>2.2226890756302522</v>
      </c>
    </row>
    <row r="1298" spans="2:6" hidden="1" outlineLevel="1">
      <c r="B1298">
        <v>1292</v>
      </c>
      <c r="C1298">
        <v>0.53703703703703709</v>
      </c>
      <c r="D1298">
        <v>3.0508474576271185</v>
      </c>
      <c r="E1298">
        <v>1.96875</v>
      </c>
      <c r="F1298">
        <v>2.4075630252100839</v>
      </c>
    </row>
    <row r="1299" spans="2:6" hidden="1" outlineLevel="1">
      <c r="B1299">
        <v>1293</v>
      </c>
      <c r="C1299">
        <v>0.71296296296296291</v>
      </c>
      <c r="D1299">
        <v>3</v>
      </c>
      <c r="E1299">
        <v>1.46875</v>
      </c>
      <c r="F1299">
        <v>1.9915966386554622</v>
      </c>
    </row>
    <row r="1300" spans="2:6" hidden="1" outlineLevel="1">
      <c r="B1300">
        <v>1294</v>
      </c>
      <c r="C1300">
        <v>0.39814814814814814</v>
      </c>
      <c r="D1300">
        <v>2.593220338983051</v>
      </c>
      <c r="E1300">
        <v>2.21875</v>
      </c>
      <c r="F1300">
        <v>2.0462184873949578</v>
      </c>
    </row>
    <row r="1301" spans="2:6" hidden="1" outlineLevel="1">
      <c r="B1301">
        <v>1295</v>
      </c>
      <c r="C1301">
        <v>0.43518518518518517</v>
      </c>
      <c r="D1301">
        <v>2.4237288135593222</v>
      </c>
      <c r="E1301">
        <v>2</v>
      </c>
      <c r="F1301">
        <v>1.9579831932773109</v>
      </c>
    </row>
    <row r="1302" spans="2:6" hidden="1" outlineLevel="1">
      <c r="B1302">
        <v>1296</v>
      </c>
      <c r="C1302">
        <v>0.35185185185185186</v>
      </c>
      <c r="D1302">
        <v>2.9152542372881354</v>
      </c>
      <c r="E1302">
        <v>1.4375</v>
      </c>
      <c r="F1302">
        <v>2.1302521008403361</v>
      </c>
    </row>
    <row r="1303" spans="2:6" hidden="1" outlineLevel="1">
      <c r="B1303">
        <v>1297</v>
      </c>
      <c r="C1303">
        <v>0.33333333333333331</v>
      </c>
      <c r="D1303">
        <v>3.6610169491525424</v>
      </c>
      <c r="E1303">
        <v>1.5625</v>
      </c>
      <c r="F1303">
        <v>1.819327731092437</v>
      </c>
    </row>
    <row r="1304" spans="2:6" hidden="1" outlineLevel="1">
      <c r="B1304">
        <v>1298</v>
      </c>
      <c r="C1304">
        <v>0.31481481481481483</v>
      </c>
      <c r="D1304">
        <v>2.3220338983050848</v>
      </c>
      <c r="E1304">
        <v>1.9375</v>
      </c>
      <c r="F1304">
        <v>1.76890756302521</v>
      </c>
    </row>
    <row r="1305" spans="2:6" hidden="1" outlineLevel="1">
      <c r="B1305">
        <v>1299</v>
      </c>
      <c r="C1305">
        <v>0.31481481481481483</v>
      </c>
      <c r="D1305">
        <v>2.2881355932203391</v>
      </c>
      <c r="E1305">
        <v>1.90625</v>
      </c>
      <c r="F1305">
        <v>2.1428571428571428</v>
      </c>
    </row>
    <row r="1306" spans="2:6" hidden="1" outlineLevel="1">
      <c r="B1306">
        <v>1300</v>
      </c>
      <c r="C1306">
        <v>0.41666666666666669</v>
      </c>
      <c r="D1306">
        <v>3.4915254237288136</v>
      </c>
      <c r="E1306">
        <v>1.1875</v>
      </c>
      <c r="F1306">
        <v>1.7815126050420169</v>
      </c>
    </row>
    <row r="1307" spans="2:6" hidden="1" outlineLevel="1">
      <c r="B1307">
        <v>1301</v>
      </c>
      <c r="C1307">
        <v>0.37037037037037035</v>
      </c>
      <c r="D1307">
        <v>3.5423728813559321</v>
      </c>
      <c r="E1307">
        <v>1.75</v>
      </c>
      <c r="F1307">
        <v>2.0294117647058822</v>
      </c>
    </row>
    <row r="1308" spans="2:6" hidden="1" outlineLevel="1">
      <c r="B1308">
        <v>1302</v>
      </c>
      <c r="C1308">
        <v>0.3888888888888889</v>
      </c>
      <c r="D1308">
        <v>2.2372881355932202</v>
      </c>
      <c r="E1308">
        <v>1.15625</v>
      </c>
      <c r="F1308">
        <v>2.1302521008403361</v>
      </c>
    </row>
    <row r="1309" spans="2:6" hidden="1" outlineLevel="1">
      <c r="B1309">
        <v>1303</v>
      </c>
      <c r="C1309">
        <v>0.24074074074074073</v>
      </c>
      <c r="D1309">
        <v>2.3728813559322033</v>
      </c>
      <c r="E1309">
        <v>1.53125</v>
      </c>
      <c r="F1309">
        <v>2.0630252100840338</v>
      </c>
    </row>
    <row r="1310" spans="2:6" hidden="1" outlineLevel="1">
      <c r="B1310">
        <v>1304</v>
      </c>
      <c r="C1310">
        <v>0.57407407407407407</v>
      </c>
      <c r="D1310">
        <v>2.5593220338983049</v>
      </c>
      <c r="E1310">
        <v>1.875</v>
      </c>
      <c r="F1310">
        <v>2.3193277310924372</v>
      </c>
    </row>
    <row r="1311" spans="2:6" hidden="1" outlineLevel="1">
      <c r="B1311">
        <v>1305</v>
      </c>
      <c r="C1311">
        <v>0.41666666666666669</v>
      </c>
      <c r="D1311">
        <v>2.5423728813559321</v>
      </c>
      <c r="E1311">
        <v>0.96875</v>
      </c>
      <c r="F1311">
        <v>2.26890756302521</v>
      </c>
    </row>
    <row r="1312" spans="2:6" hidden="1" outlineLevel="1">
      <c r="B1312">
        <v>1306</v>
      </c>
      <c r="C1312">
        <v>0.3888888888888889</v>
      </c>
      <c r="D1312">
        <v>2.5254237288135593</v>
      </c>
      <c r="E1312">
        <v>1.0625</v>
      </c>
      <c r="F1312">
        <v>2.2142857142857144</v>
      </c>
    </row>
    <row r="1313" spans="2:6" hidden="1" outlineLevel="1">
      <c r="B1313">
        <v>1307</v>
      </c>
      <c r="C1313">
        <v>0.44444444444444442</v>
      </c>
      <c r="D1313">
        <v>1.9152542372881356</v>
      </c>
      <c r="E1313">
        <v>1.625</v>
      </c>
      <c r="F1313">
        <v>1.9495798319327731</v>
      </c>
    </row>
    <row r="1314" spans="2:6" hidden="1" outlineLevel="1">
      <c r="B1314">
        <v>1308</v>
      </c>
      <c r="C1314">
        <v>0.40740740740740738</v>
      </c>
      <c r="D1314">
        <v>2.2711864406779663</v>
      </c>
      <c r="E1314">
        <v>0.96875</v>
      </c>
      <c r="F1314">
        <v>2.0504201680672267</v>
      </c>
    </row>
    <row r="1315" spans="2:6" hidden="1" outlineLevel="1">
      <c r="B1315">
        <v>1309</v>
      </c>
      <c r="C1315">
        <v>0.3888888888888889</v>
      </c>
      <c r="D1315">
        <v>2.7288135593220337</v>
      </c>
      <c r="E1315">
        <v>1.59375</v>
      </c>
      <c r="F1315">
        <v>1.6974789915966386</v>
      </c>
    </row>
    <row r="1316" spans="2:6" hidden="1" outlineLevel="1">
      <c r="B1316">
        <v>1310</v>
      </c>
      <c r="C1316">
        <v>0.27777777777777779</v>
      </c>
      <c r="D1316">
        <v>2.9830508474576272</v>
      </c>
      <c r="E1316">
        <v>1.625</v>
      </c>
      <c r="F1316">
        <v>2.3109243697478989</v>
      </c>
    </row>
    <row r="1317" spans="2:6" hidden="1" outlineLevel="1">
      <c r="B1317">
        <v>1311</v>
      </c>
      <c r="C1317">
        <v>0.39814814814814814</v>
      </c>
      <c r="D1317">
        <v>2.847457627118644</v>
      </c>
      <c r="E1317">
        <v>1.6875</v>
      </c>
      <c r="F1317">
        <v>2.403361344537815</v>
      </c>
    </row>
    <row r="1318" spans="2:6" hidden="1" outlineLevel="1">
      <c r="B1318">
        <v>1312</v>
      </c>
      <c r="C1318">
        <v>0.34259259259259262</v>
      </c>
      <c r="D1318">
        <v>3.0847457627118646</v>
      </c>
      <c r="E1318">
        <v>1.15625</v>
      </c>
      <c r="F1318">
        <v>2.1974789915966388</v>
      </c>
    </row>
    <row r="1319" spans="2:6" hidden="1" outlineLevel="1">
      <c r="B1319">
        <v>1313</v>
      </c>
      <c r="C1319">
        <v>0.47222222222222221</v>
      </c>
      <c r="D1319">
        <v>2.6101694915254239</v>
      </c>
      <c r="E1319">
        <v>1.34375</v>
      </c>
      <c r="F1319">
        <v>2.1806722689075628</v>
      </c>
    </row>
    <row r="1320" spans="2:6" hidden="1" outlineLevel="1">
      <c r="B1320">
        <v>1314</v>
      </c>
      <c r="C1320">
        <v>0.46296296296296297</v>
      </c>
      <c r="D1320">
        <v>2.8305084745762712</v>
      </c>
      <c r="E1320">
        <v>0.875</v>
      </c>
      <c r="F1320">
        <v>2.134453781512605</v>
      </c>
    </row>
    <row r="1321" spans="2:6" hidden="1" outlineLevel="1">
      <c r="B1321">
        <v>1315</v>
      </c>
      <c r="C1321">
        <v>0.28703703703703703</v>
      </c>
      <c r="D1321">
        <v>2.5423728813559321</v>
      </c>
      <c r="E1321">
        <v>1.40625</v>
      </c>
      <c r="F1321">
        <v>1.8781512605042017</v>
      </c>
    </row>
    <row r="1322" spans="2:6" hidden="1" outlineLevel="1">
      <c r="B1322">
        <v>1316</v>
      </c>
      <c r="C1322">
        <v>0.66666666666666663</v>
      </c>
      <c r="D1322">
        <v>2.4745762711864407</v>
      </c>
      <c r="E1322">
        <v>2.0625</v>
      </c>
      <c r="F1322">
        <v>2.2773109243697478</v>
      </c>
    </row>
    <row r="1323" spans="2:6" hidden="1" outlineLevel="1">
      <c r="B1323">
        <v>1317</v>
      </c>
      <c r="C1323">
        <v>0.57407407407407407</v>
      </c>
      <c r="D1323">
        <v>3.2711864406779663</v>
      </c>
      <c r="E1323">
        <v>1.6875</v>
      </c>
      <c r="F1323">
        <v>2.23109243697479</v>
      </c>
    </row>
    <row r="1324" spans="2:6" hidden="1" outlineLevel="1">
      <c r="B1324">
        <v>1318</v>
      </c>
      <c r="C1324">
        <v>0.42592592592592593</v>
      </c>
      <c r="D1324">
        <v>2.8135593220338984</v>
      </c>
      <c r="E1324">
        <v>1.0625</v>
      </c>
      <c r="F1324">
        <v>1.8823529411764706</v>
      </c>
    </row>
    <row r="1325" spans="2:6" hidden="1" outlineLevel="1">
      <c r="B1325">
        <v>1319</v>
      </c>
      <c r="C1325">
        <v>0.43518518518518517</v>
      </c>
      <c r="D1325">
        <v>2.1355932203389831</v>
      </c>
      <c r="E1325">
        <v>1.96875</v>
      </c>
      <c r="F1325">
        <v>2.0924369747899161</v>
      </c>
    </row>
    <row r="1326" spans="2:6" hidden="1" outlineLevel="1">
      <c r="B1326">
        <v>1320</v>
      </c>
      <c r="C1326">
        <v>0.31481481481481483</v>
      </c>
      <c r="D1326">
        <v>2.4406779661016951</v>
      </c>
      <c r="E1326">
        <v>1.65625</v>
      </c>
      <c r="F1326">
        <v>2.3025210084033612</v>
      </c>
    </row>
    <row r="1327" spans="2:6" hidden="1" outlineLevel="1">
      <c r="B1327">
        <v>1321</v>
      </c>
      <c r="C1327">
        <v>0.5092592592592593</v>
      </c>
      <c r="D1327">
        <v>2.8305084745762712</v>
      </c>
      <c r="E1327">
        <v>1.34375</v>
      </c>
      <c r="F1327">
        <v>1.8403361344537814</v>
      </c>
    </row>
    <row r="1328" spans="2:6" hidden="1" outlineLevel="1">
      <c r="B1328">
        <v>1322</v>
      </c>
      <c r="C1328">
        <v>0.5</v>
      </c>
      <c r="D1328">
        <v>2.3559322033898304</v>
      </c>
      <c r="E1328">
        <v>1.09375</v>
      </c>
      <c r="F1328">
        <v>2.3319327731092439</v>
      </c>
    </row>
    <row r="1329" spans="2:6" hidden="1" outlineLevel="1">
      <c r="B1329">
        <v>1323</v>
      </c>
      <c r="C1329">
        <v>0.41666666666666669</v>
      </c>
      <c r="D1329">
        <v>2.9661016949152543</v>
      </c>
      <c r="E1329">
        <v>1.03125</v>
      </c>
      <c r="F1329">
        <v>2.1764705882352939</v>
      </c>
    </row>
    <row r="1330" spans="2:6" hidden="1" outlineLevel="1">
      <c r="B1330">
        <v>1324</v>
      </c>
      <c r="C1330">
        <v>0.25925925925925924</v>
      </c>
      <c r="D1330">
        <v>3.2203389830508473</v>
      </c>
      <c r="E1330">
        <v>1.125</v>
      </c>
      <c r="F1330">
        <v>2.2016806722689077</v>
      </c>
    </row>
    <row r="1331" spans="2:6" hidden="1" outlineLevel="1">
      <c r="B1331">
        <v>1325</v>
      </c>
      <c r="C1331">
        <v>0.49074074074074076</v>
      </c>
      <c r="D1331">
        <v>3.0677966101694913</v>
      </c>
      <c r="E1331">
        <v>0.4375</v>
      </c>
      <c r="F1331">
        <v>2.1638655462184873</v>
      </c>
    </row>
    <row r="1332" spans="2:6" hidden="1" outlineLevel="1">
      <c r="B1332">
        <v>1326</v>
      </c>
      <c r="C1332">
        <v>0.42592592592592593</v>
      </c>
      <c r="D1332">
        <v>2.3050847457627119</v>
      </c>
      <c r="E1332">
        <v>1.5</v>
      </c>
      <c r="F1332">
        <v>2.1974789915966388</v>
      </c>
    </row>
    <row r="1333" spans="2:6" hidden="1" outlineLevel="1">
      <c r="B1333">
        <v>1327</v>
      </c>
      <c r="C1333">
        <v>0.35185185185185186</v>
      </c>
      <c r="D1333">
        <v>2.9152542372881354</v>
      </c>
      <c r="E1333">
        <v>1.5625</v>
      </c>
      <c r="F1333">
        <v>2.1302521008403361</v>
      </c>
    </row>
    <row r="1334" spans="2:6" hidden="1" outlineLevel="1">
      <c r="B1334">
        <v>1328</v>
      </c>
      <c r="C1334">
        <v>0.33333333333333331</v>
      </c>
      <c r="D1334">
        <v>2.3050847457627119</v>
      </c>
      <c r="E1334">
        <v>0.9375</v>
      </c>
      <c r="F1334">
        <v>2.0210084033613445</v>
      </c>
    </row>
    <row r="1335" spans="2:6" hidden="1" outlineLevel="1">
      <c r="B1335">
        <v>1329</v>
      </c>
      <c r="C1335">
        <v>0.35185185185185186</v>
      </c>
      <c r="D1335">
        <v>2.6101694915254239</v>
      </c>
      <c r="E1335">
        <v>2.09375</v>
      </c>
      <c r="F1335">
        <v>1.8949579831932772</v>
      </c>
    </row>
    <row r="1336" spans="2:6" hidden="1" outlineLevel="1">
      <c r="B1336">
        <v>1330</v>
      </c>
      <c r="C1336">
        <v>0.42592592592592593</v>
      </c>
      <c r="D1336">
        <v>2.6779661016949152</v>
      </c>
      <c r="E1336">
        <v>1.4375</v>
      </c>
      <c r="F1336">
        <v>2.3361344537815127</v>
      </c>
    </row>
    <row r="1337" spans="2:6" hidden="1" outlineLevel="1">
      <c r="B1337">
        <v>1331</v>
      </c>
      <c r="C1337">
        <v>0.43518518518518517</v>
      </c>
      <c r="D1337">
        <v>3</v>
      </c>
      <c r="E1337">
        <v>1</v>
      </c>
      <c r="F1337">
        <v>1.8991596638655461</v>
      </c>
    </row>
    <row r="1338" spans="2:6" hidden="1" outlineLevel="1">
      <c r="B1338">
        <v>1332</v>
      </c>
      <c r="C1338">
        <v>0.25</v>
      </c>
      <c r="D1338">
        <v>2.5084745762711864</v>
      </c>
      <c r="E1338">
        <v>1.65625</v>
      </c>
      <c r="F1338">
        <v>2.2100840336134455</v>
      </c>
    </row>
    <row r="1339" spans="2:6" hidden="1" outlineLevel="1">
      <c r="B1339">
        <v>1333</v>
      </c>
      <c r="C1339">
        <v>0.5092592592592593</v>
      </c>
      <c r="D1339">
        <v>3.0847457627118646</v>
      </c>
      <c r="E1339">
        <v>1.34375</v>
      </c>
      <c r="F1339">
        <v>1.819327731092437</v>
      </c>
    </row>
    <row r="1340" spans="2:6" hidden="1" outlineLevel="1">
      <c r="B1340">
        <v>1334</v>
      </c>
      <c r="C1340">
        <v>0.3888888888888889</v>
      </c>
      <c r="D1340">
        <v>2.5423728813559321</v>
      </c>
      <c r="E1340">
        <v>1.59375</v>
      </c>
      <c r="F1340">
        <v>2.1176470588235294</v>
      </c>
    </row>
    <row r="1341" spans="2:6" hidden="1" outlineLevel="1">
      <c r="B1341">
        <v>1335</v>
      </c>
      <c r="C1341">
        <v>0.25925925925925924</v>
      </c>
      <c r="D1341">
        <v>2.6440677966101696</v>
      </c>
      <c r="E1341">
        <v>1.125</v>
      </c>
      <c r="F1341">
        <v>2.5672268907563027</v>
      </c>
    </row>
    <row r="1342" spans="2:6" hidden="1" outlineLevel="1">
      <c r="B1342">
        <v>1336</v>
      </c>
      <c r="C1342">
        <v>0.24074074074074073</v>
      </c>
      <c r="D1342">
        <v>3.0508474576271185</v>
      </c>
      <c r="E1342">
        <v>1.03125</v>
      </c>
      <c r="F1342">
        <v>1.8067226890756303</v>
      </c>
    </row>
    <row r="1343" spans="2:6" hidden="1" outlineLevel="1">
      <c r="B1343">
        <v>1337</v>
      </c>
      <c r="C1343">
        <v>0.35185185185185186</v>
      </c>
      <c r="D1343">
        <v>2.1864406779661016</v>
      </c>
      <c r="E1343">
        <v>1.375</v>
      </c>
      <c r="F1343">
        <v>2.1260504201680672</v>
      </c>
    </row>
    <row r="1344" spans="2:6" hidden="1" outlineLevel="1">
      <c r="B1344">
        <v>1338</v>
      </c>
      <c r="C1344">
        <v>0.37037037037037035</v>
      </c>
      <c r="D1344">
        <v>2.7796610169491527</v>
      </c>
      <c r="E1344">
        <v>1.6875</v>
      </c>
      <c r="F1344">
        <v>2.0756302521008405</v>
      </c>
    </row>
    <row r="1345" spans="2:6" hidden="1" outlineLevel="1">
      <c r="B1345">
        <v>1339</v>
      </c>
      <c r="C1345">
        <v>0.45370370370370372</v>
      </c>
      <c r="D1345">
        <v>2.3559322033898304</v>
      </c>
      <c r="E1345">
        <v>0.59375</v>
      </c>
      <c r="F1345">
        <v>2.3319327731092439</v>
      </c>
    </row>
    <row r="1346" spans="2:6" hidden="1" outlineLevel="1">
      <c r="B1346">
        <v>1340</v>
      </c>
      <c r="C1346">
        <v>0.3611111111111111</v>
      </c>
      <c r="D1346">
        <v>3.2711864406779663</v>
      </c>
      <c r="E1346">
        <v>1.75</v>
      </c>
      <c r="F1346">
        <v>2.2647058823529411</v>
      </c>
    </row>
    <row r="1347" spans="2:6" hidden="1" outlineLevel="1">
      <c r="B1347">
        <v>1341</v>
      </c>
      <c r="C1347">
        <v>0.42592592592592593</v>
      </c>
      <c r="D1347">
        <v>3.4915254237288136</v>
      </c>
      <c r="E1347">
        <v>1.03125</v>
      </c>
      <c r="F1347">
        <v>2.2226890756302522</v>
      </c>
    </row>
    <row r="1348" spans="2:6" hidden="1" outlineLevel="1">
      <c r="B1348">
        <v>1342</v>
      </c>
      <c r="C1348">
        <v>0.44444444444444442</v>
      </c>
      <c r="D1348">
        <v>2.9152542372881354</v>
      </c>
      <c r="E1348">
        <v>1.25</v>
      </c>
      <c r="F1348">
        <v>2.0462184873949578</v>
      </c>
    </row>
    <row r="1349" spans="2:6" hidden="1" outlineLevel="1">
      <c r="B1349">
        <v>1343</v>
      </c>
      <c r="C1349">
        <v>0.27777777777777779</v>
      </c>
      <c r="D1349">
        <v>2.2542372881355934</v>
      </c>
      <c r="E1349">
        <v>1.4375</v>
      </c>
      <c r="F1349">
        <v>2.3151260504201683</v>
      </c>
    </row>
    <row r="1350" spans="2:6" hidden="1" outlineLevel="1">
      <c r="B1350">
        <v>1344</v>
      </c>
      <c r="C1350">
        <v>0.27777777777777779</v>
      </c>
      <c r="D1350">
        <v>2.1864406779661016</v>
      </c>
      <c r="E1350">
        <v>0.875</v>
      </c>
      <c r="F1350">
        <v>2.1638655462184873</v>
      </c>
    </row>
    <row r="1351" spans="2:6" hidden="1" outlineLevel="1">
      <c r="B1351">
        <v>1345</v>
      </c>
      <c r="C1351">
        <v>0.3611111111111111</v>
      </c>
      <c r="D1351">
        <v>2.3898305084745761</v>
      </c>
      <c r="E1351">
        <v>0.78125</v>
      </c>
      <c r="F1351">
        <v>1.9663865546218486</v>
      </c>
    </row>
    <row r="1352" spans="2:6" hidden="1" outlineLevel="1">
      <c r="B1352">
        <v>1346</v>
      </c>
      <c r="C1352">
        <v>0.49074074074074076</v>
      </c>
      <c r="D1352">
        <v>2.0677966101694913</v>
      </c>
      <c r="E1352">
        <v>1.1875</v>
      </c>
      <c r="F1352">
        <v>2.1092436974789917</v>
      </c>
    </row>
    <row r="1353" spans="2:6" hidden="1" outlineLevel="1">
      <c r="B1353">
        <v>1347</v>
      </c>
      <c r="C1353">
        <v>0.45370370370370372</v>
      </c>
      <c r="D1353">
        <v>2.7118644067796609</v>
      </c>
      <c r="E1353">
        <v>1.5</v>
      </c>
      <c r="F1353">
        <v>1.9495798319327731</v>
      </c>
    </row>
    <row r="1354" spans="2:6" hidden="1" outlineLevel="1">
      <c r="B1354">
        <v>1348</v>
      </c>
      <c r="C1354">
        <v>0.42592592592592593</v>
      </c>
      <c r="D1354">
        <v>2.7627118644067798</v>
      </c>
      <c r="E1354">
        <v>1.46875</v>
      </c>
      <c r="F1354">
        <v>2.3403361344537816</v>
      </c>
    </row>
    <row r="1355" spans="2:6" hidden="1" outlineLevel="1">
      <c r="B1355">
        <v>1349</v>
      </c>
      <c r="C1355">
        <v>0.5</v>
      </c>
      <c r="D1355">
        <v>3.2542372881355934</v>
      </c>
      <c r="E1355">
        <v>1.625</v>
      </c>
      <c r="F1355">
        <v>2.5</v>
      </c>
    </row>
    <row r="1356" spans="2:6" hidden="1" outlineLevel="1">
      <c r="B1356">
        <v>1350</v>
      </c>
      <c r="C1356">
        <v>0.40740740740740738</v>
      </c>
      <c r="D1356">
        <v>3.0508474576271185</v>
      </c>
      <c r="E1356">
        <v>1.25</v>
      </c>
      <c r="F1356">
        <v>2.1008403361344539</v>
      </c>
    </row>
    <row r="1357" spans="2:6" hidden="1" outlineLevel="1">
      <c r="B1357">
        <v>1351</v>
      </c>
      <c r="C1357">
        <v>0.40740740740740738</v>
      </c>
      <c r="D1357">
        <v>2.7966101694915255</v>
      </c>
      <c r="E1357">
        <v>2.09375</v>
      </c>
      <c r="F1357">
        <v>1.7647058823529411</v>
      </c>
    </row>
    <row r="1358" spans="2:6" hidden="1" outlineLevel="1">
      <c r="B1358">
        <v>1352</v>
      </c>
      <c r="C1358">
        <v>0.44444444444444442</v>
      </c>
      <c r="D1358">
        <v>2.1694915254237288</v>
      </c>
      <c r="E1358">
        <v>1.71875</v>
      </c>
      <c r="F1358">
        <v>2.1050420168067228</v>
      </c>
    </row>
    <row r="1359" spans="2:6" hidden="1" outlineLevel="1">
      <c r="B1359">
        <v>1353</v>
      </c>
      <c r="C1359">
        <v>0.45370370370370372</v>
      </c>
      <c r="D1359">
        <v>1.6949152542372881</v>
      </c>
      <c r="E1359">
        <v>2.71875</v>
      </c>
      <c r="F1359">
        <v>2.2773109243697478</v>
      </c>
    </row>
    <row r="1360" spans="2:6" hidden="1" outlineLevel="1">
      <c r="B1360">
        <v>1354</v>
      </c>
      <c r="C1360">
        <v>0.44444444444444442</v>
      </c>
      <c r="D1360">
        <v>2.1694915254237288</v>
      </c>
      <c r="E1360">
        <v>1.15625</v>
      </c>
      <c r="F1360">
        <v>2.1260504201680672</v>
      </c>
    </row>
    <row r="1361" spans="2:6" hidden="1" outlineLevel="1">
      <c r="B1361">
        <v>1355</v>
      </c>
      <c r="C1361">
        <v>0.35185185185185186</v>
      </c>
      <c r="D1361">
        <v>2.6101694915254239</v>
      </c>
      <c r="E1361">
        <v>0.90625</v>
      </c>
      <c r="F1361">
        <v>2.4201680672268906</v>
      </c>
    </row>
    <row r="1362" spans="2:6" hidden="1" outlineLevel="1">
      <c r="B1362">
        <v>1356</v>
      </c>
      <c r="C1362">
        <v>0.46296296296296297</v>
      </c>
      <c r="D1362">
        <v>2.7966101694915255</v>
      </c>
      <c r="E1362">
        <v>1.6875</v>
      </c>
      <c r="F1362">
        <v>1.7352941176470589</v>
      </c>
    </row>
    <row r="1363" spans="2:6" hidden="1" outlineLevel="1">
      <c r="B1363">
        <v>1357</v>
      </c>
      <c r="C1363">
        <v>0.48148148148148145</v>
      </c>
      <c r="D1363">
        <v>3.0847457627118646</v>
      </c>
      <c r="E1363">
        <v>1.09375</v>
      </c>
      <c r="F1363">
        <v>2.1764705882352939</v>
      </c>
    </row>
    <row r="1364" spans="2:6" hidden="1" outlineLevel="1">
      <c r="B1364">
        <v>1358</v>
      </c>
      <c r="C1364">
        <v>0.47222222222222221</v>
      </c>
      <c r="D1364">
        <v>2.4745762711864407</v>
      </c>
      <c r="E1364">
        <v>1.71875</v>
      </c>
      <c r="F1364">
        <v>2.2983193277310923</v>
      </c>
    </row>
    <row r="1365" spans="2:6" hidden="1" outlineLevel="1">
      <c r="B1365">
        <v>1359</v>
      </c>
      <c r="C1365">
        <v>0.47222222222222221</v>
      </c>
      <c r="D1365">
        <v>2.3898305084745761</v>
      </c>
      <c r="E1365">
        <v>1.6875</v>
      </c>
      <c r="F1365">
        <v>2.3235294117647061</v>
      </c>
    </row>
    <row r="1366" spans="2:6" hidden="1" outlineLevel="1">
      <c r="B1366">
        <v>1360</v>
      </c>
      <c r="C1366">
        <v>0.37962962962962965</v>
      </c>
      <c r="D1366">
        <v>2.3559322033898304</v>
      </c>
      <c r="E1366">
        <v>1.75</v>
      </c>
      <c r="F1366">
        <v>2.0882352941176472</v>
      </c>
    </row>
    <row r="1367" spans="2:6" hidden="1" outlineLevel="1">
      <c r="B1367">
        <v>1361</v>
      </c>
      <c r="C1367">
        <v>0.3611111111111111</v>
      </c>
      <c r="D1367">
        <v>3.1355932203389831</v>
      </c>
      <c r="E1367">
        <v>0.65625</v>
      </c>
      <c r="F1367">
        <v>2.1176470588235294</v>
      </c>
    </row>
    <row r="1368" spans="2:6" hidden="1" outlineLevel="1">
      <c r="B1368">
        <v>1362</v>
      </c>
      <c r="C1368">
        <v>0.35185185185185186</v>
      </c>
      <c r="D1368">
        <v>2.8135593220338984</v>
      </c>
      <c r="E1368">
        <v>1.59375</v>
      </c>
      <c r="F1368">
        <v>2.0798319327731094</v>
      </c>
    </row>
    <row r="1369" spans="2:6" hidden="1" outlineLevel="1">
      <c r="B1369">
        <v>1363</v>
      </c>
      <c r="C1369">
        <v>0.24074074074074073</v>
      </c>
      <c r="D1369">
        <v>2.8135593220338984</v>
      </c>
      <c r="E1369">
        <v>1.875</v>
      </c>
      <c r="F1369">
        <v>1.903361344537815</v>
      </c>
    </row>
    <row r="1370" spans="2:6" hidden="1" outlineLevel="1">
      <c r="B1370">
        <v>1364</v>
      </c>
      <c r="C1370">
        <v>0.45370370370370372</v>
      </c>
      <c r="D1370">
        <v>2.8983050847457625</v>
      </c>
      <c r="E1370">
        <v>1.5625</v>
      </c>
      <c r="F1370">
        <v>2.1050420168067228</v>
      </c>
    </row>
    <row r="1371" spans="2:6" hidden="1" outlineLevel="1">
      <c r="B1371">
        <v>1365</v>
      </c>
      <c r="C1371">
        <v>0.3611111111111111</v>
      </c>
      <c r="D1371">
        <v>3.0169491525423728</v>
      </c>
      <c r="E1371">
        <v>1.59375</v>
      </c>
      <c r="F1371">
        <v>2.1764705882352939</v>
      </c>
    </row>
    <row r="1372" spans="2:6" hidden="1" outlineLevel="1">
      <c r="B1372">
        <v>1366</v>
      </c>
      <c r="C1372">
        <v>0.34259259259259262</v>
      </c>
      <c r="D1372">
        <v>1.9830508474576272</v>
      </c>
      <c r="E1372">
        <v>1.09375</v>
      </c>
      <c r="F1372">
        <v>1.903361344537815</v>
      </c>
    </row>
    <row r="1373" spans="2:6" hidden="1" outlineLevel="1">
      <c r="B1373">
        <v>1367</v>
      </c>
      <c r="C1373">
        <v>0.54629629629629628</v>
      </c>
      <c r="D1373">
        <v>1.9830508474576272</v>
      </c>
      <c r="E1373">
        <v>1.53125</v>
      </c>
      <c r="F1373">
        <v>1.8865546218487395</v>
      </c>
    </row>
    <row r="1374" spans="2:6" hidden="1" outlineLevel="1">
      <c r="B1374">
        <v>1368</v>
      </c>
      <c r="C1374">
        <v>0.46296296296296297</v>
      </c>
      <c r="D1374">
        <v>3.0338983050847457</v>
      </c>
      <c r="E1374">
        <v>1.25</v>
      </c>
      <c r="F1374">
        <v>1.9201680672268908</v>
      </c>
    </row>
    <row r="1375" spans="2:6" hidden="1" outlineLevel="1">
      <c r="B1375">
        <v>1369</v>
      </c>
      <c r="C1375">
        <v>0.5</v>
      </c>
      <c r="D1375">
        <v>3.3050847457627119</v>
      </c>
      <c r="E1375">
        <v>1.9375</v>
      </c>
      <c r="F1375">
        <v>1.7773109243697478</v>
      </c>
    </row>
    <row r="1376" spans="2:6" hidden="1" outlineLevel="1">
      <c r="B1376">
        <v>1370</v>
      </c>
      <c r="C1376">
        <v>0.3888888888888889</v>
      </c>
      <c r="D1376">
        <v>2.5762711864406778</v>
      </c>
      <c r="E1376">
        <v>1.9375</v>
      </c>
      <c r="F1376">
        <v>2.1050420168067228</v>
      </c>
    </row>
    <row r="1377" spans="2:6" hidden="1" outlineLevel="1">
      <c r="B1377">
        <v>1371</v>
      </c>
      <c r="C1377">
        <v>0.42592592592592593</v>
      </c>
      <c r="D1377">
        <v>3.1186440677966103</v>
      </c>
      <c r="E1377">
        <v>1.5625</v>
      </c>
      <c r="F1377">
        <v>2.0546218487394956</v>
      </c>
    </row>
    <row r="1378" spans="2:6" hidden="1" outlineLevel="1">
      <c r="B1378">
        <v>1372</v>
      </c>
      <c r="C1378">
        <v>0.47222222222222221</v>
      </c>
      <c r="D1378">
        <v>3.0508474576271185</v>
      </c>
      <c r="E1378">
        <v>1.40625</v>
      </c>
      <c r="F1378">
        <v>2.5168067226890756</v>
      </c>
    </row>
    <row r="1379" spans="2:6" hidden="1" outlineLevel="1">
      <c r="B1379">
        <v>1373</v>
      </c>
      <c r="C1379">
        <v>0.18518518518518517</v>
      </c>
      <c r="D1379">
        <v>2.4406779661016951</v>
      </c>
      <c r="E1379">
        <v>1.25</v>
      </c>
      <c r="F1379">
        <v>1.8991596638655461</v>
      </c>
    </row>
    <row r="1380" spans="2:6" hidden="1" outlineLevel="1">
      <c r="B1380">
        <v>1374</v>
      </c>
      <c r="C1380">
        <v>0.45370370370370372</v>
      </c>
      <c r="D1380">
        <v>2.6271186440677967</v>
      </c>
      <c r="E1380">
        <v>0.8125</v>
      </c>
      <c r="F1380">
        <v>2.0672268907563027</v>
      </c>
    </row>
    <row r="1381" spans="2:6" hidden="1" outlineLevel="1">
      <c r="B1381">
        <v>1375</v>
      </c>
      <c r="C1381">
        <v>0.39814814814814814</v>
      </c>
      <c r="D1381">
        <v>2.847457627118644</v>
      </c>
      <c r="E1381">
        <v>1.5</v>
      </c>
      <c r="F1381">
        <v>1.9621848739495797</v>
      </c>
    </row>
    <row r="1382" spans="2:6" hidden="1" outlineLevel="1">
      <c r="B1382">
        <v>1376</v>
      </c>
      <c r="C1382">
        <v>0.40740740740740738</v>
      </c>
      <c r="D1382">
        <v>2.7966101694915255</v>
      </c>
      <c r="E1382">
        <v>1.03125</v>
      </c>
      <c r="F1382">
        <v>2.6848739495798317</v>
      </c>
    </row>
    <row r="1383" spans="2:6" hidden="1" outlineLevel="1">
      <c r="B1383">
        <v>1377</v>
      </c>
      <c r="C1383">
        <v>0.40740740740740738</v>
      </c>
      <c r="D1383">
        <v>3.0847457627118646</v>
      </c>
      <c r="E1383">
        <v>1.59375</v>
      </c>
      <c r="F1383">
        <v>2.1386554621848739</v>
      </c>
    </row>
    <row r="1384" spans="2:6" hidden="1" outlineLevel="1">
      <c r="B1384">
        <v>1378</v>
      </c>
      <c r="C1384">
        <v>0.3888888888888889</v>
      </c>
      <c r="D1384">
        <v>2.7796610169491527</v>
      </c>
      <c r="E1384">
        <v>1.25</v>
      </c>
      <c r="F1384">
        <v>2.1764705882352939</v>
      </c>
    </row>
    <row r="1385" spans="2:6" hidden="1" outlineLevel="1">
      <c r="B1385">
        <v>1379</v>
      </c>
      <c r="C1385">
        <v>0.63888888888888884</v>
      </c>
      <c r="D1385">
        <v>2.3898305084745761</v>
      </c>
      <c r="E1385">
        <v>1.34375</v>
      </c>
      <c r="F1385">
        <v>2.1386554621848739</v>
      </c>
    </row>
    <row r="1386" spans="2:6" hidden="1" outlineLevel="1">
      <c r="B1386">
        <v>1380</v>
      </c>
      <c r="C1386">
        <v>0.29629629629629628</v>
      </c>
      <c r="D1386">
        <v>3.1016949152542375</v>
      </c>
      <c r="E1386">
        <v>1.5625</v>
      </c>
      <c r="F1386">
        <v>2.03781512605042</v>
      </c>
    </row>
    <row r="1387" spans="2:6" hidden="1" outlineLevel="1">
      <c r="B1387">
        <v>1381</v>
      </c>
      <c r="C1387">
        <v>0.5</v>
      </c>
      <c r="D1387">
        <v>2.1694915254237288</v>
      </c>
      <c r="E1387">
        <v>1.4375</v>
      </c>
      <c r="F1387">
        <v>2.23109243697479</v>
      </c>
    </row>
    <row r="1388" spans="2:6" hidden="1" outlineLevel="1">
      <c r="B1388">
        <v>1382</v>
      </c>
      <c r="C1388">
        <v>0.45370370370370372</v>
      </c>
      <c r="D1388">
        <v>2.9322033898305087</v>
      </c>
      <c r="E1388">
        <v>1.53125</v>
      </c>
      <c r="F1388">
        <v>2</v>
      </c>
    </row>
    <row r="1389" spans="2:6" hidden="1" outlineLevel="1">
      <c r="B1389">
        <v>1383</v>
      </c>
      <c r="C1389">
        <v>0.3888888888888889</v>
      </c>
      <c r="D1389">
        <v>2.4745762711864407</v>
      </c>
      <c r="E1389">
        <v>2.03125</v>
      </c>
      <c r="F1389">
        <v>2.1134453781512605</v>
      </c>
    </row>
    <row r="1390" spans="2:6" hidden="1" outlineLevel="1">
      <c r="B1390">
        <v>1384</v>
      </c>
      <c r="C1390">
        <v>0.40740740740740738</v>
      </c>
      <c r="D1390">
        <v>3.1186440677966103</v>
      </c>
      <c r="E1390">
        <v>1.28125</v>
      </c>
      <c r="F1390">
        <v>1.9747899159663866</v>
      </c>
    </row>
    <row r="1391" spans="2:6" hidden="1" outlineLevel="1">
      <c r="B1391">
        <v>1385</v>
      </c>
      <c r="C1391">
        <v>0.44444444444444442</v>
      </c>
      <c r="D1391">
        <v>2.2203389830508473</v>
      </c>
      <c r="E1391">
        <v>1.59375</v>
      </c>
      <c r="F1391">
        <v>2.5042016806722689</v>
      </c>
    </row>
    <row r="1392" spans="2:6" hidden="1" outlineLevel="1">
      <c r="B1392">
        <v>1386</v>
      </c>
      <c r="C1392">
        <v>0.42592592592592593</v>
      </c>
      <c r="D1392">
        <v>2.1694915254237288</v>
      </c>
      <c r="E1392">
        <v>1.4375</v>
      </c>
      <c r="F1392">
        <v>2.1218487394957983</v>
      </c>
    </row>
    <row r="1393" spans="2:6" hidden="1" outlineLevel="1">
      <c r="B1393">
        <v>1387</v>
      </c>
      <c r="C1393">
        <v>0.58333333333333337</v>
      </c>
      <c r="D1393">
        <v>2.7118644067796609</v>
      </c>
      <c r="E1393">
        <v>1.3125</v>
      </c>
      <c r="F1393">
        <v>2.2268907563025211</v>
      </c>
    </row>
    <row r="1394" spans="2:6" hidden="1" outlineLevel="1">
      <c r="B1394">
        <v>1388</v>
      </c>
      <c r="C1394">
        <v>0.46296296296296297</v>
      </c>
      <c r="D1394">
        <v>2.3898305084745761</v>
      </c>
      <c r="E1394">
        <v>1.1875</v>
      </c>
      <c r="F1394">
        <v>2.3025210084033612</v>
      </c>
    </row>
    <row r="1395" spans="2:6" hidden="1" outlineLevel="1">
      <c r="B1395">
        <v>1389</v>
      </c>
      <c r="C1395">
        <v>0.44444444444444442</v>
      </c>
      <c r="D1395">
        <v>3.1694915254237288</v>
      </c>
      <c r="E1395">
        <v>1.25</v>
      </c>
      <c r="F1395">
        <v>2.0882352941176472</v>
      </c>
    </row>
    <row r="1396" spans="2:6" hidden="1" outlineLevel="1">
      <c r="B1396">
        <v>1390</v>
      </c>
      <c r="C1396">
        <v>0.39814814814814814</v>
      </c>
      <c r="D1396">
        <v>2.5423728813559321</v>
      </c>
      <c r="E1396">
        <v>1.4375</v>
      </c>
      <c r="F1396">
        <v>2.53781512605042</v>
      </c>
    </row>
    <row r="1397" spans="2:6" hidden="1" outlineLevel="1">
      <c r="B1397">
        <v>1391</v>
      </c>
      <c r="C1397">
        <v>0.59259259259259256</v>
      </c>
      <c r="D1397">
        <v>2.4915254237288136</v>
      </c>
      <c r="E1397">
        <v>2.125</v>
      </c>
      <c r="F1397">
        <v>1.9831932773109244</v>
      </c>
    </row>
    <row r="1398" spans="2:6" hidden="1" outlineLevel="1">
      <c r="B1398">
        <v>1392</v>
      </c>
      <c r="C1398">
        <v>0.46296296296296297</v>
      </c>
      <c r="D1398">
        <v>2.3389830508474576</v>
      </c>
      <c r="E1398">
        <v>1.46875</v>
      </c>
      <c r="F1398">
        <v>1.9747899159663866</v>
      </c>
    </row>
    <row r="1399" spans="2:6" hidden="1" outlineLevel="1">
      <c r="B1399">
        <v>1393</v>
      </c>
      <c r="C1399">
        <v>0.40740740740740738</v>
      </c>
      <c r="D1399">
        <v>2.3559322033898304</v>
      </c>
      <c r="E1399">
        <v>1.40625</v>
      </c>
      <c r="F1399">
        <v>1.7563025210084033</v>
      </c>
    </row>
    <row r="1400" spans="2:6" hidden="1" outlineLevel="1">
      <c r="B1400">
        <v>1394</v>
      </c>
      <c r="C1400">
        <v>0.32407407407407407</v>
      </c>
      <c r="D1400">
        <v>2.6271186440677967</v>
      </c>
      <c r="E1400">
        <v>1.21875</v>
      </c>
      <c r="F1400">
        <v>2.0420168067226889</v>
      </c>
    </row>
    <row r="1401" spans="2:6" hidden="1" outlineLevel="1">
      <c r="B1401">
        <v>1395</v>
      </c>
      <c r="C1401">
        <v>0.46296296296296297</v>
      </c>
      <c r="D1401">
        <v>2.8644067796610169</v>
      </c>
      <c r="E1401">
        <v>1.15625</v>
      </c>
      <c r="F1401">
        <v>2.1008403361344539</v>
      </c>
    </row>
    <row r="1402" spans="2:6" hidden="1" outlineLevel="1">
      <c r="B1402">
        <v>1396</v>
      </c>
      <c r="C1402">
        <v>0.39814814814814814</v>
      </c>
      <c r="D1402">
        <v>3.5593220338983049</v>
      </c>
      <c r="E1402">
        <v>0.625</v>
      </c>
      <c r="F1402">
        <v>2.0084033613445378</v>
      </c>
    </row>
    <row r="1403" spans="2:6" hidden="1" outlineLevel="1">
      <c r="B1403">
        <v>1397</v>
      </c>
      <c r="C1403">
        <v>0.29629629629629628</v>
      </c>
      <c r="D1403">
        <v>2.7457627118644066</v>
      </c>
      <c r="E1403">
        <v>1.1875</v>
      </c>
      <c r="F1403">
        <v>1.9411764705882353</v>
      </c>
    </row>
    <row r="1404" spans="2:6" hidden="1" outlineLevel="1">
      <c r="B1404">
        <v>1398</v>
      </c>
      <c r="C1404">
        <v>0.40740740740740738</v>
      </c>
      <c r="D1404">
        <v>2.3898305084745761</v>
      </c>
      <c r="E1404">
        <v>1.3125</v>
      </c>
      <c r="F1404">
        <v>2.1680672268907561</v>
      </c>
    </row>
    <row r="1405" spans="2:6" hidden="1" outlineLevel="1">
      <c r="B1405">
        <v>1399</v>
      </c>
      <c r="C1405">
        <v>0.41666666666666669</v>
      </c>
      <c r="D1405">
        <v>2.6440677966101696</v>
      </c>
      <c r="E1405">
        <v>1.5625</v>
      </c>
      <c r="F1405">
        <v>2.73109243697479</v>
      </c>
    </row>
    <row r="1406" spans="2:6" hidden="1" outlineLevel="1">
      <c r="B1406">
        <v>1400</v>
      </c>
      <c r="C1406">
        <v>0.44444444444444442</v>
      </c>
      <c r="D1406">
        <v>2.6271186440677967</v>
      </c>
      <c r="E1406">
        <v>1.03125</v>
      </c>
      <c r="F1406">
        <v>2.5336134453781511</v>
      </c>
    </row>
    <row r="1407" spans="2:6" hidden="1" outlineLevel="1">
      <c r="B1407">
        <v>1401</v>
      </c>
      <c r="C1407">
        <v>0.41666666666666669</v>
      </c>
      <c r="D1407">
        <v>3.6610169491525424</v>
      </c>
      <c r="E1407">
        <v>0.8125</v>
      </c>
      <c r="F1407">
        <v>2.1092436974789917</v>
      </c>
    </row>
    <row r="1408" spans="2:6" hidden="1" outlineLevel="1">
      <c r="B1408">
        <v>1402</v>
      </c>
      <c r="C1408">
        <v>0.52777777777777779</v>
      </c>
      <c r="D1408">
        <v>3.1864406779661016</v>
      </c>
      <c r="E1408">
        <v>2.15625</v>
      </c>
      <c r="F1408">
        <v>1.9411764705882353</v>
      </c>
    </row>
    <row r="1409" spans="2:6" hidden="1" outlineLevel="1">
      <c r="B1409">
        <v>1403</v>
      </c>
      <c r="C1409">
        <v>0.42592592592592593</v>
      </c>
      <c r="D1409">
        <v>2.4237288135593222</v>
      </c>
      <c r="E1409">
        <v>2.4375</v>
      </c>
      <c r="F1409">
        <v>2.0168067226890756</v>
      </c>
    </row>
    <row r="1410" spans="2:6" hidden="1" outlineLevel="1">
      <c r="B1410">
        <v>1404</v>
      </c>
      <c r="C1410">
        <v>0.39814814814814814</v>
      </c>
      <c r="D1410">
        <v>2.5423728813559321</v>
      </c>
      <c r="E1410">
        <v>0.875</v>
      </c>
      <c r="F1410">
        <v>2.1008403361344539</v>
      </c>
    </row>
    <row r="1411" spans="2:6" hidden="1" outlineLevel="1">
      <c r="B1411">
        <v>1405</v>
      </c>
      <c r="C1411">
        <v>0.32407407407407407</v>
      </c>
      <c r="D1411">
        <v>3.1355932203389831</v>
      </c>
      <c r="E1411">
        <v>1.3125</v>
      </c>
      <c r="F1411">
        <v>2.3529411764705883</v>
      </c>
    </row>
    <row r="1412" spans="2:6" hidden="1" outlineLevel="1">
      <c r="B1412">
        <v>1406</v>
      </c>
      <c r="C1412">
        <v>0.32407407407407407</v>
      </c>
      <c r="D1412">
        <v>2.4576271186440679</v>
      </c>
      <c r="E1412">
        <v>1.625</v>
      </c>
      <c r="F1412">
        <v>2.2142857142857144</v>
      </c>
    </row>
    <row r="1413" spans="2:6" hidden="1" outlineLevel="1">
      <c r="B1413">
        <v>1407</v>
      </c>
      <c r="C1413">
        <v>0.3888888888888889</v>
      </c>
      <c r="D1413">
        <v>2.2372881355932202</v>
      </c>
      <c r="E1413">
        <v>1.59375</v>
      </c>
      <c r="F1413">
        <v>2.0504201680672267</v>
      </c>
    </row>
    <row r="1414" spans="2:6" hidden="1" outlineLevel="1">
      <c r="B1414">
        <v>1408</v>
      </c>
      <c r="C1414">
        <v>0.49074074074074076</v>
      </c>
      <c r="D1414">
        <v>2.6949152542372881</v>
      </c>
      <c r="E1414">
        <v>1.96875</v>
      </c>
      <c r="F1414">
        <v>2.1932773109243699</v>
      </c>
    </row>
    <row r="1415" spans="2:6" hidden="1" outlineLevel="1">
      <c r="B1415">
        <v>1409</v>
      </c>
      <c r="C1415">
        <v>0.37037037037037035</v>
      </c>
      <c r="D1415">
        <v>2.7288135593220337</v>
      </c>
      <c r="E1415">
        <v>1.09375</v>
      </c>
      <c r="F1415">
        <v>1.9159663865546219</v>
      </c>
    </row>
    <row r="1416" spans="2:6" hidden="1" outlineLevel="1">
      <c r="B1416">
        <v>1410</v>
      </c>
      <c r="C1416">
        <v>0.30555555555555558</v>
      </c>
      <c r="D1416">
        <v>2.4915254237288136</v>
      </c>
      <c r="E1416">
        <v>1.90625</v>
      </c>
      <c r="F1416">
        <v>2.2016806722689077</v>
      </c>
    </row>
    <row r="1417" spans="2:6" hidden="1" outlineLevel="1">
      <c r="B1417">
        <v>1411</v>
      </c>
      <c r="C1417">
        <v>0.37037037037037035</v>
      </c>
      <c r="D1417">
        <v>2.1016949152542375</v>
      </c>
      <c r="E1417">
        <v>1.25</v>
      </c>
      <c r="F1417">
        <v>1.9159663865546219</v>
      </c>
    </row>
    <row r="1418" spans="2:6" hidden="1" outlineLevel="1">
      <c r="B1418">
        <v>1412</v>
      </c>
      <c r="C1418">
        <v>0.51851851851851849</v>
      </c>
      <c r="D1418">
        <v>3.3220338983050848</v>
      </c>
      <c r="E1418">
        <v>1.15625</v>
      </c>
      <c r="F1418">
        <v>2.2605042016806722</v>
      </c>
    </row>
    <row r="1419" spans="2:6" hidden="1" outlineLevel="1">
      <c r="B1419">
        <v>1413</v>
      </c>
      <c r="C1419">
        <v>0.44444444444444442</v>
      </c>
      <c r="D1419">
        <v>2.7118644067796609</v>
      </c>
      <c r="E1419">
        <v>1.5625</v>
      </c>
      <c r="F1419">
        <v>1.8613445378151261</v>
      </c>
    </row>
    <row r="1420" spans="2:6" hidden="1" outlineLevel="1">
      <c r="B1420">
        <v>1414</v>
      </c>
      <c r="C1420">
        <v>0.49074074074074076</v>
      </c>
      <c r="D1420">
        <v>1.8813559322033899</v>
      </c>
      <c r="E1420">
        <v>1.875</v>
      </c>
      <c r="F1420">
        <v>2.1764705882352939</v>
      </c>
    </row>
    <row r="1421" spans="2:6" hidden="1" outlineLevel="1">
      <c r="B1421">
        <v>1415</v>
      </c>
      <c r="C1421">
        <v>0.53703703703703709</v>
      </c>
      <c r="D1421">
        <v>3.3898305084745761</v>
      </c>
      <c r="E1421">
        <v>0.875</v>
      </c>
      <c r="F1421">
        <v>1.7268907563025211</v>
      </c>
    </row>
    <row r="1422" spans="2:6" hidden="1" outlineLevel="1">
      <c r="B1422">
        <v>1416</v>
      </c>
      <c r="C1422">
        <v>0.34259259259259262</v>
      </c>
      <c r="D1422">
        <v>2.0677966101694913</v>
      </c>
      <c r="E1422">
        <v>1.15625</v>
      </c>
      <c r="F1422">
        <v>2.3823529411764706</v>
      </c>
    </row>
    <row r="1423" spans="2:6" hidden="1" outlineLevel="1">
      <c r="B1423">
        <v>1417</v>
      </c>
      <c r="C1423">
        <v>0.48148148148148145</v>
      </c>
      <c r="D1423">
        <v>2.6440677966101696</v>
      </c>
      <c r="E1423">
        <v>2.0625</v>
      </c>
      <c r="F1423">
        <v>2.03781512605042</v>
      </c>
    </row>
    <row r="1424" spans="2:6" hidden="1" outlineLevel="1">
      <c r="B1424">
        <v>1418</v>
      </c>
      <c r="C1424">
        <v>0.5092592592592593</v>
      </c>
      <c r="D1424">
        <v>2.6779661016949152</v>
      </c>
      <c r="E1424">
        <v>1.15625</v>
      </c>
      <c r="F1424">
        <v>2.1554621848739495</v>
      </c>
    </row>
    <row r="1425" spans="2:6" hidden="1" outlineLevel="1">
      <c r="B1425">
        <v>1419</v>
      </c>
      <c r="C1425">
        <v>0.39814814814814814</v>
      </c>
      <c r="D1425">
        <v>2.2372881355932202</v>
      </c>
      <c r="E1425">
        <v>1.625</v>
      </c>
      <c r="F1425">
        <v>2.1386554621848739</v>
      </c>
    </row>
    <row r="1426" spans="2:6" hidden="1" outlineLevel="1">
      <c r="B1426">
        <v>1420</v>
      </c>
      <c r="C1426">
        <v>0.43518518518518517</v>
      </c>
      <c r="D1426">
        <v>2.5084745762711864</v>
      </c>
      <c r="E1426">
        <v>1.28125</v>
      </c>
      <c r="F1426">
        <v>2.5420168067226889</v>
      </c>
    </row>
    <row r="1427" spans="2:6" hidden="1" outlineLevel="1">
      <c r="B1427">
        <v>1421</v>
      </c>
      <c r="C1427">
        <v>0.56481481481481477</v>
      </c>
      <c r="D1427">
        <v>2.2881355932203391</v>
      </c>
      <c r="E1427">
        <v>1.1875</v>
      </c>
      <c r="F1427">
        <v>2.1596638655462184</v>
      </c>
    </row>
    <row r="1428" spans="2:6" hidden="1" outlineLevel="1">
      <c r="B1428">
        <v>1422</v>
      </c>
      <c r="C1428">
        <v>0.43518518518518517</v>
      </c>
      <c r="D1428">
        <v>2.2881355932203391</v>
      </c>
      <c r="E1428">
        <v>1.40625</v>
      </c>
      <c r="F1428">
        <v>2.2899159663865545</v>
      </c>
    </row>
    <row r="1429" spans="2:6" hidden="1" outlineLevel="1">
      <c r="B1429">
        <v>1423</v>
      </c>
      <c r="C1429">
        <v>0.37962962962962965</v>
      </c>
      <c r="D1429">
        <v>2.2542372881355934</v>
      </c>
      <c r="E1429">
        <v>1.0625</v>
      </c>
      <c r="F1429">
        <v>1.9663865546218486</v>
      </c>
    </row>
    <row r="1430" spans="2:6" hidden="1" outlineLevel="1">
      <c r="B1430">
        <v>1424</v>
      </c>
      <c r="C1430">
        <v>0.45370370370370372</v>
      </c>
      <c r="D1430">
        <v>2.5593220338983049</v>
      </c>
      <c r="E1430">
        <v>1.46875</v>
      </c>
      <c r="F1430">
        <v>1.9705882352941178</v>
      </c>
    </row>
    <row r="1431" spans="2:6" hidden="1" outlineLevel="1">
      <c r="B1431">
        <v>1425</v>
      </c>
      <c r="C1431">
        <v>0.59259259259259256</v>
      </c>
      <c r="D1431">
        <v>2.4745762711864407</v>
      </c>
      <c r="E1431">
        <v>1.6875</v>
      </c>
      <c r="F1431">
        <v>1.9705882352941178</v>
      </c>
    </row>
    <row r="1432" spans="2:6" hidden="1" outlineLevel="1">
      <c r="B1432">
        <v>1426</v>
      </c>
      <c r="C1432">
        <v>0.37037037037037035</v>
      </c>
      <c r="D1432">
        <v>2.5593220338983049</v>
      </c>
      <c r="E1432">
        <v>0.9375</v>
      </c>
      <c r="F1432">
        <v>2.1554621848739495</v>
      </c>
    </row>
    <row r="1433" spans="2:6" hidden="1" outlineLevel="1">
      <c r="B1433">
        <v>1427</v>
      </c>
      <c r="C1433">
        <v>0.62037037037037035</v>
      </c>
      <c r="D1433">
        <v>2.7796610169491527</v>
      </c>
      <c r="E1433">
        <v>1.625</v>
      </c>
      <c r="F1433">
        <v>2.2184873949579833</v>
      </c>
    </row>
    <row r="1434" spans="2:6" hidden="1" outlineLevel="1">
      <c r="B1434">
        <v>1428</v>
      </c>
      <c r="C1434">
        <v>0.37962962962962965</v>
      </c>
      <c r="D1434">
        <v>2.4237288135593222</v>
      </c>
      <c r="E1434">
        <v>1.5</v>
      </c>
      <c r="F1434">
        <v>2.1974789915966388</v>
      </c>
    </row>
    <row r="1435" spans="2:6" hidden="1" outlineLevel="1">
      <c r="B1435">
        <v>1429</v>
      </c>
      <c r="C1435">
        <v>0.5092592592592593</v>
      </c>
      <c r="D1435">
        <v>2.8305084745762712</v>
      </c>
      <c r="E1435">
        <v>1.28125</v>
      </c>
      <c r="F1435">
        <v>2.1764705882352939</v>
      </c>
    </row>
    <row r="1436" spans="2:6" hidden="1" outlineLevel="1">
      <c r="B1436">
        <v>1430</v>
      </c>
      <c r="C1436">
        <v>0.46296296296296297</v>
      </c>
      <c r="D1436">
        <v>1.9322033898305084</v>
      </c>
      <c r="E1436">
        <v>1.375</v>
      </c>
      <c r="F1436">
        <v>2.0126050420168067</v>
      </c>
    </row>
    <row r="1437" spans="2:6" hidden="1" outlineLevel="1">
      <c r="B1437">
        <v>1431</v>
      </c>
      <c r="C1437">
        <v>0.3611111111111111</v>
      </c>
      <c r="D1437">
        <v>2.4237288135593222</v>
      </c>
      <c r="E1437">
        <v>1.9375</v>
      </c>
      <c r="F1437">
        <v>2.2016806722689077</v>
      </c>
    </row>
    <row r="1438" spans="2:6" hidden="1" outlineLevel="1">
      <c r="B1438">
        <v>1432</v>
      </c>
      <c r="C1438">
        <v>0.25</v>
      </c>
      <c r="D1438">
        <v>3.2033898305084745</v>
      </c>
      <c r="E1438">
        <v>2.40625</v>
      </c>
      <c r="F1438">
        <v>1.8613445378151261</v>
      </c>
    </row>
    <row r="1439" spans="2:6" hidden="1" outlineLevel="1">
      <c r="B1439">
        <v>1433</v>
      </c>
      <c r="C1439">
        <v>0.32407407407407407</v>
      </c>
      <c r="D1439">
        <v>2.9491525423728815</v>
      </c>
      <c r="E1439">
        <v>1.3125</v>
      </c>
      <c r="F1439">
        <v>1.903361344537815</v>
      </c>
    </row>
    <row r="1440" spans="2:6" hidden="1" outlineLevel="1">
      <c r="B1440">
        <v>1434</v>
      </c>
      <c r="C1440">
        <v>0.41666666666666669</v>
      </c>
      <c r="D1440">
        <v>2.4915254237288136</v>
      </c>
      <c r="E1440">
        <v>1.71875</v>
      </c>
      <c r="F1440">
        <v>2.1470588235294117</v>
      </c>
    </row>
    <row r="1441" spans="2:6" hidden="1" outlineLevel="1">
      <c r="B1441">
        <v>1435</v>
      </c>
      <c r="C1441">
        <v>0.5092592592592593</v>
      </c>
      <c r="D1441">
        <v>2.5593220338983049</v>
      </c>
      <c r="E1441">
        <v>0.65625</v>
      </c>
      <c r="F1441">
        <v>1.9201680672268908</v>
      </c>
    </row>
    <row r="1442" spans="2:6" hidden="1" outlineLevel="1">
      <c r="B1442">
        <v>1436</v>
      </c>
      <c r="C1442">
        <v>0.39814814814814814</v>
      </c>
      <c r="D1442">
        <v>2.593220338983051</v>
      </c>
      <c r="E1442">
        <v>1.375</v>
      </c>
      <c r="F1442">
        <v>2.1974789915966388</v>
      </c>
    </row>
    <row r="1443" spans="2:6" hidden="1" outlineLevel="1">
      <c r="B1443">
        <v>1437</v>
      </c>
      <c r="C1443">
        <v>0.43518518518518517</v>
      </c>
      <c r="D1443">
        <v>2.5762711864406778</v>
      </c>
      <c r="E1443">
        <v>0.90625</v>
      </c>
      <c r="F1443">
        <v>2.3403361344537816</v>
      </c>
    </row>
    <row r="1444" spans="2:6" hidden="1" outlineLevel="1">
      <c r="B1444">
        <v>1438</v>
      </c>
      <c r="C1444">
        <v>0.34259259259259262</v>
      </c>
      <c r="D1444">
        <v>2.2033898305084745</v>
      </c>
      <c r="E1444">
        <v>1.5625</v>
      </c>
      <c r="F1444">
        <v>2.2100840336134455</v>
      </c>
    </row>
    <row r="1445" spans="2:6" hidden="1" outlineLevel="1">
      <c r="B1445">
        <v>1439</v>
      </c>
      <c r="C1445">
        <v>0.37037037037037035</v>
      </c>
      <c r="D1445">
        <v>2.9322033898305087</v>
      </c>
      <c r="E1445">
        <v>0.90625</v>
      </c>
      <c r="F1445">
        <v>2.172268907563025</v>
      </c>
    </row>
    <row r="1446" spans="2:6" hidden="1" outlineLevel="1">
      <c r="B1446">
        <v>1440</v>
      </c>
      <c r="C1446">
        <v>0.65740740740740744</v>
      </c>
      <c r="D1446">
        <v>2.5423728813559321</v>
      </c>
      <c r="E1446">
        <v>0.6875</v>
      </c>
      <c r="F1446">
        <v>1.9957983193277311</v>
      </c>
    </row>
    <row r="1447" spans="2:6" hidden="1" outlineLevel="1">
      <c r="B1447">
        <v>1441</v>
      </c>
      <c r="C1447">
        <v>0.39814814814814814</v>
      </c>
      <c r="D1447">
        <v>2.4237288135593222</v>
      </c>
      <c r="E1447">
        <v>1.90625</v>
      </c>
      <c r="F1447">
        <v>2.0462184873949578</v>
      </c>
    </row>
    <row r="1448" spans="2:6" hidden="1" outlineLevel="1">
      <c r="B1448">
        <v>1442</v>
      </c>
      <c r="C1448">
        <v>0.63888888888888884</v>
      </c>
      <c r="D1448">
        <v>3.0169491525423728</v>
      </c>
      <c r="E1448">
        <v>1.15625</v>
      </c>
      <c r="F1448">
        <v>2.2773109243697478</v>
      </c>
    </row>
    <row r="1449" spans="2:6" hidden="1" outlineLevel="1">
      <c r="B1449">
        <v>1443</v>
      </c>
      <c r="C1449">
        <v>0.28703703703703703</v>
      </c>
      <c r="D1449">
        <v>2.9152542372881354</v>
      </c>
      <c r="E1449">
        <v>1.15625</v>
      </c>
      <c r="F1449">
        <v>1.8739495798319328</v>
      </c>
    </row>
    <row r="1450" spans="2:6" hidden="1" outlineLevel="1">
      <c r="B1450">
        <v>1444</v>
      </c>
      <c r="C1450">
        <v>0.39814814814814814</v>
      </c>
      <c r="D1450">
        <v>2.1355932203389831</v>
      </c>
      <c r="E1450">
        <v>1.5</v>
      </c>
      <c r="F1450">
        <v>2.4327731092436973</v>
      </c>
    </row>
    <row r="1451" spans="2:6" hidden="1" outlineLevel="1">
      <c r="B1451">
        <v>1445</v>
      </c>
      <c r="C1451">
        <v>0.34259259259259262</v>
      </c>
      <c r="D1451">
        <v>3.5762711864406778</v>
      </c>
      <c r="E1451">
        <v>1.03125</v>
      </c>
      <c r="F1451">
        <v>1.7731092436974789</v>
      </c>
    </row>
    <row r="1452" spans="2:6" hidden="1" outlineLevel="1">
      <c r="B1452">
        <v>1446</v>
      </c>
      <c r="C1452">
        <v>0.43518518518518517</v>
      </c>
      <c r="D1452">
        <v>3.0169491525423728</v>
      </c>
      <c r="E1452">
        <v>1.5</v>
      </c>
      <c r="F1452">
        <v>2.1764705882352939</v>
      </c>
    </row>
    <row r="1453" spans="2:6" hidden="1" outlineLevel="1">
      <c r="B1453">
        <v>1447</v>
      </c>
      <c r="C1453">
        <v>0.41666666666666669</v>
      </c>
      <c r="D1453">
        <v>3.2711864406779663</v>
      </c>
      <c r="E1453">
        <v>1</v>
      </c>
      <c r="F1453">
        <v>2.0084033613445378</v>
      </c>
    </row>
    <row r="1454" spans="2:6" hidden="1" outlineLevel="1">
      <c r="B1454">
        <v>1448</v>
      </c>
      <c r="C1454">
        <v>0.35185185185185186</v>
      </c>
      <c r="D1454">
        <v>2.0338983050847457</v>
      </c>
      <c r="E1454">
        <v>1.125</v>
      </c>
      <c r="F1454">
        <v>2.0798319327731094</v>
      </c>
    </row>
    <row r="1455" spans="2:6" hidden="1" outlineLevel="1">
      <c r="B1455">
        <v>1449</v>
      </c>
      <c r="C1455">
        <v>0.37037037037037035</v>
      </c>
      <c r="D1455">
        <v>2.593220338983051</v>
      </c>
      <c r="E1455">
        <v>1.9375</v>
      </c>
      <c r="F1455">
        <v>2.0672268907563027</v>
      </c>
    </row>
    <row r="1456" spans="2:6" hidden="1" outlineLevel="1">
      <c r="B1456">
        <v>1450</v>
      </c>
      <c r="C1456">
        <v>0.43518518518518517</v>
      </c>
      <c r="D1456">
        <v>2.5254237288135593</v>
      </c>
      <c r="E1456">
        <v>1.25</v>
      </c>
      <c r="F1456">
        <v>2.3151260504201683</v>
      </c>
    </row>
    <row r="1457" spans="2:6" hidden="1" outlineLevel="1">
      <c r="B1457">
        <v>1451</v>
      </c>
      <c r="C1457">
        <v>0.57407407407407407</v>
      </c>
      <c r="D1457">
        <v>2.4406779661016951</v>
      </c>
      <c r="E1457">
        <v>1.78125</v>
      </c>
      <c r="F1457">
        <v>2.1050420168067228</v>
      </c>
    </row>
    <row r="1458" spans="2:6" hidden="1" outlineLevel="1">
      <c r="B1458">
        <v>1452</v>
      </c>
      <c r="C1458">
        <v>0.47222222222222221</v>
      </c>
      <c r="D1458">
        <v>2.2372881355932202</v>
      </c>
      <c r="E1458">
        <v>1.65625</v>
      </c>
      <c r="F1458">
        <v>2.3319327731092439</v>
      </c>
    </row>
    <row r="1459" spans="2:6" hidden="1" outlineLevel="1">
      <c r="B1459">
        <v>1453</v>
      </c>
      <c r="C1459">
        <v>0.29629629629629628</v>
      </c>
      <c r="D1459">
        <v>2.2542372881355934</v>
      </c>
      <c r="E1459">
        <v>1.96875</v>
      </c>
      <c r="F1459">
        <v>1.911764705882353</v>
      </c>
    </row>
    <row r="1460" spans="2:6" hidden="1" outlineLevel="1">
      <c r="B1460">
        <v>1454</v>
      </c>
      <c r="C1460">
        <v>0.61111111111111116</v>
      </c>
      <c r="D1460">
        <v>2.5254237288135593</v>
      </c>
      <c r="E1460">
        <v>1.59375</v>
      </c>
      <c r="F1460">
        <v>2.03781512605042</v>
      </c>
    </row>
    <row r="1461" spans="2:6" hidden="1" outlineLevel="1">
      <c r="B1461">
        <v>1455</v>
      </c>
      <c r="C1461">
        <v>0.46296296296296297</v>
      </c>
      <c r="D1461">
        <v>2.6271186440677967</v>
      </c>
      <c r="E1461">
        <v>1.8125</v>
      </c>
      <c r="F1461">
        <v>2.2857142857142856</v>
      </c>
    </row>
    <row r="1462" spans="2:6" hidden="1" outlineLevel="1">
      <c r="B1462">
        <v>1456</v>
      </c>
      <c r="C1462">
        <v>0.42592592592592593</v>
      </c>
      <c r="D1462">
        <v>2.4576271186440679</v>
      </c>
      <c r="E1462">
        <v>1.59375</v>
      </c>
      <c r="F1462">
        <v>2.26890756302521</v>
      </c>
    </row>
    <row r="1463" spans="2:6" hidden="1" outlineLevel="1">
      <c r="B1463">
        <v>1457</v>
      </c>
      <c r="C1463">
        <v>0.43518518518518517</v>
      </c>
      <c r="D1463">
        <v>3.7288135593220337</v>
      </c>
      <c r="E1463">
        <v>1.59375</v>
      </c>
      <c r="F1463">
        <v>1.8781512605042017</v>
      </c>
    </row>
    <row r="1464" spans="2:6" hidden="1" outlineLevel="1">
      <c r="B1464">
        <v>1458</v>
      </c>
      <c r="C1464">
        <v>0.40740740740740738</v>
      </c>
      <c r="D1464">
        <v>2.7118644067796609</v>
      </c>
      <c r="E1464">
        <v>1.53125</v>
      </c>
      <c r="F1464">
        <v>1.7983193277310925</v>
      </c>
    </row>
    <row r="1465" spans="2:6" hidden="1" outlineLevel="1">
      <c r="B1465">
        <v>1459</v>
      </c>
      <c r="C1465">
        <v>0.43518518518518517</v>
      </c>
      <c r="D1465">
        <v>3.2711864406779663</v>
      </c>
      <c r="E1465">
        <v>1.1875</v>
      </c>
      <c r="F1465">
        <v>2.6386554621848739</v>
      </c>
    </row>
    <row r="1466" spans="2:6" hidden="1" outlineLevel="1">
      <c r="B1466">
        <v>1460</v>
      </c>
      <c r="C1466">
        <v>0.3611111111111111</v>
      </c>
      <c r="D1466">
        <v>3.0508474576271185</v>
      </c>
      <c r="E1466">
        <v>0.5625</v>
      </c>
      <c r="F1466">
        <v>2.2941176470588234</v>
      </c>
    </row>
    <row r="1467" spans="2:6" hidden="1" outlineLevel="1">
      <c r="B1467">
        <v>1461</v>
      </c>
      <c r="C1467">
        <v>0.32407407407407407</v>
      </c>
      <c r="D1467">
        <v>2.4915254237288136</v>
      </c>
      <c r="E1467">
        <v>2.15625</v>
      </c>
      <c r="F1467">
        <v>2.46218487394958</v>
      </c>
    </row>
    <row r="1468" spans="2:6" hidden="1" outlineLevel="1">
      <c r="B1468">
        <v>1462</v>
      </c>
      <c r="C1468">
        <v>0.25</v>
      </c>
      <c r="D1468">
        <v>2.7118644067796609</v>
      </c>
      <c r="E1468">
        <v>0.6875</v>
      </c>
      <c r="F1468">
        <v>2.1638655462184873</v>
      </c>
    </row>
    <row r="1469" spans="2:6" hidden="1" outlineLevel="1">
      <c r="B1469">
        <v>1463</v>
      </c>
      <c r="C1469">
        <v>0.39814814814814814</v>
      </c>
      <c r="D1469">
        <v>2.4745762711864407</v>
      </c>
      <c r="E1469">
        <v>1.625</v>
      </c>
      <c r="F1469">
        <v>2.0168067226890756</v>
      </c>
    </row>
    <row r="1470" spans="2:6" hidden="1" outlineLevel="1">
      <c r="B1470">
        <v>1464</v>
      </c>
      <c r="C1470">
        <v>0.44444444444444442</v>
      </c>
      <c r="D1470">
        <v>2.8305084745762712</v>
      </c>
      <c r="E1470">
        <v>1.5</v>
      </c>
      <c r="F1470">
        <v>2.0336134453781511</v>
      </c>
    </row>
    <row r="1471" spans="2:6" hidden="1" outlineLevel="1">
      <c r="B1471">
        <v>1465</v>
      </c>
      <c r="C1471">
        <v>0.61111111111111116</v>
      </c>
      <c r="D1471">
        <v>2.5593220338983049</v>
      </c>
      <c r="E1471">
        <v>1.3125</v>
      </c>
      <c r="F1471">
        <v>1.8907563025210083</v>
      </c>
    </row>
    <row r="1472" spans="2:6" hidden="1" outlineLevel="1">
      <c r="B1472">
        <v>1466</v>
      </c>
      <c r="C1472">
        <v>0.41666666666666669</v>
      </c>
      <c r="D1472">
        <v>2.5762711864406778</v>
      </c>
      <c r="E1472">
        <v>1.1875</v>
      </c>
      <c r="F1472">
        <v>2.2058823529411766</v>
      </c>
    </row>
    <row r="1473" spans="2:6" hidden="1" outlineLevel="1">
      <c r="B1473">
        <v>1467</v>
      </c>
      <c r="C1473">
        <v>0.48148148148148145</v>
      </c>
      <c r="D1473">
        <v>3.1694915254237288</v>
      </c>
      <c r="E1473">
        <v>0.90625</v>
      </c>
      <c r="F1473">
        <v>1.8445378151260505</v>
      </c>
    </row>
    <row r="1474" spans="2:6" hidden="1" outlineLevel="1">
      <c r="B1474">
        <v>1468</v>
      </c>
      <c r="C1474">
        <v>0.49074074074074076</v>
      </c>
      <c r="D1474">
        <v>2.8644067796610169</v>
      </c>
      <c r="E1474">
        <v>1.1875</v>
      </c>
      <c r="F1474">
        <v>2.1008403361344539</v>
      </c>
    </row>
    <row r="1475" spans="2:6" hidden="1" outlineLevel="1">
      <c r="B1475">
        <v>1469</v>
      </c>
      <c r="C1475">
        <v>0.29629629629629628</v>
      </c>
      <c r="D1475">
        <v>2.6440677966101696</v>
      </c>
      <c r="E1475">
        <v>2</v>
      </c>
      <c r="F1475">
        <v>2.0672268907563027</v>
      </c>
    </row>
    <row r="1476" spans="2:6" hidden="1" outlineLevel="1">
      <c r="B1476">
        <v>1470</v>
      </c>
      <c r="C1476">
        <v>0.59259259259259256</v>
      </c>
      <c r="D1476">
        <v>2.9491525423728815</v>
      </c>
      <c r="E1476">
        <v>2.5625</v>
      </c>
      <c r="F1476">
        <v>2.5294117647058822</v>
      </c>
    </row>
    <row r="1477" spans="2:6" hidden="1" outlineLevel="1">
      <c r="B1477">
        <v>1471</v>
      </c>
      <c r="C1477">
        <v>0.39814814814814814</v>
      </c>
      <c r="D1477">
        <v>2.7627118644067798</v>
      </c>
      <c r="E1477">
        <v>1</v>
      </c>
      <c r="F1477">
        <v>1.9831932773109244</v>
      </c>
    </row>
    <row r="1478" spans="2:6" hidden="1" outlineLevel="1">
      <c r="B1478">
        <v>1472</v>
      </c>
      <c r="C1478">
        <v>0.3611111111111111</v>
      </c>
      <c r="D1478">
        <v>2.9322033898305087</v>
      </c>
      <c r="E1478">
        <v>1.625</v>
      </c>
      <c r="F1478">
        <v>2.5714285714285716</v>
      </c>
    </row>
    <row r="1479" spans="2:6" hidden="1" outlineLevel="1">
      <c r="B1479">
        <v>1473</v>
      </c>
      <c r="C1479">
        <v>0.37037037037037035</v>
      </c>
      <c r="D1479">
        <v>2.6440677966101696</v>
      </c>
      <c r="E1479">
        <v>1.1875</v>
      </c>
      <c r="F1479">
        <v>2.0210084033613445</v>
      </c>
    </row>
    <row r="1480" spans="2:6" hidden="1" outlineLevel="1">
      <c r="B1480">
        <v>1474</v>
      </c>
      <c r="C1480">
        <v>0.33333333333333331</v>
      </c>
      <c r="D1480">
        <v>2.0338983050847457</v>
      </c>
      <c r="E1480">
        <v>1.875</v>
      </c>
      <c r="F1480">
        <v>1.9411764705882353</v>
      </c>
    </row>
    <row r="1481" spans="2:6" hidden="1" outlineLevel="1">
      <c r="B1481">
        <v>1475</v>
      </c>
      <c r="C1481">
        <v>0.31481481481481483</v>
      </c>
      <c r="D1481">
        <v>2.0847457627118646</v>
      </c>
      <c r="E1481">
        <v>1.09375</v>
      </c>
      <c r="F1481">
        <v>1.9663865546218486</v>
      </c>
    </row>
    <row r="1482" spans="2:6" hidden="1" outlineLevel="1">
      <c r="B1482">
        <v>1476</v>
      </c>
      <c r="C1482">
        <v>0.43518518518518517</v>
      </c>
      <c r="D1482">
        <v>2.4406779661016951</v>
      </c>
      <c r="E1482">
        <v>1.1875</v>
      </c>
      <c r="F1482">
        <v>2.1974789915966388</v>
      </c>
    </row>
    <row r="1483" spans="2:6" hidden="1" outlineLevel="1">
      <c r="B1483">
        <v>1477</v>
      </c>
      <c r="C1483">
        <v>0.57407407407407407</v>
      </c>
      <c r="D1483">
        <v>3.4406779661016951</v>
      </c>
      <c r="E1483">
        <v>2.09375</v>
      </c>
      <c r="F1483">
        <v>2.3319327731092439</v>
      </c>
    </row>
    <row r="1484" spans="2:6" hidden="1" outlineLevel="1">
      <c r="B1484">
        <v>1478</v>
      </c>
      <c r="C1484">
        <v>0.43518518518518517</v>
      </c>
      <c r="D1484">
        <v>2.6779661016949152</v>
      </c>
      <c r="E1484">
        <v>1.03125</v>
      </c>
      <c r="F1484">
        <v>1.9075630252100841</v>
      </c>
    </row>
    <row r="1485" spans="2:6" hidden="1" outlineLevel="1">
      <c r="B1485">
        <v>1479</v>
      </c>
      <c r="C1485">
        <v>0.34259259259259262</v>
      </c>
      <c r="D1485">
        <v>2.9491525423728815</v>
      </c>
      <c r="E1485">
        <v>1.46875</v>
      </c>
      <c r="F1485">
        <v>2.1890756302521011</v>
      </c>
    </row>
    <row r="1486" spans="2:6" hidden="1" outlineLevel="1">
      <c r="B1486">
        <v>1480</v>
      </c>
      <c r="C1486">
        <v>0.35185185185185186</v>
      </c>
      <c r="D1486">
        <v>2.2033898305084745</v>
      </c>
      <c r="E1486">
        <v>2.21875</v>
      </c>
      <c r="F1486">
        <v>2.0882352941176472</v>
      </c>
    </row>
    <row r="1487" spans="2:6" hidden="1" outlineLevel="1">
      <c r="B1487">
        <v>1481</v>
      </c>
      <c r="C1487">
        <v>0.5</v>
      </c>
      <c r="D1487">
        <v>2.406779661016949</v>
      </c>
      <c r="E1487">
        <v>0.90625</v>
      </c>
      <c r="F1487">
        <v>2.3235294117647061</v>
      </c>
    </row>
    <row r="1488" spans="2:6" hidden="1" outlineLevel="1">
      <c r="B1488">
        <v>1482</v>
      </c>
      <c r="C1488">
        <v>0.37962962962962965</v>
      </c>
      <c r="D1488">
        <v>2.3728813559322033</v>
      </c>
      <c r="E1488">
        <v>1.125</v>
      </c>
      <c r="F1488">
        <v>1.8277310924369747</v>
      </c>
    </row>
    <row r="1489" spans="2:6" hidden="1" outlineLevel="1">
      <c r="B1489">
        <v>1483</v>
      </c>
      <c r="C1489">
        <v>0.51851851851851849</v>
      </c>
      <c r="D1489">
        <v>2.6440677966101696</v>
      </c>
      <c r="E1489">
        <v>1.1875</v>
      </c>
      <c r="F1489">
        <v>2.0882352941176472</v>
      </c>
    </row>
    <row r="1490" spans="2:6" hidden="1" outlineLevel="1">
      <c r="B1490">
        <v>1484</v>
      </c>
      <c r="C1490">
        <v>0.26851851851851855</v>
      </c>
      <c r="D1490">
        <v>3.0169491525423728</v>
      </c>
      <c r="E1490">
        <v>1.1875</v>
      </c>
      <c r="F1490">
        <v>2.1470588235294117</v>
      </c>
    </row>
    <row r="1491" spans="2:6" hidden="1" outlineLevel="1">
      <c r="B1491">
        <v>1485</v>
      </c>
      <c r="C1491">
        <v>0.3611111111111111</v>
      </c>
      <c r="D1491">
        <v>3.1355932203389831</v>
      </c>
      <c r="E1491">
        <v>0.8125</v>
      </c>
      <c r="F1491">
        <v>2.2563025210084033</v>
      </c>
    </row>
    <row r="1492" spans="2:6" hidden="1" outlineLevel="1">
      <c r="B1492">
        <v>1486</v>
      </c>
      <c r="C1492">
        <v>0.58333333333333337</v>
      </c>
      <c r="D1492">
        <v>2.4406779661016951</v>
      </c>
      <c r="E1492">
        <v>1.78125</v>
      </c>
      <c r="F1492">
        <v>2.0672268907563027</v>
      </c>
    </row>
    <row r="1493" spans="2:6" hidden="1" outlineLevel="1">
      <c r="B1493">
        <v>1487</v>
      </c>
      <c r="C1493">
        <v>0.39814814814814814</v>
      </c>
      <c r="D1493">
        <v>2.1864406779661016</v>
      </c>
      <c r="E1493">
        <v>1.5625</v>
      </c>
      <c r="F1493">
        <v>2.3025210084033612</v>
      </c>
    </row>
    <row r="1494" spans="2:6" hidden="1" outlineLevel="1">
      <c r="B1494">
        <v>1488</v>
      </c>
      <c r="C1494">
        <v>0.49074074074074076</v>
      </c>
      <c r="D1494">
        <v>2.8135593220338984</v>
      </c>
      <c r="E1494">
        <v>1.65625</v>
      </c>
      <c r="F1494">
        <v>2.3823529411764706</v>
      </c>
    </row>
    <row r="1495" spans="2:6" hidden="1" outlineLevel="1">
      <c r="B1495">
        <v>1489</v>
      </c>
      <c r="C1495">
        <v>0.52777777777777779</v>
      </c>
      <c r="D1495">
        <v>3.0338983050847457</v>
      </c>
      <c r="E1495">
        <v>1.75</v>
      </c>
      <c r="F1495">
        <v>2.0168067226890756</v>
      </c>
    </row>
    <row r="1496" spans="2:6" hidden="1" outlineLevel="1">
      <c r="B1496">
        <v>1490</v>
      </c>
      <c r="C1496">
        <v>0.42592592592592593</v>
      </c>
      <c r="D1496">
        <v>3.0847457627118646</v>
      </c>
      <c r="E1496">
        <v>1.75</v>
      </c>
      <c r="F1496">
        <v>2.2394957983193278</v>
      </c>
    </row>
    <row r="1497" spans="2:6" hidden="1" outlineLevel="1">
      <c r="B1497">
        <v>1491</v>
      </c>
      <c r="C1497">
        <v>0.48148148148148145</v>
      </c>
      <c r="D1497">
        <v>2.7118644067796609</v>
      </c>
      <c r="E1497">
        <v>1.75</v>
      </c>
      <c r="F1497">
        <v>2.1302521008403361</v>
      </c>
    </row>
    <row r="1498" spans="2:6" hidden="1" outlineLevel="1">
      <c r="B1498">
        <v>1492</v>
      </c>
      <c r="C1498">
        <v>0.3611111111111111</v>
      </c>
      <c r="D1498">
        <v>2.8983050847457625</v>
      </c>
      <c r="E1498">
        <v>1.40625</v>
      </c>
      <c r="F1498">
        <v>2.2394957983193278</v>
      </c>
    </row>
    <row r="1499" spans="2:6" hidden="1" outlineLevel="1">
      <c r="B1499">
        <v>1493</v>
      </c>
      <c r="C1499">
        <v>0.44444444444444442</v>
      </c>
      <c r="D1499">
        <v>1.6101694915254237</v>
      </c>
      <c r="E1499">
        <v>1.625</v>
      </c>
      <c r="F1499">
        <v>2.2058823529411766</v>
      </c>
    </row>
    <row r="1500" spans="2:6" hidden="1" outlineLevel="1">
      <c r="B1500">
        <v>1494</v>
      </c>
      <c r="C1500">
        <v>0.46296296296296297</v>
      </c>
      <c r="D1500">
        <v>3.0508474576271185</v>
      </c>
      <c r="E1500">
        <v>1.53125</v>
      </c>
      <c r="F1500">
        <v>2.0798319327731094</v>
      </c>
    </row>
    <row r="1501" spans="2:6" hidden="1" outlineLevel="1">
      <c r="B1501">
        <v>1495</v>
      </c>
      <c r="C1501">
        <v>0.49074074074074076</v>
      </c>
      <c r="D1501">
        <v>2.6779661016949152</v>
      </c>
      <c r="E1501">
        <v>1</v>
      </c>
      <c r="F1501">
        <v>2.0630252100840338</v>
      </c>
    </row>
    <row r="1502" spans="2:6" hidden="1" outlineLevel="1">
      <c r="B1502">
        <v>1496</v>
      </c>
      <c r="C1502">
        <v>0.25925925925925924</v>
      </c>
      <c r="D1502">
        <v>2.2542372881355934</v>
      </c>
      <c r="E1502">
        <v>1.28125</v>
      </c>
      <c r="F1502">
        <v>2.2478991596638656</v>
      </c>
    </row>
    <row r="1503" spans="2:6" hidden="1" outlineLevel="1">
      <c r="B1503">
        <v>1497</v>
      </c>
      <c r="C1503">
        <v>0.37037037037037035</v>
      </c>
      <c r="D1503">
        <v>3.0677966101694913</v>
      </c>
      <c r="E1503">
        <v>2.40625</v>
      </c>
      <c r="F1503">
        <v>2.2521008403361344</v>
      </c>
    </row>
    <row r="1504" spans="2:6" hidden="1" outlineLevel="1">
      <c r="B1504">
        <v>1498</v>
      </c>
      <c r="C1504">
        <v>0.5</v>
      </c>
      <c r="D1504">
        <v>2.1694915254237288</v>
      </c>
      <c r="E1504">
        <v>1.34375</v>
      </c>
      <c r="F1504">
        <v>2.0042016806722689</v>
      </c>
    </row>
    <row r="1505" spans="2:6" hidden="1" outlineLevel="1">
      <c r="B1505">
        <v>1499</v>
      </c>
      <c r="C1505">
        <v>0.56481481481481477</v>
      </c>
      <c r="D1505">
        <v>2.406779661016949</v>
      </c>
      <c r="E1505">
        <v>1.1875</v>
      </c>
      <c r="F1505">
        <v>2.2268907563025211</v>
      </c>
    </row>
    <row r="1506" spans="2:6" hidden="1" outlineLevel="1">
      <c r="B1506">
        <v>1500</v>
      </c>
      <c r="C1506">
        <v>0.30555555555555558</v>
      </c>
      <c r="D1506">
        <v>2.3220338983050848</v>
      </c>
      <c r="E1506">
        <v>1.5625</v>
      </c>
      <c r="F1506">
        <v>2.0588235294117645</v>
      </c>
    </row>
    <row r="1507" spans="2:6" hidden="1" outlineLevel="1">
      <c r="B1507">
        <v>1501</v>
      </c>
      <c r="C1507">
        <v>0.40740740740740738</v>
      </c>
      <c r="D1507">
        <v>2.9830508474576272</v>
      </c>
      <c r="E1507">
        <v>2.25</v>
      </c>
      <c r="F1507">
        <v>1.8949579831932772</v>
      </c>
    </row>
    <row r="1508" spans="2:6" hidden="1" outlineLevel="1">
      <c r="B1508">
        <v>1502</v>
      </c>
      <c r="C1508">
        <v>0.3611111111111111</v>
      </c>
      <c r="D1508">
        <v>2.4576271186440679</v>
      </c>
      <c r="E1508">
        <v>1.4375</v>
      </c>
      <c r="F1508">
        <v>2.0882352941176472</v>
      </c>
    </row>
    <row r="1509" spans="2:6" hidden="1" outlineLevel="1">
      <c r="B1509">
        <v>1503</v>
      </c>
      <c r="C1509">
        <v>0.35185185185185186</v>
      </c>
      <c r="D1509">
        <v>3.2711864406779663</v>
      </c>
      <c r="E1509">
        <v>0.5</v>
      </c>
      <c r="F1509">
        <v>2.0546218487394956</v>
      </c>
    </row>
    <row r="1510" spans="2:6" hidden="1" outlineLevel="1">
      <c r="B1510">
        <v>1504</v>
      </c>
      <c r="C1510">
        <v>0.24074074074074073</v>
      </c>
      <c r="D1510">
        <v>2.2033898305084745</v>
      </c>
      <c r="E1510">
        <v>1.5</v>
      </c>
      <c r="F1510">
        <v>1.8991596638655461</v>
      </c>
    </row>
    <row r="1511" spans="2:6" hidden="1" outlineLevel="1">
      <c r="B1511">
        <v>1505</v>
      </c>
      <c r="C1511">
        <v>0.5</v>
      </c>
      <c r="D1511">
        <v>2.7288135593220337</v>
      </c>
      <c r="E1511">
        <v>1.84375</v>
      </c>
      <c r="F1511">
        <v>1.8697478991596639</v>
      </c>
    </row>
    <row r="1512" spans="2:6" hidden="1" outlineLevel="1">
      <c r="B1512">
        <v>1506</v>
      </c>
      <c r="C1512">
        <v>0.31481481481481483</v>
      </c>
      <c r="D1512">
        <v>2.6440677966101696</v>
      </c>
      <c r="E1512">
        <v>1.53125</v>
      </c>
      <c r="F1512">
        <v>2.1680672268907561</v>
      </c>
    </row>
    <row r="1513" spans="2:6" hidden="1" outlineLevel="1">
      <c r="B1513">
        <v>1507</v>
      </c>
      <c r="C1513">
        <v>0.33333333333333331</v>
      </c>
      <c r="D1513">
        <v>1.9152542372881356</v>
      </c>
      <c r="E1513">
        <v>2.0625</v>
      </c>
      <c r="F1513">
        <v>1.9789915966386555</v>
      </c>
    </row>
    <row r="1514" spans="2:6" hidden="1" outlineLevel="1">
      <c r="B1514">
        <v>1508</v>
      </c>
      <c r="C1514">
        <v>0.45370370370370372</v>
      </c>
      <c r="D1514">
        <v>2.3050847457627119</v>
      </c>
      <c r="E1514">
        <v>1.53125</v>
      </c>
      <c r="F1514">
        <v>2.096638655462185</v>
      </c>
    </row>
    <row r="1515" spans="2:6" hidden="1" outlineLevel="1">
      <c r="B1515">
        <v>1509</v>
      </c>
      <c r="C1515">
        <v>0.5092592592592593</v>
      </c>
      <c r="D1515">
        <v>2.8644067796610169</v>
      </c>
      <c r="E1515">
        <v>1.8125</v>
      </c>
      <c r="F1515">
        <v>2.1680672268907561</v>
      </c>
    </row>
    <row r="1516" spans="2:6" hidden="1" outlineLevel="1">
      <c r="B1516">
        <v>1510</v>
      </c>
      <c r="C1516">
        <v>0.42592592592592593</v>
      </c>
      <c r="D1516">
        <v>2.847457627118644</v>
      </c>
      <c r="E1516">
        <v>1</v>
      </c>
      <c r="F1516">
        <v>2.1470588235294117</v>
      </c>
    </row>
    <row r="1517" spans="2:6" hidden="1" outlineLevel="1">
      <c r="B1517">
        <v>1511</v>
      </c>
      <c r="C1517">
        <v>0.42592592592592593</v>
      </c>
      <c r="D1517">
        <v>2.5254237288135593</v>
      </c>
      <c r="E1517">
        <v>1.90625</v>
      </c>
      <c r="F1517">
        <v>1.9453781512605042</v>
      </c>
    </row>
    <row r="1518" spans="2:6" hidden="1" outlineLevel="1">
      <c r="B1518">
        <v>1512</v>
      </c>
      <c r="C1518">
        <v>0.47222222222222221</v>
      </c>
      <c r="D1518">
        <v>3.2542372881355934</v>
      </c>
      <c r="E1518">
        <v>1.0625</v>
      </c>
      <c r="F1518">
        <v>2.2941176470588234</v>
      </c>
    </row>
    <row r="1519" spans="2:6" hidden="1" outlineLevel="1">
      <c r="B1519">
        <v>1513</v>
      </c>
      <c r="C1519">
        <v>0.57407407407407407</v>
      </c>
      <c r="D1519">
        <v>2.593220338983051</v>
      </c>
      <c r="E1519">
        <v>1.90625</v>
      </c>
      <c r="F1519">
        <v>1.8739495798319328</v>
      </c>
    </row>
    <row r="1520" spans="2:6" hidden="1" outlineLevel="1">
      <c r="B1520">
        <v>1514</v>
      </c>
      <c r="C1520">
        <v>0.45370370370370372</v>
      </c>
      <c r="D1520">
        <v>2.593220338983051</v>
      </c>
      <c r="E1520">
        <v>0.96875</v>
      </c>
      <c r="F1520">
        <v>1.8571428571428572</v>
      </c>
    </row>
    <row r="1521" spans="2:6" hidden="1" outlineLevel="1">
      <c r="B1521">
        <v>1515</v>
      </c>
      <c r="C1521">
        <v>0.47222222222222221</v>
      </c>
      <c r="D1521">
        <v>2.3389830508474576</v>
      </c>
      <c r="E1521">
        <v>0.9375</v>
      </c>
      <c r="F1521">
        <v>2.1638655462184873</v>
      </c>
    </row>
    <row r="1522" spans="2:6" hidden="1" outlineLevel="1">
      <c r="B1522">
        <v>1516</v>
      </c>
      <c r="C1522">
        <v>0.34259259259259262</v>
      </c>
      <c r="D1522">
        <v>2.1186440677966103</v>
      </c>
      <c r="E1522">
        <v>1.65625</v>
      </c>
      <c r="F1522">
        <v>1.7983193277310925</v>
      </c>
    </row>
    <row r="1523" spans="2:6" hidden="1" outlineLevel="1">
      <c r="B1523">
        <v>1517</v>
      </c>
      <c r="C1523">
        <v>0.29629629629629628</v>
      </c>
      <c r="D1523">
        <v>2.9830508474576272</v>
      </c>
      <c r="E1523">
        <v>0.78125</v>
      </c>
      <c r="F1523">
        <v>2.0420168067226889</v>
      </c>
    </row>
    <row r="1524" spans="2:6" hidden="1" outlineLevel="1">
      <c r="B1524">
        <v>1518</v>
      </c>
      <c r="C1524">
        <v>0.37037037037037035</v>
      </c>
      <c r="D1524">
        <v>2.1694915254237288</v>
      </c>
      <c r="E1524">
        <v>1.53125</v>
      </c>
      <c r="F1524">
        <v>2</v>
      </c>
    </row>
    <row r="1525" spans="2:6" hidden="1" outlineLevel="1">
      <c r="B1525">
        <v>1519</v>
      </c>
      <c r="C1525">
        <v>0.30555555555555558</v>
      </c>
      <c r="D1525">
        <v>2.9152542372881354</v>
      </c>
      <c r="E1525">
        <v>0.90625</v>
      </c>
      <c r="F1525">
        <v>1.8571428571428572</v>
      </c>
    </row>
    <row r="1526" spans="2:6" hidden="1" outlineLevel="1">
      <c r="B1526">
        <v>1520</v>
      </c>
      <c r="C1526">
        <v>0.33333333333333331</v>
      </c>
      <c r="D1526">
        <v>2.7118644067796609</v>
      </c>
      <c r="E1526">
        <v>1.40625</v>
      </c>
      <c r="F1526">
        <v>2.1260504201680672</v>
      </c>
    </row>
    <row r="1527" spans="2:6" hidden="1" outlineLevel="1">
      <c r="B1527">
        <v>1521</v>
      </c>
      <c r="C1527">
        <v>0.37037037037037035</v>
      </c>
      <c r="D1527">
        <v>2.6440677966101696</v>
      </c>
      <c r="E1527">
        <v>1.65625</v>
      </c>
      <c r="F1527">
        <v>1.8403361344537814</v>
      </c>
    </row>
    <row r="1528" spans="2:6" hidden="1" outlineLevel="1">
      <c r="B1528">
        <v>1522</v>
      </c>
      <c r="C1528">
        <v>0.3888888888888889</v>
      </c>
      <c r="D1528">
        <v>2.5762711864406778</v>
      </c>
      <c r="E1528">
        <v>1.5</v>
      </c>
      <c r="F1528">
        <v>2.2058823529411766</v>
      </c>
    </row>
    <row r="1529" spans="2:6" hidden="1" outlineLevel="1">
      <c r="B1529">
        <v>1523</v>
      </c>
      <c r="C1529">
        <v>0.51851851851851849</v>
      </c>
      <c r="D1529">
        <v>2.6610169491525424</v>
      </c>
      <c r="E1529">
        <v>1.65625</v>
      </c>
      <c r="F1529">
        <v>1.8487394957983194</v>
      </c>
    </row>
    <row r="1530" spans="2:6" hidden="1" outlineLevel="1">
      <c r="B1530">
        <v>1524</v>
      </c>
      <c r="C1530">
        <v>0.37037037037037035</v>
      </c>
      <c r="D1530">
        <v>2.6779661016949152</v>
      </c>
      <c r="E1530">
        <v>1.15625</v>
      </c>
      <c r="F1530">
        <v>2.0714285714285716</v>
      </c>
    </row>
    <row r="1531" spans="2:6" hidden="1" outlineLevel="1">
      <c r="B1531">
        <v>1525</v>
      </c>
      <c r="C1531">
        <v>0.42592592592592593</v>
      </c>
      <c r="D1531">
        <v>2.2033898305084745</v>
      </c>
      <c r="E1531">
        <v>0.90625</v>
      </c>
      <c r="F1531">
        <v>2.1764705882352939</v>
      </c>
    </row>
    <row r="1532" spans="2:6" hidden="1" outlineLevel="1">
      <c r="B1532">
        <v>1526</v>
      </c>
      <c r="C1532">
        <v>0.37962962962962965</v>
      </c>
      <c r="D1532">
        <v>2.7288135593220337</v>
      </c>
      <c r="E1532">
        <v>1.625</v>
      </c>
      <c r="F1532">
        <v>2.1092436974789917</v>
      </c>
    </row>
    <row r="1533" spans="2:6" hidden="1" outlineLevel="1">
      <c r="B1533">
        <v>1527</v>
      </c>
      <c r="C1533">
        <v>0.5092592592592593</v>
      </c>
      <c r="D1533">
        <v>3.1016949152542375</v>
      </c>
      <c r="E1533">
        <v>1.5625</v>
      </c>
      <c r="F1533">
        <v>2.1302521008403361</v>
      </c>
    </row>
    <row r="1534" spans="2:6" hidden="1" outlineLevel="1">
      <c r="B1534">
        <v>1528</v>
      </c>
      <c r="C1534">
        <v>0.40740740740740738</v>
      </c>
      <c r="D1534">
        <v>2.7288135593220337</v>
      </c>
      <c r="E1534">
        <v>1.6875</v>
      </c>
      <c r="F1534">
        <v>2.2100840336134455</v>
      </c>
    </row>
    <row r="1535" spans="2:6" hidden="1" outlineLevel="1">
      <c r="B1535">
        <v>1529</v>
      </c>
      <c r="C1535">
        <v>0.55555555555555558</v>
      </c>
      <c r="D1535">
        <v>2.0338983050847457</v>
      </c>
      <c r="E1535">
        <v>0.9375</v>
      </c>
      <c r="F1535">
        <v>2.0042016806722689</v>
      </c>
    </row>
    <row r="1536" spans="2:6" hidden="1" outlineLevel="1">
      <c r="B1536">
        <v>1530</v>
      </c>
      <c r="C1536">
        <v>0.5092592592592593</v>
      </c>
      <c r="D1536">
        <v>2.2711864406779663</v>
      </c>
      <c r="E1536">
        <v>1.59375</v>
      </c>
      <c r="F1536">
        <v>2.0672268907563027</v>
      </c>
    </row>
    <row r="1537" spans="2:6" hidden="1" outlineLevel="1">
      <c r="B1537">
        <v>1531</v>
      </c>
      <c r="C1537">
        <v>0.41666666666666669</v>
      </c>
      <c r="D1537">
        <v>2.5423728813559321</v>
      </c>
      <c r="E1537">
        <v>0.9375</v>
      </c>
      <c r="F1537">
        <v>1.9201680672268908</v>
      </c>
    </row>
    <row r="1538" spans="2:6" hidden="1" outlineLevel="1">
      <c r="B1538">
        <v>1532</v>
      </c>
      <c r="C1538">
        <v>0.5092592592592593</v>
      </c>
      <c r="D1538">
        <v>2.6610169491525424</v>
      </c>
      <c r="E1538">
        <v>1.0625</v>
      </c>
      <c r="F1538">
        <v>1.9243697478991597</v>
      </c>
    </row>
    <row r="1539" spans="2:6" hidden="1" outlineLevel="1">
      <c r="B1539">
        <v>1533</v>
      </c>
      <c r="C1539">
        <v>0.5</v>
      </c>
      <c r="D1539">
        <v>2.5254237288135593</v>
      </c>
      <c r="E1539">
        <v>0.65625</v>
      </c>
      <c r="F1539">
        <v>1.9831932773109244</v>
      </c>
    </row>
    <row r="1540" spans="2:6" hidden="1" outlineLevel="1">
      <c r="B1540">
        <v>1534</v>
      </c>
      <c r="C1540">
        <v>0.35185185185185186</v>
      </c>
      <c r="D1540">
        <v>2.0847457627118646</v>
      </c>
      <c r="E1540">
        <v>0.90625</v>
      </c>
      <c r="F1540">
        <v>2.1806722689075628</v>
      </c>
    </row>
    <row r="1541" spans="2:6" hidden="1" outlineLevel="1">
      <c r="B1541">
        <v>1535</v>
      </c>
      <c r="C1541">
        <v>0.47222222222222221</v>
      </c>
      <c r="D1541">
        <v>2.7118644067796609</v>
      </c>
      <c r="E1541">
        <v>2</v>
      </c>
      <c r="F1541">
        <v>2.0882352941176472</v>
      </c>
    </row>
    <row r="1542" spans="2:6" hidden="1" outlineLevel="1">
      <c r="B1542">
        <v>1536</v>
      </c>
      <c r="C1542">
        <v>0.39814814814814814</v>
      </c>
      <c r="D1542">
        <v>2.7457627118644066</v>
      </c>
      <c r="E1542">
        <v>0.9375</v>
      </c>
      <c r="F1542">
        <v>1.8109243697478992</v>
      </c>
    </row>
    <row r="1543" spans="2:6" hidden="1" outlineLevel="1">
      <c r="B1543">
        <v>1537</v>
      </c>
      <c r="C1543">
        <v>0.42592592592592593</v>
      </c>
      <c r="D1543">
        <v>2.0508474576271185</v>
      </c>
      <c r="E1543">
        <v>1.34375</v>
      </c>
      <c r="F1543">
        <v>2.2226890756302522</v>
      </c>
    </row>
    <row r="1544" spans="2:6" hidden="1" outlineLevel="1">
      <c r="B1544">
        <v>1538</v>
      </c>
      <c r="C1544">
        <v>0.47222222222222221</v>
      </c>
      <c r="D1544">
        <v>2.7796610169491527</v>
      </c>
      <c r="E1544">
        <v>0.84375</v>
      </c>
      <c r="F1544">
        <v>1.9663865546218486</v>
      </c>
    </row>
    <row r="1545" spans="2:6" hidden="1" outlineLevel="1">
      <c r="B1545">
        <v>1539</v>
      </c>
      <c r="C1545">
        <v>0.44444444444444442</v>
      </c>
      <c r="D1545">
        <v>2.1864406779661016</v>
      </c>
      <c r="E1545">
        <v>1.59375</v>
      </c>
      <c r="F1545">
        <v>1.819327731092437</v>
      </c>
    </row>
    <row r="1546" spans="2:6" hidden="1" outlineLevel="1">
      <c r="B1546">
        <v>1540</v>
      </c>
      <c r="C1546">
        <v>0.3888888888888889</v>
      </c>
      <c r="D1546">
        <v>2.7288135593220337</v>
      </c>
      <c r="E1546">
        <v>2.1875</v>
      </c>
      <c r="F1546">
        <v>2.5462184873949578</v>
      </c>
    </row>
    <row r="1547" spans="2:6" hidden="1" outlineLevel="1">
      <c r="B1547">
        <v>1541</v>
      </c>
      <c r="C1547">
        <v>0.47222222222222221</v>
      </c>
      <c r="D1547">
        <v>2.6779661016949152</v>
      </c>
      <c r="E1547">
        <v>1.03125</v>
      </c>
      <c r="F1547">
        <v>1.9327731092436975</v>
      </c>
    </row>
    <row r="1548" spans="2:6" hidden="1" outlineLevel="1">
      <c r="B1548">
        <v>1542</v>
      </c>
      <c r="C1548">
        <v>0.37037037037037035</v>
      </c>
      <c r="D1548">
        <v>2.8813559322033897</v>
      </c>
      <c r="E1548">
        <v>1.21875</v>
      </c>
      <c r="F1548">
        <v>2.0798319327731094</v>
      </c>
    </row>
    <row r="1549" spans="2:6" hidden="1" outlineLevel="1">
      <c r="B1549">
        <v>1543</v>
      </c>
      <c r="C1549">
        <v>0.56481481481481477</v>
      </c>
      <c r="D1549">
        <v>2.1355932203389831</v>
      </c>
      <c r="E1549">
        <v>1.53125</v>
      </c>
      <c r="F1549">
        <v>1.9369747899159664</v>
      </c>
    </row>
    <row r="1550" spans="2:6" hidden="1" outlineLevel="1">
      <c r="B1550">
        <v>1544</v>
      </c>
      <c r="C1550">
        <v>0.3888888888888889</v>
      </c>
      <c r="D1550">
        <v>2.9491525423728815</v>
      </c>
      <c r="E1550">
        <v>1.90625</v>
      </c>
      <c r="F1550">
        <v>2.26890756302521</v>
      </c>
    </row>
    <row r="1551" spans="2:6" hidden="1" outlineLevel="1">
      <c r="B1551">
        <v>1545</v>
      </c>
      <c r="C1551">
        <v>0.3888888888888889</v>
      </c>
      <c r="D1551">
        <v>3.0677966101694913</v>
      </c>
      <c r="E1551">
        <v>1.6875</v>
      </c>
      <c r="F1551">
        <v>1.8151260504201681</v>
      </c>
    </row>
    <row r="1552" spans="2:6" hidden="1" outlineLevel="1">
      <c r="B1552">
        <v>1546</v>
      </c>
      <c r="C1552">
        <v>0.5</v>
      </c>
      <c r="D1552">
        <v>2.3728813559322033</v>
      </c>
      <c r="E1552">
        <v>1.375</v>
      </c>
      <c r="F1552">
        <v>2.0672268907563027</v>
      </c>
    </row>
    <row r="1553" spans="2:6" hidden="1" outlineLevel="1">
      <c r="B1553">
        <v>1547</v>
      </c>
      <c r="C1553">
        <v>0.46296296296296297</v>
      </c>
      <c r="D1553">
        <v>2.9322033898305087</v>
      </c>
      <c r="E1553">
        <v>0.90625</v>
      </c>
      <c r="F1553">
        <v>2.2268907563025211</v>
      </c>
    </row>
    <row r="1554" spans="2:6" hidden="1" outlineLevel="1">
      <c r="B1554">
        <v>1548</v>
      </c>
      <c r="C1554">
        <v>0.48148148148148145</v>
      </c>
      <c r="D1554">
        <v>2.6779661016949152</v>
      </c>
      <c r="E1554">
        <v>1.125</v>
      </c>
      <c r="F1554">
        <v>2.2647058823529411</v>
      </c>
    </row>
    <row r="1555" spans="2:6" hidden="1" outlineLevel="1">
      <c r="B1555">
        <v>1549</v>
      </c>
      <c r="C1555">
        <v>0.3888888888888889</v>
      </c>
      <c r="D1555">
        <v>2.406779661016949</v>
      </c>
      <c r="E1555">
        <v>1.625</v>
      </c>
      <c r="F1555">
        <v>1.7857142857142858</v>
      </c>
    </row>
    <row r="1556" spans="2:6" hidden="1" outlineLevel="1">
      <c r="B1556">
        <v>1550</v>
      </c>
      <c r="C1556">
        <v>0.45370370370370372</v>
      </c>
      <c r="D1556">
        <v>2.6101694915254239</v>
      </c>
      <c r="E1556">
        <v>0.96875</v>
      </c>
      <c r="F1556">
        <v>2.2731092436974789</v>
      </c>
    </row>
    <row r="1557" spans="2:6" hidden="1" outlineLevel="1">
      <c r="B1557">
        <v>1551</v>
      </c>
      <c r="C1557">
        <v>0.45370370370370372</v>
      </c>
      <c r="D1557">
        <v>2.7118644067796609</v>
      </c>
      <c r="E1557">
        <v>0.96875</v>
      </c>
      <c r="F1557">
        <v>2.1554621848739495</v>
      </c>
    </row>
    <row r="1558" spans="2:6" hidden="1" outlineLevel="1">
      <c r="B1558">
        <v>1552</v>
      </c>
      <c r="C1558">
        <v>0.39814814814814814</v>
      </c>
      <c r="D1558">
        <v>2.1864406779661016</v>
      </c>
      <c r="E1558">
        <v>1.4375</v>
      </c>
      <c r="F1558">
        <v>2.03781512605042</v>
      </c>
    </row>
    <row r="1559" spans="2:6" hidden="1" outlineLevel="1">
      <c r="B1559">
        <v>1553</v>
      </c>
      <c r="C1559">
        <v>0.32407407407407407</v>
      </c>
      <c r="D1559">
        <v>2.593220338983051</v>
      </c>
      <c r="E1559">
        <v>0.84375</v>
      </c>
      <c r="F1559">
        <v>1.865546218487395</v>
      </c>
    </row>
    <row r="1560" spans="2:6" hidden="1" outlineLevel="1">
      <c r="B1560">
        <v>1554</v>
      </c>
      <c r="C1560">
        <v>0.45370370370370372</v>
      </c>
      <c r="D1560">
        <v>3.1016949152542375</v>
      </c>
      <c r="E1560">
        <v>1.15625</v>
      </c>
      <c r="F1560">
        <v>2.2605042016806722</v>
      </c>
    </row>
    <row r="1561" spans="2:6" hidden="1" outlineLevel="1">
      <c r="B1561">
        <v>1555</v>
      </c>
      <c r="C1561">
        <v>0.5092592592592593</v>
      </c>
      <c r="D1561">
        <v>2.6610169491525424</v>
      </c>
      <c r="E1561">
        <v>1.5625</v>
      </c>
      <c r="F1561">
        <v>1.9747899159663866</v>
      </c>
    </row>
    <row r="1562" spans="2:6" hidden="1" outlineLevel="1">
      <c r="B1562">
        <v>1556</v>
      </c>
      <c r="C1562">
        <v>0.54629629629629628</v>
      </c>
      <c r="D1562">
        <v>2.3050847457627119</v>
      </c>
      <c r="E1562">
        <v>1.1875</v>
      </c>
      <c r="F1562">
        <v>2.1008403361344539</v>
      </c>
    </row>
    <row r="1563" spans="2:6" hidden="1" outlineLevel="1">
      <c r="B1563">
        <v>1557</v>
      </c>
      <c r="C1563">
        <v>0.46296296296296297</v>
      </c>
      <c r="D1563">
        <v>3.4237288135593222</v>
      </c>
      <c r="E1563">
        <v>1.03125</v>
      </c>
      <c r="F1563">
        <v>2.0588235294117645</v>
      </c>
    </row>
    <row r="1564" spans="2:6" hidden="1" outlineLevel="1">
      <c r="B1564">
        <v>1558</v>
      </c>
      <c r="C1564">
        <v>0.52777777777777779</v>
      </c>
      <c r="D1564">
        <v>2.1694915254237288</v>
      </c>
      <c r="E1564">
        <v>1.15625</v>
      </c>
      <c r="F1564">
        <v>2.3571428571428572</v>
      </c>
    </row>
    <row r="1565" spans="2:6" hidden="1" outlineLevel="1">
      <c r="B1565">
        <v>1559</v>
      </c>
      <c r="C1565">
        <v>0.32407407407407407</v>
      </c>
      <c r="D1565">
        <v>3.2372881355932202</v>
      </c>
      <c r="E1565">
        <v>0.90625</v>
      </c>
      <c r="F1565">
        <v>1.7815126050420169</v>
      </c>
    </row>
    <row r="1566" spans="2:6" hidden="1" outlineLevel="1">
      <c r="B1566">
        <v>1560</v>
      </c>
      <c r="C1566">
        <v>0.37037037037037035</v>
      </c>
      <c r="D1566">
        <v>2.7118644067796609</v>
      </c>
      <c r="E1566">
        <v>1.4375</v>
      </c>
      <c r="F1566">
        <v>1.9201680672268908</v>
      </c>
    </row>
    <row r="1567" spans="2:6" hidden="1" outlineLevel="1">
      <c r="B1567">
        <v>1561</v>
      </c>
      <c r="C1567">
        <v>0.42592592592592593</v>
      </c>
      <c r="D1567">
        <v>3.2372881355932202</v>
      </c>
      <c r="E1567">
        <v>1.71875</v>
      </c>
      <c r="F1567">
        <v>1.9705882352941178</v>
      </c>
    </row>
    <row r="1568" spans="2:6" hidden="1" outlineLevel="1">
      <c r="B1568">
        <v>1562</v>
      </c>
      <c r="C1568">
        <v>0.29629629629629628</v>
      </c>
      <c r="D1568">
        <v>2.7457627118644066</v>
      </c>
      <c r="E1568">
        <v>1.375</v>
      </c>
      <c r="F1568">
        <v>1.8277310924369747</v>
      </c>
    </row>
    <row r="1569" spans="2:6" hidden="1" outlineLevel="1">
      <c r="B1569">
        <v>1563</v>
      </c>
      <c r="C1569">
        <v>0.33333333333333331</v>
      </c>
      <c r="D1569">
        <v>2.3050847457627119</v>
      </c>
      <c r="E1569">
        <v>1.875</v>
      </c>
      <c r="F1569">
        <v>1.8487394957983194</v>
      </c>
    </row>
    <row r="1570" spans="2:6" hidden="1" outlineLevel="1">
      <c r="B1570">
        <v>1564</v>
      </c>
      <c r="C1570">
        <v>0.53703703703703709</v>
      </c>
      <c r="D1570">
        <v>2.6779661016949152</v>
      </c>
      <c r="E1570">
        <v>1.375</v>
      </c>
      <c r="F1570">
        <v>2.0546218487394956</v>
      </c>
    </row>
    <row r="1571" spans="2:6" hidden="1" outlineLevel="1">
      <c r="B1571">
        <v>1565</v>
      </c>
      <c r="C1571">
        <v>0.43518518518518517</v>
      </c>
      <c r="D1571">
        <v>2.3728813559322033</v>
      </c>
      <c r="E1571">
        <v>1.71875</v>
      </c>
      <c r="F1571">
        <v>2.0084033613445378</v>
      </c>
    </row>
    <row r="1572" spans="2:6" hidden="1" outlineLevel="1">
      <c r="B1572">
        <v>1566</v>
      </c>
      <c r="C1572">
        <v>0.24074074074074073</v>
      </c>
      <c r="D1572">
        <v>2.4915254237288136</v>
      </c>
      <c r="E1572">
        <v>2.21875</v>
      </c>
      <c r="F1572">
        <v>2</v>
      </c>
    </row>
    <row r="1573" spans="2:6" hidden="1" outlineLevel="1">
      <c r="B1573">
        <v>1567</v>
      </c>
      <c r="C1573">
        <v>0.32407407407407407</v>
      </c>
      <c r="D1573">
        <v>2.7796610169491527</v>
      </c>
      <c r="E1573">
        <v>2</v>
      </c>
      <c r="F1573">
        <v>1.9495798319327731</v>
      </c>
    </row>
    <row r="1574" spans="2:6" hidden="1" outlineLevel="1">
      <c r="B1574">
        <v>1568</v>
      </c>
      <c r="C1574">
        <v>0.45370370370370372</v>
      </c>
      <c r="D1574">
        <v>2.2372881355932202</v>
      </c>
      <c r="E1574">
        <v>1.40625</v>
      </c>
      <c r="F1574">
        <v>1.911764705882353</v>
      </c>
    </row>
    <row r="1575" spans="2:6" hidden="1" outlineLevel="1">
      <c r="B1575">
        <v>1569</v>
      </c>
      <c r="C1575">
        <v>0.37962962962962965</v>
      </c>
      <c r="D1575">
        <v>3.3220338983050848</v>
      </c>
      <c r="E1575">
        <v>1.125</v>
      </c>
      <c r="F1575">
        <v>2.0462184873949578</v>
      </c>
    </row>
    <row r="1576" spans="2:6" hidden="1" outlineLevel="1">
      <c r="B1576">
        <v>1570</v>
      </c>
      <c r="C1576">
        <v>0.37037037037037035</v>
      </c>
      <c r="D1576">
        <v>2.4745762711864407</v>
      </c>
      <c r="E1576">
        <v>1.1875</v>
      </c>
      <c r="F1576">
        <v>1.8235294117647058</v>
      </c>
    </row>
    <row r="1577" spans="2:6" hidden="1" outlineLevel="1">
      <c r="B1577">
        <v>1571</v>
      </c>
      <c r="C1577">
        <v>0.39814814814814814</v>
      </c>
      <c r="D1577">
        <v>2.4745762711864407</v>
      </c>
      <c r="E1577">
        <v>0.84375</v>
      </c>
      <c r="F1577">
        <v>2.0882352941176472</v>
      </c>
    </row>
    <row r="1578" spans="2:6" hidden="1" outlineLevel="1">
      <c r="B1578">
        <v>1572</v>
      </c>
      <c r="C1578">
        <v>0.54629629629629628</v>
      </c>
      <c r="D1578">
        <v>2.5254237288135593</v>
      </c>
      <c r="E1578">
        <v>1.40625</v>
      </c>
      <c r="F1578">
        <v>2.2983193277310923</v>
      </c>
    </row>
    <row r="1579" spans="2:6" hidden="1" outlineLevel="1">
      <c r="B1579">
        <v>1573</v>
      </c>
      <c r="C1579">
        <v>0.39814814814814814</v>
      </c>
      <c r="D1579">
        <v>2.5423728813559321</v>
      </c>
      <c r="E1579">
        <v>1.40625</v>
      </c>
      <c r="F1579">
        <v>2.0126050420168067</v>
      </c>
    </row>
    <row r="1580" spans="2:6" hidden="1" outlineLevel="1">
      <c r="B1580">
        <v>1574</v>
      </c>
      <c r="C1580">
        <v>0.5092592592592593</v>
      </c>
      <c r="D1580">
        <v>2.7796610169491527</v>
      </c>
      <c r="E1580">
        <v>1.34375</v>
      </c>
      <c r="F1580">
        <v>1.8697478991596639</v>
      </c>
    </row>
    <row r="1581" spans="2:6" hidden="1" outlineLevel="1">
      <c r="B1581">
        <v>1575</v>
      </c>
      <c r="C1581">
        <v>0.56481481481481477</v>
      </c>
      <c r="D1581">
        <v>2.4406779661016951</v>
      </c>
      <c r="E1581">
        <v>0.75</v>
      </c>
      <c r="F1581">
        <v>2.3445378151260505</v>
      </c>
    </row>
    <row r="1582" spans="2:6" hidden="1" outlineLevel="1">
      <c r="B1582">
        <v>1576</v>
      </c>
      <c r="C1582">
        <v>0.39814814814814814</v>
      </c>
      <c r="D1582">
        <v>3.2881355932203391</v>
      </c>
      <c r="E1582">
        <v>1.90625</v>
      </c>
      <c r="F1582">
        <v>2.1386554621848739</v>
      </c>
    </row>
    <row r="1583" spans="2:6" hidden="1" outlineLevel="1">
      <c r="B1583">
        <v>1577</v>
      </c>
      <c r="C1583">
        <v>0.39814814814814814</v>
      </c>
      <c r="D1583">
        <v>1.8644067796610169</v>
      </c>
      <c r="E1583">
        <v>1.375</v>
      </c>
      <c r="F1583">
        <v>2.134453781512605</v>
      </c>
    </row>
    <row r="1584" spans="2:6" hidden="1" outlineLevel="1">
      <c r="B1584">
        <v>1578</v>
      </c>
      <c r="C1584">
        <v>0.52777777777777779</v>
      </c>
      <c r="D1584">
        <v>3.1016949152542375</v>
      </c>
      <c r="E1584">
        <v>1.125</v>
      </c>
      <c r="F1584">
        <v>2.1512605042016806</v>
      </c>
    </row>
    <row r="1585" spans="2:6" hidden="1" outlineLevel="1">
      <c r="B1585">
        <v>1579</v>
      </c>
      <c r="C1585">
        <v>0.5092592592592593</v>
      </c>
      <c r="D1585">
        <v>2.2203389830508473</v>
      </c>
      <c r="E1585">
        <v>1.5625</v>
      </c>
      <c r="F1585">
        <v>2.6008403361344539</v>
      </c>
    </row>
    <row r="1586" spans="2:6" hidden="1" outlineLevel="1">
      <c r="B1586">
        <v>1580</v>
      </c>
      <c r="C1586">
        <v>0.39814814814814814</v>
      </c>
      <c r="D1586">
        <v>2.6440677966101696</v>
      </c>
      <c r="E1586">
        <v>1.6875</v>
      </c>
      <c r="F1586">
        <v>2.3907563025210083</v>
      </c>
    </row>
    <row r="1587" spans="2:6" hidden="1" outlineLevel="1">
      <c r="B1587">
        <v>1581</v>
      </c>
      <c r="C1587">
        <v>0.3888888888888889</v>
      </c>
      <c r="D1587">
        <v>2.3898305084745761</v>
      </c>
      <c r="E1587">
        <v>1.25</v>
      </c>
      <c r="F1587">
        <v>2.134453781512605</v>
      </c>
    </row>
    <row r="1588" spans="2:6" hidden="1" outlineLevel="1">
      <c r="B1588">
        <v>1582</v>
      </c>
      <c r="C1588">
        <v>0.33333333333333331</v>
      </c>
      <c r="D1588">
        <v>2.6440677966101696</v>
      </c>
      <c r="E1588">
        <v>0.90625</v>
      </c>
      <c r="F1588">
        <v>1.9621848739495797</v>
      </c>
    </row>
    <row r="1589" spans="2:6" hidden="1" outlineLevel="1">
      <c r="B1589">
        <v>1583</v>
      </c>
      <c r="C1589">
        <v>0.43518518518518517</v>
      </c>
      <c r="D1589">
        <v>2.7457627118644066</v>
      </c>
      <c r="E1589">
        <v>1.40625</v>
      </c>
      <c r="F1589">
        <v>2.0462184873949578</v>
      </c>
    </row>
    <row r="1590" spans="2:6" hidden="1" outlineLevel="1">
      <c r="B1590">
        <v>1584</v>
      </c>
      <c r="C1590">
        <v>0.45370370370370372</v>
      </c>
      <c r="D1590">
        <v>2.3898305084745761</v>
      </c>
      <c r="E1590">
        <v>1.75</v>
      </c>
      <c r="F1590">
        <v>2.3235294117647061</v>
      </c>
    </row>
    <row r="1591" spans="2:6" hidden="1" outlineLevel="1">
      <c r="B1591">
        <v>1585</v>
      </c>
      <c r="C1591">
        <v>0.41666666666666669</v>
      </c>
      <c r="D1591">
        <v>2.7288135593220337</v>
      </c>
      <c r="E1591">
        <v>0.71875</v>
      </c>
      <c r="F1591">
        <v>2.0126050420168067</v>
      </c>
    </row>
    <row r="1592" spans="2:6" hidden="1" outlineLevel="1">
      <c r="B1592">
        <v>1586</v>
      </c>
      <c r="C1592">
        <v>0.5</v>
      </c>
      <c r="D1592">
        <v>3.593220338983051</v>
      </c>
      <c r="E1592">
        <v>1.46875</v>
      </c>
      <c r="F1592">
        <v>1.9453781512605042</v>
      </c>
    </row>
    <row r="1593" spans="2:6" hidden="1" outlineLevel="1">
      <c r="B1593">
        <v>1587</v>
      </c>
      <c r="C1593">
        <v>0.19444444444444445</v>
      </c>
      <c r="D1593">
        <v>2.3220338983050848</v>
      </c>
      <c r="E1593">
        <v>1.03125</v>
      </c>
      <c r="F1593">
        <v>2.1008403361344539</v>
      </c>
    </row>
    <row r="1594" spans="2:6" hidden="1" outlineLevel="1">
      <c r="B1594">
        <v>1588</v>
      </c>
      <c r="C1594">
        <v>0.31481481481481483</v>
      </c>
      <c r="D1594">
        <v>2.8135593220338984</v>
      </c>
      <c r="E1594">
        <v>1.09375</v>
      </c>
      <c r="F1594">
        <v>1.7857142857142858</v>
      </c>
    </row>
    <row r="1595" spans="2:6" hidden="1" outlineLevel="1">
      <c r="B1595">
        <v>1589</v>
      </c>
      <c r="C1595">
        <v>0.45370370370370372</v>
      </c>
      <c r="D1595">
        <v>2.8983050847457625</v>
      </c>
      <c r="E1595">
        <v>1.78125</v>
      </c>
      <c r="F1595">
        <v>2.2605042016806722</v>
      </c>
    </row>
    <row r="1596" spans="2:6" hidden="1" outlineLevel="1">
      <c r="B1596">
        <v>1590</v>
      </c>
      <c r="C1596">
        <v>0.3888888888888889</v>
      </c>
      <c r="D1596">
        <v>3.0677966101694913</v>
      </c>
      <c r="E1596">
        <v>1.3125</v>
      </c>
      <c r="F1596">
        <v>2.0336134453781511</v>
      </c>
    </row>
    <row r="1597" spans="2:6" hidden="1" outlineLevel="1">
      <c r="B1597">
        <v>1591</v>
      </c>
      <c r="C1597">
        <v>0.44444444444444442</v>
      </c>
      <c r="D1597">
        <v>3.152542372881356</v>
      </c>
      <c r="E1597">
        <v>0.84375</v>
      </c>
      <c r="F1597">
        <v>1.9369747899159664</v>
      </c>
    </row>
    <row r="1598" spans="2:6" hidden="1" outlineLevel="1">
      <c r="B1598">
        <v>1592</v>
      </c>
      <c r="C1598">
        <v>0.40740740740740738</v>
      </c>
      <c r="D1598">
        <v>2.9322033898305087</v>
      </c>
      <c r="E1598">
        <v>1.40625</v>
      </c>
      <c r="F1598">
        <v>2.2352941176470589</v>
      </c>
    </row>
    <row r="1599" spans="2:6" hidden="1" outlineLevel="1">
      <c r="B1599">
        <v>1593</v>
      </c>
      <c r="C1599">
        <v>0.3611111111111111</v>
      </c>
      <c r="D1599">
        <v>2.3220338983050848</v>
      </c>
      <c r="E1599">
        <v>1.875</v>
      </c>
      <c r="F1599">
        <v>2.3739495798319328</v>
      </c>
    </row>
    <row r="1600" spans="2:6" hidden="1" outlineLevel="1">
      <c r="B1600">
        <v>1594</v>
      </c>
      <c r="C1600">
        <v>0.37037037037037035</v>
      </c>
      <c r="D1600">
        <v>3.1694915254237288</v>
      </c>
      <c r="E1600">
        <v>2.15625</v>
      </c>
      <c r="F1600">
        <v>1.8907563025210083</v>
      </c>
    </row>
    <row r="1601" spans="2:6" hidden="1" outlineLevel="1">
      <c r="B1601">
        <v>1595</v>
      </c>
      <c r="C1601">
        <v>0.26851851851851855</v>
      </c>
      <c r="D1601">
        <v>2.7118644067796609</v>
      </c>
      <c r="E1601">
        <v>1.9375</v>
      </c>
      <c r="F1601">
        <v>1.7394957983193278</v>
      </c>
    </row>
    <row r="1602" spans="2:6" hidden="1" outlineLevel="1">
      <c r="B1602">
        <v>1596</v>
      </c>
      <c r="C1602">
        <v>0.55555555555555558</v>
      </c>
      <c r="D1602">
        <v>2.8813559322033897</v>
      </c>
      <c r="E1602">
        <v>1.28125</v>
      </c>
      <c r="F1602">
        <v>2.1050420168067228</v>
      </c>
    </row>
    <row r="1603" spans="2:6" hidden="1" outlineLevel="1">
      <c r="B1603">
        <v>1597</v>
      </c>
      <c r="C1603">
        <v>0.43518518518518517</v>
      </c>
      <c r="D1603">
        <v>2.7118644067796609</v>
      </c>
      <c r="E1603">
        <v>1.9375</v>
      </c>
      <c r="F1603">
        <v>1.9075630252100841</v>
      </c>
    </row>
    <row r="1604" spans="2:6" hidden="1" outlineLevel="1">
      <c r="B1604">
        <v>1598</v>
      </c>
      <c r="C1604">
        <v>0.49074074074074076</v>
      </c>
      <c r="D1604">
        <v>2.2881355932203391</v>
      </c>
      <c r="E1604">
        <v>1.15625</v>
      </c>
      <c r="F1604">
        <v>2.0252100840336134</v>
      </c>
    </row>
    <row r="1605" spans="2:6" hidden="1" outlineLevel="1">
      <c r="B1605">
        <v>1599</v>
      </c>
      <c r="C1605">
        <v>0.3888888888888889</v>
      </c>
      <c r="D1605">
        <v>2.8644067796610169</v>
      </c>
      <c r="E1605">
        <v>1.40625</v>
      </c>
      <c r="F1605">
        <v>1.9285714285714286</v>
      </c>
    </row>
    <row r="1606" spans="2:6" hidden="1" outlineLevel="1">
      <c r="B1606">
        <v>1600</v>
      </c>
      <c r="C1606">
        <v>0.30555555555555558</v>
      </c>
      <c r="D1606">
        <v>3</v>
      </c>
      <c r="E1606">
        <v>1.0625</v>
      </c>
      <c r="F1606">
        <v>1.8529411764705883</v>
      </c>
    </row>
    <row r="1607" spans="2:6" hidden="1" outlineLevel="1">
      <c r="B1607">
        <v>1601</v>
      </c>
      <c r="C1607">
        <v>0.5</v>
      </c>
      <c r="D1607">
        <v>2.3559322033898304</v>
      </c>
      <c r="E1607">
        <v>1.1875</v>
      </c>
      <c r="F1607">
        <v>1.9957983193277311</v>
      </c>
    </row>
    <row r="1608" spans="2:6" hidden="1" outlineLevel="1">
      <c r="B1608">
        <v>1602</v>
      </c>
      <c r="C1608">
        <v>0.47222222222222221</v>
      </c>
      <c r="D1608">
        <v>2.406779661016949</v>
      </c>
      <c r="E1608">
        <v>2</v>
      </c>
      <c r="F1608">
        <v>1.7563025210084033</v>
      </c>
    </row>
    <row r="1609" spans="2:6" hidden="1" outlineLevel="1">
      <c r="B1609">
        <v>1603</v>
      </c>
      <c r="C1609">
        <v>0.37962962962962965</v>
      </c>
      <c r="D1609">
        <v>2.4915254237288136</v>
      </c>
      <c r="E1609">
        <v>1.46875</v>
      </c>
      <c r="F1609">
        <v>1.8865546218487395</v>
      </c>
    </row>
    <row r="1610" spans="2:6" hidden="1" outlineLevel="1">
      <c r="B1610">
        <v>1604</v>
      </c>
      <c r="C1610">
        <v>0.34259259259259262</v>
      </c>
      <c r="D1610">
        <v>2.2372881355932202</v>
      </c>
      <c r="E1610">
        <v>1.625</v>
      </c>
      <c r="F1610">
        <v>2.0336134453781511</v>
      </c>
    </row>
    <row r="1611" spans="2:6" hidden="1" outlineLevel="1">
      <c r="B1611">
        <v>1605</v>
      </c>
      <c r="C1611">
        <v>0.40740740740740738</v>
      </c>
      <c r="D1611">
        <v>2.8983050847457625</v>
      </c>
      <c r="E1611">
        <v>1.625</v>
      </c>
      <c r="F1611">
        <v>2.1176470588235294</v>
      </c>
    </row>
    <row r="1612" spans="2:6" hidden="1" outlineLevel="1">
      <c r="B1612">
        <v>1606</v>
      </c>
      <c r="C1612">
        <v>0.54629629629629628</v>
      </c>
      <c r="D1612">
        <v>2.0169491525423728</v>
      </c>
      <c r="E1612">
        <v>1.625</v>
      </c>
      <c r="F1612">
        <v>1.7647058823529411</v>
      </c>
    </row>
    <row r="1613" spans="2:6" hidden="1" outlineLevel="1">
      <c r="B1613">
        <v>1607</v>
      </c>
      <c r="C1613">
        <v>0.41666666666666669</v>
      </c>
      <c r="D1613">
        <v>1.9830508474576272</v>
      </c>
      <c r="E1613">
        <v>0.84375</v>
      </c>
      <c r="F1613">
        <v>1.8277310924369747</v>
      </c>
    </row>
    <row r="1614" spans="2:6" hidden="1" outlineLevel="1">
      <c r="B1614">
        <v>1608</v>
      </c>
      <c r="C1614">
        <v>0.43518518518518517</v>
      </c>
      <c r="D1614">
        <v>2.6779661016949152</v>
      </c>
      <c r="E1614">
        <v>1.90625</v>
      </c>
      <c r="F1614">
        <v>2.1764705882352939</v>
      </c>
    </row>
    <row r="1615" spans="2:6" hidden="1" outlineLevel="1">
      <c r="B1615">
        <v>1609</v>
      </c>
      <c r="C1615">
        <v>0.5</v>
      </c>
      <c r="D1615">
        <v>2.6610169491525424</v>
      </c>
      <c r="E1615">
        <v>0.8125</v>
      </c>
      <c r="F1615">
        <v>1.9495798319327731</v>
      </c>
    </row>
    <row r="1616" spans="2:6" hidden="1" outlineLevel="1">
      <c r="B1616">
        <v>1610</v>
      </c>
      <c r="C1616">
        <v>0.53703703703703709</v>
      </c>
      <c r="D1616">
        <v>3.152542372881356</v>
      </c>
      <c r="E1616">
        <v>1.5</v>
      </c>
      <c r="F1616">
        <v>2.0756302521008405</v>
      </c>
    </row>
    <row r="1617" spans="2:6" hidden="1" outlineLevel="1">
      <c r="B1617">
        <v>1611</v>
      </c>
      <c r="C1617">
        <v>0.33333333333333331</v>
      </c>
      <c r="D1617">
        <v>2.9830508474576272</v>
      </c>
      <c r="E1617">
        <v>1.1875</v>
      </c>
      <c r="F1617">
        <v>1.8739495798319328</v>
      </c>
    </row>
    <row r="1618" spans="2:6" hidden="1" outlineLevel="1">
      <c r="B1618">
        <v>1612</v>
      </c>
      <c r="C1618">
        <v>0.31481481481481483</v>
      </c>
      <c r="D1618">
        <v>2.4745762711864407</v>
      </c>
      <c r="E1618">
        <v>1.65625</v>
      </c>
      <c r="F1618">
        <v>1.8781512605042017</v>
      </c>
    </row>
    <row r="1619" spans="2:6" hidden="1" outlineLevel="1">
      <c r="B1619">
        <v>1613</v>
      </c>
      <c r="C1619">
        <v>0.46296296296296297</v>
      </c>
      <c r="D1619">
        <v>2.4406779661016951</v>
      </c>
      <c r="E1619">
        <v>0.78125</v>
      </c>
      <c r="F1619">
        <v>2.0588235294117645</v>
      </c>
    </row>
    <row r="1620" spans="2:6" hidden="1" outlineLevel="1">
      <c r="B1620">
        <v>1614</v>
      </c>
      <c r="C1620">
        <v>0.35185185185185186</v>
      </c>
      <c r="D1620">
        <v>3.2542372881355934</v>
      </c>
      <c r="E1620">
        <v>1.625</v>
      </c>
      <c r="F1620">
        <v>2.4453781512605044</v>
      </c>
    </row>
    <row r="1621" spans="2:6" hidden="1" outlineLevel="1">
      <c r="B1621">
        <v>1615</v>
      </c>
      <c r="C1621">
        <v>0.40740740740740738</v>
      </c>
      <c r="D1621">
        <v>2.9152542372881354</v>
      </c>
      <c r="E1621">
        <v>1.15625</v>
      </c>
      <c r="F1621">
        <v>1.9579831932773109</v>
      </c>
    </row>
    <row r="1622" spans="2:6" hidden="1" outlineLevel="1">
      <c r="B1622">
        <v>1616</v>
      </c>
      <c r="C1622">
        <v>0.58333333333333337</v>
      </c>
      <c r="D1622">
        <v>3.6610169491525424</v>
      </c>
      <c r="E1622">
        <v>1.65625</v>
      </c>
      <c r="F1622">
        <v>2.0462184873949578</v>
      </c>
    </row>
    <row r="1623" spans="2:6" hidden="1" outlineLevel="1">
      <c r="B1623">
        <v>1617</v>
      </c>
      <c r="C1623">
        <v>0.30555555555555558</v>
      </c>
      <c r="D1623">
        <v>1.5932203389830508</v>
      </c>
      <c r="E1623">
        <v>1.75</v>
      </c>
      <c r="F1623">
        <v>2.0504201680672267</v>
      </c>
    </row>
    <row r="1624" spans="2:6" hidden="1" outlineLevel="1">
      <c r="B1624">
        <v>1618</v>
      </c>
      <c r="C1624">
        <v>0.41666666666666669</v>
      </c>
      <c r="D1624">
        <v>2.6949152542372881</v>
      </c>
      <c r="E1624">
        <v>1.625</v>
      </c>
      <c r="F1624">
        <v>2.5420168067226889</v>
      </c>
    </row>
    <row r="1625" spans="2:6" hidden="1" outlineLevel="1">
      <c r="B1625">
        <v>1619</v>
      </c>
      <c r="C1625">
        <v>0.30555555555555558</v>
      </c>
      <c r="D1625">
        <v>2.5254237288135593</v>
      </c>
      <c r="E1625">
        <v>2.03125</v>
      </c>
      <c r="F1625">
        <v>2.1764705882352939</v>
      </c>
    </row>
    <row r="1626" spans="2:6" hidden="1" outlineLevel="1">
      <c r="B1626">
        <v>1620</v>
      </c>
      <c r="C1626">
        <v>0.43518518518518517</v>
      </c>
      <c r="D1626">
        <v>2.4915254237288136</v>
      </c>
      <c r="E1626">
        <v>1.53125</v>
      </c>
      <c r="F1626">
        <v>1.9831932773109244</v>
      </c>
    </row>
    <row r="1627" spans="2:6" hidden="1" outlineLevel="1">
      <c r="B1627">
        <v>1621</v>
      </c>
      <c r="C1627">
        <v>0.27777777777777779</v>
      </c>
      <c r="D1627">
        <v>3.3898305084745761</v>
      </c>
      <c r="E1627">
        <v>1.15625</v>
      </c>
      <c r="F1627">
        <v>2.4579831932773111</v>
      </c>
    </row>
    <row r="1628" spans="2:6" hidden="1" outlineLevel="1">
      <c r="B1628">
        <v>1622</v>
      </c>
      <c r="C1628">
        <v>0.34259259259259262</v>
      </c>
      <c r="D1628">
        <v>2.3559322033898304</v>
      </c>
      <c r="E1628">
        <v>2.53125</v>
      </c>
      <c r="F1628">
        <v>2.1302521008403361</v>
      </c>
    </row>
    <row r="1629" spans="2:6" hidden="1" outlineLevel="1">
      <c r="B1629">
        <v>1623</v>
      </c>
      <c r="C1629">
        <v>0.25</v>
      </c>
      <c r="D1629">
        <v>2.847457627118644</v>
      </c>
      <c r="E1629">
        <v>1.5</v>
      </c>
      <c r="F1629">
        <v>2.0546218487394956</v>
      </c>
    </row>
    <row r="1630" spans="2:6" hidden="1" outlineLevel="1">
      <c r="B1630">
        <v>1624</v>
      </c>
      <c r="C1630">
        <v>0.41666666666666669</v>
      </c>
      <c r="D1630">
        <v>2.2033898305084745</v>
      </c>
      <c r="E1630">
        <v>1.75</v>
      </c>
      <c r="F1630">
        <v>2.1050420168067228</v>
      </c>
    </row>
    <row r="1631" spans="2:6" hidden="1" outlineLevel="1">
      <c r="B1631">
        <v>1625</v>
      </c>
      <c r="C1631">
        <v>0.39814814814814814</v>
      </c>
      <c r="D1631">
        <v>2.3220338983050848</v>
      </c>
      <c r="E1631">
        <v>2.09375</v>
      </c>
      <c r="F1631">
        <v>1.8907563025210083</v>
      </c>
    </row>
    <row r="1632" spans="2:6" hidden="1" outlineLevel="1">
      <c r="B1632">
        <v>1626</v>
      </c>
      <c r="C1632">
        <v>0.39814814814814814</v>
      </c>
      <c r="D1632">
        <v>2.2542372881355934</v>
      </c>
      <c r="E1632">
        <v>1.53125</v>
      </c>
      <c r="F1632">
        <v>2.1302521008403361</v>
      </c>
    </row>
    <row r="1633" spans="2:6" hidden="1" outlineLevel="1">
      <c r="B1633">
        <v>1627</v>
      </c>
      <c r="C1633">
        <v>0.26851851851851855</v>
      </c>
      <c r="D1633">
        <v>2.8983050847457625</v>
      </c>
      <c r="E1633">
        <v>1.75</v>
      </c>
      <c r="F1633">
        <v>2.0840336134453783</v>
      </c>
    </row>
    <row r="1634" spans="2:6" hidden="1" outlineLevel="1">
      <c r="B1634">
        <v>1628</v>
      </c>
      <c r="C1634">
        <v>0.37962962962962965</v>
      </c>
      <c r="D1634">
        <v>3.3898305084745761</v>
      </c>
      <c r="E1634">
        <v>0.9375</v>
      </c>
      <c r="F1634">
        <v>2.2352941176470589</v>
      </c>
    </row>
    <row r="1635" spans="2:6" hidden="1" outlineLevel="1">
      <c r="B1635">
        <v>1629</v>
      </c>
      <c r="C1635">
        <v>0.33333333333333331</v>
      </c>
      <c r="D1635">
        <v>3.1864406779661016</v>
      </c>
      <c r="E1635">
        <v>1.90625</v>
      </c>
      <c r="F1635">
        <v>2.2142857142857144</v>
      </c>
    </row>
    <row r="1636" spans="2:6" hidden="1" outlineLevel="1">
      <c r="B1636">
        <v>1630</v>
      </c>
      <c r="C1636">
        <v>0.3888888888888889</v>
      </c>
      <c r="D1636">
        <v>2.6440677966101696</v>
      </c>
      <c r="E1636">
        <v>1.96875</v>
      </c>
      <c r="F1636">
        <v>2.3445378151260505</v>
      </c>
    </row>
    <row r="1637" spans="2:6" hidden="1" outlineLevel="1">
      <c r="B1637">
        <v>1631</v>
      </c>
      <c r="C1637">
        <v>0.26851851851851855</v>
      </c>
      <c r="D1637">
        <v>2.3389830508474576</v>
      </c>
      <c r="E1637">
        <v>1.75</v>
      </c>
      <c r="F1637">
        <v>1.9369747899159664</v>
      </c>
    </row>
    <row r="1638" spans="2:6" hidden="1" outlineLevel="1">
      <c r="B1638">
        <v>1632</v>
      </c>
      <c r="C1638">
        <v>0.51851851851851849</v>
      </c>
      <c r="D1638">
        <v>2.1016949152542375</v>
      </c>
      <c r="E1638">
        <v>1.28125</v>
      </c>
      <c r="F1638">
        <v>2.1218487394957983</v>
      </c>
    </row>
    <row r="1639" spans="2:6" hidden="1" outlineLevel="1">
      <c r="B1639">
        <v>1633</v>
      </c>
      <c r="C1639">
        <v>0.37962962962962965</v>
      </c>
      <c r="D1639">
        <v>3.152542372881356</v>
      </c>
      <c r="E1639">
        <v>1.84375</v>
      </c>
      <c r="F1639">
        <v>1.8445378151260505</v>
      </c>
    </row>
    <row r="1640" spans="2:6" hidden="1" outlineLevel="1">
      <c r="B1640">
        <v>1634</v>
      </c>
      <c r="C1640">
        <v>0.5092592592592593</v>
      </c>
      <c r="D1640">
        <v>2</v>
      </c>
      <c r="E1640">
        <v>1.15625</v>
      </c>
      <c r="F1640">
        <v>1.9285714285714286</v>
      </c>
    </row>
    <row r="1641" spans="2:6" hidden="1" outlineLevel="1">
      <c r="B1641">
        <v>1635</v>
      </c>
      <c r="C1641">
        <v>0.39814814814814814</v>
      </c>
      <c r="D1641">
        <v>2.7966101694915255</v>
      </c>
      <c r="E1641">
        <v>1.125</v>
      </c>
      <c r="F1641">
        <v>2.03781512605042</v>
      </c>
    </row>
    <row r="1642" spans="2:6" hidden="1" outlineLevel="1">
      <c r="B1642">
        <v>1636</v>
      </c>
      <c r="C1642">
        <v>0.30555555555555558</v>
      </c>
      <c r="D1642">
        <v>2.6440677966101696</v>
      </c>
      <c r="E1642">
        <v>1.28125</v>
      </c>
      <c r="F1642">
        <v>2.1260504201680672</v>
      </c>
    </row>
    <row r="1643" spans="2:6" hidden="1" outlineLevel="1">
      <c r="B1643">
        <v>1637</v>
      </c>
      <c r="C1643">
        <v>0.30555555555555558</v>
      </c>
      <c r="D1643">
        <v>2.152542372881356</v>
      </c>
      <c r="E1643">
        <v>1.03125</v>
      </c>
      <c r="F1643">
        <v>2.134453781512605</v>
      </c>
    </row>
    <row r="1644" spans="2:6" hidden="1" outlineLevel="1">
      <c r="B1644">
        <v>1638</v>
      </c>
      <c r="C1644">
        <v>0.48148148148148145</v>
      </c>
      <c r="D1644">
        <v>3.0847457627118646</v>
      </c>
      <c r="E1644">
        <v>0.9375</v>
      </c>
      <c r="F1644">
        <v>1.911764705882353</v>
      </c>
    </row>
    <row r="1645" spans="2:6" hidden="1" outlineLevel="1">
      <c r="B1645">
        <v>1639</v>
      </c>
      <c r="C1645">
        <v>0.31481481481481483</v>
      </c>
      <c r="D1645">
        <v>3.5084745762711864</v>
      </c>
      <c r="E1645">
        <v>0.71875</v>
      </c>
      <c r="F1645">
        <v>2.2563025210084033</v>
      </c>
    </row>
    <row r="1646" spans="2:6" hidden="1" outlineLevel="1">
      <c r="B1646">
        <v>1640</v>
      </c>
      <c r="C1646">
        <v>0.40740740740740738</v>
      </c>
      <c r="D1646">
        <v>2.3050847457627119</v>
      </c>
      <c r="E1646">
        <v>1.0625</v>
      </c>
      <c r="F1646">
        <v>2.2563025210084033</v>
      </c>
    </row>
    <row r="1647" spans="2:6" hidden="1" outlineLevel="1">
      <c r="B1647">
        <v>1641</v>
      </c>
      <c r="C1647">
        <v>0.49074074074074076</v>
      </c>
      <c r="D1647">
        <v>2.9491525423728815</v>
      </c>
      <c r="E1647">
        <v>1.1875</v>
      </c>
      <c r="F1647">
        <v>2.1974789915966388</v>
      </c>
    </row>
    <row r="1648" spans="2:6" hidden="1" outlineLevel="1">
      <c r="B1648">
        <v>1642</v>
      </c>
      <c r="C1648">
        <v>0.3888888888888889</v>
      </c>
      <c r="D1648">
        <v>1.7118644067796611</v>
      </c>
      <c r="E1648">
        <v>1.8125</v>
      </c>
      <c r="F1648">
        <v>2.0168067226890756</v>
      </c>
    </row>
    <row r="1649" spans="2:6" hidden="1" outlineLevel="1">
      <c r="B1649">
        <v>1643</v>
      </c>
      <c r="C1649">
        <v>0.34259259259259262</v>
      </c>
      <c r="D1649">
        <v>2.7627118644067798</v>
      </c>
      <c r="E1649">
        <v>2</v>
      </c>
      <c r="F1649">
        <v>2.0714285714285716</v>
      </c>
    </row>
    <row r="1650" spans="2:6" hidden="1" outlineLevel="1">
      <c r="B1650">
        <v>1644</v>
      </c>
      <c r="C1650">
        <v>0.5092592592592593</v>
      </c>
      <c r="D1650">
        <v>2.4237288135593222</v>
      </c>
      <c r="E1650">
        <v>1.625</v>
      </c>
      <c r="F1650">
        <v>2.1134453781512605</v>
      </c>
    </row>
    <row r="1651" spans="2:6" hidden="1" outlineLevel="1">
      <c r="B1651">
        <v>1645</v>
      </c>
      <c r="C1651">
        <v>0.35185185185185186</v>
      </c>
      <c r="D1651">
        <v>3.6440677966101696</v>
      </c>
      <c r="E1651">
        <v>1.0625</v>
      </c>
      <c r="F1651">
        <v>1.7773109243697478</v>
      </c>
    </row>
    <row r="1652" spans="2:6" hidden="1" outlineLevel="1">
      <c r="B1652">
        <v>1646</v>
      </c>
      <c r="C1652">
        <v>0.41666666666666669</v>
      </c>
      <c r="D1652">
        <v>3.1694915254237288</v>
      </c>
      <c r="E1652">
        <v>1.28125</v>
      </c>
      <c r="F1652">
        <v>1.8487394957983194</v>
      </c>
    </row>
    <row r="1653" spans="2:6" hidden="1" outlineLevel="1">
      <c r="B1653">
        <v>1647</v>
      </c>
      <c r="C1653">
        <v>0.45370370370370372</v>
      </c>
      <c r="D1653">
        <v>2.1355932203389831</v>
      </c>
      <c r="E1653">
        <v>1.25</v>
      </c>
      <c r="F1653">
        <v>2.1386554621848739</v>
      </c>
    </row>
    <row r="1654" spans="2:6" hidden="1" outlineLevel="1">
      <c r="B1654">
        <v>1648</v>
      </c>
      <c r="C1654">
        <v>0.34259259259259262</v>
      </c>
      <c r="D1654">
        <v>2.9830508474576272</v>
      </c>
      <c r="E1654">
        <v>0.9375</v>
      </c>
      <c r="F1654">
        <v>2.0588235294117645</v>
      </c>
    </row>
    <row r="1655" spans="2:6" hidden="1" outlineLevel="1">
      <c r="B1655">
        <v>1649</v>
      </c>
      <c r="C1655">
        <v>0.28703703703703703</v>
      </c>
      <c r="D1655">
        <v>2.1694915254237288</v>
      </c>
      <c r="E1655">
        <v>1.1875</v>
      </c>
      <c r="F1655">
        <v>2.1134453781512605</v>
      </c>
    </row>
    <row r="1656" spans="2:6" hidden="1" outlineLevel="1">
      <c r="B1656">
        <v>1650</v>
      </c>
      <c r="C1656">
        <v>0.37962962962962965</v>
      </c>
      <c r="D1656">
        <v>2.3050847457627119</v>
      </c>
      <c r="E1656">
        <v>0.71875</v>
      </c>
      <c r="F1656">
        <v>1.8445378151260505</v>
      </c>
    </row>
    <row r="1657" spans="2:6" hidden="1" outlineLevel="1">
      <c r="B1657">
        <v>1651</v>
      </c>
      <c r="C1657">
        <v>0.34259259259259262</v>
      </c>
      <c r="D1657">
        <v>3.2711864406779663</v>
      </c>
      <c r="E1657">
        <v>1.90625</v>
      </c>
      <c r="F1657">
        <v>2.3361344537815127</v>
      </c>
    </row>
    <row r="1658" spans="2:6" hidden="1" outlineLevel="1">
      <c r="B1658">
        <v>1652</v>
      </c>
      <c r="C1658">
        <v>0.48148148148148145</v>
      </c>
      <c r="D1658">
        <v>3.1016949152542375</v>
      </c>
      <c r="E1658">
        <v>1.625</v>
      </c>
      <c r="F1658">
        <v>1.9495798319327731</v>
      </c>
    </row>
    <row r="1659" spans="2:6" hidden="1" outlineLevel="1">
      <c r="B1659">
        <v>1653</v>
      </c>
      <c r="C1659">
        <v>0.45370370370370372</v>
      </c>
      <c r="D1659">
        <v>1.5932203389830508</v>
      </c>
      <c r="E1659">
        <v>1.5625</v>
      </c>
      <c r="F1659">
        <v>2.1932773109243699</v>
      </c>
    </row>
    <row r="1660" spans="2:6" hidden="1" outlineLevel="1">
      <c r="B1660">
        <v>1654</v>
      </c>
      <c r="C1660">
        <v>0.47222222222222221</v>
      </c>
      <c r="D1660">
        <v>3.1016949152542375</v>
      </c>
      <c r="E1660">
        <v>1.0625</v>
      </c>
      <c r="F1660">
        <v>2.0504201680672267</v>
      </c>
    </row>
    <row r="1661" spans="2:6" hidden="1" outlineLevel="1">
      <c r="B1661">
        <v>1655</v>
      </c>
      <c r="C1661">
        <v>0.37037037037037035</v>
      </c>
      <c r="D1661">
        <v>2.7966101694915255</v>
      </c>
      <c r="E1661">
        <v>1.09375</v>
      </c>
      <c r="F1661">
        <v>2.1554621848739495</v>
      </c>
    </row>
    <row r="1662" spans="2:6" hidden="1" outlineLevel="1">
      <c r="B1662">
        <v>1656</v>
      </c>
      <c r="C1662">
        <v>0.43518518518518517</v>
      </c>
      <c r="D1662">
        <v>2.406779661016949</v>
      </c>
      <c r="E1662">
        <v>2.0625</v>
      </c>
      <c r="F1662">
        <v>2.403361344537815</v>
      </c>
    </row>
    <row r="1663" spans="2:6" hidden="1" outlineLevel="1">
      <c r="B1663">
        <v>1657</v>
      </c>
      <c r="C1663">
        <v>0.3888888888888889</v>
      </c>
      <c r="D1663">
        <v>2.7796610169491527</v>
      </c>
      <c r="E1663">
        <v>0.9375</v>
      </c>
      <c r="F1663">
        <v>1.8991596638655461</v>
      </c>
    </row>
    <row r="1664" spans="2:6" hidden="1" outlineLevel="1">
      <c r="B1664">
        <v>1658</v>
      </c>
      <c r="C1664">
        <v>0.53703703703703709</v>
      </c>
      <c r="D1664">
        <v>2.5254237288135593</v>
      </c>
      <c r="E1664">
        <v>0.875</v>
      </c>
      <c r="F1664">
        <v>2.2478991596638656</v>
      </c>
    </row>
    <row r="1665" spans="2:6" hidden="1" outlineLevel="1">
      <c r="B1665">
        <v>1659</v>
      </c>
      <c r="C1665">
        <v>0.40740740740740738</v>
      </c>
      <c r="D1665">
        <v>2.6779661016949152</v>
      </c>
      <c r="E1665">
        <v>1.15625</v>
      </c>
      <c r="F1665">
        <v>2.1050420168067228</v>
      </c>
    </row>
    <row r="1666" spans="2:6" hidden="1" outlineLevel="1">
      <c r="B1666">
        <v>1660</v>
      </c>
      <c r="C1666">
        <v>0.32407407407407407</v>
      </c>
      <c r="D1666">
        <v>3.0847457627118646</v>
      </c>
      <c r="E1666">
        <v>1.65625</v>
      </c>
      <c r="F1666">
        <v>2.1302521008403361</v>
      </c>
    </row>
    <row r="1667" spans="2:6" hidden="1" outlineLevel="1">
      <c r="B1667">
        <v>1661</v>
      </c>
      <c r="C1667">
        <v>0.43518518518518517</v>
      </c>
      <c r="D1667">
        <v>2.6101694915254239</v>
      </c>
      <c r="E1667">
        <v>0.84375</v>
      </c>
      <c r="F1667">
        <v>2.2731092436974789</v>
      </c>
    </row>
    <row r="1668" spans="2:6" hidden="1" outlineLevel="1">
      <c r="B1668">
        <v>1662</v>
      </c>
      <c r="C1668">
        <v>0.42592592592592593</v>
      </c>
      <c r="D1668">
        <v>1.6779661016949152</v>
      </c>
      <c r="E1668">
        <v>1.375</v>
      </c>
      <c r="F1668">
        <v>2.2184873949579833</v>
      </c>
    </row>
    <row r="1669" spans="2:6" hidden="1" outlineLevel="1">
      <c r="B1669">
        <v>1663</v>
      </c>
      <c r="C1669">
        <v>0.42592592592592593</v>
      </c>
      <c r="D1669">
        <v>2.8983050847457625</v>
      </c>
      <c r="E1669">
        <v>1.21875</v>
      </c>
      <c r="F1669">
        <v>2.0294117647058822</v>
      </c>
    </row>
    <row r="1670" spans="2:6" hidden="1" outlineLevel="1">
      <c r="B1670">
        <v>1664</v>
      </c>
      <c r="C1670">
        <v>0.47222222222222221</v>
      </c>
      <c r="D1670">
        <v>3.0847457627118646</v>
      </c>
      <c r="E1670">
        <v>1.03125</v>
      </c>
      <c r="F1670">
        <v>2.4873949579831933</v>
      </c>
    </row>
    <row r="1671" spans="2:6" hidden="1" outlineLevel="1">
      <c r="B1671">
        <v>1665</v>
      </c>
      <c r="C1671">
        <v>0.32407407407407407</v>
      </c>
      <c r="D1671">
        <v>2.3728813559322033</v>
      </c>
      <c r="E1671">
        <v>1.5</v>
      </c>
      <c r="F1671">
        <v>1.9663865546218486</v>
      </c>
    </row>
    <row r="1672" spans="2:6" hidden="1" outlineLevel="1">
      <c r="B1672">
        <v>1666</v>
      </c>
      <c r="C1672">
        <v>0.42592592592592593</v>
      </c>
      <c r="D1672">
        <v>1.576271186440678</v>
      </c>
      <c r="E1672">
        <v>1.84375</v>
      </c>
      <c r="F1672">
        <v>1.9957983193277311</v>
      </c>
    </row>
    <row r="1673" spans="2:6" hidden="1" outlineLevel="1">
      <c r="B1673">
        <v>1667</v>
      </c>
      <c r="C1673">
        <v>0.40740740740740738</v>
      </c>
      <c r="D1673">
        <v>2.7627118644067798</v>
      </c>
      <c r="E1673">
        <v>1.53125</v>
      </c>
      <c r="F1673">
        <v>1.9747899159663866</v>
      </c>
    </row>
    <row r="1674" spans="2:6" hidden="1" outlineLevel="1">
      <c r="B1674">
        <v>1668</v>
      </c>
      <c r="C1674">
        <v>0.3611111111111111</v>
      </c>
      <c r="D1674">
        <v>2.152542372881356</v>
      </c>
      <c r="E1674">
        <v>1.875</v>
      </c>
      <c r="F1674">
        <v>1.8865546218487395</v>
      </c>
    </row>
    <row r="1675" spans="2:6" hidden="1" outlineLevel="1">
      <c r="B1675">
        <v>1669</v>
      </c>
      <c r="C1675">
        <v>0.46296296296296297</v>
      </c>
      <c r="D1675">
        <v>2.7118644067796609</v>
      </c>
      <c r="E1675">
        <v>1.65625</v>
      </c>
      <c r="F1675">
        <v>2.172268907563025</v>
      </c>
    </row>
    <row r="1676" spans="2:6" hidden="1" outlineLevel="1">
      <c r="B1676">
        <v>1670</v>
      </c>
      <c r="C1676">
        <v>0.3611111111111111</v>
      </c>
      <c r="D1676">
        <v>2.1016949152542375</v>
      </c>
      <c r="E1676">
        <v>1.21875</v>
      </c>
      <c r="F1676">
        <v>2.3151260504201683</v>
      </c>
    </row>
    <row r="1677" spans="2:6" hidden="1" outlineLevel="1">
      <c r="B1677">
        <v>1671</v>
      </c>
      <c r="C1677">
        <v>0.42592592592592593</v>
      </c>
      <c r="D1677">
        <v>2.8135593220338984</v>
      </c>
      <c r="E1677">
        <v>1.65625</v>
      </c>
      <c r="F1677">
        <v>1.76890756302521</v>
      </c>
    </row>
    <row r="1678" spans="2:6" hidden="1" outlineLevel="1">
      <c r="B1678">
        <v>1672</v>
      </c>
      <c r="C1678">
        <v>0.5092592592592593</v>
      </c>
      <c r="D1678">
        <v>2.8305084745762712</v>
      </c>
      <c r="E1678">
        <v>1.25</v>
      </c>
      <c r="F1678">
        <v>2.1008403361344539</v>
      </c>
    </row>
    <row r="1679" spans="2:6" hidden="1" outlineLevel="1">
      <c r="B1679">
        <v>1673</v>
      </c>
      <c r="C1679">
        <v>0.34259259259259262</v>
      </c>
      <c r="D1679">
        <v>2.0677966101694913</v>
      </c>
      <c r="E1679">
        <v>1.09375</v>
      </c>
      <c r="F1679">
        <v>2.4285714285714284</v>
      </c>
    </row>
    <row r="1680" spans="2:6" hidden="1" outlineLevel="1">
      <c r="B1680">
        <v>1674</v>
      </c>
      <c r="C1680">
        <v>0.27777777777777779</v>
      </c>
      <c r="D1680">
        <v>2.2711864406779663</v>
      </c>
      <c r="E1680">
        <v>1.59375</v>
      </c>
      <c r="F1680">
        <v>2.0588235294117645</v>
      </c>
    </row>
    <row r="1681" spans="2:6" hidden="1" outlineLevel="1">
      <c r="B1681">
        <v>1675</v>
      </c>
      <c r="C1681">
        <v>0.37037037037037035</v>
      </c>
      <c r="D1681">
        <v>2.8305084745762712</v>
      </c>
      <c r="E1681">
        <v>2.15625</v>
      </c>
      <c r="F1681">
        <v>1.9453781512605042</v>
      </c>
    </row>
    <row r="1682" spans="2:6" hidden="1" outlineLevel="1">
      <c r="B1682">
        <v>1676</v>
      </c>
      <c r="C1682">
        <v>0.62962962962962965</v>
      </c>
      <c r="D1682">
        <v>2.8644067796610169</v>
      </c>
      <c r="E1682">
        <v>1.40625</v>
      </c>
      <c r="F1682">
        <v>2.1848739495798317</v>
      </c>
    </row>
    <row r="1683" spans="2:6" hidden="1" outlineLevel="1">
      <c r="B1683">
        <v>1677</v>
      </c>
      <c r="C1683">
        <v>0.26851851851851855</v>
      </c>
      <c r="D1683">
        <v>2.4576271186440679</v>
      </c>
      <c r="E1683">
        <v>1.59375</v>
      </c>
      <c r="F1683">
        <v>2.4705882352941178</v>
      </c>
    </row>
    <row r="1684" spans="2:6" hidden="1" outlineLevel="1">
      <c r="B1684">
        <v>1678</v>
      </c>
      <c r="C1684">
        <v>0.46296296296296297</v>
      </c>
      <c r="D1684">
        <v>2.5423728813559321</v>
      </c>
      <c r="E1684">
        <v>1.71875</v>
      </c>
      <c r="F1684">
        <v>1.9369747899159664</v>
      </c>
    </row>
    <row r="1685" spans="2:6" hidden="1" outlineLevel="1">
      <c r="B1685">
        <v>1679</v>
      </c>
      <c r="C1685">
        <v>0.33333333333333331</v>
      </c>
      <c r="D1685">
        <v>2.6779661016949152</v>
      </c>
      <c r="E1685">
        <v>0.96875</v>
      </c>
      <c r="F1685">
        <v>1.9369747899159664</v>
      </c>
    </row>
    <row r="1686" spans="2:6" hidden="1" outlineLevel="1">
      <c r="B1686">
        <v>1680</v>
      </c>
      <c r="C1686">
        <v>0.40740740740740738</v>
      </c>
      <c r="D1686">
        <v>2.2372881355932202</v>
      </c>
      <c r="E1686">
        <v>1.125</v>
      </c>
      <c r="F1686">
        <v>1.953781512605042</v>
      </c>
    </row>
    <row r="1687" spans="2:6" hidden="1" outlineLevel="1">
      <c r="B1687">
        <v>1681</v>
      </c>
      <c r="C1687">
        <v>0.47222222222222221</v>
      </c>
      <c r="D1687">
        <v>2.3728813559322033</v>
      </c>
      <c r="E1687">
        <v>1.25</v>
      </c>
      <c r="F1687">
        <v>2.1638655462184873</v>
      </c>
    </row>
    <row r="1688" spans="2:6" hidden="1" outlineLevel="1">
      <c r="B1688">
        <v>1682</v>
      </c>
      <c r="C1688">
        <v>0.5</v>
      </c>
      <c r="D1688">
        <v>2.1864406779661016</v>
      </c>
      <c r="E1688">
        <v>1.71875</v>
      </c>
      <c r="F1688">
        <v>2.1218487394957983</v>
      </c>
    </row>
    <row r="1689" spans="2:6" hidden="1" outlineLevel="1">
      <c r="B1689">
        <v>1683</v>
      </c>
      <c r="C1689">
        <v>0.58333333333333337</v>
      </c>
      <c r="D1689">
        <v>2.7457627118644066</v>
      </c>
      <c r="E1689">
        <v>1.3125</v>
      </c>
      <c r="F1689">
        <v>2.2478991596638656</v>
      </c>
    </row>
    <row r="1690" spans="2:6" hidden="1" outlineLevel="1">
      <c r="B1690">
        <v>1684</v>
      </c>
      <c r="C1690">
        <v>0.37962962962962965</v>
      </c>
      <c r="D1690">
        <v>2.5084745762711864</v>
      </c>
      <c r="E1690">
        <v>1.96875</v>
      </c>
      <c r="F1690">
        <v>2.0252100840336134</v>
      </c>
    </row>
    <row r="1691" spans="2:6" hidden="1" outlineLevel="1">
      <c r="B1691">
        <v>1685</v>
      </c>
      <c r="C1691">
        <v>0.5</v>
      </c>
      <c r="D1691">
        <v>2.4915254237288136</v>
      </c>
      <c r="E1691">
        <v>1.96875</v>
      </c>
      <c r="F1691">
        <v>2.4537815126050422</v>
      </c>
    </row>
    <row r="1692" spans="2:6" hidden="1" outlineLevel="1">
      <c r="B1692">
        <v>1686</v>
      </c>
      <c r="C1692">
        <v>0.53703703703703709</v>
      </c>
      <c r="D1692">
        <v>2.5762711864406778</v>
      </c>
      <c r="E1692">
        <v>1.46875</v>
      </c>
      <c r="F1692">
        <v>1.8109243697478992</v>
      </c>
    </row>
    <row r="1693" spans="2:6" hidden="1" outlineLevel="1">
      <c r="B1693">
        <v>1687</v>
      </c>
      <c r="C1693">
        <v>0.51851851851851849</v>
      </c>
      <c r="D1693">
        <v>3.2372881355932202</v>
      </c>
      <c r="E1693">
        <v>1.0625</v>
      </c>
      <c r="F1693">
        <v>2.2773109243697478</v>
      </c>
    </row>
    <row r="1694" spans="2:6" hidden="1" outlineLevel="1">
      <c r="B1694">
        <v>1688</v>
      </c>
      <c r="C1694">
        <v>0.19444444444444445</v>
      </c>
      <c r="D1694">
        <v>2.5254237288135593</v>
      </c>
      <c r="E1694">
        <v>1.3125</v>
      </c>
      <c r="F1694">
        <v>2.2184873949579833</v>
      </c>
    </row>
    <row r="1695" spans="2:6" hidden="1" outlineLevel="1">
      <c r="B1695">
        <v>1689</v>
      </c>
      <c r="C1695">
        <v>0.62962962962962965</v>
      </c>
      <c r="D1695">
        <v>3.0847457627118646</v>
      </c>
      <c r="E1695">
        <v>1.9375</v>
      </c>
      <c r="F1695">
        <v>2.3151260504201683</v>
      </c>
    </row>
    <row r="1696" spans="2:6" hidden="1" outlineLevel="1">
      <c r="B1696">
        <v>1690</v>
      </c>
      <c r="C1696">
        <v>0.39814814814814814</v>
      </c>
      <c r="D1696">
        <v>2.2711864406779663</v>
      </c>
      <c r="E1696">
        <v>1.6875</v>
      </c>
      <c r="F1696">
        <v>1.7983193277310925</v>
      </c>
    </row>
    <row r="1697" spans="2:6" hidden="1" outlineLevel="1">
      <c r="B1697">
        <v>1691</v>
      </c>
      <c r="C1697">
        <v>0.39814814814814814</v>
      </c>
      <c r="D1697">
        <v>2.2881355932203391</v>
      </c>
      <c r="E1697">
        <v>1.25</v>
      </c>
      <c r="F1697">
        <v>2.23109243697479</v>
      </c>
    </row>
    <row r="1698" spans="2:6" hidden="1" outlineLevel="1">
      <c r="B1698">
        <v>1692</v>
      </c>
      <c r="C1698">
        <v>0.47222222222222221</v>
      </c>
      <c r="D1698">
        <v>2.3050847457627119</v>
      </c>
      <c r="E1698">
        <v>1.0625</v>
      </c>
      <c r="F1698">
        <v>2.1764705882352939</v>
      </c>
    </row>
    <row r="1699" spans="2:6" hidden="1" outlineLevel="1">
      <c r="B1699">
        <v>1693</v>
      </c>
      <c r="C1699">
        <v>0.55555555555555558</v>
      </c>
      <c r="D1699">
        <v>2.4745762711864407</v>
      </c>
      <c r="E1699">
        <v>1.125</v>
      </c>
      <c r="F1699">
        <v>2.2899159663865545</v>
      </c>
    </row>
    <row r="1700" spans="2:6" hidden="1" outlineLevel="1">
      <c r="B1700">
        <v>1694</v>
      </c>
      <c r="C1700">
        <v>0.42592592592592593</v>
      </c>
      <c r="D1700">
        <v>2.8305084745762712</v>
      </c>
      <c r="E1700">
        <v>0.84375</v>
      </c>
      <c r="F1700">
        <v>2.0462184873949578</v>
      </c>
    </row>
    <row r="1701" spans="2:6" hidden="1" outlineLevel="1">
      <c r="B1701">
        <v>1695</v>
      </c>
      <c r="C1701">
        <v>0.30555555555555558</v>
      </c>
      <c r="D1701">
        <v>3.0847457627118646</v>
      </c>
      <c r="E1701">
        <v>2.03125</v>
      </c>
      <c r="F1701">
        <v>2.0042016806722689</v>
      </c>
    </row>
    <row r="1702" spans="2:6" hidden="1" outlineLevel="1">
      <c r="B1702">
        <v>1696</v>
      </c>
      <c r="C1702">
        <v>0.31481481481481483</v>
      </c>
      <c r="D1702">
        <v>3.2372881355932202</v>
      </c>
      <c r="E1702">
        <v>1</v>
      </c>
      <c r="F1702">
        <v>2.1260504201680672</v>
      </c>
    </row>
    <row r="1703" spans="2:6" hidden="1" outlineLevel="1">
      <c r="B1703">
        <v>1697</v>
      </c>
      <c r="C1703">
        <v>0.39814814814814814</v>
      </c>
      <c r="D1703">
        <v>1.847457627118644</v>
      </c>
      <c r="E1703">
        <v>1.0625</v>
      </c>
      <c r="F1703">
        <v>1.73109243697479</v>
      </c>
    </row>
    <row r="1704" spans="2:6" hidden="1" outlineLevel="1">
      <c r="B1704">
        <v>1698</v>
      </c>
      <c r="C1704">
        <v>0.3888888888888889</v>
      </c>
      <c r="D1704">
        <v>2.4576271186440679</v>
      </c>
      <c r="E1704">
        <v>1.40625</v>
      </c>
      <c r="F1704">
        <v>2.0588235294117645</v>
      </c>
    </row>
    <row r="1705" spans="2:6" hidden="1" outlineLevel="1">
      <c r="B1705">
        <v>1699</v>
      </c>
      <c r="C1705">
        <v>0.44444444444444442</v>
      </c>
      <c r="D1705">
        <v>2.5762711864406778</v>
      </c>
      <c r="E1705">
        <v>0.9375</v>
      </c>
      <c r="F1705">
        <v>1.9411764705882353</v>
      </c>
    </row>
    <row r="1706" spans="2:6" hidden="1" outlineLevel="1">
      <c r="B1706">
        <v>1700</v>
      </c>
      <c r="C1706">
        <v>0.44444444444444442</v>
      </c>
      <c r="D1706">
        <v>3.3898305084745761</v>
      </c>
      <c r="E1706">
        <v>0.75</v>
      </c>
      <c r="F1706">
        <v>2.0084033613445378</v>
      </c>
    </row>
    <row r="1707" spans="2:6" hidden="1" outlineLevel="1">
      <c r="B1707">
        <v>1701</v>
      </c>
      <c r="C1707">
        <v>0.43518518518518517</v>
      </c>
      <c r="D1707">
        <v>4.0508474576271185</v>
      </c>
      <c r="E1707">
        <v>1.625</v>
      </c>
      <c r="F1707">
        <v>2.4285714285714284</v>
      </c>
    </row>
    <row r="1708" spans="2:6" hidden="1" outlineLevel="1">
      <c r="B1708">
        <v>1702</v>
      </c>
      <c r="C1708">
        <v>0.43518518518518517</v>
      </c>
      <c r="D1708">
        <v>2.0847457627118646</v>
      </c>
      <c r="E1708">
        <v>1.21875</v>
      </c>
      <c r="F1708">
        <v>2.5</v>
      </c>
    </row>
    <row r="1709" spans="2:6" hidden="1" outlineLevel="1">
      <c r="B1709">
        <v>1703</v>
      </c>
      <c r="C1709">
        <v>0.48148148148148145</v>
      </c>
      <c r="D1709">
        <v>1.7966101694915255</v>
      </c>
      <c r="E1709">
        <v>2.28125</v>
      </c>
      <c r="F1709">
        <v>1.8445378151260505</v>
      </c>
    </row>
    <row r="1710" spans="2:6" hidden="1" outlineLevel="1">
      <c r="B1710">
        <v>1704</v>
      </c>
      <c r="C1710">
        <v>0.40740740740740738</v>
      </c>
      <c r="D1710">
        <v>2.7118644067796609</v>
      </c>
      <c r="E1710">
        <v>1.34375</v>
      </c>
      <c r="F1710">
        <v>2.0840336134453783</v>
      </c>
    </row>
    <row r="1711" spans="2:6" hidden="1" outlineLevel="1">
      <c r="B1711">
        <v>1705</v>
      </c>
      <c r="C1711">
        <v>0.46296296296296297</v>
      </c>
      <c r="D1711">
        <v>2.5254237288135593</v>
      </c>
      <c r="E1711">
        <v>1.28125</v>
      </c>
      <c r="F1711">
        <v>2.0756302521008405</v>
      </c>
    </row>
    <row r="1712" spans="2:6" hidden="1" outlineLevel="1">
      <c r="B1712">
        <v>1706</v>
      </c>
      <c r="C1712">
        <v>0.35185185185185186</v>
      </c>
      <c r="D1712">
        <v>3.4237288135593222</v>
      </c>
      <c r="E1712">
        <v>1.96875</v>
      </c>
      <c r="F1712">
        <v>2.1008403361344539</v>
      </c>
    </row>
    <row r="1713" spans="2:6" hidden="1" outlineLevel="1">
      <c r="B1713">
        <v>1707</v>
      </c>
      <c r="C1713">
        <v>0.33333333333333331</v>
      </c>
      <c r="D1713">
        <v>3.0847457627118646</v>
      </c>
      <c r="E1713">
        <v>0.78125</v>
      </c>
      <c r="F1713">
        <v>2.096638655462185</v>
      </c>
    </row>
    <row r="1714" spans="2:6" hidden="1" outlineLevel="1">
      <c r="B1714">
        <v>1708</v>
      </c>
      <c r="C1714">
        <v>0.21296296296296297</v>
      </c>
      <c r="D1714">
        <v>3.2203389830508473</v>
      </c>
      <c r="E1714">
        <v>2.1875</v>
      </c>
      <c r="F1714">
        <v>2.0630252100840338</v>
      </c>
    </row>
    <row r="1715" spans="2:6" hidden="1" outlineLevel="1">
      <c r="B1715">
        <v>1709</v>
      </c>
      <c r="C1715">
        <v>0.43518518518518517</v>
      </c>
      <c r="D1715">
        <v>2.7457627118644066</v>
      </c>
      <c r="E1715">
        <v>0.84375</v>
      </c>
      <c r="F1715">
        <v>1.7647058823529411</v>
      </c>
    </row>
    <row r="1716" spans="2:6" hidden="1" outlineLevel="1">
      <c r="B1716">
        <v>1710</v>
      </c>
      <c r="C1716">
        <v>0.43518518518518517</v>
      </c>
      <c r="D1716">
        <v>2.406779661016949</v>
      </c>
      <c r="E1716">
        <v>1.25</v>
      </c>
      <c r="F1716">
        <v>1.9579831932773109</v>
      </c>
    </row>
    <row r="1717" spans="2:6" hidden="1" outlineLevel="1">
      <c r="B1717">
        <v>1711</v>
      </c>
      <c r="C1717">
        <v>0.30555555555555558</v>
      </c>
      <c r="D1717">
        <v>2.6779661016949152</v>
      </c>
      <c r="E1717">
        <v>1.4375</v>
      </c>
      <c r="F1717">
        <v>1.9579831932773109</v>
      </c>
    </row>
    <row r="1718" spans="2:6" hidden="1" outlineLevel="1">
      <c r="B1718">
        <v>1712</v>
      </c>
      <c r="C1718">
        <v>0.44444444444444442</v>
      </c>
      <c r="D1718">
        <v>2.3050847457627119</v>
      </c>
      <c r="E1718">
        <v>0.96875</v>
      </c>
      <c r="F1718">
        <v>2.2268907563025211</v>
      </c>
    </row>
    <row r="1719" spans="2:6" hidden="1" outlineLevel="1">
      <c r="B1719">
        <v>1713</v>
      </c>
      <c r="C1719">
        <v>0.35185185185185186</v>
      </c>
      <c r="D1719">
        <v>2.0508474576271185</v>
      </c>
      <c r="E1719">
        <v>1.3125</v>
      </c>
      <c r="F1719">
        <v>1.9747899159663866</v>
      </c>
    </row>
    <row r="1720" spans="2:6" hidden="1" outlineLevel="1">
      <c r="B1720">
        <v>1714</v>
      </c>
      <c r="C1720">
        <v>0.47222222222222221</v>
      </c>
      <c r="D1720">
        <v>2.1694915254237288</v>
      </c>
      <c r="E1720">
        <v>1.4375</v>
      </c>
      <c r="F1720">
        <v>1.9663865546218486</v>
      </c>
    </row>
    <row r="1721" spans="2:6" hidden="1" outlineLevel="1">
      <c r="B1721">
        <v>1715</v>
      </c>
      <c r="C1721">
        <v>0.52777777777777779</v>
      </c>
      <c r="D1721">
        <v>2.9322033898305087</v>
      </c>
      <c r="E1721">
        <v>1.9375</v>
      </c>
      <c r="F1721">
        <v>2.1932773109243699</v>
      </c>
    </row>
    <row r="1722" spans="2:6" hidden="1" outlineLevel="1">
      <c r="B1722">
        <v>1716</v>
      </c>
      <c r="C1722">
        <v>0.44444444444444442</v>
      </c>
      <c r="D1722">
        <v>2.3559322033898304</v>
      </c>
      <c r="E1722">
        <v>1.15625</v>
      </c>
      <c r="F1722">
        <v>2.0210084033613445</v>
      </c>
    </row>
    <row r="1723" spans="2:6" hidden="1" outlineLevel="1">
      <c r="B1723">
        <v>1717</v>
      </c>
      <c r="C1723">
        <v>0.37962962962962965</v>
      </c>
      <c r="D1723">
        <v>2.4237288135593222</v>
      </c>
      <c r="E1723">
        <v>1.34375</v>
      </c>
      <c r="F1723">
        <v>2.4243697478991595</v>
      </c>
    </row>
    <row r="1724" spans="2:6" hidden="1" outlineLevel="1">
      <c r="B1724">
        <v>1718</v>
      </c>
      <c r="C1724">
        <v>0.31481481481481483</v>
      </c>
      <c r="D1724">
        <v>2.0847457627118646</v>
      </c>
      <c r="E1724">
        <v>0.6875</v>
      </c>
      <c r="F1724">
        <v>2.0546218487394956</v>
      </c>
    </row>
    <row r="1725" spans="2:6" hidden="1" outlineLevel="1">
      <c r="B1725">
        <v>1719</v>
      </c>
      <c r="C1725">
        <v>0.45370370370370372</v>
      </c>
      <c r="D1725">
        <v>2.4406779661016951</v>
      </c>
      <c r="E1725">
        <v>0.5625</v>
      </c>
      <c r="F1725">
        <v>2.0294117647058822</v>
      </c>
    </row>
    <row r="1726" spans="2:6" hidden="1" outlineLevel="1">
      <c r="B1726">
        <v>1720</v>
      </c>
      <c r="C1726">
        <v>0.5</v>
      </c>
      <c r="D1726">
        <v>2.1016949152542375</v>
      </c>
      <c r="E1726">
        <v>1.28125</v>
      </c>
      <c r="F1726">
        <v>1.8949579831932772</v>
      </c>
    </row>
    <row r="1727" spans="2:6" hidden="1" outlineLevel="1">
      <c r="B1727">
        <v>1721</v>
      </c>
      <c r="C1727">
        <v>0.37037037037037035</v>
      </c>
      <c r="D1727">
        <v>2.4237288135593222</v>
      </c>
      <c r="E1727">
        <v>1.40625</v>
      </c>
      <c r="F1727">
        <v>2.2647058823529411</v>
      </c>
    </row>
    <row r="1728" spans="2:6" hidden="1" outlineLevel="1">
      <c r="B1728">
        <v>1722</v>
      </c>
      <c r="C1728">
        <v>0.35185185185185186</v>
      </c>
      <c r="D1728">
        <v>2.2711864406779663</v>
      </c>
      <c r="E1728">
        <v>1.90625</v>
      </c>
      <c r="F1728">
        <v>1.9873949579831933</v>
      </c>
    </row>
    <row r="1729" spans="2:6" hidden="1" outlineLevel="1">
      <c r="B1729">
        <v>1723</v>
      </c>
      <c r="C1729">
        <v>0.34259259259259262</v>
      </c>
      <c r="D1729">
        <v>2.1355932203389831</v>
      </c>
      <c r="E1729">
        <v>1.15625</v>
      </c>
      <c r="F1729">
        <v>2.1848739495798317</v>
      </c>
    </row>
    <row r="1730" spans="2:6" hidden="1" outlineLevel="1">
      <c r="B1730">
        <v>1724</v>
      </c>
      <c r="C1730">
        <v>0.45370370370370372</v>
      </c>
      <c r="D1730">
        <v>2.5762711864406778</v>
      </c>
      <c r="E1730">
        <v>1.78125</v>
      </c>
      <c r="F1730">
        <v>2.1680672268907561</v>
      </c>
    </row>
    <row r="1731" spans="2:6" hidden="1" outlineLevel="1">
      <c r="B1731">
        <v>1725</v>
      </c>
      <c r="C1731">
        <v>0.35185185185185186</v>
      </c>
      <c r="D1731">
        <v>2.0508474576271185</v>
      </c>
      <c r="E1731">
        <v>1.34375</v>
      </c>
      <c r="F1731">
        <v>2.1764705882352939</v>
      </c>
    </row>
    <row r="1732" spans="2:6" hidden="1" outlineLevel="1">
      <c r="B1732">
        <v>1726</v>
      </c>
      <c r="C1732">
        <v>0.3611111111111111</v>
      </c>
      <c r="D1732">
        <v>2.7966101694915255</v>
      </c>
      <c r="E1732">
        <v>1.25</v>
      </c>
      <c r="F1732">
        <v>1.9747899159663866</v>
      </c>
    </row>
    <row r="1733" spans="2:6" hidden="1" outlineLevel="1">
      <c r="B1733">
        <v>1727</v>
      </c>
      <c r="C1733">
        <v>0.41666666666666669</v>
      </c>
      <c r="D1733">
        <v>2.2881355932203391</v>
      </c>
      <c r="E1733">
        <v>1.25</v>
      </c>
      <c r="F1733">
        <v>2.1386554621848739</v>
      </c>
    </row>
    <row r="1734" spans="2:6" hidden="1" outlineLevel="1">
      <c r="B1734">
        <v>1728</v>
      </c>
      <c r="C1734">
        <v>0.3888888888888889</v>
      </c>
      <c r="D1734">
        <v>2.9830508474576272</v>
      </c>
      <c r="E1734">
        <v>1.8125</v>
      </c>
      <c r="F1734">
        <v>2.3529411764705883</v>
      </c>
    </row>
    <row r="1735" spans="2:6" hidden="1" outlineLevel="1">
      <c r="B1735">
        <v>1729</v>
      </c>
      <c r="C1735">
        <v>0.47222222222222221</v>
      </c>
      <c r="D1735">
        <v>2.2542372881355934</v>
      </c>
      <c r="E1735">
        <v>1.9375</v>
      </c>
      <c r="F1735">
        <v>2.403361344537815</v>
      </c>
    </row>
    <row r="1736" spans="2:6" hidden="1" outlineLevel="1">
      <c r="B1736">
        <v>1730</v>
      </c>
      <c r="C1736">
        <v>0.56481481481481477</v>
      </c>
      <c r="D1736">
        <v>3.4576271186440679</v>
      </c>
      <c r="E1736">
        <v>1.875</v>
      </c>
      <c r="F1736">
        <v>2.2016806722689077</v>
      </c>
    </row>
    <row r="1737" spans="2:6" hidden="1" outlineLevel="1">
      <c r="B1737">
        <v>1731</v>
      </c>
      <c r="C1737">
        <v>0.34259259259259262</v>
      </c>
      <c r="D1737">
        <v>2.7288135593220337</v>
      </c>
      <c r="E1737">
        <v>1.78125</v>
      </c>
      <c r="F1737">
        <v>2.0462184873949578</v>
      </c>
    </row>
    <row r="1738" spans="2:6" hidden="1" outlineLevel="1">
      <c r="B1738">
        <v>1732</v>
      </c>
      <c r="C1738">
        <v>0.39814814814814814</v>
      </c>
      <c r="D1738">
        <v>2.5084745762711864</v>
      </c>
      <c r="E1738">
        <v>0.96875</v>
      </c>
      <c r="F1738">
        <v>2.23109243697479</v>
      </c>
    </row>
    <row r="1739" spans="2:6" hidden="1" outlineLevel="1">
      <c r="B1739">
        <v>1733</v>
      </c>
      <c r="C1739">
        <v>0.41666666666666669</v>
      </c>
      <c r="D1739">
        <v>1.9152542372881356</v>
      </c>
      <c r="E1739">
        <v>1.6875</v>
      </c>
      <c r="F1739">
        <v>2.0210084033613445</v>
      </c>
    </row>
    <row r="1740" spans="2:6" hidden="1" outlineLevel="1">
      <c r="B1740">
        <v>1734</v>
      </c>
      <c r="C1740">
        <v>0.49074074074074076</v>
      </c>
      <c r="D1740">
        <v>2.1355932203389831</v>
      </c>
      <c r="E1740">
        <v>2.4375</v>
      </c>
      <c r="F1740">
        <v>2.1680672268907561</v>
      </c>
    </row>
    <row r="1741" spans="2:6" hidden="1" outlineLevel="1">
      <c r="B1741">
        <v>1735</v>
      </c>
      <c r="C1741">
        <v>0.62962962962962965</v>
      </c>
      <c r="D1741">
        <v>2.7796610169491527</v>
      </c>
      <c r="E1741">
        <v>1.59375</v>
      </c>
      <c r="F1741">
        <v>2.0504201680672267</v>
      </c>
    </row>
    <row r="1742" spans="2:6" hidden="1" outlineLevel="1">
      <c r="B1742">
        <v>1736</v>
      </c>
      <c r="C1742">
        <v>0.42592592592592593</v>
      </c>
      <c r="D1742">
        <v>2.1355932203389831</v>
      </c>
      <c r="E1742">
        <v>1.3125</v>
      </c>
      <c r="F1742">
        <v>2.365546218487395</v>
      </c>
    </row>
    <row r="1743" spans="2:6" hidden="1" outlineLevel="1">
      <c r="B1743">
        <v>1737</v>
      </c>
      <c r="C1743">
        <v>0.5092592592592593</v>
      </c>
      <c r="D1743">
        <v>2.8644067796610169</v>
      </c>
      <c r="E1743">
        <v>2.375</v>
      </c>
      <c r="F1743">
        <v>2.1302521008403361</v>
      </c>
    </row>
    <row r="1744" spans="2:6" hidden="1" outlineLevel="1">
      <c r="B1744">
        <v>1738</v>
      </c>
      <c r="C1744">
        <v>0.5092592592592593</v>
      </c>
      <c r="D1744">
        <v>2.9152542372881354</v>
      </c>
      <c r="E1744">
        <v>1.25</v>
      </c>
      <c r="F1744">
        <v>1.8403361344537814</v>
      </c>
    </row>
    <row r="1745" spans="2:6" hidden="1" outlineLevel="1">
      <c r="B1745">
        <v>1739</v>
      </c>
      <c r="C1745">
        <v>0.47222222222222221</v>
      </c>
      <c r="D1745">
        <v>3.0677966101694913</v>
      </c>
      <c r="E1745">
        <v>1.21875</v>
      </c>
      <c r="F1745">
        <v>2.6428571428571428</v>
      </c>
    </row>
    <row r="1746" spans="2:6" hidden="1" outlineLevel="1">
      <c r="B1746">
        <v>1740</v>
      </c>
      <c r="C1746">
        <v>0.30555555555555558</v>
      </c>
      <c r="D1746">
        <v>2.7796610169491527</v>
      </c>
      <c r="E1746">
        <v>1.625</v>
      </c>
      <c r="F1746">
        <v>2.0126050420168067</v>
      </c>
    </row>
    <row r="1747" spans="2:6" hidden="1" outlineLevel="1">
      <c r="B1747">
        <v>1741</v>
      </c>
      <c r="C1747">
        <v>0.39814814814814814</v>
      </c>
      <c r="D1747">
        <v>2.0169491525423728</v>
      </c>
      <c r="E1747">
        <v>1.1875</v>
      </c>
      <c r="F1747">
        <v>2.0546218487394956</v>
      </c>
    </row>
    <row r="1748" spans="2:6" hidden="1" outlineLevel="1">
      <c r="B1748">
        <v>1742</v>
      </c>
      <c r="C1748">
        <v>0.41666666666666669</v>
      </c>
      <c r="D1748">
        <v>2.4406779661016951</v>
      </c>
      <c r="E1748">
        <v>1.21875</v>
      </c>
      <c r="F1748">
        <v>2.0420168067226889</v>
      </c>
    </row>
    <row r="1749" spans="2:6" hidden="1" outlineLevel="1">
      <c r="B1749">
        <v>1743</v>
      </c>
      <c r="C1749">
        <v>0.29629629629629628</v>
      </c>
      <c r="D1749">
        <v>2.4406779661016951</v>
      </c>
      <c r="E1749">
        <v>1.5</v>
      </c>
      <c r="F1749">
        <v>2.1680672268907561</v>
      </c>
    </row>
    <row r="1750" spans="2:6" hidden="1" outlineLevel="1">
      <c r="B1750">
        <v>1744</v>
      </c>
      <c r="C1750">
        <v>0.34259259259259262</v>
      </c>
      <c r="D1750">
        <v>2.593220338983051</v>
      </c>
      <c r="E1750">
        <v>1.65625</v>
      </c>
      <c r="F1750">
        <v>2.3151260504201683</v>
      </c>
    </row>
    <row r="1751" spans="2:6" hidden="1" outlineLevel="1">
      <c r="B1751">
        <v>1745</v>
      </c>
      <c r="C1751">
        <v>0.58333333333333337</v>
      </c>
      <c r="D1751">
        <v>2.6440677966101696</v>
      </c>
      <c r="E1751">
        <v>1.75</v>
      </c>
      <c r="F1751">
        <v>2.1050420168067228</v>
      </c>
    </row>
    <row r="1752" spans="2:6" hidden="1" outlineLevel="1">
      <c r="B1752">
        <v>1746</v>
      </c>
      <c r="C1752">
        <v>0.39814814814814814</v>
      </c>
      <c r="D1752">
        <v>2.4915254237288136</v>
      </c>
      <c r="E1752">
        <v>1.625</v>
      </c>
      <c r="F1752">
        <v>2</v>
      </c>
    </row>
    <row r="1753" spans="2:6" hidden="1" outlineLevel="1">
      <c r="B1753">
        <v>1747</v>
      </c>
      <c r="C1753">
        <v>0.35185185185185186</v>
      </c>
      <c r="D1753">
        <v>2.3728813559322033</v>
      </c>
      <c r="E1753">
        <v>1.03125</v>
      </c>
      <c r="F1753">
        <v>2.172268907563025</v>
      </c>
    </row>
    <row r="1754" spans="2:6" hidden="1" outlineLevel="1">
      <c r="B1754">
        <v>1748</v>
      </c>
      <c r="C1754">
        <v>0.40740740740740738</v>
      </c>
      <c r="D1754">
        <v>2.6101694915254239</v>
      </c>
      <c r="E1754">
        <v>1.375</v>
      </c>
      <c r="F1754">
        <v>2.3403361344537816</v>
      </c>
    </row>
    <row r="1755" spans="2:6" hidden="1" outlineLevel="1">
      <c r="B1755">
        <v>1749</v>
      </c>
      <c r="C1755">
        <v>0.5092592592592593</v>
      </c>
      <c r="D1755">
        <v>2.1864406779661016</v>
      </c>
      <c r="E1755">
        <v>1.3125</v>
      </c>
      <c r="F1755">
        <v>2.0336134453781511</v>
      </c>
    </row>
    <row r="1756" spans="2:6" hidden="1" outlineLevel="1">
      <c r="B1756">
        <v>1750</v>
      </c>
      <c r="C1756">
        <v>0.29629629629629628</v>
      </c>
      <c r="D1756">
        <v>2.6949152542372881</v>
      </c>
      <c r="E1756">
        <v>1.5625</v>
      </c>
      <c r="F1756">
        <v>1.8529411764705883</v>
      </c>
    </row>
    <row r="1757" spans="2:6" hidden="1" outlineLevel="1">
      <c r="B1757">
        <v>1751</v>
      </c>
      <c r="C1757">
        <v>0.34259259259259262</v>
      </c>
      <c r="D1757">
        <v>2.7627118644067798</v>
      </c>
      <c r="E1757">
        <v>1.75</v>
      </c>
      <c r="F1757">
        <v>1.7857142857142858</v>
      </c>
    </row>
    <row r="1758" spans="2:6" hidden="1" outlineLevel="1">
      <c r="B1758">
        <v>1752</v>
      </c>
      <c r="C1758">
        <v>0.39814814814814814</v>
      </c>
      <c r="D1758">
        <v>3.2542372881355934</v>
      </c>
      <c r="E1758">
        <v>1.09375</v>
      </c>
      <c r="F1758">
        <v>1.9243697478991597</v>
      </c>
    </row>
    <row r="1759" spans="2:6" hidden="1" outlineLevel="1">
      <c r="B1759">
        <v>1753</v>
      </c>
      <c r="C1759">
        <v>0.43518518518518517</v>
      </c>
      <c r="D1759">
        <v>3.1186440677966103</v>
      </c>
      <c r="E1759">
        <v>2.15625</v>
      </c>
      <c r="F1759">
        <v>1.8823529411764706</v>
      </c>
    </row>
    <row r="1760" spans="2:6" hidden="1" outlineLevel="1">
      <c r="B1760">
        <v>1754</v>
      </c>
      <c r="C1760">
        <v>0.57407407407407407</v>
      </c>
      <c r="D1760">
        <v>2.4915254237288136</v>
      </c>
      <c r="E1760">
        <v>0.875</v>
      </c>
      <c r="F1760">
        <v>2.2857142857142856</v>
      </c>
    </row>
    <row r="1761" spans="2:6" hidden="1" outlineLevel="1">
      <c r="B1761">
        <v>1755</v>
      </c>
      <c r="C1761">
        <v>0.41666666666666669</v>
      </c>
      <c r="D1761">
        <v>2.6779661016949152</v>
      </c>
      <c r="E1761">
        <v>1.375</v>
      </c>
      <c r="F1761">
        <v>2.1638655462184873</v>
      </c>
    </row>
    <row r="1762" spans="2:6" hidden="1" outlineLevel="1">
      <c r="B1762">
        <v>1756</v>
      </c>
      <c r="C1762">
        <v>0.44444444444444442</v>
      </c>
      <c r="D1762">
        <v>2.847457627118644</v>
      </c>
      <c r="E1762">
        <v>1.5</v>
      </c>
      <c r="F1762">
        <v>1.8277310924369747</v>
      </c>
    </row>
    <row r="1763" spans="2:6" hidden="1" outlineLevel="1">
      <c r="B1763">
        <v>1757</v>
      </c>
      <c r="C1763">
        <v>0.40740740740740738</v>
      </c>
      <c r="D1763">
        <v>2.1355932203389831</v>
      </c>
      <c r="E1763">
        <v>2.03125</v>
      </c>
      <c r="F1763">
        <v>2.2563025210084033</v>
      </c>
    </row>
    <row r="1764" spans="2:6" hidden="1" outlineLevel="1">
      <c r="B1764">
        <v>1758</v>
      </c>
      <c r="C1764">
        <v>0.53703703703703709</v>
      </c>
      <c r="D1764">
        <v>2.7288135593220337</v>
      </c>
      <c r="E1764">
        <v>1.09375</v>
      </c>
      <c r="F1764">
        <v>1.9705882352941178</v>
      </c>
    </row>
    <row r="1765" spans="2:6" hidden="1" outlineLevel="1">
      <c r="B1765">
        <v>1759</v>
      </c>
      <c r="C1765">
        <v>0.41666666666666669</v>
      </c>
      <c r="D1765">
        <v>2.8813559322033897</v>
      </c>
      <c r="E1765">
        <v>1.78125</v>
      </c>
      <c r="F1765">
        <v>2.0462184873949578</v>
      </c>
    </row>
    <row r="1766" spans="2:6" hidden="1" outlineLevel="1">
      <c r="B1766">
        <v>1760</v>
      </c>
      <c r="C1766">
        <v>0.42592592592592593</v>
      </c>
      <c r="D1766">
        <v>2.0677966101694913</v>
      </c>
      <c r="E1766">
        <v>0.875</v>
      </c>
      <c r="F1766">
        <v>2.0840336134453783</v>
      </c>
    </row>
    <row r="1767" spans="2:6" hidden="1" outlineLevel="1">
      <c r="B1767">
        <v>1761</v>
      </c>
      <c r="C1767">
        <v>0.42592592592592593</v>
      </c>
      <c r="D1767">
        <v>3.0847457627118646</v>
      </c>
      <c r="E1767">
        <v>0.9375</v>
      </c>
      <c r="F1767">
        <v>2.1302521008403361</v>
      </c>
    </row>
    <row r="1768" spans="2:6" hidden="1" outlineLevel="1">
      <c r="B1768">
        <v>1762</v>
      </c>
      <c r="C1768">
        <v>0.45370370370370372</v>
      </c>
      <c r="D1768">
        <v>2.2033898305084745</v>
      </c>
      <c r="E1768">
        <v>0.78125</v>
      </c>
      <c r="F1768">
        <v>2.1008403361344539</v>
      </c>
    </row>
    <row r="1769" spans="2:6" hidden="1" outlineLevel="1">
      <c r="B1769">
        <v>1763</v>
      </c>
      <c r="C1769">
        <v>0.48148148148148145</v>
      </c>
      <c r="D1769">
        <v>2.7457627118644066</v>
      </c>
      <c r="E1769">
        <v>1.53125</v>
      </c>
      <c r="F1769">
        <v>2.1638655462184873</v>
      </c>
    </row>
    <row r="1770" spans="2:6" hidden="1" outlineLevel="1">
      <c r="B1770">
        <v>1764</v>
      </c>
      <c r="C1770">
        <v>0.35185185185185186</v>
      </c>
      <c r="D1770">
        <v>2.5593220338983049</v>
      </c>
      <c r="E1770">
        <v>2.21875</v>
      </c>
      <c r="F1770">
        <v>2.3697478991596639</v>
      </c>
    </row>
    <row r="1771" spans="2:6" hidden="1" outlineLevel="1">
      <c r="B1771">
        <v>1765</v>
      </c>
      <c r="C1771">
        <v>0.26851851851851855</v>
      </c>
      <c r="D1771">
        <v>2.152542372881356</v>
      </c>
      <c r="E1771">
        <v>1.3125</v>
      </c>
      <c r="F1771">
        <v>2.1092436974789917</v>
      </c>
    </row>
    <row r="1772" spans="2:6" hidden="1" outlineLevel="1">
      <c r="B1772">
        <v>1766</v>
      </c>
      <c r="C1772">
        <v>0.52777777777777779</v>
      </c>
      <c r="D1772">
        <v>2.4915254237288136</v>
      </c>
      <c r="E1772">
        <v>1.5625</v>
      </c>
      <c r="F1772">
        <v>1.9411764705882353</v>
      </c>
    </row>
    <row r="1773" spans="2:6" hidden="1" outlineLevel="1">
      <c r="B1773">
        <v>1767</v>
      </c>
      <c r="C1773">
        <v>0.33333333333333331</v>
      </c>
      <c r="D1773">
        <v>2.3728813559322033</v>
      </c>
      <c r="E1773">
        <v>1.28125</v>
      </c>
      <c r="F1773">
        <v>2.365546218487395</v>
      </c>
    </row>
    <row r="1774" spans="2:6" hidden="1" outlineLevel="1">
      <c r="B1774">
        <v>1768</v>
      </c>
      <c r="C1774">
        <v>0.53703703703703709</v>
      </c>
      <c r="D1774">
        <v>1.7118644067796611</v>
      </c>
      <c r="E1774">
        <v>1.40625</v>
      </c>
      <c r="F1774">
        <v>1.9579831932773109</v>
      </c>
    </row>
    <row r="1775" spans="2:6" hidden="1" outlineLevel="1">
      <c r="B1775">
        <v>1769</v>
      </c>
      <c r="C1775">
        <v>0.49074074074074076</v>
      </c>
      <c r="D1775">
        <v>2.5084745762711864</v>
      </c>
      <c r="E1775">
        <v>1.53125</v>
      </c>
      <c r="F1775">
        <v>2.5462184873949578</v>
      </c>
    </row>
    <row r="1776" spans="2:6" hidden="1" outlineLevel="1">
      <c r="B1776">
        <v>1770</v>
      </c>
      <c r="C1776">
        <v>0.3888888888888889</v>
      </c>
      <c r="D1776">
        <v>3.5084745762711864</v>
      </c>
      <c r="E1776">
        <v>1.15625</v>
      </c>
      <c r="F1776">
        <v>1.7773109243697478</v>
      </c>
    </row>
    <row r="1777" spans="2:6" hidden="1" outlineLevel="1">
      <c r="B1777">
        <v>1771</v>
      </c>
      <c r="C1777">
        <v>0.34259259259259262</v>
      </c>
      <c r="D1777">
        <v>3.0847457627118646</v>
      </c>
      <c r="E1777">
        <v>1.375</v>
      </c>
      <c r="F1777">
        <v>1.9831932773109244</v>
      </c>
    </row>
    <row r="1778" spans="2:6" hidden="1" outlineLevel="1">
      <c r="B1778">
        <v>1772</v>
      </c>
      <c r="C1778">
        <v>0.52777777777777779</v>
      </c>
      <c r="D1778">
        <v>2.4915254237288136</v>
      </c>
      <c r="E1778">
        <v>1.84375</v>
      </c>
      <c r="F1778">
        <v>2.0294117647058822</v>
      </c>
    </row>
    <row r="1779" spans="2:6" hidden="1" outlineLevel="1">
      <c r="B1779">
        <v>1773</v>
      </c>
      <c r="C1779">
        <v>0.26851851851851855</v>
      </c>
      <c r="D1779">
        <v>2.5254237288135593</v>
      </c>
      <c r="E1779">
        <v>0.9375</v>
      </c>
      <c r="F1779">
        <v>1.9453781512605042</v>
      </c>
    </row>
    <row r="1780" spans="2:6" hidden="1" outlineLevel="1">
      <c r="B1780">
        <v>1774</v>
      </c>
      <c r="C1780">
        <v>0.27777777777777779</v>
      </c>
      <c r="D1780">
        <v>2.3728813559322033</v>
      </c>
      <c r="E1780">
        <v>0.875</v>
      </c>
      <c r="F1780">
        <v>2.1218487394957983</v>
      </c>
    </row>
    <row r="1781" spans="2:6" hidden="1" outlineLevel="1">
      <c r="B1781">
        <v>1775</v>
      </c>
      <c r="C1781">
        <v>0.43518518518518517</v>
      </c>
      <c r="D1781">
        <v>2.5593220338983049</v>
      </c>
      <c r="E1781">
        <v>1.3125</v>
      </c>
      <c r="F1781">
        <v>1.9789915966386555</v>
      </c>
    </row>
    <row r="1782" spans="2:6" hidden="1" outlineLevel="1">
      <c r="B1782">
        <v>1776</v>
      </c>
      <c r="C1782">
        <v>0.32407407407407407</v>
      </c>
      <c r="D1782">
        <v>2.8135593220338984</v>
      </c>
      <c r="E1782">
        <v>1.125</v>
      </c>
      <c r="F1782">
        <v>2.1134453781512605</v>
      </c>
    </row>
    <row r="1783" spans="2:6" hidden="1" outlineLevel="1">
      <c r="B1783">
        <v>1777</v>
      </c>
      <c r="C1783">
        <v>0.27777777777777779</v>
      </c>
      <c r="D1783">
        <v>2.7457627118644066</v>
      </c>
      <c r="E1783">
        <v>1.53125</v>
      </c>
      <c r="F1783">
        <v>2.0546218487394956</v>
      </c>
    </row>
    <row r="1784" spans="2:6" hidden="1" outlineLevel="1">
      <c r="B1784">
        <v>1778</v>
      </c>
      <c r="C1784">
        <v>0.43518518518518517</v>
      </c>
      <c r="D1784">
        <v>2.2372881355932202</v>
      </c>
      <c r="E1784">
        <v>0.875</v>
      </c>
      <c r="F1784">
        <v>2.0840336134453783</v>
      </c>
    </row>
    <row r="1785" spans="2:6" hidden="1" outlineLevel="1">
      <c r="B1785">
        <v>1779</v>
      </c>
      <c r="C1785">
        <v>0.48148148148148145</v>
      </c>
      <c r="D1785">
        <v>3</v>
      </c>
      <c r="E1785">
        <v>1</v>
      </c>
      <c r="F1785">
        <v>2.0462184873949578</v>
      </c>
    </row>
    <row r="1786" spans="2:6" hidden="1" outlineLevel="1">
      <c r="B1786">
        <v>1780</v>
      </c>
      <c r="C1786">
        <v>0.44444444444444442</v>
      </c>
      <c r="D1786">
        <v>2.5762711864406778</v>
      </c>
      <c r="E1786">
        <v>2.09375</v>
      </c>
      <c r="F1786">
        <v>1.9201680672268908</v>
      </c>
    </row>
    <row r="1787" spans="2:6" hidden="1" outlineLevel="1">
      <c r="B1787">
        <v>1781</v>
      </c>
      <c r="C1787">
        <v>0.40740740740740738</v>
      </c>
      <c r="D1787">
        <v>3.5762711864406778</v>
      </c>
      <c r="E1787">
        <v>1.84375</v>
      </c>
      <c r="F1787">
        <v>2.2563025210084033</v>
      </c>
    </row>
    <row r="1788" spans="2:6" hidden="1" outlineLevel="1">
      <c r="B1788">
        <v>1782</v>
      </c>
      <c r="C1788">
        <v>0.5092592592592593</v>
      </c>
      <c r="D1788">
        <v>3.4745762711864407</v>
      </c>
      <c r="E1788">
        <v>1.1875</v>
      </c>
      <c r="F1788">
        <v>2.1092436974789917</v>
      </c>
    </row>
    <row r="1789" spans="2:6" hidden="1" outlineLevel="1">
      <c r="B1789">
        <v>1783</v>
      </c>
      <c r="C1789">
        <v>0.45370370370370372</v>
      </c>
      <c r="D1789">
        <v>2.5762711864406778</v>
      </c>
      <c r="E1789">
        <v>1.3125</v>
      </c>
      <c r="F1789">
        <v>1.9663865546218486</v>
      </c>
    </row>
    <row r="1790" spans="2:6" hidden="1" outlineLevel="1">
      <c r="B1790">
        <v>1784</v>
      </c>
      <c r="C1790">
        <v>0.31481481481481483</v>
      </c>
      <c r="D1790">
        <v>3.3220338983050848</v>
      </c>
      <c r="E1790">
        <v>2.0625</v>
      </c>
      <c r="F1790">
        <v>2.2058823529411766</v>
      </c>
    </row>
    <row r="1791" spans="2:6" hidden="1" outlineLevel="1">
      <c r="B1791">
        <v>1785</v>
      </c>
      <c r="C1791">
        <v>0.44444444444444442</v>
      </c>
      <c r="D1791">
        <v>3.3898305084745761</v>
      </c>
      <c r="E1791">
        <v>1.25</v>
      </c>
      <c r="F1791">
        <v>2.1470588235294117</v>
      </c>
    </row>
    <row r="1792" spans="2:6" hidden="1" outlineLevel="1">
      <c r="B1792">
        <v>1786</v>
      </c>
      <c r="C1792">
        <v>0.42592592592592593</v>
      </c>
      <c r="D1792">
        <v>2.9322033898305087</v>
      </c>
      <c r="E1792">
        <v>1.5</v>
      </c>
      <c r="F1792">
        <v>1.8823529411764706</v>
      </c>
    </row>
    <row r="1793" spans="2:6" hidden="1" outlineLevel="1">
      <c r="B1793">
        <v>1787</v>
      </c>
      <c r="C1793">
        <v>0.30555555555555558</v>
      </c>
      <c r="D1793">
        <v>3.1694915254237288</v>
      </c>
      <c r="E1793">
        <v>1.625</v>
      </c>
      <c r="F1793">
        <v>2.0756302521008405</v>
      </c>
    </row>
    <row r="1794" spans="2:6" hidden="1" outlineLevel="1">
      <c r="B1794">
        <v>1788</v>
      </c>
      <c r="C1794">
        <v>0.41666666666666669</v>
      </c>
      <c r="D1794">
        <v>2.5084745762711864</v>
      </c>
      <c r="E1794">
        <v>0.84375</v>
      </c>
      <c r="F1794">
        <v>2.1848739495798317</v>
      </c>
    </row>
    <row r="1795" spans="2:6" hidden="1" outlineLevel="1">
      <c r="B1795">
        <v>1789</v>
      </c>
      <c r="C1795">
        <v>0.37037037037037035</v>
      </c>
      <c r="D1795">
        <v>2.7796610169491527</v>
      </c>
      <c r="E1795">
        <v>1.53125</v>
      </c>
      <c r="F1795">
        <v>2.2478991596638656</v>
      </c>
    </row>
    <row r="1796" spans="2:6" hidden="1" outlineLevel="1">
      <c r="B1796">
        <v>1790</v>
      </c>
      <c r="C1796">
        <v>0.42592592592592593</v>
      </c>
      <c r="D1796">
        <v>2.3559322033898304</v>
      </c>
      <c r="E1796">
        <v>0.875</v>
      </c>
      <c r="F1796">
        <v>2.1974789915966388</v>
      </c>
    </row>
    <row r="1797" spans="2:6" hidden="1" outlineLevel="1">
      <c r="B1797">
        <v>1791</v>
      </c>
      <c r="C1797">
        <v>0.32407407407407407</v>
      </c>
      <c r="D1797">
        <v>2.6440677966101696</v>
      </c>
      <c r="E1797">
        <v>2.5</v>
      </c>
      <c r="F1797">
        <v>2.2226890756302522</v>
      </c>
    </row>
    <row r="1798" spans="2:6" hidden="1" outlineLevel="1">
      <c r="B1798">
        <v>1792</v>
      </c>
      <c r="C1798">
        <v>0.27777777777777779</v>
      </c>
      <c r="D1798">
        <v>2.1694915254237288</v>
      </c>
      <c r="E1798">
        <v>1.46875</v>
      </c>
      <c r="F1798">
        <v>2.2857142857142856</v>
      </c>
    </row>
    <row r="1799" spans="2:6" hidden="1" outlineLevel="1">
      <c r="B1799">
        <v>1793</v>
      </c>
      <c r="C1799">
        <v>0.33333333333333331</v>
      </c>
      <c r="D1799">
        <v>2.5593220338983049</v>
      </c>
      <c r="E1799">
        <v>1.34375</v>
      </c>
      <c r="F1799">
        <v>1.8781512605042017</v>
      </c>
    </row>
    <row r="1800" spans="2:6" hidden="1" outlineLevel="1">
      <c r="B1800">
        <v>1794</v>
      </c>
      <c r="C1800">
        <v>0.46296296296296297</v>
      </c>
      <c r="D1800">
        <v>2.8135593220338984</v>
      </c>
      <c r="E1800">
        <v>1.46875</v>
      </c>
      <c r="F1800">
        <v>1.8907563025210083</v>
      </c>
    </row>
    <row r="1801" spans="2:6" hidden="1" outlineLevel="1">
      <c r="B1801">
        <v>1795</v>
      </c>
      <c r="C1801">
        <v>0.19444444444444445</v>
      </c>
      <c r="D1801">
        <v>2.9491525423728815</v>
      </c>
      <c r="E1801">
        <v>1.65625</v>
      </c>
      <c r="F1801">
        <v>2.1554621848739495</v>
      </c>
    </row>
    <row r="1802" spans="2:6" hidden="1" outlineLevel="1">
      <c r="B1802">
        <v>1796</v>
      </c>
      <c r="C1802">
        <v>0.43518518518518517</v>
      </c>
      <c r="D1802">
        <v>2.3728813559322033</v>
      </c>
      <c r="E1802">
        <v>1.5</v>
      </c>
      <c r="F1802">
        <v>2.0336134453781511</v>
      </c>
    </row>
    <row r="1803" spans="2:6" hidden="1" outlineLevel="1">
      <c r="B1803">
        <v>1797</v>
      </c>
      <c r="C1803">
        <v>0.43518518518518517</v>
      </c>
      <c r="D1803">
        <v>2.7457627118644066</v>
      </c>
      <c r="E1803">
        <v>1.21875</v>
      </c>
      <c r="F1803">
        <v>2.6512605042016806</v>
      </c>
    </row>
    <row r="1804" spans="2:6" hidden="1" outlineLevel="1">
      <c r="B1804">
        <v>1798</v>
      </c>
      <c r="C1804">
        <v>0.37962962962962965</v>
      </c>
      <c r="D1804">
        <v>3.0169491525423728</v>
      </c>
      <c r="E1804">
        <v>1.59375</v>
      </c>
      <c r="F1804">
        <v>1.7436974789915967</v>
      </c>
    </row>
    <row r="1805" spans="2:6" hidden="1" outlineLevel="1">
      <c r="B1805">
        <v>1799</v>
      </c>
      <c r="C1805">
        <v>0.25925925925925924</v>
      </c>
      <c r="D1805">
        <v>3.0677966101694913</v>
      </c>
      <c r="E1805">
        <v>1.03125</v>
      </c>
      <c r="F1805">
        <v>1.8571428571428572</v>
      </c>
    </row>
    <row r="1806" spans="2:6" hidden="1" outlineLevel="1">
      <c r="B1806">
        <v>1800</v>
      </c>
      <c r="C1806">
        <v>0.31481481481481483</v>
      </c>
      <c r="D1806">
        <v>2.9491525423728815</v>
      </c>
      <c r="E1806">
        <v>1.71875</v>
      </c>
      <c r="F1806">
        <v>1.9747899159663866</v>
      </c>
    </row>
    <row r="1807" spans="2:6" hidden="1" outlineLevel="1">
      <c r="B1807">
        <v>1801</v>
      </c>
      <c r="C1807">
        <v>0.44444444444444442</v>
      </c>
      <c r="D1807">
        <v>2.4576271186440679</v>
      </c>
      <c r="E1807">
        <v>1.40625</v>
      </c>
      <c r="F1807">
        <v>2.0336134453781511</v>
      </c>
    </row>
    <row r="1808" spans="2:6" hidden="1" outlineLevel="1">
      <c r="B1808">
        <v>1802</v>
      </c>
      <c r="C1808">
        <v>0.3611111111111111</v>
      </c>
      <c r="D1808">
        <v>2.6949152542372881</v>
      </c>
      <c r="E1808">
        <v>1.5625</v>
      </c>
      <c r="F1808">
        <v>2.2941176470588234</v>
      </c>
    </row>
    <row r="1809" spans="2:6" hidden="1" outlineLevel="1">
      <c r="B1809">
        <v>1803</v>
      </c>
      <c r="C1809">
        <v>0.25925925925925924</v>
      </c>
      <c r="D1809">
        <v>3</v>
      </c>
      <c r="E1809">
        <v>2.65625</v>
      </c>
      <c r="F1809">
        <v>2.2731092436974789</v>
      </c>
    </row>
    <row r="1810" spans="2:6" hidden="1" outlineLevel="1">
      <c r="B1810">
        <v>1804</v>
      </c>
      <c r="C1810">
        <v>0.41666666666666669</v>
      </c>
      <c r="D1810">
        <v>1.8983050847457628</v>
      </c>
      <c r="E1810">
        <v>1.25</v>
      </c>
      <c r="F1810">
        <v>2.3067226890756301</v>
      </c>
    </row>
    <row r="1811" spans="2:6" hidden="1" outlineLevel="1">
      <c r="B1811">
        <v>1805</v>
      </c>
      <c r="C1811">
        <v>0.33333333333333331</v>
      </c>
      <c r="D1811">
        <v>2.4576271186440679</v>
      </c>
      <c r="E1811">
        <v>1.96875</v>
      </c>
      <c r="F1811">
        <v>1.903361344537815</v>
      </c>
    </row>
    <row r="1812" spans="2:6" hidden="1" outlineLevel="1">
      <c r="B1812">
        <v>1806</v>
      </c>
      <c r="C1812">
        <v>0.47222222222222221</v>
      </c>
      <c r="D1812">
        <v>3.152542372881356</v>
      </c>
      <c r="E1812">
        <v>1.46875</v>
      </c>
      <c r="F1812">
        <v>1.8571428571428572</v>
      </c>
    </row>
    <row r="1813" spans="2:6" hidden="1" outlineLevel="1">
      <c r="B1813">
        <v>1807</v>
      </c>
      <c r="C1813">
        <v>0.62962962962962965</v>
      </c>
      <c r="D1813">
        <v>2.3050847457627119</v>
      </c>
      <c r="E1813">
        <v>2.09375</v>
      </c>
      <c r="F1813">
        <v>2.1512605042016806</v>
      </c>
    </row>
    <row r="1814" spans="2:6" hidden="1" outlineLevel="1">
      <c r="B1814">
        <v>1808</v>
      </c>
      <c r="C1814">
        <v>0.37037037037037035</v>
      </c>
      <c r="D1814">
        <v>1.728813559322034</v>
      </c>
      <c r="E1814">
        <v>1.25</v>
      </c>
      <c r="F1814">
        <v>2.0126050420168067</v>
      </c>
    </row>
    <row r="1815" spans="2:6" hidden="1" outlineLevel="1">
      <c r="B1815">
        <v>1809</v>
      </c>
      <c r="C1815">
        <v>0.61111111111111116</v>
      </c>
      <c r="D1815">
        <v>2.3728813559322033</v>
      </c>
      <c r="E1815">
        <v>1.46875</v>
      </c>
      <c r="F1815">
        <v>2.1176470588235294</v>
      </c>
    </row>
    <row r="1816" spans="2:6" hidden="1" outlineLevel="1">
      <c r="B1816">
        <v>1810</v>
      </c>
      <c r="C1816">
        <v>0.49074074074074076</v>
      </c>
      <c r="D1816">
        <v>2.3220338983050848</v>
      </c>
      <c r="E1816">
        <v>1.59375</v>
      </c>
      <c r="F1816">
        <v>2.1176470588235294</v>
      </c>
    </row>
    <row r="1817" spans="2:6" hidden="1" outlineLevel="1">
      <c r="B1817">
        <v>1811</v>
      </c>
      <c r="C1817">
        <v>0.43518518518518517</v>
      </c>
      <c r="D1817">
        <v>2.9322033898305087</v>
      </c>
      <c r="E1817">
        <v>0.6875</v>
      </c>
      <c r="F1817">
        <v>1.8571428571428572</v>
      </c>
    </row>
    <row r="1818" spans="2:6" hidden="1" outlineLevel="1">
      <c r="B1818">
        <v>1812</v>
      </c>
      <c r="C1818">
        <v>0.5</v>
      </c>
      <c r="D1818">
        <v>3.3898305084745761</v>
      </c>
      <c r="E1818">
        <v>1.15625</v>
      </c>
      <c r="F1818">
        <v>2.0042016806722689</v>
      </c>
    </row>
    <row r="1819" spans="2:6" hidden="1" outlineLevel="1">
      <c r="B1819">
        <v>1813</v>
      </c>
      <c r="C1819">
        <v>0.40740740740740738</v>
      </c>
      <c r="D1819">
        <v>3.0847457627118646</v>
      </c>
      <c r="E1819">
        <v>0.78125</v>
      </c>
      <c r="F1819">
        <v>2.2478991596638656</v>
      </c>
    </row>
    <row r="1820" spans="2:6" hidden="1" outlineLevel="1">
      <c r="B1820">
        <v>1814</v>
      </c>
      <c r="C1820">
        <v>0.47222222222222221</v>
      </c>
      <c r="D1820">
        <v>2.4237288135593222</v>
      </c>
      <c r="E1820">
        <v>1.28125</v>
      </c>
      <c r="F1820">
        <v>2.1932773109243699</v>
      </c>
    </row>
    <row r="1821" spans="2:6" hidden="1" outlineLevel="1">
      <c r="B1821">
        <v>1815</v>
      </c>
      <c r="C1821">
        <v>0.5</v>
      </c>
      <c r="D1821">
        <v>3.1355932203389831</v>
      </c>
      <c r="E1821">
        <v>1.3125</v>
      </c>
      <c r="F1821">
        <v>1.9369747899159664</v>
      </c>
    </row>
    <row r="1822" spans="2:6" hidden="1" outlineLevel="1">
      <c r="B1822">
        <v>1816</v>
      </c>
      <c r="C1822">
        <v>0.3611111111111111</v>
      </c>
      <c r="D1822">
        <v>2.5254237288135593</v>
      </c>
      <c r="E1822">
        <v>1.40625</v>
      </c>
      <c r="F1822">
        <v>2.2731092436974789</v>
      </c>
    </row>
    <row r="1823" spans="2:6" hidden="1" outlineLevel="1">
      <c r="B1823">
        <v>1817</v>
      </c>
      <c r="C1823">
        <v>0.41666666666666669</v>
      </c>
      <c r="D1823">
        <v>3.1355932203389831</v>
      </c>
      <c r="E1823">
        <v>1.5</v>
      </c>
      <c r="F1823">
        <v>1.9705882352941178</v>
      </c>
    </row>
    <row r="1824" spans="2:6" hidden="1" outlineLevel="1">
      <c r="B1824">
        <v>1818</v>
      </c>
      <c r="C1824">
        <v>0.43518518518518517</v>
      </c>
      <c r="D1824">
        <v>2.5084745762711864</v>
      </c>
      <c r="E1824">
        <v>1.46875</v>
      </c>
      <c r="F1824">
        <v>2.0882352941176472</v>
      </c>
    </row>
    <row r="1825" spans="2:6" hidden="1" outlineLevel="1">
      <c r="B1825">
        <v>1819</v>
      </c>
      <c r="C1825">
        <v>0.5</v>
      </c>
      <c r="D1825">
        <v>2.3389830508474576</v>
      </c>
      <c r="E1825">
        <v>1.46875</v>
      </c>
      <c r="F1825">
        <v>1.9579831932773109</v>
      </c>
    </row>
    <row r="1826" spans="2:6" hidden="1" outlineLevel="1">
      <c r="B1826">
        <v>1820</v>
      </c>
      <c r="C1826">
        <v>0.3611111111111111</v>
      </c>
      <c r="D1826">
        <v>2.1694915254237288</v>
      </c>
      <c r="E1826">
        <v>2</v>
      </c>
      <c r="F1826">
        <v>1.8907563025210083</v>
      </c>
    </row>
    <row r="1827" spans="2:6" hidden="1" outlineLevel="1">
      <c r="B1827">
        <v>1821</v>
      </c>
      <c r="C1827">
        <v>0.41666666666666669</v>
      </c>
      <c r="D1827">
        <v>2.4576271186440679</v>
      </c>
      <c r="E1827">
        <v>1.25</v>
      </c>
      <c r="F1827">
        <v>2.26890756302521</v>
      </c>
    </row>
    <row r="1828" spans="2:6" hidden="1" outlineLevel="1">
      <c r="B1828">
        <v>1822</v>
      </c>
      <c r="C1828">
        <v>0.54629629629629628</v>
      </c>
      <c r="D1828">
        <v>2.7627118644067798</v>
      </c>
      <c r="E1828">
        <v>1.71875</v>
      </c>
      <c r="F1828">
        <v>2.3529411764705883</v>
      </c>
    </row>
    <row r="1829" spans="2:6" hidden="1" outlineLevel="1">
      <c r="B1829">
        <v>1823</v>
      </c>
      <c r="C1829">
        <v>0.39814814814814814</v>
      </c>
      <c r="D1829">
        <v>2.0677966101694913</v>
      </c>
      <c r="E1829">
        <v>1.09375</v>
      </c>
      <c r="F1829">
        <v>2.2016806722689077</v>
      </c>
    </row>
    <row r="1830" spans="2:6" hidden="1" outlineLevel="1">
      <c r="B1830">
        <v>1824</v>
      </c>
      <c r="C1830">
        <v>0.49074074074074076</v>
      </c>
      <c r="D1830">
        <v>2.4237288135593222</v>
      </c>
      <c r="E1830">
        <v>0.96875</v>
      </c>
      <c r="F1830">
        <v>2.2352941176470589</v>
      </c>
    </row>
    <row r="1831" spans="2:6" hidden="1" outlineLevel="1">
      <c r="B1831">
        <v>1825</v>
      </c>
      <c r="C1831">
        <v>0.37962962962962965</v>
      </c>
      <c r="D1831">
        <v>2.9661016949152543</v>
      </c>
      <c r="E1831">
        <v>1.5625</v>
      </c>
      <c r="F1831">
        <v>2.5588235294117645</v>
      </c>
    </row>
    <row r="1832" spans="2:6" hidden="1" outlineLevel="1">
      <c r="B1832">
        <v>1826</v>
      </c>
      <c r="C1832">
        <v>0.35185185185185186</v>
      </c>
      <c r="D1832">
        <v>2.8644067796610169</v>
      </c>
      <c r="E1832">
        <v>1.78125</v>
      </c>
      <c r="F1832">
        <v>2.1092436974789917</v>
      </c>
    </row>
    <row r="1833" spans="2:6" hidden="1" outlineLevel="1">
      <c r="B1833">
        <v>1827</v>
      </c>
      <c r="C1833">
        <v>0.31481481481481483</v>
      </c>
      <c r="D1833">
        <v>2.7118644067796609</v>
      </c>
      <c r="E1833">
        <v>1.6875</v>
      </c>
      <c r="F1833">
        <v>1.8991596638655461</v>
      </c>
    </row>
    <row r="1834" spans="2:6" hidden="1" outlineLevel="1">
      <c r="B1834">
        <v>1828</v>
      </c>
      <c r="C1834">
        <v>0.42592592592592593</v>
      </c>
      <c r="D1834">
        <v>2.5254237288135593</v>
      </c>
      <c r="E1834">
        <v>2</v>
      </c>
      <c r="F1834">
        <v>1.911764705882353</v>
      </c>
    </row>
    <row r="1835" spans="2:6" hidden="1" outlineLevel="1">
      <c r="B1835">
        <v>1829</v>
      </c>
      <c r="C1835">
        <v>0.27777777777777779</v>
      </c>
      <c r="D1835">
        <v>2.0169491525423728</v>
      </c>
      <c r="E1835">
        <v>1.15625</v>
      </c>
      <c r="F1835">
        <v>2.1092436974789917</v>
      </c>
    </row>
    <row r="1836" spans="2:6" hidden="1" outlineLevel="1">
      <c r="B1836">
        <v>1830</v>
      </c>
      <c r="C1836">
        <v>0.40740740740740738</v>
      </c>
      <c r="D1836">
        <v>2.9830508474576272</v>
      </c>
      <c r="E1836">
        <v>2.34375</v>
      </c>
      <c r="F1836">
        <v>2.2941176470588234</v>
      </c>
    </row>
    <row r="1837" spans="2:6" hidden="1" outlineLevel="1">
      <c r="B1837">
        <v>1831</v>
      </c>
      <c r="C1837">
        <v>0.47222222222222221</v>
      </c>
      <c r="D1837">
        <v>2.2881355932203391</v>
      </c>
      <c r="E1837">
        <v>1.03125</v>
      </c>
      <c r="F1837">
        <v>2.1932773109243699</v>
      </c>
    </row>
    <row r="1838" spans="2:6" hidden="1" outlineLevel="1">
      <c r="B1838">
        <v>1832</v>
      </c>
      <c r="C1838">
        <v>0.62037037037037035</v>
      </c>
      <c r="D1838">
        <v>3.0169491525423728</v>
      </c>
      <c r="E1838">
        <v>1.3125</v>
      </c>
      <c r="F1838">
        <v>2.0420168067226889</v>
      </c>
    </row>
    <row r="1839" spans="2:6" hidden="1" outlineLevel="1">
      <c r="B1839">
        <v>1833</v>
      </c>
      <c r="C1839">
        <v>0.44444444444444442</v>
      </c>
      <c r="D1839">
        <v>2.6949152542372881</v>
      </c>
      <c r="E1839">
        <v>1.6875</v>
      </c>
      <c r="F1839">
        <v>2.3949579831932772</v>
      </c>
    </row>
    <row r="1840" spans="2:6" hidden="1" outlineLevel="1">
      <c r="B1840">
        <v>1834</v>
      </c>
      <c r="C1840">
        <v>0.60185185185185186</v>
      </c>
      <c r="D1840">
        <v>2.5254237288135593</v>
      </c>
      <c r="E1840">
        <v>1.5</v>
      </c>
      <c r="F1840">
        <v>1.9159663865546219</v>
      </c>
    </row>
    <row r="1841" spans="2:6" hidden="1" outlineLevel="1">
      <c r="B1841">
        <v>1835</v>
      </c>
      <c r="C1841">
        <v>0.29629629629629628</v>
      </c>
      <c r="D1841">
        <v>2.4406779661016951</v>
      </c>
      <c r="E1841">
        <v>1.5625</v>
      </c>
      <c r="F1841">
        <v>1.9915966386554622</v>
      </c>
    </row>
    <row r="1842" spans="2:6" hidden="1" outlineLevel="1">
      <c r="B1842">
        <v>1836</v>
      </c>
      <c r="C1842">
        <v>0.3888888888888889</v>
      </c>
      <c r="D1842">
        <v>2.1016949152542375</v>
      </c>
      <c r="E1842">
        <v>2.0625</v>
      </c>
      <c r="F1842">
        <v>1.953781512605042</v>
      </c>
    </row>
    <row r="1843" spans="2:6" hidden="1" outlineLevel="1">
      <c r="B1843">
        <v>1837</v>
      </c>
      <c r="C1843">
        <v>0.52777777777777779</v>
      </c>
      <c r="D1843">
        <v>2.3898305084745761</v>
      </c>
      <c r="E1843">
        <v>2</v>
      </c>
      <c r="F1843">
        <v>2.2605042016806722</v>
      </c>
    </row>
    <row r="1844" spans="2:6" hidden="1" outlineLevel="1">
      <c r="B1844">
        <v>1838</v>
      </c>
      <c r="C1844">
        <v>0.3888888888888889</v>
      </c>
      <c r="D1844">
        <v>2.7288135593220337</v>
      </c>
      <c r="E1844">
        <v>1.125</v>
      </c>
      <c r="F1844">
        <v>2.5462184873949578</v>
      </c>
    </row>
    <row r="1845" spans="2:6" hidden="1" outlineLevel="1">
      <c r="B1845">
        <v>1839</v>
      </c>
      <c r="C1845">
        <v>0.37037037037037035</v>
      </c>
      <c r="D1845">
        <v>2.1864406779661016</v>
      </c>
      <c r="E1845">
        <v>2.65625</v>
      </c>
      <c r="F1845">
        <v>1.9705882352941178</v>
      </c>
    </row>
    <row r="1846" spans="2:6" hidden="1" outlineLevel="1">
      <c r="B1846">
        <v>1840</v>
      </c>
      <c r="C1846">
        <v>0.46296296296296297</v>
      </c>
      <c r="D1846">
        <v>2.5254237288135593</v>
      </c>
      <c r="E1846">
        <v>1.71875</v>
      </c>
      <c r="F1846">
        <v>2.0756302521008405</v>
      </c>
    </row>
    <row r="1847" spans="2:6" hidden="1" outlineLevel="1">
      <c r="B1847">
        <v>1841</v>
      </c>
      <c r="C1847">
        <v>0.5</v>
      </c>
      <c r="D1847">
        <v>2.9830508474576272</v>
      </c>
      <c r="E1847">
        <v>2.4375</v>
      </c>
      <c r="F1847">
        <v>2.0546218487394956</v>
      </c>
    </row>
    <row r="1848" spans="2:6" hidden="1" outlineLevel="1">
      <c r="B1848">
        <v>1842</v>
      </c>
      <c r="C1848">
        <v>0.37962962962962965</v>
      </c>
      <c r="D1848">
        <v>3.0677966101694913</v>
      </c>
      <c r="E1848">
        <v>0.9375</v>
      </c>
      <c r="F1848">
        <v>2.0924369747899161</v>
      </c>
    </row>
    <row r="1849" spans="2:6" hidden="1" outlineLevel="1">
      <c r="B1849">
        <v>1843</v>
      </c>
      <c r="C1849">
        <v>0.30555555555555558</v>
      </c>
      <c r="D1849">
        <v>2.6610169491525424</v>
      </c>
      <c r="E1849">
        <v>1.3125</v>
      </c>
      <c r="F1849">
        <v>2.0504201680672267</v>
      </c>
    </row>
    <row r="1850" spans="2:6" hidden="1" outlineLevel="1">
      <c r="B1850">
        <v>1844</v>
      </c>
      <c r="C1850">
        <v>0.35185185185185186</v>
      </c>
      <c r="D1850">
        <v>2.2881355932203391</v>
      </c>
      <c r="E1850">
        <v>1.46875</v>
      </c>
      <c r="F1850">
        <v>2.1470588235294117</v>
      </c>
    </row>
    <row r="1851" spans="2:6" hidden="1" outlineLevel="1">
      <c r="B1851">
        <v>1845</v>
      </c>
      <c r="C1851">
        <v>0.34259259259259262</v>
      </c>
      <c r="D1851">
        <v>2.9491525423728815</v>
      </c>
      <c r="E1851">
        <v>1.5</v>
      </c>
      <c r="F1851">
        <v>2.2016806722689077</v>
      </c>
    </row>
    <row r="1852" spans="2:6" hidden="1" outlineLevel="1">
      <c r="B1852">
        <v>1846</v>
      </c>
      <c r="C1852">
        <v>0.33333333333333331</v>
      </c>
      <c r="D1852">
        <v>2.6610169491525424</v>
      </c>
      <c r="E1852">
        <v>1.15625</v>
      </c>
      <c r="F1852">
        <v>1.9579831932773109</v>
      </c>
    </row>
    <row r="1853" spans="2:6" hidden="1" outlineLevel="1">
      <c r="B1853">
        <v>1847</v>
      </c>
      <c r="C1853">
        <v>0.3888888888888889</v>
      </c>
      <c r="D1853">
        <v>3.1016949152542375</v>
      </c>
      <c r="E1853">
        <v>1.5625</v>
      </c>
      <c r="F1853">
        <v>2.0420168067226889</v>
      </c>
    </row>
    <row r="1854" spans="2:6" hidden="1" outlineLevel="1">
      <c r="B1854">
        <v>1848</v>
      </c>
      <c r="C1854">
        <v>0.3888888888888889</v>
      </c>
      <c r="D1854">
        <v>2.4745762711864407</v>
      </c>
      <c r="E1854">
        <v>2.4375</v>
      </c>
      <c r="F1854">
        <v>2.0084033613445378</v>
      </c>
    </row>
    <row r="1855" spans="2:6" hidden="1" outlineLevel="1">
      <c r="B1855">
        <v>1849</v>
      </c>
      <c r="C1855">
        <v>0.37962962962962965</v>
      </c>
      <c r="D1855">
        <v>2.8644067796610169</v>
      </c>
      <c r="E1855">
        <v>0.65625</v>
      </c>
      <c r="F1855">
        <v>2.2521008403361344</v>
      </c>
    </row>
    <row r="1856" spans="2:6" hidden="1" outlineLevel="1">
      <c r="B1856">
        <v>1850</v>
      </c>
      <c r="C1856">
        <v>0.41666666666666669</v>
      </c>
      <c r="D1856">
        <v>2.9661016949152543</v>
      </c>
      <c r="E1856">
        <v>2.125</v>
      </c>
      <c r="F1856">
        <v>2.1848739495798317</v>
      </c>
    </row>
    <row r="1857" spans="2:6" hidden="1" outlineLevel="1">
      <c r="B1857">
        <v>1851</v>
      </c>
      <c r="C1857">
        <v>0.49074074074074076</v>
      </c>
      <c r="D1857">
        <v>4.1355932203389827</v>
      </c>
      <c r="E1857">
        <v>0.9375</v>
      </c>
      <c r="F1857">
        <v>2.0840336134453783</v>
      </c>
    </row>
    <row r="1858" spans="2:6" hidden="1" outlineLevel="1">
      <c r="B1858">
        <v>1852</v>
      </c>
      <c r="C1858">
        <v>0.3888888888888889</v>
      </c>
      <c r="D1858">
        <v>3.2711864406779663</v>
      </c>
      <c r="E1858">
        <v>1.625</v>
      </c>
      <c r="F1858">
        <v>2.4579831932773111</v>
      </c>
    </row>
    <row r="1859" spans="2:6" hidden="1" outlineLevel="1">
      <c r="B1859">
        <v>1853</v>
      </c>
      <c r="C1859">
        <v>0.58333333333333337</v>
      </c>
      <c r="D1859">
        <v>2.4745762711864407</v>
      </c>
      <c r="E1859">
        <v>2.1875</v>
      </c>
      <c r="F1859">
        <v>2.6932773109243699</v>
      </c>
    </row>
    <row r="1860" spans="2:6" hidden="1" outlineLevel="1">
      <c r="B1860">
        <v>1854</v>
      </c>
      <c r="C1860">
        <v>0.33333333333333331</v>
      </c>
      <c r="D1860">
        <v>2.9322033898305087</v>
      </c>
      <c r="E1860">
        <v>1.5625</v>
      </c>
      <c r="F1860">
        <v>1.8739495798319328</v>
      </c>
    </row>
    <row r="1861" spans="2:6" hidden="1" outlineLevel="1">
      <c r="B1861">
        <v>1855</v>
      </c>
      <c r="C1861">
        <v>0.37962962962962965</v>
      </c>
      <c r="D1861">
        <v>3.1186440677966103</v>
      </c>
      <c r="E1861">
        <v>1.5625</v>
      </c>
      <c r="F1861">
        <v>2.0504201680672267</v>
      </c>
    </row>
    <row r="1862" spans="2:6" hidden="1" outlineLevel="1">
      <c r="B1862">
        <v>1856</v>
      </c>
      <c r="C1862">
        <v>0.5092592592592593</v>
      </c>
      <c r="D1862">
        <v>2.4406779661016951</v>
      </c>
      <c r="E1862">
        <v>1.90625</v>
      </c>
      <c r="F1862">
        <v>2.0714285714285716</v>
      </c>
    </row>
    <row r="1863" spans="2:6" hidden="1" outlineLevel="1">
      <c r="B1863">
        <v>1857</v>
      </c>
      <c r="C1863">
        <v>0.44444444444444442</v>
      </c>
      <c r="D1863">
        <v>2.8813559322033897</v>
      </c>
      <c r="E1863">
        <v>1.21875</v>
      </c>
      <c r="F1863">
        <v>2.1470588235294117</v>
      </c>
    </row>
    <row r="1864" spans="2:6" hidden="1" outlineLevel="1">
      <c r="B1864">
        <v>1858</v>
      </c>
      <c r="C1864">
        <v>0.35185185185185186</v>
      </c>
      <c r="D1864">
        <v>3.0847457627118646</v>
      </c>
      <c r="E1864">
        <v>1.1875</v>
      </c>
      <c r="F1864">
        <v>2.3067226890756301</v>
      </c>
    </row>
    <row r="1865" spans="2:6" hidden="1" outlineLevel="1">
      <c r="B1865">
        <v>1859</v>
      </c>
      <c r="C1865">
        <v>0.21296296296296297</v>
      </c>
      <c r="D1865">
        <v>2.8983050847457625</v>
      </c>
      <c r="E1865">
        <v>1.4375</v>
      </c>
      <c r="F1865">
        <v>1.9957983193277311</v>
      </c>
    </row>
    <row r="1866" spans="2:6" hidden="1" outlineLevel="1">
      <c r="B1866">
        <v>1860</v>
      </c>
      <c r="C1866">
        <v>0.3611111111111111</v>
      </c>
      <c r="D1866">
        <v>3.0169491525423728</v>
      </c>
      <c r="E1866">
        <v>1.34375</v>
      </c>
      <c r="F1866">
        <v>1.9663865546218486</v>
      </c>
    </row>
    <row r="1867" spans="2:6" hidden="1" outlineLevel="1">
      <c r="B1867">
        <v>1861</v>
      </c>
      <c r="C1867">
        <v>0.40740740740740738</v>
      </c>
      <c r="D1867">
        <v>2.9830508474576272</v>
      </c>
      <c r="E1867">
        <v>1.59375</v>
      </c>
      <c r="F1867">
        <v>2.2941176470588234</v>
      </c>
    </row>
    <row r="1868" spans="2:6" hidden="1" outlineLevel="1">
      <c r="B1868">
        <v>1862</v>
      </c>
      <c r="C1868">
        <v>0.63888888888888884</v>
      </c>
      <c r="D1868">
        <v>2.8135593220338984</v>
      </c>
      <c r="E1868">
        <v>1.71875</v>
      </c>
      <c r="F1868">
        <v>2.0252100840336134</v>
      </c>
    </row>
    <row r="1869" spans="2:6" hidden="1" outlineLevel="1">
      <c r="B1869">
        <v>1863</v>
      </c>
      <c r="C1869">
        <v>0.40740740740740738</v>
      </c>
      <c r="D1869">
        <v>3.406779661016949</v>
      </c>
      <c r="E1869">
        <v>1.625</v>
      </c>
      <c r="F1869">
        <v>2.1638655462184873</v>
      </c>
    </row>
    <row r="1870" spans="2:6" hidden="1" outlineLevel="1">
      <c r="B1870">
        <v>1864</v>
      </c>
      <c r="C1870">
        <v>0.28703703703703703</v>
      </c>
      <c r="D1870">
        <v>2.6949152542372881</v>
      </c>
      <c r="E1870">
        <v>0.9375</v>
      </c>
      <c r="F1870">
        <v>1.8823529411764706</v>
      </c>
    </row>
    <row r="1871" spans="2:6" hidden="1" outlineLevel="1">
      <c r="B1871">
        <v>1865</v>
      </c>
      <c r="C1871">
        <v>0.37962962962962965</v>
      </c>
      <c r="D1871">
        <v>2.1864406779661016</v>
      </c>
      <c r="E1871">
        <v>0.75</v>
      </c>
      <c r="F1871">
        <v>2.1260504201680672</v>
      </c>
    </row>
    <row r="1872" spans="2:6" hidden="1" outlineLevel="1">
      <c r="B1872">
        <v>1866</v>
      </c>
      <c r="C1872">
        <v>0.44444444444444442</v>
      </c>
      <c r="D1872">
        <v>2.8135593220338984</v>
      </c>
      <c r="E1872">
        <v>0.9375</v>
      </c>
      <c r="F1872">
        <v>1.9789915966386555</v>
      </c>
    </row>
    <row r="1873" spans="2:6" hidden="1" outlineLevel="1">
      <c r="B1873">
        <v>1867</v>
      </c>
      <c r="C1873">
        <v>0.22222222222222221</v>
      </c>
      <c r="D1873">
        <v>2.593220338983051</v>
      </c>
      <c r="E1873">
        <v>1.25</v>
      </c>
      <c r="F1873">
        <v>1.9327731092436975</v>
      </c>
    </row>
    <row r="1874" spans="2:6" hidden="1" outlineLevel="1">
      <c r="B1874">
        <v>1868</v>
      </c>
      <c r="C1874">
        <v>0.32407407407407407</v>
      </c>
      <c r="D1874">
        <v>2.9152542372881354</v>
      </c>
      <c r="E1874">
        <v>1.28125</v>
      </c>
      <c r="F1874">
        <v>2.2058823529411766</v>
      </c>
    </row>
    <row r="1875" spans="2:6" hidden="1" outlineLevel="1">
      <c r="B1875">
        <v>1869</v>
      </c>
      <c r="C1875">
        <v>0.44444444444444442</v>
      </c>
      <c r="D1875">
        <v>2.6779661016949152</v>
      </c>
      <c r="E1875">
        <v>1.3125</v>
      </c>
      <c r="F1875">
        <v>1.8487394957983194</v>
      </c>
    </row>
    <row r="1876" spans="2:6" hidden="1" outlineLevel="1">
      <c r="B1876">
        <v>1870</v>
      </c>
      <c r="C1876">
        <v>0.39814814814814814</v>
      </c>
      <c r="D1876">
        <v>3.0338983050847457</v>
      </c>
      <c r="E1876">
        <v>1.28125</v>
      </c>
      <c r="F1876">
        <v>2.0546218487394956</v>
      </c>
    </row>
    <row r="1877" spans="2:6" hidden="1" outlineLevel="1">
      <c r="B1877">
        <v>1871</v>
      </c>
      <c r="C1877">
        <v>0.3888888888888889</v>
      </c>
      <c r="D1877">
        <v>2.6101694915254239</v>
      </c>
      <c r="E1877">
        <v>0.71875</v>
      </c>
      <c r="F1877">
        <v>2.3109243697478989</v>
      </c>
    </row>
    <row r="1878" spans="2:6" hidden="1" outlineLevel="1">
      <c r="B1878">
        <v>1872</v>
      </c>
      <c r="C1878">
        <v>0.32407407407407407</v>
      </c>
      <c r="D1878">
        <v>2.7966101694915255</v>
      </c>
      <c r="E1878">
        <v>1.25</v>
      </c>
      <c r="F1878">
        <v>2.0756302521008405</v>
      </c>
    </row>
    <row r="1879" spans="2:6" hidden="1" outlineLevel="1">
      <c r="B1879">
        <v>1873</v>
      </c>
      <c r="C1879">
        <v>0.59259259259259256</v>
      </c>
      <c r="D1879">
        <v>2</v>
      </c>
      <c r="E1879">
        <v>1.34375</v>
      </c>
      <c r="F1879">
        <v>2.2142857142857144</v>
      </c>
    </row>
    <row r="1880" spans="2:6" hidden="1" outlineLevel="1">
      <c r="B1880">
        <v>1874</v>
      </c>
      <c r="C1880">
        <v>0.3611111111111111</v>
      </c>
      <c r="D1880">
        <v>2.3050847457627119</v>
      </c>
      <c r="E1880">
        <v>2.3125</v>
      </c>
      <c r="F1880">
        <v>2.0504201680672267</v>
      </c>
    </row>
    <row r="1881" spans="2:6" hidden="1" outlineLevel="1">
      <c r="B1881">
        <v>1875</v>
      </c>
      <c r="C1881">
        <v>0.47222222222222221</v>
      </c>
      <c r="D1881">
        <v>2.9661016949152543</v>
      </c>
      <c r="E1881">
        <v>1.4375</v>
      </c>
      <c r="F1881">
        <v>2.0336134453781511</v>
      </c>
    </row>
    <row r="1882" spans="2:6" hidden="1" outlineLevel="1">
      <c r="B1882">
        <v>1876</v>
      </c>
      <c r="C1882">
        <v>0.37037037037037035</v>
      </c>
      <c r="D1882">
        <v>2.2372881355932202</v>
      </c>
      <c r="E1882">
        <v>0.75</v>
      </c>
      <c r="F1882">
        <v>2.0420168067226889</v>
      </c>
    </row>
    <row r="1883" spans="2:6" hidden="1" outlineLevel="1">
      <c r="B1883">
        <v>1877</v>
      </c>
      <c r="C1883">
        <v>0.41666666666666669</v>
      </c>
      <c r="D1883">
        <v>2.3728813559322033</v>
      </c>
      <c r="E1883">
        <v>1.65625</v>
      </c>
      <c r="F1883">
        <v>2.3109243697478989</v>
      </c>
    </row>
    <row r="1884" spans="2:6" hidden="1" outlineLevel="1">
      <c r="B1884">
        <v>1878</v>
      </c>
      <c r="C1884">
        <v>0.42592592592592593</v>
      </c>
      <c r="D1884">
        <v>2.4915254237288136</v>
      </c>
      <c r="E1884">
        <v>1.21875</v>
      </c>
      <c r="F1884">
        <v>1.8571428571428572</v>
      </c>
    </row>
    <row r="1885" spans="2:6" hidden="1" outlineLevel="1">
      <c r="B1885">
        <v>1879</v>
      </c>
      <c r="C1885">
        <v>0.47222222222222221</v>
      </c>
      <c r="D1885">
        <v>2.9322033898305087</v>
      </c>
      <c r="E1885">
        <v>0.9375</v>
      </c>
      <c r="F1885">
        <v>2.0336134453781511</v>
      </c>
    </row>
    <row r="1886" spans="2:6" hidden="1" outlineLevel="1">
      <c r="B1886">
        <v>1880</v>
      </c>
      <c r="C1886">
        <v>0.37962962962962965</v>
      </c>
      <c r="D1886">
        <v>3.2033898305084745</v>
      </c>
      <c r="E1886">
        <v>0.90625</v>
      </c>
      <c r="F1886">
        <v>2.0588235294117645</v>
      </c>
    </row>
    <row r="1887" spans="2:6" hidden="1" outlineLevel="1">
      <c r="B1887">
        <v>1881</v>
      </c>
      <c r="C1887">
        <v>0.53703703703703709</v>
      </c>
      <c r="D1887">
        <v>2.5762711864406778</v>
      </c>
      <c r="E1887">
        <v>1.15625</v>
      </c>
      <c r="F1887">
        <v>2.0882352941176472</v>
      </c>
    </row>
    <row r="1888" spans="2:6" hidden="1" outlineLevel="1">
      <c r="B1888">
        <v>1882</v>
      </c>
      <c r="C1888">
        <v>0.42592592592592593</v>
      </c>
      <c r="D1888">
        <v>2.6440677966101696</v>
      </c>
      <c r="E1888">
        <v>1.625</v>
      </c>
      <c r="F1888">
        <v>2.2100840336134455</v>
      </c>
    </row>
    <row r="1889" spans="2:6" hidden="1" outlineLevel="1">
      <c r="B1889">
        <v>1883</v>
      </c>
      <c r="C1889">
        <v>0.3888888888888889</v>
      </c>
      <c r="D1889">
        <v>2.2881355932203391</v>
      </c>
      <c r="E1889">
        <v>1.15625</v>
      </c>
      <c r="F1889">
        <v>2.0714285714285716</v>
      </c>
    </row>
    <row r="1890" spans="2:6" hidden="1" outlineLevel="1">
      <c r="B1890">
        <v>1884</v>
      </c>
      <c r="C1890">
        <v>0.40740740740740738</v>
      </c>
      <c r="D1890">
        <v>3.3050847457627119</v>
      </c>
      <c r="E1890">
        <v>1.1875</v>
      </c>
      <c r="F1890">
        <v>2.1596638655462184</v>
      </c>
    </row>
    <row r="1891" spans="2:6" hidden="1" outlineLevel="1">
      <c r="B1891">
        <v>1885</v>
      </c>
      <c r="C1891">
        <v>0.43518518518518517</v>
      </c>
      <c r="D1891">
        <v>1.9322033898305084</v>
      </c>
      <c r="E1891">
        <v>0.96875</v>
      </c>
      <c r="F1891">
        <v>2.0798319327731094</v>
      </c>
    </row>
    <row r="1892" spans="2:6" hidden="1" outlineLevel="1">
      <c r="B1892">
        <v>1886</v>
      </c>
      <c r="C1892">
        <v>0.39814814814814814</v>
      </c>
      <c r="D1892">
        <v>2.7796610169491527</v>
      </c>
      <c r="E1892">
        <v>0.65625</v>
      </c>
      <c r="F1892">
        <v>1.8151260504201681</v>
      </c>
    </row>
    <row r="1893" spans="2:6" hidden="1" outlineLevel="1">
      <c r="B1893">
        <v>1887</v>
      </c>
      <c r="C1893">
        <v>0.37962962962962965</v>
      </c>
      <c r="D1893">
        <v>2.5084745762711864</v>
      </c>
      <c r="E1893">
        <v>1.90625</v>
      </c>
      <c r="F1893">
        <v>1.903361344537815</v>
      </c>
    </row>
    <row r="1894" spans="2:6" hidden="1" outlineLevel="1">
      <c r="B1894">
        <v>1888</v>
      </c>
      <c r="C1894">
        <v>0.41666666666666669</v>
      </c>
      <c r="D1894">
        <v>2.2881355932203391</v>
      </c>
      <c r="E1894">
        <v>1.3125</v>
      </c>
      <c r="F1894">
        <v>1.7184873949579831</v>
      </c>
    </row>
    <row r="1895" spans="2:6" hidden="1" outlineLevel="1">
      <c r="B1895">
        <v>1889</v>
      </c>
      <c r="C1895">
        <v>0.29629629629629628</v>
      </c>
      <c r="D1895">
        <v>3.1864406779661016</v>
      </c>
      <c r="E1895">
        <v>0.96875</v>
      </c>
      <c r="F1895">
        <v>2.3319327731092439</v>
      </c>
    </row>
    <row r="1896" spans="2:6" hidden="1" outlineLevel="1">
      <c r="B1896">
        <v>1890</v>
      </c>
      <c r="C1896">
        <v>0.27777777777777779</v>
      </c>
      <c r="D1896">
        <v>2.7118644067796609</v>
      </c>
      <c r="E1896">
        <v>1.4375</v>
      </c>
      <c r="F1896">
        <v>1.9201680672268908</v>
      </c>
    </row>
    <row r="1897" spans="2:6" hidden="1" outlineLevel="1">
      <c r="B1897">
        <v>1891</v>
      </c>
      <c r="C1897">
        <v>0.39814814814814814</v>
      </c>
      <c r="D1897">
        <v>2.7627118644067798</v>
      </c>
      <c r="E1897">
        <v>1.65625</v>
      </c>
      <c r="F1897">
        <v>2.172268907563025</v>
      </c>
    </row>
    <row r="1898" spans="2:6" hidden="1" outlineLevel="1">
      <c r="B1898">
        <v>1892</v>
      </c>
      <c r="C1898">
        <v>0.33333333333333331</v>
      </c>
      <c r="D1898">
        <v>2.7288135593220337</v>
      </c>
      <c r="E1898">
        <v>2.25</v>
      </c>
      <c r="F1898">
        <v>2.0756302521008405</v>
      </c>
    </row>
    <row r="1899" spans="2:6" hidden="1" outlineLevel="1">
      <c r="B1899">
        <v>1893</v>
      </c>
      <c r="C1899">
        <v>0.37037037037037035</v>
      </c>
      <c r="D1899">
        <v>2.5084745762711864</v>
      </c>
      <c r="E1899">
        <v>1.15625</v>
      </c>
      <c r="F1899">
        <v>1.9621848739495797</v>
      </c>
    </row>
    <row r="1900" spans="2:6" hidden="1" outlineLevel="1">
      <c r="B1900">
        <v>1894</v>
      </c>
      <c r="C1900">
        <v>0.43518518518518517</v>
      </c>
      <c r="D1900">
        <v>2.5423728813559321</v>
      </c>
      <c r="E1900">
        <v>2</v>
      </c>
      <c r="F1900">
        <v>2.0168067226890756</v>
      </c>
    </row>
    <row r="1901" spans="2:6" hidden="1" outlineLevel="1">
      <c r="B1901">
        <v>1895</v>
      </c>
      <c r="C1901">
        <v>0.34259259259259262</v>
      </c>
      <c r="D1901">
        <v>2.7288135593220337</v>
      </c>
      <c r="E1901">
        <v>1.09375</v>
      </c>
      <c r="F1901">
        <v>2.096638655462185</v>
      </c>
    </row>
    <row r="1902" spans="2:6" hidden="1" outlineLevel="1">
      <c r="B1902">
        <v>1896</v>
      </c>
      <c r="C1902">
        <v>0.33333333333333331</v>
      </c>
      <c r="D1902">
        <v>2.3728813559322033</v>
      </c>
      <c r="E1902">
        <v>1.21875</v>
      </c>
      <c r="F1902">
        <v>2.1218487394957983</v>
      </c>
    </row>
    <row r="1903" spans="2:6" hidden="1" outlineLevel="1">
      <c r="B1903">
        <v>1897</v>
      </c>
      <c r="C1903">
        <v>0.44444444444444442</v>
      </c>
      <c r="D1903">
        <v>2.593220338983051</v>
      </c>
      <c r="E1903">
        <v>1.25</v>
      </c>
      <c r="F1903">
        <v>2.1890756302521011</v>
      </c>
    </row>
    <row r="1904" spans="2:6" hidden="1" outlineLevel="1">
      <c r="B1904">
        <v>1898</v>
      </c>
      <c r="C1904">
        <v>0.54629629629629628</v>
      </c>
      <c r="D1904">
        <v>2.847457627118644</v>
      </c>
      <c r="E1904">
        <v>1.21875</v>
      </c>
      <c r="F1904">
        <v>2.3109243697478989</v>
      </c>
    </row>
    <row r="1905" spans="2:6" hidden="1" outlineLevel="1">
      <c r="B1905">
        <v>1899</v>
      </c>
      <c r="C1905">
        <v>0.35185185185185186</v>
      </c>
      <c r="D1905">
        <v>2.4915254237288136</v>
      </c>
      <c r="E1905">
        <v>1.84375</v>
      </c>
      <c r="F1905">
        <v>2.0546218487394956</v>
      </c>
    </row>
    <row r="1906" spans="2:6" hidden="1" outlineLevel="1">
      <c r="B1906">
        <v>1900</v>
      </c>
      <c r="C1906">
        <v>0.39814814814814814</v>
      </c>
      <c r="D1906">
        <v>2.593220338983051</v>
      </c>
      <c r="E1906">
        <v>1.21875</v>
      </c>
      <c r="F1906">
        <v>2.2478991596638656</v>
      </c>
    </row>
    <row r="1907" spans="2:6" hidden="1" outlineLevel="1">
      <c r="B1907">
        <v>1901</v>
      </c>
      <c r="C1907">
        <v>0.3888888888888889</v>
      </c>
      <c r="D1907">
        <v>2.3389830508474576</v>
      </c>
      <c r="E1907">
        <v>1.5</v>
      </c>
      <c r="F1907">
        <v>1.9705882352941178</v>
      </c>
    </row>
    <row r="1908" spans="2:6" hidden="1" outlineLevel="1">
      <c r="B1908">
        <v>1902</v>
      </c>
      <c r="C1908">
        <v>0.3611111111111111</v>
      </c>
      <c r="D1908">
        <v>2.1864406779661016</v>
      </c>
      <c r="E1908">
        <v>2.0625</v>
      </c>
      <c r="F1908">
        <v>1.9285714285714286</v>
      </c>
    </row>
    <row r="1909" spans="2:6" hidden="1" outlineLevel="1">
      <c r="B1909">
        <v>1903</v>
      </c>
      <c r="C1909">
        <v>0.46296296296296297</v>
      </c>
      <c r="D1909">
        <v>2</v>
      </c>
      <c r="E1909">
        <v>1</v>
      </c>
      <c r="F1909">
        <v>1.953781512605042</v>
      </c>
    </row>
    <row r="1910" spans="2:6" hidden="1" outlineLevel="1">
      <c r="B1910">
        <v>1904</v>
      </c>
      <c r="C1910">
        <v>0.40740740740740738</v>
      </c>
      <c r="D1910">
        <v>2.6440677966101696</v>
      </c>
      <c r="E1910">
        <v>1.375</v>
      </c>
      <c r="F1910">
        <v>2.1596638655462184</v>
      </c>
    </row>
    <row r="1911" spans="2:6" hidden="1" outlineLevel="1">
      <c r="B1911">
        <v>1905</v>
      </c>
      <c r="C1911">
        <v>0.35185185185185186</v>
      </c>
      <c r="D1911">
        <v>2.4406779661016951</v>
      </c>
      <c r="E1911">
        <v>1.96875</v>
      </c>
      <c r="F1911">
        <v>2.0840336134453783</v>
      </c>
    </row>
    <row r="1912" spans="2:6" hidden="1" outlineLevel="1">
      <c r="B1912">
        <v>1906</v>
      </c>
      <c r="C1912">
        <v>0.47222222222222221</v>
      </c>
      <c r="D1912">
        <v>3.0169491525423728</v>
      </c>
      <c r="E1912">
        <v>2.09375</v>
      </c>
      <c r="F1912">
        <v>1.8277310924369747</v>
      </c>
    </row>
    <row r="1913" spans="2:6" hidden="1" outlineLevel="1">
      <c r="B1913">
        <v>1907</v>
      </c>
      <c r="C1913">
        <v>0.51851851851851849</v>
      </c>
      <c r="D1913">
        <v>2.6949152542372881</v>
      </c>
      <c r="E1913">
        <v>1.90625</v>
      </c>
      <c r="F1913">
        <v>2.1302521008403361</v>
      </c>
    </row>
    <row r="1914" spans="2:6" hidden="1" outlineLevel="1">
      <c r="B1914">
        <v>1908</v>
      </c>
      <c r="C1914">
        <v>0.3888888888888889</v>
      </c>
      <c r="D1914">
        <v>3.0677966101694913</v>
      </c>
      <c r="E1914">
        <v>1.5</v>
      </c>
      <c r="F1914">
        <v>2.0756302521008405</v>
      </c>
    </row>
    <row r="1915" spans="2:6" hidden="1" outlineLevel="1">
      <c r="B1915">
        <v>1909</v>
      </c>
      <c r="C1915">
        <v>0.46296296296296297</v>
      </c>
      <c r="D1915">
        <v>2.3728813559322033</v>
      </c>
      <c r="E1915">
        <v>1.0625</v>
      </c>
      <c r="F1915">
        <v>1.953781512605042</v>
      </c>
    </row>
    <row r="1916" spans="2:6" hidden="1" outlineLevel="1">
      <c r="B1916">
        <v>1910</v>
      </c>
      <c r="C1916">
        <v>0.5092592592592593</v>
      </c>
      <c r="D1916">
        <v>1.9322033898305084</v>
      </c>
      <c r="E1916">
        <v>1.40625</v>
      </c>
      <c r="F1916">
        <v>1.8697478991596639</v>
      </c>
    </row>
    <row r="1917" spans="2:6" hidden="1" outlineLevel="1">
      <c r="B1917">
        <v>1911</v>
      </c>
      <c r="C1917">
        <v>0.42592592592592593</v>
      </c>
      <c r="D1917">
        <v>3.0508474576271185</v>
      </c>
      <c r="E1917">
        <v>1.625</v>
      </c>
      <c r="F1917">
        <v>2.2857142857142856</v>
      </c>
    </row>
    <row r="1918" spans="2:6" hidden="1" outlineLevel="1">
      <c r="B1918">
        <v>1912</v>
      </c>
      <c r="C1918">
        <v>0.41666666666666669</v>
      </c>
      <c r="D1918">
        <v>2.6271186440677967</v>
      </c>
      <c r="E1918">
        <v>1.40625</v>
      </c>
      <c r="F1918">
        <v>2.1218487394957983</v>
      </c>
    </row>
    <row r="1919" spans="2:6" hidden="1" outlineLevel="1">
      <c r="B1919">
        <v>1913</v>
      </c>
      <c r="C1919">
        <v>0.41666666666666669</v>
      </c>
      <c r="D1919">
        <v>2.0169491525423728</v>
      </c>
      <c r="E1919">
        <v>1.875</v>
      </c>
      <c r="F1919">
        <v>2.0588235294117645</v>
      </c>
    </row>
    <row r="1920" spans="2:6" hidden="1" outlineLevel="1">
      <c r="B1920">
        <v>1914</v>
      </c>
      <c r="C1920">
        <v>0.3888888888888889</v>
      </c>
      <c r="D1920">
        <v>3.1864406779661016</v>
      </c>
      <c r="E1920">
        <v>1.0625</v>
      </c>
      <c r="F1920">
        <v>2.134453781512605</v>
      </c>
    </row>
    <row r="1921" spans="2:6" hidden="1" outlineLevel="1">
      <c r="B1921">
        <v>1915</v>
      </c>
      <c r="C1921">
        <v>0.3888888888888889</v>
      </c>
      <c r="D1921">
        <v>2.1355932203389831</v>
      </c>
      <c r="E1921">
        <v>1.46875</v>
      </c>
      <c r="F1921">
        <v>2.0798319327731094</v>
      </c>
    </row>
    <row r="1922" spans="2:6" hidden="1" outlineLevel="1">
      <c r="B1922">
        <v>1916</v>
      </c>
      <c r="C1922">
        <v>0.32407407407407407</v>
      </c>
      <c r="D1922">
        <v>3.0508474576271185</v>
      </c>
      <c r="E1922">
        <v>1.15625</v>
      </c>
      <c r="F1922">
        <v>2.0420168067226889</v>
      </c>
    </row>
    <row r="1923" spans="2:6" hidden="1" outlineLevel="1">
      <c r="B1923">
        <v>1917</v>
      </c>
      <c r="C1923">
        <v>0.44444444444444442</v>
      </c>
      <c r="D1923">
        <v>2.8305084745762712</v>
      </c>
      <c r="E1923">
        <v>1.6875</v>
      </c>
      <c r="F1923">
        <v>2.03781512605042</v>
      </c>
    </row>
    <row r="1924" spans="2:6" hidden="1" outlineLevel="1">
      <c r="B1924">
        <v>1918</v>
      </c>
      <c r="C1924">
        <v>0.29629629629629628</v>
      </c>
      <c r="D1924">
        <v>2.4745762711864407</v>
      </c>
      <c r="E1924">
        <v>0.5625</v>
      </c>
      <c r="F1924">
        <v>2.26890756302521</v>
      </c>
    </row>
    <row r="1925" spans="2:6" hidden="1" outlineLevel="1">
      <c r="B1925">
        <v>1919</v>
      </c>
      <c r="C1925">
        <v>0.53703703703703709</v>
      </c>
      <c r="D1925">
        <v>2.593220338983051</v>
      </c>
      <c r="E1925">
        <v>1.8125</v>
      </c>
      <c r="F1925">
        <v>1.7815126050420169</v>
      </c>
    </row>
    <row r="1926" spans="2:6" hidden="1" outlineLevel="1">
      <c r="B1926">
        <v>1920</v>
      </c>
      <c r="C1926">
        <v>0.39814814814814814</v>
      </c>
      <c r="D1926">
        <v>2.4576271186440679</v>
      </c>
      <c r="E1926">
        <v>1.65625</v>
      </c>
      <c r="F1926">
        <v>2.5252100840336134</v>
      </c>
    </row>
    <row r="1927" spans="2:6" hidden="1" outlineLevel="1">
      <c r="B1927">
        <v>1921</v>
      </c>
      <c r="C1927">
        <v>0.45370370370370372</v>
      </c>
      <c r="D1927">
        <v>2.3898305084745761</v>
      </c>
      <c r="E1927">
        <v>2.46875</v>
      </c>
      <c r="F1927">
        <v>2.2647058823529411</v>
      </c>
    </row>
    <row r="1928" spans="2:6" hidden="1" outlineLevel="1">
      <c r="B1928">
        <v>1922</v>
      </c>
      <c r="C1928">
        <v>0.25</v>
      </c>
      <c r="D1928">
        <v>3.3898305084745761</v>
      </c>
      <c r="E1928">
        <v>1.46875</v>
      </c>
      <c r="F1928">
        <v>2.0126050420168067</v>
      </c>
    </row>
    <row r="1929" spans="2:6" hidden="1" outlineLevel="1">
      <c r="B1929">
        <v>1923</v>
      </c>
      <c r="C1929">
        <v>0.41666666666666669</v>
      </c>
      <c r="D1929">
        <v>2.5254237288135593</v>
      </c>
      <c r="E1929">
        <v>1.25</v>
      </c>
      <c r="F1929">
        <v>2.5630252100840338</v>
      </c>
    </row>
    <row r="1930" spans="2:6" hidden="1" outlineLevel="1">
      <c r="B1930">
        <v>1924</v>
      </c>
      <c r="C1930">
        <v>0.51851851851851849</v>
      </c>
      <c r="D1930">
        <v>2.847457627118644</v>
      </c>
      <c r="E1930">
        <v>1.15625</v>
      </c>
      <c r="F1930">
        <v>2.0672268907563027</v>
      </c>
    </row>
    <row r="1931" spans="2:6" hidden="1" outlineLevel="1">
      <c r="B1931">
        <v>1925</v>
      </c>
      <c r="C1931">
        <v>0.29629629629629628</v>
      </c>
      <c r="D1931">
        <v>2.4915254237288136</v>
      </c>
      <c r="E1931">
        <v>1.71875</v>
      </c>
      <c r="F1931">
        <v>1.7184873949579831</v>
      </c>
    </row>
    <row r="1932" spans="2:6" hidden="1" outlineLevel="1">
      <c r="B1932">
        <v>1926</v>
      </c>
      <c r="C1932">
        <v>0.47222222222222221</v>
      </c>
      <c r="D1932">
        <v>2.9491525423728815</v>
      </c>
      <c r="E1932">
        <v>1.34375</v>
      </c>
      <c r="F1932">
        <v>2.3991596638655461</v>
      </c>
    </row>
    <row r="1933" spans="2:6" hidden="1" outlineLevel="1">
      <c r="B1933">
        <v>1927</v>
      </c>
      <c r="C1933">
        <v>0.5092592592592593</v>
      </c>
      <c r="D1933">
        <v>3.0677966101694913</v>
      </c>
      <c r="E1933">
        <v>0.8125</v>
      </c>
      <c r="F1933">
        <v>1.9495798319327731</v>
      </c>
    </row>
    <row r="1934" spans="2:6" hidden="1" outlineLevel="1">
      <c r="B1934">
        <v>1928</v>
      </c>
      <c r="C1934">
        <v>0.39814814814814814</v>
      </c>
      <c r="D1934">
        <v>2.7627118644067798</v>
      </c>
      <c r="E1934">
        <v>2.15625</v>
      </c>
      <c r="F1934">
        <v>2.1848739495798317</v>
      </c>
    </row>
    <row r="1935" spans="2:6" hidden="1" outlineLevel="1">
      <c r="B1935">
        <v>1929</v>
      </c>
      <c r="C1935">
        <v>0.32407407407407407</v>
      </c>
      <c r="D1935">
        <v>2.3389830508474576</v>
      </c>
      <c r="E1935">
        <v>0.84375</v>
      </c>
      <c r="F1935">
        <v>2.0504201680672267</v>
      </c>
    </row>
    <row r="1936" spans="2:6" hidden="1" outlineLevel="1">
      <c r="B1936">
        <v>1930</v>
      </c>
      <c r="C1936">
        <v>0.59259259259259256</v>
      </c>
      <c r="D1936">
        <v>3.6271186440677967</v>
      </c>
      <c r="E1936">
        <v>1.90625</v>
      </c>
      <c r="F1936">
        <v>2.23109243697479</v>
      </c>
    </row>
    <row r="1937" spans="2:6" hidden="1" outlineLevel="1">
      <c r="B1937">
        <v>1931</v>
      </c>
      <c r="C1937">
        <v>0.39814814814814814</v>
      </c>
      <c r="D1937">
        <v>3.2033898305084745</v>
      </c>
      <c r="E1937">
        <v>1.875</v>
      </c>
      <c r="F1937">
        <v>1.953781512605042</v>
      </c>
    </row>
    <row r="1938" spans="2:6" hidden="1" outlineLevel="1">
      <c r="B1938">
        <v>1932</v>
      </c>
      <c r="C1938">
        <v>0.3888888888888889</v>
      </c>
      <c r="D1938">
        <v>2.4915254237288136</v>
      </c>
      <c r="E1938">
        <v>1.15625</v>
      </c>
      <c r="F1938">
        <v>2.03781512605042</v>
      </c>
    </row>
    <row r="1939" spans="2:6" hidden="1" outlineLevel="1">
      <c r="B1939">
        <v>1933</v>
      </c>
      <c r="C1939">
        <v>0.3611111111111111</v>
      </c>
      <c r="D1939">
        <v>2.5423728813559321</v>
      </c>
      <c r="E1939">
        <v>0.8125</v>
      </c>
      <c r="F1939">
        <v>2.096638655462185</v>
      </c>
    </row>
    <row r="1940" spans="2:6" hidden="1" outlineLevel="1">
      <c r="B1940">
        <v>1934</v>
      </c>
      <c r="C1940">
        <v>0.47222222222222221</v>
      </c>
      <c r="D1940">
        <v>2.6779661016949152</v>
      </c>
      <c r="E1940">
        <v>1.1875</v>
      </c>
      <c r="F1940">
        <v>2.3571428571428572</v>
      </c>
    </row>
    <row r="1941" spans="2:6" hidden="1" outlineLevel="1">
      <c r="B1941">
        <v>1935</v>
      </c>
      <c r="C1941">
        <v>0.33333333333333331</v>
      </c>
      <c r="D1941">
        <v>2.3898305084745761</v>
      </c>
      <c r="E1941">
        <v>1.25</v>
      </c>
      <c r="F1941">
        <v>1.9159663865546219</v>
      </c>
    </row>
    <row r="1942" spans="2:6" hidden="1" outlineLevel="1">
      <c r="B1942">
        <v>1936</v>
      </c>
      <c r="C1942">
        <v>0.40740740740740738</v>
      </c>
      <c r="D1942">
        <v>3.2881355932203391</v>
      </c>
      <c r="E1942">
        <v>1.75</v>
      </c>
      <c r="F1942">
        <v>2.1260504201680672</v>
      </c>
    </row>
    <row r="1943" spans="2:6" hidden="1" outlineLevel="1">
      <c r="B1943">
        <v>1937</v>
      </c>
      <c r="C1943">
        <v>0.37037037037037035</v>
      </c>
      <c r="D1943">
        <v>2.4406779661016951</v>
      </c>
      <c r="E1943">
        <v>1.46875</v>
      </c>
      <c r="F1943">
        <v>2.1218487394957983</v>
      </c>
    </row>
    <row r="1944" spans="2:6" hidden="1" outlineLevel="1">
      <c r="B1944">
        <v>1938</v>
      </c>
      <c r="C1944">
        <v>0.35185185185185186</v>
      </c>
      <c r="D1944">
        <v>2.593220338983051</v>
      </c>
      <c r="E1944">
        <v>1.28125</v>
      </c>
      <c r="F1944">
        <v>1.6932773109243697</v>
      </c>
    </row>
    <row r="1945" spans="2:6" hidden="1" outlineLevel="1">
      <c r="B1945">
        <v>1939</v>
      </c>
      <c r="C1945">
        <v>0.42592592592592593</v>
      </c>
      <c r="D1945">
        <v>3.152542372881356</v>
      </c>
      <c r="E1945">
        <v>1.9375</v>
      </c>
      <c r="F1945">
        <v>2.0924369747899161</v>
      </c>
    </row>
    <row r="1946" spans="2:6" hidden="1" outlineLevel="1">
      <c r="B1946">
        <v>1940</v>
      </c>
      <c r="C1946">
        <v>0.46296296296296297</v>
      </c>
      <c r="D1946">
        <v>2.2711864406779663</v>
      </c>
      <c r="E1946">
        <v>1.84375</v>
      </c>
      <c r="F1946">
        <v>1.9789915966386555</v>
      </c>
    </row>
    <row r="1947" spans="2:6" hidden="1" outlineLevel="1">
      <c r="B1947">
        <v>1941</v>
      </c>
      <c r="C1947">
        <v>0.46296296296296297</v>
      </c>
      <c r="D1947">
        <v>2.2033898305084745</v>
      </c>
      <c r="E1947">
        <v>0.8125</v>
      </c>
      <c r="F1947">
        <v>1.8235294117647058</v>
      </c>
    </row>
    <row r="1948" spans="2:6" hidden="1" outlineLevel="1">
      <c r="B1948">
        <v>1942</v>
      </c>
      <c r="C1948">
        <v>0.39814814814814814</v>
      </c>
      <c r="D1948">
        <v>2.6440677966101696</v>
      </c>
      <c r="E1948">
        <v>2.25</v>
      </c>
      <c r="F1948">
        <v>2.0588235294117645</v>
      </c>
    </row>
    <row r="1949" spans="2:6" hidden="1" outlineLevel="1">
      <c r="B1949">
        <v>1943</v>
      </c>
      <c r="C1949">
        <v>0.37962962962962965</v>
      </c>
      <c r="D1949">
        <v>2.6610169491525424</v>
      </c>
      <c r="E1949">
        <v>1.5</v>
      </c>
      <c r="F1949">
        <v>2.1470588235294117</v>
      </c>
    </row>
    <row r="1950" spans="2:6" hidden="1" outlineLevel="1">
      <c r="B1950">
        <v>1944</v>
      </c>
      <c r="C1950">
        <v>0.35185185185185186</v>
      </c>
      <c r="D1950">
        <v>2.406779661016949</v>
      </c>
      <c r="E1950">
        <v>1.0625</v>
      </c>
      <c r="F1950">
        <v>1.9327731092436975</v>
      </c>
    </row>
    <row r="1951" spans="2:6" hidden="1" outlineLevel="1">
      <c r="B1951">
        <v>1945</v>
      </c>
      <c r="C1951">
        <v>0.43518518518518517</v>
      </c>
      <c r="D1951">
        <v>2.5254237288135593</v>
      </c>
      <c r="E1951">
        <v>1.5</v>
      </c>
      <c r="F1951">
        <v>1.9495798319327731</v>
      </c>
    </row>
    <row r="1952" spans="2:6" hidden="1" outlineLevel="1">
      <c r="B1952">
        <v>1946</v>
      </c>
      <c r="C1952">
        <v>0.33333333333333331</v>
      </c>
      <c r="D1952">
        <v>2.1355932203389831</v>
      </c>
      <c r="E1952">
        <v>2.03125</v>
      </c>
      <c r="F1952">
        <v>2.0546218487394956</v>
      </c>
    </row>
    <row r="1953" spans="2:6" hidden="1" outlineLevel="1">
      <c r="B1953">
        <v>1947</v>
      </c>
      <c r="C1953">
        <v>0.26851851851851855</v>
      </c>
      <c r="D1953">
        <v>2.2203389830508473</v>
      </c>
      <c r="E1953">
        <v>1.25</v>
      </c>
      <c r="F1953">
        <v>2.1134453781512605</v>
      </c>
    </row>
    <row r="1954" spans="2:6" hidden="1" outlineLevel="1">
      <c r="B1954">
        <v>1948</v>
      </c>
      <c r="C1954">
        <v>0.48148148148148145</v>
      </c>
      <c r="D1954">
        <v>2.4745762711864407</v>
      </c>
      <c r="E1954">
        <v>0.9375</v>
      </c>
      <c r="F1954">
        <v>1.7773109243697478</v>
      </c>
    </row>
    <row r="1955" spans="2:6" hidden="1" outlineLevel="1">
      <c r="B1955">
        <v>1949</v>
      </c>
      <c r="C1955">
        <v>0.48148148148148145</v>
      </c>
      <c r="D1955">
        <v>2.3389830508474576</v>
      </c>
      <c r="E1955">
        <v>1.125</v>
      </c>
      <c r="F1955">
        <v>2.3109243697478989</v>
      </c>
    </row>
    <row r="1956" spans="2:6" hidden="1" outlineLevel="1">
      <c r="B1956">
        <v>1950</v>
      </c>
      <c r="C1956">
        <v>0.57407407407407407</v>
      </c>
      <c r="D1956">
        <v>2.0338983050847457</v>
      </c>
      <c r="E1956">
        <v>1.875</v>
      </c>
      <c r="F1956">
        <v>2.0042016806722689</v>
      </c>
    </row>
    <row r="1957" spans="2:6" hidden="1" outlineLevel="1">
      <c r="B1957">
        <v>1951</v>
      </c>
      <c r="C1957">
        <v>0.30555555555555558</v>
      </c>
      <c r="D1957">
        <v>2.7288135593220337</v>
      </c>
      <c r="E1957">
        <v>1.03125</v>
      </c>
      <c r="F1957">
        <v>1.9831932773109244</v>
      </c>
    </row>
    <row r="1958" spans="2:6" hidden="1" outlineLevel="1">
      <c r="B1958">
        <v>1952</v>
      </c>
      <c r="C1958">
        <v>0.40740740740740738</v>
      </c>
      <c r="D1958">
        <v>3.3220338983050848</v>
      </c>
      <c r="E1958">
        <v>1.78125</v>
      </c>
      <c r="F1958">
        <v>2.0714285714285716</v>
      </c>
    </row>
    <row r="1959" spans="2:6" hidden="1" outlineLevel="1">
      <c r="B1959">
        <v>1953</v>
      </c>
      <c r="C1959">
        <v>0.48148148148148145</v>
      </c>
      <c r="D1959">
        <v>3.0677966101694913</v>
      </c>
      <c r="E1959">
        <v>1.25</v>
      </c>
      <c r="F1959">
        <v>2.1386554621848739</v>
      </c>
    </row>
    <row r="1960" spans="2:6" hidden="1" outlineLevel="1">
      <c r="B1960">
        <v>1954</v>
      </c>
      <c r="C1960">
        <v>0.35185185185185186</v>
      </c>
      <c r="D1960">
        <v>2.6271186440677967</v>
      </c>
      <c r="E1960">
        <v>0.90625</v>
      </c>
      <c r="F1960">
        <v>1.8991596638655461</v>
      </c>
    </row>
    <row r="1961" spans="2:6" hidden="1" outlineLevel="1">
      <c r="B1961">
        <v>1955</v>
      </c>
      <c r="C1961">
        <v>0.62037037037037035</v>
      </c>
      <c r="D1961">
        <v>2.9830508474576272</v>
      </c>
      <c r="E1961">
        <v>0.90625</v>
      </c>
      <c r="F1961">
        <v>2.5</v>
      </c>
    </row>
    <row r="1962" spans="2:6" hidden="1" outlineLevel="1">
      <c r="B1962">
        <v>1956</v>
      </c>
      <c r="C1962">
        <v>0.45370370370370372</v>
      </c>
      <c r="D1962">
        <v>2.9322033898305087</v>
      </c>
      <c r="E1962">
        <v>2.25</v>
      </c>
      <c r="F1962">
        <v>1.8445378151260505</v>
      </c>
    </row>
    <row r="1963" spans="2:6" hidden="1" outlineLevel="1">
      <c r="B1963">
        <v>1957</v>
      </c>
      <c r="C1963">
        <v>0.39814814814814814</v>
      </c>
      <c r="D1963">
        <v>2.5254237288135593</v>
      </c>
      <c r="E1963">
        <v>1.625</v>
      </c>
      <c r="F1963">
        <v>2.1134453781512605</v>
      </c>
    </row>
    <row r="1964" spans="2:6" hidden="1" outlineLevel="1">
      <c r="B1964">
        <v>1958</v>
      </c>
      <c r="C1964">
        <v>0.54629629629629628</v>
      </c>
      <c r="D1964">
        <v>3.2203389830508473</v>
      </c>
      <c r="E1964">
        <v>1.96875</v>
      </c>
      <c r="F1964">
        <v>1.9705882352941178</v>
      </c>
    </row>
    <row r="1965" spans="2:6" hidden="1" outlineLevel="1">
      <c r="B1965">
        <v>1959</v>
      </c>
      <c r="C1965">
        <v>0.44444444444444442</v>
      </c>
      <c r="D1965">
        <v>2.6101694915254239</v>
      </c>
      <c r="E1965">
        <v>1.03125</v>
      </c>
      <c r="F1965">
        <v>2.0504201680672267</v>
      </c>
    </row>
    <row r="1966" spans="2:6" hidden="1" outlineLevel="1">
      <c r="B1966">
        <v>1960</v>
      </c>
      <c r="C1966">
        <v>0.5092592592592593</v>
      </c>
      <c r="D1966">
        <v>2.1864406779661016</v>
      </c>
      <c r="E1966">
        <v>0.96875</v>
      </c>
      <c r="F1966">
        <v>2.2857142857142856</v>
      </c>
    </row>
    <row r="1967" spans="2:6" hidden="1" outlineLevel="1">
      <c r="B1967">
        <v>1961</v>
      </c>
      <c r="C1967">
        <v>0.39814814814814814</v>
      </c>
      <c r="D1967">
        <v>2.9152542372881354</v>
      </c>
      <c r="E1967">
        <v>2.375</v>
      </c>
      <c r="F1967">
        <v>1.9369747899159664</v>
      </c>
    </row>
    <row r="1968" spans="2:6" hidden="1" outlineLevel="1">
      <c r="B1968">
        <v>1962</v>
      </c>
      <c r="C1968">
        <v>0.25</v>
      </c>
      <c r="D1968">
        <v>2.9830508474576272</v>
      </c>
      <c r="E1968">
        <v>0.65625</v>
      </c>
      <c r="F1968">
        <v>2.1554621848739495</v>
      </c>
    </row>
    <row r="1969" spans="2:6" hidden="1" outlineLevel="1">
      <c r="B1969">
        <v>1963</v>
      </c>
      <c r="C1969">
        <v>0.37962962962962965</v>
      </c>
      <c r="D1969">
        <v>2.3220338983050848</v>
      </c>
      <c r="E1969">
        <v>1.25</v>
      </c>
      <c r="F1969">
        <v>1.9243697478991597</v>
      </c>
    </row>
    <row r="1970" spans="2:6" hidden="1" outlineLevel="1">
      <c r="B1970">
        <v>1964</v>
      </c>
      <c r="C1970">
        <v>0.29629629629629628</v>
      </c>
      <c r="D1970">
        <v>2.7288135593220337</v>
      </c>
      <c r="E1970">
        <v>1.5</v>
      </c>
      <c r="F1970">
        <v>2.2058823529411766</v>
      </c>
    </row>
    <row r="1971" spans="2:6" hidden="1" outlineLevel="1">
      <c r="B1971">
        <v>1965</v>
      </c>
      <c r="C1971">
        <v>0.42592592592592593</v>
      </c>
      <c r="D1971">
        <v>2.5762711864406778</v>
      </c>
      <c r="E1971">
        <v>1.875</v>
      </c>
      <c r="F1971">
        <v>1.7563025210084033</v>
      </c>
    </row>
    <row r="1972" spans="2:6" hidden="1" outlineLevel="1">
      <c r="B1972">
        <v>1966</v>
      </c>
      <c r="C1972">
        <v>0.54629629629629628</v>
      </c>
      <c r="D1972">
        <v>2.1186440677966103</v>
      </c>
      <c r="E1972">
        <v>0.9375</v>
      </c>
      <c r="F1972">
        <v>2.1806722689075628</v>
      </c>
    </row>
    <row r="1973" spans="2:6" hidden="1" outlineLevel="1">
      <c r="B1973">
        <v>1967</v>
      </c>
      <c r="C1973">
        <v>0.35185185185185186</v>
      </c>
      <c r="D1973">
        <v>2.847457627118644</v>
      </c>
      <c r="E1973">
        <v>1.25</v>
      </c>
      <c r="F1973">
        <v>2.4705882352941178</v>
      </c>
    </row>
    <row r="1974" spans="2:6" hidden="1" outlineLevel="1">
      <c r="B1974">
        <v>1968</v>
      </c>
      <c r="C1974">
        <v>0.3611111111111111</v>
      </c>
      <c r="D1974">
        <v>2.4576271186440679</v>
      </c>
      <c r="E1974">
        <v>1</v>
      </c>
      <c r="F1974">
        <v>1.9201680672268908</v>
      </c>
    </row>
    <row r="1975" spans="2:6" hidden="1" outlineLevel="1">
      <c r="B1975">
        <v>1969</v>
      </c>
      <c r="C1975">
        <v>0.45370370370370372</v>
      </c>
      <c r="D1975">
        <v>2.5593220338983049</v>
      </c>
      <c r="E1975">
        <v>1</v>
      </c>
      <c r="F1975">
        <v>2.1806722689075628</v>
      </c>
    </row>
    <row r="1976" spans="2:6" hidden="1" outlineLevel="1">
      <c r="B1976">
        <v>1970</v>
      </c>
      <c r="C1976">
        <v>0.34259259259259262</v>
      </c>
      <c r="D1976">
        <v>2.0169491525423728</v>
      </c>
      <c r="E1976">
        <v>1.4375</v>
      </c>
      <c r="F1976">
        <v>2.53781512605042</v>
      </c>
    </row>
    <row r="1977" spans="2:6" hidden="1" outlineLevel="1">
      <c r="B1977">
        <v>1971</v>
      </c>
      <c r="C1977">
        <v>0.39814814814814814</v>
      </c>
      <c r="D1977">
        <v>2.9830508474576272</v>
      </c>
      <c r="E1977">
        <v>0.8125</v>
      </c>
      <c r="F1977">
        <v>2.3487394957983194</v>
      </c>
    </row>
    <row r="1978" spans="2:6" hidden="1" outlineLevel="1">
      <c r="B1978">
        <v>1972</v>
      </c>
      <c r="C1978">
        <v>0.48148148148148145</v>
      </c>
      <c r="D1978">
        <v>2.0508474576271185</v>
      </c>
      <c r="E1978">
        <v>1.46875</v>
      </c>
      <c r="F1978">
        <v>1.7731092436974789</v>
      </c>
    </row>
    <row r="1979" spans="2:6" hidden="1" outlineLevel="1">
      <c r="B1979">
        <v>1973</v>
      </c>
      <c r="C1979">
        <v>0.45370370370370372</v>
      </c>
      <c r="D1979">
        <v>2.8135593220338984</v>
      </c>
      <c r="E1979">
        <v>0.84375</v>
      </c>
      <c r="F1979">
        <v>2.6974789915966388</v>
      </c>
    </row>
    <row r="1980" spans="2:6" hidden="1" outlineLevel="1">
      <c r="B1980">
        <v>1974</v>
      </c>
      <c r="C1980">
        <v>0.55555555555555558</v>
      </c>
      <c r="D1980">
        <v>2.7118644067796609</v>
      </c>
      <c r="E1980">
        <v>0.78125</v>
      </c>
      <c r="F1980">
        <v>2.1092436974789917</v>
      </c>
    </row>
    <row r="1981" spans="2:6" hidden="1" outlineLevel="1">
      <c r="B1981">
        <v>1975</v>
      </c>
      <c r="C1981">
        <v>0.44444444444444442</v>
      </c>
      <c r="D1981">
        <v>3.406779661016949</v>
      </c>
      <c r="E1981">
        <v>1.34375</v>
      </c>
      <c r="F1981">
        <v>2.2773109243697478</v>
      </c>
    </row>
    <row r="1982" spans="2:6" hidden="1" outlineLevel="1">
      <c r="B1982">
        <v>1976</v>
      </c>
      <c r="C1982">
        <v>0.44444444444444442</v>
      </c>
      <c r="D1982">
        <v>2.4237288135593222</v>
      </c>
      <c r="E1982">
        <v>1.125</v>
      </c>
      <c r="F1982">
        <v>2.1512605042016806</v>
      </c>
    </row>
    <row r="1983" spans="2:6" hidden="1" outlineLevel="1">
      <c r="B1983">
        <v>1977</v>
      </c>
      <c r="C1983">
        <v>0.45370370370370372</v>
      </c>
      <c r="D1983">
        <v>2.4576271186440679</v>
      </c>
      <c r="E1983">
        <v>2.03125</v>
      </c>
      <c r="F1983">
        <v>2.1764705882352939</v>
      </c>
    </row>
    <row r="1984" spans="2:6" hidden="1" outlineLevel="1">
      <c r="B1984">
        <v>1978</v>
      </c>
      <c r="C1984">
        <v>0.34259259259259262</v>
      </c>
      <c r="D1984">
        <v>3.1016949152542375</v>
      </c>
      <c r="E1984">
        <v>1.4375</v>
      </c>
      <c r="F1984">
        <v>2.2605042016806722</v>
      </c>
    </row>
    <row r="1985" spans="2:6" hidden="1" outlineLevel="1">
      <c r="B1985">
        <v>1979</v>
      </c>
      <c r="C1985">
        <v>0.43518518518518517</v>
      </c>
      <c r="D1985">
        <v>3.0508474576271185</v>
      </c>
      <c r="E1985">
        <v>1.5</v>
      </c>
      <c r="F1985">
        <v>2.0756302521008405</v>
      </c>
    </row>
    <row r="1986" spans="2:6" hidden="1" outlineLevel="1">
      <c r="B1986">
        <v>1980</v>
      </c>
      <c r="C1986">
        <v>0.53703703703703709</v>
      </c>
      <c r="D1986">
        <v>2.3389830508474576</v>
      </c>
      <c r="E1986">
        <v>1.34375</v>
      </c>
      <c r="F1986">
        <v>2.134453781512605</v>
      </c>
    </row>
    <row r="1987" spans="2:6" hidden="1" outlineLevel="1">
      <c r="B1987">
        <v>1981</v>
      </c>
      <c r="C1987">
        <v>0.49074074074074076</v>
      </c>
      <c r="D1987">
        <v>3.2033898305084745</v>
      </c>
      <c r="E1987">
        <v>1.375</v>
      </c>
      <c r="F1987">
        <v>2.2184873949579833</v>
      </c>
    </row>
    <row r="1988" spans="2:6" hidden="1" outlineLevel="1">
      <c r="B1988">
        <v>1982</v>
      </c>
      <c r="C1988">
        <v>0.43518518518518517</v>
      </c>
      <c r="D1988">
        <v>2.1694915254237288</v>
      </c>
      <c r="E1988">
        <v>1.03125</v>
      </c>
      <c r="F1988">
        <v>1.9747899159663866</v>
      </c>
    </row>
    <row r="1989" spans="2:6" hidden="1" outlineLevel="1">
      <c r="B1989">
        <v>1983</v>
      </c>
      <c r="C1989">
        <v>0.37037037037037035</v>
      </c>
      <c r="D1989">
        <v>2.7288135593220337</v>
      </c>
      <c r="E1989">
        <v>1.59375</v>
      </c>
      <c r="F1989">
        <v>2.2521008403361344</v>
      </c>
    </row>
    <row r="1990" spans="2:6" hidden="1" outlineLevel="1">
      <c r="B1990">
        <v>1984</v>
      </c>
      <c r="C1990">
        <v>0.42592592592592593</v>
      </c>
      <c r="D1990">
        <v>3.1016949152542375</v>
      </c>
      <c r="E1990">
        <v>1.84375</v>
      </c>
      <c r="F1990">
        <v>2.1176470588235294</v>
      </c>
    </row>
    <row r="1991" spans="2:6" hidden="1" outlineLevel="1">
      <c r="B1991">
        <v>1985</v>
      </c>
      <c r="C1991">
        <v>0.3888888888888889</v>
      </c>
      <c r="D1991">
        <v>2.3898305084745761</v>
      </c>
      <c r="E1991">
        <v>1.75</v>
      </c>
      <c r="F1991">
        <v>1.9285714285714286</v>
      </c>
    </row>
    <row r="1992" spans="2:6" hidden="1" outlineLevel="1">
      <c r="B1992">
        <v>1986</v>
      </c>
      <c r="C1992">
        <v>0.34259259259259262</v>
      </c>
      <c r="D1992">
        <v>2.7118644067796609</v>
      </c>
      <c r="E1992">
        <v>1.34375</v>
      </c>
      <c r="F1992">
        <v>1.7352941176470589</v>
      </c>
    </row>
    <row r="1993" spans="2:6" hidden="1" outlineLevel="1">
      <c r="B1993">
        <v>1987</v>
      </c>
      <c r="C1993">
        <v>0.37962962962962965</v>
      </c>
      <c r="D1993">
        <v>3.152542372881356</v>
      </c>
      <c r="E1993">
        <v>1.34375</v>
      </c>
      <c r="F1993">
        <v>1.8781512605042017</v>
      </c>
    </row>
    <row r="1994" spans="2:6" hidden="1" outlineLevel="1">
      <c r="B1994">
        <v>1988</v>
      </c>
      <c r="C1994">
        <v>0.24074074074074073</v>
      </c>
      <c r="D1994">
        <v>2.4745762711864407</v>
      </c>
      <c r="E1994">
        <v>1.21875</v>
      </c>
      <c r="F1994">
        <v>2.1890756302521011</v>
      </c>
    </row>
    <row r="1995" spans="2:6" hidden="1" outlineLevel="1">
      <c r="B1995">
        <v>1989</v>
      </c>
      <c r="C1995">
        <v>0.39814814814814814</v>
      </c>
      <c r="D1995">
        <v>4.0847457627118642</v>
      </c>
      <c r="E1995">
        <v>1.21875</v>
      </c>
      <c r="F1995">
        <v>2</v>
      </c>
    </row>
    <row r="1996" spans="2:6" hidden="1" outlineLevel="1">
      <c r="B1996">
        <v>1990</v>
      </c>
      <c r="C1996">
        <v>0.3888888888888889</v>
      </c>
      <c r="D1996">
        <v>2.7966101694915255</v>
      </c>
      <c r="E1996">
        <v>0.8125</v>
      </c>
      <c r="F1996">
        <v>2.2436974789915967</v>
      </c>
    </row>
    <row r="1997" spans="2:6" hidden="1" outlineLevel="1">
      <c r="B1997">
        <v>1991</v>
      </c>
      <c r="C1997">
        <v>0.5092592592592593</v>
      </c>
      <c r="D1997">
        <v>3.2711864406779663</v>
      </c>
      <c r="E1997">
        <v>1.1875</v>
      </c>
      <c r="F1997">
        <v>2.1596638655462184</v>
      </c>
    </row>
    <row r="1998" spans="2:6" hidden="1" outlineLevel="1">
      <c r="B1998">
        <v>1992</v>
      </c>
      <c r="C1998">
        <v>0.54629629629629628</v>
      </c>
      <c r="D1998">
        <v>2.6440677966101696</v>
      </c>
      <c r="E1998">
        <v>1.53125</v>
      </c>
      <c r="F1998">
        <v>1.9243697478991597</v>
      </c>
    </row>
    <row r="1999" spans="2:6" hidden="1" outlineLevel="1">
      <c r="B1999">
        <v>1993</v>
      </c>
      <c r="C1999">
        <v>0.43518518518518517</v>
      </c>
      <c r="D1999">
        <v>2.7966101694915255</v>
      </c>
      <c r="E1999">
        <v>0.90625</v>
      </c>
      <c r="F1999">
        <v>1.903361344537815</v>
      </c>
    </row>
    <row r="2000" spans="2:6" hidden="1" outlineLevel="1">
      <c r="B2000">
        <v>1994</v>
      </c>
      <c r="C2000">
        <v>0.46296296296296297</v>
      </c>
      <c r="D2000">
        <v>2.6440677966101696</v>
      </c>
      <c r="E2000">
        <v>1.625</v>
      </c>
      <c r="F2000">
        <v>2.0168067226890756</v>
      </c>
    </row>
    <row r="2001" spans="2:6" hidden="1" outlineLevel="1">
      <c r="B2001">
        <v>1995</v>
      </c>
      <c r="C2001">
        <v>0.49074074074074076</v>
      </c>
      <c r="D2001">
        <v>2.5084745762711864</v>
      </c>
      <c r="E2001">
        <v>1.96875</v>
      </c>
      <c r="F2001">
        <v>2.1386554621848739</v>
      </c>
    </row>
    <row r="2002" spans="2:6" hidden="1" outlineLevel="1">
      <c r="B2002">
        <v>1996</v>
      </c>
      <c r="C2002">
        <v>0.25</v>
      </c>
      <c r="D2002">
        <v>2.0169491525423728</v>
      </c>
      <c r="E2002">
        <v>1.84375</v>
      </c>
      <c r="F2002">
        <v>2.0504201680672267</v>
      </c>
    </row>
    <row r="2003" spans="2:6" hidden="1" outlineLevel="1">
      <c r="B2003">
        <v>1997</v>
      </c>
      <c r="C2003">
        <v>0.25925925925925924</v>
      </c>
      <c r="D2003">
        <v>2.9322033898305087</v>
      </c>
      <c r="E2003">
        <v>0.75</v>
      </c>
      <c r="F2003">
        <v>1.7100840336134453</v>
      </c>
    </row>
    <row r="2004" spans="2:6" hidden="1" outlineLevel="1">
      <c r="B2004">
        <v>1998</v>
      </c>
      <c r="C2004">
        <v>0.34259259259259262</v>
      </c>
      <c r="D2004">
        <v>2.847457627118644</v>
      </c>
      <c r="E2004">
        <v>1.59375</v>
      </c>
      <c r="F2004">
        <v>2.1092436974789917</v>
      </c>
    </row>
    <row r="2005" spans="2:6" hidden="1" outlineLevel="1">
      <c r="B2005">
        <v>1999</v>
      </c>
      <c r="C2005">
        <v>0.46296296296296297</v>
      </c>
      <c r="D2005">
        <v>3.3389830508474576</v>
      </c>
      <c r="E2005">
        <v>1.40625</v>
      </c>
      <c r="F2005">
        <v>1.9285714285714286</v>
      </c>
    </row>
    <row r="2006" spans="2:6" hidden="1" outlineLevel="1">
      <c r="B2006">
        <v>2000</v>
      </c>
      <c r="C2006">
        <v>0.57407407407407407</v>
      </c>
      <c r="D2006">
        <v>2.2542372881355934</v>
      </c>
      <c r="E2006">
        <v>1.90625</v>
      </c>
      <c r="F2006">
        <v>2.1512605042016806</v>
      </c>
    </row>
    <row r="2007" spans="2:6" hidden="1" outlineLevel="1">
      <c r="B2007">
        <v>2001</v>
      </c>
      <c r="C2007">
        <v>0.53703703703703709</v>
      </c>
      <c r="D2007">
        <v>2.8644067796610169</v>
      </c>
      <c r="E2007">
        <v>1.375</v>
      </c>
      <c r="F2007">
        <v>2.1428571428571428</v>
      </c>
    </row>
    <row r="2008" spans="2:6" hidden="1" outlineLevel="1">
      <c r="B2008">
        <v>2002</v>
      </c>
      <c r="C2008">
        <v>0.55555555555555558</v>
      </c>
      <c r="D2008">
        <v>2.4915254237288136</v>
      </c>
      <c r="E2008">
        <v>1.125</v>
      </c>
      <c r="F2008">
        <v>2.2142857142857144</v>
      </c>
    </row>
    <row r="2009" spans="2:6" hidden="1" outlineLevel="1">
      <c r="B2009">
        <v>2003</v>
      </c>
      <c r="C2009">
        <v>0.48148148148148145</v>
      </c>
      <c r="D2009">
        <v>2.9152542372881354</v>
      </c>
      <c r="E2009">
        <v>0.96875</v>
      </c>
      <c r="F2009">
        <v>2.0546218487394956</v>
      </c>
    </row>
    <row r="2010" spans="2:6" hidden="1" outlineLevel="1">
      <c r="B2010">
        <v>2004</v>
      </c>
      <c r="C2010">
        <v>0.32407407407407407</v>
      </c>
      <c r="D2010">
        <v>2.3050847457627119</v>
      </c>
      <c r="E2010">
        <v>1.3125</v>
      </c>
      <c r="F2010">
        <v>2.0462184873949578</v>
      </c>
    </row>
    <row r="2011" spans="2:6" hidden="1" outlineLevel="1">
      <c r="B2011">
        <v>2005</v>
      </c>
      <c r="C2011">
        <v>0.25</v>
      </c>
      <c r="D2011">
        <v>2.9322033898305087</v>
      </c>
      <c r="E2011">
        <v>1.90625</v>
      </c>
      <c r="F2011">
        <v>2.4705882352941178</v>
      </c>
    </row>
    <row r="2012" spans="2:6" hidden="1" outlineLevel="1">
      <c r="B2012">
        <v>2006</v>
      </c>
      <c r="C2012">
        <v>0.51851851851851849</v>
      </c>
      <c r="D2012">
        <v>1.7627118644067796</v>
      </c>
      <c r="E2012">
        <v>1.40625</v>
      </c>
      <c r="F2012">
        <v>2.4747899159663866</v>
      </c>
    </row>
    <row r="2013" spans="2:6" hidden="1" outlineLevel="1">
      <c r="B2013">
        <v>2007</v>
      </c>
      <c r="C2013">
        <v>0.44444444444444442</v>
      </c>
      <c r="D2013">
        <v>2.7796610169491527</v>
      </c>
      <c r="E2013">
        <v>1.59375</v>
      </c>
      <c r="F2013">
        <v>2.134453781512605</v>
      </c>
    </row>
    <row r="2014" spans="2:6" hidden="1" outlineLevel="1">
      <c r="B2014">
        <v>2008</v>
      </c>
      <c r="C2014">
        <v>0.29629629629629628</v>
      </c>
      <c r="D2014">
        <v>2.1864406779661016</v>
      </c>
      <c r="E2014">
        <v>0.96875</v>
      </c>
      <c r="F2014">
        <v>2.4705882352941178</v>
      </c>
    </row>
    <row r="2015" spans="2:6" hidden="1" outlineLevel="1">
      <c r="B2015">
        <v>2009</v>
      </c>
      <c r="C2015">
        <v>0.49074074074074076</v>
      </c>
      <c r="D2015">
        <v>2.3220338983050848</v>
      </c>
      <c r="E2015">
        <v>1.21875</v>
      </c>
      <c r="F2015">
        <v>2.365546218487395</v>
      </c>
    </row>
    <row r="2016" spans="2:6" hidden="1" outlineLevel="1">
      <c r="B2016">
        <v>2010</v>
      </c>
      <c r="C2016">
        <v>0.44444444444444442</v>
      </c>
      <c r="D2016">
        <v>2.3050847457627119</v>
      </c>
      <c r="E2016">
        <v>1.4375</v>
      </c>
      <c r="F2016">
        <v>2.2563025210084033</v>
      </c>
    </row>
    <row r="2017" spans="2:6" hidden="1" outlineLevel="1">
      <c r="B2017">
        <v>2011</v>
      </c>
      <c r="C2017">
        <v>0.33333333333333331</v>
      </c>
      <c r="D2017">
        <v>2.9152542372881354</v>
      </c>
      <c r="E2017">
        <v>1.4375</v>
      </c>
      <c r="F2017">
        <v>2.0126050420168067</v>
      </c>
    </row>
    <row r="2018" spans="2:6" hidden="1" outlineLevel="1">
      <c r="B2018">
        <v>2012</v>
      </c>
      <c r="C2018">
        <v>0.3611111111111111</v>
      </c>
      <c r="D2018">
        <v>3.1864406779661016</v>
      </c>
      <c r="E2018">
        <v>1.90625</v>
      </c>
      <c r="F2018">
        <v>2.3781512605042017</v>
      </c>
    </row>
    <row r="2019" spans="2:6" hidden="1" outlineLevel="1">
      <c r="B2019">
        <v>2013</v>
      </c>
      <c r="C2019">
        <v>0.40740740740740738</v>
      </c>
      <c r="D2019">
        <v>2.2711864406779663</v>
      </c>
      <c r="E2019">
        <v>1.65625</v>
      </c>
      <c r="F2019">
        <v>2.2226890756302522</v>
      </c>
    </row>
    <row r="2020" spans="2:6" hidden="1" outlineLevel="1">
      <c r="B2020">
        <v>2014</v>
      </c>
      <c r="C2020">
        <v>0.37962962962962965</v>
      </c>
      <c r="D2020">
        <v>3.1186440677966103</v>
      </c>
      <c r="E2020">
        <v>1.75</v>
      </c>
      <c r="F2020">
        <v>1.7394957983193278</v>
      </c>
    </row>
    <row r="2021" spans="2:6" hidden="1" outlineLevel="1">
      <c r="B2021">
        <v>2015</v>
      </c>
      <c r="C2021">
        <v>0.41666666666666669</v>
      </c>
      <c r="D2021">
        <v>2.3220338983050848</v>
      </c>
      <c r="E2021">
        <v>1.8125</v>
      </c>
      <c r="F2021">
        <v>1.9453781512605042</v>
      </c>
    </row>
    <row r="2022" spans="2:6" hidden="1" outlineLevel="1">
      <c r="B2022">
        <v>2016</v>
      </c>
      <c r="C2022">
        <v>0.32407407407407407</v>
      </c>
      <c r="D2022">
        <v>3</v>
      </c>
      <c r="E2022">
        <v>1.375</v>
      </c>
      <c r="F2022">
        <v>2.3739495798319328</v>
      </c>
    </row>
    <row r="2023" spans="2:6" hidden="1" outlineLevel="1">
      <c r="B2023">
        <v>2017</v>
      </c>
      <c r="C2023">
        <v>0.45370370370370372</v>
      </c>
      <c r="D2023">
        <v>2.4237288135593222</v>
      </c>
      <c r="E2023">
        <v>0.90625</v>
      </c>
      <c r="F2023">
        <v>2.3487394957983194</v>
      </c>
    </row>
    <row r="2024" spans="2:6" hidden="1" outlineLevel="1">
      <c r="B2024">
        <v>2018</v>
      </c>
      <c r="C2024">
        <v>0.41666666666666669</v>
      </c>
      <c r="D2024">
        <v>2.9152542372881354</v>
      </c>
      <c r="E2024">
        <v>2</v>
      </c>
      <c r="F2024">
        <v>1.8949579831932772</v>
      </c>
    </row>
    <row r="2025" spans="2:6" hidden="1" outlineLevel="1">
      <c r="B2025">
        <v>2019</v>
      </c>
      <c r="C2025">
        <v>0.44444444444444442</v>
      </c>
      <c r="D2025">
        <v>2.7796610169491527</v>
      </c>
      <c r="E2025">
        <v>1.375</v>
      </c>
      <c r="F2025">
        <v>1.8739495798319328</v>
      </c>
    </row>
    <row r="2026" spans="2:6" hidden="1" outlineLevel="1">
      <c r="B2026">
        <v>2020</v>
      </c>
      <c r="C2026">
        <v>0.5</v>
      </c>
      <c r="D2026">
        <v>2.7627118644067798</v>
      </c>
      <c r="E2026">
        <v>1.34375</v>
      </c>
      <c r="F2026">
        <v>2.3361344537815127</v>
      </c>
    </row>
    <row r="2027" spans="2:6" hidden="1" outlineLevel="1">
      <c r="B2027">
        <v>2021</v>
      </c>
      <c r="C2027">
        <v>0.60185185185185186</v>
      </c>
      <c r="D2027">
        <v>2.8644067796610169</v>
      </c>
      <c r="E2027">
        <v>0.78125</v>
      </c>
      <c r="F2027">
        <v>1.9159663865546219</v>
      </c>
    </row>
    <row r="2028" spans="2:6" hidden="1" outlineLevel="1">
      <c r="B2028">
        <v>2022</v>
      </c>
      <c r="C2028">
        <v>0.43518518518518517</v>
      </c>
      <c r="D2028">
        <v>2</v>
      </c>
      <c r="E2028">
        <v>0.96875</v>
      </c>
      <c r="F2028">
        <v>2.1302521008403361</v>
      </c>
    </row>
    <row r="2029" spans="2:6" hidden="1" outlineLevel="1">
      <c r="B2029">
        <v>2023</v>
      </c>
      <c r="C2029">
        <v>0.27777777777777779</v>
      </c>
      <c r="D2029">
        <v>2.8305084745762712</v>
      </c>
      <c r="E2029">
        <v>1.28125</v>
      </c>
      <c r="F2029">
        <v>2.1890756302521011</v>
      </c>
    </row>
    <row r="2030" spans="2:6" hidden="1" outlineLevel="1">
      <c r="B2030">
        <v>2024</v>
      </c>
      <c r="C2030">
        <v>0.30555555555555558</v>
      </c>
      <c r="D2030">
        <v>2.847457627118644</v>
      </c>
      <c r="E2030">
        <v>1.1875</v>
      </c>
      <c r="F2030">
        <v>2.3613445378151261</v>
      </c>
    </row>
    <row r="2031" spans="2:6" hidden="1" outlineLevel="1">
      <c r="B2031">
        <v>2025</v>
      </c>
      <c r="C2031">
        <v>0.30555555555555558</v>
      </c>
      <c r="D2031">
        <v>2.5084745762711864</v>
      </c>
      <c r="E2031">
        <v>0.9375</v>
      </c>
      <c r="F2031">
        <v>1.9747899159663866</v>
      </c>
    </row>
    <row r="2032" spans="2:6" hidden="1" outlineLevel="1">
      <c r="B2032">
        <v>2026</v>
      </c>
      <c r="C2032">
        <v>0.30555555555555558</v>
      </c>
      <c r="D2032">
        <v>3.1186440677966103</v>
      </c>
      <c r="E2032">
        <v>1.59375</v>
      </c>
      <c r="F2032">
        <v>1.8529411764705883</v>
      </c>
    </row>
    <row r="2033" spans="2:6" hidden="1" outlineLevel="1">
      <c r="B2033">
        <v>2027</v>
      </c>
      <c r="C2033">
        <v>0.37037037037037035</v>
      </c>
      <c r="D2033">
        <v>3.0169491525423728</v>
      </c>
      <c r="E2033">
        <v>1.53125</v>
      </c>
      <c r="F2033">
        <v>1.9453781512605042</v>
      </c>
    </row>
    <row r="2034" spans="2:6" hidden="1" outlineLevel="1">
      <c r="B2034">
        <v>2028</v>
      </c>
      <c r="C2034">
        <v>0.45370370370370372</v>
      </c>
      <c r="D2034">
        <v>2.5084745762711864</v>
      </c>
      <c r="E2034">
        <v>1</v>
      </c>
      <c r="F2034">
        <v>2.2436974789915967</v>
      </c>
    </row>
    <row r="2035" spans="2:6" hidden="1" outlineLevel="1">
      <c r="B2035">
        <v>2029</v>
      </c>
      <c r="C2035">
        <v>0.47222222222222221</v>
      </c>
      <c r="D2035">
        <v>2.4237288135593222</v>
      </c>
      <c r="E2035">
        <v>1.34375</v>
      </c>
      <c r="F2035">
        <v>2.3151260504201683</v>
      </c>
    </row>
    <row r="2036" spans="2:6" hidden="1" outlineLevel="1">
      <c r="B2036">
        <v>2030</v>
      </c>
      <c r="C2036">
        <v>0.35185185185185186</v>
      </c>
      <c r="D2036">
        <v>2</v>
      </c>
      <c r="E2036">
        <v>0.625</v>
      </c>
      <c r="F2036">
        <v>1.865546218487395</v>
      </c>
    </row>
    <row r="2037" spans="2:6" hidden="1" outlineLevel="1">
      <c r="B2037">
        <v>2031</v>
      </c>
      <c r="C2037">
        <v>0.3888888888888889</v>
      </c>
      <c r="D2037">
        <v>2.7796610169491527</v>
      </c>
      <c r="E2037">
        <v>1.40625</v>
      </c>
      <c r="F2037">
        <v>2.0882352941176472</v>
      </c>
    </row>
    <row r="2038" spans="2:6" hidden="1" outlineLevel="1">
      <c r="B2038">
        <v>2032</v>
      </c>
      <c r="C2038">
        <v>0.52777777777777779</v>
      </c>
      <c r="D2038">
        <v>2.1694915254237288</v>
      </c>
      <c r="E2038">
        <v>0.90625</v>
      </c>
      <c r="F2038">
        <v>2.3445378151260505</v>
      </c>
    </row>
    <row r="2039" spans="2:6" hidden="1" outlineLevel="1">
      <c r="B2039">
        <v>2033</v>
      </c>
      <c r="C2039">
        <v>0.37962962962962965</v>
      </c>
      <c r="D2039">
        <v>2.4745762711864407</v>
      </c>
      <c r="E2039">
        <v>1.84375</v>
      </c>
      <c r="F2039">
        <v>2.2563025210084033</v>
      </c>
    </row>
    <row r="2040" spans="2:6" hidden="1" outlineLevel="1">
      <c r="B2040">
        <v>2034</v>
      </c>
      <c r="C2040">
        <v>0.29629629629629628</v>
      </c>
      <c r="D2040">
        <v>2.7966101694915255</v>
      </c>
      <c r="E2040">
        <v>1.25</v>
      </c>
      <c r="F2040">
        <v>1.9621848739495797</v>
      </c>
    </row>
    <row r="2041" spans="2:6" hidden="1" outlineLevel="1">
      <c r="B2041">
        <v>2035</v>
      </c>
      <c r="C2041">
        <v>0.5092592592592593</v>
      </c>
      <c r="D2041">
        <v>3.1016949152542375</v>
      </c>
      <c r="E2041">
        <v>1.4375</v>
      </c>
      <c r="F2041">
        <v>2.365546218487395</v>
      </c>
    </row>
    <row r="2042" spans="2:6" hidden="1" outlineLevel="1">
      <c r="B2042">
        <v>2036</v>
      </c>
      <c r="C2042">
        <v>0.45370370370370372</v>
      </c>
      <c r="D2042">
        <v>3.2711864406779663</v>
      </c>
      <c r="E2042">
        <v>1.75</v>
      </c>
      <c r="F2042">
        <v>2.0462184873949578</v>
      </c>
    </row>
    <row r="2043" spans="2:6" hidden="1" outlineLevel="1">
      <c r="B2043">
        <v>2037</v>
      </c>
      <c r="C2043">
        <v>0.37037037037037035</v>
      </c>
      <c r="D2043">
        <v>2.593220338983051</v>
      </c>
      <c r="E2043">
        <v>1.65625</v>
      </c>
      <c r="F2043">
        <v>1.7563025210084033</v>
      </c>
    </row>
    <row r="2044" spans="2:6" hidden="1" outlineLevel="1">
      <c r="B2044">
        <v>2038</v>
      </c>
      <c r="C2044">
        <v>0.32407407407407407</v>
      </c>
      <c r="D2044">
        <v>3.2033898305084745</v>
      </c>
      <c r="E2044">
        <v>1.09375</v>
      </c>
      <c r="F2044">
        <v>2.1134453781512605</v>
      </c>
    </row>
    <row r="2045" spans="2:6" hidden="1" outlineLevel="1">
      <c r="B2045">
        <v>2039</v>
      </c>
      <c r="C2045">
        <v>0.3888888888888889</v>
      </c>
      <c r="D2045">
        <v>3.2033898305084745</v>
      </c>
      <c r="E2045">
        <v>1.9375</v>
      </c>
      <c r="F2045">
        <v>1.9453781512605042</v>
      </c>
    </row>
    <row r="2046" spans="2:6" hidden="1" outlineLevel="1">
      <c r="B2046">
        <v>2040</v>
      </c>
      <c r="C2046">
        <v>0.31481481481481483</v>
      </c>
      <c r="D2046">
        <v>2.5423728813559321</v>
      </c>
      <c r="E2046">
        <v>1.625</v>
      </c>
      <c r="F2046">
        <v>1.8991596638655461</v>
      </c>
    </row>
    <row r="2047" spans="2:6" hidden="1" outlineLevel="1">
      <c r="B2047">
        <v>2041</v>
      </c>
      <c r="C2047">
        <v>0.3611111111111111</v>
      </c>
      <c r="D2047">
        <v>3.1864406779661016</v>
      </c>
      <c r="E2047">
        <v>0.84375</v>
      </c>
      <c r="F2047">
        <v>1.9789915966386555</v>
      </c>
    </row>
    <row r="2048" spans="2:6" hidden="1" outlineLevel="1">
      <c r="B2048">
        <v>2042</v>
      </c>
      <c r="C2048">
        <v>0.37037037037037035</v>
      </c>
      <c r="D2048">
        <v>2.4576271186440679</v>
      </c>
      <c r="E2048">
        <v>0.9375</v>
      </c>
      <c r="F2048">
        <v>2.0420168067226889</v>
      </c>
    </row>
    <row r="2049" spans="2:6" hidden="1" outlineLevel="1">
      <c r="B2049">
        <v>2043</v>
      </c>
      <c r="C2049">
        <v>0.54629629629629628</v>
      </c>
      <c r="D2049">
        <v>2.2881355932203391</v>
      </c>
      <c r="E2049">
        <v>1.8125</v>
      </c>
      <c r="F2049">
        <v>2.5126050420168067</v>
      </c>
    </row>
    <row r="2050" spans="2:6" hidden="1" outlineLevel="1">
      <c r="B2050">
        <v>2044</v>
      </c>
      <c r="C2050">
        <v>0.40740740740740738</v>
      </c>
      <c r="D2050">
        <v>2.6101694915254239</v>
      </c>
      <c r="E2050">
        <v>1.625</v>
      </c>
      <c r="F2050">
        <v>1.7941176470588236</v>
      </c>
    </row>
    <row r="2051" spans="2:6" hidden="1" outlineLevel="1">
      <c r="B2051">
        <v>2045</v>
      </c>
      <c r="C2051">
        <v>0.37962962962962965</v>
      </c>
      <c r="D2051">
        <v>2.6271186440677967</v>
      </c>
      <c r="E2051">
        <v>1.28125</v>
      </c>
      <c r="F2051">
        <v>1.8949579831932772</v>
      </c>
    </row>
    <row r="2052" spans="2:6" hidden="1" outlineLevel="1">
      <c r="B2052">
        <v>2046</v>
      </c>
      <c r="C2052">
        <v>0.3611111111111111</v>
      </c>
      <c r="D2052">
        <v>2.6440677966101696</v>
      </c>
      <c r="E2052">
        <v>1.5625</v>
      </c>
      <c r="F2052">
        <v>1.8991596638655461</v>
      </c>
    </row>
    <row r="2053" spans="2:6" hidden="1" outlineLevel="1">
      <c r="B2053">
        <v>2047</v>
      </c>
      <c r="C2053">
        <v>0.31481481481481483</v>
      </c>
      <c r="D2053">
        <v>2.9830508474576272</v>
      </c>
      <c r="E2053">
        <v>0.71875</v>
      </c>
      <c r="F2053">
        <v>2.1890756302521011</v>
      </c>
    </row>
    <row r="2054" spans="2:6" hidden="1" outlineLevel="1">
      <c r="B2054">
        <v>2048</v>
      </c>
      <c r="C2054">
        <v>0.34259259259259262</v>
      </c>
      <c r="D2054">
        <v>2.7457627118644066</v>
      </c>
      <c r="E2054">
        <v>1.03125</v>
      </c>
      <c r="F2054">
        <v>2.0672268907563027</v>
      </c>
    </row>
    <row r="2055" spans="2:6" hidden="1" outlineLevel="1">
      <c r="B2055">
        <v>2049</v>
      </c>
      <c r="C2055">
        <v>0.43518518518518517</v>
      </c>
      <c r="D2055">
        <v>2.6949152542372881</v>
      </c>
      <c r="E2055">
        <v>1.09375</v>
      </c>
      <c r="F2055">
        <v>2.0672268907563027</v>
      </c>
    </row>
    <row r="2056" spans="2:6" hidden="1" outlineLevel="1">
      <c r="B2056">
        <v>2050</v>
      </c>
      <c r="C2056">
        <v>0.46296296296296297</v>
      </c>
      <c r="D2056">
        <v>2.5254237288135593</v>
      </c>
      <c r="E2056">
        <v>1.3125</v>
      </c>
      <c r="F2056">
        <v>2.0714285714285716</v>
      </c>
    </row>
    <row r="2057" spans="2:6" hidden="1" outlineLevel="1">
      <c r="B2057">
        <v>2051</v>
      </c>
      <c r="C2057">
        <v>0.5092592592592593</v>
      </c>
      <c r="D2057">
        <v>2.9322033898305087</v>
      </c>
      <c r="E2057">
        <v>1.4375</v>
      </c>
      <c r="F2057">
        <v>2.2899159663865545</v>
      </c>
    </row>
    <row r="2058" spans="2:6" hidden="1" outlineLevel="1">
      <c r="B2058">
        <v>2052</v>
      </c>
      <c r="C2058">
        <v>0.24074074074074073</v>
      </c>
      <c r="D2058">
        <v>2.593220338983051</v>
      </c>
      <c r="E2058">
        <v>1.1875</v>
      </c>
      <c r="F2058">
        <v>2.2563025210084033</v>
      </c>
    </row>
    <row r="2059" spans="2:6" hidden="1" outlineLevel="1">
      <c r="B2059">
        <v>2053</v>
      </c>
      <c r="C2059">
        <v>0.30555555555555558</v>
      </c>
      <c r="D2059">
        <v>2.4915254237288136</v>
      </c>
      <c r="E2059">
        <v>2.75</v>
      </c>
      <c r="F2059">
        <v>2</v>
      </c>
    </row>
    <row r="2060" spans="2:6" hidden="1" outlineLevel="1">
      <c r="B2060">
        <v>2054</v>
      </c>
      <c r="C2060">
        <v>0.5</v>
      </c>
      <c r="D2060">
        <v>2.9491525423728815</v>
      </c>
      <c r="E2060">
        <v>0.78125</v>
      </c>
      <c r="F2060">
        <v>1.9873949579831933</v>
      </c>
    </row>
    <row r="2061" spans="2:6" hidden="1" outlineLevel="1">
      <c r="B2061">
        <v>2055</v>
      </c>
      <c r="C2061">
        <v>0.48148148148148145</v>
      </c>
      <c r="D2061">
        <v>2.3898305084745761</v>
      </c>
      <c r="E2061">
        <v>1.8125</v>
      </c>
      <c r="F2061">
        <v>2.1470588235294117</v>
      </c>
    </row>
    <row r="2062" spans="2:6" hidden="1" outlineLevel="1">
      <c r="B2062">
        <v>2056</v>
      </c>
      <c r="C2062">
        <v>0.45370370370370372</v>
      </c>
      <c r="D2062">
        <v>2.9491525423728815</v>
      </c>
      <c r="E2062">
        <v>2.9375</v>
      </c>
      <c r="F2062">
        <v>2.1764705882352939</v>
      </c>
    </row>
    <row r="2063" spans="2:6" hidden="1" outlineLevel="1">
      <c r="B2063">
        <v>2057</v>
      </c>
      <c r="C2063">
        <v>0.5092592592592593</v>
      </c>
      <c r="D2063">
        <v>3.3220338983050848</v>
      </c>
      <c r="E2063">
        <v>1.125</v>
      </c>
      <c r="F2063">
        <v>1.9285714285714286</v>
      </c>
    </row>
    <row r="2064" spans="2:6" hidden="1" outlineLevel="1">
      <c r="B2064">
        <v>2058</v>
      </c>
      <c r="C2064">
        <v>0.57407407407407407</v>
      </c>
      <c r="D2064">
        <v>2.6779661016949152</v>
      </c>
      <c r="E2064">
        <v>1.15625</v>
      </c>
      <c r="F2064">
        <v>2.1932773109243699</v>
      </c>
    </row>
    <row r="2065" spans="2:6" hidden="1" outlineLevel="1">
      <c r="B2065">
        <v>2059</v>
      </c>
      <c r="C2065">
        <v>0.3888888888888889</v>
      </c>
      <c r="D2065">
        <v>2.5254237288135593</v>
      </c>
      <c r="E2065">
        <v>1.375</v>
      </c>
      <c r="F2065">
        <v>2.0756302521008405</v>
      </c>
    </row>
    <row r="2066" spans="2:6" hidden="1" outlineLevel="1">
      <c r="B2066">
        <v>2060</v>
      </c>
      <c r="C2066">
        <v>0.39814814814814814</v>
      </c>
      <c r="D2066">
        <v>2.8813559322033897</v>
      </c>
      <c r="E2066">
        <v>1.65625</v>
      </c>
      <c r="F2066">
        <v>1.9957983193277311</v>
      </c>
    </row>
    <row r="2067" spans="2:6" hidden="1" outlineLevel="1">
      <c r="B2067">
        <v>2061</v>
      </c>
      <c r="C2067">
        <v>0.39814814814814814</v>
      </c>
      <c r="D2067">
        <v>2.7457627118644066</v>
      </c>
      <c r="E2067">
        <v>1.3125</v>
      </c>
      <c r="F2067">
        <v>1.8697478991596639</v>
      </c>
    </row>
    <row r="2068" spans="2:6" hidden="1" outlineLevel="1">
      <c r="B2068">
        <v>2062</v>
      </c>
      <c r="C2068">
        <v>0.3888888888888889</v>
      </c>
      <c r="D2068">
        <v>2.5593220338983049</v>
      </c>
      <c r="E2068">
        <v>1.0625</v>
      </c>
      <c r="F2068">
        <v>2.0252100840336134</v>
      </c>
    </row>
    <row r="2069" spans="2:6" hidden="1" outlineLevel="1">
      <c r="B2069">
        <v>2063</v>
      </c>
      <c r="C2069">
        <v>0.43518518518518517</v>
      </c>
      <c r="D2069">
        <v>3.5762711864406778</v>
      </c>
      <c r="E2069">
        <v>2.59375</v>
      </c>
      <c r="F2069">
        <v>1.9621848739495797</v>
      </c>
    </row>
    <row r="2070" spans="2:6" hidden="1" outlineLevel="1">
      <c r="B2070">
        <v>2064</v>
      </c>
      <c r="C2070">
        <v>0.35185185185185186</v>
      </c>
      <c r="D2070">
        <v>2.7288135593220337</v>
      </c>
      <c r="E2070">
        <v>1.125</v>
      </c>
      <c r="F2070">
        <v>1.7773109243697478</v>
      </c>
    </row>
    <row r="2071" spans="2:6" hidden="1" outlineLevel="1">
      <c r="B2071">
        <v>2065</v>
      </c>
      <c r="C2071">
        <v>0.46296296296296297</v>
      </c>
      <c r="D2071">
        <v>2.2542372881355934</v>
      </c>
      <c r="E2071">
        <v>1.96875</v>
      </c>
      <c r="F2071">
        <v>1.8907563025210083</v>
      </c>
    </row>
    <row r="2072" spans="2:6" hidden="1" outlineLevel="1">
      <c r="B2072">
        <v>2066</v>
      </c>
      <c r="C2072">
        <v>0.48148148148148145</v>
      </c>
      <c r="D2072">
        <v>2.3050847457627119</v>
      </c>
      <c r="E2072">
        <v>1.25</v>
      </c>
      <c r="F2072">
        <v>2.1512605042016806</v>
      </c>
    </row>
    <row r="2073" spans="2:6" hidden="1" outlineLevel="1">
      <c r="B2073">
        <v>2067</v>
      </c>
      <c r="C2073">
        <v>0.49074074074074076</v>
      </c>
      <c r="D2073">
        <v>2.3559322033898304</v>
      </c>
      <c r="E2073">
        <v>2.03125</v>
      </c>
      <c r="F2073">
        <v>2.1302521008403361</v>
      </c>
    </row>
    <row r="2074" spans="2:6" hidden="1" outlineLevel="1">
      <c r="B2074">
        <v>2068</v>
      </c>
      <c r="C2074">
        <v>0.33333333333333331</v>
      </c>
      <c r="D2074">
        <v>2.5423728813559321</v>
      </c>
      <c r="E2074">
        <v>0.9375</v>
      </c>
      <c r="F2074">
        <v>2.2605042016806722</v>
      </c>
    </row>
    <row r="2075" spans="2:6" hidden="1" outlineLevel="1">
      <c r="B2075">
        <v>2069</v>
      </c>
      <c r="C2075">
        <v>0.41666666666666669</v>
      </c>
      <c r="D2075">
        <v>2.593220338983051</v>
      </c>
      <c r="E2075">
        <v>1.625</v>
      </c>
      <c r="F2075">
        <v>2.3361344537815127</v>
      </c>
    </row>
    <row r="2076" spans="2:6" hidden="1" outlineLevel="1">
      <c r="B2076">
        <v>2070</v>
      </c>
      <c r="C2076">
        <v>0.40740740740740738</v>
      </c>
      <c r="D2076">
        <v>2.9830508474576272</v>
      </c>
      <c r="E2076">
        <v>1.15625</v>
      </c>
      <c r="F2076">
        <v>1.9663865546218486</v>
      </c>
    </row>
    <row r="2077" spans="2:6" hidden="1" outlineLevel="1">
      <c r="B2077">
        <v>2071</v>
      </c>
      <c r="C2077">
        <v>0.46296296296296297</v>
      </c>
      <c r="D2077">
        <v>3.152542372881356</v>
      </c>
      <c r="E2077">
        <v>2.5</v>
      </c>
      <c r="F2077">
        <v>2.0924369747899161</v>
      </c>
    </row>
    <row r="2078" spans="2:6" hidden="1" outlineLevel="1">
      <c r="B2078">
        <v>2072</v>
      </c>
      <c r="C2078">
        <v>0.35185185185185186</v>
      </c>
      <c r="D2078">
        <v>2.6440677966101696</v>
      </c>
      <c r="E2078">
        <v>1.1875</v>
      </c>
      <c r="F2078">
        <v>2.2857142857142856</v>
      </c>
    </row>
    <row r="2079" spans="2:6" hidden="1" outlineLevel="1">
      <c r="B2079">
        <v>2073</v>
      </c>
      <c r="C2079">
        <v>0.34259259259259262</v>
      </c>
      <c r="D2079">
        <v>2.2881355932203391</v>
      </c>
      <c r="E2079">
        <v>1.21875</v>
      </c>
      <c r="F2079">
        <v>2.1764705882352939</v>
      </c>
    </row>
    <row r="2080" spans="2:6" hidden="1" outlineLevel="1">
      <c r="B2080">
        <v>2074</v>
      </c>
      <c r="C2080">
        <v>0.39814814814814814</v>
      </c>
      <c r="D2080">
        <v>3.0338983050847457</v>
      </c>
      <c r="E2080">
        <v>1.34375</v>
      </c>
      <c r="F2080">
        <v>2.2184873949579833</v>
      </c>
    </row>
    <row r="2081" spans="2:6" hidden="1" outlineLevel="1">
      <c r="B2081">
        <v>2075</v>
      </c>
      <c r="C2081">
        <v>0.26851851851851855</v>
      </c>
      <c r="D2081">
        <v>2.406779661016949</v>
      </c>
      <c r="E2081">
        <v>1.4375</v>
      </c>
      <c r="F2081">
        <v>2.0168067226890756</v>
      </c>
    </row>
    <row r="2082" spans="2:6" hidden="1" outlineLevel="1">
      <c r="B2082">
        <v>2076</v>
      </c>
      <c r="C2082">
        <v>0.37962962962962965</v>
      </c>
      <c r="D2082">
        <v>2.8813559322033897</v>
      </c>
      <c r="E2082">
        <v>1.5625</v>
      </c>
      <c r="F2082">
        <v>2.1554621848739495</v>
      </c>
    </row>
    <row r="2083" spans="2:6" hidden="1" outlineLevel="1">
      <c r="B2083">
        <v>2077</v>
      </c>
      <c r="C2083">
        <v>0.42592592592592593</v>
      </c>
      <c r="D2083">
        <v>2.593220338983051</v>
      </c>
      <c r="E2083">
        <v>0.96875</v>
      </c>
      <c r="F2083">
        <v>2.1176470588235294</v>
      </c>
    </row>
    <row r="2084" spans="2:6" hidden="1" outlineLevel="1">
      <c r="B2084">
        <v>2078</v>
      </c>
      <c r="C2084">
        <v>0.47222222222222221</v>
      </c>
      <c r="D2084">
        <v>2.593220338983051</v>
      </c>
      <c r="E2084">
        <v>0.96875</v>
      </c>
      <c r="F2084">
        <v>2.2521008403361344</v>
      </c>
    </row>
    <row r="2085" spans="2:6" hidden="1" outlineLevel="1">
      <c r="B2085">
        <v>2079</v>
      </c>
      <c r="C2085">
        <v>0.5092592592592593</v>
      </c>
      <c r="D2085">
        <v>2.7457627118644066</v>
      </c>
      <c r="E2085">
        <v>1.8125</v>
      </c>
      <c r="F2085">
        <v>2.0336134453781511</v>
      </c>
    </row>
    <row r="2086" spans="2:6" hidden="1" outlineLevel="1">
      <c r="B2086">
        <v>2080</v>
      </c>
      <c r="C2086">
        <v>0.55555555555555558</v>
      </c>
      <c r="D2086">
        <v>3.1186440677966103</v>
      </c>
      <c r="E2086">
        <v>1.46875</v>
      </c>
      <c r="F2086">
        <v>2.1596638655462184</v>
      </c>
    </row>
    <row r="2087" spans="2:6" hidden="1" outlineLevel="1">
      <c r="B2087">
        <v>2081</v>
      </c>
      <c r="C2087">
        <v>0.35185185185185186</v>
      </c>
      <c r="D2087">
        <v>2.2033898305084745</v>
      </c>
      <c r="E2087">
        <v>1.625</v>
      </c>
      <c r="F2087">
        <v>2.23109243697479</v>
      </c>
    </row>
    <row r="2088" spans="2:6" hidden="1" outlineLevel="1">
      <c r="B2088">
        <v>2082</v>
      </c>
      <c r="C2088">
        <v>0.37962962962962965</v>
      </c>
      <c r="D2088">
        <v>2.8983050847457625</v>
      </c>
      <c r="E2088">
        <v>2.0625</v>
      </c>
      <c r="F2088">
        <v>2.0294117647058822</v>
      </c>
    </row>
    <row r="2089" spans="2:6" hidden="1" outlineLevel="1">
      <c r="B2089">
        <v>2083</v>
      </c>
      <c r="C2089">
        <v>0.3888888888888889</v>
      </c>
      <c r="D2089">
        <v>2.9152542372881354</v>
      </c>
      <c r="E2089">
        <v>1.78125</v>
      </c>
      <c r="F2089">
        <v>2.23109243697479</v>
      </c>
    </row>
    <row r="2090" spans="2:6" hidden="1" outlineLevel="1">
      <c r="B2090">
        <v>2084</v>
      </c>
      <c r="C2090">
        <v>0.65740740740740744</v>
      </c>
      <c r="D2090">
        <v>3.2372881355932202</v>
      </c>
      <c r="E2090">
        <v>0.875</v>
      </c>
      <c r="F2090">
        <v>2.1974789915966388</v>
      </c>
    </row>
    <row r="2091" spans="2:6" hidden="1" outlineLevel="1">
      <c r="B2091">
        <v>2085</v>
      </c>
      <c r="C2091">
        <v>0.40740740740740738</v>
      </c>
      <c r="D2091">
        <v>2.1864406779661016</v>
      </c>
      <c r="E2091">
        <v>1.90625</v>
      </c>
      <c r="F2091">
        <v>1.8991596638655461</v>
      </c>
    </row>
    <row r="2092" spans="2:6" hidden="1" outlineLevel="1">
      <c r="B2092">
        <v>2086</v>
      </c>
      <c r="C2092">
        <v>0.58333333333333337</v>
      </c>
      <c r="D2092">
        <v>1.728813559322034</v>
      </c>
      <c r="E2092">
        <v>1.4375</v>
      </c>
      <c r="F2092">
        <v>2.096638655462185</v>
      </c>
    </row>
    <row r="2093" spans="2:6" hidden="1" outlineLevel="1">
      <c r="B2093">
        <v>2087</v>
      </c>
      <c r="C2093">
        <v>0.43518518518518517</v>
      </c>
      <c r="D2093">
        <v>2.5084745762711864</v>
      </c>
      <c r="E2093">
        <v>1.25</v>
      </c>
      <c r="F2093">
        <v>1.9579831932773109</v>
      </c>
    </row>
    <row r="2094" spans="2:6" hidden="1" outlineLevel="1">
      <c r="B2094">
        <v>2088</v>
      </c>
      <c r="C2094">
        <v>0.46296296296296297</v>
      </c>
      <c r="D2094">
        <v>2.9152542372881354</v>
      </c>
      <c r="E2094">
        <v>2.4375</v>
      </c>
      <c r="F2094">
        <v>2.0756302521008405</v>
      </c>
    </row>
    <row r="2095" spans="2:6" hidden="1" outlineLevel="1">
      <c r="B2095">
        <v>2089</v>
      </c>
      <c r="C2095">
        <v>0.42592592592592593</v>
      </c>
      <c r="D2095">
        <v>2.2542372881355934</v>
      </c>
      <c r="E2095">
        <v>1.8125</v>
      </c>
      <c r="F2095">
        <v>2.1260504201680672</v>
      </c>
    </row>
    <row r="2096" spans="2:6" hidden="1" outlineLevel="1">
      <c r="B2096">
        <v>2090</v>
      </c>
      <c r="C2096">
        <v>0.46296296296296297</v>
      </c>
      <c r="D2096">
        <v>3</v>
      </c>
      <c r="E2096">
        <v>1.78125</v>
      </c>
      <c r="F2096">
        <v>1.9075630252100841</v>
      </c>
    </row>
    <row r="2097" spans="2:6" hidden="1" outlineLevel="1">
      <c r="B2097">
        <v>2091</v>
      </c>
      <c r="C2097">
        <v>0.5</v>
      </c>
      <c r="D2097">
        <v>2.0508474576271185</v>
      </c>
      <c r="E2097">
        <v>1.9375</v>
      </c>
      <c r="F2097">
        <v>2.2058823529411766</v>
      </c>
    </row>
    <row r="2098" spans="2:6" hidden="1" outlineLevel="1">
      <c r="B2098">
        <v>2092</v>
      </c>
      <c r="C2098">
        <v>0.51851851851851849</v>
      </c>
      <c r="D2098">
        <v>2.1016949152542375</v>
      </c>
      <c r="E2098">
        <v>1.0625</v>
      </c>
      <c r="F2098">
        <v>2.2521008403361344</v>
      </c>
    </row>
    <row r="2099" spans="2:6" hidden="1" outlineLevel="1">
      <c r="B2099">
        <v>2093</v>
      </c>
      <c r="C2099">
        <v>0.33333333333333331</v>
      </c>
      <c r="D2099">
        <v>2.4915254237288136</v>
      </c>
      <c r="E2099">
        <v>0.75</v>
      </c>
      <c r="F2099">
        <v>2.0504201680672267</v>
      </c>
    </row>
    <row r="2100" spans="2:6" hidden="1" outlineLevel="1">
      <c r="B2100">
        <v>2094</v>
      </c>
      <c r="C2100">
        <v>0.41666666666666669</v>
      </c>
      <c r="D2100">
        <v>1.7796610169491525</v>
      </c>
      <c r="E2100">
        <v>1.5</v>
      </c>
      <c r="F2100">
        <v>2.1638655462184873</v>
      </c>
    </row>
    <row r="2101" spans="2:6" hidden="1" outlineLevel="1">
      <c r="B2101">
        <v>2095</v>
      </c>
      <c r="C2101">
        <v>0.25</v>
      </c>
      <c r="D2101">
        <v>3</v>
      </c>
      <c r="E2101">
        <v>1.65625</v>
      </c>
      <c r="F2101">
        <v>2.0252100840336134</v>
      </c>
    </row>
    <row r="2102" spans="2:6" hidden="1" outlineLevel="1">
      <c r="B2102">
        <v>2096</v>
      </c>
      <c r="C2102">
        <v>0.37037037037037035</v>
      </c>
      <c r="D2102">
        <v>3.3389830508474576</v>
      </c>
      <c r="E2102">
        <v>1.59375</v>
      </c>
      <c r="F2102">
        <v>2.3739495798319328</v>
      </c>
    </row>
    <row r="2103" spans="2:6" hidden="1" outlineLevel="1">
      <c r="B2103">
        <v>2097</v>
      </c>
      <c r="C2103">
        <v>0.3611111111111111</v>
      </c>
      <c r="D2103">
        <v>3.6949152542372881</v>
      </c>
      <c r="E2103">
        <v>1.78125</v>
      </c>
      <c r="F2103">
        <v>1.8907563025210083</v>
      </c>
    </row>
    <row r="2104" spans="2:6" hidden="1" outlineLevel="1">
      <c r="B2104">
        <v>2098</v>
      </c>
      <c r="C2104">
        <v>0.30555555555555558</v>
      </c>
      <c r="D2104">
        <v>2.9491525423728815</v>
      </c>
      <c r="E2104">
        <v>1.71875</v>
      </c>
      <c r="F2104">
        <v>1.8403361344537814</v>
      </c>
    </row>
    <row r="2105" spans="2:6" hidden="1" outlineLevel="1">
      <c r="B2105">
        <v>2099</v>
      </c>
      <c r="C2105">
        <v>0.42592592592592593</v>
      </c>
      <c r="D2105">
        <v>2.8644067796610169</v>
      </c>
      <c r="E2105">
        <v>1.90625</v>
      </c>
      <c r="F2105">
        <v>1.7899159663865547</v>
      </c>
    </row>
    <row r="2106" spans="2:6" hidden="1" outlineLevel="1">
      <c r="B2106">
        <v>2100</v>
      </c>
      <c r="C2106">
        <v>0.26851851851851855</v>
      </c>
      <c r="D2106">
        <v>2.6949152542372881</v>
      </c>
      <c r="E2106">
        <v>1.0625</v>
      </c>
      <c r="F2106">
        <v>2.1428571428571428</v>
      </c>
    </row>
    <row r="2107" spans="2:6" hidden="1" outlineLevel="1">
      <c r="B2107">
        <v>2101</v>
      </c>
      <c r="C2107">
        <v>0.27777777777777779</v>
      </c>
      <c r="D2107">
        <v>2.4406779661016951</v>
      </c>
      <c r="E2107">
        <v>2.21875</v>
      </c>
      <c r="F2107">
        <v>1.9747899159663866</v>
      </c>
    </row>
    <row r="2108" spans="2:6" hidden="1" outlineLevel="1">
      <c r="B2108">
        <v>2102</v>
      </c>
      <c r="C2108">
        <v>0.43518518518518517</v>
      </c>
      <c r="D2108">
        <v>2.7288135593220337</v>
      </c>
      <c r="E2108">
        <v>1.25</v>
      </c>
      <c r="F2108">
        <v>2.0882352941176472</v>
      </c>
    </row>
    <row r="2109" spans="2:6" hidden="1" outlineLevel="1">
      <c r="B2109">
        <v>2103</v>
      </c>
      <c r="C2109">
        <v>0.48148148148148145</v>
      </c>
      <c r="D2109">
        <v>3.0508474576271185</v>
      </c>
      <c r="E2109">
        <v>1.375</v>
      </c>
      <c r="F2109">
        <v>2.2941176470588234</v>
      </c>
    </row>
    <row r="2110" spans="2:6" hidden="1" outlineLevel="1">
      <c r="B2110">
        <v>2104</v>
      </c>
      <c r="C2110">
        <v>0.40740740740740738</v>
      </c>
      <c r="D2110">
        <v>2.6779661016949152</v>
      </c>
      <c r="E2110">
        <v>2.15625</v>
      </c>
      <c r="F2110">
        <v>2.3193277310924372</v>
      </c>
    </row>
    <row r="2111" spans="2:6" hidden="1" outlineLevel="1">
      <c r="B2111">
        <v>2105</v>
      </c>
      <c r="C2111">
        <v>0.40740740740740738</v>
      </c>
      <c r="D2111">
        <v>2.1864406779661016</v>
      </c>
      <c r="E2111">
        <v>0.71875</v>
      </c>
      <c r="F2111">
        <v>2.2058823529411766</v>
      </c>
    </row>
    <row r="2112" spans="2:6" hidden="1" outlineLevel="1">
      <c r="B2112">
        <v>2106</v>
      </c>
      <c r="C2112">
        <v>0.45370370370370372</v>
      </c>
      <c r="D2112">
        <v>3.0847457627118646</v>
      </c>
      <c r="E2112">
        <v>1.1875</v>
      </c>
      <c r="F2112">
        <v>1.819327731092437</v>
      </c>
    </row>
    <row r="2113" spans="2:6" hidden="1" outlineLevel="1">
      <c r="B2113">
        <v>2107</v>
      </c>
      <c r="C2113">
        <v>0.35185185185185186</v>
      </c>
      <c r="D2113">
        <v>2.9491525423728815</v>
      </c>
      <c r="E2113">
        <v>1.5625</v>
      </c>
      <c r="F2113">
        <v>2.1932773109243699</v>
      </c>
    </row>
    <row r="2114" spans="2:6" hidden="1" outlineLevel="1">
      <c r="B2114">
        <v>2108</v>
      </c>
      <c r="C2114">
        <v>0.28703703703703703</v>
      </c>
      <c r="D2114">
        <v>1.9152542372881356</v>
      </c>
      <c r="E2114">
        <v>1.15625</v>
      </c>
      <c r="F2114">
        <v>2.0420168067226889</v>
      </c>
    </row>
    <row r="2115" spans="2:6" hidden="1" outlineLevel="1">
      <c r="B2115">
        <v>2109</v>
      </c>
      <c r="C2115">
        <v>0.3611111111111111</v>
      </c>
      <c r="D2115">
        <v>2.9830508474576272</v>
      </c>
      <c r="E2115">
        <v>0.78125</v>
      </c>
      <c r="F2115">
        <v>1.7226890756302522</v>
      </c>
    </row>
    <row r="2116" spans="2:6" hidden="1" outlineLevel="1">
      <c r="B2116">
        <v>2110</v>
      </c>
      <c r="C2116">
        <v>0.37962962962962965</v>
      </c>
      <c r="D2116">
        <v>2.5593220338983049</v>
      </c>
      <c r="E2116">
        <v>1.3125</v>
      </c>
      <c r="F2116">
        <v>1.9915966386554622</v>
      </c>
    </row>
    <row r="2117" spans="2:6" hidden="1" outlineLevel="1">
      <c r="B2117">
        <v>2111</v>
      </c>
      <c r="C2117">
        <v>0.52777777777777779</v>
      </c>
      <c r="D2117">
        <v>2.7118644067796609</v>
      </c>
      <c r="E2117">
        <v>1.21875</v>
      </c>
      <c r="F2117">
        <v>2.1764705882352939</v>
      </c>
    </row>
    <row r="2118" spans="2:6" hidden="1" outlineLevel="1">
      <c r="B2118">
        <v>2112</v>
      </c>
      <c r="C2118">
        <v>0.39814814814814814</v>
      </c>
      <c r="D2118">
        <v>3.4406779661016951</v>
      </c>
      <c r="E2118">
        <v>1.5625</v>
      </c>
      <c r="F2118">
        <v>2.0252100840336134</v>
      </c>
    </row>
    <row r="2119" spans="2:6" hidden="1" outlineLevel="1">
      <c r="B2119">
        <v>2113</v>
      </c>
      <c r="C2119">
        <v>0.39814814814814814</v>
      </c>
      <c r="D2119">
        <v>3.2203389830508473</v>
      </c>
      <c r="E2119">
        <v>1.15625</v>
      </c>
      <c r="F2119">
        <v>2.0588235294117645</v>
      </c>
    </row>
    <row r="2120" spans="2:6" hidden="1" outlineLevel="1">
      <c r="B2120">
        <v>2114</v>
      </c>
      <c r="C2120">
        <v>0.5</v>
      </c>
      <c r="D2120">
        <v>3.0508474576271185</v>
      </c>
      <c r="E2120">
        <v>0.9375</v>
      </c>
      <c r="F2120">
        <v>1.9243697478991597</v>
      </c>
    </row>
    <row r="2121" spans="2:6" hidden="1" outlineLevel="1">
      <c r="B2121">
        <v>2115</v>
      </c>
      <c r="C2121">
        <v>0.27777777777777779</v>
      </c>
      <c r="D2121">
        <v>2.3728813559322033</v>
      </c>
      <c r="E2121">
        <v>1.5</v>
      </c>
      <c r="F2121">
        <v>1.7857142857142858</v>
      </c>
    </row>
    <row r="2122" spans="2:6" hidden="1" outlineLevel="1">
      <c r="B2122">
        <v>2116</v>
      </c>
      <c r="C2122">
        <v>0.32407407407407407</v>
      </c>
      <c r="D2122">
        <v>3.5084745762711864</v>
      </c>
      <c r="E2122">
        <v>1.1875</v>
      </c>
      <c r="F2122">
        <v>2.3151260504201683</v>
      </c>
    </row>
    <row r="2123" spans="2:6" hidden="1" outlineLevel="1">
      <c r="B2123">
        <v>2117</v>
      </c>
      <c r="C2123">
        <v>0.37962962962962965</v>
      </c>
      <c r="D2123">
        <v>3.4915254237288136</v>
      </c>
      <c r="E2123">
        <v>0.8125</v>
      </c>
      <c r="F2123">
        <v>1.8487394957983194</v>
      </c>
    </row>
    <row r="2124" spans="2:6" hidden="1" outlineLevel="1">
      <c r="B2124">
        <v>2118</v>
      </c>
      <c r="C2124">
        <v>0.37037037037037035</v>
      </c>
      <c r="D2124">
        <v>4.0338983050847457</v>
      </c>
      <c r="E2124">
        <v>1.8125</v>
      </c>
      <c r="F2124">
        <v>1.8025210084033614</v>
      </c>
    </row>
    <row r="2125" spans="2:6" hidden="1" outlineLevel="1">
      <c r="B2125">
        <v>2119</v>
      </c>
      <c r="C2125">
        <v>0.41666666666666669</v>
      </c>
      <c r="D2125">
        <v>3.0847457627118646</v>
      </c>
      <c r="E2125">
        <v>1.6875</v>
      </c>
      <c r="F2125">
        <v>2.2983193277310923</v>
      </c>
    </row>
    <row r="2126" spans="2:6" hidden="1" outlineLevel="1">
      <c r="B2126">
        <v>2120</v>
      </c>
      <c r="C2126">
        <v>0.3611111111111111</v>
      </c>
      <c r="D2126">
        <v>2.7966101694915255</v>
      </c>
      <c r="E2126">
        <v>1.15625</v>
      </c>
      <c r="F2126">
        <v>1.9579831932773109</v>
      </c>
    </row>
    <row r="2127" spans="2:6" hidden="1" outlineLevel="1">
      <c r="B2127">
        <v>2121</v>
      </c>
      <c r="C2127">
        <v>0.5</v>
      </c>
      <c r="D2127">
        <v>2.9830508474576272</v>
      </c>
      <c r="E2127">
        <v>0.8125</v>
      </c>
      <c r="F2127">
        <v>1.8235294117647058</v>
      </c>
    </row>
    <row r="2128" spans="2:6" hidden="1" outlineLevel="1">
      <c r="B2128">
        <v>2122</v>
      </c>
      <c r="C2128">
        <v>0.33333333333333331</v>
      </c>
      <c r="D2128">
        <v>2.7796610169491527</v>
      </c>
      <c r="E2128">
        <v>2.34375</v>
      </c>
      <c r="F2128">
        <v>2.134453781512605</v>
      </c>
    </row>
    <row r="2129" spans="2:6" hidden="1" outlineLevel="1">
      <c r="B2129">
        <v>2123</v>
      </c>
      <c r="C2129">
        <v>0.29629629629629628</v>
      </c>
      <c r="D2129">
        <v>2.8305084745762712</v>
      </c>
      <c r="E2129">
        <v>2.03125</v>
      </c>
      <c r="F2129">
        <v>2.0252100840336134</v>
      </c>
    </row>
    <row r="2130" spans="2:6" hidden="1" outlineLevel="1">
      <c r="B2130">
        <v>2124</v>
      </c>
      <c r="C2130">
        <v>0.56481481481481477</v>
      </c>
      <c r="D2130">
        <v>3.4915254237288136</v>
      </c>
      <c r="E2130">
        <v>1.46875</v>
      </c>
      <c r="F2130">
        <v>2.3529411764705883</v>
      </c>
    </row>
    <row r="2131" spans="2:6" hidden="1" outlineLevel="1">
      <c r="B2131">
        <v>2125</v>
      </c>
      <c r="C2131">
        <v>0.43518518518518517</v>
      </c>
      <c r="D2131">
        <v>1.7796610169491525</v>
      </c>
      <c r="E2131">
        <v>1.15625</v>
      </c>
      <c r="F2131">
        <v>1.9369747899159664</v>
      </c>
    </row>
    <row r="2132" spans="2:6" hidden="1" outlineLevel="1">
      <c r="B2132">
        <v>2126</v>
      </c>
      <c r="C2132">
        <v>0.39814814814814814</v>
      </c>
      <c r="D2132">
        <v>2.6271186440677967</v>
      </c>
      <c r="E2132">
        <v>1.75</v>
      </c>
      <c r="F2132">
        <v>2.03781512605042</v>
      </c>
    </row>
    <row r="2133" spans="2:6" hidden="1" outlineLevel="1">
      <c r="B2133">
        <v>2127</v>
      </c>
      <c r="C2133">
        <v>0.45370370370370372</v>
      </c>
      <c r="D2133">
        <v>3</v>
      </c>
      <c r="E2133">
        <v>1.25</v>
      </c>
      <c r="F2133">
        <v>2.0588235294117645</v>
      </c>
    </row>
    <row r="2134" spans="2:6" hidden="1" outlineLevel="1">
      <c r="B2134">
        <v>2128</v>
      </c>
      <c r="C2134">
        <v>0.39814814814814814</v>
      </c>
      <c r="D2134">
        <v>2.5593220338983049</v>
      </c>
      <c r="E2134">
        <v>0.46875</v>
      </c>
      <c r="F2134">
        <v>1.8235294117647058</v>
      </c>
    </row>
    <row r="2135" spans="2:6" hidden="1" outlineLevel="1">
      <c r="B2135">
        <v>2129</v>
      </c>
      <c r="C2135">
        <v>0.37962962962962965</v>
      </c>
      <c r="D2135">
        <v>2.3220338983050848</v>
      </c>
      <c r="E2135">
        <v>1.875</v>
      </c>
      <c r="F2135">
        <v>2.1512605042016806</v>
      </c>
    </row>
    <row r="2136" spans="2:6" hidden="1" outlineLevel="1">
      <c r="B2136">
        <v>2130</v>
      </c>
      <c r="C2136">
        <v>0.37037037037037035</v>
      </c>
      <c r="D2136">
        <v>2.6610169491525424</v>
      </c>
      <c r="E2136">
        <v>1.4375</v>
      </c>
      <c r="F2136">
        <v>1.903361344537815</v>
      </c>
    </row>
    <row r="2137" spans="2:6" hidden="1" outlineLevel="1">
      <c r="B2137">
        <v>2131</v>
      </c>
      <c r="C2137">
        <v>0.5</v>
      </c>
      <c r="D2137">
        <v>2.3389830508474576</v>
      </c>
      <c r="E2137">
        <v>1.90625</v>
      </c>
      <c r="F2137">
        <v>1.8445378151260505</v>
      </c>
    </row>
    <row r="2138" spans="2:6" hidden="1" outlineLevel="1">
      <c r="B2138">
        <v>2132</v>
      </c>
      <c r="C2138">
        <v>0.41666666666666669</v>
      </c>
      <c r="D2138">
        <v>2.5254237288135593</v>
      </c>
      <c r="E2138">
        <v>1.25</v>
      </c>
      <c r="F2138">
        <v>2.1932773109243699</v>
      </c>
    </row>
    <row r="2139" spans="2:6" hidden="1" outlineLevel="1">
      <c r="B2139">
        <v>2133</v>
      </c>
      <c r="C2139">
        <v>0.32407407407407407</v>
      </c>
      <c r="D2139">
        <v>2.8813559322033897</v>
      </c>
      <c r="E2139">
        <v>1.4375</v>
      </c>
      <c r="F2139">
        <v>2.1050420168067228</v>
      </c>
    </row>
    <row r="2140" spans="2:6" hidden="1" outlineLevel="1">
      <c r="B2140">
        <v>2134</v>
      </c>
      <c r="C2140">
        <v>0.40740740740740738</v>
      </c>
      <c r="D2140">
        <v>3.2711864406779663</v>
      </c>
      <c r="E2140">
        <v>2.625</v>
      </c>
      <c r="F2140">
        <v>2.2184873949579833</v>
      </c>
    </row>
    <row r="2141" spans="2:6" hidden="1" outlineLevel="1">
      <c r="B2141">
        <v>2135</v>
      </c>
      <c r="C2141">
        <v>0.39814814814814814</v>
      </c>
      <c r="D2141">
        <v>3.0847457627118646</v>
      </c>
      <c r="E2141">
        <v>1.78125</v>
      </c>
      <c r="F2141">
        <v>2.0840336134453783</v>
      </c>
    </row>
    <row r="2142" spans="2:6" hidden="1" outlineLevel="1">
      <c r="B2142">
        <v>2136</v>
      </c>
      <c r="C2142">
        <v>0.20370370370370369</v>
      </c>
      <c r="D2142">
        <v>2.7457627118644066</v>
      </c>
      <c r="E2142">
        <v>1.71875</v>
      </c>
      <c r="F2142">
        <v>2.3949579831932772</v>
      </c>
    </row>
    <row r="2143" spans="2:6" hidden="1" outlineLevel="1">
      <c r="B2143">
        <v>2137</v>
      </c>
      <c r="C2143">
        <v>0.32407407407407407</v>
      </c>
      <c r="D2143">
        <v>2.3050847457627119</v>
      </c>
      <c r="E2143">
        <v>1.0625</v>
      </c>
      <c r="F2143">
        <v>1.9663865546218486</v>
      </c>
    </row>
    <row r="2144" spans="2:6" hidden="1" outlineLevel="1">
      <c r="B2144">
        <v>2138</v>
      </c>
      <c r="C2144">
        <v>0.46296296296296297</v>
      </c>
      <c r="D2144">
        <v>2.9830508474576272</v>
      </c>
      <c r="E2144">
        <v>1.625</v>
      </c>
      <c r="F2144">
        <v>2.4411764705882355</v>
      </c>
    </row>
    <row r="2145" spans="2:6" hidden="1" outlineLevel="1">
      <c r="B2145">
        <v>2139</v>
      </c>
      <c r="C2145">
        <v>0.42592592592592593</v>
      </c>
      <c r="D2145">
        <v>2.1864406779661016</v>
      </c>
      <c r="E2145">
        <v>1.6875</v>
      </c>
      <c r="F2145">
        <v>1.76890756302521</v>
      </c>
    </row>
    <row r="2146" spans="2:6" hidden="1" outlineLevel="1">
      <c r="B2146">
        <v>2140</v>
      </c>
      <c r="C2146">
        <v>0.43518518518518517</v>
      </c>
      <c r="D2146">
        <v>2.4745762711864407</v>
      </c>
      <c r="E2146">
        <v>2.25</v>
      </c>
      <c r="F2146">
        <v>1.9705882352941178</v>
      </c>
    </row>
    <row r="2147" spans="2:6" hidden="1" outlineLevel="1">
      <c r="B2147">
        <v>2141</v>
      </c>
      <c r="C2147">
        <v>0.59259259259259256</v>
      </c>
      <c r="D2147">
        <v>2.8305084745762712</v>
      </c>
      <c r="E2147">
        <v>1.5625</v>
      </c>
      <c r="F2147">
        <v>2.4957983193277311</v>
      </c>
    </row>
    <row r="2148" spans="2:6" hidden="1" outlineLevel="1">
      <c r="B2148">
        <v>2142</v>
      </c>
      <c r="C2148">
        <v>0.45370370370370372</v>
      </c>
      <c r="D2148">
        <v>3.0169491525423728</v>
      </c>
      <c r="E2148">
        <v>1.21875</v>
      </c>
      <c r="F2148">
        <v>2.1890756302521011</v>
      </c>
    </row>
    <row r="2149" spans="2:6" hidden="1" outlineLevel="1">
      <c r="B2149">
        <v>2143</v>
      </c>
      <c r="C2149">
        <v>0.5092592592592593</v>
      </c>
      <c r="D2149">
        <v>3.5423728813559321</v>
      </c>
      <c r="E2149">
        <v>1.6875</v>
      </c>
      <c r="F2149">
        <v>2.4327731092436973</v>
      </c>
    </row>
    <row r="2150" spans="2:6" hidden="1" outlineLevel="1">
      <c r="B2150">
        <v>2144</v>
      </c>
      <c r="C2150">
        <v>0.40740740740740738</v>
      </c>
      <c r="D2150">
        <v>3.2711864406779663</v>
      </c>
      <c r="E2150">
        <v>1.0625</v>
      </c>
      <c r="F2150">
        <v>2.3865546218487395</v>
      </c>
    </row>
    <row r="2151" spans="2:6" hidden="1" outlineLevel="1">
      <c r="B2151">
        <v>2145</v>
      </c>
      <c r="C2151">
        <v>0.47222222222222221</v>
      </c>
      <c r="D2151">
        <v>2.9152542372881354</v>
      </c>
      <c r="E2151">
        <v>1.5625</v>
      </c>
      <c r="F2151">
        <v>2.0588235294117645</v>
      </c>
    </row>
    <row r="2152" spans="2:6" hidden="1" outlineLevel="1">
      <c r="B2152">
        <v>2146</v>
      </c>
      <c r="C2152">
        <v>0.40740740740740738</v>
      </c>
      <c r="D2152">
        <v>2.4406779661016951</v>
      </c>
      <c r="E2152">
        <v>1.3125</v>
      </c>
      <c r="F2152">
        <v>1.7773109243697478</v>
      </c>
    </row>
    <row r="2153" spans="2:6" hidden="1" outlineLevel="1">
      <c r="B2153">
        <v>2147</v>
      </c>
      <c r="C2153">
        <v>0.3888888888888889</v>
      </c>
      <c r="D2153">
        <v>3.0677966101694913</v>
      </c>
      <c r="E2153">
        <v>2.15625</v>
      </c>
      <c r="F2153">
        <v>1.9873949579831933</v>
      </c>
    </row>
    <row r="2154" spans="2:6" hidden="1" outlineLevel="1">
      <c r="B2154">
        <v>2148</v>
      </c>
      <c r="C2154">
        <v>0.56481481481481477</v>
      </c>
      <c r="D2154">
        <v>2.1694915254237288</v>
      </c>
      <c r="E2154">
        <v>1.3125</v>
      </c>
      <c r="F2154">
        <v>2.2352941176470589</v>
      </c>
    </row>
    <row r="2155" spans="2:6" hidden="1" outlineLevel="1">
      <c r="B2155">
        <v>2149</v>
      </c>
      <c r="C2155">
        <v>0.39814814814814814</v>
      </c>
      <c r="D2155">
        <v>3.1355932203389831</v>
      </c>
      <c r="E2155">
        <v>1.4375</v>
      </c>
      <c r="F2155">
        <v>2.2016806722689077</v>
      </c>
    </row>
    <row r="2156" spans="2:6" hidden="1" outlineLevel="1">
      <c r="B2156">
        <v>2150</v>
      </c>
      <c r="C2156">
        <v>0.24074074074074073</v>
      </c>
      <c r="D2156">
        <v>2.9661016949152543</v>
      </c>
      <c r="E2156">
        <v>1.3125</v>
      </c>
      <c r="F2156">
        <v>1.9873949579831933</v>
      </c>
    </row>
    <row r="2157" spans="2:6" hidden="1" outlineLevel="1">
      <c r="B2157">
        <v>2151</v>
      </c>
      <c r="C2157">
        <v>0.41666666666666669</v>
      </c>
      <c r="D2157">
        <v>2.6271186440677967</v>
      </c>
      <c r="E2157">
        <v>1.1875</v>
      </c>
      <c r="F2157">
        <v>2.0336134453781511</v>
      </c>
    </row>
    <row r="2158" spans="2:6" hidden="1" outlineLevel="1">
      <c r="B2158">
        <v>2152</v>
      </c>
      <c r="C2158">
        <v>0.35185185185185186</v>
      </c>
      <c r="D2158">
        <v>2.8983050847457625</v>
      </c>
      <c r="E2158">
        <v>1.4375</v>
      </c>
      <c r="F2158">
        <v>1.9789915966386555</v>
      </c>
    </row>
    <row r="2159" spans="2:6" hidden="1" outlineLevel="1">
      <c r="B2159">
        <v>2153</v>
      </c>
      <c r="C2159">
        <v>0.5</v>
      </c>
      <c r="D2159">
        <v>2.152542372881356</v>
      </c>
      <c r="E2159">
        <v>1.3125</v>
      </c>
      <c r="F2159">
        <v>2.096638655462185</v>
      </c>
    </row>
    <row r="2160" spans="2:6" hidden="1" outlineLevel="1">
      <c r="B2160">
        <v>2154</v>
      </c>
      <c r="C2160">
        <v>0.35185185185185186</v>
      </c>
      <c r="D2160">
        <v>3.3728813559322033</v>
      </c>
      <c r="E2160">
        <v>1.1875</v>
      </c>
      <c r="F2160">
        <v>2.3697478991596639</v>
      </c>
    </row>
    <row r="2161" spans="2:6" hidden="1" outlineLevel="1">
      <c r="B2161">
        <v>2155</v>
      </c>
      <c r="C2161">
        <v>0.60185185185185186</v>
      </c>
      <c r="D2161">
        <v>2.3050847457627119</v>
      </c>
      <c r="E2161">
        <v>0.875</v>
      </c>
      <c r="F2161">
        <v>2.2605042016806722</v>
      </c>
    </row>
    <row r="2162" spans="2:6" hidden="1" outlineLevel="1">
      <c r="B2162">
        <v>2156</v>
      </c>
      <c r="C2162">
        <v>0.45370370370370372</v>
      </c>
      <c r="D2162">
        <v>3.0169491525423728</v>
      </c>
      <c r="E2162">
        <v>1.3125</v>
      </c>
      <c r="F2162">
        <v>2.2058823529411766</v>
      </c>
    </row>
    <row r="2163" spans="2:6" hidden="1" outlineLevel="1">
      <c r="B2163">
        <v>2157</v>
      </c>
      <c r="C2163">
        <v>0.40740740740740738</v>
      </c>
      <c r="D2163">
        <v>2.6101694915254239</v>
      </c>
      <c r="E2163">
        <v>0.90625</v>
      </c>
      <c r="F2163">
        <v>1.953781512605042</v>
      </c>
    </row>
    <row r="2164" spans="2:6" hidden="1" outlineLevel="1">
      <c r="B2164">
        <v>2158</v>
      </c>
      <c r="C2164">
        <v>0.3888888888888889</v>
      </c>
      <c r="D2164">
        <v>2.2033898305084745</v>
      </c>
      <c r="E2164">
        <v>1.3125</v>
      </c>
      <c r="F2164">
        <v>2.2394957983193278</v>
      </c>
    </row>
    <row r="2165" spans="2:6" hidden="1" outlineLevel="1">
      <c r="B2165">
        <v>2159</v>
      </c>
      <c r="C2165">
        <v>0.41666666666666669</v>
      </c>
      <c r="D2165">
        <v>3.1016949152542375</v>
      </c>
      <c r="E2165">
        <v>1.5625</v>
      </c>
      <c r="F2165">
        <v>2.2983193277310923</v>
      </c>
    </row>
    <row r="2166" spans="2:6" hidden="1" outlineLevel="1">
      <c r="B2166">
        <v>2160</v>
      </c>
      <c r="C2166">
        <v>0.31481481481481483</v>
      </c>
      <c r="D2166">
        <v>2.5084745762711864</v>
      </c>
      <c r="E2166">
        <v>1.84375</v>
      </c>
      <c r="F2166">
        <v>2.1764705882352939</v>
      </c>
    </row>
    <row r="2167" spans="2:6" hidden="1" outlineLevel="1">
      <c r="B2167">
        <v>2161</v>
      </c>
      <c r="C2167">
        <v>0.40740740740740738</v>
      </c>
      <c r="D2167">
        <v>2.593220338983051</v>
      </c>
      <c r="E2167">
        <v>1.4375</v>
      </c>
      <c r="F2167">
        <v>1.8529411764705883</v>
      </c>
    </row>
    <row r="2168" spans="2:6" hidden="1" outlineLevel="1">
      <c r="B2168">
        <v>2162</v>
      </c>
      <c r="C2168">
        <v>0.42592592592592593</v>
      </c>
      <c r="D2168">
        <v>2.7457627118644066</v>
      </c>
      <c r="E2168">
        <v>0.75</v>
      </c>
      <c r="F2168">
        <v>2.5042016806722689</v>
      </c>
    </row>
    <row r="2169" spans="2:6" hidden="1" outlineLevel="1">
      <c r="B2169">
        <v>2163</v>
      </c>
      <c r="C2169">
        <v>0.45370370370370372</v>
      </c>
      <c r="D2169">
        <v>2.7288135593220337</v>
      </c>
      <c r="E2169">
        <v>1.21875</v>
      </c>
      <c r="F2169">
        <v>2.172268907563025</v>
      </c>
    </row>
    <row r="2170" spans="2:6" hidden="1" outlineLevel="1">
      <c r="B2170">
        <v>2164</v>
      </c>
      <c r="C2170">
        <v>0.43518518518518517</v>
      </c>
      <c r="D2170">
        <v>2.5593220338983049</v>
      </c>
      <c r="E2170">
        <v>1.625</v>
      </c>
      <c r="F2170">
        <v>2.2436974789915967</v>
      </c>
    </row>
    <row r="2171" spans="2:6" hidden="1" outlineLevel="1">
      <c r="B2171">
        <v>2165</v>
      </c>
      <c r="C2171">
        <v>0.44444444444444442</v>
      </c>
      <c r="D2171">
        <v>2.5762711864406778</v>
      </c>
      <c r="E2171">
        <v>1.5</v>
      </c>
      <c r="F2171">
        <v>1.9789915966386555</v>
      </c>
    </row>
    <row r="2172" spans="2:6" hidden="1" outlineLevel="1">
      <c r="B2172">
        <v>2166</v>
      </c>
      <c r="C2172">
        <v>0.43518518518518517</v>
      </c>
      <c r="D2172">
        <v>3.152542372881356</v>
      </c>
      <c r="E2172">
        <v>1.46875</v>
      </c>
      <c r="F2172">
        <v>2.0336134453781511</v>
      </c>
    </row>
    <row r="2173" spans="2:6" hidden="1" outlineLevel="1">
      <c r="B2173">
        <v>2167</v>
      </c>
      <c r="C2173">
        <v>0.3611111111111111</v>
      </c>
      <c r="D2173">
        <v>2.9322033898305087</v>
      </c>
      <c r="E2173">
        <v>1.09375</v>
      </c>
      <c r="F2173">
        <v>1.7983193277310925</v>
      </c>
    </row>
    <row r="2174" spans="2:6" hidden="1" outlineLevel="1">
      <c r="B2174">
        <v>2168</v>
      </c>
      <c r="C2174">
        <v>0.39814814814814814</v>
      </c>
      <c r="D2174">
        <v>3.1355932203389831</v>
      </c>
      <c r="E2174">
        <v>0.875</v>
      </c>
      <c r="F2174">
        <v>2.1176470588235294</v>
      </c>
    </row>
    <row r="2175" spans="2:6" hidden="1" outlineLevel="1">
      <c r="B2175">
        <v>2169</v>
      </c>
      <c r="C2175">
        <v>0.62962962962962965</v>
      </c>
      <c r="D2175">
        <v>3</v>
      </c>
      <c r="E2175">
        <v>1.46875</v>
      </c>
      <c r="F2175">
        <v>2.23109243697479</v>
      </c>
    </row>
    <row r="2176" spans="2:6" hidden="1" outlineLevel="1">
      <c r="B2176">
        <v>2170</v>
      </c>
      <c r="C2176">
        <v>0.31481481481481483</v>
      </c>
      <c r="D2176">
        <v>3.4237288135593222</v>
      </c>
      <c r="E2176">
        <v>1.90625</v>
      </c>
      <c r="F2176">
        <v>2.3907563025210083</v>
      </c>
    </row>
    <row r="2177" spans="2:6" hidden="1" outlineLevel="1">
      <c r="B2177">
        <v>2171</v>
      </c>
      <c r="C2177">
        <v>0.37037037037037035</v>
      </c>
      <c r="D2177">
        <v>2.4406779661016951</v>
      </c>
      <c r="E2177">
        <v>1.25</v>
      </c>
      <c r="F2177">
        <v>2.1806722689075628</v>
      </c>
    </row>
    <row r="2178" spans="2:6" hidden="1" outlineLevel="1">
      <c r="B2178">
        <v>2172</v>
      </c>
      <c r="C2178">
        <v>0.42592592592592593</v>
      </c>
      <c r="D2178">
        <v>2.9152542372881354</v>
      </c>
      <c r="E2178">
        <v>2.125</v>
      </c>
      <c r="F2178">
        <v>2.2857142857142856</v>
      </c>
    </row>
    <row r="2179" spans="2:6" hidden="1" outlineLevel="1">
      <c r="B2179">
        <v>2173</v>
      </c>
      <c r="C2179">
        <v>0.3611111111111111</v>
      </c>
      <c r="D2179">
        <v>3.0169491525423728</v>
      </c>
      <c r="E2179">
        <v>1.65625</v>
      </c>
      <c r="F2179">
        <v>1.7352941176470589</v>
      </c>
    </row>
    <row r="2180" spans="2:6" hidden="1" outlineLevel="1">
      <c r="B2180">
        <v>2174</v>
      </c>
      <c r="C2180">
        <v>0.44444444444444442</v>
      </c>
      <c r="D2180">
        <v>3.4915254237288136</v>
      </c>
      <c r="E2180">
        <v>1.71875</v>
      </c>
      <c r="F2180">
        <v>2.4411764705882355</v>
      </c>
    </row>
    <row r="2181" spans="2:6" hidden="1" outlineLevel="1">
      <c r="B2181">
        <v>2175</v>
      </c>
      <c r="C2181">
        <v>0.33333333333333331</v>
      </c>
      <c r="D2181">
        <v>2.406779661016949</v>
      </c>
      <c r="E2181">
        <v>1</v>
      </c>
      <c r="F2181">
        <v>1.9663865546218486</v>
      </c>
    </row>
    <row r="2182" spans="2:6" hidden="1" outlineLevel="1">
      <c r="B2182">
        <v>2176</v>
      </c>
      <c r="C2182">
        <v>0.60185185185185186</v>
      </c>
      <c r="D2182">
        <v>3.0508474576271185</v>
      </c>
      <c r="E2182">
        <v>1</v>
      </c>
      <c r="F2182">
        <v>1.8865546218487395</v>
      </c>
    </row>
    <row r="2183" spans="2:6" hidden="1" outlineLevel="1">
      <c r="B2183">
        <v>2177</v>
      </c>
      <c r="C2183">
        <v>0.3611111111111111</v>
      </c>
      <c r="D2183">
        <v>2.4406779661016951</v>
      </c>
      <c r="E2183">
        <v>1.375</v>
      </c>
      <c r="F2183">
        <v>2.0042016806722689</v>
      </c>
    </row>
    <row r="2184" spans="2:6" hidden="1" outlineLevel="1">
      <c r="B2184">
        <v>2178</v>
      </c>
      <c r="C2184">
        <v>0.43518518518518517</v>
      </c>
      <c r="D2184">
        <v>3.0847457627118646</v>
      </c>
      <c r="E2184">
        <v>1.6875</v>
      </c>
      <c r="F2184">
        <v>2.2142857142857144</v>
      </c>
    </row>
    <row r="2185" spans="2:6" hidden="1" outlineLevel="1">
      <c r="B2185">
        <v>2179</v>
      </c>
      <c r="C2185">
        <v>0.3888888888888889</v>
      </c>
      <c r="D2185">
        <v>2.9152542372881354</v>
      </c>
      <c r="E2185">
        <v>2.5</v>
      </c>
      <c r="F2185">
        <v>2.1470588235294117</v>
      </c>
    </row>
    <row r="2186" spans="2:6" hidden="1" outlineLevel="1">
      <c r="B2186">
        <v>2180</v>
      </c>
      <c r="C2186">
        <v>0.44444444444444442</v>
      </c>
      <c r="D2186">
        <v>2.6271186440677967</v>
      </c>
      <c r="E2186">
        <v>1.90625</v>
      </c>
      <c r="F2186">
        <v>2.0840336134453783</v>
      </c>
    </row>
    <row r="2187" spans="2:6" hidden="1" outlineLevel="1">
      <c r="B2187">
        <v>2181</v>
      </c>
      <c r="C2187">
        <v>0.33333333333333331</v>
      </c>
      <c r="D2187">
        <v>2.7796610169491527</v>
      </c>
      <c r="E2187">
        <v>1.6875</v>
      </c>
      <c r="F2187">
        <v>1.7815126050420169</v>
      </c>
    </row>
    <row r="2188" spans="2:6" hidden="1" outlineLevel="1">
      <c r="B2188">
        <v>2182</v>
      </c>
      <c r="C2188">
        <v>0.28703703703703703</v>
      </c>
      <c r="D2188">
        <v>2.4576271186440679</v>
      </c>
      <c r="E2188">
        <v>1.21875</v>
      </c>
      <c r="F2188">
        <v>2.2058823529411766</v>
      </c>
    </row>
    <row r="2189" spans="2:6" hidden="1" outlineLevel="1">
      <c r="B2189">
        <v>2183</v>
      </c>
      <c r="C2189">
        <v>0.37037037037037035</v>
      </c>
      <c r="D2189">
        <v>1.8644067796610169</v>
      </c>
      <c r="E2189">
        <v>1.25</v>
      </c>
      <c r="F2189">
        <v>1.9831932773109244</v>
      </c>
    </row>
    <row r="2190" spans="2:6" hidden="1" outlineLevel="1">
      <c r="B2190">
        <v>2184</v>
      </c>
      <c r="C2190">
        <v>0.34259259259259262</v>
      </c>
      <c r="D2190">
        <v>2.5254237288135593</v>
      </c>
      <c r="E2190">
        <v>1</v>
      </c>
      <c r="F2190">
        <v>2.0588235294117645</v>
      </c>
    </row>
    <row r="2191" spans="2:6" hidden="1" outlineLevel="1">
      <c r="B2191">
        <v>2185</v>
      </c>
      <c r="C2191">
        <v>0.44444444444444442</v>
      </c>
      <c r="D2191">
        <v>2.1694915254237288</v>
      </c>
      <c r="E2191">
        <v>1.1875</v>
      </c>
      <c r="F2191">
        <v>1.8865546218487395</v>
      </c>
    </row>
    <row r="2192" spans="2:6" hidden="1" outlineLevel="1">
      <c r="B2192">
        <v>2186</v>
      </c>
      <c r="C2192">
        <v>0.55555555555555558</v>
      </c>
      <c r="D2192">
        <v>2.4745762711864407</v>
      </c>
      <c r="E2192">
        <v>1.21875</v>
      </c>
      <c r="F2192">
        <v>1.903361344537815</v>
      </c>
    </row>
    <row r="2193" spans="2:6" hidden="1" outlineLevel="1">
      <c r="B2193">
        <v>2187</v>
      </c>
      <c r="C2193">
        <v>0.42592592592592593</v>
      </c>
      <c r="D2193">
        <v>2.4406779661016951</v>
      </c>
      <c r="E2193">
        <v>0.90625</v>
      </c>
      <c r="F2193">
        <v>1.819327731092437</v>
      </c>
    </row>
    <row r="2194" spans="2:6" hidden="1" outlineLevel="1">
      <c r="B2194">
        <v>2188</v>
      </c>
      <c r="C2194">
        <v>0.60185185185185186</v>
      </c>
      <c r="D2194">
        <v>3.4237288135593222</v>
      </c>
      <c r="E2194">
        <v>1.28125</v>
      </c>
      <c r="F2194">
        <v>2.327731092436975</v>
      </c>
    </row>
    <row r="2195" spans="2:6" hidden="1" outlineLevel="1">
      <c r="B2195">
        <v>2189</v>
      </c>
      <c r="C2195">
        <v>0.39814814814814814</v>
      </c>
      <c r="D2195">
        <v>2.8135593220338984</v>
      </c>
      <c r="E2195">
        <v>1.8125</v>
      </c>
      <c r="F2195">
        <v>2.0588235294117645</v>
      </c>
    </row>
    <row r="2196" spans="2:6" hidden="1" outlineLevel="1">
      <c r="B2196">
        <v>2190</v>
      </c>
      <c r="C2196">
        <v>0.30555555555555558</v>
      </c>
      <c r="D2196">
        <v>2.3220338983050848</v>
      </c>
      <c r="E2196">
        <v>2.3125</v>
      </c>
      <c r="F2196">
        <v>1.9369747899159664</v>
      </c>
    </row>
    <row r="2197" spans="2:6" hidden="1" outlineLevel="1">
      <c r="B2197">
        <v>2191</v>
      </c>
      <c r="C2197">
        <v>0.47222222222222221</v>
      </c>
      <c r="D2197">
        <v>3.2881355932203391</v>
      </c>
      <c r="E2197">
        <v>1.09375</v>
      </c>
      <c r="F2197">
        <v>2.03781512605042</v>
      </c>
    </row>
    <row r="2198" spans="2:6" hidden="1" outlineLevel="1">
      <c r="B2198">
        <v>2192</v>
      </c>
      <c r="C2198">
        <v>0.49074074074074076</v>
      </c>
      <c r="D2198">
        <v>2.847457627118644</v>
      </c>
      <c r="E2198">
        <v>1</v>
      </c>
      <c r="F2198">
        <v>1.8613445378151261</v>
      </c>
    </row>
    <row r="2199" spans="2:6" hidden="1" outlineLevel="1">
      <c r="B2199">
        <v>2193</v>
      </c>
      <c r="C2199">
        <v>0.45370370370370372</v>
      </c>
      <c r="D2199">
        <v>3.0847457627118646</v>
      </c>
      <c r="E2199">
        <v>1.25</v>
      </c>
      <c r="F2199">
        <v>1.73109243697479</v>
      </c>
    </row>
    <row r="2200" spans="2:6" hidden="1" outlineLevel="1">
      <c r="B2200">
        <v>2194</v>
      </c>
      <c r="C2200">
        <v>0.53703703703703709</v>
      </c>
      <c r="D2200">
        <v>2.0508474576271185</v>
      </c>
      <c r="E2200">
        <v>0.96875</v>
      </c>
      <c r="F2200">
        <v>2.2478991596638656</v>
      </c>
    </row>
    <row r="2201" spans="2:6" hidden="1" outlineLevel="1">
      <c r="B2201">
        <v>2195</v>
      </c>
      <c r="C2201">
        <v>0.32407407407407407</v>
      </c>
      <c r="D2201">
        <v>2.6440677966101696</v>
      </c>
      <c r="E2201">
        <v>1.34375</v>
      </c>
      <c r="F2201">
        <v>1.8739495798319328</v>
      </c>
    </row>
    <row r="2202" spans="2:6" hidden="1" outlineLevel="1">
      <c r="B2202">
        <v>2196</v>
      </c>
      <c r="C2202">
        <v>0.40740740740740738</v>
      </c>
      <c r="D2202">
        <v>3.1355932203389831</v>
      </c>
      <c r="E2202">
        <v>1.5</v>
      </c>
      <c r="F2202">
        <v>2.1554621848739495</v>
      </c>
    </row>
    <row r="2203" spans="2:6" hidden="1" outlineLevel="1">
      <c r="B2203">
        <v>2197</v>
      </c>
      <c r="C2203">
        <v>0.49074074074074076</v>
      </c>
      <c r="D2203">
        <v>2.7966101694915255</v>
      </c>
      <c r="E2203">
        <v>1.8125</v>
      </c>
      <c r="F2203">
        <v>1.8235294117647058</v>
      </c>
    </row>
    <row r="2204" spans="2:6" hidden="1" outlineLevel="1">
      <c r="B2204">
        <v>2198</v>
      </c>
      <c r="C2204">
        <v>0.5092592592592593</v>
      </c>
      <c r="D2204">
        <v>1.847457627118644</v>
      </c>
      <c r="E2204">
        <v>1.5625</v>
      </c>
      <c r="F2204">
        <v>2.1260504201680672</v>
      </c>
    </row>
    <row r="2205" spans="2:6" hidden="1" outlineLevel="1">
      <c r="B2205">
        <v>2199</v>
      </c>
      <c r="C2205">
        <v>0.41666666666666669</v>
      </c>
      <c r="D2205">
        <v>2.2711864406779663</v>
      </c>
      <c r="E2205">
        <v>1.5625</v>
      </c>
      <c r="F2205">
        <v>1.9327731092436975</v>
      </c>
    </row>
    <row r="2206" spans="2:6" hidden="1" outlineLevel="1">
      <c r="B2206">
        <v>2200</v>
      </c>
      <c r="C2206">
        <v>0.54629629629629628</v>
      </c>
      <c r="D2206">
        <v>2.7627118644067798</v>
      </c>
      <c r="E2206">
        <v>1.5</v>
      </c>
      <c r="F2206">
        <v>2.6638655462184873</v>
      </c>
    </row>
    <row r="2207" spans="2:6" hidden="1" outlineLevel="1">
      <c r="B2207">
        <v>2201</v>
      </c>
      <c r="C2207">
        <v>0.45370370370370372</v>
      </c>
      <c r="D2207">
        <v>2.8813559322033897</v>
      </c>
      <c r="E2207">
        <v>1.84375</v>
      </c>
      <c r="F2207">
        <v>1.8781512605042017</v>
      </c>
    </row>
    <row r="2208" spans="2:6" hidden="1" outlineLevel="1">
      <c r="B2208">
        <v>2202</v>
      </c>
      <c r="C2208">
        <v>0.33333333333333331</v>
      </c>
      <c r="D2208">
        <v>2.9152542372881354</v>
      </c>
      <c r="E2208">
        <v>0.75</v>
      </c>
      <c r="F2208">
        <v>2.0714285714285716</v>
      </c>
    </row>
    <row r="2209" spans="2:6" hidden="1" outlineLevel="1">
      <c r="B2209">
        <v>2203</v>
      </c>
      <c r="C2209">
        <v>0.17592592592592593</v>
      </c>
      <c r="D2209">
        <v>2.0677966101694913</v>
      </c>
      <c r="E2209">
        <v>0.96875</v>
      </c>
      <c r="F2209">
        <v>1.9453781512605042</v>
      </c>
    </row>
    <row r="2210" spans="2:6" hidden="1" outlineLevel="1">
      <c r="B2210">
        <v>2204</v>
      </c>
      <c r="C2210">
        <v>0.28703703703703703</v>
      </c>
      <c r="D2210">
        <v>3.152542372881356</v>
      </c>
      <c r="E2210">
        <v>1.25</v>
      </c>
      <c r="F2210">
        <v>2.1092436974789917</v>
      </c>
    </row>
    <row r="2211" spans="2:6" hidden="1" outlineLevel="1">
      <c r="B2211">
        <v>2205</v>
      </c>
      <c r="C2211">
        <v>0.51851851851851849</v>
      </c>
      <c r="D2211">
        <v>2.6271186440677967</v>
      </c>
      <c r="E2211">
        <v>1.90625</v>
      </c>
      <c r="F2211">
        <v>1.9411764705882353</v>
      </c>
    </row>
    <row r="2212" spans="2:6" hidden="1" outlineLevel="1">
      <c r="B2212">
        <v>2206</v>
      </c>
      <c r="C2212">
        <v>0.37037037037037035</v>
      </c>
      <c r="D2212">
        <v>2.3728813559322033</v>
      </c>
      <c r="E2212">
        <v>1.125</v>
      </c>
      <c r="F2212">
        <v>2.1134453781512605</v>
      </c>
    </row>
    <row r="2213" spans="2:6" hidden="1" outlineLevel="1">
      <c r="B2213">
        <v>2207</v>
      </c>
      <c r="C2213">
        <v>0.44444444444444442</v>
      </c>
      <c r="D2213">
        <v>2.152542372881356</v>
      </c>
      <c r="E2213">
        <v>1.9375</v>
      </c>
      <c r="F2213">
        <v>2.1050420168067228</v>
      </c>
    </row>
    <row r="2214" spans="2:6" hidden="1" outlineLevel="1">
      <c r="B2214">
        <v>2208</v>
      </c>
      <c r="C2214">
        <v>0.54629629629629628</v>
      </c>
      <c r="D2214">
        <v>2.7457627118644066</v>
      </c>
      <c r="E2214">
        <v>1.75</v>
      </c>
      <c r="F2214">
        <v>1.8445378151260505</v>
      </c>
    </row>
    <row r="2215" spans="2:6" hidden="1" outlineLevel="1">
      <c r="B2215">
        <v>2209</v>
      </c>
      <c r="C2215">
        <v>0.51851851851851849</v>
      </c>
      <c r="D2215">
        <v>3.0677966101694913</v>
      </c>
      <c r="E2215">
        <v>1.25</v>
      </c>
      <c r="F2215">
        <v>1.9747899159663866</v>
      </c>
    </row>
    <row r="2216" spans="2:6" hidden="1" outlineLevel="1">
      <c r="B2216">
        <v>2210</v>
      </c>
      <c r="C2216">
        <v>0.45370370370370372</v>
      </c>
      <c r="D2216">
        <v>3.2711864406779663</v>
      </c>
      <c r="E2216">
        <v>1.8125</v>
      </c>
      <c r="F2216">
        <v>2.3571428571428572</v>
      </c>
    </row>
    <row r="2217" spans="2:6" hidden="1" outlineLevel="1">
      <c r="B2217">
        <v>2211</v>
      </c>
      <c r="C2217">
        <v>0.28703703703703703</v>
      </c>
      <c r="D2217">
        <v>2.9661016949152543</v>
      </c>
      <c r="E2217">
        <v>1.84375</v>
      </c>
      <c r="F2217">
        <v>1.7436974789915967</v>
      </c>
    </row>
    <row r="2218" spans="2:6" hidden="1" outlineLevel="1">
      <c r="B2218">
        <v>2212</v>
      </c>
      <c r="C2218">
        <v>0.41666666666666669</v>
      </c>
      <c r="D2218">
        <v>2.6779661016949152</v>
      </c>
      <c r="E2218">
        <v>2.5625</v>
      </c>
      <c r="F2218">
        <v>2.1932773109243699</v>
      </c>
    </row>
    <row r="2219" spans="2:6" hidden="1" outlineLevel="1">
      <c r="B2219">
        <v>2213</v>
      </c>
      <c r="C2219">
        <v>0.3611111111111111</v>
      </c>
      <c r="D2219">
        <v>2.0169491525423728</v>
      </c>
      <c r="E2219">
        <v>1.34375</v>
      </c>
      <c r="F2219">
        <v>2.4117647058823528</v>
      </c>
    </row>
    <row r="2220" spans="2:6" hidden="1" outlineLevel="1">
      <c r="B2220">
        <v>2214</v>
      </c>
      <c r="C2220">
        <v>0.37962962962962965</v>
      </c>
      <c r="D2220">
        <v>2.8135593220338984</v>
      </c>
      <c r="E2220">
        <v>1.9375</v>
      </c>
      <c r="F2220">
        <v>2.1428571428571428</v>
      </c>
    </row>
    <row r="2221" spans="2:6" hidden="1" outlineLevel="1">
      <c r="B2221">
        <v>2215</v>
      </c>
      <c r="C2221">
        <v>0.37962962962962965</v>
      </c>
      <c r="D2221">
        <v>2.9661016949152543</v>
      </c>
      <c r="E2221">
        <v>2.21875</v>
      </c>
      <c r="F2221">
        <v>2.2941176470588234</v>
      </c>
    </row>
    <row r="2222" spans="2:6" hidden="1" outlineLevel="1">
      <c r="B2222">
        <v>2216</v>
      </c>
      <c r="C2222">
        <v>0.49074074074074076</v>
      </c>
      <c r="D2222">
        <v>3.0508474576271185</v>
      </c>
      <c r="E2222">
        <v>1.5</v>
      </c>
      <c r="F2222">
        <v>1.8739495798319328</v>
      </c>
    </row>
    <row r="2223" spans="2:6" hidden="1" outlineLevel="1">
      <c r="B2223">
        <v>2217</v>
      </c>
      <c r="C2223">
        <v>0.45370370370370372</v>
      </c>
      <c r="D2223">
        <v>2.8135593220338984</v>
      </c>
      <c r="E2223">
        <v>1.0625</v>
      </c>
      <c r="F2223">
        <v>1.9285714285714286</v>
      </c>
    </row>
    <row r="2224" spans="2:6" hidden="1" outlineLevel="1">
      <c r="B2224">
        <v>2218</v>
      </c>
      <c r="C2224">
        <v>0.43518518518518517</v>
      </c>
      <c r="D2224">
        <v>3.1694915254237288</v>
      </c>
      <c r="E2224">
        <v>1.28125</v>
      </c>
      <c r="F2224">
        <v>2.1260504201680672</v>
      </c>
    </row>
    <row r="2225" spans="2:6" hidden="1" outlineLevel="1">
      <c r="B2225">
        <v>2219</v>
      </c>
      <c r="C2225">
        <v>0.43518518518518517</v>
      </c>
      <c r="D2225">
        <v>2.8813559322033897</v>
      </c>
      <c r="E2225">
        <v>1.6875</v>
      </c>
      <c r="F2225">
        <v>2.2773109243697478</v>
      </c>
    </row>
    <row r="2226" spans="2:6" hidden="1" outlineLevel="1">
      <c r="B2226">
        <v>2220</v>
      </c>
      <c r="C2226">
        <v>0.34259259259259262</v>
      </c>
      <c r="D2226">
        <v>2.0847457627118646</v>
      </c>
      <c r="E2226">
        <v>1.375</v>
      </c>
      <c r="F2226">
        <v>1.9789915966386555</v>
      </c>
    </row>
    <row r="2227" spans="2:6" hidden="1" outlineLevel="1">
      <c r="B2227">
        <v>2221</v>
      </c>
      <c r="C2227">
        <v>0.3611111111111111</v>
      </c>
      <c r="D2227">
        <v>2.5762711864406778</v>
      </c>
      <c r="E2227">
        <v>1.09375</v>
      </c>
      <c r="F2227">
        <v>1.634453781512605</v>
      </c>
    </row>
    <row r="2228" spans="2:6" hidden="1" outlineLevel="1">
      <c r="B2228">
        <v>2222</v>
      </c>
      <c r="C2228">
        <v>0.47222222222222221</v>
      </c>
      <c r="D2228">
        <v>3.2203389830508473</v>
      </c>
      <c r="E2228">
        <v>1.1875</v>
      </c>
      <c r="F2228">
        <v>2.1512605042016806</v>
      </c>
    </row>
    <row r="2229" spans="2:6" hidden="1" outlineLevel="1">
      <c r="B2229">
        <v>2223</v>
      </c>
      <c r="C2229">
        <v>0.5</v>
      </c>
      <c r="D2229">
        <v>2.7966101694915255</v>
      </c>
      <c r="E2229">
        <v>1.5</v>
      </c>
      <c r="F2229">
        <v>1.9243697478991597</v>
      </c>
    </row>
    <row r="2230" spans="2:6" hidden="1" outlineLevel="1">
      <c r="B2230">
        <v>2224</v>
      </c>
      <c r="C2230">
        <v>0.41666666666666669</v>
      </c>
      <c r="D2230">
        <v>1.9322033898305084</v>
      </c>
      <c r="E2230">
        <v>2.09375</v>
      </c>
      <c r="F2230">
        <v>2.1218487394957983</v>
      </c>
    </row>
    <row r="2231" spans="2:6" hidden="1" outlineLevel="1">
      <c r="B2231">
        <v>2225</v>
      </c>
      <c r="C2231">
        <v>0.47222222222222221</v>
      </c>
      <c r="D2231">
        <v>2.1864406779661016</v>
      </c>
      <c r="E2231">
        <v>1.5625</v>
      </c>
      <c r="F2231">
        <v>1.9495798319327731</v>
      </c>
    </row>
    <row r="2232" spans="2:6" hidden="1" outlineLevel="1">
      <c r="B2232">
        <v>2226</v>
      </c>
      <c r="C2232">
        <v>0.34259259259259262</v>
      </c>
      <c r="D2232">
        <v>3.1864406779661016</v>
      </c>
      <c r="E2232">
        <v>1.375</v>
      </c>
      <c r="F2232">
        <v>2.2521008403361344</v>
      </c>
    </row>
    <row r="2233" spans="2:6" hidden="1" outlineLevel="1">
      <c r="B2233">
        <v>2227</v>
      </c>
      <c r="C2233">
        <v>0.42592592592592593</v>
      </c>
      <c r="D2233">
        <v>2.7966101694915255</v>
      </c>
      <c r="E2233">
        <v>2.34375</v>
      </c>
      <c r="F2233">
        <v>2.2184873949579833</v>
      </c>
    </row>
    <row r="2234" spans="2:6" hidden="1" outlineLevel="1">
      <c r="B2234">
        <v>2228</v>
      </c>
      <c r="C2234">
        <v>0.54629629629629628</v>
      </c>
      <c r="D2234">
        <v>2.7118644067796609</v>
      </c>
      <c r="E2234">
        <v>1.03125</v>
      </c>
      <c r="F2234">
        <v>2.2941176470588234</v>
      </c>
    </row>
    <row r="2235" spans="2:6" hidden="1" outlineLevel="1">
      <c r="B2235">
        <v>2229</v>
      </c>
      <c r="C2235">
        <v>0.56481481481481477</v>
      </c>
      <c r="D2235">
        <v>1.8135593220338984</v>
      </c>
      <c r="E2235">
        <v>1.5</v>
      </c>
      <c r="F2235">
        <v>2.0546218487394956</v>
      </c>
    </row>
    <row r="2236" spans="2:6" hidden="1" outlineLevel="1">
      <c r="B2236">
        <v>2230</v>
      </c>
      <c r="C2236">
        <v>0.35185185185185186</v>
      </c>
      <c r="D2236">
        <v>2.6101694915254239</v>
      </c>
      <c r="E2236">
        <v>1.59375</v>
      </c>
      <c r="F2236">
        <v>2.0588235294117645</v>
      </c>
    </row>
    <row r="2237" spans="2:6" hidden="1" outlineLevel="1">
      <c r="B2237">
        <v>2231</v>
      </c>
      <c r="C2237">
        <v>0.42592592592592593</v>
      </c>
      <c r="D2237">
        <v>3.5084745762711864</v>
      </c>
      <c r="E2237">
        <v>1.09375</v>
      </c>
      <c r="F2237">
        <v>2.0210084033613445</v>
      </c>
    </row>
    <row r="2238" spans="2:6" hidden="1" outlineLevel="1">
      <c r="B2238">
        <v>2232</v>
      </c>
      <c r="C2238">
        <v>0.52777777777777779</v>
      </c>
      <c r="D2238">
        <v>3.152542372881356</v>
      </c>
      <c r="E2238">
        <v>1.375</v>
      </c>
      <c r="F2238">
        <v>2.5546218487394956</v>
      </c>
    </row>
    <row r="2239" spans="2:6" hidden="1" outlineLevel="1">
      <c r="B2239">
        <v>2233</v>
      </c>
      <c r="C2239">
        <v>0.59259259259259256</v>
      </c>
      <c r="D2239">
        <v>2.7288135593220337</v>
      </c>
      <c r="E2239">
        <v>1.6875</v>
      </c>
      <c r="F2239">
        <v>2.096638655462185</v>
      </c>
    </row>
    <row r="2240" spans="2:6" hidden="1" outlineLevel="1">
      <c r="B2240">
        <v>2234</v>
      </c>
      <c r="C2240">
        <v>0.40740740740740738</v>
      </c>
      <c r="D2240">
        <v>2.6271186440677967</v>
      </c>
      <c r="E2240">
        <v>0.96875</v>
      </c>
      <c r="F2240">
        <v>1.8571428571428572</v>
      </c>
    </row>
    <row r="2241" spans="2:6" hidden="1" outlineLevel="1">
      <c r="B2241">
        <v>2235</v>
      </c>
      <c r="C2241">
        <v>0.39814814814814814</v>
      </c>
      <c r="D2241">
        <v>2.7627118644067798</v>
      </c>
      <c r="E2241">
        <v>2.5</v>
      </c>
      <c r="F2241">
        <v>2.2268907563025211</v>
      </c>
    </row>
    <row r="2242" spans="2:6" hidden="1" outlineLevel="1">
      <c r="B2242">
        <v>2236</v>
      </c>
      <c r="C2242">
        <v>0.71296296296296291</v>
      </c>
      <c r="D2242">
        <v>2.5762711864406778</v>
      </c>
      <c r="E2242">
        <v>1.84375</v>
      </c>
      <c r="F2242">
        <v>2.1974789915966388</v>
      </c>
    </row>
    <row r="2243" spans="2:6" hidden="1" outlineLevel="1">
      <c r="B2243">
        <v>2237</v>
      </c>
      <c r="C2243">
        <v>0.47222222222222221</v>
      </c>
      <c r="D2243">
        <v>2.3220338983050848</v>
      </c>
      <c r="E2243">
        <v>2.09375</v>
      </c>
      <c r="F2243">
        <v>2.03781512605042</v>
      </c>
    </row>
    <row r="2244" spans="2:6" hidden="1" outlineLevel="1">
      <c r="B2244">
        <v>2238</v>
      </c>
      <c r="C2244">
        <v>0.41666666666666669</v>
      </c>
      <c r="D2244">
        <v>2.1864406779661016</v>
      </c>
      <c r="E2244">
        <v>1.3125</v>
      </c>
      <c r="F2244">
        <v>2.0756302521008405</v>
      </c>
    </row>
    <row r="2245" spans="2:6" hidden="1" outlineLevel="1">
      <c r="B2245">
        <v>2239</v>
      </c>
      <c r="C2245">
        <v>0.52777777777777779</v>
      </c>
      <c r="D2245">
        <v>2.6949152542372881</v>
      </c>
      <c r="E2245">
        <v>1.28125</v>
      </c>
      <c r="F2245">
        <v>2.2983193277310923</v>
      </c>
    </row>
    <row r="2246" spans="2:6" hidden="1" outlineLevel="1">
      <c r="B2246">
        <v>2240</v>
      </c>
      <c r="C2246">
        <v>0.40740740740740738</v>
      </c>
      <c r="D2246">
        <v>2.8983050847457625</v>
      </c>
      <c r="E2246">
        <v>1.3125</v>
      </c>
      <c r="F2246">
        <v>2.0336134453781511</v>
      </c>
    </row>
    <row r="2247" spans="2:6" hidden="1" outlineLevel="1">
      <c r="B2247">
        <v>2241</v>
      </c>
      <c r="C2247">
        <v>0.49074074074074076</v>
      </c>
      <c r="D2247">
        <v>3.7457627118644066</v>
      </c>
      <c r="E2247">
        <v>1.125</v>
      </c>
      <c r="F2247">
        <v>2.1302521008403361</v>
      </c>
    </row>
    <row r="2248" spans="2:6" hidden="1" outlineLevel="1">
      <c r="B2248">
        <v>2242</v>
      </c>
      <c r="C2248">
        <v>0.39814814814814814</v>
      </c>
      <c r="D2248">
        <v>3.0338983050847457</v>
      </c>
      <c r="E2248">
        <v>1.15625</v>
      </c>
      <c r="F2248">
        <v>2.0084033613445378</v>
      </c>
    </row>
    <row r="2249" spans="2:6" hidden="1" outlineLevel="1">
      <c r="B2249">
        <v>2243</v>
      </c>
      <c r="C2249">
        <v>0.39814814814814814</v>
      </c>
      <c r="D2249">
        <v>2.4576271186440679</v>
      </c>
      <c r="E2249">
        <v>1.9375</v>
      </c>
      <c r="F2249">
        <v>2.096638655462185</v>
      </c>
    </row>
    <row r="2250" spans="2:6" hidden="1" outlineLevel="1">
      <c r="B2250">
        <v>2244</v>
      </c>
      <c r="C2250">
        <v>0.42592592592592593</v>
      </c>
      <c r="D2250">
        <v>3.1016949152542375</v>
      </c>
      <c r="E2250">
        <v>1.46875</v>
      </c>
      <c r="F2250">
        <v>2.1512605042016806</v>
      </c>
    </row>
    <row r="2251" spans="2:6" hidden="1" outlineLevel="1">
      <c r="B2251">
        <v>2245</v>
      </c>
      <c r="C2251">
        <v>0.43518518518518517</v>
      </c>
      <c r="D2251">
        <v>2.6271186440677967</v>
      </c>
      <c r="E2251">
        <v>1.375</v>
      </c>
      <c r="F2251">
        <v>2.0840336134453783</v>
      </c>
    </row>
    <row r="2252" spans="2:6" hidden="1" outlineLevel="1">
      <c r="B2252">
        <v>2246</v>
      </c>
      <c r="C2252">
        <v>0.58333333333333337</v>
      </c>
      <c r="D2252">
        <v>2.0677966101694913</v>
      </c>
      <c r="E2252">
        <v>1.25</v>
      </c>
      <c r="F2252">
        <v>2.0714285714285716</v>
      </c>
    </row>
    <row r="2253" spans="2:6" hidden="1" outlineLevel="1">
      <c r="B2253">
        <v>2247</v>
      </c>
      <c r="C2253">
        <v>0.46296296296296297</v>
      </c>
      <c r="D2253">
        <v>2.0169491525423728</v>
      </c>
      <c r="E2253">
        <v>0.90625</v>
      </c>
      <c r="F2253">
        <v>1.9369747899159664</v>
      </c>
    </row>
    <row r="2254" spans="2:6" hidden="1" outlineLevel="1">
      <c r="B2254">
        <v>2248</v>
      </c>
      <c r="C2254">
        <v>0.35185185185185186</v>
      </c>
      <c r="D2254">
        <v>2.8135593220338984</v>
      </c>
      <c r="E2254">
        <v>0.71875</v>
      </c>
      <c r="F2254">
        <v>2.0756302521008405</v>
      </c>
    </row>
    <row r="2255" spans="2:6" hidden="1" outlineLevel="1">
      <c r="B2255">
        <v>2249</v>
      </c>
      <c r="C2255">
        <v>0.54629629629629628</v>
      </c>
      <c r="D2255">
        <v>2.4576271186440679</v>
      </c>
      <c r="E2255">
        <v>1.3125</v>
      </c>
      <c r="F2255">
        <v>1.9369747899159664</v>
      </c>
    </row>
    <row r="2256" spans="2:6" hidden="1" outlineLevel="1">
      <c r="B2256">
        <v>2250</v>
      </c>
      <c r="C2256">
        <v>0.52777777777777779</v>
      </c>
      <c r="D2256">
        <v>2.1694915254237288</v>
      </c>
      <c r="E2256">
        <v>1.21875</v>
      </c>
      <c r="F2256">
        <v>2.4075630252100839</v>
      </c>
    </row>
    <row r="2257" spans="2:6" hidden="1" outlineLevel="1">
      <c r="B2257">
        <v>2251</v>
      </c>
      <c r="C2257">
        <v>0.27777777777777779</v>
      </c>
      <c r="D2257">
        <v>2.4576271186440679</v>
      </c>
      <c r="E2257">
        <v>1.46875</v>
      </c>
      <c r="F2257">
        <v>2.1050420168067228</v>
      </c>
    </row>
    <row r="2258" spans="2:6" hidden="1" outlineLevel="1">
      <c r="B2258">
        <v>2252</v>
      </c>
      <c r="C2258">
        <v>0.27777777777777779</v>
      </c>
      <c r="D2258">
        <v>3.1016949152542375</v>
      </c>
      <c r="E2258">
        <v>0.9375</v>
      </c>
      <c r="F2258">
        <v>1.9957983193277311</v>
      </c>
    </row>
    <row r="2259" spans="2:6" hidden="1" outlineLevel="1">
      <c r="B2259">
        <v>2253</v>
      </c>
      <c r="C2259">
        <v>0.43518518518518517</v>
      </c>
      <c r="D2259">
        <v>2.5084745762711864</v>
      </c>
      <c r="E2259">
        <v>1.59375</v>
      </c>
      <c r="F2259">
        <v>1.9579831932773109</v>
      </c>
    </row>
    <row r="2260" spans="2:6" hidden="1" outlineLevel="1">
      <c r="B2260">
        <v>2254</v>
      </c>
      <c r="C2260">
        <v>0.33333333333333331</v>
      </c>
      <c r="D2260">
        <v>3.5254237288135593</v>
      </c>
      <c r="E2260">
        <v>1.3125</v>
      </c>
      <c r="F2260">
        <v>2.0924369747899161</v>
      </c>
    </row>
    <row r="2261" spans="2:6" hidden="1" outlineLevel="1">
      <c r="B2261">
        <v>2255</v>
      </c>
      <c r="C2261">
        <v>0.39814814814814814</v>
      </c>
      <c r="D2261">
        <v>2.7627118644067798</v>
      </c>
      <c r="E2261">
        <v>1.65625</v>
      </c>
      <c r="F2261">
        <v>1.8781512605042017</v>
      </c>
    </row>
    <row r="2262" spans="2:6" hidden="1" outlineLevel="1">
      <c r="B2262">
        <v>2256</v>
      </c>
      <c r="C2262">
        <v>0.32407407407407407</v>
      </c>
      <c r="D2262">
        <v>2.6779661016949152</v>
      </c>
      <c r="E2262">
        <v>1.9375</v>
      </c>
      <c r="F2262">
        <v>1.9285714285714286</v>
      </c>
    </row>
    <row r="2263" spans="2:6" hidden="1" outlineLevel="1">
      <c r="B2263">
        <v>2257</v>
      </c>
      <c r="C2263">
        <v>0.47222222222222221</v>
      </c>
      <c r="D2263">
        <v>2.9661016949152543</v>
      </c>
      <c r="E2263">
        <v>1.5</v>
      </c>
      <c r="F2263">
        <v>1.9411764705882353</v>
      </c>
    </row>
    <row r="2264" spans="2:6" hidden="1" outlineLevel="1">
      <c r="B2264">
        <v>2258</v>
      </c>
      <c r="C2264">
        <v>0.3611111111111111</v>
      </c>
      <c r="D2264">
        <v>3.152542372881356</v>
      </c>
      <c r="E2264">
        <v>1.5625</v>
      </c>
      <c r="F2264">
        <v>1.8823529411764706</v>
      </c>
    </row>
    <row r="2265" spans="2:6" hidden="1" outlineLevel="1">
      <c r="B2265">
        <v>2259</v>
      </c>
      <c r="C2265">
        <v>0.37962962962962965</v>
      </c>
      <c r="D2265">
        <v>3.4745762711864407</v>
      </c>
      <c r="E2265">
        <v>1.46875</v>
      </c>
      <c r="F2265">
        <v>2.3907563025210083</v>
      </c>
    </row>
    <row r="2266" spans="2:6" hidden="1" outlineLevel="1">
      <c r="B2266">
        <v>2260</v>
      </c>
      <c r="C2266">
        <v>0.37037037037037035</v>
      </c>
      <c r="D2266">
        <v>3.0847457627118646</v>
      </c>
      <c r="E2266">
        <v>1.34375</v>
      </c>
      <c r="F2266">
        <v>2.0252100840336134</v>
      </c>
    </row>
    <row r="2267" spans="2:6" hidden="1" outlineLevel="1">
      <c r="B2267">
        <v>2261</v>
      </c>
      <c r="C2267">
        <v>0.44444444444444442</v>
      </c>
      <c r="D2267">
        <v>2.4915254237288136</v>
      </c>
      <c r="E2267">
        <v>1.46875</v>
      </c>
      <c r="F2267">
        <v>2.2478991596638656</v>
      </c>
    </row>
    <row r="2268" spans="2:6" hidden="1" outlineLevel="1">
      <c r="B2268">
        <v>2262</v>
      </c>
      <c r="C2268">
        <v>0.48148148148148145</v>
      </c>
      <c r="D2268">
        <v>2.9491525423728815</v>
      </c>
      <c r="E2268">
        <v>2.1875</v>
      </c>
      <c r="F2268">
        <v>2.2352941176470589</v>
      </c>
    </row>
    <row r="2269" spans="2:6" hidden="1" outlineLevel="1">
      <c r="B2269">
        <v>2263</v>
      </c>
      <c r="C2269">
        <v>0.37962962962962965</v>
      </c>
      <c r="D2269">
        <v>1.9491525423728813</v>
      </c>
      <c r="E2269">
        <v>1.03125</v>
      </c>
      <c r="F2269">
        <v>2.1554621848739495</v>
      </c>
    </row>
    <row r="2270" spans="2:6" hidden="1" outlineLevel="1">
      <c r="B2270">
        <v>2264</v>
      </c>
      <c r="C2270">
        <v>0.3611111111111111</v>
      </c>
      <c r="D2270">
        <v>3.3559322033898304</v>
      </c>
      <c r="E2270">
        <v>1.4375</v>
      </c>
      <c r="F2270">
        <v>1.7478991596638656</v>
      </c>
    </row>
    <row r="2271" spans="2:6" hidden="1" outlineLevel="1">
      <c r="B2271">
        <v>2265</v>
      </c>
      <c r="C2271">
        <v>0.5092592592592593</v>
      </c>
      <c r="D2271">
        <v>2.3220338983050848</v>
      </c>
      <c r="E2271">
        <v>1.28125</v>
      </c>
      <c r="F2271">
        <v>2.0042016806722689</v>
      </c>
    </row>
    <row r="2272" spans="2:6" hidden="1" outlineLevel="1">
      <c r="B2272">
        <v>2266</v>
      </c>
      <c r="C2272">
        <v>0.3611111111111111</v>
      </c>
      <c r="D2272">
        <v>2.2881355932203391</v>
      </c>
      <c r="E2272">
        <v>1.875</v>
      </c>
      <c r="F2272">
        <v>1.9579831932773109</v>
      </c>
    </row>
    <row r="2273" spans="2:6" hidden="1" outlineLevel="1">
      <c r="B2273">
        <v>2267</v>
      </c>
      <c r="C2273">
        <v>0.37037037037037035</v>
      </c>
      <c r="D2273">
        <v>2.8813559322033897</v>
      </c>
      <c r="E2273">
        <v>1.34375</v>
      </c>
      <c r="F2273">
        <v>2.1554621848739495</v>
      </c>
    </row>
    <row r="2274" spans="2:6" hidden="1" outlineLevel="1">
      <c r="B2274">
        <v>2268</v>
      </c>
      <c r="C2274">
        <v>0.42592592592592593</v>
      </c>
      <c r="D2274">
        <v>3.0508474576271185</v>
      </c>
      <c r="E2274">
        <v>2.3125</v>
      </c>
      <c r="F2274">
        <v>2.26890756302521</v>
      </c>
    </row>
    <row r="2275" spans="2:6" hidden="1" outlineLevel="1">
      <c r="B2275">
        <v>2269</v>
      </c>
      <c r="C2275">
        <v>0.49074074074074076</v>
      </c>
      <c r="D2275">
        <v>2.5254237288135593</v>
      </c>
      <c r="E2275">
        <v>1.3125</v>
      </c>
      <c r="F2275">
        <v>2.4117647058823528</v>
      </c>
    </row>
    <row r="2276" spans="2:6" hidden="1" outlineLevel="1">
      <c r="B2276">
        <v>2270</v>
      </c>
      <c r="C2276">
        <v>0.25</v>
      </c>
      <c r="D2276">
        <v>2.7288135593220337</v>
      </c>
      <c r="E2276">
        <v>1.8125</v>
      </c>
      <c r="F2276">
        <v>2.1932773109243699</v>
      </c>
    </row>
    <row r="2277" spans="2:6" hidden="1" outlineLevel="1">
      <c r="B2277">
        <v>2271</v>
      </c>
      <c r="C2277">
        <v>0.34259259259259262</v>
      </c>
      <c r="D2277">
        <v>2.6271186440677967</v>
      </c>
      <c r="E2277">
        <v>2</v>
      </c>
      <c r="F2277">
        <v>2.0126050420168067</v>
      </c>
    </row>
    <row r="2278" spans="2:6" hidden="1" outlineLevel="1">
      <c r="B2278">
        <v>2272</v>
      </c>
      <c r="C2278">
        <v>0.3611111111111111</v>
      </c>
      <c r="D2278">
        <v>2.3559322033898304</v>
      </c>
      <c r="E2278">
        <v>1.21875</v>
      </c>
      <c r="F2278">
        <v>2.1218487394957983</v>
      </c>
    </row>
    <row r="2279" spans="2:6" hidden="1" outlineLevel="1">
      <c r="B2279">
        <v>2273</v>
      </c>
      <c r="C2279">
        <v>0.48148148148148145</v>
      </c>
      <c r="D2279">
        <v>2.6101694915254239</v>
      </c>
      <c r="E2279">
        <v>2.28125</v>
      </c>
      <c r="F2279">
        <v>2.0126050420168067</v>
      </c>
    </row>
    <row r="2280" spans="2:6" hidden="1" outlineLevel="1">
      <c r="B2280">
        <v>2274</v>
      </c>
      <c r="C2280">
        <v>0.49074074074074076</v>
      </c>
      <c r="D2280">
        <v>2.7966101694915255</v>
      </c>
      <c r="E2280">
        <v>1.40625</v>
      </c>
      <c r="F2280">
        <v>2.0672268907563027</v>
      </c>
    </row>
    <row r="2281" spans="2:6" hidden="1" outlineLevel="1">
      <c r="B2281">
        <v>2275</v>
      </c>
      <c r="C2281">
        <v>0.24074074074074073</v>
      </c>
      <c r="D2281">
        <v>3.1016949152542375</v>
      </c>
      <c r="E2281">
        <v>1.25</v>
      </c>
      <c r="F2281">
        <v>2.1134453781512605</v>
      </c>
    </row>
    <row r="2282" spans="2:6" hidden="1" outlineLevel="1">
      <c r="B2282">
        <v>2276</v>
      </c>
      <c r="C2282">
        <v>0.45370370370370372</v>
      </c>
      <c r="D2282">
        <v>2.6101694915254239</v>
      </c>
      <c r="E2282">
        <v>0.6875</v>
      </c>
      <c r="F2282">
        <v>2.4285714285714284</v>
      </c>
    </row>
    <row r="2283" spans="2:6" hidden="1" outlineLevel="1">
      <c r="B2283">
        <v>2277</v>
      </c>
      <c r="C2283">
        <v>0.37037037037037035</v>
      </c>
      <c r="D2283">
        <v>2.152542372881356</v>
      </c>
      <c r="E2283">
        <v>1.09375</v>
      </c>
      <c r="F2283">
        <v>1.953781512605042</v>
      </c>
    </row>
    <row r="2284" spans="2:6" hidden="1" outlineLevel="1">
      <c r="B2284">
        <v>2278</v>
      </c>
      <c r="C2284">
        <v>0.3888888888888889</v>
      </c>
      <c r="D2284">
        <v>2.0338983050847457</v>
      </c>
      <c r="E2284">
        <v>1.5625</v>
      </c>
      <c r="F2284">
        <v>2.2184873949579833</v>
      </c>
    </row>
    <row r="2285" spans="2:6" hidden="1" outlineLevel="1">
      <c r="B2285">
        <v>2279</v>
      </c>
      <c r="C2285">
        <v>0.48148148148148145</v>
      </c>
      <c r="D2285">
        <v>3.0169491525423728</v>
      </c>
      <c r="E2285">
        <v>1.78125</v>
      </c>
      <c r="F2285">
        <v>2.6470588235294117</v>
      </c>
    </row>
    <row r="2286" spans="2:6" hidden="1" outlineLevel="1">
      <c r="B2286">
        <v>2280</v>
      </c>
      <c r="C2286">
        <v>0.32407407407407407</v>
      </c>
      <c r="D2286">
        <v>3</v>
      </c>
      <c r="E2286">
        <v>1.53125</v>
      </c>
      <c r="F2286">
        <v>2.3025210084033612</v>
      </c>
    </row>
    <row r="2287" spans="2:6" hidden="1" outlineLevel="1">
      <c r="B2287">
        <v>2281</v>
      </c>
      <c r="C2287">
        <v>0.47222222222222221</v>
      </c>
      <c r="D2287">
        <v>3.8305084745762712</v>
      </c>
      <c r="E2287">
        <v>0.8125</v>
      </c>
      <c r="F2287">
        <v>2.0294117647058822</v>
      </c>
    </row>
    <row r="2288" spans="2:6" hidden="1" outlineLevel="1">
      <c r="B2288">
        <v>2282</v>
      </c>
      <c r="C2288">
        <v>0.53703703703703709</v>
      </c>
      <c r="D2288">
        <v>3.1355932203389831</v>
      </c>
      <c r="E2288">
        <v>1.625</v>
      </c>
      <c r="F2288">
        <v>2.0252100840336134</v>
      </c>
    </row>
    <row r="2289" spans="2:6" hidden="1" outlineLevel="1">
      <c r="B2289">
        <v>2283</v>
      </c>
      <c r="C2289">
        <v>0.40740740740740738</v>
      </c>
      <c r="D2289">
        <v>2.2881355932203391</v>
      </c>
      <c r="E2289">
        <v>1.625</v>
      </c>
      <c r="F2289">
        <v>2.1008403361344539</v>
      </c>
    </row>
    <row r="2290" spans="2:6" hidden="1" outlineLevel="1">
      <c r="B2290">
        <v>2284</v>
      </c>
      <c r="C2290">
        <v>0.39814814814814814</v>
      </c>
      <c r="D2290">
        <v>1.728813559322034</v>
      </c>
      <c r="E2290">
        <v>0.5625</v>
      </c>
      <c r="F2290">
        <v>1.9873949579831933</v>
      </c>
    </row>
    <row r="2291" spans="2:6" hidden="1" outlineLevel="1">
      <c r="B2291">
        <v>2285</v>
      </c>
      <c r="C2291">
        <v>0.37962962962962965</v>
      </c>
      <c r="D2291">
        <v>3.1864406779661016</v>
      </c>
      <c r="E2291">
        <v>1.78125</v>
      </c>
      <c r="F2291">
        <v>2.0336134453781511</v>
      </c>
    </row>
    <row r="2292" spans="2:6" hidden="1" outlineLevel="1">
      <c r="B2292">
        <v>2286</v>
      </c>
      <c r="C2292">
        <v>0.54629629629629628</v>
      </c>
      <c r="D2292">
        <v>2.4406779661016951</v>
      </c>
      <c r="E2292">
        <v>1.6875</v>
      </c>
      <c r="F2292">
        <v>1.8403361344537814</v>
      </c>
    </row>
    <row r="2293" spans="2:6" hidden="1" outlineLevel="1">
      <c r="B2293">
        <v>2287</v>
      </c>
      <c r="C2293">
        <v>0.41666666666666669</v>
      </c>
      <c r="D2293">
        <v>2.5084745762711864</v>
      </c>
      <c r="E2293">
        <v>1.53125</v>
      </c>
      <c r="F2293">
        <v>2.2436974789915967</v>
      </c>
    </row>
    <row r="2294" spans="2:6" hidden="1" outlineLevel="1">
      <c r="B2294">
        <v>2288</v>
      </c>
      <c r="C2294">
        <v>0.3888888888888889</v>
      </c>
      <c r="D2294">
        <v>3.1355932203389831</v>
      </c>
      <c r="E2294">
        <v>1.1875</v>
      </c>
      <c r="F2294">
        <v>2.5042016806722689</v>
      </c>
    </row>
    <row r="2295" spans="2:6" hidden="1" outlineLevel="1">
      <c r="B2295">
        <v>2289</v>
      </c>
      <c r="C2295">
        <v>0.5</v>
      </c>
      <c r="D2295">
        <v>2.406779661016949</v>
      </c>
      <c r="E2295">
        <v>0.90625</v>
      </c>
      <c r="F2295">
        <v>2.1176470588235294</v>
      </c>
    </row>
    <row r="2296" spans="2:6" hidden="1" outlineLevel="1">
      <c r="B2296">
        <v>2290</v>
      </c>
      <c r="C2296">
        <v>0.53703703703703709</v>
      </c>
      <c r="D2296">
        <v>2.152542372881356</v>
      </c>
      <c r="E2296">
        <v>1.40625</v>
      </c>
      <c r="F2296">
        <v>2.0672268907563027</v>
      </c>
    </row>
    <row r="2297" spans="2:6" hidden="1" outlineLevel="1">
      <c r="B2297">
        <v>2291</v>
      </c>
      <c r="C2297">
        <v>0.45370370370370372</v>
      </c>
      <c r="D2297">
        <v>2.2881355932203391</v>
      </c>
      <c r="E2297">
        <v>1.09375</v>
      </c>
      <c r="F2297">
        <v>2.1008403361344539</v>
      </c>
    </row>
    <row r="2298" spans="2:6" hidden="1" outlineLevel="1">
      <c r="B2298">
        <v>2292</v>
      </c>
      <c r="C2298">
        <v>0.5</v>
      </c>
      <c r="D2298">
        <v>2.4745762711864407</v>
      </c>
      <c r="E2298">
        <v>1.21875</v>
      </c>
      <c r="F2298">
        <v>1.8739495798319328</v>
      </c>
    </row>
    <row r="2299" spans="2:6" hidden="1" outlineLevel="1">
      <c r="B2299">
        <v>2293</v>
      </c>
      <c r="C2299">
        <v>0.43518518518518517</v>
      </c>
      <c r="D2299">
        <v>3.152542372881356</v>
      </c>
      <c r="E2299">
        <v>2.0625</v>
      </c>
      <c r="F2299">
        <v>1.8991596638655461</v>
      </c>
    </row>
    <row r="2300" spans="2:6" hidden="1" outlineLevel="1">
      <c r="B2300">
        <v>2294</v>
      </c>
      <c r="C2300">
        <v>0.5092592592592593</v>
      </c>
      <c r="D2300">
        <v>1.8983050847457628</v>
      </c>
      <c r="E2300">
        <v>0.71875</v>
      </c>
      <c r="F2300">
        <v>2.0420168067226889</v>
      </c>
    </row>
    <row r="2301" spans="2:6" hidden="1" outlineLevel="1">
      <c r="B2301">
        <v>2295</v>
      </c>
      <c r="C2301">
        <v>0.56481481481481477</v>
      </c>
      <c r="D2301">
        <v>2.7457627118644066</v>
      </c>
      <c r="E2301">
        <v>1.34375</v>
      </c>
      <c r="F2301">
        <v>1.7394957983193278</v>
      </c>
    </row>
    <row r="2302" spans="2:6" hidden="1" outlineLevel="1">
      <c r="B2302">
        <v>2296</v>
      </c>
      <c r="C2302">
        <v>0.56481481481481477</v>
      </c>
      <c r="D2302">
        <v>2.3559322033898304</v>
      </c>
      <c r="E2302">
        <v>1.4375</v>
      </c>
      <c r="F2302">
        <v>1.7563025210084033</v>
      </c>
    </row>
    <row r="2303" spans="2:6" hidden="1" outlineLevel="1">
      <c r="B2303">
        <v>2297</v>
      </c>
      <c r="C2303">
        <v>0.41666666666666669</v>
      </c>
      <c r="D2303">
        <v>2.152542372881356</v>
      </c>
      <c r="E2303">
        <v>1.65625</v>
      </c>
      <c r="F2303">
        <v>2.1302521008403361</v>
      </c>
    </row>
    <row r="2304" spans="2:6" hidden="1" outlineLevel="1">
      <c r="B2304">
        <v>2298</v>
      </c>
      <c r="C2304">
        <v>0.34259259259259262</v>
      </c>
      <c r="D2304">
        <v>3.0169491525423728</v>
      </c>
      <c r="E2304">
        <v>1.21875</v>
      </c>
      <c r="F2304">
        <v>2.172268907563025</v>
      </c>
    </row>
    <row r="2305" spans="2:6" hidden="1" outlineLevel="1">
      <c r="B2305">
        <v>2299</v>
      </c>
      <c r="C2305">
        <v>0.33333333333333331</v>
      </c>
      <c r="D2305">
        <v>2.9322033898305087</v>
      </c>
      <c r="E2305">
        <v>1.3125</v>
      </c>
      <c r="F2305">
        <v>2.1638655462184873</v>
      </c>
    </row>
    <row r="2306" spans="2:6" hidden="1" outlineLevel="1">
      <c r="B2306">
        <v>2300</v>
      </c>
      <c r="C2306">
        <v>0.28703703703703703</v>
      </c>
      <c r="D2306">
        <v>2.7796610169491527</v>
      </c>
      <c r="E2306">
        <v>0.96875</v>
      </c>
      <c r="F2306">
        <v>1.911764705882353</v>
      </c>
    </row>
    <row r="2307" spans="2:6" hidden="1" outlineLevel="1">
      <c r="B2307">
        <v>2301</v>
      </c>
      <c r="C2307">
        <v>0.31481481481481483</v>
      </c>
      <c r="D2307">
        <v>2.3898305084745761</v>
      </c>
      <c r="E2307">
        <v>1.46875</v>
      </c>
      <c r="F2307">
        <v>1.8487394957983194</v>
      </c>
    </row>
    <row r="2308" spans="2:6" hidden="1" outlineLevel="1">
      <c r="B2308">
        <v>2302</v>
      </c>
      <c r="C2308">
        <v>0.35185185185185186</v>
      </c>
      <c r="D2308">
        <v>2.3389830508474576</v>
      </c>
      <c r="E2308">
        <v>0.9375</v>
      </c>
      <c r="F2308">
        <v>2.1554621848739495</v>
      </c>
    </row>
    <row r="2309" spans="2:6" hidden="1" outlineLevel="1">
      <c r="B2309">
        <v>2303</v>
      </c>
      <c r="C2309">
        <v>0.27777777777777779</v>
      </c>
      <c r="D2309">
        <v>2.9661016949152543</v>
      </c>
      <c r="E2309">
        <v>1.1875</v>
      </c>
      <c r="F2309">
        <v>1.8529411764705883</v>
      </c>
    </row>
    <row r="2310" spans="2:6" hidden="1" outlineLevel="1">
      <c r="B2310">
        <v>2304</v>
      </c>
      <c r="C2310">
        <v>0.49074074074074076</v>
      </c>
      <c r="D2310">
        <v>3.2372881355932202</v>
      </c>
      <c r="E2310">
        <v>1.28125</v>
      </c>
      <c r="F2310">
        <v>2.1386554621848739</v>
      </c>
    </row>
    <row r="2311" spans="2:6" hidden="1" outlineLevel="1">
      <c r="B2311">
        <v>2305</v>
      </c>
      <c r="C2311">
        <v>0.37037037037037035</v>
      </c>
      <c r="D2311">
        <v>2.7627118644067798</v>
      </c>
      <c r="E2311">
        <v>1.25</v>
      </c>
      <c r="F2311">
        <v>2.0168067226890756</v>
      </c>
    </row>
    <row r="2312" spans="2:6" hidden="1" outlineLevel="1">
      <c r="B2312">
        <v>2306</v>
      </c>
      <c r="C2312">
        <v>0.41666666666666669</v>
      </c>
      <c r="D2312">
        <v>3.2881355932203391</v>
      </c>
      <c r="E2312">
        <v>1.21875</v>
      </c>
      <c r="F2312">
        <v>2.26890756302521</v>
      </c>
    </row>
    <row r="2313" spans="2:6" hidden="1" outlineLevel="1">
      <c r="B2313">
        <v>2307</v>
      </c>
      <c r="C2313">
        <v>0.30555555555555558</v>
      </c>
      <c r="D2313">
        <v>2.2372881355932202</v>
      </c>
      <c r="E2313">
        <v>1.59375</v>
      </c>
      <c r="F2313">
        <v>2.0672268907563027</v>
      </c>
    </row>
    <row r="2314" spans="2:6" hidden="1" outlineLevel="1">
      <c r="B2314">
        <v>2308</v>
      </c>
      <c r="C2314">
        <v>0.49074074074074076</v>
      </c>
      <c r="D2314">
        <v>2.5762711864406778</v>
      </c>
      <c r="E2314">
        <v>2.46875</v>
      </c>
      <c r="F2314">
        <v>1.9621848739495797</v>
      </c>
    </row>
    <row r="2315" spans="2:6" hidden="1" outlineLevel="1">
      <c r="B2315">
        <v>2309</v>
      </c>
      <c r="C2315">
        <v>0.34259259259259262</v>
      </c>
      <c r="D2315">
        <v>2.6949152542372881</v>
      </c>
      <c r="E2315">
        <v>1.09375</v>
      </c>
      <c r="F2315">
        <v>2.2899159663865545</v>
      </c>
    </row>
    <row r="2316" spans="2:6" hidden="1" outlineLevel="1">
      <c r="B2316">
        <v>2310</v>
      </c>
      <c r="C2316">
        <v>0.35185185185185186</v>
      </c>
      <c r="D2316">
        <v>2.8813559322033897</v>
      </c>
      <c r="E2316">
        <v>1.625</v>
      </c>
      <c r="F2316">
        <v>2.2100840336134455</v>
      </c>
    </row>
    <row r="2317" spans="2:6" hidden="1" outlineLevel="1">
      <c r="B2317">
        <v>2311</v>
      </c>
      <c r="C2317">
        <v>0.45370370370370372</v>
      </c>
      <c r="D2317">
        <v>2.9661016949152543</v>
      </c>
      <c r="E2317">
        <v>1.71875</v>
      </c>
      <c r="F2317">
        <v>2.3739495798319328</v>
      </c>
    </row>
    <row r="2318" spans="2:6" hidden="1" outlineLevel="1">
      <c r="B2318">
        <v>2312</v>
      </c>
      <c r="C2318">
        <v>0.33333333333333331</v>
      </c>
      <c r="D2318">
        <v>3.1016949152542375</v>
      </c>
      <c r="E2318">
        <v>1.5</v>
      </c>
      <c r="F2318">
        <v>2.0630252100840338</v>
      </c>
    </row>
    <row r="2319" spans="2:6" hidden="1" outlineLevel="1">
      <c r="B2319">
        <v>2313</v>
      </c>
      <c r="C2319">
        <v>0.29629629629629628</v>
      </c>
      <c r="D2319">
        <v>3.1016949152542375</v>
      </c>
      <c r="E2319">
        <v>1.34375</v>
      </c>
      <c r="F2319">
        <v>2.3613445378151261</v>
      </c>
    </row>
    <row r="2320" spans="2:6" hidden="1" outlineLevel="1">
      <c r="B2320">
        <v>2314</v>
      </c>
      <c r="C2320">
        <v>0.51851851851851849</v>
      </c>
      <c r="D2320">
        <v>2.4745762711864407</v>
      </c>
      <c r="E2320">
        <v>1.40625</v>
      </c>
      <c r="F2320">
        <v>1.9327731092436975</v>
      </c>
    </row>
    <row r="2321" spans="2:6" hidden="1" outlineLevel="1">
      <c r="B2321">
        <v>2315</v>
      </c>
      <c r="C2321">
        <v>0.45370370370370372</v>
      </c>
      <c r="D2321">
        <v>3.5762711864406778</v>
      </c>
      <c r="E2321">
        <v>1.9375</v>
      </c>
      <c r="F2321">
        <v>2.2226890756302522</v>
      </c>
    </row>
    <row r="2322" spans="2:6" hidden="1" outlineLevel="1">
      <c r="B2322">
        <v>2316</v>
      </c>
      <c r="C2322">
        <v>0.3611111111111111</v>
      </c>
      <c r="D2322">
        <v>2.6440677966101696</v>
      </c>
      <c r="E2322">
        <v>1.40625</v>
      </c>
      <c r="F2322">
        <v>1.9411764705882353</v>
      </c>
    </row>
    <row r="2323" spans="2:6" hidden="1" outlineLevel="1">
      <c r="B2323">
        <v>2317</v>
      </c>
      <c r="C2323">
        <v>0.25925925925925924</v>
      </c>
      <c r="D2323">
        <v>3.4576271186440679</v>
      </c>
      <c r="E2323">
        <v>1.84375</v>
      </c>
      <c r="F2323">
        <v>2.1638655462184873</v>
      </c>
    </row>
    <row r="2324" spans="2:6" hidden="1" outlineLevel="1">
      <c r="B2324">
        <v>2318</v>
      </c>
      <c r="C2324">
        <v>0.43518518518518517</v>
      </c>
      <c r="D2324">
        <v>2.8983050847457625</v>
      </c>
      <c r="E2324">
        <v>1.3125</v>
      </c>
      <c r="F2324">
        <v>2.0546218487394956</v>
      </c>
    </row>
    <row r="2325" spans="2:6" hidden="1" outlineLevel="1">
      <c r="B2325">
        <v>2319</v>
      </c>
      <c r="C2325">
        <v>0.5</v>
      </c>
      <c r="D2325">
        <v>2.152542372881356</v>
      </c>
      <c r="E2325">
        <v>1.46875</v>
      </c>
      <c r="F2325">
        <v>1.9243697478991597</v>
      </c>
    </row>
    <row r="2326" spans="2:6" hidden="1" outlineLevel="1">
      <c r="B2326">
        <v>2320</v>
      </c>
      <c r="C2326">
        <v>0.35185185185185186</v>
      </c>
      <c r="D2326">
        <v>2.7627118644067798</v>
      </c>
      <c r="E2326">
        <v>1.375</v>
      </c>
      <c r="F2326">
        <v>1.9453781512605042</v>
      </c>
    </row>
    <row r="2327" spans="2:6" hidden="1" outlineLevel="1">
      <c r="B2327">
        <v>2321</v>
      </c>
      <c r="C2327">
        <v>0.39814814814814814</v>
      </c>
      <c r="D2327">
        <v>2.2372881355932202</v>
      </c>
      <c r="E2327">
        <v>2.28125</v>
      </c>
      <c r="F2327">
        <v>2.0630252100840338</v>
      </c>
    </row>
    <row r="2328" spans="2:6" hidden="1" outlineLevel="1">
      <c r="B2328">
        <v>2322</v>
      </c>
      <c r="C2328">
        <v>0.3888888888888889</v>
      </c>
      <c r="D2328">
        <v>2.3898305084745761</v>
      </c>
      <c r="E2328">
        <v>1.15625</v>
      </c>
      <c r="F2328">
        <v>2.3739495798319328</v>
      </c>
    </row>
    <row r="2329" spans="2:6" hidden="1" outlineLevel="1">
      <c r="B2329">
        <v>2323</v>
      </c>
      <c r="C2329">
        <v>0.42592592592592593</v>
      </c>
      <c r="D2329">
        <v>2.5593220338983049</v>
      </c>
      <c r="E2329">
        <v>1.3125</v>
      </c>
      <c r="F2329">
        <v>1.8991596638655461</v>
      </c>
    </row>
    <row r="2330" spans="2:6" hidden="1" outlineLevel="1">
      <c r="B2330">
        <v>2324</v>
      </c>
      <c r="C2330">
        <v>0.39814814814814814</v>
      </c>
      <c r="D2330">
        <v>2.6440677966101696</v>
      </c>
      <c r="E2330">
        <v>1.15625</v>
      </c>
      <c r="F2330">
        <v>2.1974789915966388</v>
      </c>
    </row>
    <row r="2331" spans="2:6" hidden="1" outlineLevel="1">
      <c r="B2331">
        <v>2325</v>
      </c>
      <c r="C2331">
        <v>0.51851851851851849</v>
      </c>
      <c r="D2331">
        <v>2.5593220338983049</v>
      </c>
      <c r="E2331">
        <v>1.65625</v>
      </c>
      <c r="F2331">
        <v>2.1176470588235294</v>
      </c>
    </row>
    <row r="2332" spans="2:6" hidden="1" outlineLevel="1">
      <c r="B2332">
        <v>2326</v>
      </c>
      <c r="C2332">
        <v>0.3611111111111111</v>
      </c>
      <c r="D2332">
        <v>2.847457627118644</v>
      </c>
      <c r="E2332">
        <v>1.34375</v>
      </c>
      <c r="F2332">
        <v>2.365546218487395</v>
      </c>
    </row>
    <row r="2333" spans="2:6" hidden="1" outlineLevel="1">
      <c r="B2333">
        <v>2327</v>
      </c>
      <c r="C2333">
        <v>0.3888888888888889</v>
      </c>
      <c r="D2333">
        <v>2.6610169491525424</v>
      </c>
      <c r="E2333">
        <v>1.09375</v>
      </c>
      <c r="F2333">
        <v>1.911764705882353</v>
      </c>
    </row>
    <row r="2334" spans="2:6" hidden="1" outlineLevel="1">
      <c r="B2334">
        <v>2328</v>
      </c>
      <c r="C2334">
        <v>0.41666666666666669</v>
      </c>
      <c r="D2334">
        <v>3.0338983050847457</v>
      </c>
      <c r="E2334">
        <v>1.78125</v>
      </c>
      <c r="F2334">
        <v>2.1470588235294117</v>
      </c>
    </row>
    <row r="2335" spans="2:6" hidden="1" outlineLevel="1">
      <c r="B2335">
        <v>2329</v>
      </c>
      <c r="C2335">
        <v>0.49074074074074076</v>
      </c>
      <c r="D2335">
        <v>2.3559322033898304</v>
      </c>
      <c r="E2335">
        <v>1.65625</v>
      </c>
      <c r="F2335">
        <v>2.3907563025210083</v>
      </c>
    </row>
    <row r="2336" spans="2:6" hidden="1" outlineLevel="1">
      <c r="B2336">
        <v>2330</v>
      </c>
      <c r="C2336">
        <v>0.3888888888888889</v>
      </c>
      <c r="D2336">
        <v>2.6101694915254239</v>
      </c>
      <c r="E2336">
        <v>1.96875</v>
      </c>
      <c r="F2336">
        <v>2.0630252100840338</v>
      </c>
    </row>
    <row r="2337" spans="2:6" hidden="1" outlineLevel="1">
      <c r="B2337">
        <v>2331</v>
      </c>
      <c r="C2337">
        <v>0.47222222222222221</v>
      </c>
      <c r="D2337">
        <v>2.7966101694915255</v>
      </c>
      <c r="E2337">
        <v>1.5</v>
      </c>
      <c r="F2337">
        <v>2.1302521008403361</v>
      </c>
    </row>
    <row r="2338" spans="2:6" hidden="1" outlineLevel="1">
      <c r="B2338">
        <v>2332</v>
      </c>
      <c r="C2338">
        <v>0.35185185185185186</v>
      </c>
      <c r="D2338">
        <v>2.3050847457627119</v>
      </c>
      <c r="E2338">
        <v>1.46875</v>
      </c>
      <c r="F2338">
        <v>1.8739495798319328</v>
      </c>
    </row>
    <row r="2339" spans="2:6" hidden="1" outlineLevel="1">
      <c r="B2339">
        <v>2333</v>
      </c>
      <c r="C2339">
        <v>0.37037037037037035</v>
      </c>
      <c r="D2339">
        <v>2.0847457627118646</v>
      </c>
      <c r="E2339">
        <v>2.125</v>
      </c>
      <c r="F2339">
        <v>2.1092436974789917</v>
      </c>
    </row>
    <row r="2340" spans="2:6" hidden="1" outlineLevel="1">
      <c r="B2340">
        <v>2334</v>
      </c>
      <c r="C2340">
        <v>0.31481481481481483</v>
      </c>
      <c r="D2340">
        <v>2.6610169491525424</v>
      </c>
      <c r="E2340">
        <v>1.21875</v>
      </c>
      <c r="F2340">
        <v>2.0630252100840338</v>
      </c>
    </row>
    <row r="2341" spans="2:6" hidden="1" outlineLevel="1">
      <c r="B2341">
        <v>2335</v>
      </c>
      <c r="C2341">
        <v>0.3611111111111111</v>
      </c>
      <c r="D2341">
        <v>2.8813559322033897</v>
      </c>
      <c r="E2341">
        <v>1.8125</v>
      </c>
      <c r="F2341">
        <v>2.0798319327731094</v>
      </c>
    </row>
    <row r="2342" spans="2:6" hidden="1" outlineLevel="1">
      <c r="B2342">
        <v>2336</v>
      </c>
      <c r="C2342">
        <v>0.28703703703703703</v>
      </c>
      <c r="D2342">
        <v>2.406779661016949</v>
      </c>
      <c r="E2342">
        <v>1.0625</v>
      </c>
      <c r="F2342">
        <v>2.6596638655462184</v>
      </c>
    </row>
    <row r="2343" spans="2:6" hidden="1" outlineLevel="1">
      <c r="B2343">
        <v>2337</v>
      </c>
      <c r="C2343">
        <v>0.46296296296296297</v>
      </c>
      <c r="D2343">
        <v>2.4576271186440679</v>
      </c>
      <c r="E2343">
        <v>1.28125</v>
      </c>
      <c r="F2343">
        <v>2.403361344537815</v>
      </c>
    </row>
    <row r="2344" spans="2:6" hidden="1" outlineLevel="1">
      <c r="B2344">
        <v>2338</v>
      </c>
      <c r="C2344">
        <v>0.39814814814814814</v>
      </c>
      <c r="D2344">
        <v>2.8135593220338984</v>
      </c>
      <c r="E2344">
        <v>1.75</v>
      </c>
      <c r="F2344">
        <v>2.1764705882352939</v>
      </c>
    </row>
    <row r="2345" spans="2:6" hidden="1" outlineLevel="1">
      <c r="B2345">
        <v>2339</v>
      </c>
      <c r="C2345">
        <v>0.33333333333333331</v>
      </c>
      <c r="D2345">
        <v>2.3728813559322033</v>
      </c>
      <c r="E2345">
        <v>0.90625</v>
      </c>
      <c r="F2345">
        <v>1.9747899159663866</v>
      </c>
    </row>
    <row r="2346" spans="2:6" hidden="1" outlineLevel="1">
      <c r="B2346">
        <v>2340</v>
      </c>
      <c r="C2346">
        <v>0.37037037037037035</v>
      </c>
      <c r="D2346">
        <v>2.6101694915254239</v>
      </c>
      <c r="E2346">
        <v>1.21875</v>
      </c>
      <c r="F2346">
        <v>1.9285714285714286</v>
      </c>
    </row>
    <row r="2347" spans="2:6" hidden="1" outlineLevel="1">
      <c r="B2347">
        <v>2341</v>
      </c>
      <c r="C2347">
        <v>0.32407407407407407</v>
      </c>
      <c r="D2347">
        <v>3.1864406779661016</v>
      </c>
      <c r="E2347">
        <v>1</v>
      </c>
      <c r="F2347">
        <v>2.4495798319327733</v>
      </c>
    </row>
    <row r="2348" spans="2:6" hidden="1" outlineLevel="1">
      <c r="B2348">
        <v>2342</v>
      </c>
      <c r="C2348">
        <v>0.29629629629629628</v>
      </c>
      <c r="D2348">
        <v>2.1694915254237288</v>
      </c>
      <c r="E2348">
        <v>0.6875</v>
      </c>
      <c r="F2348">
        <v>2.1302521008403361</v>
      </c>
    </row>
    <row r="2349" spans="2:6" hidden="1" outlineLevel="1">
      <c r="B2349">
        <v>2343</v>
      </c>
      <c r="C2349">
        <v>0.39814814814814814</v>
      </c>
      <c r="D2349">
        <v>2.8135593220338984</v>
      </c>
      <c r="E2349">
        <v>0.75</v>
      </c>
      <c r="F2349">
        <v>2.0462184873949578</v>
      </c>
    </row>
    <row r="2350" spans="2:6" hidden="1" outlineLevel="1">
      <c r="B2350">
        <v>2344</v>
      </c>
      <c r="C2350">
        <v>0.53703703703703709</v>
      </c>
      <c r="D2350">
        <v>2.6101694915254239</v>
      </c>
      <c r="E2350">
        <v>0.8125</v>
      </c>
      <c r="F2350">
        <v>2.0126050420168067</v>
      </c>
    </row>
    <row r="2351" spans="2:6" hidden="1" outlineLevel="1">
      <c r="B2351">
        <v>2345</v>
      </c>
      <c r="C2351">
        <v>0.40740740740740738</v>
      </c>
      <c r="D2351">
        <v>2.2372881355932202</v>
      </c>
      <c r="E2351">
        <v>1.5</v>
      </c>
      <c r="F2351">
        <v>1.9159663865546219</v>
      </c>
    </row>
    <row r="2352" spans="2:6" hidden="1" outlineLevel="1">
      <c r="B2352">
        <v>2346</v>
      </c>
      <c r="C2352">
        <v>0.55555555555555558</v>
      </c>
      <c r="D2352">
        <v>2.7118644067796609</v>
      </c>
      <c r="E2352">
        <v>1.6875</v>
      </c>
      <c r="F2352">
        <v>2.0882352941176472</v>
      </c>
    </row>
    <row r="2353" spans="2:6" hidden="1" outlineLevel="1">
      <c r="B2353">
        <v>2347</v>
      </c>
      <c r="C2353">
        <v>0.68518518518518523</v>
      </c>
      <c r="D2353">
        <v>2</v>
      </c>
      <c r="E2353">
        <v>1.46875</v>
      </c>
      <c r="F2353">
        <v>2.3991596638655461</v>
      </c>
    </row>
    <row r="2354" spans="2:6" hidden="1" outlineLevel="1">
      <c r="B2354">
        <v>2348</v>
      </c>
      <c r="C2354">
        <v>0.51851851851851849</v>
      </c>
      <c r="D2354">
        <v>2.7457627118644066</v>
      </c>
      <c r="E2354">
        <v>1.1875</v>
      </c>
      <c r="F2354">
        <v>2.0252100840336134</v>
      </c>
    </row>
    <row r="2355" spans="2:6" hidden="1" outlineLevel="1">
      <c r="B2355">
        <v>2349</v>
      </c>
      <c r="C2355">
        <v>0.41666666666666669</v>
      </c>
      <c r="D2355">
        <v>2.4915254237288136</v>
      </c>
      <c r="E2355">
        <v>1.46875</v>
      </c>
      <c r="F2355">
        <v>2.0294117647058822</v>
      </c>
    </row>
    <row r="2356" spans="2:6" hidden="1" outlineLevel="1">
      <c r="B2356">
        <v>2350</v>
      </c>
      <c r="C2356">
        <v>0.33333333333333331</v>
      </c>
      <c r="D2356">
        <v>2.8983050847457625</v>
      </c>
      <c r="E2356">
        <v>1.90625</v>
      </c>
      <c r="F2356">
        <v>2.1428571428571428</v>
      </c>
    </row>
    <row r="2357" spans="2:6" hidden="1" outlineLevel="1">
      <c r="B2357">
        <v>2351</v>
      </c>
      <c r="C2357">
        <v>0.42592592592592593</v>
      </c>
      <c r="D2357">
        <v>3.4915254237288136</v>
      </c>
      <c r="E2357">
        <v>1.125</v>
      </c>
      <c r="F2357">
        <v>2.1596638655462184</v>
      </c>
    </row>
    <row r="2358" spans="2:6" hidden="1" outlineLevel="1">
      <c r="B2358">
        <v>2352</v>
      </c>
      <c r="C2358">
        <v>0.47222222222222221</v>
      </c>
      <c r="D2358">
        <v>3.2542372881355934</v>
      </c>
      <c r="E2358">
        <v>2.28125</v>
      </c>
      <c r="F2358">
        <v>2.0168067226890756</v>
      </c>
    </row>
    <row r="2359" spans="2:6" hidden="1" outlineLevel="1">
      <c r="B2359">
        <v>2353</v>
      </c>
      <c r="C2359">
        <v>0.41666666666666669</v>
      </c>
      <c r="D2359">
        <v>2.4237288135593222</v>
      </c>
      <c r="E2359">
        <v>1.6875</v>
      </c>
      <c r="F2359">
        <v>2.1386554621848739</v>
      </c>
    </row>
    <row r="2360" spans="2:6" hidden="1" outlineLevel="1">
      <c r="B2360">
        <v>2354</v>
      </c>
      <c r="C2360">
        <v>0.42592592592592593</v>
      </c>
      <c r="D2360">
        <v>2.847457627118644</v>
      </c>
      <c r="E2360">
        <v>1.25</v>
      </c>
      <c r="F2360">
        <v>2.1890756302521011</v>
      </c>
    </row>
    <row r="2361" spans="2:6" hidden="1" outlineLevel="1">
      <c r="B2361">
        <v>2355</v>
      </c>
      <c r="C2361">
        <v>0.27777777777777779</v>
      </c>
      <c r="D2361">
        <v>2.9322033898305087</v>
      </c>
      <c r="E2361">
        <v>1.09375</v>
      </c>
      <c r="F2361">
        <v>1.7899159663865547</v>
      </c>
    </row>
    <row r="2362" spans="2:6" hidden="1" outlineLevel="1">
      <c r="B2362">
        <v>2356</v>
      </c>
      <c r="C2362">
        <v>0.37962962962962965</v>
      </c>
      <c r="D2362">
        <v>3.1186440677966103</v>
      </c>
      <c r="E2362">
        <v>1.6875</v>
      </c>
      <c r="F2362">
        <v>2.3571428571428572</v>
      </c>
    </row>
    <row r="2363" spans="2:6" hidden="1" outlineLevel="1">
      <c r="B2363">
        <v>2357</v>
      </c>
      <c r="C2363">
        <v>0.35185185185185186</v>
      </c>
      <c r="D2363">
        <v>2.1016949152542375</v>
      </c>
      <c r="E2363">
        <v>2</v>
      </c>
      <c r="F2363">
        <v>2.3529411764705883</v>
      </c>
    </row>
    <row r="2364" spans="2:6" hidden="1" outlineLevel="1">
      <c r="B2364">
        <v>2358</v>
      </c>
      <c r="C2364">
        <v>0.49074074074074076</v>
      </c>
      <c r="D2364">
        <v>2.6101694915254239</v>
      </c>
      <c r="E2364">
        <v>1.46875</v>
      </c>
      <c r="F2364">
        <v>1.9621848739495797</v>
      </c>
    </row>
    <row r="2365" spans="2:6" hidden="1" outlineLevel="1">
      <c r="B2365">
        <v>2359</v>
      </c>
      <c r="C2365">
        <v>0.46296296296296297</v>
      </c>
      <c r="D2365">
        <v>2.593220338983051</v>
      </c>
      <c r="E2365">
        <v>0.90625</v>
      </c>
      <c r="F2365">
        <v>2.1050420168067228</v>
      </c>
    </row>
    <row r="2366" spans="2:6" hidden="1" outlineLevel="1">
      <c r="B2366">
        <v>2360</v>
      </c>
      <c r="C2366">
        <v>0.31481481481481483</v>
      </c>
      <c r="D2366">
        <v>2.4745762711864407</v>
      </c>
      <c r="E2366">
        <v>1.15625</v>
      </c>
      <c r="F2366">
        <v>1.911764705882353</v>
      </c>
    </row>
    <row r="2367" spans="2:6" hidden="1" outlineLevel="1">
      <c r="B2367">
        <v>2361</v>
      </c>
      <c r="C2367">
        <v>0.29629629629629628</v>
      </c>
      <c r="D2367">
        <v>2.4745762711864407</v>
      </c>
      <c r="E2367">
        <v>0.9375</v>
      </c>
      <c r="F2367">
        <v>1.9663865546218486</v>
      </c>
    </row>
    <row r="2368" spans="2:6" hidden="1" outlineLevel="1">
      <c r="B2368">
        <v>2362</v>
      </c>
      <c r="C2368">
        <v>0.49074074074074076</v>
      </c>
      <c r="D2368">
        <v>2.3220338983050848</v>
      </c>
      <c r="E2368">
        <v>1.21875</v>
      </c>
      <c r="F2368">
        <v>1.8907563025210083</v>
      </c>
    </row>
    <row r="2369" spans="2:6" hidden="1" outlineLevel="1">
      <c r="B2369">
        <v>2363</v>
      </c>
      <c r="C2369">
        <v>0.3888888888888889</v>
      </c>
      <c r="D2369">
        <v>3.0338983050847457</v>
      </c>
      <c r="E2369">
        <v>1</v>
      </c>
      <c r="F2369">
        <v>2.1806722689075628</v>
      </c>
    </row>
    <row r="2370" spans="2:6" hidden="1" outlineLevel="1">
      <c r="B2370">
        <v>2364</v>
      </c>
      <c r="C2370">
        <v>0.39814814814814814</v>
      </c>
      <c r="D2370">
        <v>1.9661016949152543</v>
      </c>
      <c r="E2370">
        <v>0.75</v>
      </c>
      <c r="F2370">
        <v>1.9243697478991597</v>
      </c>
    </row>
    <row r="2371" spans="2:6" hidden="1" outlineLevel="1">
      <c r="B2371">
        <v>2365</v>
      </c>
      <c r="C2371">
        <v>0.42592592592592593</v>
      </c>
      <c r="D2371">
        <v>2.8305084745762712</v>
      </c>
      <c r="E2371">
        <v>1.8125</v>
      </c>
      <c r="F2371">
        <v>1.911764705882353</v>
      </c>
    </row>
    <row r="2372" spans="2:6" hidden="1" outlineLevel="1">
      <c r="B2372">
        <v>2366</v>
      </c>
      <c r="C2372">
        <v>0.37962962962962965</v>
      </c>
      <c r="D2372">
        <v>3.3898305084745761</v>
      </c>
      <c r="E2372">
        <v>1.71875</v>
      </c>
      <c r="F2372">
        <v>2.23109243697479</v>
      </c>
    </row>
    <row r="2373" spans="2:6" hidden="1" outlineLevel="1">
      <c r="B2373">
        <v>2367</v>
      </c>
      <c r="C2373">
        <v>0.3611111111111111</v>
      </c>
      <c r="D2373">
        <v>2.593220338983051</v>
      </c>
      <c r="E2373">
        <v>1.75</v>
      </c>
      <c r="F2373">
        <v>1.9789915966386555</v>
      </c>
    </row>
    <row r="2374" spans="2:6" hidden="1" outlineLevel="1">
      <c r="B2374">
        <v>2368</v>
      </c>
      <c r="C2374">
        <v>0.49074074074074076</v>
      </c>
      <c r="D2374">
        <v>2.406779661016949</v>
      </c>
      <c r="E2374">
        <v>0.84375</v>
      </c>
      <c r="F2374">
        <v>1.9369747899159664</v>
      </c>
    </row>
    <row r="2375" spans="2:6" hidden="1" outlineLevel="1">
      <c r="B2375">
        <v>2369</v>
      </c>
      <c r="C2375">
        <v>0.48148148148148145</v>
      </c>
      <c r="D2375">
        <v>2.5254237288135593</v>
      </c>
      <c r="E2375">
        <v>1.84375</v>
      </c>
      <c r="F2375">
        <v>2.0504201680672267</v>
      </c>
    </row>
    <row r="2376" spans="2:6" hidden="1" outlineLevel="1">
      <c r="B2376">
        <v>2370</v>
      </c>
      <c r="C2376">
        <v>0.34259259259259262</v>
      </c>
      <c r="D2376">
        <v>2.7627118644067798</v>
      </c>
      <c r="E2376">
        <v>1.0625</v>
      </c>
      <c r="F2376">
        <v>1.7058823529411764</v>
      </c>
    </row>
    <row r="2377" spans="2:6" hidden="1" outlineLevel="1">
      <c r="B2377">
        <v>2371</v>
      </c>
      <c r="C2377">
        <v>0.34259259259259262</v>
      </c>
      <c r="D2377">
        <v>2.5423728813559321</v>
      </c>
      <c r="E2377">
        <v>1.8125</v>
      </c>
      <c r="F2377">
        <v>1.9075630252100841</v>
      </c>
    </row>
    <row r="2378" spans="2:6" hidden="1" outlineLevel="1">
      <c r="B2378">
        <v>2372</v>
      </c>
      <c r="C2378">
        <v>0.3888888888888889</v>
      </c>
      <c r="D2378">
        <v>2.6101694915254239</v>
      </c>
      <c r="E2378">
        <v>1.8125</v>
      </c>
      <c r="F2378">
        <v>1.9495798319327731</v>
      </c>
    </row>
    <row r="2379" spans="2:6" hidden="1" outlineLevel="1">
      <c r="B2379">
        <v>2373</v>
      </c>
      <c r="C2379">
        <v>0.5</v>
      </c>
      <c r="D2379">
        <v>2.4915254237288136</v>
      </c>
      <c r="E2379">
        <v>2.125</v>
      </c>
      <c r="F2379">
        <v>1.8907563025210083</v>
      </c>
    </row>
    <row r="2380" spans="2:6" hidden="1" outlineLevel="1">
      <c r="B2380">
        <v>2374</v>
      </c>
      <c r="C2380">
        <v>0.43518518518518517</v>
      </c>
      <c r="D2380">
        <v>2.8305084745762712</v>
      </c>
      <c r="E2380">
        <v>1.125</v>
      </c>
      <c r="F2380">
        <v>2.2478991596638656</v>
      </c>
    </row>
    <row r="2381" spans="2:6" hidden="1" outlineLevel="1">
      <c r="B2381">
        <v>2375</v>
      </c>
      <c r="C2381">
        <v>0.25</v>
      </c>
      <c r="D2381">
        <v>3.0508474576271185</v>
      </c>
      <c r="E2381">
        <v>2.71875</v>
      </c>
      <c r="F2381">
        <v>1.9915966386554622</v>
      </c>
    </row>
    <row r="2382" spans="2:6" hidden="1" outlineLevel="1">
      <c r="B2382">
        <v>2376</v>
      </c>
      <c r="C2382">
        <v>0.35185185185185186</v>
      </c>
      <c r="D2382">
        <v>2.6779661016949152</v>
      </c>
      <c r="E2382">
        <v>1.5</v>
      </c>
      <c r="F2382">
        <v>2.1386554621848739</v>
      </c>
    </row>
    <row r="2383" spans="2:6" hidden="1" outlineLevel="1">
      <c r="B2383">
        <v>2377</v>
      </c>
      <c r="C2383">
        <v>0.43518518518518517</v>
      </c>
      <c r="D2383">
        <v>3.1694915254237288</v>
      </c>
      <c r="E2383">
        <v>0.6875</v>
      </c>
      <c r="F2383">
        <v>1.7226890756302522</v>
      </c>
    </row>
    <row r="2384" spans="2:6" hidden="1" outlineLevel="1">
      <c r="B2384">
        <v>2378</v>
      </c>
      <c r="C2384">
        <v>0.61111111111111116</v>
      </c>
      <c r="D2384">
        <v>3.4237288135593222</v>
      </c>
      <c r="E2384">
        <v>1.78125</v>
      </c>
      <c r="F2384">
        <v>2.1512605042016806</v>
      </c>
    </row>
    <row r="2385" spans="2:6" hidden="1" outlineLevel="1">
      <c r="B2385">
        <v>2379</v>
      </c>
      <c r="C2385">
        <v>0.47222222222222221</v>
      </c>
      <c r="D2385">
        <v>2.2033898305084745</v>
      </c>
      <c r="E2385">
        <v>1.53125</v>
      </c>
      <c r="F2385">
        <v>2.2436974789915967</v>
      </c>
    </row>
    <row r="2386" spans="2:6" hidden="1" outlineLevel="1">
      <c r="B2386">
        <v>2380</v>
      </c>
      <c r="C2386">
        <v>0.42592592592592593</v>
      </c>
      <c r="D2386">
        <v>2.7288135593220337</v>
      </c>
      <c r="E2386">
        <v>1.09375</v>
      </c>
      <c r="F2386">
        <v>1.903361344537815</v>
      </c>
    </row>
    <row r="2387" spans="2:6" hidden="1" outlineLevel="1">
      <c r="B2387">
        <v>2381</v>
      </c>
      <c r="C2387">
        <v>0.35185185185185186</v>
      </c>
      <c r="D2387">
        <v>2.7796610169491527</v>
      </c>
      <c r="E2387">
        <v>1.34375</v>
      </c>
      <c r="F2387">
        <v>2.134453781512605</v>
      </c>
    </row>
    <row r="2388" spans="2:6" hidden="1" outlineLevel="1">
      <c r="B2388">
        <v>2382</v>
      </c>
      <c r="C2388">
        <v>0.44444444444444442</v>
      </c>
      <c r="D2388">
        <v>2.3050847457627119</v>
      </c>
      <c r="E2388">
        <v>1.21875</v>
      </c>
      <c r="F2388">
        <v>2.0714285714285716</v>
      </c>
    </row>
    <row r="2389" spans="2:6" hidden="1" outlineLevel="1">
      <c r="B2389">
        <v>2383</v>
      </c>
      <c r="C2389">
        <v>0.48148148148148145</v>
      </c>
      <c r="D2389">
        <v>3.0169491525423728</v>
      </c>
      <c r="E2389">
        <v>1.5625</v>
      </c>
      <c r="F2389">
        <v>1.911764705882353</v>
      </c>
    </row>
    <row r="2390" spans="2:6" hidden="1" outlineLevel="1">
      <c r="B2390">
        <v>2384</v>
      </c>
      <c r="C2390">
        <v>0.39814814814814814</v>
      </c>
      <c r="D2390">
        <v>2.9830508474576272</v>
      </c>
      <c r="E2390">
        <v>1.03125</v>
      </c>
      <c r="F2390">
        <v>2.8697478991596639</v>
      </c>
    </row>
    <row r="2391" spans="2:6" hidden="1" outlineLevel="1">
      <c r="B2391">
        <v>2385</v>
      </c>
      <c r="C2391">
        <v>0.31481481481481483</v>
      </c>
      <c r="D2391">
        <v>2.3728813559322033</v>
      </c>
      <c r="E2391">
        <v>1.46875</v>
      </c>
      <c r="F2391">
        <v>2.2142857142857144</v>
      </c>
    </row>
    <row r="2392" spans="2:6" hidden="1" outlineLevel="1">
      <c r="B2392">
        <v>2386</v>
      </c>
      <c r="C2392">
        <v>0.29629629629629628</v>
      </c>
      <c r="D2392">
        <v>2.5423728813559321</v>
      </c>
      <c r="E2392">
        <v>1.3125</v>
      </c>
      <c r="F2392">
        <v>2.172268907563025</v>
      </c>
    </row>
    <row r="2393" spans="2:6" hidden="1" outlineLevel="1">
      <c r="B2393">
        <v>2387</v>
      </c>
      <c r="C2393">
        <v>0.33333333333333331</v>
      </c>
      <c r="D2393">
        <v>3.8813559322033897</v>
      </c>
      <c r="E2393">
        <v>1.15625</v>
      </c>
      <c r="F2393">
        <v>2.23109243697479</v>
      </c>
    </row>
    <row r="2394" spans="2:6" hidden="1" outlineLevel="1">
      <c r="B2394">
        <v>2388</v>
      </c>
      <c r="C2394">
        <v>0.47222222222222221</v>
      </c>
      <c r="D2394">
        <v>3.0677966101694913</v>
      </c>
      <c r="E2394">
        <v>1.59375</v>
      </c>
      <c r="F2394">
        <v>2.096638655462185</v>
      </c>
    </row>
    <row r="2395" spans="2:6" hidden="1" outlineLevel="1">
      <c r="B2395">
        <v>2389</v>
      </c>
      <c r="C2395">
        <v>0.3888888888888889</v>
      </c>
      <c r="D2395">
        <v>2.8644067796610169</v>
      </c>
      <c r="E2395">
        <v>0.96875</v>
      </c>
      <c r="F2395">
        <v>2.1512605042016806</v>
      </c>
    </row>
    <row r="2396" spans="2:6" hidden="1" outlineLevel="1">
      <c r="B2396">
        <v>2390</v>
      </c>
      <c r="C2396">
        <v>0.45370370370370372</v>
      </c>
      <c r="D2396">
        <v>2.6271186440677967</v>
      </c>
      <c r="E2396">
        <v>0.84375</v>
      </c>
      <c r="F2396">
        <v>2.1134453781512605</v>
      </c>
    </row>
    <row r="2397" spans="2:6" hidden="1" outlineLevel="1">
      <c r="B2397">
        <v>2391</v>
      </c>
      <c r="C2397">
        <v>0.34259259259259262</v>
      </c>
      <c r="D2397">
        <v>2.1016949152542375</v>
      </c>
      <c r="E2397">
        <v>1.5625</v>
      </c>
      <c r="F2397">
        <v>1.9369747899159664</v>
      </c>
    </row>
    <row r="2398" spans="2:6" hidden="1" outlineLevel="1">
      <c r="B2398">
        <v>2392</v>
      </c>
      <c r="C2398">
        <v>0.51851851851851849</v>
      </c>
      <c r="D2398">
        <v>2.8305084745762712</v>
      </c>
      <c r="E2398">
        <v>0.84375</v>
      </c>
      <c r="F2398">
        <v>2.1008403361344539</v>
      </c>
    </row>
    <row r="2399" spans="2:6" hidden="1" outlineLevel="1">
      <c r="B2399">
        <v>2393</v>
      </c>
      <c r="C2399">
        <v>0.40740740740740738</v>
      </c>
      <c r="D2399">
        <v>2.6440677966101696</v>
      </c>
      <c r="E2399">
        <v>2.8125</v>
      </c>
      <c r="F2399">
        <v>2.3991596638655461</v>
      </c>
    </row>
    <row r="2400" spans="2:6" hidden="1" outlineLevel="1">
      <c r="B2400">
        <v>2394</v>
      </c>
      <c r="C2400">
        <v>0.41666666666666669</v>
      </c>
      <c r="D2400">
        <v>2</v>
      </c>
      <c r="E2400">
        <v>1</v>
      </c>
      <c r="F2400">
        <v>2.2899159663865545</v>
      </c>
    </row>
    <row r="2401" spans="2:6" hidden="1" outlineLevel="1">
      <c r="B2401">
        <v>2395</v>
      </c>
      <c r="C2401">
        <v>0.40740740740740738</v>
      </c>
      <c r="D2401">
        <v>2.593220338983051</v>
      </c>
      <c r="E2401">
        <v>1.96875</v>
      </c>
      <c r="F2401">
        <v>2.0084033613445378</v>
      </c>
    </row>
    <row r="2402" spans="2:6" hidden="1" outlineLevel="1">
      <c r="B2402">
        <v>2396</v>
      </c>
      <c r="C2402">
        <v>0.39814814814814814</v>
      </c>
      <c r="D2402">
        <v>3.1016949152542375</v>
      </c>
      <c r="E2402">
        <v>1.375</v>
      </c>
      <c r="F2402">
        <v>2.0084033613445378</v>
      </c>
    </row>
    <row r="2403" spans="2:6" hidden="1" outlineLevel="1">
      <c r="B2403">
        <v>2397</v>
      </c>
      <c r="C2403">
        <v>0.3888888888888889</v>
      </c>
      <c r="D2403">
        <v>3.1186440677966103</v>
      </c>
      <c r="E2403">
        <v>1.21875</v>
      </c>
      <c r="F2403">
        <v>2.1008403361344539</v>
      </c>
    </row>
    <row r="2404" spans="2:6" hidden="1" outlineLevel="1">
      <c r="B2404">
        <v>2398</v>
      </c>
      <c r="C2404">
        <v>0.37037037037037035</v>
      </c>
      <c r="D2404">
        <v>2.0338983050847457</v>
      </c>
      <c r="E2404">
        <v>1.15625</v>
      </c>
      <c r="F2404">
        <v>1.8865546218487395</v>
      </c>
    </row>
    <row r="2405" spans="2:6" hidden="1" outlineLevel="1">
      <c r="B2405">
        <v>2399</v>
      </c>
      <c r="C2405">
        <v>0.40740740740740738</v>
      </c>
      <c r="D2405">
        <v>2.2881355932203391</v>
      </c>
      <c r="E2405">
        <v>1.6875</v>
      </c>
      <c r="F2405">
        <v>2.0546218487394956</v>
      </c>
    </row>
    <row r="2406" spans="2:6" hidden="1" outlineLevel="1">
      <c r="B2406">
        <v>2400</v>
      </c>
      <c r="C2406">
        <v>0.44444444444444442</v>
      </c>
      <c r="D2406">
        <v>2.1864406779661016</v>
      </c>
      <c r="E2406">
        <v>2.4375</v>
      </c>
      <c r="F2406">
        <v>1.7731092436974789</v>
      </c>
    </row>
    <row r="2407" spans="2:6" hidden="1" outlineLevel="1">
      <c r="B2407">
        <v>2401</v>
      </c>
      <c r="C2407">
        <v>0.53703703703703709</v>
      </c>
      <c r="D2407">
        <v>2.9322033898305087</v>
      </c>
      <c r="E2407">
        <v>0.65625</v>
      </c>
      <c r="F2407">
        <v>2.4663865546218489</v>
      </c>
    </row>
    <row r="2408" spans="2:6" hidden="1" outlineLevel="1">
      <c r="B2408">
        <v>2402</v>
      </c>
      <c r="C2408">
        <v>0.51851851851851849</v>
      </c>
      <c r="D2408">
        <v>2.9661016949152543</v>
      </c>
      <c r="E2408">
        <v>1.03125</v>
      </c>
      <c r="F2408">
        <v>2.3235294117647061</v>
      </c>
    </row>
    <row r="2409" spans="2:6" hidden="1" outlineLevel="1">
      <c r="B2409">
        <v>2403</v>
      </c>
      <c r="C2409">
        <v>0.5</v>
      </c>
      <c r="D2409">
        <v>2.7796610169491527</v>
      </c>
      <c r="E2409">
        <v>1.15625</v>
      </c>
      <c r="F2409">
        <v>2.1932773109243699</v>
      </c>
    </row>
    <row r="2410" spans="2:6" hidden="1" outlineLevel="1">
      <c r="B2410">
        <v>2404</v>
      </c>
      <c r="C2410">
        <v>0.42592592592592593</v>
      </c>
      <c r="D2410">
        <v>2.0677966101694913</v>
      </c>
      <c r="E2410">
        <v>1.28125</v>
      </c>
      <c r="F2410">
        <v>2.0168067226890756</v>
      </c>
    </row>
    <row r="2411" spans="2:6" hidden="1" outlineLevel="1">
      <c r="B2411">
        <v>2405</v>
      </c>
      <c r="C2411">
        <v>0.33333333333333331</v>
      </c>
      <c r="D2411">
        <v>2.8644067796610169</v>
      </c>
      <c r="E2411">
        <v>1</v>
      </c>
      <c r="F2411">
        <v>2.0084033613445378</v>
      </c>
    </row>
    <row r="2412" spans="2:6" hidden="1" outlineLevel="1">
      <c r="B2412">
        <v>2406</v>
      </c>
      <c r="C2412">
        <v>0.48148148148148145</v>
      </c>
      <c r="D2412">
        <v>2.3559322033898304</v>
      </c>
      <c r="E2412">
        <v>1.6875</v>
      </c>
      <c r="F2412">
        <v>2.0210084033613445</v>
      </c>
    </row>
    <row r="2413" spans="2:6" hidden="1" outlineLevel="1">
      <c r="B2413">
        <v>2407</v>
      </c>
      <c r="C2413">
        <v>0.37037037037037035</v>
      </c>
      <c r="D2413">
        <v>2.5593220338983049</v>
      </c>
      <c r="E2413">
        <v>0.84375</v>
      </c>
      <c r="F2413">
        <v>2.0504201680672267</v>
      </c>
    </row>
    <row r="2414" spans="2:6" hidden="1" outlineLevel="1">
      <c r="B2414">
        <v>2408</v>
      </c>
      <c r="C2414">
        <v>0.28703703703703703</v>
      </c>
      <c r="D2414">
        <v>3.1186440677966103</v>
      </c>
      <c r="E2414">
        <v>1</v>
      </c>
      <c r="F2414">
        <v>2.2563025210084033</v>
      </c>
    </row>
    <row r="2415" spans="2:6" hidden="1" outlineLevel="1">
      <c r="B2415">
        <v>2409</v>
      </c>
      <c r="C2415">
        <v>0.37962962962962965</v>
      </c>
      <c r="D2415">
        <v>2.7966101694915255</v>
      </c>
      <c r="E2415">
        <v>1.28125</v>
      </c>
      <c r="F2415">
        <v>2.2941176470588234</v>
      </c>
    </row>
    <row r="2416" spans="2:6" hidden="1" outlineLevel="1">
      <c r="B2416">
        <v>2410</v>
      </c>
      <c r="C2416">
        <v>0.44444444444444442</v>
      </c>
      <c r="D2416">
        <v>2.9661016949152543</v>
      </c>
      <c r="E2416">
        <v>1.28125</v>
      </c>
      <c r="F2416">
        <v>1.9411764705882353</v>
      </c>
    </row>
    <row r="2417" spans="2:6" hidden="1" outlineLevel="1">
      <c r="B2417">
        <v>2411</v>
      </c>
      <c r="C2417">
        <v>0.39814814814814814</v>
      </c>
      <c r="D2417">
        <v>2.406779661016949</v>
      </c>
      <c r="E2417">
        <v>0.875</v>
      </c>
      <c r="F2417">
        <v>1.9579831932773109</v>
      </c>
    </row>
    <row r="2418" spans="2:6" hidden="1" outlineLevel="1">
      <c r="B2418">
        <v>2412</v>
      </c>
      <c r="C2418">
        <v>0.49074074074074076</v>
      </c>
      <c r="D2418">
        <v>2.7966101694915255</v>
      </c>
      <c r="E2418">
        <v>1.4375</v>
      </c>
      <c r="F2418">
        <v>2.2857142857142856</v>
      </c>
    </row>
    <row r="2419" spans="2:6" hidden="1" outlineLevel="1">
      <c r="B2419">
        <v>2413</v>
      </c>
      <c r="C2419">
        <v>0.7407407407407407</v>
      </c>
      <c r="D2419">
        <v>2.2203389830508473</v>
      </c>
      <c r="E2419">
        <v>1.15625</v>
      </c>
      <c r="F2419">
        <v>2.0546218487394956</v>
      </c>
    </row>
    <row r="2420" spans="2:6" hidden="1" outlineLevel="1">
      <c r="B2420">
        <v>2414</v>
      </c>
      <c r="C2420">
        <v>0.33333333333333331</v>
      </c>
      <c r="D2420">
        <v>2.5762711864406778</v>
      </c>
      <c r="E2420">
        <v>1.15625</v>
      </c>
      <c r="F2420">
        <v>1.8403361344537814</v>
      </c>
    </row>
    <row r="2421" spans="2:6" hidden="1" outlineLevel="1">
      <c r="B2421">
        <v>2415</v>
      </c>
      <c r="C2421">
        <v>0.44444444444444442</v>
      </c>
      <c r="D2421">
        <v>2.5762711864406778</v>
      </c>
      <c r="E2421">
        <v>1.40625</v>
      </c>
      <c r="F2421">
        <v>1.9327731092436975</v>
      </c>
    </row>
    <row r="2422" spans="2:6" hidden="1" outlineLevel="1">
      <c r="B2422">
        <v>2416</v>
      </c>
      <c r="C2422">
        <v>0.48148148148148145</v>
      </c>
      <c r="D2422">
        <v>2.7288135593220337</v>
      </c>
      <c r="E2422">
        <v>1.15625</v>
      </c>
      <c r="F2422">
        <v>1.911764705882353</v>
      </c>
    </row>
    <row r="2423" spans="2:6" hidden="1" outlineLevel="1">
      <c r="B2423">
        <v>2417</v>
      </c>
      <c r="C2423">
        <v>0.34259259259259262</v>
      </c>
      <c r="D2423">
        <v>2.3220338983050848</v>
      </c>
      <c r="E2423">
        <v>1.8125</v>
      </c>
      <c r="F2423">
        <v>2.1680672268907561</v>
      </c>
    </row>
    <row r="2424" spans="2:6" hidden="1" outlineLevel="1">
      <c r="B2424">
        <v>2418</v>
      </c>
      <c r="C2424">
        <v>0.44444444444444442</v>
      </c>
      <c r="D2424">
        <v>2.6779661016949152</v>
      </c>
      <c r="E2424">
        <v>2.25</v>
      </c>
      <c r="F2424">
        <v>1.8949579831932772</v>
      </c>
    </row>
    <row r="2425" spans="2:6" hidden="1" outlineLevel="1">
      <c r="B2425">
        <v>2419</v>
      </c>
      <c r="C2425">
        <v>0.46296296296296297</v>
      </c>
      <c r="D2425">
        <v>2.7288135593220337</v>
      </c>
      <c r="E2425">
        <v>1.09375</v>
      </c>
      <c r="F2425">
        <v>2.0630252100840338</v>
      </c>
    </row>
    <row r="2426" spans="2:6" hidden="1" outlineLevel="1">
      <c r="B2426">
        <v>2420</v>
      </c>
      <c r="C2426">
        <v>0.5092592592592593</v>
      </c>
      <c r="D2426">
        <v>2.7288135593220337</v>
      </c>
      <c r="E2426">
        <v>1.75</v>
      </c>
      <c r="F2426">
        <v>2.1386554621848739</v>
      </c>
    </row>
    <row r="2427" spans="2:6" hidden="1" outlineLevel="1">
      <c r="B2427">
        <v>2421</v>
      </c>
      <c r="C2427">
        <v>0.47222222222222221</v>
      </c>
      <c r="D2427">
        <v>2.8813559322033897</v>
      </c>
      <c r="E2427">
        <v>1.28125</v>
      </c>
      <c r="F2427">
        <v>1.8823529411764706</v>
      </c>
    </row>
    <row r="2428" spans="2:6" hidden="1" outlineLevel="1">
      <c r="B2428">
        <v>2422</v>
      </c>
      <c r="C2428">
        <v>0.5</v>
      </c>
      <c r="D2428">
        <v>2.6271186440677967</v>
      </c>
      <c r="E2428">
        <v>2.03125</v>
      </c>
      <c r="F2428">
        <v>2.1134453781512605</v>
      </c>
    </row>
    <row r="2429" spans="2:6" hidden="1" outlineLevel="1">
      <c r="B2429">
        <v>2423</v>
      </c>
      <c r="C2429">
        <v>0.41666666666666669</v>
      </c>
      <c r="D2429">
        <v>2.8983050847457625</v>
      </c>
      <c r="E2429">
        <v>1.4375</v>
      </c>
      <c r="F2429">
        <v>1.9621848739495797</v>
      </c>
    </row>
    <row r="2430" spans="2:6" hidden="1" outlineLevel="1">
      <c r="B2430">
        <v>2424</v>
      </c>
      <c r="C2430">
        <v>0.45370370370370372</v>
      </c>
      <c r="D2430">
        <v>3.5593220338983049</v>
      </c>
      <c r="E2430">
        <v>1.40625</v>
      </c>
      <c r="F2430">
        <v>2.1554621848739495</v>
      </c>
    </row>
    <row r="2431" spans="2:6" hidden="1" outlineLevel="1">
      <c r="B2431">
        <v>2425</v>
      </c>
      <c r="C2431">
        <v>0.48148148148148145</v>
      </c>
      <c r="D2431">
        <v>2.5762711864406778</v>
      </c>
      <c r="E2431">
        <v>1.875</v>
      </c>
      <c r="F2431">
        <v>2.3697478991596639</v>
      </c>
    </row>
    <row r="2432" spans="2:6" hidden="1" outlineLevel="1">
      <c r="B2432">
        <v>2426</v>
      </c>
      <c r="C2432">
        <v>0.32407407407407407</v>
      </c>
      <c r="D2432">
        <v>2.2881355932203391</v>
      </c>
      <c r="E2432">
        <v>1.40625</v>
      </c>
      <c r="F2432">
        <v>2.1638655462184873</v>
      </c>
    </row>
    <row r="2433" spans="2:6" hidden="1" outlineLevel="1">
      <c r="B2433">
        <v>2427</v>
      </c>
      <c r="C2433">
        <v>0.51851851851851849</v>
      </c>
      <c r="D2433">
        <v>2.8983050847457625</v>
      </c>
      <c r="E2433">
        <v>1.125</v>
      </c>
      <c r="F2433">
        <v>1.8739495798319328</v>
      </c>
    </row>
    <row r="2434" spans="2:6" hidden="1" outlineLevel="1">
      <c r="B2434">
        <v>2428</v>
      </c>
      <c r="C2434">
        <v>0.44444444444444442</v>
      </c>
      <c r="D2434">
        <v>3.3728813559322033</v>
      </c>
      <c r="E2434">
        <v>1.84375</v>
      </c>
      <c r="F2434">
        <v>2.2058823529411766</v>
      </c>
    </row>
    <row r="2435" spans="2:6" hidden="1" outlineLevel="1">
      <c r="B2435">
        <v>2429</v>
      </c>
      <c r="C2435">
        <v>0.69444444444444442</v>
      </c>
      <c r="D2435">
        <v>2.8983050847457625</v>
      </c>
      <c r="E2435">
        <v>1.09375</v>
      </c>
      <c r="F2435">
        <v>2.134453781512605</v>
      </c>
    </row>
    <row r="2436" spans="2:6" hidden="1" outlineLevel="1">
      <c r="B2436">
        <v>2430</v>
      </c>
      <c r="C2436">
        <v>0.37037037037037035</v>
      </c>
      <c r="D2436">
        <v>2.4576271186440679</v>
      </c>
      <c r="E2436">
        <v>1.71875</v>
      </c>
      <c r="F2436">
        <v>1.8781512605042017</v>
      </c>
    </row>
    <row r="2437" spans="2:6" hidden="1" outlineLevel="1">
      <c r="B2437">
        <v>2431</v>
      </c>
      <c r="C2437">
        <v>0.35185185185185186</v>
      </c>
      <c r="D2437">
        <v>3.6271186440677967</v>
      </c>
      <c r="E2437">
        <v>1.21875</v>
      </c>
      <c r="F2437">
        <v>2.0924369747899161</v>
      </c>
    </row>
    <row r="2438" spans="2:6" hidden="1" outlineLevel="1">
      <c r="B2438">
        <v>2432</v>
      </c>
      <c r="C2438">
        <v>0.34259259259259262</v>
      </c>
      <c r="D2438">
        <v>2.3220338983050848</v>
      </c>
      <c r="E2438">
        <v>1.6875</v>
      </c>
      <c r="F2438">
        <v>2.1260504201680672</v>
      </c>
    </row>
    <row r="2439" spans="2:6" hidden="1" outlineLevel="1">
      <c r="B2439">
        <v>2433</v>
      </c>
      <c r="C2439">
        <v>0.40740740740740738</v>
      </c>
      <c r="D2439">
        <v>3.6949152542372881</v>
      </c>
      <c r="E2439">
        <v>1.09375</v>
      </c>
      <c r="F2439">
        <v>2.0630252100840338</v>
      </c>
    </row>
    <row r="2440" spans="2:6" hidden="1" outlineLevel="1">
      <c r="B2440">
        <v>2434</v>
      </c>
      <c r="C2440">
        <v>0.59259259259259256</v>
      </c>
      <c r="D2440">
        <v>3.0677966101694913</v>
      </c>
      <c r="E2440">
        <v>1.90625</v>
      </c>
      <c r="F2440">
        <v>1.903361344537815</v>
      </c>
    </row>
    <row r="2441" spans="2:6" hidden="1" outlineLevel="1">
      <c r="B2441">
        <v>2435</v>
      </c>
      <c r="C2441">
        <v>0.47222222222222221</v>
      </c>
      <c r="D2441">
        <v>2.3728813559322033</v>
      </c>
      <c r="E2441">
        <v>1.03125</v>
      </c>
      <c r="F2441">
        <v>2.1428571428571428</v>
      </c>
    </row>
    <row r="2442" spans="2:6" hidden="1" outlineLevel="1">
      <c r="B2442">
        <v>2436</v>
      </c>
      <c r="C2442">
        <v>0.3888888888888889</v>
      </c>
      <c r="D2442">
        <v>2.4576271186440679</v>
      </c>
      <c r="E2442">
        <v>1.15625</v>
      </c>
      <c r="F2442">
        <v>2.0924369747899161</v>
      </c>
    </row>
    <row r="2443" spans="2:6" hidden="1" outlineLevel="1">
      <c r="B2443">
        <v>2437</v>
      </c>
      <c r="C2443">
        <v>0.33333333333333331</v>
      </c>
      <c r="D2443">
        <v>2.4237288135593222</v>
      </c>
      <c r="E2443">
        <v>1.75</v>
      </c>
      <c r="F2443">
        <v>2.1008403361344539</v>
      </c>
    </row>
    <row r="2444" spans="2:6" hidden="1" outlineLevel="1">
      <c r="B2444">
        <v>2438</v>
      </c>
      <c r="C2444">
        <v>0.51851851851851849</v>
      </c>
      <c r="D2444">
        <v>2.6949152542372881</v>
      </c>
      <c r="E2444">
        <v>1.84375</v>
      </c>
      <c r="F2444">
        <v>2.2184873949579833</v>
      </c>
    </row>
    <row r="2445" spans="2:6" hidden="1" outlineLevel="1">
      <c r="B2445">
        <v>2439</v>
      </c>
      <c r="C2445">
        <v>0.54629629629629628</v>
      </c>
      <c r="D2445">
        <v>2.6271186440677967</v>
      </c>
      <c r="E2445">
        <v>1.34375</v>
      </c>
      <c r="F2445">
        <v>1.8403361344537814</v>
      </c>
    </row>
    <row r="2446" spans="2:6" hidden="1" outlineLevel="1">
      <c r="B2446">
        <v>2440</v>
      </c>
      <c r="C2446">
        <v>0.46296296296296297</v>
      </c>
      <c r="D2446">
        <v>2.7457627118644066</v>
      </c>
      <c r="E2446">
        <v>1.09375</v>
      </c>
      <c r="F2446">
        <v>2.0168067226890756</v>
      </c>
    </row>
    <row r="2447" spans="2:6" hidden="1" outlineLevel="1">
      <c r="B2447">
        <v>2441</v>
      </c>
      <c r="C2447">
        <v>0.3888888888888889</v>
      </c>
      <c r="D2447">
        <v>2.3559322033898304</v>
      </c>
      <c r="E2447">
        <v>1.59375</v>
      </c>
      <c r="F2447">
        <v>2.1890756302521011</v>
      </c>
    </row>
    <row r="2448" spans="2:6" hidden="1" outlineLevel="1">
      <c r="B2448">
        <v>2442</v>
      </c>
      <c r="C2448">
        <v>0.37962962962962965</v>
      </c>
      <c r="D2448">
        <v>2.1355932203389831</v>
      </c>
      <c r="E2448">
        <v>1.9375</v>
      </c>
      <c r="F2448">
        <v>2.096638655462185</v>
      </c>
    </row>
    <row r="2449" spans="2:6" hidden="1" outlineLevel="1">
      <c r="B2449">
        <v>2443</v>
      </c>
      <c r="C2449">
        <v>0.41666666666666669</v>
      </c>
      <c r="D2449">
        <v>3.9322033898305087</v>
      </c>
      <c r="E2449">
        <v>1.40625</v>
      </c>
      <c r="F2449">
        <v>1.9873949579831933</v>
      </c>
    </row>
    <row r="2450" spans="2:6" hidden="1" outlineLevel="1">
      <c r="B2450">
        <v>2444</v>
      </c>
      <c r="C2450">
        <v>0.3611111111111111</v>
      </c>
      <c r="D2450">
        <v>2.7627118644067798</v>
      </c>
      <c r="E2450">
        <v>0.71875</v>
      </c>
      <c r="F2450">
        <v>1.9075630252100841</v>
      </c>
    </row>
    <row r="2451" spans="2:6" hidden="1" outlineLevel="1">
      <c r="B2451">
        <v>2445</v>
      </c>
      <c r="C2451">
        <v>0.42592592592592593</v>
      </c>
      <c r="D2451">
        <v>2.1186440677966103</v>
      </c>
      <c r="E2451">
        <v>0.9375</v>
      </c>
      <c r="F2451">
        <v>1.9411764705882353</v>
      </c>
    </row>
    <row r="2452" spans="2:6" hidden="1" outlineLevel="1">
      <c r="B2452">
        <v>2446</v>
      </c>
      <c r="C2452">
        <v>0.32407407407407407</v>
      </c>
      <c r="D2452">
        <v>2.9491525423728815</v>
      </c>
      <c r="E2452">
        <v>1.78125</v>
      </c>
      <c r="F2452">
        <v>2.2058823529411766</v>
      </c>
    </row>
    <row r="2453" spans="2:6" hidden="1" outlineLevel="1">
      <c r="B2453">
        <v>2447</v>
      </c>
      <c r="C2453">
        <v>0.53703703703703709</v>
      </c>
      <c r="D2453">
        <v>2.2033898305084745</v>
      </c>
      <c r="E2453">
        <v>1.9375</v>
      </c>
      <c r="F2453">
        <v>2.53781512605042</v>
      </c>
    </row>
    <row r="2454" spans="2:6" hidden="1" outlineLevel="1">
      <c r="B2454">
        <v>2448</v>
      </c>
      <c r="C2454">
        <v>0.37962962962962965</v>
      </c>
      <c r="D2454">
        <v>2.152542372881356</v>
      </c>
      <c r="E2454">
        <v>0.90625</v>
      </c>
      <c r="F2454">
        <v>2.1596638655462184</v>
      </c>
    </row>
    <row r="2455" spans="2:6" hidden="1" outlineLevel="1">
      <c r="B2455">
        <v>2449</v>
      </c>
      <c r="C2455">
        <v>0.3888888888888889</v>
      </c>
      <c r="D2455">
        <v>3.0338983050847457</v>
      </c>
      <c r="E2455">
        <v>1.59375</v>
      </c>
      <c r="F2455">
        <v>1.9327731092436975</v>
      </c>
    </row>
    <row r="2456" spans="2:6" hidden="1" outlineLevel="1">
      <c r="B2456">
        <v>2450</v>
      </c>
      <c r="C2456">
        <v>0.41666666666666669</v>
      </c>
      <c r="D2456">
        <v>2.7966101694915255</v>
      </c>
      <c r="E2456">
        <v>1.125</v>
      </c>
      <c r="F2456">
        <v>2.1848739495798317</v>
      </c>
    </row>
    <row r="2457" spans="2:6" hidden="1" outlineLevel="1">
      <c r="B2457">
        <v>2451</v>
      </c>
      <c r="C2457">
        <v>0.47222222222222221</v>
      </c>
      <c r="D2457">
        <v>2.2881355932203391</v>
      </c>
      <c r="E2457">
        <v>0.90625</v>
      </c>
      <c r="F2457">
        <v>2.0168067226890756</v>
      </c>
    </row>
    <row r="2458" spans="2:6" hidden="1" outlineLevel="1">
      <c r="B2458">
        <v>2452</v>
      </c>
      <c r="C2458">
        <v>0.49074074074074076</v>
      </c>
      <c r="D2458">
        <v>2.3389830508474576</v>
      </c>
      <c r="E2458">
        <v>0.5625</v>
      </c>
      <c r="F2458">
        <v>1.8529411764705883</v>
      </c>
    </row>
    <row r="2459" spans="2:6" hidden="1" outlineLevel="1">
      <c r="B2459">
        <v>2453</v>
      </c>
      <c r="C2459">
        <v>0.3888888888888889</v>
      </c>
      <c r="D2459">
        <v>2.3728813559322033</v>
      </c>
      <c r="E2459">
        <v>1.125</v>
      </c>
      <c r="F2459">
        <v>2.1512605042016806</v>
      </c>
    </row>
    <row r="2460" spans="2:6" hidden="1" outlineLevel="1">
      <c r="B2460">
        <v>2454</v>
      </c>
      <c r="C2460">
        <v>0.40740740740740738</v>
      </c>
      <c r="D2460">
        <v>3.0847457627118646</v>
      </c>
      <c r="E2460">
        <v>1.09375</v>
      </c>
      <c r="F2460">
        <v>2.1638655462184873</v>
      </c>
    </row>
    <row r="2461" spans="2:6" hidden="1" outlineLevel="1">
      <c r="B2461">
        <v>2455</v>
      </c>
      <c r="C2461">
        <v>0.46296296296296297</v>
      </c>
      <c r="D2461">
        <v>2.0508474576271185</v>
      </c>
      <c r="E2461">
        <v>1.28125</v>
      </c>
      <c r="F2461">
        <v>2.3445378151260505</v>
      </c>
    </row>
    <row r="2462" spans="2:6" hidden="1" outlineLevel="1">
      <c r="B2462">
        <v>2456</v>
      </c>
      <c r="C2462">
        <v>0.3888888888888889</v>
      </c>
      <c r="D2462">
        <v>2.9152542372881354</v>
      </c>
      <c r="E2462">
        <v>0.9375</v>
      </c>
      <c r="F2462">
        <v>2.2100840336134455</v>
      </c>
    </row>
    <row r="2463" spans="2:6" hidden="1" outlineLevel="1">
      <c r="B2463">
        <v>2457</v>
      </c>
      <c r="C2463">
        <v>0.44444444444444442</v>
      </c>
      <c r="D2463">
        <v>3.0847457627118646</v>
      </c>
      <c r="E2463">
        <v>2.1875</v>
      </c>
      <c r="F2463">
        <v>2.1932773109243699</v>
      </c>
    </row>
    <row r="2464" spans="2:6" hidden="1" outlineLevel="1">
      <c r="B2464">
        <v>2458</v>
      </c>
      <c r="C2464">
        <v>0.37037037037037035</v>
      </c>
      <c r="D2464">
        <v>2.3898305084745761</v>
      </c>
      <c r="E2464">
        <v>1.375</v>
      </c>
      <c r="F2464">
        <v>2.3151260504201683</v>
      </c>
    </row>
    <row r="2465" spans="2:6" hidden="1" outlineLevel="1">
      <c r="B2465">
        <v>2459</v>
      </c>
      <c r="C2465">
        <v>0.5</v>
      </c>
      <c r="D2465">
        <v>2.9830508474576272</v>
      </c>
      <c r="E2465">
        <v>1.71875</v>
      </c>
      <c r="F2465">
        <v>2.1134453781512605</v>
      </c>
    </row>
    <row r="2466" spans="2:6" hidden="1" outlineLevel="1">
      <c r="B2466">
        <v>2460</v>
      </c>
      <c r="C2466">
        <v>0.25</v>
      </c>
      <c r="D2466">
        <v>2.3728813559322033</v>
      </c>
      <c r="E2466">
        <v>1</v>
      </c>
      <c r="F2466">
        <v>2.0168067226890756</v>
      </c>
    </row>
    <row r="2467" spans="2:6" hidden="1" outlineLevel="1">
      <c r="B2467">
        <v>2461</v>
      </c>
      <c r="C2467">
        <v>0.34259259259259262</v>
      </c>
      <c r="D2467">
        <v>2.3389830508474576</v>
      </c>
      <c r="E2467">
        <v>0.90625</v>
      </c>
      <c r="F2467">
        <v>2.1638655462184873</v>
      </c>
    </row>
    <row r="2468" spans="2:6" hidden="1" outlineLevel="1">
      <c r="B2468">
        <v>2462</v>
      </c>
      <c r="C2468">
        <v>0.32407407407407407</v>
      </c>
      <c r="D2468">
        <v>2.8644067796610169</v>
      </c>
      <c r="E2468">
        <v>1.75</v>
      </c>
      <c r="F2468">
        <v>2.0588235294117645</v>
      </c>
    </row>
    <row r="2469" spans="2:6" hidden="1" outlineLevel="1">
      <c r="B2469">
        <v>2463</v>
      </c>
      <c r="C2469">
        <v>0.5092592592592593</v>
      </c>
      <c r="D2469">
        <v>2.3389830508474576</v>
      </c>
      <c r="E2469">
        <v>0.9375</v>
      </c>
      <c r="F2469">
        <v>2.0588235294117645</v>
      </c>
    </row>
    <row r="2470" spans="2:6" hidden="1" outlineLevel="1">
      <c r="B2470">
        <v>2464</v>
      </c>
      <c r="C2470">
        <v>0.39814814814814814</v>
      </c>
      <c r="D2470">
        <v>2.4576271186440679</v>
      </c>
      <c r="E2470">
        <v>1.84375</v>
      </c>
      <c r="F2470">
        <v>2.3403361344537816</v>
      </c>
    </row>
    <row r="2471" spans="2:6" hidden="1" outlineLevel="1">
      <c r="B2471">
        <v>2465</v>
      </c>
      <c r="C2471">
        <v>0.52777777777777779</v>
      </c>
      <c r="D2471">
        <v>2.8135593220338984</v>
      </c>
      <c r="E2471">
        <v>1.84375</v>
      </c>
      <c r="F2471">
        <v>1.9327731092436975</v>
      </c>
    </row>
    <row r="2472" spans="2:6" hidden="1" outlineLevel="1">
      <c r="B2472">
        <v>2466</v>
      </c>
      <c r="C2472">
        <v>0.44444444444444442</v>
      </c>
      <c r="D2472">
        <v>3.2542372881355934</v>
      </c>
      <c r="E2472">
        <v>1.9375</v>
      </c>
      <c r="F2472">
        <v>2.096638655462185</v>
      </c>
    </row>
    <row r="2473" spans="2:6" hidden="1" outlineLevel="1">
      <c r="B2473">
        <v>2467</v>
      </c>
      <c r="C2473">
        <v>0.46296296296296297</v>
      </c>
      <c r="D2473">
        <v>2.1694915254237288</v>
      </c>
      <c r="E2473">
        <v>1.03125</v>
      </c>
      <c r="F2473">
        <v>2.096638655462185</v>
      </c>
    </row>
    <row r="2474" spans="2:6" hidden="1" outlineLevel="1">
      <c r="B2474">
        <v>2468</v>
      </c>
      <c r="C2474">
        <v>0.62962962962962965</v>
      </c>
      <c r="D2474">
        <v>2.593220338983051</v>
      </c>
      <c r="E2474">
        <v>1.28125</v>
      </c>
      <c r="F2474">
        <v>2.3907563025210083</v>
      </c>
    </row>
    <row r="2475" spans="2:6" hidden="1" outlineLevel="1">
      <c r="B2475">
        <v>2469</v>
      </c>
      <c r="C2475">
        <v>0.28703703703703703</v>
      </c>
      <c r="D2475">
        <v>2.9152542372881354</v>
      </c>
      <c r="E2475">
        <v>1.75</v>
      </c>
      <c r="F2475">
        <v>2.1386554621848739</v>
      </c>
    </row>
    <row r="2476" spans="2:6" hidden="1" outlineLevel="1">
      <c r="B2476">
        <v>2470</v>
      </c>
      <c r="C2476">
        <v>0.46296296296296297</v>
      </c>
      <c r="D2476">
        <v>2.3050847457627119</v>
      </c>
      <c r="E2476">
        <v>0.96875</v>
      </c>
      <c r="F2476">
        <v>2.5882352941176472</v>
      </c>
    </row>
    <row r="2477" spans="2:6" hidden="1" outlineLevel="1">
      <c r="B2477">
        <v>2471</v>
      </c>
      <c r="C2477">
        <v>0.41666666666666669</v>
      </c>
      <c r="D2477">
        <v>2.8135593220338984</v>
      </c>
      <c r="E2477">
        <v>1.71875</v>
      </c>
      <c r="F2477">
        <v>1.953781512605042</v>
      </c>
    </row>
    <row r="2478" spans="2:6" hidden="1" outlineLevel="1">
      <c r="B2478">
        <v>2472</v>
      </c>
      <c r="C2478">
        <v>0.51851851851851849</v>
      </c>
      <c r="D2478">
        <v>2.7118644067796609</v>
      </c>
      <c r="E2478">
        <v>1.78125</v>
      </c>
      <c r="F2478">
        <v>1.9705882352941178</v>
      </c>
    </row>
    <row r="2479" spans="2:6" hidden="1" outlineLevel="1">
      <c r="B2479">
        <v>2473</v>
      </c>
      <c r="C2479">
        <v>0.40740740740740738</v>
      </c>
      <c r="D2479">
        <v>1.8813559322033899</v>
      </c>
      <c r="E2479">
        <v>2.25</v>
      </c>
      <c r="F2479">
        <v>1.9915966386554622</v>
      </c>
    </row>
    <row r="2480" spans="2:6" hidden="1" outlineLevel="1">
      <c r="B2480">
        <v>2474</v>
      </c>
      <c r="C2480">
        <v>0.43518518518518517</v>
      </c>
      <c r="D2480">
        <v>2.7457627118644066</v>
      </c>
      <c r="E2480">
        <v>1.09375</v>
      </c>
      <c r="F2480">
        <v>2.26890756302521</v>
      </c>
    </row>
    <row r="2481" spans="2:6" hidden="1" outlineLevel="1">
      <c r="B2481">
        <v>2475</v>
      </c>
      <c r="C2481">
        <v>0.22222222222222221</v>
      </c>
      <c r="D2481">
        <v>2.406779661016949</v>
      </c>
      <c r="E2481">
        <v>1.8125</v>
      </c>
      <c r="F2481">
        <v>2.3487394957983194</v>
      </c>
    </row>
    <row r="2482" spans="2:6" hidden="1" outlineLevel="1">
      <c r="B2482">
        <v>2476</v>
      </c>
      <c r="C2482">
        <v>0.55555555555555558</v>
      </c>
      <c r="D2482">
        <v>2.7627118644067798</v>
      </c>
      <c r="E2482">
        <v>1.6875</v>
      </c>
      <c r="F2482">
        <v>1.9621848739495797</v>
      </c>
    </row>
    <row r="2483" spans="2:6" hidden="1" outlineLevel="1">
      <c r="B2483">
        <v>2477</v>
      </c>
      <c r="C2483">
        <v>0.31481481481481483</v>
      </c>
      <c r="D2483">
        <v>2.8813559322033897</v>
      </c>
      <c r="E2483">
        <v>1.4375</v>
      </c>
      <c r="F2483">
        <v>2.0126050420168067</v>
      </c>
    </row>
    <row r="2484" spans="2:6" hidden="1" outlineLevel="1">
      <c r="B2484">
        <v>2478</v>
      </c>
      <c r="C2484">
        <v>0.46296296296296297</v>
      </c>
      <c r="D2484">
        <v>2.847457627118644</v>
      </c>
      <c r="E2484">
        <v>1.59375</v>
      </c>
      <c r="F2484">
        <v>1.9789915966386555</v>
      </c>
    </row>
    <row r="2485" spans="2:6" hidden="1" outlineLevel="1">
      <c r="B2485">
        <v>2479</v>
      </c>
      <c r="C2485">
        <v>0.35185185185185186</v>
      </c>
      <c r="D2485">
        <v>2.7288135593220337</v>
      </c>
      <c r="E2485">
        <v>2.125</v>
      </c>
      <c r="F2485">
        <v>2.1974789915966388</v>
      </c>
    </row>
    <row r="2486" spans="2:6" hidden="1" outlineLevel="1">
      <c r="B2486">
        <v>2480</v>
      </c>
      <c r="C2486">
        <v>0.41666666666666669</v>
      </c>
      <c r="D2486">
        <v>2.6440677966101696</v>
      </c>
      <c r="E2486">
        <v>1</v>
      </c>
      <c r="F2486">
        <v>2.26890756302521</v>
      </c>
    </row>
    <row r="2487" spans="2:6" hidden="1" outlineLevel="1">
      <c r="B2487">
        <v>2481</v>
      </c>
      <c r="C2487">
        <v>0.32407407407407407</v>
      </c>
      <c r="D2487">
        <v>3.0847457627118646</v>
      </c>
      <c r="E2487">
        <v>1.71875</v>
      </c>
      <c r="F2487">
        <v>2.0084033613445378</v>
      </c>
    </row>
    <row r="2488" spans="2:6" hidden="1" outlineLevel="1">
      <c r="B2488">
        <v>2482</v>
      </c>
      <c r="C2488">
        <v>0.45370370370370372</v>
      </c>
      <c r="D2488">
        <v>2.7457627118644066</v>
      </c>
      <c r="E2488">
        <v>1.34375</v>
      </c>
      <c r="F2488">
        <v>2.1554621848739495</v>
      </c>
    </row>
    <row r="2489" spans="2:6" hidden="1" outlineLevel="1">
      <c r="B2489">
        <v>2483</v>
      </c>
      <c r="C2489">
        <v>0.41666666666666669</v>
      </c>
      <c r="D2489">
        <v>2.8305084745762712</v>
      </c>
      <c r="E2489">
        <v>1.84375</v>
      </c>
      <c r="F2489">
        <v>1.9621848739495797</v>
      </c>
    </row>
    <row r="2490" spans="2:6" hidden="1" outlineLevel="1">
      <c r="B2490">
        <v>2484</v>
      </c>
      <c r="C2490">
        <v>0.49074074074074076</v>
      </c>
      <c r="D2490">
        <v>2.847457627118644</v>
      </c>
      <c r="E2490">
        <v>1.3125</v>
      </c>
      <c r="F2490">
        <v>1.7268907563025211</v>
      </c>
    </row>
    <row r="2491" spans="2:6" hidden="1" outlineLevel="1">
      <c r="B2491">
        <v>2485</v>
      </c>
      <c r="C2491">
        <v>0.30555555555555558</v>
      </c>
      <c r="D2491">
        <v>2.4576271186440679</v>
      </c>
      <c r="E2491">
        <v>1.25</v>
      </c>
      <c r="F2491">
        <v>2.03781512605042</v>
      </c>
    </row>
    <row r="2492" spans="2:6" hidden="1" outlineLevel="1">
      <c r="B2492">
        <v>2486</v>
      </c>
      <c r="C2492">
        <v>0.3888888888888889</v>
      </c>
      <c r="D2492">
        <v>2.2881355932203391</v>
      </c>
      <c r="E2492">
        <v>1.28125</v>
      </c>
      <c r="F2492">
        <v>2.3949579831932772</v>
      </c>
    </row>
    <row r="2493" spans="2:6" hidden="1" outlineLevel="1">
      <c r="B2493">
        <v>2487</v>
      </c>
      <c r="C2493">
        <v>0.43518518518518517</v>
      </c>
      <c r="D2493">
        <v>2.7118644067796609</v>
      </c>
      <c r="E2493">
        <v>1.8125</v>
      </c>
      <c r="F2493">
        <v>2.3361344537815127</v>
      </c>
    </row>
    <row r="2494" spans="2:6" hidden="1" outlineLevel="1">
      <c r="B2494">
        <v>2488</v>
      </c>
      <c r="C2494">
        <v>0.3611111111111111</v>
      </c>
      <c r="D2494">
        <v>2.847457627118644</v>
      </c>
      <c r="E2494">
        <v>1.0625</v>
      </c>
      <c r="F2494">
        <v>2.3319327731092439</v>
      </c>
    </row>
    <row r="2495" spans="2:6" hidden="1" outlineLevel="1">
      <c r="B2495">
        <v>2489</v>
      </c>
      <c r="C2495">
        <v>0.37037037037037035</v>
      </c>
      <c r="D2495">
        <v>2.847457627118644</v>
      </c>
      <c r="E2495">
        <v>1.65625</v>
      </c>
      <c r="F2495">
        <v>1.8949579831932772</v>
      </c>
    </row>
    <row r="2496" spans="2:6" hidden="1" outlineLevel="1">
      <c r="B2496">
        <v>2490</v>
      </c>
      <c r="C2496">
        <v>0.34259259259259262</v>
      </c>
      <c r="D2496">
        <v>2.6440677966101696</v>
      </c>
      <c r="E2496">
        <v>0.90625</v>
      </c>
      <c r="F2496">
        <v>2.3319327731092439</v>
      </c>
    </row>
    <row r="2497" spans="2:6" hidden="1" outlineLevel="1">
      <c r="B2497">
        <v>2491</v>
      </c>
      <c r="C2497">
        <v>0.3611111111111111</v>
      </c>
      <c r="D2497">
        <v>3.0677966101694913</v>
      </c>
      <c r="E2497">
        <v>1.21875</v>
      </c>
      <c r="F2497">
        <v>2.1302521008403361</v>
      </c>
    </row>
    <row r="2498" spans="2:6" hidden="1" outlineLevel="1">
      <c r="B2498">
        <v>2492</v>
      </c>
      <c r="C2498">
        <v>0.37962962962962965</v>
      </c>
      <c r="D2498">
        <v>2.4237288135593222</v>
      </c>
      <c r="E2498">
        <v>1.375</v>
      </c>
      <c r="F2498">
        <v>1.6512605042016806</v>
      </c>
    </row>
    <row r="2499" spans="2:6" hidden="1" outlineLevel="1">
      <c r="B2499">
        <v>2493</v>
      </c>
      <c r="C2499">
        <v>0.37037037037037035</v>
      </c>
      <c r="D2499">
        <v>2.5084745762711864</v>
      </c>
      <c r="E2499">
        <v>1.53125</v>
      </c>
      <c r="F2499">
        <v>2.0210084033613445</v>
      </c>
    </row>
    <row r="2500" spans="2:6" hidden="1" outlineLevel="1">
      <c r="B2500">
        <v>2494</v>
      </c>
      <c r="C2500">
        <v>0.51851851851851849</v>
      </c>
      <c r="D2500">
        <v>3.406779661016949</v>
      </c>
      <c r="E2500">
        <v>1.40625</v>
      </c>
      <c r="F2500">
        <v>1.8991596638655461</v>
      </c>
    </row>
    <row r="2501" spans="2:6" hidden="1" outlineLevel="1">
      <c r="B2501">
        <v>2495</v>
      </c>
      <c r="C2501">
        <v>0.66666666666666663</v>
      </c>
      <c r="D2501">
        <v>3.0169491525423728</v>
      </c>
      <c r="E2501">
        <v>1.15625</v>
      </c>
      <c r="F2501">
        <v>1.8151260504201681</v>
      </c>
    </row>
    <row r="2502" spans="2:6" hidden="1" outlineLevel="1">
      <c r="B2502">
        <v>2496</v>
      </c>
      <c r="C2502">
        <v>0.45370370370370372</v>
      </c>
      <c r="D2502">
        <v>2.4745762711864407</v>
      </c>
      <c r="E2502">
        <v>1.34375</v>
      </c>
      <c r="F2502">
        <v>2.096638655462185</v>
      </c>
    </row>
    <row r="2503" spans="2:6" hidden="1" outlineLevel="1">
      <c r="B2503">
        <v>2497</v>
      </c>
      <c r="C2503">
        <v>0.39814814814814814</v>
      </c>
      <c r="D2503">
        <v>3.2711864406779663</v>
      </c>
      <c r="E2503">
        <v>1.8125</v>
      </c>
      <c r="F2503">
        <v>2.4159663865546217</v>
      </c>
    </row>
    <row r="2504" spans="2:6" hidden="1" outlineLevel="1">
      <c r="B2504">
        <v>2498</v>
      </c>
      <c r="C2504">
        <v>0.41666666666666669</v>
      </c>
      <c r="D2504">
        <v>2</v>
      </c>
      <c r="E2504">
        <v>1.25</v>
      </c>
      <c r="F2504">
        <v>1.8487394957983194</v>
      </c>
    </row>
    <row r="2505" spans="2:6" hidden="1" outlineLevel="1">
      <c r="B2505">
        <v>2499</v>
      </c>
      <c r="C2505">
        <v>0.31481481481481483</v>
      </c>
      <c r="D2505">
        <v>2.1355932203389831</v>
      </c>
      <c r="E2505">
        <v>1.03125</v>
      </c>
      <c r="F2505">
        <v>2.172268907563025</v>
      </c>
    </row>
    <row r="2506" spans="2:6" hidden="1" outlineLevel="1">
      <c r="B2506">
        <v>2500</v>
      </c>
      <c r="C2506">
        <v>0.37037037037037035</v>
      </c>
      <c r="D2506">
        <v>3.0338983050847457</v>
      </c>
      <c r="E2506">
        <v>0.84375</v>
      </c>
      <c r="F2506">
        <v>1.9621848739495797</v>
      </c>
    </row>
    <row r="2507" spans="2:6" hidden="1" outlineLevel="1">
      <c r="B2507">
        <v>2501</v>
      </c>
      <c r="C2507">
        <v>0.33333333333333331</v>
      </c>
      <c r="D2507">
        <v>3.1694915254237288</v>
      </c>
      <c r="E2507">
        <v>1.375</v>
      </c>
      <c r="F2507">
        <v>2.26890756302521</v>
      </c>
    </row>
    <row r="2508" spans="2:6" hidden="1" outlineLevel="1">
      <c r="B2508">
        <v>2502</v>
      </c>
      <c r="C2508">
        <v>0.3888888888888889</v>
      </c>
      <c r="D2508">
        <v>2.4576271186440679</v>
      </c>
      <c r="E2508">
        <v>2.03125</v>
      </c>
      <c r="F2508">
        <v>2.1302521008403361</v>
      </c>
    </row>
    <row r="2509" spans="2:6" hidden="1" outlineLevel="1">
      <c r="B2509">
        <v>2503</v>
      </c>
      <c r="C2509">
        <v>0.41666666666666669</v>
      </c>
      <c r="D2509">
        <v>2.4745762711864407</v>
      </c>
      <c r="E2509">
        <v>1.40625</v>
      </c>
      <c r="F2509">
        <v>2.2268907563025211</v>
      </c>
    </row>
    <row r="2510" spans="2:6" hidden="1" outlineLevel="1">
      <c r="B2510">
        <v>2504</v>
      </c>
      <c r="C2510">
        <v>0.31481481481481483</v>
      </c>
      <c r="D2510">
        <v>2.5423728813559321</v>
      </c>
      <c r="E2510">
        <v>0.9375</v>
      </c>
      <c r="F2510">
        <v>1.8697478991596639</v>
      </c>
    </row>
    <row r="2511" spans="2:6" hidden="1" outlineLevel="1">
      <c r="B2511">
        <v>2505</v>
      </c>
      <c r="C2511">
        <v>0.5</v>
      </c>
      <c r="D2511">
        <v>2.3389830508474576</v>
      </c>
      <c r="E2511">
        <v>0.71875</v>
      </c>
      <c r="F2511">
        <v>1.9411764705882353</v>
      </c>
    </row>
    <row r="2512" spans="2:6" hidden="1" outlineLevel="1">
      <c r="B2512">
        <v>2506</v>
      </c>
      <c r="C2512">
        <v>0.29629629629629628</v>
      </c>
      <c r="D2512">
        <v>2.7796610169491527</v>
      </c>
      <c r="E2512">
        <v>1.59375</v>
      </c>
      <c r="F2512">
        <v>1.9369747899159664</v>
      </c>
    </row>
    <row r="2513" spans="2:6" hidden="1" outlineLevel="1">
      <c r="B2513">
        <v>2507</v>
      </c>
      <c r="C2513">
        <v>0.30555555555555558</v>
      </c>
      <c r="D2513">
        <v>3.2711864406779663</v>
      </c>
      <c r="E2513">
        <v>1.59375</v>
      </c>
      <c r="F2513">
        <v>2.0126050420168067</v>
      </c>
    </row>
    <row r="2514" spans="2:6" hidden="1" outlineLevel="1">
      <c r="B2514">
        <v>2508</v>
      </c>
      <c r="C2514">
        <v>0.39814814814814814</v>
      </c>
      <c r="D2514">
        <v>2.7796610169491527</v>
      </c>
      <c r="E2514">
        <v>2.125</v>
      </c>
      <c r="F2514">
        <v>2.134453781512605</v>
      </c>
    </row>
    <row r="2515" spans="2:6" hidden="1" outlineLevel="1">
      <c r="B2515">
        <v>2509</v>
      </c>
      <c r="C2515">
        <v>0.47222222222222221</v>
      </c>
      <c r="D2515">
        <v>2.8983050847457625</v>
      </c>
      <c r="E2515">
        <v>1.34375</v>
      </c>
      <c r="F2515">
        <v>1.7899159663865547</v>
      </c>
    </row>
    <row r="2516" spans="2:6" hidden="1" outlineLevel="1">
      <c r="B2516">
        <v>2510</v>
      </c>
      <c r="C2516">
        <v>0.44444444444444442</v>
      </c>
      <c r="D2516">
        <v>2.5084745762711864</v>
      </c>
      <c r="E2516">
        <v>1.8125</v>
      </c>
      <c r="F2516">
        <v>2.1134453781512605</v>
      </c>
    </row>
    <row r="2517" spans="2:6" hidden="1" outlineLevel="1">
      <c r="B2517">
        <v>2511</v>
      </c>
      <c r="C2517">
        <v>0.49074074074074076</v>
      </c>
      <c r="D2517">
        <v>2.6101694915254239</v>
      </c>
      <c r="E2517">
        <v>0.8125</v>
      </c>
      <c r="F2517">
        <v>2.1470588235294117</v>
      </c>
    </row>
    <row r="2518" spans="2:6" hidden="1" outlineLevel="1">
      <c r="B2518">
        <v>2512</v>
      </c>
      <c r="C2518">
        <v>0.37962962962962965</v>
      </c>
      <c r="D2518">
        <v>2.5084745762711864</v>
      </c>
      <c r="E2518">
        <v>1.84375</v>
      </c>
      <c r="F2518">
        <v>2.0588235294117645</v>
      </c>
    </row>
    <row r="2519" spans="2:6" hidden="1" outlineLevel="1">
      <c r="B2519">
        <v>2513</v>
      </c>
      <c r="C2519">
        <v>0.52777777777777779</v>
      </c>
      <c r="D2519">
        <v>2.3050847457627119</v>
      </c>
      <c r="E2519">
        <v>1.75</v>
      </c>
      <c r="F2519">
        <v>1.7352941176470589</v>
      </c>
    </row>
    <row r="2520" spans="2:6" hidden="1" outlineLevel="1">
      <c r="B2520">
        <v>2514</v>
      </c>
      <c r="C2520">
        <v>0.32407407407407407</v>
      </c>
      <c r="D2520">
        <v>2.6779661016949152</v>
      </c>
      <c r="E2520">
        <v>0.9375</v>
      </c>
      <c r="F2520">
        <v>2</v>
      </c>
    </row>
    <row r="2521" spans="2:6" hidden="1" outlineLevel="1">
      <c r="B2521">
        <v>2515</v>
      </c>
      <c r="C2521">
        <v>0.32407407407407407</v>
      </c>
      <c r="D2521">
        <v>2.8644067796610169</v>
      </c>
      <c r="E2521">
        <v>0.625</v>
      </c>
      <c r="F2521">
        <v>1.8823529411764706</v>
      </c>
    </row>
    <row r="2522" spans="2:6" hidden="1" outlineLevel="1">
      <c r="B2522">
        <v>2516</v>
      </c>
      <c r="C2522">
        <v>0.44444444444444442</v>
      </c>
      <c r="D2522">
        <v>2.2711864406779663</v>
      </c>
      <c r="E2522">
        <v>1.65625</v>
      </c>
      <c r="F2522">
        <v>1.9453781512605042</v>
      </c>
    </row>
    <row r="2523" spans="2:6" hidden="1" outlineLevel="1">
      <c r="B2523">
        <v>2517</v>
      </c>
      <c r="C2523">
        <v>0.23148148148148148</v>
      </c>
      <c r="D2523">
        <v>2.8135593220338984</v>
      </c>
      <c r="E2523">
        <v>1.6875</v>
      </c>
      <c r="F2523">
        <v>1.8865546218487395</v>
      </c>
    </row>
    <row r="2524" spans="2:6" hidden="1" outlineLevel="1">
      <c r="B2524">
        <v>2518</v>
      </c>
      <c r="C2524">
        <v>0.40740740740740738</v>
      </c>
      <c r="D2524">
        <v>3.4406779661016951</v>
      </c>
      <c r="E2524">
        <v>0.96875</v>
      </c>
      <c r="F2524">
        <v>2.3025210084033612</v>
      </c>
    </row>
    <row r="2525" spans="2:6" hidden="1" outlineLevel="1">
      <c r="B2525">
        <v>2519</v>
      </c>
      <c r="C2525">
        <v>0.37962962962962965</v>
      </c>
      <c r="D2525">
        <v>3.4745762711864407</v>
      </c>
      <c r="E2525">
        <v>1.25</v>
      </c>
      <c r="F2525">
        <v>1.9495798319327731</v>
      </c>
    </row>
    <row r="2526" spans="2:6" hidden="1" outlineLevel="1">
      <c r="B2526">
        <v>2520</v>
      </c>
      <c r="C2526">
        <v>0.37962962962962965</v>
      </c>
      <c r="D2526">
        <v>3.0847457627118646</v>
      </c>
      <c r="E2526">
        <v>0.875</v>
      </c>
      <c r="F2526">
        <v>2.0168067226890756</v>
      </c>
    </row>
    <row r="2527" spans="2:6" hidden="1" outlineLevel="1">
      <c r="B2527">
        <v>2521</v>
      </c>
      <c r="C2527">
        <v>0.37962962962962965</v>
      </c>
      <c r="D2527">
        <v>2.5762711864406778</v>
      </c>
      <c r="E2527">
        <v>1.65625</v>
      </c>
      <c r="F2527">
        <v>1.8109243697478992</v>
      </c>
    </row>
    <row r="2528" spans="2:6" hidden="1" outlineLevel="1">
      <c r="B2528">
        <v>2522</v>
      </c>
      <c r="C2528">
        <v>0.41666666666666669</v>
      </c>
      <c r="D2528">
        <v>2.3559322033898304</v>
      </c>
      <c r="E2528">
        <v>1.96875</v>
      </c>
      <c r="F2528">
        <v>2.2605042016806722</v>
      </c>
    </row>
    <row r="2529" spans="2:6" hidden="1" outlineLevel="1">
      <c r="B2529">
        <v>2523</v>
      </c>
      <c r="C2529">
        <v>0.47222222222222221</v>
      </c>
      <c r="D2529">
        <v>3.6779661016949152</v>
      </c>
      <c r="E2529">
        <v>1.34375</v>
      </c>
      <c r="F2529">
        <v>1.9705882352941178</v>
      </c>
    </row>
    <row r="2530" spans="2:6" hidden="1" outlineLevel="1">
      <c r="B2530">
        <v>2524</v>
      </c>
      <c r="C2530">
        <v>0.46296296296296297</v>
      </c>
      <c r="D2530">
        <v>2.7457627118644066</v>
      </c>
      <c r="E2530">
        <v>1.65625</v>
      </c>
      <c r="F2530">
        <v>1.9831932773109244</v>
      </c>
    </row>
    <row r="2531" spans="2:6" hidden="1" outlineLevel="1">
      <c r="B2531">
        <v>2525</v>
      </c>
      <c r="C2531">
        <v>0.3888888888888889</v>
      </c>
      <c r="D2531">
        <v>2.8644067796610169</v>
      </c>
      <c r="E2531">
        <v>1.0625</v>
      </c>
      <c r="F2531">
        <v>2.0294117647058822</v>
      </c>
    </row>
    <row r="2532" spans="2:6" hidden="1" outlineLevel="1">
      <c r="B2532">
        <v>2526</v>
      </c>
      <c r="C2532">
        <v>0.37962962962962965</v>
      </c>
      <c r="D2532">
        <v>2.0847457627118646</v>
      </c>
      <c r="E2532">
        <v>1.71875</v>
      </c>
      <c r="F2532">
        <v>1.9621848739495797</v>
      </c>
    </row>
    <row r="2533" spans="2:6" hidden="1" outlineLevel="1">
      <c r="B2533">
        <v>2527</v>
      </c>
      <c r="C2533">
        <v>0.51851851851851849</v>
      </c>
      <c r="D2533">
        <v>2.5423728813559321</v>
      </c>
      <c r="E2533">
        <v>1.0625</v>
      </c>
      <c r="F2533">
        <v>2.2983193277310923</v>
      </c>
    </row>
    <row r="2534" spans="2:6" hidden="1" outlineLevel="1">
      <c r="B2534">
        <v>2528</v>
      </c>
      <c r="C2534">
        <v>0.31481481481481483</v>
      </c>
      <c r="D2534">
        <v>2.9661016949152543</v>
      </c>
      <c r="E2534">
        <v>0.90625</v>
      </c>
      <c r="F2534">
        <v>2.0210084033613445</v>
      </c>
    </row>
    <row r="2535" spans="2:6" hidden="1" outlineLevel="1">
      <c r="B2535">
        <v>2529</v>
      </c>
      <c r="C2535">
        <v>0.32407407407407407</v>
      </c>
      <c r="D2535">
        <v>2.5762711864406778</v>
      </c>
      <c r="E2535">
        <v>1.59375</v>
      </c>
      <c r="F2535">
        <v>2.0630252100840338</v>
      </c>
    </row>
    <row r="2536" spans="2:6" hidden="1" outlineLevel="1">
      <c r="B2536">
        <v>2530</v>
      </c>
      <c r="C2536">
        <v>0.26851851851851855</v>
      </c>
      <c r="D2536">
        <v>2.9661016949152543</v>
      </c>
      <c r="E2536">
        <v>1.84375</v>
      </c>
      <c r="F2536">
        <v>2.0210084033613445</v>
      </c>
    </row>
    <row r="2537" spans="2:6" hidden="1" outlineLevel="1">
      <c r="B2537">
        <v>2531</v>
      </c>
      <c r="C2537">
        <v>0.35185185185185186</v>
      </c>
      <c r="D2537">
        <v>3</v>
      </c>
      <c r="E2537">
        <v>1.3125</v>
      </c>
      <c r="F2537">
        <v>2.5294117647058822</v>
      </c>
    </row>
    <row r="2538" spans="2:6" hidden="1" outlineLevel="1">
      <c r="B2538">
        <v>2532</v>
      </c>
      <c r="C2538">
        <v>0.41666666666666669</v>
      </c>
      <c r="D2538">
        <v>2.1694915254237288</v>
      </c>
      <c r="E2538">
        <v>0.9375</v>
      </c>
      <c r="F2538">
        <v>2.0714285714285716</v>
      </c>
    </row>
    <row r="2539" spans="2:6" hidden="1" outlineLevel="1">
      <c r="B2539">
        <v>2533</v>
      </c>
      <c r="C2539">
        <v>0.48148148148148145</v>
      </c>
      <c r="D2539">
        <v>3.4406779661016951</v>
      </c>
      <c r="E2539">
        <v>1.03125</v>
      </c>
      <c r="F2539">
        <v>1.9831932773109244</v>
      </c>
    </row>
    <row r="2540" spans="2:6" hidden="1" outlineLevel="1">
      <c r="B2540">
        <v>2534</v>
      </c>
      <c r="C2540">
        <v>0.29629629629629628</v>
      </c>
      <c r="D2540">
        <v>2.406779661016949</v>
      </c>
      <c r="E2540">
        <v>1.84375</v>
      </c>
      <c r="F2540">
        <v>2.0798319327731094</v>
      </c>
    </row>
    <row r="2541" spans="2:6" hidden="1" outlineLevel="1">
      <c r="B2541">
        <v>2535</v>
      </c>
      <c r="C2541">
        <v>0.33333333333333331</v>
      </c>
      <c r="D2541">
        <v>2.4745762711864407</v>
      </c>
      <c r="E2541">
        <v>1.1875</v>
      </c>
      <c r="F2541">
        <v>1.9747899159663866</v>
      </c>
    </row>
    <row r="2542" spans="2:6" hidden="1" outlineLevel="1">
      <c r="B2542">
        <v>2536</v>
      </c>
      <c r="C2542">
        <v>0.64814814814814814</v>
      </c>
      <c r="D2542">
        <v>2.3389830508474576</v>
      </c>
      <c r="E2542">
        <v>1.6875</v>
      </c>
      <c r="F2542">
        <v>2.2731092436974789</v>
      </c>
    </row>
    <row r="2543" spans="2:6" hidden="1" outlineLevel="1">
      <c r="B2543">
        <v>2537</v>
      </c>
      <c r="C2543">
        <v>0.16666666666666666</v>
      </c>
      <c r="D2543">
        <v>2.5762711864406778</v>
      </c>
      <c r="E2543">
        <v>1.84375</v>
      </c>
      <c r="F2543">
        <v>2.1974789915966388</v>
      </c>
    </row>
    <row r="2544" spans="2:6" hidden="1" outlineLevel="1">
      <c r="B2544">
        <v>2538</v>
      </c>
      <c r="C2544">
        <v>0.40740740740740738</v>
      </c>
      <c r="D2544">
        <v>2.406779661016949</v>
      </c>
      <c r="E2544">
        <v>2.125</v>
      </c>
      <c r="F2544">
        <v>2.1806722689075628</v>
      </c>
    </row>
    <row r="2545" spans="2:6" hidden="1" outlineLevel="1">
      <c r="B2545">
        <v>2539</v>
      </c>
      <c r="C2545">
        <v>0.40740740740740738</v>
      </c>
      <c r="D2545">
        <v>2.6271186440677967</v>
      </c>
      <c r="E2545">
        <v>1.375</v>
      </c>
      <c r="F2545">
        <v>2.172268907563025</v>
      </c>
    </row>
    <row r="2546" spans="2:6" hidden="1" outlineLevel="1">
      <c r="B2546">
        <v>2540</v>
      </c>
      <c r="C2546">
        <v>0.26851851851851855</v>
      </c>
      <c r="D2546">
        <v>2.593220338983051</v>
      </c>
      <c r="E2546">
        <v>1.25</v>
      </c>
      <c r="F2546">
        <v>2.365546218487395</v>
      </c>
    </row>
    <row r="2547" spans="2:6" hidden="1" outlineLevel="1">
      <c r="B2547">
        <v>2541</v>
      </c>
      <c r="C2547">
        <v>0.3888888888888889</v>
      </c>
      <c r="D2547">
        <v>3.4576271186440679</v>
      </c>
      <c r="E2547">
        <v>2.09375</v>
      </c>
      <c r="F2547">
        <v>2.3697478991596639</v>
      </c>
    </row>
    <row r="2548" spans="2:6" hidden="1" outlineLevel="1">
      <c r="B2548">
        <v>2542</v>
      </c>
      <c r="C2548">
        <v>0.33333333333333331</v>
      </c>
      <c r="D2548">
        <v>2.4406779661016951</v>
      </c>
      <c r="E2548">
        <v>1.21875</v>
      </c>
      <c r="F2548">
        <v>2.0672268907563027</v>
      </c>
    </row>
    <row r="2549" spans="2:6" hidden="1" outlineLevel="1">
      <c r="B2549">
        <v>2543</v>
      </c>
      <c r="C2549">
        <v>0.42592592592592593</v>
      </c>
      <c r="D2549">
        <v>2.6949152542372881</v>
      </c>
      <c r="E2549">
        <v>1.09375</v>
      </c>
      <c r="F2549">
        <v>2.1470588235294117</v>
      </c>
    </row>
    <row r="2550" spans="2:6" hidden="1" outlineLevel="1">
      <c r="B2550">
        <v>2544</v>
      </c>
      <c r="C2550">
        <v>0.32407407407407407</v>
      </c>
      <c r="D2550">
        <v>2.2881355932203391</v>
      </c>
      <c r="E2550">
        <v>0.84375</v>
      </c>
      <c r="F2550">
        <v>1.9747899159663866</v>
      </c>
    </row>
    <row r="2551" spans="2:6" hidden="1" outlineLevel="1">
      <c r="B2551">
        <v>2545</v>
      </c>
      <c r="C2551">
        <v>0.35185185185185186</v>
      </c>
      <c r="D2551">
        <v>2.7118644067796609</v>
      </c>
      <c r="E2551">
        <v>1.15625</v>
      </c>
      <c r="F2551">
        <v>2.1050420168067228</v>
      </c>
    </row>
    <row r="2552" spans="2:6" hidden="1" outlineLevel="1">
      <c r="B2552">
        <v>2546</v>
      </c>
      <c r="C2552">
        <v>0.29629629629629628</v>
      </c>
      <c r="D2552">
        <v>2.2542372881355934</v>
      </c>
      <c r="E2552">
        <v>1.1875</v>
      </c>
      <c r="F2552">
        <v>2.1596638655462184</v>
      </c>
    </row>
    <row r="2553" spans="2:6" hidden="1" outlineLevel="1">
      <c r="B2553">
        <v>2547</v>
      </c>
      <c r="C2553">
        <v>0.52777777777777779</v>
      </c>
      <c r="D2553">
        <v>3.2711864406779663</v>
      </c>
      <c r="E2553">
        <v>1.4375</v>
      </c>
      <c r="F2553">
        <v>2.4747899159663866</v>
      </c>
    </row>
    <row r="2554" spans="2:6" hidden="1" outlineLevel="1">
      <c r="B2554">
        <v>2548</v>
      </c>
      <c r="C2554">
        <v>0.37962962962962965</v>
      </c>
      <c r="D2554">
        <v>2.1016949152542375</v>
      </c>
      <c r="E2554">
        <v>1.4375</v>
      </c>
      <c r="F2554">
        <v>2.3067226890756301</v>
      </c>
    </row>
    <row r="2555" spans="2:6" hidden="1" outlineLevel="1">
      <c r="B2555">
        <v>2549</v>
      </c>
      <c r="C2555">
        <v>0.37962962962962965</v>
      </c>
      <c r="D2555">
        <v>1.8983050847457628</v>
      </c>
      <c r="E2555">
        <v>0.9375</v>
      </c>
      <c r="F2555">
        <v>1.9747899159663866</v>
      </c>
    </row>
    <row r="2556" spans="2:6" hidden="1" outlineLevel="1">
      <c r="B2556">
        <v>2550</v>
      </c>
      <c r="C2556">
        <v>0.43518518518518517</v>
      </c>
      <c r="D2556">
        <v>2.4915254237288136</v>
      </c>
      <c r="E2556">
        <v>2.3125</v>
      </c>
      <c r="F2556">
        <v>1.9747899159663866</v>
      </c>
    </row>
    <row r="2557" spans="2:6" hidden="1" outlineLevel="1">
      <c r="B2557">
        <v>2551</v>
      </c>
      <c r="C2557">
        <v>0.27777777777777779</v>
      </c>
      <c r="D2557">
        <v>2.9491525423728815</v>
      </c>
      <c r="E2557">
        <v>1</v>
      </c>
      <c r="F2557">
        <v>2.1218487394957983</v>
      </c>
    </row>
    <row r="2558" spans="2:6" hidden="1" outlineLevel="1">
      <c r="B2558">
        <v>2552</v>
      </c>
      <c r="C2558">
        <v>0.39814814814814814</v>
      </c>
      <c r="D2558">
        <v>2.5593220338983049</v>
      </c>
      <c r="E2558">
        <v>1.1875</v>
      </c>
      <c r="F2558">
        <v>1.8907563025210083</v>
      </c>
    </row>
    <row r="2559" spans="2:6" hidden="1" outlineLevel="1">
      <c r="B2559">
        <v>2553</v>
      </c>
      <c r="C2559">
        <v>0.49074074074074076</v>
      </c>
      <c r="D2559">
        <v>3.0338983050847457</v>
      </c>
      <c r="E2559">
        <v>1.1875</v>
      </c>
      <c r="F2559">
        <v>2.1428571428571428</v>
      </c>
    </row>
    <row r="2560" spans="2:6" hidden="1" outlineLevel="1">
      <c r="B2560">
        <v>2554</v>
      </c>
      <c r="C2560">
        <v>0.48148148148148145</v>
      </c>
      <c r="D2560">
        <v>3.2711864406779663</v>
      </c>
      <c r="E2560">
        <v>1.1875</v>
      </c>
      <c r="F2560">
        <v>2.1302521008403361</v>
      </c>
    </row>
    <row r="2561" spans="2:6" hidden="1" outlineLevel="1">
      <c r="B2561">
        <v>2555</v>
      </c>
      <c r="C2561">
        <v>0.45370370370370372</v>
      </c>
      <c r="D2561">
        <v>2.4915254237288136</v>
      </c>
      <c r="E2561">
        <v>1.15625</v>
      </c>
      <c r="F2561">
        <v>2.0504201680672267</v>
      </c>
    </row>
    <row r="2562" spans="2:6" hidden="1" outlineLevel="1">
      <c r="B2562">
        <v>2556</v>
      </c>
      <c r="C2562">
        <v>0.47222222222222221</v>
      </c>
      <c r="D2562">
        <v>2.4576271186440679</v>
      </c>
      <c r="E2562">
        <v>1.75</v>
      </c>
      <c r="F2562">
        <v>2.2605042016806722</v>
      </c>
    </row>
    <row r="2563" spans="2:6" hidden="1" outlineLevel="1">
      <c r="B2563">
        <v>2557</v>
      </c>
      <c r="C2563">
        <v>0.49074074074074076</v>
      </c>
      <c r="D2563">
        <v>2.7457627118644066</v>
      </c>
      <c r="E2563">
        <v>1.96875</v>
      </c>
      <c r="F2563">
        <v>2.1932773109243699</v>
      </c>
    </row>
    <row r="2564" spans="2:6" hidden="1" outlineLevel="1">
      <c r="B2564">
        <v>2558</v>
      </c>
      <c r="C2564">
        <v>0.3888888888888889</v>
      </c>
      <c r="D2564">
        <v>2.6779661016949152</v>
      </c>
      <c r="E2564">
        <v>1.875</v>
      </c>
      <c r="F2564">
        <v>1.8739495798319328</v>
      </c>
    </row>
    <row r="2565" spans="2:6" hidden="1" outlineLevel="1">
      <c r="B2565">
        <v>2559</v>
      </c>
      <c r="C2565">
        <v>0.31481481481481483</v>
      </c>
      <c r="D2565">
        <v>3.2203389830508473</v>
      </c>
      <c r="E2565">
        <v>1.46875</v>
      </c>
      <c r="F2565">
        <v>2.0042016806722689</v>
      </c>
    </row>
    <row r="2566" spans="2:6" hidden="1" outlineLevel="1">
      <c r="B2566">
        <v>2560</v>
      </c>
      <c r="C2566">
        <v>0.53703703703703709</v>
      </c>
      <c r="D2566">
        <v>2.9661016949152543</v>
      </c>
      <c r="E2566">
        <v>1.625</v>
      </c>
      <c r="F2566">
        <v>1.6470588235294117</v>
      </c>
    </row>
    <row r="2567" spans="2:6" hidden="1" outlineLevel="1">
      <c r="B2567">
        <v>2561</v>
      </c>
      <c r="C2567">
        <v>0.28703703703703703</v>
      </c>
      <c r="D2567">
        <v>3.1355932203389831</v>
      </c>
      <c r="E2567">
        <v>0.9375</v>
      </c>
      <c r="F2567">
        <v>2.1554621848739495</v>
      </c>
    </row>
    <row r="2568" spans="2:6" hidden="1" outlineLevel="1">
      <c r="B2568">
        <v>2562</v>
      </c>
      <c r="C2568">
        <v>0.43518518518518517</v>
      </c>
      <c r="D2568">
        <v>1.9152542372881356</v>
      </c>
      <c r="E2568">
        <v>2.09375</v>
      </c>
      <c r="F2568">
        <v>1.911764705882353</v>
      </c>
    </row>
    <row r="2569" spans="2:6" hidden="1" outlineLevel="1">
      <c r="B2569">
        <v>2563</v>
      </c>
      <c r="C2569">
        <v>0.43518518518518517</v>
      </c>
      <c r="D2569">
        <v>2.8644067796610169</v>
      </c>
      <c r="E2569">
        <v>1.59375</v>
      </c>
      <c r="F2569">
        <v>1.8571428571428572</v>
      </c>
    </row>
    <row r="2570" spans="2:6" hidden="1" outlineLevel="1">
      <c r="B2570">
        <v>2564</v>
      </c>
      <c r="C2570">
        <v>0.37037037037037035</v>
      </c>
      <c r="D2570">
        <v>2.6271186440677967</v>
      </c>
      <c r="E2570">
        <v>1.5</v>
      </c>
      <c r="F2570">
        <v>2.4957983193277311</v>
      </c>
    </row>
    <row r="2571" spans="2:6" hidden="1" outlineLevel="1">
      <c r="B2571">
        <v>2565</v>
      </c>
      <c r="C2571">
        <v>0.30555555555555558</v>
      </c>
      <c r="D2571">
        <v>2.406779661016949</v>
      </c>
      <c r="E2571">
        <v>0.90625</v>
      </c>
      <c r="F2571">
        <v>2.0924369747899161</v>
      </c>
    </row>
    <row r="2572" spans="2:6" hidden="1" outlineLevel="1">
      <c r="B2572">
        <v>2566</v>
      </c>
      <c r="C2572">
        <v>0.33333333333333331</v>
      </c>
      <c r="D2572">
        <v>2.4237288135593222</v>
      </c>
      <c r="E2572">
        <v>2.21875</v>
      </c>
      <c r="F2572">
        <v>1.8949579831932772</v>
      </c>
    </row>
    <row r="2573" spans="2:6" hidden="1" outlineLevel="1">
      <c r="B2573">
        <v>2567</v>
      </c>
      <c r="C2573">
        <v>0.35185185185185186</v>
      </c>
      <c r="D2573">
        <v>2.9491525423728815</v>
      </c>
      <c r="E2573">
        <v>1.15625</v>
      </c>
      <c r="F2573">
        <v>2.1050420168067228</v>
      </c>
    </row>
    <row r="2574" spans="2:6" hidden="1" outlineLevel="1">
      <c r="B2574">
        <v>2568</v>
      </c>
      <c r="C2574">
        <v>0.29629629629629628</v>
      </c>
      <c r="D2574">
        <v>2.7118644067796609</v>
      </c>
      <c r="E2574">
        <v>2.0625</v>
      </c>
      <c r="F2574">
        <v>1.8277310924369747</v>
      </c>
    </row>
    <row r="2575" spans="2:6" hidden="1" outlineLevel="1">
      <c r="B2575">
        <v>2569</v>
      </c>
      <c r="C2575">
        <v>0.5</v>
      </c>
      <c r="D2575">
        <v>3.5593220338983049</v>
      </c>
      <c r="E2575">
        <v>1.125</v>
      </c>
      <c r="F2575">
        <v>1.7773109243697478</v>
      </c>
    </row>
    <row r="2576" spans="2:6" hidden="1" outlineLevel="1">
      <c r="B2576">
        <v>2570</v>
      </c>
      <c r="C2576">
        <v>0.31481481481481483</v>
      </c>
      <c r="D2576">
        <v>2.8305084745762712</v>
      </c>
      <c r="E2576">
        <v>1.84375</v>
      </c>
      <c r="F2576">
        <v>1.7857142857142858</v>
      </c>
    </row>
    <row r="2577" spans="2:6" hidden="1" outlineLevel="1">
      <c r="B2577">
        <v>2571</v>
      </c>
      <c r="C2577">
        <v>0.37037037037037035</v>
      </c>
      <c r="D2577">
        <v>3</v>
      </c>
      <c r="E2577">
        <v>0.96875</v>
      </c>
      <c r="F2577">
        <v>1.9873949579831933</v>
      </c>
    </row>
    <row r="2578" spans="2:6" hidden="1" outlineLevel="1">
      <c r="B2578">
        <v>2572</v>
      </c>
      <c r="C2578">
        <v>0.40740740740740738</v>
      </c>
      <c r="D2578">
        <v>2.0847457627118646</v>
      </c>
      <c r="E2578">
        <v>1.78125</v>
      </c>
      <c r="F2578">
        <v>1.9579831932773109</v>
      </c>
    </row>
    <row r="2579" spans="2:6" hidden="1" outlineLevel="1">
      <c r="B2579">
        <v>2573</v>
      </c>
      <c r="C2579">
        <v>0.37962962962962965</v>
      </c>
      <c r="D2579">
        <v>3.6610169491525424</v>
      </c>
      <c r="E2579">
        <v>2.15625</v>
      </c>
      <c r="F2579">
        <v>1.8487394957983194</v>
      </c>
    </row>
    <row r="2580" spans="2:6" hidden="1" outlineLevel="1">
      <c r="B2580">
        <v>2574</v>
      </c>
      <c r="C2580">
        <v>0.47222222222222221</v>
      </c>
      <c r="D2580">
        <v>2.3389830508474576</v>
      </c>
      <c r="E2580">
        <v>1.53125</v>
      </c>
      <c r="F2580">
        <v>1.9327731092436975</v>
      </c>
    </row>
    <row r="2581" spans="2:6" hidden="1" outlineLevel="1">
      <c r="B2581">
        <v>2575</v>
      </c>
      <c r="C2581">
        <v>0.39814814814814814</v>
      </c>
      <c r="D2581">
        <v>2.5423728813559321</v>
      </c>
      <c r="E2581">
        <v>1.125</v>
      </c>
      <c r="F2581">
        <v>2.5084033613445378</v>
      </c>
    </row>
    <row r="2582" spans="2:6" hidden="1" outlineLevel="1">
      <c r="B2582">
        <v>2576</v>
      </c>
      <c r="C2582">
        <v>0.3888888888888889</v>
      </c>
      <c r="D2582">
        <v>3.3728813559322033</v>
      </c>
      <c r="E2582">
        <v>2.03125</v>
      </c>
      <c r="F2582">
        <v>2</v>
      </c>
    </row>
    <row r="2583" spans="2:6" hidden="1" outlineLevel="1">
      <c r="B2583">
        <v>2577</v>
      </c>
      <c r="C2583">
        <v>0.3888888888888889</v>
      </c>
      <c r="D2583">
        <v>1.5254237288135593</v>
      </c>
      <c r="E2583">
        <v>1.5625</v>
      </c>
      <c r="F2583">
        <v>2.1050420168067228</v>
      </c>
    </row>
    <row r="2584" spans="2:6" hidden="1" outlineLevel="1">
      <c r="B2584">
        <v>2578</v>
      </c>
      <c r="C2584">
        <v>0.44444444444444442</v>
      </c>
      <c r="D2584">
        <v>2.1694915254237288</v>
      </c>
      <c r="E2584">
        <v>1.1875</v>
      </c>
      <c r="F2584">
        <v>1.9201680672268908</v>
      </c>
    </row>
    <row r="2585" spans="2:6" hidden="1" outlineLevel="1">
      <c r="B2585">
        <v>2579</v>
      </c>
      <c r="C2585">
        <v>0.47222222222222221</v>
      </c>
      <c r="D2585">
        <v>3.1694915254237288</v>
      </c>
      <c r="E2585">
        <v>2.0625</v>
      </c>
      <c r="F2585">
        <v>2.1470588235294117</v>
      </c>
    </row>
    <row r="2586" spans="2:6" hidden="1" outlineLevel="1">
      <c r="B2586">
        <v>2580</v>
      </c>
      <c r="C2586">
        <v>0.44444444444444442</v>
      </c>
      <c r="D2586">
        <v>3.6271186440677967</v>
      </c>
      <c r="E2586">
        <v>1.53125</v>
      </c>
      <c r="F2586">
        <v>1.9705882352941178</v>
      </c>
    </row>
    <row r="2587" spans="2:6" hidden="1" outlineLevel="1">
      <c r="B2587">
        <v>2581</v>
      </c>
      <c r="C2587">
        <v>0.35185185185185186</v>
      </c>
      <c r="D2587">
        <v>2.2203389830508473</v>
      </c>
      <c r="E2587">
        <v>1.6875</v>
      </c>
      <c r="F2587">
        <v>2.0126050420168067</v>
      </c>
    </row>
    <row r="2588" spans="2:6" hidden="1" outlineLevel="1">
      <c r="B2588">
        <v>2582</v>
      </c>
      <c r="C2588">
        <v>0.3888888888888889</v>
      </c>
      <c r="D2588">
        <v>2.6610169491525424</v>
      </c>
      <c r="E2588">
        <v>1.40625</v>
      </c>
      <c r="F2588">
        <v>2.0588235294117645</v>
      </c>
    </row>
    <row r="2589" spans="2:6" hidden="1" outlineLevel="1">
      <c r="B2589">
        <v>2583</v>
      </c>
      <c r="C2589">
        <v>0.56481481481481477</v>
      </c>
      <c r="D2589">
        <v>4.0847457627118642</v>
      </c>
      <c r="E2589">
        <v>0.65625</v>
      </c>
      <c r="F2589">
        <v>2.1428571428571428</v>
      </c>
    </row>
    <row r="2590" spans="2:6" hidden="1" outlineLevel="1">
      <c r="B2590">
        <v>2584</v>
      </c>
      <c r="C2590">
        <v>0.25925925925925924</v>
      </c>
      <c r="D2590">
        <v>2.152542372881356</v>
      </c>
      <c r="E2590">
        <v>1.75</v>
      </c>
      <c r="F2590">
        <v>1.9243697478991597</v>
      </c>
    </row>
    <row r="2591" spans="2:6" hidden="1" outlineLevel="1">
      <c r="B2591">
        <v>2585</v>
      </c>
      <c r="C2591">
        <v>0.3611111111111111</v>
      </c>
      <c r="D2591">
        <v>2.3050847457627119</v>
      </c>
      <c r="E2591">
        <v>2.03125</v>
      </c>
      <c r="F2591">
        <v>2.3193277310924372</v>
      </c>
    </row>
    <row r="2592" spans="2:6" hidden="1" outlineLevel="1">
      <c r="B2592">
        <v>2586</v>
      </c>
      <c r="C2592">
        <v>0.3888888888888889</v>
      </c>
      <c r="D2592">
        <v>2.5762711864406778</v>
      </c>
      <c r="E2592">
        <v>1.59375</v>
      </c>
      <c r="F2592">
        <v>1.903361344537815</v>
      </c>
    </row>
    <row r="2593" spans="2:6" hidden="1" outlineLevel="1">
      <c r="B2593">
        <v>2587</v>
      </c>
      <c r="C2593">
        <v>0.29629629629629628</v>
      </c>
      <c r="D2593">
        <v>2.1355932203389831</v>
      </c>
      <c r="E2593">
        <v>0.9375</v>
      </c>
      <c r="F2593">
        <v>2.0042016806722689</v>
      </c>
    </row>
    <row r="2594" spans="2:6" hidden="1" outlineLevel="1">
      <c r="B2594">
        <v>2588</v>
      </c>
      <c r="C2594">
        <v>0.45370370370370372</v>
      </c>
      <c r="D2594">
        <v>3.1694915254237288</v>
      </c>
      <c r="E2594">
        <v>1.21875</v>
      </c>
      <c r="F2594">
        <v>2.2436974789915967</v>
      </c>
    </row>
    <row r="2595" spans="2:6" hidden="1" outlineLevel="1">
      <c r="B2595">
        <v>2589</v>
      </c>
      <c r="C2595">
        <v>0.41666666666666669</v>
      </c>
      <c r="D2595">
        <v>2.2203389830508473</v>
      </c>
      <c r="E2595">
        <v>1.15625</v>
      </c>
      <c r="F2595">
        <v>2.0588235294117645</v>
      </c>
    </row>
    <row r="2596" spans="2:6" hidden="1" outlineLevel="1">
      <c r="B2596">
        <v>2590</v>
      </c>
      <c r="C2596">
        <v>0.3888888888888889</v>
      </c>
      <c r="D2596">
        <v>1.9322033898305084</v>
      </c>
      <c r="E2596">
        <v>1.3125</v>
      </c>
      <c r="F2596">
        <v>2.3193277310924372</v>
      </c>
    </row>
    <row r="2597" spans="2:6" hidden="1" outlineLevel="1">
      <c r="B2597">
        <v>2591</v>
      </c>
      <c r="C2597">
        <v>0.41666666666666669</v>
      </c>
      <c r="D2597">
        <v>2.3559322033898304</v>
      </c>
      <c r="E2597">
        <v>1.75</v>
      </c>
      <c r="F2597">
        <v>1.9705882352941178</v>
      </c>
    </row>
    <row r="2598" spans="2:6" hidden="1" outlineLevel="1">
      <c r="B2598">
        <v>2592</v>
      </c>
      <c r="C2598">
        <v>0.39814814814814814</v>
      </c>
      <c r="D2598">
        <v>2.9661016949152543</v>
      </c>
      <c r="E2598">
        <v>1.65625</v>
      </c>
      <c r="F2598">
        <v>2.0546218487394956</v>
      </c>
    </row>
    <row r="2599" spans="2:6" hidden="1" outlineLevel="1">
      <c r="B2599">
        <v>2593</v>
      </c>
      <c r="C2599">
        <v>0.25925925925925924</v>
      </c>
      <c r="D2599">
        <v>1.8644067796610169</v>
      </c>
      <c r="E2599">
        <v>2.15625</v>
      </c>
      <c r="F2599">
        <v>1.7983193277310925</v>
      </c>
    </row>
    <row r="2600" spans="2:6" hidden="1" outlineLevel="1">
      <c r="B2600">
        <v>2594</v>
      </c>
      <c r="C2600">
        <v>0.46296296296296297</v>
      </c>
      <c r="D2600">
        <v>2.3559322033898304</v>
      </c>
      <c r="E2600">
        <v>2.21875</v>
      </c>
      <c r="F2600">
        <v>2.0168067226890756</v>
      </c>
    </row>
    <row r="2601" spans="2:6" hidden="1" outlineLevel="1">
      <c r="B2601">
        <v>2595</v>
      </c>
      <c r="C2601">
        <v>0.3888888888888889</v>
      </c>
      <c r="D2601">
        <v>2.6779661016949152</v>
      </c>
      <c r="E2601">
        <v>0.9375</v>
      </c>
      <c r="F2601">
        <v>2.4663865546218489</v>
      </c>
    </row>
    <row r="2602" spans="2:6" hidden="1" outlineLevel="1">
      <c r="B2602">
        <v>2596</v>
      </c>
      <c r="C2602">
        <v>0.3611111111111111</v>
      </c>
      <c r="D2602">
        <v>3.1864406779661016</v>
      </c>
      <c r="E2602">
        <v>0.84375</v>
      </c>
      <c r="F2602">
        <v>2.3403361344537816</v>
      </c>
    </row>
    <row r="2603" spans="2:6" hidden="1" outlineLevel="1">
      <c r="B2603">
        <v>2597</v>
      </c>
      <c r="C2603">
        <v>0.44444444444444442</v>
      </c>
      <c r="D2603">
        <v>2.8644067796610169</v>
      </c>
      <c r="E2603">
        <v>1.53125</v>
      </c>
      <c r="F2603">
        <v>2.2478991596638656</v>
      </c>
    </row>
    <row r="2604" spans="2:6" hidden="1" outlineLevel="1">
      <c r="B2604">
        <v>2598</v>
      </c>
      <c r="C2604">
        <v>0.5</v>
      </c>
      <c r="D2604">
        <v>2.7966101694915255</v>
      </c>
      <c r="E2604">
        <v>1.0625</v>
      </c>
      <c r="F2604">
        <v>2.0798319327731094</v>
      </c>
    </row>
    <row r="2605" spans="2:6" hidden="1" outlineLevel="1">
      <c r="B2605">
        <v>2599</v>
      </c>
      <c r="C2605">
        <v>0.39814814814814814</v>
      </c>
      <c r="D2605">
        <v>2.5254237288135593</v>
      </c>
      <c r="E2605">
        <v>1.0625</v>
      </c>
      <c r="F2605">
        <v>2.2226890756302522</v>
      </c>
    </row>
    <row r="2606" spans="2:6" hidden="1" outlineLevel="1">
      <c r="B2606">
        <v>2600</v>
      </c>
      <c r="C2606">
        <v>0.45370370370370372</v>
      </c>
      <c r="D2606">
        <v>2.5423728813559321</v>
      </c>
      <c r="E2606">
        <v>2.3125</v>
      </c>
      <c r="F2606">
        <v>2.1848739495798317</v>
      </c>
    </row>
    <row r="2607" spans="2:6" hidden="1" outlineLevel="1">
      <c r="B2607">
        <v>2601</v>
      </c>
      <c r="C2607">
        <v>0.51851851851851849</v>
      </c>
      <c r="D2607">
        <v>2.4576271186440679</v>
      </c>
      <c r="E2607">
        <v>1</v>
      </c>
      <c r="F2607">
        <v>1.9873949579831933</v>
      </c>
    </row>
    <row r="2608" spans="2:6" hidden="1" outlineLevel="1">
      <c r="B2608">
        <v>2602</v>
      </c>
      <c r="C2608">
        <v>0.42592592592592593</v>
      </c>
      <c r="D2608">
        <v>3.1694915254237288</v>
      </c>
      <c r="E2608">
        <v>1.65625</v>
      </c>
      <c r="F2608">
        <v>2.1218487394957983</v>
      </c>
    </row>
    <row r="2609" spans="2:6" hidden="1" outlineLevel="1">
      <c r="B2609">
        <v>2603</v>
      </c>
      <c r="C2609">
        <v>0.5</v>
      </c>
      <c r="D2609">
        <v>2.5084745762711864</v>
      </c>
      <c r="E2609">
        <v>1.28125</v>
      </c>
      <c r="F2609">
        <v>2.0630252100840338</v>
      </c>
    </row>
    <row r="2610" spans="2:6" hidden="1" outlineLevel="1">
      <c r="B2610">
        <v>2604</v>
      </c>
      <c r="C2610">
        <v>0.41666666666666669</v>
      </c>
      <c r="D2610">
        <v>3.2372881355932202</v>
      </c>
      <c r="E2610">
        <v>0.53125</v>
      </c>
      <c r="F2610">
        <v>2.3445378151260505</v>
      </c>
    </row>
    <row r="2611" spans="2:6" hidden="1" outlineLevel="1">
      <c r="B2611">
        <v>2605</v>
      </c>
      <c r="C2611">
        <v>0.34259259259259262</v>
      </c>
      <c r="D2611">
        <v>3.4915254237288136</v>
      </c>
      <c r="E2611">
        <v>1.9375</v>
      </c>
      <c r="F2611">
        <v>1.8739495798319328</v>
      </c>
    </row>
    <row r="2612" spans="2:6" hidden="1" outlineLevel="1">
      <c r="B2612">
        <v>2606</v>
      </c>
      <c r="C2612">
        <v>0.49074074074074076</v>
      </c>
      <c r="D2612">
        <v>2.6440677966101696</v>
      </c>
      <c r="E2612">
        <v>0.84375</v>
      </c>
      <c r="F2612">
        <v>2.1428571428571428</v>
      </c>
    </row>
    <row r="2613" spans="2:6" hidden="1" outlineLevel="1">
      <c r="B2613">
        <v>2607</v>
      </c>
      <c r="C2613">
        <v>0.45370370370370372</v>
      </c>
      <c r="D2613">
        <v>2.2203389830508473</v>
      </c>
      <c r="E2613">
        <v>1.1875</v>
      </c>
      <c r="F2613">
        <v>1.6554621848739495</v>
      </c>
    </row>
    <row r="2614" spans="2:6" hidden="1" outlineLevel="1">
      <c r="B2614">
        <v>2608</v>
      </c>
      <c r="C2614">
        <v>0.43518518518518517</v>
      </c>
      <c r="D2614">
        <v>3.0508474576271185</v>
      </c>
      <c r="E2614">
        <v>1.5</v>
      </c>
      <c r="F2614">
        <v>2.2436974789915967</v>
      </c>
    </row>
    <row r="2615" spans="2:6" hidden="1" outlineLevel="1">
      <c r="B2615">
        <v>2609</v>
      </c>
      <c r="C2615">
        <v>0.56481481481481477</v>
      </c>
      <c r="D2615">
        <v>2.6440677966101696</v>
      </c>
      <c r="E2615">
        <v>2.03125</v>
      </c>
      <c r="F2615">
        <v>2.0462184873949578</v>
      </c>
    </row>
    <row r="2616" spans="2:6" hidden="1" outlineLevel="1">
      <c r="B2616">
        <v>2610</v>
      </c>
      <c r="C2616">
        <v>0.5</v>
      </c>
      <c r="D2616">
        <v>3.5084745762711864</v>
      </c>
      <c r="E2616">
        <v>1.1875</v>
      </c>
      <c r="F2616">
        <v>1.9621848739495797</v>
      </c>
    </row>
    <row r="2617" spans="2:6" hidden="1" outlineLevel="1">
      <c r="B2617">
        <v>2611</v>
      </c>
      <c r="C2617">
        <v>0.54629629629629628</v>
      </c>
      <c r="D2617">
        <v>3.2711864406779663</v>
      </c>
      <c r="E2617">
        <v>1.75</v>
      </c>
      <c r="F2617">
        <v>2.0504201680672267</v>
      </c>
    </row>
    <row r="2618" spans="2:6" hidden="1" outlineLevel="1">
      <c r="B2618">
        <v>2612</v>
      </c>
      <c r="C2618">
        <v>0.63888888888888884</v>
      </c>
      <c r="D2618">
        <v>2.3728813559322033</v>
      </c>
      <c r="E2618">
        <v>1.0625</v>
      </c>
      <c r="F2618">
        <v>2.1680672268907561</v>
      </c>
    </row>
    <row r="2619" spans="2:6" hidden="1" outlineLevel="1">
      <c r="B2619">
        <v>2613</v>
      </c>
      <c r="C2619">
        <v>0.45370370370370372</v>
      </c>
      <c r="D2619">
        <v>2.7966101694915255</v>
      </c>
      <c r="E2619">
        <v>1.03125</v>
      </c>
      <c r="F2619">
        <v>1.9663865546218486</v>
      </c>
    </row>
    <row r="2620" spans="2:6" hidden="1" outlineLevel="1">
      <c r="B2620">
        <v>2614</v>
      </c>
      <c r="C2620">
        <v>0.39814814814814814</v>
      </c>
      <c r="D2620">
        <v>2.8644067796610169</v>
      </c>
      <c r="E2620">
        <v>1.125</v>
      </c>
      <c r="F2620">
        <v>2.4159663865546217</v>
      </c>
    </row>
    <row r="2621" spans="2:6" hidden="1" outlineLevel="1">
      <c r="B2621">
        <v>2615</v>
      </c>
      <c r="C2621">
        <v>0.37037037037037035</v>
      </c>
      <c r="D2621">
        <v>3.4237288135593222</v>
      </c>
      <c r="E2621">
        <v>0.9375</v>
      </c>
      <c r="F2621">
        <v>1.7436974789915967</v>
      </c>
    </row>
    <row r="2622" spans="2:6" hidden="1" outlineLevel="1">
      <c r="B2622">
        <v>2616</v>
      </c>
      <c r="C2622">
        <v>0.45370370370370372</v>
      </c>
      <c r="D2622">
        <v>2.406779661016949</v>
      </c>
      <c r="E2622">
        <v>2.46875</v>
      </c>
      <c r="F2622">
        <v>2.2857142857142856</v>
      </c>
    </row>
    <row r="2623" spans="2:6" hidden="1" outlineLevel="1">
      <c r="B2623">
        <v>2617</v>
      </c>
      <c r="C2623">
        <v>0.39814814814814814</v>
      </c>
      <c r="D2623">
        <v>2.9491525423728815</v>
      </c>
      <c r="E2623">
        <v>1.21875</v>
      </c>
      <c r="F2623">
        <v>2.1680672268907561</v>
      </c>
    </row>
    <row r="2624" spans="2:6" hidden="1" outlineLevel="1">
      <c r="B2624">
        <v>2618</v>
      </c>
      <c r="C2624">
        <v>0.37962962962962965</v>
      </c>
      <c r="D2624">
        <v>2.1016949152542375</v>
      </c>
      <c r="E2624">
        <v>1.71875</v>
      </c>
      <c r="F2624">
        <v>2.3193277310924372</v>
      </c>
    </row>
    <row r="2625" spans="2:6" hidden="1" outlineLevel="1">
      <c r="B2625">
        <v>2619</v>
      </c>
      <c r="C2625">
        <v>0.34259259259259262</v>
      </c>
      <c r="D2625">
        <v>2.8813559322033897</v>
      </c>
      <c r="E2625">
        <v>0.84375</v>
      </c>
      <c r="F2625">
        <v>2.4495798319327733</v>
      </c>
    </row>
    <row r="2626" spans="2:6" hidden="1" outlineLevel="1">
      <c r="B2626">
        <v>2620</v>
      </c>
      <c r="C2626">
        <v>0.22222222222222221</v>
      </c>
      <c r="D2626">
        <v>2.9322033898305087</v>
      </c>
      <c r="E2626">
        <v>1.0625</v>
      </c>
      <c r="F2626">
        <v>2.0630252100840338</v>
      </c>
    </row>
    <row r="2627" spans="2:6" hidden="1" outlineLevel="1">
      <c r="B2627">
        <v>2621</v>
      </c>
      <c r="C2627">
        <v>0.47222222222222221</v>
      </c>
      <c r="D2627">
        <v>3.3220338983050848</v>
      </c>
      <c r="E2627">
        <v>0.875</v>
      </c>
      <c r="F2627">
        <v>2.0210084033613445</v>
      </c>
    </row>
    <row r="2628" spans="2:6" hidden="1" outlineLevel="1">
      <c r="B2628">
        <v>2622</v>
      </c>
      <c r="C2628">
        <v>0.48148148148148145</v>
      </c>
      <c r="D2628">
        <v>2.8135593220338984</v>
      </c>
      <c r="E2628">
        <v>0.625</v>
      </c>
      <c r="F2628">
        <v>2.2605042016806722</v>
      </c>
    </row>
    <row r="2629" spans="2:6" hidden="1" outlineLevel="1">
      <c r="B2629">
        <v>2623</v>
      </c>
      <c r="C2629">
        <v>0.3888888888888889</v>
      </c>
      <c r="D2629">
        <v>2.5084745762711864</v>
      </c>
      <c r="E2629">
        <v>2.5</v>
      </c>
      <c r="F2629">
        <v>2.0756302521008405</v>
      </c>
    </row>
    <row r="2630" spans="2:6" hidden="1" outlineLevel="1">
      <c r="B2630">
        <v>2624</v>
      </c>
      <c r="C2630">
        <v>0.52777777777777779</v>
      </c>
      <c r="D2630">
        <v>2.7796610169491527</v>
      </c>
      <c r="E2630">
        <v>0.84375</v>
      </c>
      <c r="F2630">
        <v>2.0756302521008405</v>
      </c>
    </row>
    <row r="2631" spans="2:6" hidden="1" outlineLevel="1">
      <c r="B2631">
        <v>2625</v>
      </c>
      <c r="C2631">
        <v>0.39814814814814814</v>
      </c>
      <c r="D2631">
        <v>3.1186440677966103</v>
      </c>
      <c r="E2631">
        <v>1.75</v>
      </c>
      <c r="F2631">
        <v>1.911764705882353</v>
      </c>
    </row>
    <row r="2632" spans="2:6" hidden="1" outlineLevel="1">
      <c r="B2632">
        <v>2626</v>
      </c>
      <c r="C2632">
        <v>0.34259259259259262</v>
      </c>
      <c r="D2632">
        <v>3.0169491525423728</v>
      </c>
      <c r="E2632">
        <v>1.40625</v>
      </c>
      <c r="F2632">
        <v>1.8487394957983194</v>
      </c>
    </row>
    <row r="2633" spans="2:6" hidden="1" outlineLevel="1">
      <c r="B2633">
        <v>2627</v>
      </c>
      <c r="C2633">
        <v>0.57407407407407407</v>
      </c>
      <c r="D2633">
        <v>2.1016949152542375</v>
      </c>
      <c r="E2633">
        <v>1.34375</v>
      </c>
      <c r="F2633">
        <v>2.0924369747899161</v>
      </c>
    </row>
    <row r="2634" spans="2:6" hidden="1" outlineLevel="1">
      <c r="B2634">
        <v>2628</v>
      </c>
      <c r="C2634">
        <v>0.33333333333333331</v>
      </c>
      <c r="D2634">
        <v>2.9491525423728815</v>
      </c>
      <c r="E2634">
        <v>1.21875</v>
      </c>
      <c r="F2634">
        <v>1.8109243697478992</v>
      </c>
    </row>
    <row r="2635" spans="2:6" hidden="1" outlineLevel="1">
      <c r="B2635">
        <v>2629</v>
      </c>
      <c r="C2635">
        <v>0.39814814814814814</v>
      </c>
      <c r="D2635">
        <v>2</v>
      </c>
      <c r="E2635">
        <v>0.75</v>
      </c>
      <c r="F2635">
        <v>2</v>
      </c>
    </row>
    <row r="2636" spans="2:6" hidden="1" outlineLevel="1">
      <c r="B2636">
        <v>2630</v>
      </c>
      <c r="C2636">
        <v>0.49074074074074076</v>
      </c>
      <c r="D2636">
        <v>3.7627118644067798</v>
      </c>
      <c r="E2636">
        <v>1.0625</v>
      </c>
      <c r="F2636">
        <v>2.3949579831932772</v>
      </c>
    </row>
    <row r="2637" spans="2:6" hidden="1" outlineLevel="1">
      <c r="B2637">
        <v>2631</v>
      </c>
      <c r="C2637">
        <v>0.30555555555555558</v>
      </c>
      <c r="D2637">
        <v>2.0508474576271185</v>
      </c>
      <c r="E2637">
        <v>1.125</v>
      </c>
      <c r="F2637">
        <v>2.1470588235294117</v>
      </c>
    </row>
    <row r="2638" spans="2:6" hidden="1" outlineLevel="1">
      <c r="B2638">
        <v>2632</v>
      </c>
      <c r="C2638">
        <v>0.40740740740740738</v>
      </c>
      <c r="D2638">
        <v>2.0169491525423728</v>
      </c>
      <c r="E2638">
        <v>2.15625</v>
      </c>
      <c r="F2638">
        <v>1.7899159663865547</v>
      </c>
    </row>
    <row r="2639" spans="2:6" hidden="1" outlineLevel="1">
      <c r="B2639">
        <v>2633</v>
      </c>
      <c r="C2639">
        <v>0.47222222222222221</v>
      </c>
      <c r="D2639">
        <v>3.1864406779661016</v>
      </c>
      <c r="E2639">
        <v>1.28125</v>
      </c>
      <c r="F2639">
        <v>2.0546218487394956</v>
      </c>
    </row>
    <row r="2640" spans="2:6" hidden="1" outlineLevel="1">
      <c r="B2640">
        <v>2634</v>
      </c>
      <c r="C2640">
        <v>0.46296296296296297</v>
      </c>
      <c r="D2640">
        <v>2.2033898305084745</v>
      </c>
      <c r="E2640">
        <v>1.0625</v>
      </c>
      <c r="F2640">
        <v>1.8991596638655461</v>
      </c>
    </row>
    <row r="2641" spans="2:6" hidden="1" outlineLevel="1">
      <c r="B2641">
        <v>2635</v>
      </c>
      <c r="C2641">
        <v>0.26851851851851855</v>
      </c>
      <c r="D2641">
        <v>3.152542372881356</v>
      </c>
      <c r="E2641">
        <v>1.46875</v>
      </c>
      <c r="F2641">
        <v>2.3697478991596639</v>
      </c>
    </row>
    <row r="2642" spans="2:6" hidden="1" outlineLevel="1">
      <c r="B2642">
        <v>2636</v>
      </c>
      <c r="C2642">
        <v>0.41666666666666669</v>
      </c>
      <c r="D2642">
        <v>2.593220338983051</v>
      </c>
      <c r="E2642">
        <v>1.1875</v>
      </c>
      <c r="F2642">
        <v>1.7941176470588236</v>
      </c>
    </row>
    <row r="2643" spans="2:6" hidden="1" outlineLevel="1">
      <c r="B2643">
        <v>2637</v>
      </c>
      <c r="C2643">
        <v>0.41666666666666669</v>
      </c>
      <c r="D2643">
        <v>3.1016949152542375</v>
      </c>
      <c r="E2643">
        <v>2.3125</v>
      </c>
      <c r="F2643">
        <v>2.1470588235294117</v>
      </c>
    </row>
    <row r="2644" spans="2:6" hidden="1" outlineLevel="1">
      <c r="B2644">
        <v>2638</v>
      </c>
      <c r="C2644">
        <v>0.37037037037037035</v>
      </c>
      <c r="D2644">
        <v>2.5423728813559321</v>
      </c>
      <c r="E2644">
        <v>1.8125</v>
      </c>
      <c r="F2644">
        <v>2.2100840336134455</v>
      </c>
    </row>
    <row r="2645" spans="2:6" hidden="1" outlineLevel="1">
      <c r="B2645">
        <v>2639</v>
      </c>
      <c r="C2645">
        <v>0.61111111111111116</v>
      </c>
      <c r="D2645">
        <v>2.4745762711864407</v>
      </c>
      <c r="E2645">
        <v>2.21875</v>
      </c>
      <c r="F2645">
        <v>2.2731092436974789</v>
      </c>
    </row>
    <row r="2646" spans="2:6" hidden="1" outlineLevel="1">
      <c r="B2646">
        <v>2640</v>
      </c>
      <c r="C2646">
        <v>0.3888888888888889</v>
      </c>
      <c r="D2646">
        <v>2.4576271186440679</v>
      </c>
      <c r="E2646">
        <v>1.96875</v>
      </c>
      <c r="F2646">
        <v>2.1176470588235294</v>
      </c>
    </row>
    <row r="2647" spans="2:6" hidden="1" outlineLevel="1">
      <c r="B2647">
        <v>2641</v>
      </c>
      <c r="C2647">
        <v>0.37037037037037035</v>
      </c>
      <c r="D2647">
        <v>2.4915254237288136</v>
      </c>
      <c r="E2647">
        <v>1.625</v>
      </c>
      <c r="F2647">
        <v>1.819327731092437</v>
      </c>
    </row>
    <row r="2648" spans="2:6" hidden="1" outlineLevel="1">
      <c r="B2648">
        <v>2642</v>
      </c>
      <c r="C2648">
        <v>0.43518518518518517</v>
      </c>
      <c r="D2648">
        <v>2.7796610169491527</v>
      </c>
      <c r="E2648">
        <v>1.34375</v>
      </c>
      <c r="F2648">
        <v>2.1008403361344539</v>
      </c>
    </row>
    <row r="2649" spans="2:6" hidden="1" outlineLevel="1">
      <c r="B2649">
        <v>2643</v>
      </c>
      <c r="C2649">
        <v>0.39814814814814814</v>
      </c>
      <c r="D2649">
        <v>2.6440677966101696</v>
      </c>
      <c r="E2649">
        <v>1.5</v>
      </c>
      <c r="F2649">
        <v>2.2731092436974789</v>
      </c>
    </row>
    <row r="2650" spans="2:6" hidden="1" outlineLevel="1">
      <c r="B2650">
        <v>2644</v>
      </c>
      <c r="C2650">
        <v>0.3888888888888889</v>
      </c>
      <c r="D2650">
        <v>3.3559322033898304</v>
      </c>
      <c r="E2650">
        <v>0.9375</v>
      </c>
      <c r="F2650">
        <v>1.7857142857142858</v>
      </c>
    </row>
    <row r="2651" spans="2:6" hidden="1" outlineLevel="1">
      <c r="B2651">
        <v>2645</v>
      </c>
      <c r="C2651">
        <v>0.39814814814814814</v>
      </c>
      <c r="D2651">
        <v>1.8813559322033899</v>
      </c>
      <c r="E2651">
        <v>2.4375</v>
      </c>
      <c r="F2651">
        <v>1.8865546218487395</v>
      </c>
    </row>
    <row r="2652" spans="2:6" hidden="1" outlineLevel="1">
      <c r="B2652">
        <v>2646</v>
      </c>
      <c r="C2652">
        <v>0.39814814814814814</v>
      </c>
      <c r="D2652">
        <v>2.3389830508474576</v>
      </c>
      <c r="E2652">
        <v>0.75</v>
      </c>
      <c r="F2652">
        <v>2.0546218487394956</v>
      </c>
    </row>
    <row r="2653" spans="2:6" hidden="1" outlineLevel="1">
      <c r="B2653">
        <v>2647</v>
      </c>
      <c r="C2653">
        <v>0.49074074074074076</v>
      </c>
      <c r="D2653">
        <v>2.5593220338983049</v>
      </c>
      <c r="E2653">
        <v>0.75</v>
      </c>
      <c r="F2653">
        <v>2.1596638655462184</v>
      </c>
    </row>
    <row r="2654" spans="2:6" hidden="1" outlineLevel="1">
      <c r="B2654">
        <v>2648</v>
      </c>
      <c r="C2654">
        <v>0.59259259259259256</v>
      </c>
      <c r="D2654">
        <v>2.1355932203389831</v>
      </c>
      <c r="E2654">
        <v>1</v>
      </c>
      <c r="F2654">
        <v>2.3613445378151261</v>
      </c>
    </row>
    <row r="2655" spans="2:6" hidden="1" outlineLevel="1">
      <c r="B2655">
        <v>2649</v>
      </c>
      <c r="C2655">
        <v>0.48148148148148145</v>
      </c>
      <c r="D2655">
        <v>3.2881355932203391</v>
      </c>
      <c r="E2655">
        <v>0.875</v>
      </c>
      <c r="F2655">
        <v>1.8361344537815125</v>
      </c>
    </row>
    <row r="2656" spans="2:6" hidden="1" outlineLevel="1">
      <c r="B2656">
        <v>2650</v>
      </c>
      <c r="C2656">
        <v>0.58333333333333337</v>
      </c>
      <c r="D2656">
        <v>2.9152542372881354</v>
      </c>
      <c r="E2656">
        <v>1.8125</v>
      </c>
      <c r="F2656">
        <v>1.9789915966386555</v>
      </c>
    </row>
    <row r="2657" spans="2:6" hidden="1" outlineLevel="1">
      <c r="B2657">
        <v>2651</v>
      </c>
      <c r="C2657">
        <v>0.42592592592592593</v>
      </c>
      <c r="D2657">
        <v>2.7627118644067798</v>
      </c>
      <c r="E2657">
        <v>1.71875</v>
      </c>
      <c r="F2657">
        <v>2.2016806722689077</v>
      </c>
    </row>
    <row r="2658" spans="2:6" hidden="1" outlineLevel="1">
      <c r="B2658">
        <v>2652</v>
      </c>
      <c r="C2658">
        <v>0.41666666666666669</v>
      </c>
      <c r="D2658">
        <v>3.3220338983050848</v>
      </c>
      <c r="E2658">
        <v>1.25</v>
      </c>
      <c r="F2658">
        <v>2.1386554621848739</v>
      </c>
    </row>
    <row r="2659" spans="2:6" hidden="1" outlineLevel="1">
      <c r="B2659">
        <v>2653</v>
      </c>
      <c r="C2659">
        <v>0.35185185185185186</v>
      </c>
      <c r="D2659">
        <v>2.8813559322033897</v>
      </c>
      <c r="E2659">
        <v>0.9375</v>
      </c>
      <c r="F2659">
        <v>2.2142857142857144</v>
      </c>
    </row>
    <row r="2660" spans="2:6" hidden="1" outlineLevel="1">
      <c r="B2660">
        <v>2654</v>
      </c>
      <c r="C2660">
        <v>0.40740740740740738</v>
      </c>
      <c r="D2660">
        <v>3.5254237288135593</v>
      </c>
      <c r="E2660">
        <v>2.53125</v>
      </c>
      <c r="F2660">
        <v>1.7605042016806722</v>
      </c>
    </row>
    <row r="2661" spans="2:6" hidden="1" outlineLevel="1">
      <c r="B2661">
        <v>2655</v>
      </c>
      <c r="C2661">
        <v>0.44444444444444442</v>
      </c>
      <c r="D2661">
        <v>3.0847457627118646</v>
      </c>
      <c r="E2661">
        <v>1.6875</v>
      </c>
      <c r="F2661">
        <v>1.903361344537815</v>
      </c>
    </row>
    <row r="2662" spans="2:6" hidden="1" outlineLevel="1">
      <c r="B2662">
        <v>2656</v>
      </c>
      <c r="C2662">
        <v>0.39814814814814814</v>
      </c>
      <c r="D2662">
        <v>2.8305084745762712</v>
      </c>
      <c r="E2662">
        <v>1.09375</v>
      </c>
      <c r="F2662">
        <v>2.2058823529411766</v>
      </c>
    </row>
    <row r="2663" spans="2:6" hidden="1" outlineLevel="1">
      <c r="B2663">
        <v>2657</v>
      </c>
      <c r="C2663">
        <v>0.41666666666666669</v>
      </c>
      <c r="D2663">
        <v>2.8813559322033897</v>
      </c>
      <c r="E2663">
        <v>1.78125</v>
      </c>
      <c r="F2663">
        <v>2.2563025210084033</v>
      </c>
    </row>
    <row r="2664" spans="2:6" hidden="1" outlineLevel="1">
      <c r="B2664">
        <v>2658</v>
      </c>
      <c r="C2664">
        <v>0.3888888888888889</v>
      </c>
      <c r="D2664">
        <v>3.1355932203389831</v>
      </c>
      <c r="E2664">
        <v>0.9375</v>
      </c>
      <c r="F2664">
        <v>2.3067226890756301</v>
      </c>
    </row>
    <row r="2665" spans="2:6" hidden="1" outlineLevel="1">
      <c r="B2665">
        <v>2659</v>
      </c>
      <c r="C2665">
        <v>0.41666666666666669</v>
      </c>
      <c r="D2665">
        <v>1.9322033898305084</v>
      </c>
      <c r="E2665">
        <v>0.96875</v>
      </c>
      <c r="F2665">
        <v>2.3571428571428572</v>
      </c>
    </row>
    <row r="2666" spans="2:6" hidden="1" outlineLevel="1">
      <c r="B2666">
        <v>2660</v>
      </c>
      <c r="C2666">
        <v>0.42592592592592593</v>
      </c>
      <c r="D2666">
        <v>2.1694915254237288</v>
      </c>
      <c r="E2666">
        <v>0.96875</v>
      </c>
      <c r="F2666">
        <v>2.0294117647058822</v>
      </c>
    </row>
    <row r="2667" spans="2:6" hidden="1" outlineLevel="1">
      <c r="B2667">
        <v>2661</v>
      </c>
      <c r="C2667">
        <v>0.3611111111111111</v>
      </c>
      <c r="D2667">
        <v>3.2881355932203391</v>
      </c>
      <c r="E2667">
        <v>1.46875</v>
      </c>
      <c r="F2667">
        <v>2.1134453781512605</v>
      </c>
    </row>
    <row r="2668" spans="2:6" hidden="1" outlineLevel="1">
      <c r="B2668">
        <v>2662</v>
      </c>
      <c r="C2668">
        <v>0.37037037037037035</v>
      </c>
      <c r="D2668">
        <v>2.7627118644067798</v>
      </c>
      <c r="E2668">
        <v>1.40625</v>
      </c>
      <c r="F2668">
        <v>1.8865546218487395</v>
      </c>
    </row>
    <row r="2669" spans="2:6" hidden="1" outlineLevel="1">
      <c r="B2669">
        <v>2663</v>
      </c>
      <c r="C2669">
        <v>0.60185185185185186</v>
      </c>
      <c r="D2669">
        <v>2.4915254237288136</v>
      </c>
      <c r="E2669">
        <v>1.625</v>
      </c>
      <c r="F2669">
        <v>2.2142857142857144</v>
      </c>
    </row>
    <row r="2670" spans="2:6" hidden="1" outlineLevel="1">
      <c r="B2670">
        <v>2664</v>
      </c>
      <c r="C2670">
        <v>0.26851851851851855</v>
      </c>
      <c r="D2670">
        <v>2.1355932203389831</v>
      </c>
      <c r="E2670">
        <v>2.0625</v>
      </c>
      <c r="F2670">
        <v>2.0882352941176472</v>
      </c>
    </row>
    <row r="2671" spans="2:6" hidden="1" outlineLevel="1">
      <c r="B2671">
        <v>2665</v>
      </c>
      <c r="C2671">
        <v>0.27777777777777779</v>
      </c>
      <c r="D2671">
        <v>2.6271186440677967</v>
      </c>
      <c r="E2671">
        <v>1.125</v>
      </c>
      <c r="F2671">
        <v>1.8991596638655461</v>
      </c>
    </row>
    <row r="2672" spans="2:6" hidden="1" outlineLevel="1">
      <c r="B2672">
        <v>2666</v>
      </c>
      <c r="C2672">
        <v>0.5</v>
      </c>
      <c r="D2672">
        <v>2.4406779661016951</v>
      </c>
      <c r="E2672">
        <v>1.21875</v>
      </c>
      <c r="F2672">
        <v>2.0084033613445378</v>
      </c>
    </row>
    <row r="2673" spans="2:6" hidden="1" outlineLevel="1">
      <c r="B2673">
        <v>2667</v>
      </c>
      <c r="C2673">
        <v>0.37037037037037035</v>
      </c>
      <c r="D2673">
        <v>2.3389830508474576</v>
      </c>
      <c r="E2673">
        <v>1.59375</v>
      </c>
      <c r="F2673">
        <v>2.0336134453781511</v>
      </c>
    </row>
    <row r="2674" spans="2:6" hidden="1" outlineLevel="1">
      <c r="B2674">
        <v>2668</v>
      </c>
      <c r="C2674">
        <v>0.34259259259259262</v>
      </c>
      <c r="D2674">
        <v>2.593220338983051</v>
      </c>
      <c r="E2674">
        <v>1.78125</v>
      </c>
      <c r="F2674">
        <v>1.7815126050420169</v>
      </c>
    </row>
    <row r="2675" spans="2:6" hidden="1" outlineLevel="1">
      <c r="B2675">
        <v>2669</v>
      </c>
      <c r="C2675">
        <v>0.33333333333333331</v>
      </c>
      <c r="D2675">
        <v>3.9491525423728815</v>
      </c>
      <c r="E2675">
        <v>0.8125</v>
      </c>
      <c r="F2675">
        <v>2.2899159663865545</v>
      </c>
    </row>
    <row r="2676" spans="2:6" hidden="1" outlineLevel="1">
      <c r="B2676">
        <v>2670</v>
      </c>
      <c r="C2676">
        <v>0.43518518518518517</v>
      </c>
      <c r="D2676">
        <v>3.1864406779661016</v>
      </c>
      <c r="E2676">
        <v>1.46875</v>
      </c>
      <c r="F2676">
        <v>2.03781512605042</v>
      </c>
    </row>
    <row r="2677" spans="2:6" hidden="1" outlineLevel="1">
      <c r="B2677">
        <v>2671</v>
      </c>
      <c r="C2677">
        <v>0.39814814814814814</v>
      </c>
      <c r="D2677">
        <v>2.7457627118644066</v>
      </c>
      <c r="E2677">
        <v>0.84375</v>
      </c>
      <c r="F2677">
        <v>2.2394957983193278</v>
      </c>
    </row>
    <row r="2678" spans="2:6" hidden="1" outlineLevel="1">
      <c r="B2678">
        <v>2672</v>
      </c>
      <c r="C2678">
        <v>0.48148148148148145</v>
      </c>
      <c r="D2678">
        <v>3.152542372881356</v>
      </c>
      <c r="E2678">
        <v>1.25</v>
      </c>
      <c r="F2678">
        <v>2.1638655462184873</v>
      </c>
    </row>
    <row r="2679" spans="2:6" hidden="1" outlineLevel="1">
      <c r="B2679">
        <v>2673</v>
      </c>
      <c r="C2679">
        <v>0.47222222222222221</v>
      </c>
      <c r="D2679">
        <v>2.6440677966101696</v>
      </c>
      <c r="E2679">
        <v>1.34375</v>
      </c>
      <c r="F2679">
        <v>1.9453781512605042</v>
      </c>
    </row>
    <row r="2680" spans="2:6" hidden="1" outlineLevel="1">
      <c r="B2680">
        <v>2674</v>
      </c>
      <c r="C2680">
        <v>0.29629629629629628</v>
      </c>
      <c r="D2680">
        <v>2.0508474576271185</v>
      </c>
      <c r="E2680">
        <v>1.53125</v>
      </c>
      <c r="F2680">
        <v>1.8109243697478992</v>
      </c>
    </row>
    <row r="2681" spans="2:6" hidden="1" outlineLevel="1">
      <c r="B2681">
        <v>2675</v>
      </c>
      <c r="C2681">
        <v>0.30555555555555558</v>
      </c>
      <c r="D2681">
        <v>2.7118644067796609</v>
      </c>
      <c r="E2681">
        <v>0.59375</v>
      </c>
      <c r="F2681">
        <v>2.0252100840336134</v>
      </c>
    </row>
    <row r="2682" spans="2:6" hidden="1" outlineLevel="1">
      <c r="B2682">
        <v>2676</v>
      </c>
      <c r="C2682">
        <v>0.37037037037037035</v>
      </c>
      <c r="D2682">
        <v>2.3898305084745761</v>
      </c>
      <c r="E2682">
        <v>0.84375</v>
      </c>
      <c r="F2682">
        <v>2.2184873949579833</v>
      </c>
    </row>
    <row r="2683" spans="2:6" hidden="1" outlineLevel="1">
      <c r="B2683">
        <v>2677</v>
      </c>
      <c r="C2683">
        <v>0.37962962962962965</v>
      </c>
      <c r="D2683">
        <v>2.593220338983051</v>
      </c>
      <c r="E2683">
        <v>2.0625</v>
      </c>
      <c r="F2683">
        <v>2.2521008403361344</v>
      </c>
    </row>
    <row r="2684" spans="2:6" hidden="1" outlineLevel="1">
      <c r="B2684">
        <v>2678</v>
      </c>
      <c r="C2684">
        <v>0.40740740740740738</v>
      </c>
      <c r="D2684">
        <v>2.9322033898305087</v>
      </c>
      <c r="E2684">
        <v>1.65625</v>
      </c>
      <c r="F2684">
        <v>2.5462184873949578</v>
      </c>
    </row>
    <row r="2685" spans="2:6" hidden="1" outlineLevel="1">
      <c r="B2685">
        <v>2679</v>
      </c>
      <c r="C2685">
        <v>0.43518518518518517</v>
      </c>
      <c r="D2685">
        <v>2.2372881355932202</v>
      </c>
      <c r="E2685">
        <v>1.5</v>
      </c>
      <c r="F2685">
        <v>1.7521008403361344</v>
      </c>
    </row>
    <row r="2686" spans="2:6" hidden="1" outlineLevel="1">
      <c r="B2686">
        <v>2680</v>
      </c>
      <c r="C2686">
        <v>0.57407407407407407</v>
      </c>
      <c r="D2686">
        <v>2.8983050847457625</v>
      </c>
      <c r="E2686">
        <v>0.8125</v>
      </c>
      <c r="F2686">
        <v>1.9663865546218486</v>
      </c>
    </row>
    <row r="2687" spans="2:6" hidden="1" outlineLevel="1">
      <c r="B2687">
        <v>2681</v>
      </c>
      <c r="C2687">
        <v>0.37962962962962965</v>
      </c>
      <c r="D2687">
        <v>2.6949152542372881</v>
      </c>
      <c r="E2687">
        <v>1.53125</v>
      </c>
      <c r="F2687">
        <v>2.0924369747899161</v>
      </c>
    </row>
    <row r="2688" spans="2:6" hidden="1" outlineLevel="1">
      <c r="B2688">
        <v>2682</v>
      </c>
      <c r="C2688">
        <v>0.47222222222222221</v>
      </c>
      <c r="D2688">
        <v>2.3389830508474576</v>
      </c>
      <c r="E2688">
        <v>2.125</v>
      </c>
      <c r="F2688">
        <v>1.953781512605042</v>
      </c>
    </row>
    <row r="2689" spans="2:6" hidden="1" outlineLevel="1">
      <c r="B2689">
        <v>2683</v>
      </c>
      <c r="C2689">
        <v>0.3888888888888889</v>
      </c>
      <c r="D2689">
        <v>2.0677966101694913</v>
      </c>
      <c r="E2689">
        <v>0.78125</v>
      </c>
      <c r="F2689">
        <v>1.8991596638655461</v>
      </c>
    </row>
    <row r="2690" spans="2:6" hidden="1" outlineLevel="1">
      <c r="B2690">
        <v>2684</v>
      </c>
      <c r="C2690">
        <v>0.45370370370370372</v>
      </c>
      <c r="D2690">
        <v>2.0508474576271185</v>
      </c>
      <c r="E2690">
        <v>1.21875</v>
      </c>
      <c r="F2690">
        <v>1.8529411764705883</v>
      </c>
    </row>
    <row r="2691" spans="2:6" hidden="1" outlineLevel="1">
      <c r="B2691">
        <v>2685</v>
      </c>
      <c r="C2691">
        <v>0.5</v>
      </c>
      <c r="D2691">
        <v>2.7627118644067798</v>
      </c>
      <c r="E2691">
        <v>1.03125</v>
      </c>
      <c r="F2691">
        <v>1.9831932773109244</v>
      </c>
    </row>
    <row r="2692" spans="2:6" hidden="1" outlineLevel="1">
      <c r="B2692">
        <v>2686</v>
      </c>
      <c r="C2692">
        <v>0.37037037037037035</v>
      </c>
      <c r="D2692">
        <v>3.1355932203389831</v>
      </c>
      <c r="E2692">
        <v>1.59375</v>
      </c>
      <c r="F2692">
        <v>2.0924369747899161</v>
      </c>
    </row>
    <row r="2693" spans="2:6" hidden="1" outlineLevel="1">
      <c r="B2693">
        <v>2687</v>
      </c>
      <c r="C2693">
        <v>0.44444444444444442</v>
      </c>
      <c r="D2693">
        <v>3.2711864406779663</v>
      </c>
      <c r="E2693">
        <v>0.6875</v>
      </c>
      <c r="F2693">
        <v>1.9789915966386555</v>
      </c>
    </row>
    <row r="2694" spans="2:6" hidden="1" outlineLevel="1">
      <c r="B2694">
        <v>2688</v>
      </c>
      <c r="C2694">
        <v>0.5092592592592593</v>
      </c>
      <c r="D2694">
        <v>2.4406779661016951</v>
      </c>
      <c r="E2694">
        <v>1.15625</v>
      </c>
      <c r="F2694">
        <v>1.9621848739495797</v>
      </c>
    </row>
    <row r="2695" spans="2:6" hidden="1" outlineLevel="1">
      <c r="B2695">
        <v>2689</v>
      </c>
      <c r="C2695">
        <v>0.32407407407407407</v>
      </c>
      <c r="D2695">
        <v>2.7796610169491527</v>
      </c>
      <c r="E2695">
        <v>1.59375</v>
      </c>
      <c r="F2695">
        <v>2.2016806722689077</v>
      </c>
    </row>
    <row r="2696" spans="2:6" hidden="1" outlineLevel="1">
      <c r="B2696">
        <v>2690</v>
      </c>
      <c r="C2696">
        <v>0.41666666666666669</v>
      </c>
      <c r="D2696">
        <v>3.1016949152542375</v>
      </c>
      <c r="E2696">
        <v>1.65625</v>
      </c>
      <c r="F2696">
        <v>2.3193277310924372</v>
      </c>
    </row>
    <row r="2697" spans="2:6" hidden="1" outlineLevel="1">
      <c r="B2697">
        <v>2691</v>
      </c>
      <c r="C2697">
        <v>0.41666666666666669</v>
      </c>
      <c r="D2697">
        <v>2.5084745762711864</v>
      </c>
      <c r="E2697">
        <v>1.03125</v>
      </c>
      <c r="F2697">
        <v>1.9957983193277311</v>
      </c>
    </row>
    <row r="2698" spans="2:6" hidden="1" outlineLevel="1">
      <c r="B2698">
        <v>2692</v>
      </c>
      <c r="C2698">
        <v>0.3888888888888889</v>
      </c>
      <c r="D2698">
        <v>2.406779661016949</v>
      </c>
      <c r="E2698">
        <v>1.4375</v>
      </c>
      <c r="F2698">
        <v>1.8613445378151261</v>
      </c>
    </row>
    <row r="2699" spans="2:6" hidden="1" outlineLevel="1">
      <c r="B2699">
        <v>2693</v>
      </c>
      <c r="C2699">
        <v>0.34259259259259262</v>
      </c>
      <c r="D2699">
        <v>2.2711864406779663</v>
      </c>
      <c r="E2699">
        <v>1.15625</v>
      </c>
      <c r="F2699">
        <v>2.0210084033613445</v>
      </c>
    </row>
    <row r="2700" spans="2:6" hidden="1" outlineLevel="1">
      <c r="B2700">
        <v>2694</v>
      </c>
      <c r="C2700">
        <v>0.35185185185185186</v>
      </c>
      <c r="D2700">
        <v>3.3050847457627119</v>
      </c>
      <c r="E2700">
        <v>1.53125</v>
      </c>
      <c r="F2700">
        <v>2.0252100840336134</v>
      </c>
    </row>
    <row r="2701" spans="2:6" hidden="1" outlineLevel="1">
      <c r="B2701">
        <v>2695</v>
      </c>
      <c r="C2701">
        <v>0.43518518518518517</v>
      </c>
      <c r="D2701">
        <v>2.7627118644067798</v>
      </c>
      <c r="E2701">
        <v>0.65625</v>
      </c>
      <c r="F2701">
        <v>2.1638655462184873</v>
      </c>
    </row>
    <row r="2702" spans="2:6" hidden="1" outlineLevel="1">
      <c r="B2702">
        <v>2696</v>
      </c>
      <c r="C2702">
        <v>0.41666666666666669</v>
      </c>
      <c r="D2702">
        <v>2.6610169491525424</v>
      </c>
      <c r="E2702">
        <v>1.96875</v>
      </c>
      <c r="F2702">
        <v>1.8613445378151261</v>
      </c>
    </row>
    <row r="2703" spans="2:6" hidden="1" outlineLevel="1">
      <c r="B2703">
        <v>2697</v>
      </c>
      <c r="C2703">
        <v>0.39814814814814814</v>
      </c>
      <c r="D2703">
        <v>2.9152542372881354</v>
      </c>
      <c r="E2703">
        <v>2.28125</v>
      </c>
      <c r="F2703">
        <v>1.9243697478991597</v>
      </c>
    </row>
    <row r="2704" spans="2:6" hidden="1" outlineLevel="1">
      <c r="B2704">
        <v>2698</v>
      </c>
      <c r="C2704">
        <v>0.34259259259259262</v>
      </c>
      <c r="D2704">
        <v>2.9830508474576272</v>
      </c>
      <c r="E2704">
        <v>1.375</v>
      </c>
      <c r="F2704">
        <v>2.3361344537815127</v>
      </c>
    </row>
    <row r="2705" spans="2:6" hidden="1" outlineLevel="1">
      <c r="B2705">
        <v>2699</v>
      </c>
      <c r="C2705">
        <v>0.53703703703703709</v>
      </c>
      <c r="D2705">
        <v>2.9152542372881354</v>
      </c>
      <c r="E2705">
        <v>1.53125</v>
      </c>
      <c r="F2705">
        <v>1.9789915966386555</v>
      </c>
    </row>
    <row r="2706" spans="2:6" hidden="1" outlineLevel="1">
      <c r="B2706">
        <v>2700</v>
      </c>
      <c r="C2706">
        <v>0.44444444444444442</v>
      </c>
      <c r="D2706">
        <v>2.7288135593220337</v>
      </c>
      <c r="E2706">
        <v>1.90625</v>
      </c>
      <c r="F2706">
        <v>2.1218487394957983</v>
      </c>
    </row>
    <row r="2707" spans="2:6" hidden="1" outlineLevel="1">
      <c r="B2707">
        <v>2701</v>
      </c>
      <c r="C2707">
        <v>0.46296296296296297</v>
      </c>
      <c r="D2707">
        <v>2.4406779661016951</v>
      </c>
      <c r="E2707">
        <v>1.21875</v>
      </c>
      <c r="F2707">
        <v>2.0462184873949578</v>
      </c>
    </row>
    <row r="2708" spans="2:6" hidden="1" outlineLevel="1">
      <c r="B2708">
        <v>2702</v>
      </c>
      <c r="C2708">
        <v>0.43518518518518517</v>
      </c>
      <c r="D2708">
        <v>2.5593220338983049</v>
      </c>
      <c r="E2708">
        <v>0.875</v>
      </c>
      <c r="F2708">
        <v>1.680672268907563</v>
      </c>
    </row>
    <row r="2709" spans="2:6" hidden="1" outlineLevel="1">
      <c r="B2709">
        <v>2703</v>
      </c>
      <c r="C2709">
        <v>0.42592592592592593</v>
      </c>
      <c r="D2709">
        <v>2.0847457627118646</v>
      </c>
      <c r="E2709">
        <v>1.1875</v>
      </c>
      <c r="F2709">
        <v>1.9327731092436975</v>
      </c>
    </row>
    <row r="2710" spans="2:6" hidden="1" outlineLevel="1">
      <c r="B2710">
        <v>2704</v>
      </c>
      <c r="C2710">
        <v>0.48148148148148145</v>
      </c>
      <c r="D2710">
        <v>2.9152542372881354</v>
      </c>
      <c r="E2710">
        <v>1.6875</v>
      </c>
      <c r="F2710">
        <v>2.2899159663865545</v>
      </c>
    </row>
    <row r="2711" spans="2:6" hidden="1" outlineLevel="1">
      <c r="B2711">
        <v>2705</v>
      </c>
      <c r="C2711">
        <v>0.44444444444444442</v>
      </c>
      <c r="D2711">
        <v>2.5254237288135593</v>
      </c>
      <c r="E2711">
        <v>1.5</v>
      </c>
      <c r="F2711">
        <v>1.9579831932773109</v>
      </c>
    </row>
    <row r="2712" spans="2:6" hidden="1" outlineLevel="1">
      <c r="B2712">
        <v>2706</v>
      </c>
      <c r="C2712">
        <v>0.3888888888888889</v>
      </c>
      <c r="D2712">
        <v>2.5254237288135593</v>
      </c>
      <c r="E2712">
        <v>1.28125</v>
      </c>
      <c r="F2712">
        <v>2.0210084033613445</v>
      </c>
    </row>
    <row r="2713" spans="2:6" hidden="1" outlineLevel="1">
      <c r="B2713">
        <v>2707</v>
      </c>
      <c r="C2713">
        <v>0.44444444444444442</v>
      </c>
      <c r="D2713">
        <v>1.8644067796610169</v>
      </c>
      <c r="E2713">
        <v>1.34375</v>
      </c>
      <c r="F2713">
        <v>1.819327731092437</v>
      </c>
    </row>
    <row r="2714" spans="2:6" hidden="1" outlineLevel="1">
      <c r="B2714">
        <v>2708</v>
      </c>
      <c r="C2714">
        <v>0.52777777777777779</v>
      </c>
      <c r="D2714">
        <v>2.5762711864406778</v>
      </c>
      <c r="E2714">
        <v>1.53125</v>
      </c>
      <c r="F2714">
        <v>2.134453781512605</v>
      </c>
    </row>
    <row r="2715" spans="2:6" hidden="1" outlineLevel="1">
      <c r="B2715">
        <v>2709</v>
      </c>
      <c r="C2715">
        <v>0.30555555555555558</v>
      </c>
      <c r="D2715">
        <v>2.3898305084745761</v>
      </c>
      <c r="E2715">
        <v>1.4375</v>
      </c>
      <c r="F2715">
        <v>1.8991596638655461</v>
      </c>
    </row>
    <row r="2716" spans="2:6" hidden="1" outlineLevel="1">
      <c r="B2716">
        <v>2710</v>
      </c>
      <c r="C2716">
        <v>0.48148148148148145</v>
      </c>
      <c r="D2716">
        <v>2.1186440677966103</v>
      </c>
      <c r="E2716">
        <v>1.25</v>
      </c>
      <c r="F2716">
        <v>1.9411764705882353</v>
      </c>
    </row>
    <row r="2717" spans="2:6" hidden="1" outlineLevel="1">
      <c r="B2717">
        <v>2711</v>
      </c>
      <c r="C2717">
        <v>0.40740740740740738</v>
      </c>
      <c r="D2717">
        <v>2.1186440677966103</v>
      </c>
      <c r="E2717">
        <v>2.03125</v>
      </c>
      <c r="F2717">
        <v>2.1932773109243699</v>
      </c>
    </row>
    <row r="2718" spans="2:6" hidden="1" outlineLevel="1">
      <c r="B2718">
        <v>2712</v>
      </c>
      <c r="C2718">
        <v>0.33333333333333331</v>
      </c>
      <c r="D2718">
        <v>2.0338983050847457</v>
      </c>
      <c r="E2718">
        <v>1.46875</v>
      </c>
      <c r="F2718">
        <v>1.9327731092436975</v>
      </c>
    </row>
    <row r="2719" spans="2:6" hidden="1" outlineLevel="1">
      <c r="B2719">
        <v>2713</v>
      </c>
      <c r="C2719">
        <v>0.3888888888888889</v>
      </c>
      <c r="D2719">
        <v>3.152542372881356</v>
      </c>
      <c r="E2719">
        <v>1.15625</v>
      </c>
      <c r="F2719">
        <v>2.3487394957983194</v>
      </c>
    </row>
    <row r="2720" spans="2:6" hidden="1" outlineLevel="1">
      <c r="B2720">
        <v>2714</v>
      </c>
      <c r="C2720">
        <v>0.49074074074074076</v>
      </c>
      <c r="D2720">
        <v>2.3898305084745761</v>
      </c>
      <c r="E2720">
        <v>1.65625</v>
      </c>
      <c r="F2720">
        <v>2.3529411764705883</v>
      </c>
    </row>
    <row r="2721" spans="2:6" hidden="1" outlineLevel="1">
      <c r="B2721">
        <v>2715</v>
      </c>
      <c r="C2721">
        <v>0.39814814814814814</v>
      </c>
      <c r="D2721">
        <v>2.6779661016949152</v>
      </c>
      <c r="E2721">
        <v>1.53125</v>
      </c>
      <c r="F2721">
        <v>2.1974789915966388</v>
      </c>
    </row>
    <row r="2722" spans="2:6" hidden="1" outlineLevel="1">
      <c r="B2722">
        <v>2716</v>
      </c>
      <c r="C2722">
        <v>0.39814814814814814</v>
      </c>
      <c r="D2722">
        <v>2.3559322033898304</v>
      </c>
      <c r="E2722">
        <v>2.59375</v>
      </c>
      <c r="F2722">
        <v>2.2983193277310923</v>
      </c>
    </row>
    <row r="2723" spans="2:6" hidden="1" outlineLevel="1">
      <c r="B2723">
        <v>2717</v>
      </c>
      <c r="C2723">
        <v>0.43518518518518517</v>
      </c>
      <c r="D2723">
        <v>2.5593220338983049</v>
      </c>
      <c r="E2723">
        <v>2.28125</v>
      </c>
      <c r="F2723">
        <v>2.1134453781512605</v>
      </c>
    </row>
    <row r="2724" spans="2:6" hidden="1" outlineLevel="1">
      <c r="B2724">
        <v>2718</v>
      </c>
      <c r="C2724">
        <v>0.32407407407407407</v>
      </c>
      <c r="D2724">
        <v>2.1016949152542375</v>
      </c>
      <c r="E2724">
        <v>1.1875</v>
      </c>
      <c r="F2724">
        <v>2.0210084033613445</v>
      </c>
    </row>
    <row r="2725" spans="2:6" hidden="1" outlineLevel="1">
      <c r="B2725">
        <v>2719</v>
      </c>
      <c r="C2725">
        <v>0.53703703703703709</v>
      </c>
      <c r="D2725">
        <v>2.2881355932203391</v>
      </c>
      <c r="E2725">
        <v>1.34375</v>
      </c>
      <c r="F2725">
        <v>2.1512605042016806</v>
      </c>
    </row>
    <row r="2726" spans="2:6" hidden="1" outlineLevel="1">
      <c r="B2726">
        <v>2720</v>
      </c>
      <c r="C2726">
        <v>0.41666666666666669</v>
      </c>
      <c r="D2726">
        <v>2.7288135593220337</v>
      </c>
      <c r="E2726">
        <v>2.03125</v>
      </c>
      <c r="F2726">
        <v>2.0630252100840338</v>
      </c>
    </row>
    <row r="2727" spans="2:6" hidden="1" outlineLevel="1">
      <c r="B2727">
        <v>2721</v>
      </c>
      <c r="C2727">
        <v>0.39814814814814814</v>
      </c>
      <c r="D2727">
        <v>3.2881355932203391</v>
      </c>
      <c r="E2727">
        <v>2</v>
      </c>
      <c r="F2727">
        <v>1.953781512605042</v>
      </c>
    </row>
    <row r="2728" spans="2:6" hidden="1" outlineLevel="1">
      <c r="B2728">
        <v>2722</v>
      </c>
      <c r="C2728">
        <v>0.58333333333333337</v>
      </c>
      <c r="D2728">
        <v>3.2203389830508473</v>
      </c>
      <c r="E2728">
        <v>1.59375</v>
      </c>
      <c r="F2728">
        <v>2.172268907563025</v>
      </c>
    </row>
    <row r="2729" spans="2:6" hidden="1" outlineLevel="1">
      <c r="B2729">
        <v>2723</v>
      </c>
      <c r="C2729">
        <v>0.43518518518518517</v>
      </c>
      <c r="D2729">
        <v>2.3389830508474576</v>
      </c>
      <c r="E2729">
        <v>1.03125</v>
      </c>
      <c r="F2729">
        <v>1.903361344537815</v>
      </c>
    </row>
    <row r="2730" spans="2:6" hidden="1" outlineLevel="1">
      <c r="B2730">
        <v>2724</v>
      </c>
      <c r="C2730">
        <v>0.37962962962962965</v>
      </c>
      <c r="D2730">
        <v>2.8135593220338984</v>
      </c>
      <c r="E2730">
        <v>1.78125</v>
      </c>
      <c r="F2730">
        <v>1.8445378151260505</v>
      </c>
    </row>
    <row r="2731" spans="2:6" hidden="1" outlineLevel="1">
      <c r="B2731">
        <v>2725</v>
      </c>
      <c r="C2731">
        <v>0.40740740740740738</v>
      </c>
      <c r="D2731">
        <v>2.1694915254237288</v>
      </c>
      <c r="E2731">
        <v>2</v>
      </c>
      <c r="F2731">
        <v>2.2521008403361344</v>
      </c>
    </row>
    <row r="2732" spans="2:6" hidden="1" outlineLevel="1">
      <c r="B2732">
        <v>2726</v>
      </c>
      <c r="C2732">
        <v>0.37037037037037035</v>
      </c>
      <c r="D2732">
        <v>2.9830508474576272</v>
      </c>
      <c r="E2732">
        <v>0.78125</v>
      </c>
      <c r="F2732">
        <v>2.0336134453781511</v>
      </c>
    </row>
    <row r="2733" spans="2:6" hidden="1" outlineLevel="1">
      <c r="B2733">
        <v>2727</v>
      </c>
      <c r="C2733">
        <v>0.37037037037037035</v>
      </c>
      <c r="D2733">
        <v>3.2881355932203391</v>
      </c>
      <c r="E2733">
        <v>1.375</v>
      </c>
      <c r="F2733">
        <v>2.23109243697479</v>
      </c>
    </row>
    <row r="2734" spans="2:6" hidden="1" outlineLevel="1">
      <c r="B2734">
        <v>2728</v>
      </c>
      <c r="C2734">
        <v>0.53703703703703709</v>
      </c>
      <c r="D2734">
        <v>2</v>
      </c>
      <c r="E2734">
        <v>1.75</v>
      </c>
      <c r="F2734">
        <v>1.8109243697478992</v>
      </c>
    </row>
    <row r="2735" spans="2:6" hidden="1" outlineLevel="1">
      <c r="B2735">
        <v>2729</v>
      </c>
      <c r="C2735">
        <v>0.34259259259259262</v>
      </c>
      <c r="D2735">
        <v>2.7966101694915255</v>
      </c>
      <c r="E2735">
        <v>1.5</v>
      </c>
      <c r="F2735">
        <v>1.9285714285714286</v>
      </c>
    </row>
    <row r="2736" spans="2:6" hidden="1" outlineLevel="1">
      <c r="B2736">
        <v>2730</v>
      </c>
      <c r="C2736">
        <v>0.43518518518518517</v>
      </c>
      <c r="D2736">
        <v>3.0169491525423728</v>
      </c>
      <c r="E2736">
        <v>1.1875</v>
      </c>
      <c r="F2736">
        <v>2.1218487394957983</v>
      </c>
    </row>
    <row r="2737" spans="2:6" hidden="1" outlineLevel="1">
      <c r="B2737">
        <v>2731</v>
      </c>
      <c r="C2737">
        <v>0.40740740740740738</v>
      </c>
      <c r="D2737">
        <v>2.5254237288135593</v>
      </c>
      <c r="E2737">
        <v>1.84375</v>
      </c>
      <c r="F2737">
        <v>2.1638655462184873</v>
      </c>
    </row>
    <row r="2738" spans="2:6" hidden="1" outlineLevel="1">
      <c r="B2738">
        <v>2732</v>
      </c>
      <c r="C2738">
        <v>0.53703703703703709</v>
      </c>
      <c r="D2738">
        <v>2.9830508474576272</v>
      </c>
      <c r="E2738">
        <v>1.875</v>
      </c>
      <c r="F2738">
        <v>1.9663865546218486</v>
      </c>
    </row>
    <row r="2739" spans="2:6" hidden="1" outlineLevel="1">
      <c r="B2739">
        <v>2733</v>
      </c>
      <c r="C2739">
        <v>0.40740740740740738</v>
      </c>
      <c r="D2739">
        <v>3.3050847457627119</v>
      </c>
      <c r="E2739">
        <v>1.9375</v>
      </c>
      <c r="F2739">
        <v>2.0588235294117645</v>
      </c>
    </row>
    <row r="2740" spans="2:6" hidden="1" outlineLevel="1">
      <c r="B2740">
        <v>2734</v>
      </c>
      <c r="C2740">
        <v>0.54629629629629628</v>
      </c>
      <c r="D2740">
        <v>2.3050847457627119</v>
      </c>
      <c r="E2740">
        <v>1.1875</v>
      </c>
      <c r="F2740">
        <v>2.3781512605042017</v>
      </c>
    </row>
    <row r="2741" spans="2:6" hidden="1" outlineLevel="1">
      <c r="B2741">
        <v>2735</v>
      </c>
      <c r="C2741">
        <v>0.46296296296296297</v>
      </c>
      <c r="D2741">
        <v>2.5423728813559321</v>
      </c>
      <c r="E2741">
        <v>1.625</v>
      </c>
      <c r="F2741">
        <v>2.1134453781512605</v>
      </c>
    </row>
    <row r="2742" spans="2:6" hidden="1" outlineLevel="1">
      <c r="B2742">
        <v>2736</v>
      </c>
      <c r="C2742">
        <v>0.52777777777777779</v>
      </c>
      <c r="D2742">
        <v>2.8813559322033897</v>
      </c>
      <c r="E2742">
        <v>1.40625</v>
      </c>
      <c r="F2742">
        <v>1.9243697478991597</v>
      </c>
    </row>
    <row r="2743" spans="2:6" hidden="1" outlineLevel="1">
      <c r="B2743">
        <v>2737</v>
      </c>
      <c r="C2743">
        <v>0.30555555555555558</v>
      </c>
      <c r="D2743">
        <v>4</v>
      </c>
      <c r="E2743">
        <v>1.53125</v>
      </c>
      <c r="F2743">
        <v>2.2647058823529411</v>
      </c>
    </row>
    <row r="2744" spans="2:6" hidden="1" outlineLevel="1">
      <c r="B2744">
        <v>2738</v>
      </c>
      <c r="C2744">
        <v>0.43518518518518517</v>
      </c>
      <c r="D2744">
        <v>2.4915254237288136</v>
      </c>
      <c r="E2744">
        <v>1.4375</v>
      </c>
      <c r="F2744">
        <v>1.953781512605042</v>
      </c>
    </row>
    <row r="2745" spans="2:6" hidden="1" outlineLevel="1">
      <c r="B2745">
        <v>2739</v>
      </c>
      <c r="C2745">
        <v>0.35185185185185186</v>
      </c>
      <c r="D2745">
        <v>2.8813559322033897</v>
      </c>
      <c r="E2745">
        <v>0.46875</v>
      </c>
      <c r="F2745">
        <v>2.2857142857142856</v>
      </c>
    </row>
    <row r="2746" spans="2:6" hidden="1" outlineLevel="1">
      <c r="B2746">
        <v>2740</v>
      </c>
      <c r="C2746">
        <v>0.33333333333333331</v>
      </c>
      <c r="D2746">
        <v>2.6271186440677967</v>
      </c>
      <c r="E2746">
        <v>0.71875</v>
      </c>
      <c r="F2746">
        <v>2.0168067226890756</v>
      </c>
    </row>
    <row r="2747" spans="2:6" hidden="1" outlineLevel="1">
      <c r="B2747">
        <v>2741</v>
      </c>
      <c r="C2747">
        <v>0.43518518518518517</v>
      </c>
      <c r="D2747">
        <v>2.9491525423728815</v>
      </c>
      <c r="E2747">
        <v>2.0625</v>
      </c>
      <c r="F2747">
        <v>2.0588235294117645</v>
      </c>
    </row>
    <row r="2748" spans="2:6" hidden="1" outlineLevel="1">
      <c r="B2748">
        <v>2742</v>
      </c>
      <c r="C2748">
        <v>0.5</v>
      </c>
      <c r="D2748">
        <v>3</v>
      </c>
      <c r="E2748">
        <v>1.46875</v>
      </c>
      <c r="F2748">
        <v>1.9285714285714286</v>
      </c>
    </row>
    <row r="2749" spans="2:6" hidden="1" outlineLevel="1">
      <c r="B2749">
        <v>2743</v>
      </c>
      <c r="C2749">
        <v>0.31481481481481483</v>
      </c>
      <c r="D2749">
        <v>2.2372881355932202</v>
      </c>
      <c r="E2749">
        <v>1.375</v>
      </c>
      <c r="F2749">
        <v>2.096638655462185</v>
      </c>
    </row>
    <row r="2750" spans="2:6" hidden="1" outlineLevel="1">
      <c r="B2750">
        <v>2744</v>
      </c>
      <c r="C2750">
        <v>0.48148148148148145</v>
      </c>
      <c r="D2750">
        <v>2.847457627118644</v>
      </c>
      <c r="E2750">
        <v>1.40625</v>
      </c>
      <c r="F2750">
        <v>1.9663865546218486</v>
      </c>
    </row>
    <row r="2751" spans="2:6" hidden="1" outlineLevel="1">
      <c r="B2751">
        <v>2745</v>
      </c>
      <c r="C2751">
        <v>0.40740740740740738</v>
      </c>
      <c r="D2751">
        <v>2.6779661016949152</v>
      </c>
      <c r="E2751">
        <v>0.8125</v>
      </c>
      <c r="F2751">
        <v>2.4453781512605044</v>
      </c>
    </row>
    <row r="2752" spans="2:6" hidden="1" outlineLevel="1">
      <c r="B2752">
        <v>2746</v>
      </c>
      <c r="C2752">
        <v>0.46296296296296297</v>
      </c>
      <c r="D2752">
        <v>2.5593220338983049</v>
      </c>
      <c r="E2752">
        <v>1.71875</v>
      </c>
      <c r="F2752">
        <v>2.2268907563025211</v>
      </c>
    </row>
    <row r="2753" spans="2:6" hidden="1" outlineLevel="1">
      <c r="B2753">
        <v>2747</v>
      </c>
      <c r="C2753">
        <v>0.41666666666666669</v>
      </c>
      <c r="D2753">
        <v>2.4576271186440679</v>
      </c>
      <c r="E2753">
        <v>1.125</v>
      </c>
      <c r="F2753">
        <v>2.2941176470588234</v>
      </c>
    </row>
    <row r="2754" spans="2:6" hidden="1" outlineLevel="1">
      <c r="B2754">
        <v>2748</v>
      </c>
      <c r="C2754">
        <v>0.34259259259259262</v>
      </c>
      <c r="D2754">
        <v>2.3898305084745761</v>
      </c>
      <c r="E2754">
        <v>1.9375</v>
      </c>
      <c r="F2754">
        <v>1.9243697478991597</v>
      </c>
    </row>
    <row r="2755" spans="2:6" hidden="1" outlineLevel="1">
      <c r="B2755">
        <v>2749</v>
      </c>
      <c r="C2755">
        <v>0.37037037037037035</v>
      </c>
      <c r="D2755">
        <v>2.152542372881356</v>
      </c>
      <c r="E2755">
        <v>1.3125</v>
      </c>
      <c r="F2755">
        <v>1.865546218487395</v>
      </c>
    </row>
    <row r="2756" spans="2:6" hidden="1" outlineLevel="1">
      <c r="B2756">
        <v>2750</v>
      </c>
      <c r="C2756">
        <v>0.37037037037037035</v>
      </c>
      <c r="D2756">
        <v>1.8135593220338984</v>
      </c>
      <c r="E2756">
        <v>1.5625</v>
      </c>
      <c r="F2756">
        <v>2.3193277310924372</v>
      </c>
    </row>
    <row r="2757" spans="2:6" hidden="1" outlineLevel="1">
      <c r="B2757">
        <v>2751</v>
      </c>
      <c r="C2757">
        <v>0.45370370370370372</v>
      </c>
      <c r="D2757">
        <v>1.9491525423728813</v>
      </c>
      <c r="E2757">
        <v>1.5625</v>
      </c>
      <c r="F2757">
        <v>1.9453781512605042</v>
      </c>
    </row>
    <row r="2758" spans="2:6" hidden="1" outlineLevel="1">
      <c r="B2758">
        <v>2752</v>
      </c>
      <c r="C2758">
        <v>0.37037037037037035</v>
      </c>
      <c r="D2758">
        <v>2.6271186440677967</v>
      </c>
      <c r="E2758">
        <v>1.71875</v>
      </c>
      <c r="F2758">
        <v>2.2058823529411766</v>
      </c>
    </row>
    <row r="2759" spans="2:6" hidden="1" outlineLevel="1">
      <c r="B2759">
        <v>2753</v>
      </c>
      <c r="C2759">
        <v>0.47222222222222221</v>
      </c>
      <c r="D2759">
        <v>2.2372881355932202</v>
      </c>
      <c r="E2759">
        <v>1.1875</v>
      </c>
      <c r="F2759">
        <v>1.9957983193277311</v>
      </c>
    </row>
    <row r="2760" spans="2:6" hidden="1" outlineLevel="1">
      <c r="B2760">
        <v>2754</v>
      </c>
      <c r="C2760">
        <v>0.40740740740740738</v>
      </c>
      <c r="D2760">
        <v>2.847457627118644</v>
      </c>
      <c r="E2760">
        <v>1.9375</v>
      </c>
      <c r="F2760">
        <v>2.0630252100840338</v>
      </c>
    </row>
    <row r="2761" spans="2:6" hidden="1" outlineLevel="1">
      <c r="B2761">
        <v>2755</v>
      </c>
      <c r="C2761">
        <v>0.46296296296296297</v>
      </c>
      <c r="D2761">
        <v>2.593220338983051</v>
      </c>
      <c r="E2761">
        <v>1</v>
      </c>
      <c r="F2761">
        <v>2.1260504201680672</v>
      </c>
    </row>
    <row r="2762" spans="2:6" hidden="1" outlineLevel="1">
      <c r="B2762">
        <v>2756</v>
      </c>
      <c r="C2762">
        <v>0.30555555555555558</v>
      </c>
      <c r="D2762">
        <v>2.6949152542372881</v>
      </c>
      <c r="E2762">
        <v>1.21875</v>
      </c>
      <c r="F2762">
        <v>2.1134453781512605</v>
      </c>
    </row>
    <row r="2763" spans="2:6" hidden="1" outlineLevel="1">
      <c r="B2763">
        <v>2757</v>
      </c>
      <c r="C2763">
        <v>0.35185185185185186</v>
      </c>
      <c r="D2763">
        <v>2.4406779661016951</v>
      </c>
      <c r="E2763">
        <v>1.09375</v>
      </c>
      <c r="F2763">
        <v>2.1680672268907561</v>
      </c>
    </row>
    <row r="2764" spans="2:6" hidden="1" outlineLevel="1">
      <c r="B2764">
        <v>2758</v>
      </c>
      <c r="C2764">
        <v>0.47222222222222221</v>
      </c>
      <c r="D2764">
        <v>2.8813559322033897</v>
      </c>
      <c r="E2764">
        <v>2.5625</v>
      </c>
      <c r="F2764">
        <v>1.8781512605042017</v>
      </c>
    </row>
    <row r="2765" spans="2:6" hidden="1" outlineLevel="1">
      <c r="B2765">
        <v>2759</v>
      </c>
      <c r="C2765">
        <v>0.3888888888888889</v>
      </c>
      <c r="D2765">
        <v>2.8644067796610169</v>
      </c>
      <c r="E2765">
        <v>1.8125</v>
      </c>
      <c r="F2765">
        <v>2.2058823529411766</v>
      </c>
    </row>
    <row r="2766" spans="2:6" hidden="1" outlineLevel="1">
      <c r="B2766">
        <v>2760</v>
      </c>
      <c r="C2766">
        <v>0.3611111111111111</v>
      </c>
      <c r="D2766">
        <v>2.7966101694915255</v>
      </c>
      <c r="E2766">
        <v>2.03125</v>
      </c>
      <c r="F2766">
        <v>2.0336134453781511</v>
      </c>
    </row>
    <row r="2767" spans="2:6" hidden="1" outlineLevel="1">
      <c r="B2767">
        <v>2761</v>
      </c>
      <c r="C2767">
        <v>0.37962962962962965</v>
      </c>
      <c r="D2767">
        <v>1.9491525423728813</v>
      </c>
      <c r="E2767">
        <v>1.1875</v>
      </c>
      <c r="F2767">
        <v>1.8781512605042017</v>
      </c>
    </row>
    <row r="2768" spans="2:6" hidden="1" outlineLevel="1">
      <c r="B2768">
        <v>2762</v>
      </c>
      <c r="C2768">
        <v>0.42592592592592593</v>
      </c>
      <c r="D2768">
        <v>2.8644067796610169</v>
      </c>
      <c r="E2768">
        <v>1.625</v>
      </c>
      <c r="F2768">
        <v>2.096638655462185</v>
      </c>
    </row>
    <row r="2769" spans="2:6" hidden="1" outlineLevel="1">
      <c r="B2769">
        <v>2763</v>
      </c>
      <c r="C2769">
        <v>0.41666666666666669</v>
      </c>
      <c r="D2769">
        <v>2.7796610169491527</v>
      </c>
      <c r="E2769">
        <v>0.90625</v>
      </c>
      <c r="F2769">
        <v>2.0588235294117645</v>
      </c>
    </row>
    <row r="2770" spans="2:6" hidden="1" outlineLevel="1">
      <c r="B2770">
        <v>2764</v>
      </c>
      <c r="C2770">
        <v>0.47222222222222221</v>
      </c>
      <c r="D2770">
        <v>2.0677966101694913</v>
      </c>
      <c r="E2770">
        <v>0.6875</v>
      </c>
      <c r="F2770">
        <v>2.2436974789915967</v>
      </c>
    </row>
    <row r="2771" spans="2:6" hidden="1" outlineLevel="1">
      <c r="B2771">
        <v>2765</v>
      </c>
      <c r="C2771">
        <v>0.48148148148148145</v>
      </c>
      <c r="D2771">
        <v>3.1016949152542375</v>
      </c>
      <c r="E2771">
        <v>1.34375</v>
      </c>
      <c r="F2771">
        <v>1.8991596638655461</v>
      </c>
    </row>
    <row r="2772" spans="2:6" hidden="1" outlineLevel="1">
      <c r="B2772">
        <v>2766</v>
      </c>
      <c r="C2772">
        <v>0.32407407407407407</v>
      </c>
      <c r="D2772">
        <v>2.6101694915254239</v>
      </c>
      <c r="E2772">
        <v>0.78125</v>
      </c>
      <c r="F2772">
        <v>2.0462184873949578</v>
      </c>
    </row>
    <row r="2773" spans="2:6" hidden="1" outlineLevel="1">
      <c r="B2773">
        <v>2767</v>
      </c>
      <c r="C2773">
        <v>0.41666666666666669</v>
      </c>
      <c r="D2773">
        <v>3.1016949152542375</v>
      </c>
      <c r="E2773">
        <v>1</v>
      </c>
      <c r="F2773">
        <v>1.7857142857142858</v>
      </c>
    </row>
    <row r="2774" spans="2:6" hidden="1" outlineLevel="1">
      <c r="B2774">
        <v>2768</v>
      </c>
      <c r="C2774">
        <v>0.56481481481481477</v>
      </c>
      <c r="D2774">
        <v>3.4745762711864407</v>
      </c>
      <c r="E2774">
        <v>1</v>
      </c>
      <c r="F2774">
        <v>1.9663865546218486</v>
      </c>
    </row>
    <row r="2775" spans="2:6" hidden="1" outlineLevel="1">
      <c r="B2775">
        <v>2769</v>
      </c>
      <c r="C2775">
        <v>0.54629629629629628</v>
      </c>
      <c r="D2775">
        <v>2.4915254237288136</v>
      </c>
      <c r="E2775">
        <v>1.4375</v>
      </c>
      <c r="F2775">
        <v>2.0756302521008405</v>
      </c>
    </row>
    <row r="2776" spans="2:6" hidden="1" outlineLevel="1">
      <c r="B2776">
        <v>2770</v>
      </c>
      <c r="C2776">
        <v>0.3611111111111111</v>
      </c>
      <c r="D2776">
        <v>3.1186440677966103</v>
      </c>
      <c r="E2776">
        <v>1.125</v>
      </c>
      <c r="F2776">
        <v>1.9453781512605042</v>
      </c>
    </row>
    <row r="2777" spans="2:6" hidden="1" outlineLevel="1">
      <c r="B2777">
        <v>2771</v>
      </c>
      <c r="C2777">
        <v>0.49074074074074076</v>
      </c>
      <c r="D2777">
        <v>2.5254237288135593</v>
      </c>
      <c r="E2777">
        <v>1.71875</v>
      </c>
      <c r="F2777">
        <v>2.23109243697479</v>
      </c>
    </row>
    <row r="2778" spans="2:6" hidden="1" outlineLevel="1">
      <c r="B2778">
        <v>2772</v>
      </c>
      <c r="C2778">
        <v>0.56481481481481477</v>
      </c>
      <c r="D2778">
        <v>2.6779661016949152</v>
      </c>
      <c r="E2778">
        <v>1.75</v>
      </c>
      <c r="F2778">
        <v>2.3697478991596639</v>
      </c>
    </row>
    <row r="2779" spans="2:6" hidden="1" outlineLevel="1">
      <c r="B2779">
        <v>2773</v>
      </c>
      <c r="C2779">
        <v>0.43518518518518517</v>
      </c>
      <c r="D2779">
        <v>2.5762711864406778</v>
      </c>
      <c r="E2779">
        <v>1.34375</v>
      </c>
      <c r="F2779">
        <v>2.3823529411764706</v>
      </c>
    </row>
    <row r="2780" spans="2:6" hidden="1" outlineLevel="1">
      <c r="B2780">
        <v>2774</v>
      </c>
      <c r="C2780">
        <v>0.42592592592592593</v>
      </c>
      <c r="D2780">
        <v>1.8305084745762712</v>
      </c>
      <c r="E2780">
        <v>1.65625</v>
      </c>
      <c r="F2780">
        <v>2.1764705882352939</v>
      </c>
    </row>
    <row r="2781" spans="2:6" hidden="1" outlineLevel="1">
      <c r="B2781">
        <v>2775</v>
      </c>
      <c r="C2781">
        <v>0.45370370370370372</v>
      </c>
      <c r="D2781">
        <v>3.1864406779661016</v>
      </c>
      <c r="E2781">
        <v>0.84375</v>
      </c>
      <c r="F2781">
        <v>2.4369747899159662</v>
      </c>
    </row>
    <row r="2782" spans="2:6" hidden="1" outlineLevel="1">
      <c r="B2782">
        <v>2776</v>
      </c>
      <c r="C2782">
        <v>0.3611111111111111</v>
      </c>
      <c r="D2782">
        <v>2.1864406779661016</v>
      </c>
      <c r="E2782">
        <v>1.5</v>
      </c>
      <c r="F2782">
        <v>2.0336134453781511</v>
      </c>
    </row>
    <row r="2783" spans="2:6" hidden="1" outlineLevel="1">
      <c r="B2783">
        <v>2777</v>
      </c>
      <c r="C2783">
        <v>0.47222222222222221</v>
      </c>
      <c r="D2783">
        <v>2.7627118644067798</v>
      </c>
      <c r="E2783">
        <v>1.34375</v>
      </c>
      <c r="F2783">
        <v>2.0588235294117645</v>
      </c>
    </row>
    <row r="2784" spans="2:6" hidden="1" outlineLevel="1">
      <c r="B2784">
        <v>2778</v>
      </c>
      <c r="C2784">
        <v>0.21296296296296297</v>
      </c>
      <c r="D2784">
        <v>2.6271186440677967</v>
      </c>
      <c r="E2784">
        <v>2.25</v>
      </c>
      <c r="F2784">
        <v>2.0084033613445378</v>
      </c>
    </row>
    <row r="2785" spans="2:6" hidden="1" outlineLevel="1">
      <c r="B2785">
        <v>2779</v>
      </c>
      <c r="C2785">
        <v>0.42592592592592593</v>
      </c>
      <c r="D2785">
        <v>2.6271186440677967</v>
      </c>
      <c r="E2785">
        <v>0.5625</v>
      </c>
      <c r="F2785">
        <v>2.2563025210084033</v>
      </c>
    </row>
    <row r="2786" spans="2:6" hidden="1" outlineLevel="1">
      <c r="B2786">
        <v>2780</v>
      </c>
      <c r="C2786">
        <v>0.43518518518518517</v>
      </c>
      <c r="D2786">
        <v>2.9661016949152543</v>
      </c>
      <c r="E2786">
        <v>1</v>
      </c>
      <c r="F2786">
        <v>1.9411764705882353</v>
      </c>
    </row>
    <row r="2787" spans="2:6" hidden="1" outlineLevel="1">
      <c r="B2787">
        <v>2781</v>
      </c>
      <c r="C2787">
        <v>0.39814814814814814</v>
      </c>
      <c r="D2787">
        <v>2.2881355932203391</v>
      </c>
      <c r="E2787">
        <v>1.53125</v>
      </c>
      <c r="F2787">
        <v>2.2142857142857144</v>
      </c>
    </row>
    <row r="2788" spans="2:6" hidden="1" outlineLevel="1">
      <c r="B2788">
        <v>2782</v>
      </c>
      <c r="C2788">
        <v>0.3611111111111111</v>
      </c>
      <c r="D2788">
        <v>2.6779661016949152</v>
      </c>
      <c r="E2788">
        <v>1</v>
      </c>
      <c r="F2788">
        <v>1.9495798319327731</v>
      </c>
    </row>
    <row r="2789" spans="2:6" hidden="1" outlineLevel="1">
      <c r="B2789">
        <v>2783</v>
      </c>
      <c r="C2789">
        <v>0.42592592592592593</v>
      </c>
      <c r="D2789">
        <v>2.4745762711864407</v>
      </c>
      <c r="E2789">
        <v>1.3125</v>
      </c>
      <c r="F2789">
        <v>2.3697478991596639</v>
      </c>
    </row>
    <row r="2790" spans="2:6" hidden="1" outlineLevel="1">
      <c r="B2790">
        <v>2784</v>
      </c>
      <c r="C2790">
        <v>0.51851851851851849</v>
      </c>
      <c r="D2790">
        <v>2.5084745762711864</v>
      </c>
      <c r="E2790">
        <v>0.9375</v>
      </c>
      <c r="F2790">
        <v>2.2436974789915967</v>
      </c>
    </row>
    <row r="2791" spans="2:6" hidden="1" outlineLevel="1">
      <c r="B2791">
        <v>2785</v>
      </c>
      <c r="C2791">
        <v>0.35185185185185186</v>
      </c>
      <c r="D2791">
        <v>3.8135593220338984</v>
      </c>
      <c r="E2791">
        <v>2.125</v>
      </c>
      <c r="F2791">
        <v>1.8403361344537814</v>
      </c>
    </row>
    <row r="2792" spans="2:6" hidden="1" outlineLevel="1">
      <c r="B2792">
        <v>2786</v>
      </c>
      <c r="C2792">
        <v>0.63888888888888884</v>
      </c>
      <c r="D2792">
        <v>2.9661016949152543</v>
      </c>
      <c r="E2792">
        <v>2</v>
      </c>
      <c r="F2792">
        <v>1.7184873949579831</v>
      </c>
    </row>
    <row r="2793" spans="2:6" hidden="1" outlineLevel="1">
      <c r="B2793">
        <v>2787</v>
      </c>
      <c r="C2793">
        <v>0.51851851851851849</v>
      </c>
      <c r="D2793">
        <v>2.2372881355932202</v>
      </c>
      <c r="E2793">
        <v>1.6875</v>
      </c>
      <c r="F2793">
        <v>2.3445378151260505</v>
      </c>
    </row>
    <row r="2794" spans="2:6" hidden="1" outlineLevel="1">
      <c r="B2794">
        <v>2788</v>
      </c>
      <c r="C2794">
        <v>0.41666666666666669</v>
      </c>
      <c r="D2794">
        <v>2.3559322033898304</v>
      </c>
      <c r="E2794">
        <v>1.34375</v>
      </c>
      <c r="F2794">
        <v>2.26890756302521</v>
      </c>
    </row>
    <row r="2795" spans="2:6" hidden="1" outlineLevel="1">
      <c r="B2795">
        <v>2789</v>
      </c>
      <c r="C2795">
        <v>0.27777777777777779</v>
      </c>
      <c r="D2795">
        <v>2.2711864406779663</v>
      </c>
      <c r="E2795">
        <v>1.9375</v>
      </c>
      <c r="F2795">
        <v>2.2436974789915967</v>
      </c>
    </row>
    <row r="2796" spans="2:6" hidden="1" outlineLevel="1">
      <c r="B2796">
        <v>2790</v>
      </c>
      <c r="C2796">
        <v>0.45370370370370372</v>
      </c>
      <c r="D2796">
        <v>2.8813559322033897</v>
      </c>
      <c r="E2796">
        <v>1.21875</v>
      </c>
      <c r="F2796">
        <v>1.9789915966386555</v>
      </c>
    </row>
    <row r="2797" spans="2:6" hidden="1" outlineLevel="1">
      <c r="B2797">
        <v>2791</v>
      </c>
      <c r="C2797">
        <v>0.26851851851851855</v>
      </c>
      <c r="D2797">
        <v>2.406779661016949</v>
      </c>
      <c r="E2797">
        <v>1.46875</v>
      </c>
      <c r="F2797">
        <v>2.0798319327731094</v>
      </c>
    </row>
    <row r="2798" spans="2:6" hidden="1" outlineLevel="1">
      <c r="B2798">
        <v>2792</v>
      </c>
      <c r="C2798">
        <v>0.34259259259259262</v>
      </c>
      <c r="D2798">
        <v>2.4915254237288136</v>
      </c>
      <c r="E2798">
        <v>0.78125</v>
      </c>
      <c r="F2798">
        <v>1.8571428571428572</v>
      </c>
    </row>
    <row r="2799" spans="2:6" hidden="1" outlineLevel="1">
      <c r="B2799">
        <v>2793</v>
      </c>
      <c r="C2799">
        <v>0.3888888888888889</v>
      </c>
      <c r="D2799">
        <v>2.6271186440677967</v>
      </c>
      <c r="E2799">
        <v>1.40625</v>
      </c>
      <c r="F2799">
        <v>1.8487394957983194</v>
      </c>
    </row>
    <row r="2800" spans="2:6" hidden="1" outlineLevel="1">
      <c r="B2800">
        <v>2794</v>
      </c>
      <c r="C2800">
        <v>0.3888888888888889</v>
      </c>
      <c r="D2800">
        <v>2.9152542372881354</v>
      </c>
      <c r="E2800">
        <v>1.53125</v>
      </c>
      <c r="F2800">
        <v>2.0084033613445378</v>
      </c>
    </row>
    <row r="2801" spans="2:6" hidden="1" outlineLevel="1">
      <c r="B2801">
        <v>2795</v>
      </c>
      <c r="C2801">
        <v>0.46296296296296297</v>
      </c>
      <c r="D2801">
        <v>3.0847457627118646</v>
      </c>
      <c r="E2801">
        <v>1.75</v>
      </c>
      <c r="F2801">
        <v>1.9915966386554622</v>
      </c>
    </row>
    <row r="2802" spans="2:6" hidden="1" outlineLevel="1">
      <c r="B2802">
        <v>2796</v>
      </c>
      <c r="C2802">
        <v>0.37037037037037035</v>
      </c>
      <c r="D2802">
        <v>2.1355932203389831</v>
      </c>
      <c r="E2802">
        <v>1.4375</v>
      </c>
      <c r="F2802">
        <v>2.0924369747899161</v>
      </c>
    </row>
    <row r="2803" spans="2:6" hidden="1" outlineLevel="1">
      <c r="B2803">
        <v>2797</v>
      </c>
      <c r="C2803">
        <v>0.49074074074074076</v>
      </c>
      <c r="D2803">
        <v>2.7796610169491527</v>
      </c>
      <c r="E2803">
        <v>1.46875</v>
      </c>
      <c r="F2803">
        <v>2.4915966386554622</v>
      </c>
    </row>
    <row r="2804" spans="2:6" hidden="1" outlineLevel="1">
      <c r="B2804">
        <v>2798</v>
      </c>
      <c r="C2804">
        <v>0.48148148148148145</v>
      </c>
      <c r="D2804">
        <v>2.0508474576271185</v>
      </c>
      <c r="E2804">
        <v>0.59375</v>
      </c>
      <c r="F2804">
        <v>2.4369747899159662</v>
      </c>
    </row>
    <row r="2805" spans="2:6" hidden="1" outlineLevel="1">
      <c r="B2805">
        <v>2799</v>
      </c>
      <c r="C2805">
        <v>0.37962962962962965</v>
      </c>
      <c r="D2805">
        <v>2.5254237288135593</v>
      </c>
      <c r="E2805">
        <v>1.125</v>
      </c>
      <c r="F2805">
        <v>2.0336134453781511</v>
      </c>
    </row>
    <row r="2806" spans="2:6" hidden="1" outlineLevel="1">
      <c r="B2806">
        <v>2800</v>
      </c>
      <c r="C2806">
        <v>0.41666666666666669</v>
      </c>
      <c r="D2806">
        <v>2.6949152542372881</v>
      </c>
      <c r="E2806">
        <v>1.46875</v>
      </c>
      <c r="F2806">
        <v>1.9621848739495797</v>
      </c>
    </row>
    <row r="2807" spans="2:6" hidden="1" outlineLevel="1">
      <c r="B2807">
        <v>2801</v>
      </c>
      <c r="C2807">
        <v>0.37037037037037035</v>
      </c>
      <c r="D2807">
        <v>2.2542372881355934</v>
      </c>
      <c r="E2807">
        <v>1.25</v>
      </c>
      <c r="F2807">
        <v>2.3739495798319328</v>
      </c>
    </row>
    <row r="2808" spans="2:6" hidden="1" outlineLevel="1">
      <c r="B2808">
        <v>2802</v>
      </c>
      <c r="C2808">
        <v>0.43518518518518517</v>
      </c>
      <c r="D2808">
        <v>2.2033898305084745</v>
      </c>
      <c r="E2808">
        <v>1.59375</v>
      </c>
      <c r="F2808">
        <v>2.4201680672268906</v>
      </c>
    </row>
    <row r="2809" spans="2:6" hidden="1" outlineLevel="1">
      <c r="B2809">
        <v>2803</v>
      </c>
      <c r="C2809">
        <v>0.37037037037037035</v>
      </c>
      <c r="D2809">
        <v>2.5254237288135593</v>
      </c>
      <c r="E2809">
        <v>1.1875</v>
      </c>
      <c r="F2809">
        <v>1.8529411764705883</v>
      </c>
    </row>
    <row r="2810" spans="2:6" hidden="1" outlineLevel="1">
      <c r="B2810">
        <v>2804</v>
      </c>
      <c r="C2810">
        <v>0.35185185185185186</v>
      </c>
      <c r="D2810">
        <v>2.7627118644067798</v>
      </c>
      <c r="E2810">
        <v>0.96875</v>
      </c>
      <c r="F2810">
        <v>1.8487394957983194</v>
      </c>
    </row>
    <row r="2811" spans="2:6" hidden="1" outlineLevel="1">
      <c r="B2811">
        <v>2805</v>
      </c>
      <c r="C2811">
        <v>0.43518518518518517</v>
      </c>
      <c r="D2811">
        <v>3.0847457627118646</v>
      </c>
      <c r="E2811">
        <v>1.09375</v>
      </c>
      <c r="F2811">
        <v>2.2184873949579833</v>
      </c>
    </row>
    <row r="2812" spans="2:6" hidden="1" outlineLevel="1">
      <c r="B2812">
        <v>2806</v>
      </c>
      <c r="C2812">
        <v>0.39814814814814814</v>
      </c>
      <c r="D2812">
        <v>3.2542372881355934</v>
      </c>
      <c r="E2812">
        <v>1.71875</v>
      </c>
      <c r="F2812">
        <v>2.1470588235294117</v>
      </c>
    </row>
    <row r="2813" spans="2:6" hidden="1" outlineLevel="1">
      <c r="B2813">
        <v>2807</v>
      </c>
      <c r="C2813">
        <v>0.42592592592592593</v>
      </c>
      <c r="D2813">
        <v>2.3220338983050848</v>
      </c>
      <c r="E2813">
        <v>1.15625</v>
      </c>
      <c r="F2813">
        <v>2.0294117647058822</v>
      </c>
    </row>
    <row r="2814" spans="2:6" hidden="1" outlineLevel="1">
      <c r="B2814">
        <v>2808</v>
      </c>
      <c r="C2814">
        <v>0.47222222222222221</v>
      </c>
      <c r="D2814">
        <v>2.3050847457627119</v>
      </c>
      <c r="E2814">
        <v>2.21875</v>
      </c>
      <c r="F2814">
        <v>2.1554621848739495</v>
      </c>
    </row>
    <row r="2815" spans="2:6" hidden="1" outlineLevel="1">
      <c r="B2815">
        <v>2809</v>
      </c>
      <c r="C2815">
        <v>0.46296296296296297</v>
      </c>
      <c r="D2815">
        <v>2.5254237288135593</v>
      </c>
      <c r="E2815">
        <v>1.1875</v>
      </c>
      <c r="F2815">
        <v>2.6176470588235294</v>
      </c>
    </row>
    <row r="2816" spans="2:6" hidden="1" outlineLevel="1">
      <c r="B2816">
        <v>2810</v>
      </c>
      <c r="C2816">
        <v>0.37962962962962965</v>
      </c>
      <c r="D2816">
        <v>2.3389830508474576</v>
      </c>
      <c r="E2816">
        <v>0.78125</v>
      </c>
      <c r="F2816">
        <v>2.1512605042016806</v>
      </c>
    </row>
    <row r="2817" spans="2:6" hidden="1" outlineLevel="1">
      <c r="B2817">
        <v>2811</v>
      </c>
      <c r="C2817">
        <v>0.55555555555555558</v>
      </c>
      <c r="D2817">
        <v>2.6949152542372881</v>
      </c>
      <c r="E2817">
        <v>1.65625</v>
      </c>
      <c r="F2817">
        <v>2.2773109243697478</v>
      </c>
    </row>
    <row r="2818" spans="2:6" hidden="1" outlineLevel="1">
      <c r="B2818">
        <v>2812</v>
      </c>
      <c r="C2818">
        <v>0.3611111111111111</v>
      </c>
      <c r="D2818">
        <v>2.7457627118644066</v>
      </c>
      <c r="E2818">
        <v>1.1875</v>
      </c>
      <c r="F2818">
        <v>2.0546218487394956</v>
      </c>
    </row>
    <row r="2819" spans="2:6" hidden="1" outlineLevel="1">
      <c r="B2819">
        <v>2813</v>
      </c>
      <c r="C2819">
        <v>0.52777777777777779</v>
      </c>
      <c r="D2819">
        <v>3.1016949152542375</v>
      </c>
      <c r="E2819">
        <v>1.3125</v>
      </c>
      <c r="F2819">
        <v>2.2394957983193278</v>
      </c>
    </row>
    <row r="2820" spans="2:6" hidden="1" outlineLevel="1">
      <c r="B2820">
        <v>2814</v>
      </c>
      <c r="C2820">
        <v>0.32407407407407407</v>
      </c>
      <c r="D2820">
        <v>3.1694915254237288</v>
      </c>
      <c r="E2820">
        <v>1.71875</v>
      </c>
      <c r="F2820">
        <v>2.23109243697479</v>
      </c>
    </row>
    <row r="2821" spans="2:6" hidden="1" outlineLevel="1">
      <c r="B2821">
        <v>2815</v>
      </c>
      <c r="C2821">
        <v>0.53703703703703709</v>
      </c>
      <c r="D2821">
        <v>2.3559322033898304</v>
      </c>
      <c r="E2821">
        <v>2.03125</v>
      </c>
      <c r="F2821">
        <v>2.2478991596638656</v>
      </c>
    </row>
    <row r="2822" spans="2:6" hidden="1" outlineLevel="1">
      <c r="B2822">
        <v>2816</v>
      </c>
      <c r="C2822">
        <v>0.34259259259259262</v>
      </c>
      <c r="D2822">
        <v>3.2711864406779663</v>
      </c>
      <c r="E2822">
        <v>1.0625</v>
      </c>
      <c r="F2822">
        <v>2.2647058823529411</v>
      </c>
    </row>
    <row r="2823" spans="2:6" hidden="1" outlineLevel="1">
      <c r="B2823">
        <v>2817</v>
      </c>
      <c r="C2823">
        <v>0.39814814814814814</v>
      </c>
      <c r="D2823">
        <v>2.3898305084745761</v>
      </c>
      <c r="E2823">
        <v>1.125</v>
      </c>
      <c r="F2823">
        <v>2.1848739495798317</v>
      </c>
    </row>
    <row r="2824" spans="2:6" hidden="1" outlineLevel="1">
      <c r="B2824">
        <v>2818</v>
      </c>
      <c r="C2824">
        <v>0.41666666666666669</v>
      </c>
      <c r="D2824">
        <v>1.9322033898305084</v>
      </c>
      <c r="E2824">
        <v>1.59375</v>
      </c>
      <c r="F2824">
        <v>2.1554621848739495</v>
      </c>
    </row>
    <row r="2825" spans="2:6" hidden="1" outlineLevel="1">
      <c r="B2825">
        <v>2819</v>
      </c>
      <c r="C2825">
        <v>0.39814814814814814</v>
      </c>
      <c r="D2825">
        <v>2.8983050847457625</v>
      </c>
      <c r="E2825">
        <v>0.90625</v>
      </c>
      <c r="F2825">
        <v>2.0126050420168067</v>
      </c>
    </row>
    <row r="2826" spans="2:6" hidden="1" outlineLevel="1">
      <c r="B2826">
        <v>2820</v>
      </c>
      <c r="C2826">
        <v>0.44444444444444442</v>
      </c>
      <c r="D2826">
        <v>2.2711864406779663</v>
      </c>
      <c r="E2826">
        <v>1.375</v>
      </c>
      <c r="F2826">
        <v>1.8823529411764706</v>
      </c>
    </row>
    <row r="2827" spans="2:6" hidden="1" outlineLevel="1">
      <c r="B2827">
        <v>2821</v>
      </c>
      <c r="C2827">
        <v>0.35185185185185186</v>
      </c>
      <c r="D2827">
        <v>2.1355932203389831</v>
      </c>
      <c r="E2827">
        <v>2.3125</v>
      </c>
      <c r="F2827">
        <v>2.2773109243697478</v>
      </c>
    </row>
    <row r="2828" spans="2:6" hidden="1" outlineLevel="1">
      <c r="B2828">
        <v>2822</v>
      </c>
      <c r="C2828">
        <v>0.3888888888888889</v>
      </c>
      <c r="D2828">
        <v>3.0338983050847457</v>
      </c>
      <c r="E2828">
        <v>1.5625</v>
      </c>
      <c r="F2828">
        <v>2.0756302521008405</v>
      </c>
    </row>
    <row r="2829" spans="2:6" hidden="1" outlineLevel="1">
      <c r="B2829">
        <v>2823</v>
      </c>
      <c r="C2829">
        <v>0.39814814814814814</v>
      </c>
      <c r="D2829">
        <v>2.5084745762711864</v>
      </c>
      <c r="E2829">
        <v>0.8125</v>
      </c>
      <c r="F2829">
        <v>2.365546218487395</v>
      </c>
    </row>
    <row r="2830" spans="2:6" hidden="1" outlineLevel="1">
      <c r="B2830">
        <v>2824</v>
      </c>
      <c r="C2830">
        <v>0.40740740740740738</v>
      </c>
      <c r="D2830">
        <v>2.2203389830508473</v>
      </c>
      <c r="E2830">
        <v>1.3125</v>
      </c>
      <c r="F2830">
        <v>2.4159663865546217</v>
      </c>
    </row>
    <row r="2831" spans="2:6" hidden="1" outlineLevel="1">
      <c r="B2831">
        <v>2825</v>
      </c>
      <c r="C2831">
        <v>0.44444444444444442</v>
      </c>
      <c r="D2831">
        <v>2.593220338983051</v>
      </c>
      <c r="E2831">
        <v>0.96875</v>
      </c>
      <c r="F2831">
        <v>2.0924369747899161</v>
      </c>
    </row>
    <row r="2832" spans="2:6" hidden="1" outlineLevel="1">
      <c r="B2832">
        <v>2826</v>
      </c>
      <c r="C2832">
        <v>0.34259259259259262</v>
      </c>
      <c r="D2832">
        <v>2.8305084745762712</v>
      </c>
      <c r="E2832">
        <v>1.59375</v>
      </c>
      <c r="F2832">
        <v>1.8949579831932772</v>
      </c>
    </row>
    <row r="2833" spans="2:6" hidden="1" outlineLevel="1">
      <c r="B2833">
        <v>2827</v>
      </c>
      <c r="C2833">
        <v>0.3888888888888889</v>
      </c>
      <c r="D2833">
        <v>2.6271186440677967</v>
      </c>
      <c r="E2833">
        <v>1.0625</v>
      </c>
      <c r="F2833">
        <v>2.23109243697479</v>
      </c>
    </row>
    <row r="2834" spans="2:6" hidden="1" outlineLevel="1">
      <c r="B2834">
        <v>2828</v>
      </c>
      <c r="C2834">
        <v>0.44444444444444442</v>
      </c>
      <c r="D2834">
        <v>3.2881355932203391</v>
      </c>
      <c r="E2834">
        <v>2.34375</v>
      </c>
      <c r="F2834">
        <v>1.9369747899159664</v>
      </c>
    </row>
    <row r="2835" spans="2:6" hidden="1" outlineLevel="1">
      <c r="B2835">
        <v>2829</v>
      </c>
      <c r="C2835">
        <v>0.41666666666666669</v>
      </c>
      <c r="D2835">
        <v>2.7118644067796609</v>
      </c>
      <c r="E2835">
        <v>1.125</v>
      </c>
      <c r="F2835">
        <v>1.9747899159663866</v>
      </c>
    </row>
    <row r="2836" spans="2:6" hidden="1" outlineLevel="1">
      <c r="B2836">
        <v>2830</v>
      </c>
      <c r="C2836">
        <v>0.48148148148148145</v>
      </c>
      <c r="D2836">
        <v>2.2203389830508473</v>
      </c>
      <c r="E2836">
        <v>0.65625</v>
      </c>
      <c r="F2836">
        <v>1.8865546218487395</v>
      </c>
    </row>
    <row r="2837" spans="2:6" hidden="1" outlineLevel="1">
      <c r="B2837">
        <v>2831</v>
      </c>
      <c r="C2837">
        <v>0.37037037037037035</v>
      </c>
      <c r="D2837">
        <v>2.4237288135593222</v>
      </c>
      <c r="E2837">
        <v>1.375</v>
      </c>
      <c r="F2837">
        <v>1.8865546218487395</v>
      </c>
    </row>
    <row r="2838" spans="2:6" hidden="1" outlineLevel="1">
      <c r="B2838">
        <v>2832</v>
      </c>
      <c r="C2838">
        <v>0.46296296296296297</v>
      </c>
      <c r="D2838">
        <v>2.2542372881355934</v>
      </c>
      <c r="E2838">
        <v>0.96875</v>
      </c>
      <c r="F2838">
        <v>2.2436974789915967</v>
      </c>
    </row>
    <row r="2839" spans="2:6" hidden="1" outlineLevel="1">
      <c r="B2839">
        <v>2833</v>
      </c>
      <c r="C2839">
        <v>0.28703703703703703</v>
      </c>
      <c r="D2839">
        <v>2.3220338983050848</v>
      </c>
      <c r="E2839">
        <v>1</v>
      </c>
      <c r="F2839">
        <v>2.0840336134453783</v>
      </c>
    </row>
    <row r="2840" spans="2:6" hidden="1" outlineLevel="1">
      <c r="B2840">
        <v>2834</v>
      </c>
      <c r="C2840">
        <v>0.41666666666666669</v>
      </c>
      <c r="D2840">
        <v>3.152542372881356</v>
      </c>
      <c r="E2840">
        <v>1.375</v>
      </c>
      <c r="F2840">
        <v>2.2394957983193278</v>
      </c>
    </row>
    <row r="2841" spans="2:6" hidden="1" outlineLevel="1">
      <c r="B2841">
        <v>2835</v>
      </c>
      <c r="C2841">
        <v>0.41666666666666669</v>
      </c>
      <c r="D2841">
        <v>3.2881355932203391</v>
      </c>
      <c r="E2841">
        <v>1.875</v>
      </c>
      <c r="F2841">
        <v>2.0756302521008405</v>
      </c>
    </row>
    <row r="2842" spans="2:6" hidden="1" outlineLevel="1">
      <c r="B2842">
        <v>2836</v>
      </c>
      <c r="C2842">
        <v>0.39814814814814814</v>
      </c>
      <c r="D2842">
        <v>2.9152542372881354</v>
      </c>
      <c r="E2842">
        <v>1.09375</v>
      </c>
      <c r="F2842">
        <v>2.1092436974789917</v>
      </c>
    </row>
    <row r="2843" spans="2:6" hidden="1" outlineLevel="1">
      <c r="B2843">
        <v>2837</v>
      </c>
      <c r="C2843">
        <v>0.43518518518518517</v>
      </c>
      <c r="D2843">
        <v>2.8135593220338984</v>
      </c>
      <c r="E2843">
        <v>1.53125</v>
      </c>
      <c r="F2843">
        <v>1.6218487394957983</v>
      </c>
    </row>
    <row r="2844" spans="2:6" hidden="1" outlineLevel="1">
      <c r="B2844">
        <v>2838</v>
      </c>
      <c r="C2844">
        <v>0.42592592592592593</v>
      </c>
      <c r="D2844">
        <v>1.6610169491525424</v>
      </c>
      <c r="E2844">
        <v>2.25</v>
      </c>
      <c r="F2844">
        <v>2.3235294117647061</v>
      </c>
    </row>
    <row r="2845" spans="2:6" hidden="1" outlineLevel="1">
      <c r="B2845">
        <v>2839</v>
      </c>
      <c r="C2845">
        <v>0.45370370370370372</v>
      </c>
      <c r="D2845">
        <v>2.6779661016949152</v>
      </c>
      <c r="E2845">
        <v>2.0625</v>
      </c>
      <c r="F2845">
        <v>2.0840336134453783</v>
      </c>
    </row>
    <row r="2846" spans="2:6" hidden="1" outlineLevel="1">
      <c r="B2846">
        <v>2840</v>
      </c>
      <c r="C2846">
        <v>0.40740740740740738</v>
      </c>
      <c r="D2846">
        <v>2.7796610169491527</v>
      </c>
      <c r="E2846">
        <v>2.125</v>
      </c>
      <c r="F2846">
        <v>2.0462184873949578</v>
      </c>
    </row>
    <row r="2847" spans="2:6" hidden="1" outlineLevel="1">
      <c r="B2847">
        <v>2841</v>
      </c>
      <c r="C2847">
        <v>0.5092592592592593</v>
      </c>
      <c r="D2847">
        <v>2.6610169491525424</v>
      </c>
      <c r="E2847">
        <v>1.90625</v>
      </c>
      <c r="F2847">
        <v>2.0504201680672267</v>
      </c>
    </row>
    <row r="2848" spans="2:6" hidden="1" outlineLevel="1">
      <c r="B2848">
        <v>2842</v>
      </c>
      <c r="C2848">
        <v>0.5092592592592593</v>
      </c>
      <c r="D2848">
        <v>2.6271186440677967</v>
      </c>
      <c r="E2848">
        <v>1.03125</v>
      </c>
      <c r="F2848">
        <v>2.3781512605042017</v>
      </c>
    </row>
    <row r="2849" spans="2:6" hidden="1" outlineLevel="1">
      <c r="B2849">
        <v>2843</v>
      </c>
      <c r="C2849">
        <v>0.47222222222222221</v>
      </c>
      <c r="D2849">
        <v>2.7627118644067798</v>
      </c>
      <c r="E2849">
        <v>1.40625</v>
      </c>
      <c r="F2849">
        <v>1.9453781512605042</v>
      </c>
    </row>
    <row r="2850" spans="2:6" hidden="1" outlineLevel="1">
      <c r="B2850">
        <v>2844</v>
      </c>
      <c r="C2850">
        <v>0.41666666666666669</v>
      </c>
      <c r="D2850">
        <v>1.8135593220338984</v>
      </c>
      <c r="E2850">
        <v>1.1875</v>
      </c>
      <c r="F2850">
        <v>2.2605042016806722</v>
      </c>
    </row>
    <row r="2851" spans="2:6" hidden="1" outlineLevel="1">
      <c r="B2851">
        <v>2845</v>
      </c>
      <c r="C2851">
        <v>0.40740740740740738</v>
      </c>
      <c r="D2851">
        <v>3.4406779661016951</v>
      </c>
      <c r="E2851">
        <v>1.9375</v>
      </c>
      <c r="F2851">
        <v>2.2605042016806722</v>
      </c>
    </row>
    <row r="2852" spans="2:6" hidden="1" outlineLevel="1">
      <c r="B2852">
        <v>2846</v>
      </c>
      <c r="C2852">
        <v>0.37962962962962965</v>
      </c>
      <c r="D2852">
        <v>2.3389830508474576</v>
      </c>
      <c r="E2852">
        <v>1.1875</v>
      </c>
      <c r="F2852">
        <v>2.0588235294117645</v>
      </c>
    </row>
    <row r="2853" spans="2:6" hidden="1" outlineLevel="1">
      <c r="B2853">
        <v>2847</v>
      </c>
      <c r="C2853">
        <v>0.3611111111111111</v>
      </c>
      <c r="D2853">
        <v>3.5254237288135593</v>
      </c>
      <c r="E2853">
        <v>1.65625</v>
      </c>
      <c r="F2853">
        <v>2.3445378151260505</v>
      </c>
    </row>
    <row r="2854" spans="2:6" hidden="1" outlineLevel="1">
      <c r="B2854">
        <v>2848</v>
      </c>
      <c r="C2854">
        <v>0.52777777777777779</v>
      </c>
      <c r="D2854">
        <v>2.3389830508474576</v>
      </c>
      <c r="E2854">
        <v>1.3125</v>
      </c>
      <c r="F2854">
        <v>2.1050420168067228</v>
      </c>
    </row>
    <row r="2855" spans="2:6" hidden="1" outlineLevel="1">
      <c r="B2855">
        <v>2849</v>
      </c>
      <c r="C2855">
        <v>0.34259259259259262</v>
      </c>
      <c r="D2855">
        <v>2.5423728813559321</v>
      </c>
      <c r="E2855">
        <v>1.09375</v>
      </c>
      <c r="F2855">
        <v>1.7731092436974789</v>
      </c>
    </row>
    <row r="2856" spans="2:6" hidden="1" outlineLevel="1">
      <c r="B2856">
        <v>2850</v>
      </c>
      <c r="C2856">
        <v>0.5</v>
      </c>
      <c r="D2856">
        <v>1.7966101694915255</v>
      </c>
      <c r="E2856">
        <v>2.15625</v>
      </c>
      <c r="F2856">
        <v>2.172268907563025</v>
      </c>
    </row>
    <row r="2857" spans="2:6" hidden="1" outlineLevel="1">
      <c r="B2857">
        <v>2851</v>
      </c>
      <c r="C2857">
        <v>0.34259259259259262</v>
      </c>
      <c r="D2857">
        <v>2.3220338983050848</v>
      </c>
      <c r="E2857">
        <v>2.65625</v>
      </c>
      <c r="F2857">
        <v>2.3949579831932772</v>
      </c>
    </row>
    <row r="2858" spans="2:6" hidden="1" outlineLevel="1">
      <c r="B2858">
        <v>2852</v>
      </c>
      <c r="C2858">
        <v>0.57407407407407407</v>
      </c>
      <c r="D2858">
        <v>2.5423728813559321</v>
      </c>
      <c r="E2858">
        <v>1.78125</v>
      </c>
      <c r="F2858">
        <v>1.9243697478991597</v>
      </c>
    </row>
    <row r="2859" spans="2:6" hidden="1" outlineLevel="1">
      <c r="B2859">
        <v>2853</v>
      </c>
      <c r="C2859">
        <v>0.5092592592592593</v>
      </c>
      <c r="D2859">
        <v>2.5423728813559321</v>
      </c>
      <c r="E2859">
        <v>1.21875</v>
      </c>
      <c r="F2859">
        <v>1.9873949579831933</v>
      </c>
    </row>
    <row r="2860" spans="2:6" hidden="1" outlineLevel="1">
      <c r="B2860">
        <v>2854</v>
      </c>
      <c r="C2860">
        <v>0.41666666666666669</v>
      </c>
      <c r="D2860">
        <v>1.8983050847457628</v>
      </c>
      <c r="E2860">
        <v>1.09375</v>
      </c>
      <c r="F2860">
        <v>2.0924369747899161</v>
      </c>
    </row>
    <row r="2861" spans="2:6" hidden="1" outlineLevel="1">
      <c r="B2861">
        <v>2855</v>
      </c>
      <c r="C2861">
        <v>0.39814814814814814</v>
      </c>
      <c r="D2861">
        <v>2.5593220338983049</v>
      </c>
      <c r="E2861">
        <v>0.96875</v>
      </c>
      <c r="F2861">
        <v>2.3109243697478989</v>
      </c>
    </row>
    <row r="2862" spans="2:6" hidden="1" outlineLevel="1">
      <c r="B2862">
        <v>2856</v>
      </c>
      <c r="C2862">
        <v>0.54629629629629628</v>
      </c>
      <c r="D2862">
        <v>2.7457627118644066</v>
      </c>
      <c r="E2862">
        <v>1.5625</v>
      </c>
      <c r="F2862">
        <v>1.7352941176470589</v>
      </c>
    </row>
    <row r="2863" spans="2:6" hidden="1" outlineLevel="1">
      <c r="B2863">
        <v>2857</v>
      </c>
      <c r="C2863">
        <v>0.37962962962962965</v>
      </c>
      <c r="D2863">
        <v>3.4745762711864407</v>
      </c>
      <c r="E2863">
        <v>1.4375</v>
      </c>
      <c r="F2863">
        <v>2.4327731092436973</v>
      </c>
    </row>
    <row r="2864" spans="2:6" hidden="1" outlineLevel="1">
      <c r="B2864">
        <v>2858</v>
      </c>
      <c r="C2864">
        <v>0.33333333333333331</v>
      </c>
      <c r="D2864">
        <v>2.2542372881355934</v>
      </c>
      <c r="E2864">
        <v>1.53125</v>
      </c>
      <c r="F2864">
        <v>2.1554621848739495</v>
      </c>
    </row>
    <row r="2865" spans="2:6" hidden="1" outlineLevel="1">
      <c r="B2865">
        <v>2859</v>
      </c>
      <c r="C2865">
        <v>0.45370370370370372</v>
      </c>
      <c r="D2865">
        <v>1.9661016949152543</v>
      </c>
      <c r="E2865">
        <v>1.21875</v>
      </c>
      <c r="F2865">
        <v>2.2352941176470589</v>
      </c>
    </row>
    <row r="2866" spans="2:6" hidden="1" outlineLevel="1">
      <c r="B2866">
        <v>2860</v>
      </c>
      <c r="C2866">
        <v>0.48148148148148145</v>
      </c>
      <c r="D2866">
        <v>3.1694915254237288</v>
      </c>
      <c r="E2866">
        <v>1.09375</v>
      </c>
      <c r="F2866">
        <v>2.0546218487394956</v>
      </c>
    </row>
    <row r="2867" spans="2:6" hidden="1" outlineLevel="1">
      <c r="B2867">
        <v>2861</v>
      </c>
      <c r="C2867">
        <v>0.41666666666666669</v>
      </c>
      <c r="D2867">
        <v>1.8135593220338984</v>
      </c>
      <c r="E2867">
        <v>1.28125</v>
      </c>
      <c r="F2867">
        <v>1.8949579831932772</v>
      </c>
    </row>
    <row r="2868" spans="2:6" hidden="1" outlineLevel="1">
      <c r="B2868">
        <v>2862</v>
      </c>
      <c r="C2868">
        <v>0.45370370370370372</v>
      </c>
      <c r="D2868">
        <v>1.7627118644067796</v>
      </c>
      <c r="E2868">
        <v>1.5625</v>
      </c>
      <c r="F2868">
        <v>2.0168067226890756</v>
      </c>
    </row>
    <row r="2869" spans="2:6" hidden="1" outlineLevel="1">
      <c r="B2869">
        <v>2863</v>
      </c>
      <c r="C2869">
        <v>0.27777777777777779</v>
      </c>
      <c r="D2869">
        <v>3.3728813559322033</v>
      </c>
      <c r="E2869">
        <v>1.09375</v>
      </c>
      <c r="F2869">
        <v>1.7100840336134453</v>
      </c>
    </row>
    <row r="2870" spans="2:6" hidden="1" outlineLevel="1">
      <c r="B2870">
        <v>2864</v>
      </c>
      <c r="C2870">
        <v>0.47222222222222221</v>
      </c>
      <c r="D2870">
        <v>2.6440677966101696</v>
      </c>
      <c r="E2870">
        <v>1.40625</v>
      </c>
      <c r="F2870">
        <v>2.1386554621848739</v>
      </c>
    </row>
    <row r="2871" spans="2:6" hidden="1" outlineLevel="1">
      <c r="B2871">
        <v>2865</v>
      </c>
      <c r="C2871">
        <v>0.39814814814814814</v>
      </c>
      <c r="D2871">
        <v>2.7627118644067798</v>
      </c>
      <c r="E2871">
        <v>1.90625</v>
      </c>
      <c r="F2871">
        <v>2.0336134453781511</v>
      </c>
    </row>
    <row r="2872" spans="2:6" hidden="1" outlineLevel="1">
      <c r="B2872">
        <v>2866</v>
      </c>
      <c r="C2872">
        <v>0.41666666666666669</v>
      </c>
      <c r="D2872">
        <v>3.152542372881356</v>
      </c>
      <c r="E2872">
        <v>1.34375</v>
      </c>
      <c r="F2872">
        <v>2.3151260504201683</v>
      </c>
    </row>
    <row r="2873" spans="2:6" hidden="1" outlineLevel="1">
      <c r="B2873">
        <v>2867</v>
      </c>
      <c r="C2873">
        <v>0.43518518518518517</v>
      </c>
      <c r="D2873">
        <v>2.6101694915254239</v>
      </c>
      <c r="E2873">
        <v>1.59375</v>
      </c>
      <c r="F2873">
        <v>2.0798319327731094</v>
      </c>
    </row>
    <row r="2874" spans="2:6" hidden="1" outlineLevel="1">
      <c r="B2874">
        <v>2868</v>
      </c>
      <c r="C2874">
        <v>0.47222222222222221</v>
      </c>
      <c r="D2874">
        <v>2.3898305084745761</v>
      </c>
      <c r="E2874">
        <v>1.125</v>
      </c>
      <c r="F2874">
        <v>2.1764705882352939</v>
      </c>
    </row>
    <row r="2875" spans="2:6" hidden="1" outlineLevel="1">
      <c r="B2875">
        <v>2869</v>
      </c>
      <c r="C2875">
        <v>0.45370370370370372</v>
      </c>
      <c r="D2875">
        <v>3.6610169491525424</v>
      </c>
      <c r="E2875">
        <v>1.28125</v>
      </c>
      <c r="F2875">
        <v>2.0756302521008405</v>
      </c>
    </row>
    <row r="2876" spans="2:6" hidden="1" outlineLevel="1">
      <c r="B2876">
        <v>2870</v>
      </c>
      <c r="C2876">
        <v>0.54629629629629628</v>
      </c>
      <c r="D2876">
        <v>1.847457627118644</v>
      </c>
      <c r="E2876">
        <v>0.71875</v>
      </c>
      <c r="F2876">
        <v>1.9663865546218486</v>
      </c>
    </row>
    <row r="2877" spans="2:6" hidden="1" outlineLevel="1">
      <c r="B2877">
        <v>2871</v>
      </c>
      <c r="C2877">
        <v>0.28703703703703703</v>
      </c>
      <c r="D2877">
        <v>2.1016949152542375</v>
      </c>
      <c r="E2877">
        <v>2.9375</v>
      </c>
      <c r="F2877">
        <v>2.3067226890756301</v>
      </c>
    </row>
    <row r="2878" spans="2:6" hidden="1" outlineLevel="1">
      <c r="B2878">
        <v>2872</v>
      </c>
      <c r="C2878">
        <v>0.43518518518518517</v>
      </c>
      <c r="D2878">
        <v>2.8135593220338984</v>
      </c>
      <c r="E2878">
        <v>1.375</v>
      </c>
      <c r="F2878">
        <v>2.2394957983193278</v>
      </c>
    </row>
    <row r="2879" spans="2:6" hidden="1" outlineLevel="1">
      <c r="B2879">
        <v>2873</v>
      </c>
      <c r="C2879">
        <v>0.3611111111111111</v>
      </c>
      <c r="D2879">
        <v>2.9661016949152543</v>
      </c>
      <c r="E2879">
        <v>1.4375</v>
      </c>
      <c r="F2879">
        <v>1.9747899159663866</v>
      </c>
    </row>
    <row r="2880" spans="2:6" hidden="1" outlineLevel="1">
      <c r="B2880">
        <v>2874</v>
      </c>
      <c r="C2880">
        <v>0.56481481481481477</v>
      </c>
      <c r="D2880">
        <v>3.0847457627118646</v>
      </c>
      <c r="E2880">
        <v>1.59375</v>
      </c>
      <c r="F2880">
        <v>2.2647058823529411</v>
      </c>
    </row>
    <row r="2881" spans="2:6" hidden="1" outlineLevel="1">
      <c r="B2881">
        <v>2875</v>
      </c>
      <c r="C2881">
        <v>0.48148148148148145</v>
      </c>
      <c r="D2881">
        <v>1.8644067796610169</v>
      </c>
      <c r="E2881">
        <v>1.0625</v>
      </c>
      <c r="F2881">
        <v>2.3991596638655461</v>
      </c>
    </row>
    <row r="2882" spans="2:6" hidden="1" outlineLevel="1">
      <c r="B2882">
        <v>2876</v>
      </c>
      <c r="C2882">
        <v>0.45370370370370372</v>
      </c>
      <c r="D2882">
        <v>2.8644067796610169</v>
      </c>
      <c r="E2882">
        <v>0.46875</v>
      </c>
      <c r="F2882">
        <v>1.9831932773109244</v>
      </c>
    </row>
    <row r="2883" spans="2:6" hidden="1" outlineLevel="1">
      <c r="B2883">
        <v>2877</v>
      </c>
      <c r="C2883">
        <v>0.42592592592592593</v>
      </c>
      <c r="D2883">
        <v>2.2542372881355934</v>
      </c>
      <c r="E2883">
        <v>1.4375</v>
      </c>
      <c r="F2883">
        <v>2.096638655462185</v>
      </c>
    </row>
    <row r="2884" spans="2:6" hidden="1" outlineLevel="1">
      <c r="B2884">
        <v>2878</v>
      </c>
      <c r="C2884">
        <v>0.29629629629629628</v>
      </c>
      <c r="D2884">
        <v>3.3559322033898304</v>
      </c>
      <c r="E2884">
        <v>1.875</v>
      </c>
      <c r="F2884">
        <v>1.8235294117647058</v>
      </c>
    </row>
    <row r="2885" spans="2:6" hidden="1" outlineLevel="1">
      <c r="B2885">
        <v>2879</v>
      </c>
      <c r="C2885">
        <v>0.5092592592592593</v>
      </c>
      <c r="D2885">
        <v>2.9152542372881354</v>
      </c>
      <c r="E2885">
        <v>1.21875</v>
      </c>
      <c r="F2885">
        <v>2.1848739495798317</v>
      </c>
    </row>
    <row r="2886" spans="2:6" hidden="1" outlineLevel="1">
      <c r="B2886">
        <v>2880</v>
      </c>
      <c r="C2886">
        <v>0.37962962962962965</v>
      </c>
      <c r="D2886">
        <v>2.9491525423728815</v>
      </c>
      <c r="E2886">
        <v>1.53125</v>
      </c>
      <c r="F2886">
        <v>2.3151260504201683</v>
      </c>
    </row>
    <row r="2887" spans="2:6" hidden="1" outlineLevel="1">
      <c r="B2887">
        <v>2881</v>
      </c>
      <c r="C2887">
        <v>0.34259259259259262</v>
      </c>
      <c r="D2887">
        <v>2.8135593220338984</v>
      </c>
      <c r="E2887">
        <v>1.59375</v>
      </c>
      <c r="F2887">
        <v>2.365546218487395</v>
      </c>
    </row>
    <row r="2888" spans="2:6" hidden="1" outlineLevel="1">
      <c r="B2888">
        <v>2882</v>
      </c>
      <c r="C2888">
        <v>0.53703703703703709</v>
      </c>
      <c r="D2888">
        <v>2.3898305084745761</v>
      </c>
      <c r="E2888">
        <v>1.875</v>
      </c>
      <c r="F2888">
        <v>2.0168067226890756</v>
      </c>
    </row>
    <row r="2889" spans="2:6" hidden="1" outlineLevel="1">
      <c r="B2889">
        <v>2883</v>
      </c>
      <c r="C2889">
        <v>0.49074074074074076</v>
      </c>
      <c r="D2889">
        <v>2.5593220338983049</v>
      </c>
      <c r="E2889">
        <v>1.21875</v>
      </c>
      <c r="F2889">
        <v>1.8151260504201681</v>
      </c>
    </row>
    <row r="2890" spans="2:6" hidden="1" outlineLevel="1">
      <c r="B2890">
        <v>2884</v>
      </c>
      <c r="C2890">
        <v>0.53703703703703709</v>
      </c>
      <c r="D2890">
        <v>2.2203389830508473</v>
      </c>
      <c r="E2890">
        <v>1.15625</v>
      </c>
      <c r="F2890">
        <v>1.865546218487395</v>
      </c>
    </row>
    <row r="2891" spans="2:6" hidden="1" outlineLevel="1">
      <c r="B2891">
        <v>2885</v>
      </c>
      <c r="C2891">
        <v>0.46296296296296297</v>
      </c>
      <c r="D2891">
        <v>2.0847457627118646</v>
      </c>
      <c r="E2891">
        <v>1.5625</v>
      </c>
      <c r="F2891">
        <v>2.0168067226890756</v>
      </c>
    </row>
    <row r="2892" spans="2:6" hidden="1" outlineLevel="1">
      <c r="B2892">
        <v>2886</v>
      </c>
      <c r="C2892">
        <v>0.44444444444444442</v>
      </c>
      <c r="D2892">
        <v>3</v>
      </c>
      <c r="E2892">
        <v>1.625</v>
      </c>
      <c r="F2892">
        <v>2.1512605042016806</v>
      </c>
    </row>
    <row r="2893" spans="2:6" hidden="1" outlineLevel="1">
      <c r="B2893">
        <v>2887</v>
      </c>
      <c r="C2893">
        <v>0.5092592592592593</v>
      </c>
      <c r="D2893">
        <v>2.847457627118644</v>
      </c>
      <c r="E2893">
        <v>1.1875</v>
      </c>
      <c r="F2893">
        <v>2.1218487394957983</v>
      </c>
    </row>
    <row r="2894" spans="2:6" hidden="1" outlineLevel="1">
      <c r="B2894">
        <v>2888</v>
      </c>
      <c r="C2894">
        <v>0.39814814814814814</v>
      </c>
      <c r="D2894">
        <v>1.8983050847457628</v>
      </c>
      <c r="E2894">
        <v>1.59375</v>
      </c>
      <c r="F2894">
        <v>1.9915966386554622</v>
      </c>
    </row>
    <row r="2895" spans="2:6" hidden="1" outlineLevel="1">
      <c r="B2895">
        <v>2889</v>
      </c>
      <c r="C2895">
        <v>0.3888888888888889</v>
      </c>
      <c r="D2895">
        <v>3.0169491525423728</v>
      </c>
      <c r="E2895">
        <v>1.9375</v>
      </c>
      <c r="F2895">
        <v>2.1596638655462184</v>
      </c>
    </row>
    <row r="2896" spans="2:6" hidden="1" outlineLevel="1">
      <c r="B2896">
        <v>2890</v>
      </c>
      <c r="C2896">
        <v>0.26851851851851855</v>
      </c>
      <c r="D2896">
        <v>2.7457627118644066</v>
      </c>
      <c r="E2896">
        <v>1.40625</v>
      </c>
      <c r="F2896">
        <v>2.0420168067226889</v>
      </c>
    </row>
    <row r="2897" spans="2:6" hidden="1" outlineLevel="1">
      <c r="B2897">
        <v>2891</v>
      </c>
      <c r="C2897">
        <v>0.45370370370370372</v>
      </c>
      <c r="D2897">
        <v>2</v>
      </c>
      <c r="E2897">
        <v>1.6875</v>
      </c>
      <c r="F2897">
        <v>2.1260504201680672</v>
      </c>
    </row>
    <row r="2898" spans="2:6" hidden="1" outlineLevel="1">
      <c r="B2898">
        <v>2892</v>
      </c>
      <c r="C2898">
        <v>0.37962962962962965</v>
      </c>
      <c r="D2898">
        <v>2.7288135593220337</v>
      </c>
      <c r="E2898">
        <v>1.125</v>
      </c>
      <c r="F2898">
        <v>1.8991596638655461</v>
      </c>
    </row>
    <row r="2899" spans="2:6" hidden="1" outlineLevel="1">
      <c r="B2899">
        <v>2893</v>
      </c>
      <c r="C2899">
        <v>0.3888888888888889</v>
      </c>
      <c r="D2899">
        <v>2.2881355932203391</v>
      </c>
      <c r="E2899">
        <v>1.21875</v>
      </c>
      <c r="F2899">
        <v>2.3235294117647061</v>
      </c>
    </row>
    <row r="2900" spans="2:6" hidden="1" outlineLevel="1">
      <c r="B2900">
        <v>2894</v>
      </c>
      <c r="C2900">
        <v>0.43518518518518517</v>
      </c>
      <c r="D2900">
        <v>2.4576271186440679</v>
      </c>
      <c r="E2900">
        <v>0.90625</v>
      </c>
      <c r="F2900">
        <v>2.0546218487394956</v>
      </c>
    </row>
    <row r="2901" spans="2:6" hidden="1" outlineLevel="1">
      <c r="B2901">
        <v>2895</v>
      </c>
      <c r="C2901">
        <v>0.46296296296296297</v>
      </c>
      <c r="D2901">
        <v>2.9152542372881354</v>
      </c>
      <c r="E2901">
        <v>1.0625</v>
      </c>
      <c r="F2901">
        <v>2.0168067226890756</v>
      </c>
    </row>
    <row r="2902" spans="2:6" hidden="1" outlineLevel="1">
      <c r="B2902">
        <v>2896</v>
      </c>
      <c r="C2902">
        <v>0.29629629629629628</v>
      </c>
      <c r="D2902">
        <v>2.7796610169491527</v>
      </c>
      <c r="E2902">
        <v>1.125</v>
      </c>
      <c r="F2902">
        <v>2.3361344537815127</v>
      </c>
    </row>
    <row r="2903" spans="2:6" hidden="1" outlineLevel="1">
      <c r="B2903">
        <v>2897</v>
      </c>
      <c r="C2903">
        <v>0.47222222222222221</v>
      </c>
      <c r="D2903">
        <v>2.4237288135593222</v>
      </c>
      <c r="E2903">
        <v>1.34375</v>
      </c>
      <c r="F2903">
        <v>1.7394957983193278</v>
      </c>
    </row>
    <row r="2904" spans="2:6" hidden="1" outlineLevel="1">
      <c r="B2904">
        <v>2898</v>
      </c>
      <c r="C2904">
        <v>0.54629629629629628</v>
      </c>
      <c r="D2904">
        <v>2.3559322033898304</v>
      </c>
      <c r="E2904">
        <v>2.375</v>
      </c>
      <c r="F2904">
        <v>2.1050420168067228</v>
      </c>
    </row>
    <row r="2905" spans="2:6" hidden="1" outlineLevel="1">
      <c r="B2905">
        <v>2899</v>
      </c>
      <c r="C2905">
        <v>0.54629629629629628</v>
      </c>
      <c r="D2905">
        <v>2.0169491525423728</v>
      </c>
      <c r="E2905">
        <v>1.65625</v>
      </c>
      <c r="F2905">
        <v>2.4915966386554622</v>
      </c>
    </row>
    <row r="2906" spans="2:6" hidden="1" outlineLevel="1">
      <c r="B2906">
        <v>2900</v>
      </c>
      <c r="C2906">
        <v>0.52777777777777779</v>
      </c>
      <c r="D2906">
        <v>2.5423728813559321</v>
      </c>
      <c r="E2906">
        <v>1.125</v>
      </c>
      <c r="F2906">
        <v>2.1974789915966388</v>
      </c>
    </row>
    <row r="2907" spans="2:6" hidden="1" outlineLevel="1">
      <c r="B2907">
        <v>2901</v>
      </c>
      <c r="C2907">
        <v>0.44444444444444442</v>
      </c>
      <c r="D2907">
        <v>3.593220338983051</v>
      </c>
      <c r="E2907">
        <v>0.84375</v>
      </c>
      <c r="F2907">
        <v>2.0546218487394956</v>
      </c>
    </row>
    <row r="2908" spans="2:6" hidden="1" outlineLevel="1">
      <c r="B2908">
        <v>2902</v>
      </c>
      <c r="C2908">
        <v>0.5092592592592593</v>
      </c>
      <c r="D2908">
        <v>2.9491525423728815</v>
      </c>
      <c r="E2908">
        <v>0.90625</v>
      </c>
      <c r="F2908">
        <v>1.9075630252100841</v>
      </c>
    </row>
    <row r="2909" spans="2:6" hidden="1" outlineLevel="1">
      <c r="B2909">
        <v>2903</v>
      </c>
      <c r="C2909">
        <v>0.3611111111111111</v>
      </c>
      <c r="D2909">
        <v>3.1694915254237288</v>
      </c>
      <c r="E2909">
        <v>1.5</v>
      </c>
      <c r="F2909">
        <v>1.8109243697478992</v>
      </c>
    </row>
    <row r="2910" spans="2:6" hidden="1" outlineLevel="1">
      <c r="B2910">
        <v>2904</v>
      </c>
      <c r="C2910">
        <v>0.39814814814814814</v>
      </c>
      <c r="D2910">
        <v>2.9152542372881354</v>
      </c>
      <c r="E2910">
        <v>1.21875</v>
      </c>
      <c r="F2910">
        <v>2.03781512605042</v>
      </c>
    </row>
    <row r="2911" spans="2:6" hidden="1" outlineLevel="1">
      <c r="B2911">
        <v>2905</v>
      </c>
      <c r="C2911">
        <v>0.3888888888888889</v>
      </c>
      <c r="D2911">
        <v>2.2372881355932202</v>
      </c>
      <c r="E2911">
        <v>1.96875</v>
      </c>
      <c r="F2911">
        <v>2.0546218487394956</v>
      </c>
    </row>
    <row r="2912" spans="2:6" hidden="1" outlineLevel="1">
      <c r="B2912">
        <v>2906</v>
      </c>
      <c r="C2912">
        <v>0.43518518518518517</v>
      </c>
      <c r="D2912">
        <v>2.7796610169491527</v>
      </c>
      <c r="E2912">
        <v>1</v>
      </c>
      <c r="F2912">
        <v>2.0294117647058822</v>
      </c>
    </row>
    <row r="2913" spans="2:6" hidden="1" outlineLevel="1">
      <c r="B2913">
        <v>2907</v>
      </c>
      <c r="C2913">
        <v>0.5092592592592593</v>
      </c>
      <c r="D2913">
        <v>2.3898305084745761</v>
      </c>
      <c r="E2913">
        <v>1</v>
      </c>
      <c r="F2913">
        <v>1.9957983193277311</v>
      </c>
    </row>
    <row r="2914" spans="2:6" hidden="1" outlineLevel="1">
      <c r="B2914">
        <v>2908</v>
      </c>
      <c r="C2914">
        <v>0.44444444444444442</v>
      </c>
      <c r="D2914">
        <v>3.2372881355932202</v>
      </c>
      <c r="E2914">
        <v>1.6875</v>
      </c>
      <c r="F2914">
        <v>2.1134453781512605</v>
      </c>
    </row>
    <row r="2915" spans="2:6" hidden="1" outlineLevel="1">
      <c r="B2915">
        <v>2909</v>
      </c>
      <c r="C2915">
        <v>0.5</v>
      </c>
      <c r="D2915">
        <v>2.3898305084745761</v>
      </c>
      <c r="E2915">
        <v>2.21875</v>
      </c>
      <c r="F2915">
        <v>1.865546218487395</v>
      </c>
    </row>
    <row r="2916" spans="2:6" hidden="1" outlineLevel="1">
      <c r="B2916">
        <v>2910</v>
      </c>
      <c r="C2916">
        <v>0.3611111111111111</v>
      </c>
      <c r="D2916">
        <v>2.7627118644067798</v>
      </c>
      <c r="E2916">
        <v>1.65625</v>
      </c>
      <c r="F2916">
        <v>2.5504201680672267</v>
      </c>
    </row>
    <row r="2917" spans="2:6" hidden="1" outlineLevel="1">
      <c r="B2917">
        <v>2911</v>
      </c>
      <c r="C2917">
        <v>0.45370370370370372</v>
      </c>
      <c r="D2917">
        <v>2.1016949152542375</v>
      </c>
      <c r="E2917">
        <v>1.1875</v>
      </c>
      <c r="F2917">
        <v>2.2142857142857144</v>
      </c>
    </row>
    <row r="2918" spans="2:6" hidden="1" outlineLevel="1">
      <c r="B2918">
        <v>2912</v>
      </c>
      <c r="C2918">
        <v>0.25925925925925924</v>
      </c>
      <c r="D2918">
        <v>2.2881355932203391</v>
      </c>
      <c r="E2918">
        <v>1.21875</v>
      </c>
      <c r="F2918">
        <v>2.1890756302521011</v>
      </c>
    </row>
    <row r="2919" spans="2:6" hidden="1" outlineLevel="1">
      <c r="B2919">
        <v>2913</v>
      </c>
      <c r="C2919">
        <v>0.51851851851851849</v>
      </c>
      <c r="D2919">
        <v>3.3389830508474576</v>
      </c>
      <c r="E2919">
        <v>1.25</v>
      </c>
      <c r="F2919">
        <v>2.2352941176470589</v>
      </c>
    </row>
    <row r="2920" spans="2:6" hidden="1" outlineLevel="1">
      <c r="B2920">
        <v>2914</v>
      </c>
      <c r="C2920">
        <v>0.32407407407407407</v>
      </c>
      <c r="D2920">
        <v>2.3389830508474576</v>
      </c>
      <c r="E2920">
        <v>1.0625</v>
      </c>
      <c r="F2920">
        <v>2.1302521008403361</v>
      </c>
    </row>
    <row r="2921" spans="2:6" hidden="1" outlineLevel="1">
      <c r="B2921">
        <v>2915</v>
      </c>
      <c r="C2921">
        <v>0.3888888888888889</v>
      </c>
      <c r="D2921">
        <v>2.6440677966101696</v>
      </c>
      <c r="E2921">
        <v>1.53125</v>
      </c>
      <c r="F2921">
        <v>2</v>
      </c>
    </row>
    <row r="2922" spans="2:6" hidden="1" outlineLevel="1">
      <c r="B2922">
        <v>2916</v>
      </c>
      <c r="C2922">
        <v>0.5</v>
      </c>
      <c r="D2922">
        <v>2.2542372881355934</v>
      </c>
      <c r="E2922">
        <v>1.65625</v>
      </c>
      <c r="F2922">
        <v>2.3781512605042017</v>
      </c>
    </row>
    <row r="2923" spans="2:6" hidden="1" outlineLevel="1">
      <c r="B2923">
        <v>2917</v>
      </c>
      <c r="C2923">
        <v>0.5</v>
      </c>
      <c r="D2923">
        <v>2.152542372881356</v>
      </c>
      <c r="E2923">
        <v>2.125</v>
      </c>
      <c r="F2923">
        <v>2.0798319327731094</v>
      </c>
    </row>
    <row r="2924" spans="2:6" hidden="1" outlineLevel="1">
      <c r="B2924">
        <v>2918</v>
      </c>
      <c r="C2924">
        <v>0.42592592592592593</v>
      </c>
      <c r="D2924">
        <v>2.6610169491525424</v>
      </c>
      <c r="E2924">
        <v>1.96875</v>
      </c>
      <c r="F2924">
        <v>2.0294117647058822</v>
      </c>
    </row>
    <row r="2925" spans="2:6" hidden="1" outlineLevel="1">
      <c r="B2925">
        <v>2919</v>
      </c>
      <c r="C2925">
        <v>0.42592592592592593</v>
      </c>
      <c r="D2925">
        <v>3.3050847457627119</v>
      </c>
      <c r="E2925">
        <v>1.21875</v>
      </c>
      <c r="F2925">
        <v>2.3235294117647061</v>
      </c>
    </row>
    <row r="2926" spans="2:6" hidden="1" outlineLevel="1">
      <c r="B2926">
        <v>2920</v>
      </c>
      <c r="C2926">
        <v>0.37037037037037035</v>
      </c>
      <c r="D2926">
        <v>2.4915254237288136</v>
      </c>
      <c r="E2926">
        <v>1.125</v>
      </c>
      <c r="F2926">
        <v>2.7184873949579833</v>
      </c>
    </row>
    <row r="2927" spans="2:6" hidden="1" outlineLevel="1">
      <c r="B2927">
        <v>2921</v>
      </c>
      <c r="C2927">
        <v>0.37037037037037035</v>
      </c>
      <c r="D2927">
        <v>2.0508474576271185</v>
      </c>
      <c r="E2927">
        <v>1.46875</v>
      </c>
      <c r="F2927">
        <v>2.1554621848739495</v>
      </c>
    </row>
    <row r="2928" spans="2:6" hidden="1" outlineLevel="1">
      <c r="B2928">
        <v>2922</v>
      </c>
      <c r="C2928">
        <v>0.52777777777777779</v>
      </c>
      <c r="D2928">
        <v>4.2033898305084749</v>
      </c>
      <c r="E2928">
        <v>1.03125</v>
      </c>
      <c r="F2928">
        <v>2.5714285714285716</v>
      </c>
    </row>
    <row r="2929" spans="2:6" hidden="1" outlineLevel="1">
      <c r="B2929">
        <v>2923</v>
      </c>
      <c r="C2929">
        <v>0.5092592592592593</v>
      </c>
      <c r="D2929">
        <v>2.3050847457627119</v>
      </c>
      <c r="E2929">
        <v>1.375</v>
      </c>
      <c r="F2929">
        <v>2.0462184873949578</v>
      </c>
    </row>
    <row r="2930" spans="2:6" hidden="1" outlineLevel="1">
      <c r="B2930">
        <v>2924</v>
      </c>
      <c r="C2930">
        <v>0.32407407407407407</v>
      </c>
      <c r="D2930">
        <v>2.9491525423728815</v>
      </c>
      <c r="E2930">
        <v>1.3125</v>
      </c>
      <c r="F2930">
        <v>2.3067226890756301</v>
      </c>
    </row>
    <row r="2931" spans="2:6" hidden="1" outlineLevel="1">
      <c r="B2931">
        <v>2925</v>
      </c>
      <c r="C2931">
        <v>0.3888888888888889</v>
      </c>
      <c r="D2931">
        <v>1.4406779661016949</v>
      </c>
      <c r="E2931">
        <v>1.3125</v>
      </c>
      <c r="F2931">
        <v>2.0168067226890756</v>
      </c>
    </row>
    <row r="2932" spans="2:6" hidden="1" outlineLevel="1">
      <c r="B2932">
        <v>2926</v>
      </c>
      <c r="C2932">
        <v>0.43518518518518517</v>
      </c>
      <c r="D2932">
        <v>3.1864406779661016</v>
      </c>
      <c r="E2932">
        <v>0.59375</v>
      </c>
      <c r="F2932">
        <v>1.9411764705882353</v>
      </c>
    </row>
    <row r="2933" spans="2:6" hidden="1" outlineLevel="1">
      <c r="B2933">
        <v>2927</v>
      </c>
      <c r="C2933">
        <v>0.46296296296296297</v>
      </c>
      <c r="D2933">
        <v>2.4237288135593222</v>
      </c>
      <c r="E2933">
        <v>0.75</v>
      </c>
      <c r="F2933">
        <v>2.1680672268907561</v>
      </c>
    </row>
    <row r="2934" spans="2:6" hidden="1" outlineLevel="1">
      <c r="B2934">
        <v>2928</v>
      </c>
      <c r="C2934">
        <v>0.24074074074074073</v>
      </c>
      <c r="D2934">
        <v>2.4745762711864407</v>
      </c>
      <c r="E2934">
        <v>1.125</v>
      </c>
      <c r="F2934">
        <v>2.23109243697479</v>
      </c>
    </row>
    <row r="2935" spans="2:6" hidden="1" outlineLevel="1">
      <c r="B2935">
        <v>2929</v>
      </c>
      <c r="C2935">
        <v>0.23148148148148148</v>
      </c>
      <c r="D2935">
        <v>2.4237288135593222</v>
      </c>
      <c r="E2935">
        <v>0.875</v>
      </c>
      <c r="F2935">
        <v>1.8865546218487395</v>
      </c>
    </row>
    <row r="2936" spans="2:6" hidden="1" outlineLevel="1">
      <c r="B2936">
        <v>2930</v>
      </c>
      <c r="C2936">
        <v>0.33333333333333331</v>
      </c>
      <c r="D2936">
        <v>1.9152542372881356</v>
      </c>
      <c r="E2936">
        <v>1.375</v>
      </c>
      <c r="F2936">
        <v>2.0168067226890756</v>
      </c>
    </row>
    <row r="2937" spans="2:6" hidden="1" outlineLevel="1">
      <c r="B2937">
        <v>2931</v>
      </c>
      <c r="C2937">
        <v>0.47222222222222221</v>
      </c>
      <c r="D2937">
        <v>2.3559322033898304</v>
      </c>
      <c r="E2937">
        <v>1.0625</v>
      </c>
      <c r="F2937">
        <v>2.1680672268907561</v>
      </c>
    </row>
    <row r="2938" spans="2:6" hidden="1" outlineLevel="1">
      <c r="B2938">
        <v>2932</v>
      </c>
      <c r="C2938">
        <v>0.35185185185185186</v>
      </c>
      <c r="D2938">
        <v>1.3050847457627119</v>
      </c>
      <c r="E2938">
        <v>1.125</v>
      </c>
      <c r="F2938">
        <v>2.2142857142857144</v>
      </c>
    </row>
    <row r="2939" spans="2:6" hidden="1" outlineLevel="1">
      <c r="B2939">
        <v>2933</v>
      </c>
      <c r="C2939">
        <v>0.52777777777777779</v>
      </c>
      <c r="D2939">
        <v>1.9830508474576272</v>
      </c>
      <c r="E2939">
        <v>1.4375</v>
      </c>
      <c r="F2939">
        <v>2.0462184873949578</v>
      </c>
    </row>
    <row r="2940" spans="2:6" hidden="1" outlineLevel="1">
      <c r="B2940">
        <v>2934</v>
      </c>
      <c r="C2940">
        <v>0.37962962962962965</v>
      </c>
      <c r="D2940">
        <v>3.593220338983051</v>
      </c>
      <c r="E2940">
        <v>0.78125</v>
      </c>
      <c r="F2940">
        <v>2.0714285714285716</v>
      </c>
    </row>
    <row r="2941" spans="2:6" hidden="1" outlineLevel="1">
      <c r="B2941">
        <v>2935</v>
      </c>
      <c r="C2941">
        <v>0.42592592592592593</v>
      </c>
      <c r="D2941">
        <v>2.8983050847457625</v>
      </c>
      <c r="E2941">
        <v>2.3125</v>
      </c>
      <c r="F2941">
        <v>2.0924369747899161</v>
      </c>
    </row>
    <row r="2942" spans="2:6" hidden="1" outlineLevel="1">
      <c r="B2942">
        <v>2936</v>
      </c>
      <c r="C2942">
        <v>0.43518518518518517</v>
      </c>
      <c r="D2942">
        <v>2.0847457627118646</v>
      </c>
      <c r="E2942">
        <v>1.625</v>
      </c>
      <c r="F2942">
        <v>2.3739495798319328</v>
      </c>
    </row>
    <row r="2943" spans="2:6" hidden="1" outlineLevel="1">
      <c r="B2943">
        <v>2937</v>
      </c>
      <c r="C2943">
        <v>0.29629629629629628</v>
      </c>
      <c r="D2943">
        <v>2.7118644067796609</v>
      </c>
      <c r="E2943">
        <v>1.65625</v>
      </c>
      <c r="F2943">
        <v>1.8949579831932772</v>
      </c>
    </row>
    <row r="2944" spans="2:6" hidden="1" outlineLevel="1">
      <c r="B2944">
        <v>2938</v>
      </c>
      <c r="C2944">
        <v>0.3611111111111111</v>
      </c>
      <c r="D2944">
        <v>2.4237288135593222</v>
      </c>
      <c r="E2944">
        <v>2.28125</v>
      </c>
      <c r="F2944">
        <v>2.0714285714285716</v>
      </c>
    </row>
    <row r="2945" spans="2:6" hidden="1" outlineLevel="1">
      <c r="B2945">
        <v>2939</v>
      </c>
      <c r="C2945">
        <v>0.40740740740740738</v>
      </c>
      <c r="D2945">
        <v>2.0169491525423728</v>
      </c>
      <c r="E2945">
        <v>1.21875</v>
      </c>
      <c r="F2945">
        <v>2.53781512605042</v>
      </c>
    </row>
    <row r="2946" spans="2:6" hidden="1" outlineLevel="1">
      <c r="B2946">
        <v>2940</v>
      </c>
      <c r="C2946">
        <v>0.5</v>
      </c>
      <c r="D2946">
        <v>2.593220338983051</v>
      </c>
      <c r="E2946">
        <v>1.25</v>
      </c>
      <c r="F2946">
        <v>2.1176470588235294</v>
      </c>
    </row>
    <row r="2947" spans="2:6" hidden="1" outlineLevel="1">
      <c r="B2947">
        <v>2941</v>
      </c>
      <c r="C2947">
        <v>0.59259259259259256</v>
      </c>
      <c r="D2947">
        <v>2.9661016949152543</v>
      </c>
      <c r="E2947">
        <v>1.46875</v>
      </c>
      <c r="F2947">
        <v>2.1596638655462184</v>
      </c>
    </row>
    <row r="2948" spans="2:6" hidden="1" outlineLevel="1">
      <c r="B2948">
        <v>2942</v>
      </c>
      <c r="C2948">
        <v>0.3611111111111111</v>
      </c>
      <c r="D2948">
        <v>2.1864406779661016</v>
      </c>
      <c r="E2948">
        <v>1</v>
      </c>
      <c r="F2948">
        <v>2.2142857142857144</v>
      </c>
    </row>
    <row r="2949" spans="2:6" hidden="1" outlineLevel="1">
      <c r="B2949">
        <v>2943</v>
      </c>
      <c r="C2949">
        <v>0.58333333333333337</v>
      </c>
      <c r="D2949">
        <v>2.3050847457627119</v>
      </c>
      <c r="E2949">
        <v>1.34375</v>
      </c>
      <c r="F2949">
        <v>2.4663865546218489</v>
      </c>
    </row>
    <row r="2950" spans="2:6" hidden="1" outlineLevel="1">
      <c r="B2950">
        <v>2944</v>
      </c>
      <c r="C2950">
        <v>0.39814814814814814</v>
      </c>
      <c r="D2950">
        <v>2.406779661016949</v>
      </c>
      <c r="E2950">
        <v>1.3125</v>
      </c>
      <c r="F2950">
        <v>1.8109243697478992</v>
      </c>
    </row>
    <row r="2951" spans="2:6" hidden="1" outlineLevel="1">
      <c r="B2951">
        <v>2945</v>
      </c>
      <c r="C2951">
        <v>0.5</v>
      </c>
      <c r="D2951">
        <v>2.7288135593220337</v>
      </c>
      <c r="E2951">
        <v>1.75</v>
      </c>
      <c r="F2951">
        <v>2.2815126050420167</v>
      </c>
    </row>
    <row r="2952" spans="2:6" hidden="1" outlineLevel="1">
      <c r="B2952">
        <v>2946</v>
      </c>
      <c r="C2952">
        <v>0.43518518518518517</v>
      </c>
      <c r="D2952">
        <v>1.8305084745762712</v>
      </c>
      <c r="E2952">
        <v>1.34375</v>
      </c>
      <c r="F2952">
        <v>2.2773109243697478</v>
      </c>
    </row>
    <row r="2953" spans="2:6" hidden="1" outlineLevel="1">
      <c r="B2953">
        <v>2947</v>
      </c>
      <c r="C2953">
        <v>0.52777777777777779</v>
      </c>
      <c r="D2953">
        <v>2.6440677966101696</v>
      </c>
      <c r="E2953">
        <v>1.84375</v>
      </c>
      <c r="F2953">
        <v>1.9663865546218486</v>
      </c>
    </row>
    <row r="2954" spans="2:6" hidden="1" outlineLevel="1">
      <c r="B2954">
        <v>2948</v>
      </c>
      <c r="C2954">
        <v>0.3888888888888889</v>
      </c>
      <c r="D2954">
        <v>2.9661016949152543</v>
      </c>
      <c r="E2954">
        <v>0.96875</v>
      </c>
      <c r="F2954">
        <v>2.2983193277310923</v>
      </c>
    </row>
    <row r="2955" spans="2:6" hidden="1" outlineLevel="1">
      <c r="B2955">
        <v>2949</v>
      </c>
      <c r="C2955">
        <v>0.27777777777777779</v>
      </c>
      <c r="D2955">
        <v>2.4576271186440679</v>
      </c>
      <c r="E2955">
        <v>1.15625</v>
      </c>
      <c r="F2955">
        <v>1.73109243697479</v>
      </c>
    </row>
    <row r="2956" spans="2:6" hidden="1" outlineLevel="1">
      <c r="B2956">
        <v>2950</v>
      </c>
      <c r="C2956">
        <v>0.52777777777777779</v>
      </c>
      <c r="D2956">
        <v>2.3559322033898304</v>
      </c>
      <c r="E2956">
        <v>1.96875</v>
      </c>
      <c r="F2956">
        <v>1.9621848739495797</v>
      </c>
    </row>
    <row r="2957" spans="2:6" hidden="1" outlineLevel="1">
      <c r="B2957">
        <v>2951</v>
      </c>
      <c r="C2957">
        <v>0.35185185185185186</v>
      </c>
      <c r="D2957">
        <v>2.3220338983050848</v>
      </c>
      <c r="E2957">
        <v>1.625</v>
      </c>
      <c r="F2957">
        <v>1.9369747899159664</v>
      </c>
    </row>
    <row r="2958" spans="2:6" hidden="1" outlineLevel="1">
      <c r="B2958">
        <v>2952</v>
      </c>
      <c r="C2958">
        <v>0.5092592592592593</v>
      </c>
      <c r="D2958">
        <v>2.0169491525423728</v>
      </c>
      <c r="E2958">
        <v>1.75</v>
      </c>
      <c r="F2958">
        <v>2.0420168067226889</v>
      </c>
    </row>
    <row r="2959" spans="2:6" hidden="1" outlineLevel="1">
      <c r="B2959">
        <v>2953</v>
      </c>
      <c r="C2959">
        <v>0.47222222222222221</v>
      </c>
      <c r="D2959">
        <v>2.4915254237288136</v>
      </c>
      <c r="E2959">
        <v>1.3125</v>
      </c>
      <c r="F2959">
        <v>1.9873949579831933</v>
      </c>
    </row>
    <row r="2960" spans="2:6" hidden="1" outlineLevel="1">
      <c r="B2960">
        <v>2954</v>
      </c>
      <c r="C2960">
        <v>0.5092592592592593</v>
      </c>
      <c r="D2960">
        <v>2.2372881355932202</v>
      </c>
      <c r="E2960">
        <v>1.28125</v>
      </c>
      <c r="F2960">
        <v>2</v>
      </c>
    </row>
    <row r="2961" spans="2:6" hidden="1" outlineLevel="1">
      <c r="B2961">
        <v>2955</v>
      </c>
      <c r="C2961">
        <v>0.54629629629629628</v>
      </c>
      <c r="D2961">
        <v>2.3728813559322033</v>
      </c>
      <c r="E2961">
        <v>1.1875</v>
      </c>
      <c r="F2961">
        <v>2.3109243697478989</v>
      </c>
    </row>
    <row r="2962" spans="2:6" hidden="1" outlineLevel="1">
      <c r="B2962">
        <v>2956</v>
      </c>
      <c r="C2962">
        <v>0.46296296296296297</v>
      </c>
      <c r="D2962">
        <v>2.0508474576271185</v>
      </c>
      <c r="E2962">
        <v>1.28125</v>
      </c>
      <c r="F2962">
        <v>2.1428571428571428</v>
      </c>
    </row>
    <row r="2963" spans="2:6" hidden="1" outlineLevel="1">
      <c r="B2963">
        <v>2957</v>
      </c>
      <c r="C2963">
        <v>0.42592592592592593</v>
      </c>
      <c r="D2963">
        <v>2.7118644067796609</v>
      </c>
      <c r="E2963">
        <v>0.8125</v>
      </c>
      <c r="F2963">
        <v>2.0714285714285716</v>
      </c>
    </row>
    <row r="2964" spans="2:6" hidden="1" outlineLevel="1">
      <c r="B2964">
        <v>2958</v>
      </c>
      <c r="C2964">
        <v>0.3888888888888889</v>
      </c>
      <c r="D2964">
        <v>2.1186440677966103</v>
      </c>
      <c r="E2964">
        <v>1.8125</v>
      </c>
      <c r="F2964">
        <v>2.2941176470588234</v>
      </c>
    </row>
    <row r="2965" spans="2:6" hidden="1" outlineLevel="1">
      <c r="B2965">
        <v>2959</v>
      </c>
      <c r="C2965">
        <v>0.44444444444444442</v>
      </c>
      <c r="D2965">
        <v>3.6779661016949152</v>
      </c>
      <c r="E2965">
        <v>2.0625</v>
      </c>
      <c r="F2965">
        <v>2.2058823529411766</v>
      </c>
    </row>
    <row r="2966" spans="2:6" hidden="1" outlineLevel="1">
      <c r="B2966">
        <v>2960</v>
      </c>
      <c r="C2966">
        <v>0.44444444444444442</v>
      </c>
      <c r="D2966">
        <v>2.3898305084745761</v>
      </c>
      <c r="E2966">
        <v>1.21875</v>
      </c>
      <c r="F2966">
        <v>2.1680672268907561</v>
      </c>
    </row>
    <row r="2967" spans="2:6" hidden="1" outlineLevel="1">
      <c r="B2967">
        <v>2961</v>
      </c>
      <c r="C2967">
        <v>0.3888888888888889</v>
      </c>
      <c r="D2967">
        <v>2.4237288135593222</v>
      </c>
      <c r="E2967">
        <v>1.1875</v>
      </c>
      <c r="F2967">
        <v>2.3571428571428572</v>
      </c>
    </row>
    <row r="2968" spans="2:6" hidden="1" outlineLevel="1">
      <c r="B2968">
        <v>2962</v>
      </c>
      <c r="C2968">
        <v>0.31481481481481483</v>
      </c>
      <c r="D2968">
        <v>2</v>
      </c>
      <c r="E2968">
        <v>1.3125</v>
      </c>
      <c r="F2968">
        <v>2.0126050420168067</v>
      </c>
    </row>
    <row r="2969" spans="2:6" hidden="1" outlineLevel="1">
      <c r="B2969">
        <v>2963</v>
      </c>
      <c r="C2969">
        <v>0.40740740740740738</v>
      </c>
      <c r="D2969">
        <v>2.3898305084745761</v>
      </c>
      <c r="E2969">
        <v>1.09375</v>
      </c>
      <c r="F2969">
        <v>2.1764705882352939</v>
      </c>
    </row>
    <row r="2970" spans="2:6" hidden="1" outlineLevel="1">
      <c r="B2970">
        <v>2964</v>
      </c>
      <c r="C2970">
        <v>0.49074074074074076</v>
      </c>
      <c r="D2970">
        <v>2.8644067796610169</v>
      </c>
      <c r="E2970">
        <v>1.84375</v>
      </c>
      <c r="F2970">
        <v>1.8403361344537814</v>
      </c>
    </row>
    <row r="2971" spans="2:6" hidden="1" outlineLevel="1">
      <c r="B2971">
        <v>2965</v>
      </c>
      <c r="C2971">
        <v>0.40740740740740738</v>
      </c>
      <c r="D2971">
        <v>2.4406779661016951</v>
      </c>
      <c r="E2971">
        <v>2</v>
      </c>
      <c r="F2971">
        <v>1.8067226890756303</v>
      </c>
    </row>
    <row r="2972" spans="2:6" hidden="1" outlineLevel="1">
      <c r="B2972">
        <v>2966</v>
      </c>
      <c r="C2972">
        <v>0.41666666666666669</v>
      </c>
      <c r="D2972">
        <v>3.5254237288135593</v>
      </c>
      <c r="E2972">
        <v>0.96875</v>
      </c>
      <c r="F2972">
        <v>2.1554621848739495</v>
      </c>
    </row>
    <row r="2973" spans="2:6" hidden="1" outlineLevel="1">
      <c r="B2973">
        <v>2967</v>
      </c>
      <c r="C2973">
        <v>0.46296296296296297</v>
      </c>
      <c r="D2973">
        <v>2.847457627118644</v>
      </c>
      <c r="E2973">
        <v>1.3125</v>
      </c>
      <c r="F2973">
        <v>2.2605042016806722</v>
      </c>
    </row>
    <row r="2974" spans="2:6" hidden="1" outlineLevel="1">
      <c r="B2974">
        <v>2968</v>
      </c>
      <c r="C2974">
        <v>0.31481481481481483</v>
      </c>
      <c r="D2974">
        <v>2.5423728813559321</v>
      </c>
      <c r="E2974">
        <v>1.03125</v>
      </c>
      <c r="F2974">
        <v>2.3823529411764706</v>
      </c>
    </row>
    <row r="2975" spans="2:6" hidden="1" outlineLevel="1">
      <c r="B2975">
        <v>2969</v>
      </c>
      <c r="C2975">
        <v>0.46296296296296297</v>
      </c>
      <c r="D2975">
        <v>2.5593220338983049</v>
      </c>
      <c r="E2975">
        <v>2.15625</v>
      </c>
      <c r="F2975">
        <v>2.0588235294117645</v>
      </c>
    </row>
    <row r="2976" spans="2:6" hidden="1" outlineLevel="1">
      <c r="B2976">
        <v>2970</v>
      </c>
      <c r="C2976">
        <v>0.24074074074074073</v>
      </c>
      <c r="D2976">
        <v>2.6271186440677967</v>
      </c>
      <c r="E2976">
        <v>0.6875</v>
      </c>
      <c r="F2976">
        <v>1.8403361344537814</v>
      </c>
    </row>
    <row r="2977" spans="2:6" hidden="1" outlineLevel="1">
      <c r="B2977">
        <v>2971</v>
      </c>
      <c r="C2977">
        <v>0.5</v>
      </c>
      <c r="D2977">
        <v>3.2881355932203391</v>
      </c>
      <c r="E2977">
        <v>0.875</v>
      </c>
      <c r="F2977">
        <v>2.26890756302521</v>
      </c>
    </row>
    <row r="2978" spans="2:6" hidden="1" outlineLevel="1">
      <c r="B2978">
        <v>2972</v>
      </c>
      <c r="C2978">
        <v>0.52777777777777779</v>
      </c>
      <c r="D2978">
        <v>2.5423728813559321</v>
      </c>
      <c r="E2978">
        <v>2.0625</v>
      </c>
      <c r="F2978">
        <v>1.8361344537815125</v>
      </c>
    </row>
    <row r="2979" spans="2:6" hidden="1" outlineLevel="1">
      <c r="B2979">
        <v>2973</v>
      </c>
      <c r="C2979">
        <v>0.5092592592592593</v>
      </c>
      <c r="D2979">
        <v>2.3220338983050848</v>
      </c>
      <c r="E2979">
        <v>1.53125</v>
      </c>
      <c r="F2979">
        <v>1.9159663865546219</v>
      </c>
    </row>
    <row r="2980" spans="2:6" hidden="1" outlineLevel="1">
      <c r="B2980">
        <v>2974</v>
      </c>
      <c r="C2980">
        <v>0.34259259259259262</v>
      </c>
      <c r="D2980">
        <v>2.5423728813559321</v>
      </c>
      <c r="E2980">
        <v>1.4375</v>
      </c>
      <c r="F2980">
        <v>1.9453781512605042</v>
      </c>
    </row>
    <row r="2981" spans="2:6" hidden="1" outlineLevel="1">
      <c r="B2981">
        <v>2975</v>
      </c>
      <c r="C2981">
        <v>0.43518518518518517</v>
      </c>
      <c r="D2981">
        <v>2.6271186440677967</v>
      </c>
      <c r="E2981">
        <v>1.3125</v>
      </c>
      <c r="F2981">
        <v>2.1176470588235294</v>
      </c>
    </row>
    <row r="2982" spans="2:6" hidden="1" outlineLevel="1">
      <c r="B2982">
        <v>2976</v>
      </c>
      <c r="C2982">
        <v>0.44444444444444442</v>
      </c>
      <c r="D2982">
        <v>2.9491525423728815</v>
      </c>
      <c r="E2982">
        <v>1.84375</v>
      </c>
      <c r="F2982">
        <v>1.8445378151260505</v>
      </c>
    </row>
    <row r="2983" spans="2:6" hidden="1" outlineLevel="1">
      <c r="B2983">
        <v>2977</v>
      </c>
      <c r="C2983">
        <v>0.47222222222222221</v>
      </c>
      <c r="D2983">
        <v>3.4576271186440679</v>
      </c>
      <c r="E2983">
        <v>1.125</v>
      </c>
      <c r="F2983">
        <v>1.9411764705882353</v>
      </c>
    </row>
    <row r="2984" spans="2:6" hidden="1" outlineLevel="1">
      <c r="B2984">
        <v>2978</v>
      </c>
      <c r="C2984">
        <v>0.34259259259259262</v>
      </c>
      <c r="D2984">
        <v>2.5593220338983049</v>
      </c>
      <c r="E2984">
        <v>0.65625</v>
      </c>
      <c r="F2984">
        <v>1.6890756302521008</v>
      </c>
    </row>
    <row r="2985" spans="2:6" hidden="1" outlineLevel="1">
      <c r="B2985">
        <v>2979</v>
      </c>
      <c r="C2985">
        <v>0.41666666666666669</v>
      </c>
      <c r="D2985">
        <v>2.6101694915254239</v>
      </c>
      <c r="E2985">
        <v>1.3125</v>
      </c>
      <c r="F2985">
        <v>2.1218487394957983</v>
      </c>
    </row>
    <row r="2986" spans="2:6" hidden="1" outlineLevel="1">
      <c r="B2986">
        <v>2980</v>
      </c>
      <c r="C2986">
        <v>0.25925925925925924</v>
      </c>
      <c r="D2986">
        <v>2.4576271186440679</v>
      </c>
      <c r="E2986">
        <v>1.40625</v>
      </c>
      <c r="F2986">
        <v>1.8235294117647058</v>
      </c>
    </row>
    <row r="2987" spans="2:6" hidden="1" outlineLevel="1">
      <c r="B2987">
        <v>2981</v>
      </c>
      <c r="C2987">
        <v>0.43518518518518517</v>
      </c>
      <c r="D2987">
        <v>2.9830508474576272</v>
      </c>
      <c r="E2987">
        <v>1.375</v>
      </c>
      <c r="F2987">
        <v>1.8109243697478992</v>
      </c>
    </row>
    <row r="2988" spans="2:6" hidden="1" outlineLevel="1">
      <c r="B2988">
        <v>2982</v>
      </c>
      <c r="C2988">
        <v>0.34259259259259262</v>
      </c>
      <c r="D2988">
        <v>2.7627118644067798</v>
      </c>
      <c r="E2988">
        <v>1.3125</v>
      </c>
      <c r="F2988">
        <v>2.0798319327731094</v>
      </c>
    </row>
    <row r="2989" spans="2:6" hidden="1" outlineLevel="1">
      <c r="B2989">
        <v>2983</v>
      </c>
      <c r="C2989">
        <v>0.49074074074074076</v>
      </c>
      <c r="D2989">
        <v>1.8305084745762712</v>
      </c>
      <c r="E2989">
        <v>0.84375</v>
      </c>
      <c r="F2989">
        <v>2.1260504201680672</v>
      </c>
    </row>
    <row r="2990" spans="2:6" hidden="1" outlineLevel="1">
      <c r="B2990">
        <v>2984</v>
      </c>
      <c r="C2990">
        <v>0.47222222222222221</v>
      </c>
      <c r="D2990">
        <v>3.0677966101694913</v>
      </c>
      <c r="E2990">
        <v>1.5</v>
      </c>
      <c r="F2990">
        <v>1.9957983193277311</v>
      </c>
    </row>
    <row r="2991" spans="2:6" hidden="1" outlineLevel="1">
      <c r="B2991">
        <v>2985</v>
      </c>
      <c r="C2991">
        <v>0.27777777777777779</v>
      </c>
      <c r="D2991">
        <v>2.4745762711864407</v>
      </c>
      <c r="E2991">
        <v>1.21875</v>
      </c>
      <c r="F2991">
        <v>2.4243697478991595</v>
      </c>
    </row>
    <row r="2992" spans="2:6" hidden="1" outlineLevel="1">
      <c r="B2992">
        <v>2986</v>
      </c>
      <c r="C2992">
        <v>0.5</v>
      </c>
      <c r="D2992">
        <v>2.5084745762711864</v>
      </c>
      <c r="E2992">
        <v>1.625</v>
      </c>
      <c r="F2992">
        <v>2.1890756302521011</v>
      </c>
    </row>
    <row r="2993" spans="2:6" hidden="1" outlineLevel="1">
      <c r="B2993">
        <v>2987</v>
      </c>
      <c r="C2993">
        <v>0.41666666666666669</v>
      </c>
      <c r="D2993">
        <v>2.8813559322033897</v>
      </c>
      <c r="E2993">
        <v>1.28125</v>
      </c>
      <c r="F2993">
        <v>2.2016806722689077</v>
      </c>
    </row>
    <row r="2994" spans="2:6" hidden="1" outlineLevel="1">
      <c r="B2994">
        <v>2988</v>
      </c>
      <c r="C2994">
        <v>0.31481481481481483</v>
      </c>
      <c r="D2994">
        <v>3.0847457627118646</v>
      </c>
      <c r="E2994">
        <v>1.28125</v>
      </c>
      <c r="F2994">
        <v>2.1092436974789917</v>
      </c>
    </row>
    <row r="2995" spans="2:6" hidden="1" outlineLevel="1">
      <c r="B2995">
        <v>2989</v>
      </c>
      <c r="C2995">
        <v>0.48148148148148145</v>
      </c>
      <c r="D2995">
        <v>2.0847457627118646</v>
      </c>
      <c r="E2995">
        <v>2.5</v>
      </c>
      <c r="F2995">
        <v>1.819327731092437</v>
      </c>
    </row>
    <row r="2996" spans="2:6" hidden="1" outlineLevel="1">
      <c r="B2996">
        <v>2990</v>
      </c>
      <c r="C2996">
        <v>0.3888888888888889</v>
      </c>
      <c r="D2996">
        <v>2.5254237288135593</v>
      </c>
      <c r="E2996">
        <v>1.625</v>
      </c>
      <c r="F2996">
        <v>2.3361344537815127</v>
      </c>
    </row>
    <row r="2997" spans="2:6" hidden="1" outlineLevel="1">
      <c r="B2997">
        <v>2991</v>
      </c>
      <c r="C2997">
        <v>0.3888888888888889</v>
      </c>
      <c r="D2997">
        <v>3</v>
      </c>
      <c r="E2997">
        <v>1.3125</v>
      </c>
      <c r="F2997">
        <v>1.9411764705882353</v>
      </c>
    </row>
    <row r="2998" spans="2:6" hidden="1" outlineLevel="1">
      <c r="B2998">
        <v>2992</v>
      </c>
      <c r="C2998">
        <v>0.46296296296296297</v>
      </c>
      <c r="D2998">
        <v>2.7118644067796609</v>
      </c>
      <c r="E2998">
        <v>2.4375</v>
      </c>
      <c r="F2998">
        <v>2.0210084033613445</v>
      </c>
    </row>
    <row r="2999" spans="2:6" hidden="1" outlineLevel="1">
      <c r="B2999">
        <v>2993</v>
      </c>
      <c r="C2999">
        <v>0.49074074074074076</v>
      </c>
      <c r="D2999">
        <v>3.1694915254237288</v>
      </c>
      <c r="E2999">
        <v>1.6875</v>
      </c>
      <c r="F2999">
        <v>2.0294117647058822</v>
      </c>
    </row>
    <row r="3000" spans="2:6" hidden="1" outlineLevel="1">
      <c r="B3000">
        <v>2994</v>
      </c>
      <c r="C3000">
        <v>0.5092592592592593</v>
      </c>
      <c r="D3000">
        <v>2.2033898305084745</v>
      </c>
      <c r="E3000">
        <v>1.46875</v>
      </c>
      <c r="F3000">
        <v>1.9747899159663866</v>
      </c>
    </row>
    <row r="3001" spans="2:6" hidden="1" outlineLevel="1">
      <c r="B3001">
        <v>2995</v>
      </c>
      <c r="C3001">
        <v>0.44444444444444442</v>
      </c>
      <c r="D3001">
        <v>2.152542372881356</v>
      </c>
      <c r="E3001">
        <v>1.15625</v>
      </c>
      <c r="F3001">
        <v>1.8697478991596639</v>
      </c>
    </row>
    <row r="3002" spans="2:6" hidden="1" outlineLevel="1">
      <c r="B3002">
        <v>2996</v>
      </c>
      <c r="C3002">
        <v>0.5092592592592593</v>
      </c>
      <c r="D3002">
        <v>2.5084745762711864</v>
      </c>
      <c r="E3002">
        <v>1.65625</v>
      </c>
      <c r="F3002">
        <v>2.2899159663865545</v>
      </c>
    </row>
    <row r="3003" spans="2:6" hidden="1" outlineLevel="1">
      <c r="B3003">
        <v>2997</v>
      </c>
      <c r="C3003">
        <v>0.37037037037037035</v>
      </c>
      <c r="D3003">
        <v>1.6949152542372881</v>
      </c>
      <c r="E3003">
        <v>1.5625</v>
      </c>
      <c r="F3003">
        <v>1.9873949579831933</v>
      </c>
    </row>
    <row r="3004" spans="2:6" hidden="1" outlineLevel="1">
      <c r="B3004">
        <v>2998</v>
      </c>
      <c r="C3004">
        <v>0.34259259259259262</v>
      </c>
      <c r="D3004">
        <v>2.5593220338983049</v>
      </c>
      <c r="E3004">
        <v>1.84375</v>
      </c>
      <c r="F3004">
        <v>1.8277310924369747</v>
      </c>
    </row>
    <row r="3005" spans="2:6" hidden="1" outlineLevel="1">
      <c r="B3005">
        <v>2999</v>
      </c>
      <c r="C3005">
        <v>0.46296296296296297</v>
      </c>
      <c r="D3005">
        <v>3.2203389830508473</v>
      </c>
      <c r="E3005">
        <v>1.15625</v>
      </c>
      <c r="F3005">
        <v>2.0252100840336134</v>
      </c>
    </row>
    <row r="3006" spans="2:6" hidden="1" outlineLevel="1">
      <c r="B3006">
        <v>3000</v>
      </c>
      <c r="C3006">
        <v>0.49074074074074076</v>
      </c>
      <c r="D3006">
        <v>2.406779661016949</v>
      </c>
      <c r="E3006">
        <v>1.96875</v>
      </c>
      <c r="F3006">
        <v>1.8865546218487395</v>
      </c>
    </row>
    <row r="3007" spans="2:6" hidden="1" outlineLevel="1">
      <c r="B3007">
        <v>3001</v>
      </c>
      <c r="C3007">
        <v>0.26851851851851855</v>
      </c>
      <c r="D3007">
        <v>2.2542372881355934</v>
      </c>
      <c r="E3007">
        <v>1.65625</v>
      </c>
      <c r="F3007">
        <v>2.2352941176470589</v>
      </c>
    </row>
    <row r="3008" spans="2:6" hidden="1" outlineLevel="1">
      <c r="B3008">
        <v>3002</v>
      </c>
      <c r="C3008">
        <v>0.43518518518518517</v>
      </c>
      <c r="D3008">
        <v>2.6610169491525424</v>
      </c>
      <c r="E3008">
        <v>1.59375</v>
      </c>
      <c r="F3008">
        <v>1.9915966386554622</v>
      </c>
    </row>
    <row r="3009" spans="2:6" hidden="1" outlineLevel="1">
      <c r="B3009">
        <v>3003</v>
      </c>
      <c r="C3009">
        <v>0.43518518518518517</v>
      </c>
      <c r="D3009">
        <v>3</v>
      </c>
      <c r="E3009">
        <v>0.84375</v>
      </c>
      <c r="F3009">
        <v>2.2521008403361344</v>
      </c>
    </row>
    <row r="3010" spans="2:6" hidden="1" outlineLevel="1">
      <c r="B3010">
        <v>3004</v>
      </c>
      <c r="C3010">
        <v>0.49074074074074076</v>
      </c>
      <c r="D3010">
        <v>2.6779661016949152</v>
      </c>
      <c r="E3010">
        <v>0.875</v>
      </c>
      <c r="F3010">
        <v>2.0126050420168067</v>
      </c>
    </row>
    <row r="3011" spans="2:6" hidden="1" outlineLevel="1">
      <c r="B3011">
        <v>3005</v>
      </c>
      <c r="C3011">
        <v>0.26851851851851855</v>
      </c>
      <c r="D3011">
        <v>2.1016949152542375</v>
      </c>
      <c r="E3011">
        <v>0.6875</v>
      </c>
      <c r="F3011">
        <v>1.9579831932773109</v>
      </c>
    </row>
    <row r="3012" spans="2:6" hidden="1" outlineLevel="1">
      <c r="B3012">
        <v>3006</v>
      </c>
      <c r="C3012">
        <v>0.34259259259259262</v>
      </c>
      <c r="D3012">
        <v>3.4576271186440679</v>
      </c>
      <c r="E3012">
        <v>1.6875</v>
      </c>
      <c r="F3012">
        <v>2.1848739495798317</v>
      </c>
    </row>
    <row r="3013" spans="2:6" hidden="1" outlineLevel="1">
      <c r="B3013">
        <v>3007</v>
      </c>
      <c r="C3013">
        <v>0.40740740740740738</v>
      </c>
      <c r="D3013">
        <v>2.9152542372881354</v>
      </c>
      <c r="E3013">
        <v>1.34375</v>
      </c>
      <c r="F3013">
        <v>2.0294117647058822</v>
      </c>
    </row>
    <row r="3014" spans="2:6" hidden="1" outlineLevel="1">
      <c r="B3014">
        <v>3008</v>
      </c>
      <c r="C3014">
        <v>0.45370370370370372</v>
      </c>
      <c r="D3014">
        <v>2.8644067796610169</v>
      </c>
      <c r="E3014">
        <v>1.375</v>
      </c>
      <c r="F3014">
        <v>1.953781512605042</v>
      </c>
    </row>
    <row r="3015" spans="2:6" hidden="1" outlineLevel="1">
      <c r="B3015">
        <v>3009</v>
      </c>
      <c r="C3015">
        <v>0.62962962962962965</v>
      </c>
      <c r="D3015">
        <v>3.0677966101694913</v>
      </c>
      <c r="E3015">
        <v>1.40625</v>
      </c>
      <c r="F3015">
        <v>2.0672268907563027</v>
      </c>
    </row>
    <row r="3016" spans="2:6" hidden="1" outlineLevel="1">
      <c r="B3016">
        <v>3010</v>
      </c>
      <c r="C3016">
        <v>0.53703703703703709</v>
      </c>
      <c r="D3016">
        <v>2.5762711864406778</v>
      </c>
      <c r="E3016">
        <v>1.375</v>
      </c>
      <c r="F3016">
        <v>2.5</v>
      </c>
    </row>
    <row r="3017" spans="2:6" hidden="1" outlineLevel="1">
      <c r="B3017">
        <v>3011</v>
      </c>
      <c r="C3017">
        <v>0.54629629629629628</v>
      </c>
      <c r="D3017">
        <v>2.6101694915254239</v>
      </c>
      <c r="E3017">
        <v>1.8125</v>
      </c>
      <c r="F3017">
        <v>2.1008403361344539</v>
      </c>
    </row>
    <row r="3018" spans="2:6" hidden="1" outlineLevel="1">
      <c r="B3018">
        <v>3012</v>
      </c>
      <c r="C3018">
        <v>0.42592592592592593</v>
      </c>
      <c r="D3018">
        <v>2.5762711864406778</v>
      </c>
      <c r="E3018">
        <v>1.375</v>
      </c>
      <c r="F3018">
        <v>2.0042016806722689</v>
      </c>
    </row>
    <row r="3019" spans="2:6" hidden="1" outlineLevel="1">
      <c r="B3019">
        <v>3013</v>
      </c>
      <c r="C3019">
        <v>0.62962962962962965</v>
      </c>
      <c r="D3019">
        <v>2.3220338983050848</v>
      </c>
      <c r="E3019">
        <v>1.25</v>
      </c>
      <c r="F3019">
        <v>1.9957983193277311</v>
      </c>
    </row>
    <row r="3020" spans="2:6" hidden="1" outlineLevel="1">
      <c r="B3020">
        <v>3014</v>
      </c>
      <c r="C3020">
        <v>0.51851851851851849</v>
      </c>
      <c r="D3020">
        <v>2.0847457627118646</v>
      </c>
      <c r="E3020">
        <v>1.3125</v>
      </c>
      <c r="F3020">
        <v>2.1008403361344539</v>
      </c>
    </row>
    <row r="3021" spans="2:6" hidden="1" outlineLevel="1">
      <c r="B3021">
        <v>3015</v>
      </c>
      <c r="C3021">
        <v>0.37037037037037035</v>
      </c>
      <c r="D3021">
        <v>2.4237288135593222</v>
      </c>
      <c r="E3021">
        <v>1.65625</v>
      </c>
      <c r="F3021">
        <v>2.0420168067226889</v>
      </c>
    </row>
    <row r="3022" spans="2:6" hidden="1" outlineLevel="1">
      <c r="B3022">
        <v>3016</v>
      </c>
      <c r="C3022">
        <v>0.28703703703703703</v>
      </c>
      <c r="D3022">
        <v>2.1864406779661016</v>
      </c>
      <c r="E3022">
        <v>2</v>
      </c>
      <c r="F3022">
        <v>1.9915966386554622</v>
      </c>
    </row>
    <row r="3023" spans="2:6" hidden="1" outlineLevel="1">
      <c r="B3023">
        <v>3017</v>
      </c>
      <c r="C3023">
        <v>0.47222222222222221</v>
      </c>
      <c r="D3023">
        <v>2.7966101694915255</v>
      </c>
      <c r="E3023">
        <v>1.09375</v>
      </c>
      <c r="F3023">
        <v>1.7563025210084033</v>
      </c>
    </row>
    <row r="3024" spans="2:6" hidden="1" outlineLevel="1">
      <c r="B3024">
        <v>3018</v>
      </c>
      <c r="C3024">
        <v>0.45370370370370372</v>
      </c>
      <c r="D3024">
        <v>2.3220338983050848</v>
      </c>
      <c r="E3024">
        <v>1.71875</v>
      </c>
      <c r="F3024">
        <v>1.9747899159663866</v>
      </c>
    </row>
    <row r="3025" spans="2:6" hidden="1" outlineLevel="1">
      <c r="B3025">
        <v>3019</v>
      </c>
      <c r="C3025">
        <v>0.34259259259259262</v>
      </c>
      <c r="D3025">
        <v>2.593220338983051</v>
      </c>
      <c r="E3025">
        <v>1.375</v>
      </c>
      <c r="F3025">
        <v>2.2478991596638656</v>
      </c>
    </row>
    <row r="3026" spans="2:6" hidden="1" outlineLevel="1">
      <c r="B3026">
        <v>3020</v>
      </c>
      <c r="C3026">
        <v>0.65740740740740744</v>
      </c>
      <c r="D3026">
        <v>2.6101694915254239</v>
      </c>
      <c r="E3026">
        <v>1.84375</v>
      </c>
      <c r="F3026">
        <v>2.0336134453781511</v>
      </c>
    </row>
    <row r="3027" spans="2:6" hidden="1" outlineLevel="1">
      <c r="B3027">
        <v>3021</v>
      </c>
      <c r="C3027">
        <v>0.3888888888888889</v>
      </c>
      <c r="D3027">
        <v>2.9830508474576272</v>
      </c>
      <c r="E3027">
        <v>1.9375</v>
      </c>
      <c r="F3027">
        <v>2.0420168067226889</v>
      </c>
    </row>
    <row r="3028" spans="2:6" hidden="1" outlineLevel="1">
      <c r="B3028">
        <v>3022</v>
      </c>
      <c r="C3028">
        <v>0.28703703703703703</v>
      </c>
      <c r="D3028">
        <v>3.0847457627118646</v>
      </c>
      <c r="E3028">
        <v>1.21875</v>
      </c>
      <c r="F3028">
        <v>2.3571428571428572</v>
      </c>
    </row>
    <row r="3029" spans="2:6" hidden="1" outlineLevel="1">
      <c r="B3029">
        <v>3023</v>
      </c>
      <c r="C3029">
        <v>0.31481481481481483</v>
      </c>
      <c r="D3029">
        <v>2.7796610169491527</v>
      </c>
      <c r="E3029">
        <v>2.15625</v>
      </c>
      <c r="F3029">
        <v>2.1890756302521011</v>
      </c>
    </row>
    <row r="3030" spans="2:6" hidden="1" outlineLevel="1">
      <c r="B3030">
        <v>3024</v>
      </c>
      <c r="C3030">
        <v>0.49074074074074076</v>
      </c>
      <c r="D3030">
        <v>2.5423728813559321</v>
      </c>
      <c r="E3030">
        <v>1.3125</v>
      </c>
      <c r="F3030">
        <v>1.7773109243697478</v>
      </c>
    </row>
    <row r="3031" spans="2:6" hidden="1" outlineLevel="1">
      <c r="B3031">
        <v>3025</v>
      </c>
      <c r="C3031">
        <v>0.47222222222222221</v>
      </c>
      <c r="D3031">
        <v>2.9491525423728815</v>
      </c>
      <c r="E3031">
        <v>1.53125</v>
      </c>
      <c r="F3031">
        <v>1.8151260504201681</v>
      </c>
    </row>
    <row r="3032" spans="2:6" hidden="1" outlineLevel="1">
      <c r="B3032">
        <v>3026</v>
      </c>
      <c r="C3032">
        <v>0.37037037037037035</v>
      </c>
      <c r="D3032">
        <v>2.7966101694915255</v>
      </c>
      <c r="E3032">
        <v>1.65625</v>
      </c>
      <c r="F3032">
        <v>2.3949579831932772</v>
      </c>
    </row>
    <row r="3033" spans="2:6" hidden="1" outlineLevel="1">
      <c r="B3033">
        <v>3027</v>
      </c>
      <c r="C3033">
        <v>0.41666666666666669</v>
      </c>
      <c r="D3033">
        <v>3.0508474576271185</v>
      </c>
      <c r="E3033">
        <v>1.5625</v>
      </c>
      <c r="F3033">
        <v>2.2647058823529411</v>
      </c>
    </row>
    <row r="3034" spans="2:6" hidden="1" outlineLevel="1">
      <c r="B3034">
        <v>3028</v>
      </c>
      <c r="C3034">
        <v>0.34259259259259262</v>
      </c>
      <c r="D3034">
        <v>2.1864406779661016</v>
      </c>
      <c r="E3034">
        <v>1.71875</v>
      </c>
      <c r="F3034">
        <v>2.0546218487394956</v>
      </c>
    </row>
    <row r="3035" spans="2:6" hidden="1" outlineLevel="1">
      <c r="B3035">
        <v>3029</v>
      </c>
      <c r="C3035">
        <v>0.60185185185185186</v>
      </c>
      <c r="D3035">
        <v>2.5084745762711864</v>
      </c>
      <c r="E3035">
        <v>0.96875</v>
      </c>
      <c r="F3035">
        <v>2.0420168067226889</v>
      </c>
    </row>
    <row r="3036" spans="2:6" hidden="1" outlineLevel="1">
      <c r="B3036">
        <v>3030</v>
      </c>
      <c r="C3036">
        <v>0.37962962962962965</v>
      </c>
      <c r="D3036">
        <v>2.9830508474576272</v>
      </c>
      <c r="E3036">
        <v>1.4375</v>
      </c>
      <c r="F3036">
        <v>2.0714285714285716</v>
      </c>
    </row>
    <row r="3037" spans="2:6" hidden="1" outlineLevel="1">
      <c r="B3037">
        <v>3031</v>
      </c>
      <c r="C3037">
        <v>0.39814814814814814</v>
      </c>
      <c r="D3037">
        <v>2.4237288135593222</v>
      </c>
      <c r="E3037">
        <v>0.96875</v>
      </c>
      <c r="F3037">
        <v>2.4201680672268906</v>
      </c>
    </row>
    <row r="3038" spans="2:6" hidden="1" outlineLevel="1">
      <c r="B3038">
        <v>3032</v>
      </c>
      <c r="C3038">
        <v>0.44444444444444442</v>
      </c>
      <c r="D3038">
        <v>2</v>
      </c>
      <c r="E3038">
        <v>1.46875</v>
      </c>
      <c r="F3038">
        <v>2.0882352941176472</v>
      </c>
    </row>
    <row r="3039" spans="2:6" hidden="1" outlineLevel="1">
      <c r="B3039">
        <v>3033</v>
      </c>
      <c r="C3039">
        <v>0.47222222222222221</v>
      </c>
      <c r="D3039">
        <v>3.2372881355932202</v>
      </c>
      <c r="E3039">
        <v>1.25</v>
      </c>
      <c r="F3039">
        <v>2.4579831932773111</v>
      </c>
    </row>
    <row r="3040" spans="2:6" hidden="1" outlineLevel="1">
      <c r="B3040">
        <v>3034</v>
      </c>
      <c r="C3040">
        <v>0.5</v>
      </c>
      <c r="D3040">
        <v>2.3050847457627119</v>
      </c>
      <c r="E3040">
        <v>1.46875</v>
      </c>
      <c r="F3040">
        <v>2.0210084033613445</v>
      </c>
    </row>
    <row r="3041" spans="2:6" hidden="1" outlineLevel="1">
      <c r="B3041">
        <v>3035</v>
      </c>
      <c r="C3041">
        <v>0.35185185185185186</v>
      </c>
      <c r="D3041">
        <v>3</v>
      </c>
      <c r="E3041">
        <v>0.8125</v>
      </c>
      <c r="F3041">
        <v>1.9159663865546219</v>
      </c>
    </row>
    <row r="3042" spans="2:6" hidden="1" outlineLevel="1">
      <c r="B3042">
        <v>3036</v>
      </c>
      <c r="C3042">
        <v>0.41666666666666669</v>
      </c>
      <c r="D3042">
        <v>2.406779661016949</v>
      </c>
      <c r="E3042">
        <v>1.09375</v>
      </c>
      <c r="F3042">
        <v>1.8235294117647058</v>
      </c>
    </row>
    <row r="3043" spans="2:6" hidden="1" outlineLevel="1">
      <c r="B3043">
        <v>3037</v>
      </c>
      <c r="C3043">
        <v>0.43518518518518517</v>
      </c>
      <c r="D3043">
        <v>2.6779661016949152</v>
      </c>
      <c r="E3043">
        <v>1.78125</v>
      </c>
      <c r="F3043">
        <v>2</v>
      </c>
    </row>
    <row r="3044" spans="2:6" hidden="1" outlineLevel="1">
      <c r="B3044">
        <v>3038</v>
      </c>
      <c r="C3044">
        <v>0.47222222222222221</v>
      </c>
      <c r="D3044">
        <v>2.4745762711864407</v>
      </c>
      <c r="E3044">
        <v>1.34375</v>
      </c>
      <c r="F3044">
        <v>2.1302521008403361</v>
      </c>
    </row>
    <row r="3045" spans="2:6" hidden="1" outlineLevel="1">
      <c r="B3045">
        <v>3039</v>
      </c>
      <c r="C3045">
        <v>0.45370370370370372</v>
      </c>
      <c r="D3045">
        <v>2.6440677966101696</v>
      </c>
      <c r="E3045">
        <v>1.0625</v>
      </c>
      <c r="F3045">
        <v>2.1218487394957983</v>
      </c>
    </row>
    <row r="3046" spans="2:6" hidden="1" outlineLevel="1">
      <c r="B3046">
        <v>3040</v>
      </c>
      <c r="C3046">
        <v>0.3611111111111111</v>
      </c>
      <c r="D3046">
        <v>3.0847457627118646</v>
      </c>
      <c r="E3046">
        <v>1.78125</v>
      </c>
      <c r="F3046">
        <v>2.1176470588235294</v>
      </c>
    </row>
    <row r="3047" spans="2:6" hidden="1" outlineLevel="1">
      <c r="B3047">
        <v>3041</v>
      </c>
      <c r="C3047">
        <v>0.44444444444444442</v>
      </c>
      <c r="D3047">
        <v>2.3559322033898304</v>
      </c>
      <c r="E3047">
        <v>3.125</v>
      </c>
      <c r="F3047">
        <v>1.9579831932773109</v>
      </c>
    </row>
    <row r="3048" spans="2:6" hidden="1" outlineLevel="1">
      <c r="B3048">
        <v>3042</v>
      </c>
      <c r="C3048">
        <v>0.55555555555555558</v>
      </c>
      <c r="D3048">
        <v>2.3050847457627119</v>
      </c>
      <c r="E3048">
        <v>2.125</v>
      </c>
      <c r="F3048">
        <v>1.9201680672268908</v>
      </c>
    </row>
    <row r="3049" spans="2:6" hidden="1" outlineLevel="1">
      <c r="B3049">
        <v>3043</v>
      </c>
      <c r="C3049">
        <v>0.42592592592592593</v>
      </c>
      <c r="D3049">
        <v>3.0508474576271185</v>
      </c>
      <c r="E3049">
        <v>0.96875</v>
      </c>
      <c r="F3049">
        <v>2.26890756302521</v>
      </c>
    </row>
    <row r="3050" spans="2:6" hidden="1" outlineLevel="1">
      <c r="B3050">
        <v>3044</v>
      </c>
      <c r="C3050">
        <v>0.39814814814814814</v>
      </c>
      <c r="D3050">
        <v>2.8135593220338984</v>
      </c>
      <c r="E3050">
        <v>0.78125</v>
      </c>
      <c r="F3050">
        <v>2.172268907563025</v>
      </c>
    </row>
    <row r="3051" spans="2:6" hidden="1" outlineLevel="1">
      <c r="B3051">
        <v>3045</v>
      </c>
      <c r="C3051">
        <v>0.25925925925925924</v>
      </c>
      <c r="D3051">
        <v>2.7118644067796609</v>
      </c>
      <c r="E3051">
        <v>2.3125</v>
      </c>
      <c r="F3051">
        <v>2.0546218487394956</v>
      </c>
    </row>
    <row r="3052" spans="2:6" hidden="1" outlineLevel="1">
      <c r="B3052">
        <v>3046</v>
      </c>
      <c r="C3052">
        <v>0.45370370370370372</v>
      </c>
      <c r="D3052">
        <v>2.9322033898305087</v>
      </c>
      <c r="E3052">
        <v>1.6875</v>
      </c>
      <c r="F3052">
        <v>2.1428571428571428</v>
      </c>
    </row>
    <row r="3053" spans="2:6" hidden="1" outlineLevel="1">
      <c r="B3053">
        <v>3047</v>
      </c>
      <c r="C3053">
        <v>0.48148148148148145</v>
      </c>
      <c r="D3053">
        <v>2.7627118644067798</v>
      </c>
      <c r="E3053">
        <v>1.5</v>
      </c>
      <c r="F3053">
        <v>1.9915966386554622</v>
      </c>
    </row>
    <row r="3054" spans="2:6" hidden="1" outlineLevel="1">
      <c r="B3054">
        <v>3048</v>
      </c>
      <c r="C3054">
        <v>0.25</v>
      </c>
      <c r="D3054">
        <v>2.6101694915254239</v>
      </c>
      <c r="E3054">
        <v>1.9375</v>
      </c>
      <c r="F3054">
        <v>1.9369747899159664</v>
      </c>
    </row>
    <row r="3055" spans="2:6" hidden="1" outlineLevel="1">
      <c r="B3055">
        <v>3049</v>
      </c>
      <c r="C3055">
        <v>0.49074074074074076</v>
      </c>
      <c r="D3055">
        <v>3.1016949152542375</v>
      </c>
      <c r="E3055">
        <v>1.28125</v>
      </c>
      <c r="F3055">
        <v>1.9075630252100841</v>
      </c>
    </row>
    <row r="3056" spans="2:6" hidden="1" outlineLevel="1">
      <c r="B3056">
        <v>3050</v>
      </c>
      <c r="C3056">
        <v>0.37037037037037035</v>
      </c>
      <c r="D3056">
        <v>2.0847457627118646</v>
      </c>
      <c r="E3056">
        <v>1.125</v>
      </c>
      <c r="F3056">
        <v>2.1890756302521011</v>
      </c>
    </row>
    <row r="3057" spans="2:6" hidden="1" outlineLevel="1">
      <c r="B3057">
        <v>3051</v>
      </c>
      <c r="C3057">
        <v>0.34259259259259262</v>
      </c>
      <c r="D3057">
        <v>2.6271186440677967</v>
      </c>
      <c r="E3057">
        <v>1.15625</v>
      </c>
      <c r="F3057">
        <v>2.0798319327731094</v>
      </c>
    </row>
    <row r="3058" spans="2:6" hidden="1" outlineLevel="1">
      <c r="B3058">
        <v>3052</v>
      </c>
      <c r="C3058">
        <v>0.37037037037037035</v>
      </c>
      <c r="D3058">
        <v>3.2203389830508473</v>
      </c>
      <c r="E3058">
        <v>1.34375</v>
      </c>
      <c r="F3058">
        <v>2.0840336134453783</v>
      </c>
    </row>
    <row r="3059" spans="2:6" hidden="1" outlineLevel="1">
      <c r="B3059">
        <v>3053</v>
      </c>
      <c r="C3059">
        <v>0.39814814814814814</v>
      </c>
      <c r="D3059">
        <v>3</v>
      </c>
      <c r="E3059">
        <v>1.53125</v>
      </c>
      <c r="F3059">
        <v>2.0084033613445378</v>
      </c>
    </row>
    <row r="3060" spans="2:6" hidden="1" outlineLevel="1">
      <c r="B3060">
        <v>3054</v>
      </c>
      <c r="C3060">
        <v>0.26851851851851855</v>
      </c>
      <c r="D3060">
        <v>2.6610169491525424</v>
      </c>
      <c r="E3060">
        <v>1.21875</v>
      </c>
      <c r="F3060">
        <v>1.903361344537815</v>
      </c>
    </row>
    <row r="3061" spans="2:6" hidden="1" outlineLevel="1">
      <c r="B3061">
        <v>3055</v>
      </c>
      <c r="C3061">
        <v>0.45370370370370372</v>
      </c>
      <c r="D3061">
        <v>3.2711864406779663</v>
      </c>
      <c r="E3061">
        <v>1</v>
      </c>
      <c r="F3061">
        <v>1.9201680672268908</v>
      </c>
    </row>
    <row r="3062" spans="2:6" hidden="1" outlineLevel="1">
      <c r="B3062">
        <v>3056</v>
      </c>
      <c r="C3062">
        <v>0.5</v>
      </c>
      <c r="D3062">
        <v>2.593220338983051</v>
      </c>
      <c r="E3062">
        <v>1.0625</v>
      </c>
      <c r="F3062">
        <v>1.9663865546218486</v>
      </c>
    </row>
    <row r="3063" spans="2:6" hidden="1" outlineLevel="1">
      <c r="B3063">
        <v>3057</v>
      </c>
      <c r="C3063">
        <v>0.47222222222222221</v>
      </c>
      <c r="D3063">
        <v>2.406779661016949</v>
      </c>
      <c r="E3063">
        <v>2.21875</v>
      </c>
      <c r="F3063">
        <v>1.8949579831932772</v>
      </c>
    </row>
    <row r="3064" spans="2:6" hidden="1" outlineLevel="1">
      <c r="B3064">
        <v>3058</v>
      </c>
      <c r="C3064">
        <v>0.31481481481481483</v>
      </c>
      <c r="D3064">
        <v>2.1016949152542375</v>
      </c>
      <c r="E3064">
        <v>0.84375</v>
      </c>
      <c r="F3064">
        <v>2.1512605042016806</v>
      </c>
    </row>
    <row r="3065" spans="2:6" hidden="1" outlineLevel="1">
      <c r="B3065">
        <v>3059</v>
      </c>
      <c r="C3065">
        <v>0.37962962962962965</v>
      </c>
      <c r="D3065">
        <v>2.7966101694915255</v>
      </c>
      <c r="E3065">
        <v>1.1875</v>
      </c>
      <c r="F3065">
        <v>2.1764705882352939</v>
      </c>
    </row>
    <row r="3066" spans="2:6" hidden="1" outlineLevel="1">
      <c r="B3066">
        <v>3060</v>
      </c>
      <c r="C3066">
        <v>0.37962962962962965</v>
      </c>
      <c r="D3066">
        <v>2.0847457627118646</v>
      </c>
      <c r="E3066">
        <v>2.03125</v>
      </c>
      <c r="F3066">
        <v>2.1134453781512605</v>
      </c>
    </row>
    <row r="3067" spans="2:6" hidden="1" outlineLevel="1">
      <c r="B3067">
        <v>3061</v>
      </c>
      <c r="C3067">
        <v>0.53703703703703709</v>
      </c>
      <c r="D3067">
        <v>3.0677966101694913</v>
      </c>
      <c r="E3067">
        <v>1.59375</v>
      </c>
      <c r="F3067">
        <v>2.2983193277310923</v>
      </c>
    </row>
    <row r="3068" spans="2:6" hidden="1" outlineLevel="1">
      <c r="B3068">
        <v>3062</v>
      </c>
      <c r="C3068">
        <v>0.34259259259259262</v>
      </c>
      <c r="D3068">
        <v>2.8644067796610169</v>
      </c>
      <c r="E3068">
        <v>1.21875</v>
      </c>
      <c r="F3068">
        <v>2.5756302521008405</v>
      </c>
    </row>
    <row r="3069" spans="2:6" hidden="1" outlineLevel="1">
      <c r="B3069">
        <v>3063</v>
      </c>
      <c r="C3069">
        <v>0.48148148148148145</v>
      </c>
      <c r="D3069">
        <v>2.5762711864406778</v>
      </c>
      <c r="E3069">
        <v>1.375</v>
      </c>
      <c r="F3069">
        <v>2.0336134453781511</v>
      </c>
    </row>
    <row r="3070" spans="2:6" hidden="1" outlineLevel="1">
      <c r="B3070">
        <v>3064</v>
      </c>
      <c r="C3070">
        <v>0.41666666666666669</v>
      </c>
      <c r="D3070">
        <v>2.9830508474576272</v>
      </c>
      <c r="E3070">
        <v>1.375</v>
      </c>
      <c r="F3070">
        <v>1.9075630252100841</v>
      </c>
    </row>
    <row r="3071" spans="2:6" hidden="1" outlineLevel="1">
      <c r="B3071">
        <v>3065</v>
      </c>
      <c r="C3071">
        <v>0.45370370370370372</v>
      </c>
      <c r="D3071">
        <v>2.6101694915254239</v>
      </c>
      <c r="E3071">
        <v>1.71875</v>
      </c>
      <c r="F3071">
        <v>1.903361344537815</v>
      </c>
    </row>
    <row r="3072" spans="2:6" hidden="1" outlineLevel="1">
      <c r="B3072">
        <v>3066</v>
      </c>
      <c r="C3072">
        <v>0.39814814814814814</v>
      </c>
      <c r="D3072">
        <v>3.3050847457627119</v>
      </c>
      <c r="E3072">
        <v>1.5</v>
      </c>
      <c r="F3072">
        <v>2.1638655462184873</v>
      </c>
    </row>
    <row r="3073" spans="2:6" hidden="1" outlineLevel="1">
      <c r="B3073">
        <v>3067</v>
      </c>
      <c r="C3073">
        <v>0.45370370370370372</v>
      </c>
      <c r="D3073">
        <v>2.3050847457627119</v>
      </c>
      <c r="E3073">
        <v>1.03125</v>
      </c>
      <c r="F3073">
        <v>2.1176470588235294</v>
      </c>
    </row>
    <row r="3074" spans="2:6" hidden="1" outlineLevel="1">
      <c r="B3074">
        <v>3068</v>
      </c>
      <c r="C3074">
        <v>0.37037037037037035</v>
      </c>
      <c r="D3074">
        <v>2.8135593220338984</v>
      </c>
      <c r="E3074">
        <v>1.53125</v>
      </c>
      <c r="F3074">
        <v>2.2983193277310923</v>
      </c>
    </row>
    <row r="3075" spans="2:6" hidden="1" outlineLevel="1">
      <c r="B3075">
        <v>3069</v>
      </c>
      <c r="C3075">
        <v>0.47222222222222221</v>
      </c>
      <c r="D3075">
        <v>3.0677966101694913</v>
      </c>
      <c r="E3075">
        <v>1.40625</v>
      </c>
      <c r="F3075">
        <v>2.2983193277310923</v>
      </c>
    </row>
    <row r="3076" spans="2:6" hidden="1" outlineLevel="1">
      <c r="B3076">
        <v>3070</v>
      </c>
      <c r="C3076">
        <v>0.52777777777777779</v>
      </c>
      <c r="D3076">
        <v>3</v>
      </c>
      <c r="E3076">
        <v>2.46875</v>
      </c>
      <c r="F3076">
        <v>2.1008403361344539</v>
      </c>
    </row>
    <row r="3077" spans="2:6" hidden="1" outlineLevel="1">
      <c r="B3077">
        <v>3071</v>
      </c>
      <c r="C3077">
        <v>0.5</v>
      </c>
      <c r="D3077">
        <v>3.1016949152542375</v>
      </c>
      <c r="E3077">
        <v>1.34375</v>
      </c>
      <c r="F3077">
        <v>2.0126050420168067</v>
      </c>
    </row>
    <row r="3078" spans="2:6" hidden="1" outlineLevel="1">
      <c r="B3078">
        <v>3072</v>
      </c>
      <c r="C3078">
        <v>0.37962962962962965</v>
      </c>
      <c r="D3078">
        <v>3.0508474576271185</v>
      </c>
      <c r="E3078">
        <v>0.78125</v>
      </c>
      <c r="F3078">
        <v>2.1176470588235294</v>
      </c>
    </row>
    <row r="3079" spans="2:6" hidden="1" outlineLevel="1">
      <c r="B3079">
        <v>3073</v>
      </c>
      <c r="C3079">
        <v>0.39814814814814814</v>
      </c>
      <c r="D3079">
        <v>2.3898305084745761</v>
      </c>
      <c r="E3079">
        <v>2.1875</v>
      </c>
      <c r="F3079">
        <v>1.9705882352941178</v>
      </c>
    </row>
    <row r="3080" spans="2:6" hidden="1" outlineLevel="1">
      <c r="B3080">
        <v>3074</v>
      </c>
      <c r="C3080">
        <v>0.47222222222222221</v>
      </c>
      <c r="D3080">
        <v>2.4576271186440679</v>
      </c>
      <c r="E3080">
        <v>1.6875</v>
      </c>
      <c r="F3080">
        <v>2.4411764705882355</v>
      </c>
    </row>
    <row r="3081" spans="2:6" hidden="1" outlineLevel="1">
      <c r="B3081">
        <v>3075</v>
      </c>
      <c r="C3081">
        <v>0.43518518518518517</v>
      </c>
      <c r="D3081">
        <v>1.8813559322033899</v>
      </c>
      <c r="E3081">
        <v>1.125</v>
      </c>
      <c r="F3081">
        <v>1.9957983193277311</v>
      </c>
    </row>
    <row r="3082" spans="2:6" hidden="1" outlineLevel="1">
      <c r="B3082">
        <v>3076</v>
      </c>
      <c r="C3082">
        <v>0.39814814814814814</v>
      </c>
      <c r="D3082">
        <v>3.2033898305084745</v>
      </c>
      <c r="E3082">
        <v>1.65625</v>
      </c>
      <c r="F3082">
        <v>2.4579831932773111</v>
      </c>
    </row>
    <row r="3083" spans="2:6" hidden="1" outlineLevel="1">
      <c r="B3083">
        <v>3077</v>
      </c>
      <c r="C3083">
        <v>0.32407407407407407</v>
      </c>
      <c r="D3083">
        <v>3.4237288135593222</v>
      </c>
      <c r="E3083">
        <v>1.28125</v>
      </c>
      <c r="F3083">
        <v>2.1470588235294117</v>
      </c>
    </row>
    <row r="3084" spans="2:6" hidden="1" outlineLevel="1">
      <c r="B3084">
        <v>3078</v>
      </c>
      <c r="C3084">
        <v>0.40740740740740738</v>
      </c>
      <c r="D3084">
        <v>2.3389830508474576</v>
      </c>
      <c r="E3084">
        <v>2.0625</v>
      </c>
      <c r="F3084">
        <v>2.0546218487394956</v>
      </c>
    </row>
    <row r="3085" spans="2:6" hidden="1" outlineLevel="1">
      <c r="B3085">
        <v>3079</v>
      </c>
      <c r="C3085">
        <v>0.42592592592592593</v>
      </c>
      <c r="D3085">
        <v>2.9491525423728815</v>
      </c>
      <c r="E3085">
        <v>1.0625</v>
      </c>
      <c r="F3085">
        <v>2.1974789915966388</v>
      </c>
    </row>
    <row r="3086" spans="2:6" hidden="1" outlineLevel="1">
      <c r="B3086">
        <v>3080</v>
      </c>
      <c r="C3086">
        <v>0.44444444444444442</v>
      </c>
      <c r="D3086">
        <v>2.3220338983050848</v>
      </c>
      <c r="E3086">
        <v>1.375</v>
      </c>
      <c r="F3086">
        <v>2.1260504201680672</v>
      </c>
    </row>
    <row r="3087" spans="2:6" hidden="1" outlineLevel="1">
      <c r="B3087">
        <v>3081</v>
      </c>
      <c r="C3087">
        <v>0.55555555555555558</v>
      </c>
      <c r="D3087">
        <v>3.1694915254237288</v>
      </c>
      <c r="E3087">
        <v>0.53125</v>
      </c>
      <c r="F3087">
        <v>2.5672268907563027</v>
      </c>
    </row>
    <row r="3088" spans="2:6" hidden="1" outlineLevel="1">
      <c r="B3088">
        <v>3082</v>
      </c>
      <c r="C3088">
        <v>0.40740740740740738</v>
      </c>
      <c r="D3088">
        <v>2.8813559322033897</v>
      </c>
      <c r="E3088">
        <v>1.375</v>
      </c>
      <c r="F3088">
        <v>1.8949579831932772</v>
      </c>
    </row>
    <row r="3089" spans="2:6" hidden="1" outlineLevel="1">
      <c r="B3089">
        <v>3083</v>
      </c>
      <c r="C3089">
        <v>0.33333333333333331</v>
      </c>
      <c r="D3089">
        <v>2.5254237288135593</v>
      </c>
      <c r="E3089">
        <v>1.15625</v>
      </c>
      <c r="F3089">
        <v>2.1302521008403361</v>
      </c>
    </row>
    <row r="3090" spans="2:6" hidden="1" outlineLevel="1">
      <c r="B3090">
        <v>3084</v>
      </c>
      <c r="C3090">
        <v>0.43518518518518517</v>
      </c>
      <c r="D3090">
        <v>2.3898305084745761</v>
      </c>
      <c r="E3090">
        <v>0.75</v>
      </c>
      <c r="F3090">
        <v>1.819327731092437</v>
      </c>
    </row>
    <row r="3091" spans="2:6" hidden="1" outlineLevel="1">
      <c r="B3091">
        <v>3085</v>
      </c>
      <c r="C3091">
        <v>0.5</v>
      </c>
      <c r="D3091">
        <v>2.0677966101694913</v>
      </c>
      <c r="E3091">
        <v>0.6875</v>
      </c>
      <c r="F3091">
        <v>2.0588235294117645</v>
      </c>
    </row>
    <row r="3092" spans="2:6" hidden="1" outlineLevel="1">
      <c r="B3092">
        <v>3086</v>
      </c>
      <c r="C3092">
        <v>0.58333333333333337</v>
      </c>
      <c r="D3092">
        <v>2.8135593220338984</v>
      </c>
      <c r="E3092">
        <v>0.9375</v>
      </c>
      <c r="F3092">
        <v>2.1806722689075628</v>
      </c>
    </row>
    <row r="3093" spans="2:6" hidden="1" outlineLevel="1">
      <c r="B3093">
        <v>3087</v>
      </c>
      <c r="C3093">
        <v>0.37037037037037035</v>
      </c>
      <c r="D3093">
        <v>3.1355932203389831</v>
      </c>
      <c r="E3093">
        <v>1.375</v>
      </c>
      <c r="F3093">
        <v>1.9789915966386555</v>
      </c>
    </row>
    <row r="3094" spans="2:6" hidden="1" outlineLevel="1">
      <c r="B3094">
        <v>3088</v>
      </c>
      <c r="C3094">
        <v>0.52777777777777779</v>
      </c>
      <c r="D3094">
        <v>1.3559322033898304</v>
      </c>
      <c r="E3094">
        <v>2.0625</v>
      </c>
      <c r="F3094">
        <v>1.8235294117647058</v>
      </c>
    </row>
    <row r="3095" spans="2:6" hidden="1" outlineLevel="1">
      <c r="B3095">
        <v>3089</v>
      </c>
      <c r="C3095">
        <v>0.43518518518518517</v>
      </c>
      <c r="D3095">
        <v>2.406779661016949</v>
      </c>
      <c r="E3095">
        <v>1.59375</v>
      </c>
      <c r="F3095">
        <v>2.0714285714285716</v>
      </c>
    </row>
    <row r="3096" spans="2:6" hidden="1" outlineLevel="1">
      <c r="B3096">
        <v>3090</v>
      </c>
      <c r="C3096">
        <v>0.3888888888888889</v>
      </c>
      <c r="D3096">
        <v>2.4745762711864407</v>
      </c>
      <c r="E3096">
        <v>1.4375</v>
      </c>
      <c r="F3096">
        <v>1.8949579831932772</v>
      </c>
    </row>
    <row r="3097" spans="2:6" hidden="1" outlineLevel="1">
      <c r="B3097">
        <v>3091</v>
      </c>
      <c r="C3097">
        <v>0.47222222222222221</v>
      </c>
      <c r="D3097">
        <v>2.6949152542372881</v>
      </c>
      <c r="E3097">
        <v>1.25</v>
      </c>
      <c r="F3097">
        <v>1.7983193277310925</v>
      </c>
    </row>
    <row r="3098" spans="2:6" hidden="1" outlineLevel="1">
      <c r="B3098">
        <v>3092</v>
      </c>
      <c r="C3098">
        <v>0.54629629629629628</v>
      </c>
      <c r="D3098">
        <v>2.7966101694915255</v>
      </c>
      <c r="E3098">
        <v>2.21875</v>
      </c>
      <c r="F3098">
        <v>2.0252100840336134</v>
      </c>
    </row>
    <row r="3099" spans="2:6" hidden="1" outlineLevel="1">
      <c r="B3099">
        <v>3093</v>
      </c>
      <c r="C3099">
        <v>0.45370370370370372</v>
      </c>
      <c r="D3099">
        <v>2.7457627118644066</v>
      </c>
      <c r="E3099">
        <v>1.46875</v>
      </c>
      <c r="F3099">
        <v>1.8109243697478992</v>
      </c>
    </row>
    <row r="3100" spans="2:6" hidden="1" outlineLevel="1">
      <c r="B3100">
        <v>3094</v>
      </c>
      <c r="C3100">
        <v>0.42592592592592593</v>
      </c>
      <c r="D3100">
        <v>2.2711864406779663</v>
      </c>
      <c r="E3100">
        <v>1.46875</v>
      </c>
      <c r="F3100">
        <v>2.1386554621848739</v>
      </c>
    </row>
    <row r="3101" spans="2:6" hidden="1" outlineLevel="1">
      <c r="B3101">
        <v>3095</v>
      </c>
      <c r="C3101">
        <v>0.54629629629629628</v>
      </c>
      <c r="D3101">
        <v>2.2372881355932202</v>
      </c>
      <c r="E3101">
        <v>1.65625</v>
      </c>
      <c r="F3101">
        <v>1.7436974789915967</v>
      </c>
    </row>
    <row r="3102" spans="2:6" hidden="1" outlineLevel="1">
      <c r="B3102">
        <v>3096</v>
      </c>
      <c r="C3102">
        <v>0.46296296296296297</v>
      </c>
      <c r="D3102">
        <v>2.4406779661016951</v>
      </c>
      <c r="E3102">
        <v>1.28125</v>
      </c>
      <c r="F3102">
        <v>2.327731092436975</v>
      </c>
    </row>
    <row r="3103" spans="2:6" hidden="1" outlineLevel="1">
      <c r="B3103">
        <v>3097</v>
      </c>
      <c r="C3103">
        <v>0.3888888888888889</v>
      </c>
      <c r="D3103">
        <v>1.8644067796610169</v>
      </c>
      <c r="E3103">
        <v>1.34375</v>
      </c>
      <c r="F3103">
        <v>1.9453781512605042</v>
      </c>
    </row>
    <row r="3104" spans="2:6" hidden="1" outlineLevel="1">
      <c r="B3104">
        <v>3098</v>
      </c>
      <c r="C3104">
        <v>0.47222222222222221</v>
      </c>
      <c r="D3104">
        <v>2.7118644067796609</v>
      </c>
      <c r="E3104">
        <v>1.34375</v>
      </c>
      <c r="F3104">
        <v>2.1092436974789917</v>
      </c>
    </row>
    <row r="3105" spans="2:6" hidden="1" outlineLevel="1">
      <c r="B3105">
        <v>3099</v>
      </c>
      <c r="C3105">
        <v>0.46296296296296297</v>
      </c>
      <c r="D3105">
        <v>2.9322033898305087</v>
      </c>
      <c r="E3105">
        <v>1.40625</v>
      </c>
      <c r="F3105">
        <v>2.0672268907563027</v>
      </c>
    </row>
    <row r="3106" spans="2:6" hidden="1" outlineLevel="1">
      <c r="B3106">
        <v>3100</v>
      </c>
      <c r="C3106">
        <v>0.32407407407407407</v>
      </c>
      <c r="D3106">
        <v>3.2881355932203391</v>
      </c>
      <c r="E3106">
        <v>1.84375</v>
      </c>
      <c r="F3106">
        <v>1.9411764705882353</v>
      </c>
    </row>
    <row r="3107" spans="2:6" hidden="1" outlineLevel="1">
      <c r="B3107">
        <v>3101</v>
      </c>
      <c r="C3107">
        <v>0.52777777777777779</v>
      </c>
      <c r="D3107">
        <v>2.8983050847457625</v>
      </c>
      <c r="E3107">
        <v>1.6875</v>
      </c>
      <c r="F3107">
        <v>2.1512605042016806</v>
      </c>
    </row>
    <row r="3108" spans="2:6" hidden="1" outlineLevel="1">
      <c r="B3108">
        <v>3102</v>
      </c>
      <c r="C3108">
        <v>0.51851851851851849</v>
      </c>
      <c r="D3108">
        <v>2.5084745762711864</v>
      </c>
      <c r="E3108">
        <v>1.3125</v>
      </c>
      <c r="F3108">
        <v>2.0420168067226889</v>
      </c>
    </row>
    <row r="3109" spans="2:6" hidden="1" outlineLevel="1">
      <c r="B3109">
        <v>3103</v>
      </c>
      <c r="C3109">
        <v>0.3888888888888889</v>
      </c>
      <c r="D3109">
        <v>2.9830508474576272</v>
      </c>
      <c r="E3109">
        <v>1.15625</v>
      </c>
      <c r="F3109">
        <v>2.4117647058823528</v>
      </c>
    </row>
    <row r="3110" spans="2:6" hidden="1" outlineLevel="1">
      <c r="B3110">
        <v>3104</v>
      </c>
      <c r="C3110">
        <v>0.63888888888888884</v>
      </c>
      <c r="D3110">
        <v>2.1016949152542375</v>
      </c>
      <c r="E3110">
        <v>1.46875</v>
      </c>
      <c r="F3110">
        <v>2.096638655462185</v>
      </c>
    </row>
    <row r="3111" spans="2:6" hidden="1" outlineLevel="1">
      <c r="B3111">
        <v>3105</v>
      </c>
      <c r="C3111">
        <v>0.43518518518518517</v>
      </c>
      <c r="D3111">
        <v>2.4576271186440679</v>
      </c>
      <c r="E3111">
        <v>1.375</v>
      </c>
      <c r="F3111">
        <v>2.0588235294117645</v>
      </c>
    </row>
    <row r="3112" spans="2:6" hidden="1" outlineLevel="1">
      <c r="B3112">
        <v>3106</v>
      </c>
      <c r="C3112">
        <v>0.44444444444444442</v>
      </c>
      <c r="D3112">
        <v>2.5762711864406778</v>
      </c>
      <c r="E3112">
        <v>1.9375</v>
      </c>
      <c r="F3112">
        <v>1.9789915966386555</v>
      </c>
    </row>
    <row r="3113" spans="2:6" hidden="1" outlineLevel="1">
      <c r="B3113">
        <v>3107</v>
      </c>
      <c r="C3113">
        <v>0.3611111111111111</v>
      </c>
      <c r="D3113">
        <v>2.593220338983051</v>
      </c>
      <c r="E3113">
        <v>1</v>
      </c>
      <c r="F3113">
        <v>2.0084033613445378</v>
      </c>
    </row>
    <row r="3114" spans="2:6" hidden="1" outlineLevel="1">
      <c r="B3114">
        <v>3108</v>
      </c>
      <c r="C3114">
        <v>0.53703703703703709</v>
      </c>
      <c r="D3114">
        <v>2.9661016949152543</v>
      </c>
      <c r="E3114">
        <v>2.1875</v>
      </c>
      <c r="F3114">
        <v>2.1512605042016806</v>
      </c>
    </row>
    <row r="3115" spans="2:6" hidden="1" outlineLevel="1">
      <c r="B3115">
        <v>3109</v>
      </c>
      <c r="C3115">
        <v>0.42592592592592593</v>
      </c>
      <c r="D3115">
        <v>2.5593220338983049</v>
      </c>
      <c r="E3115">
        <v>0.53125</v>
      </c>
      <c r="F3115">
        <v>2.1050420168067228</v>
      </c>
    </row>
    <row r="3116" spans="2:6" hidden="1" outlineLevel="1">
      <c r="B3116">
        <v>3110</v>
      </c>
      <c r="C3116">
        <v>0.32407407407407407</v>
      </c>
      <c r="D3116">
        <v>2.7288135593220337</v>
      </c>
      <c r="E3116">
        <v>0.84375</v>
      </c>
      <c r="F3116">
        <v>2.1806722689075628</v>
      </c>
    </row>
    <row r="3117" spans="2:6" hidden="1" outlineLevel="1">
      <c r="B3117">
        <v>3111</v>
      </c>
      <c r="C3117">
        <v>0.5092592592592593</v>
      </c>
      <c r="D3117">
        <v>2.5423728813559321</v>
      </c>
      <c r="E3117">
        <v>0.875</v>
      </c>
      <c r="F3117">
        <v>2.2605042016806722</v>
      </c>
    </row>
    <row r="3118" spans="2:6" hidden="1" outlineLevel="1">
      <c r="B3118">
        <v>3112</v>
      </c>
      <c r="C3118">
        <v>0.37037037037037035</v>
      </c>
      <c r="D3118">
        <v>1.9491525423728813</v>
      </c>
      <c r="E3118">
        <v>1.21875</v>
      </c>
      <c r="F3118">
        <v>1.8235294117647058</v>
      </c>
    </row>
    <row r="3119" spans="2:6" hidden="1" outlineLevel="1">
      <c r="B3119">
        <v>3113</v>
      </c>
      <c r="C3119">
        <v>0.41666666666666669</v>
      </c>
      <c r="D3119">
        <v>2.3559322033898304</v>
      </c>
      <c r="E3119">
        <v>1.21875</v>
      </c>
      <c r="F3119">
        <v>2.0924369747899161</v>
      </c>
    </row>
    <row r="3120" spans="2:6" hidden="1" outlineLevel="1">
      <c r="B3120">
        <v>3114</v>
      </c>
      <c r="C3120">
        <v>0.33333333333333331</v>
      </c>
      <c r="D3120">
        <v>2.1186440677966103</v>
      </c>
      <c r="E3120">
        <v>1.46875</v>
      </c>
      <c r="F3120">
        <v>1.8235294117647058</v>
      </c>
    </row>
    <row r="3121" spans="2:6" hidden="1" outlineLevel="1">
      <c r="B3121">
        <v>3115</v>
      </c>
      <c r="C3121">
        <v>0.44444444444444442</v>
      </c>
      <c r="D3121">
        <v>2.593220338983051</v>
      </c>
      <c r="E3121">
        <v>1.59375</v>
      </c>
      <c r="F3121">
        <v>2.1134453781512605</v>
      </c>
    </row>
    <row r="3122" spans="2:6" hidden="1" outlineLevel="1">
      <c r="B3122">
        <v>3116</v>
      </c>
      <c r="C3122">
        <v>0.3611111111111111</v>
      </c>
      <c r="D3122">
        <v>3.2711864406779663</v>
      </c>
      <c r="E3122">
        <v>1.0625</v>
      </c>
      <c r="F3122">
        <v>1.8571428571428572</v>
      </c>
    </row>
    <row r="3123" spans="2:6" hidden="1" outlineLevel="1">
      <c r="B3123">
        <v>3117</v>
      </c>
      <c r="C3123">
        <v>0.39814814814814814</v>
      </c>
      <c r="D3123">
        <v>2.2033898305084745</v>
      </c>
      <c r="E3123">
        <v>0.84375</v>
      </c>
      <c r="F3123">
        <v>1.9747899159663866</v>
      </c>
    </row>
    <row r="3124" spans="2:6" hidden="1" outlineLevel="1">
      <c r="B3124">
        <v>3118</v>
      </c>
      <c r="C3124">
        <v>0.33333333333333331</v>
      </c>
      <c r="D3124">
        <v>2.4745762711864407</v>
      </c>
      <c r="E3124">
        <v>1.34375</v>
      </c>
      <c r="F3124">
        <v>2.1386554621848739</v>
      </c>
    </row>
    <row r="3125" spans="2:6" hidden="1" outlineLevel="1">
      <c r="B3125">
        <v>3119</v>
      </c>
      <c r="C3125">
        <v>0.29629629629629628</v>
      </c>
      <c r="D3125">
        <v>2.7118644067796609</v>
      </c>
      <c r="E3125">
        <v>1</v>
      </c>
      <c r="F3125">
        <v>1.9873949579831933</v>
      </c>
    </row>
    <row r="3126" spans="2:6" hidden="1" outlineLevel="1">
      <c r="B3126">
        <v>3120</v>
      </c>
      <c r="C3126">
        <v>0.41666666666666669</v>
      </c>
      <c r="D3126">
        <v>2.5593220338983049</v>
      </c>
      <c r="E3126">
        <v>1.90625</v>
      </c>
      <c r="F3126">
        <v>2.0672268907563027</v>
      </c>
    </row>
    <row r="3127" spans="2:6" hidden="1" outlineLevel="1">
      <c r="B3127">
        <v>3121</v>
      </c>
      <c r="C3127">
        <v>0.54629629629629628</v>
      </c>
      <c r="D3127">
        <v>2.4237288135593222</v>
      </c>
      <c r="E3127">
        <v>1.125</v>
      </c>
      <c r="F3127">
        <v>1.9453781512605042</v>
      </c>
    </row>
    <row r="3128" spans="2:6" hidden="1" outlineLevel="1">
      <c r="B3128">
        <v>3122</v>
      </c>
      <c r="C3128">
        <v>0.41666666666666669</v>
      </c>
      <c r="D3128">
        <v>2.3728813559322033</v>
      </c>
      <c r="E3128">
        <v>1.75</v>
      </c>
      <c r="F3128">
        <v>2.7058823529411766</v>
      </c>
    </row>
    <row r="3129" spans="2:6" hidden="1" outlineLevel="1">
      <c r="B3129">
        <v>3123</v>
      </c>
      <c r="C3129">
        <v>0.34259259259259262</v>
      </c>
      <c r="D3129">
        <v>2.8305084745762712</v>
      </c>
      <c r="E3129">
        <v>1.375</v>
      </c>
      <c r="F3129">
        <v>1.9579831932773109</v>
      </c>
    </row>
    <row r="3130" spans="2:6" hidden="1" outlineLevel="1">
      <c r="B3130">
        <v>3124</v>
      </c>
      <c r="C3130">
        <v>0.45370370370370372</v>
      </c>
      <c r="D3130">
        <v>3.0338983050847457</v>
      </c>
      <c r="E3130">
        <v>1.125</v>
      </c>
      <c r="F3130">
        <v>1.8067226890756303</v>
      </c>
    </row>
    <row r="3131" spans="2:6" hidden="1" outlineLevel="1">
      <c r="B3131">
        <v>3125</v>
      </c>
      <c r="C3131">
        <v>0.60185185185185186</v>
      </c>
      <c r="D3131">
        <v>2.7966101694915255</v>
      </c>
      <c r="E3131">
        <v>1</v>
      </c>
      <c r="F3131">
        <v>2.2899159663865545</v>
      </c>
    </row>
    <row r="3132" spans="2:6" hidden="1" outlineLevel="1">
      <c r="B3132">
        <v>3126</v>
      </c>
      <c r="C3132">
        <v>0.55555555555555558</v>
      </c>
      <c r="D3132">
        <v>2.152542372881356</v>
      </c>
      <c r="E3132">
        <v>1.25</v>
      </c>
      <c r="F3132">
        <v>1.8529411764705883</v>
      </c>
    </row>
    <row r="3133" spans="2:6" hidden="1" outlineLevel="1">
      <c r="B3133">
        <v>3127</v>
      </c>
      <c r="C3133">
        <v>0.28703703703703703</v>
      </c>
      <c r="D3133">
        <v>2.7966101694915255</v>
      </c>
      <c r="E3133">
        <v>1.28125</v>
      </c>
      <c r="F3133">
        <v>2.1386554621848739</v>
      </c>
    </row>
    <row r="3134" spans="2:6" hidden="1" outlineLevel="1">
      <c r="B3134">
        <v>3128</v>
      </c>
      <c r="C3134">
        <v>0.49074074074074076</v>
      </c>
      <c r="D3134">
        <v>2.0508474576271185</v>
      </c>
      <c r="E3134">
        <v>1.34375</v>
      </c>
      <c r="F3134">
        <v>2.0714285714285716</v>
      </c>
    </row>
    <row r="3135" spans="2:6" hidden="1" outlineLevel="1">
      <c r="B3135">
        <v>3129</v>
      </c>
      <c r="C3135">
        <v>0.42592592592592593</v>
      </c>
      <c r="D3135">
        <v>3.0169491525423728</v>
      </c>
      <c r="E3135">
        <v>1.6875</v>
      </c>
      <c r="F3135">
        <v>2.0546218487394956</v>
      </c>
    </row>
    <row r="3136" spans="2:6" hidden="1" outlineLevel="1">
      <c r="B3136">
        <v>3130</v>
      </c>
      <c r="C3136">
        <v>0.5092592592592593</v>
      </c>
      <c r="D3136">
        <v>2.2372881355932202</v>
      </c>
      <c r="E3136">
        <v>2.0625</v>
      </c>
      <c r="F3136">
        <v>2.0252100840336134</v>
      </c>
    </row>
    <row r="3137" spans="2:6" hidden="1" outlineLevel="1">
      <c r="B3137">
        <v>3131</v>
      </c>
      <c r="C3137">
        <v>0.33333333333333331</v>
      </c>
      <c r="D3137">
        <v>2.5084745762711864</v>
      </c>
      <c r="E3137">
        <v>0.9375</v>
      </c>
      <c r="F3137">
        <v>2.1134453781512605</v>
      </c>
    </row>
    <row r="3138" spans="2:6" hidden="1" outlineLevel="1">
      <c r="B3138">
        <v>3132</v>
      </c>
      <c r="C3138">
        <v>0.47222222222222221</v>
      </c>
      <c r="D3138">
        <v>2.8983050847457625</v>
      </c>
      <c r="E3138">
        <v>1.5625</v>
      </c>
      <c r="F3138">
        <v>2.134453781512605</v>
      </c>
    </row>
    <row r="3139" spans="2:6" hidden="1" outlineLevel="1">
      <c r="B3139">
        <v>3133</v>
      </c>
      <c r="C3139">
        <v>0.5092592592592593</v>
      </c>
      <c r="D3139">
        <v>2.0169491525423728</v>
      </c>
      <c r="E3139">
        <v>1.5</v>
      </c>
      <c r="F3139">
        <v>2.26890756302521</v>
      </c>
    </row>
    <row r="3140" spans="2:6" hidden="1" outlineLevel="1">
      <c r="B3140">
        <v>3134</v>
      </c>
      <c r="C3140">
        <v>0.37037037037037035</v>
      </c>
      <c r="D3140">
        <v>2.9661016949152543</v>
      </c>
      <c r="E3140">
        <v>1.3125</v>
      </c>
      <c r="F3140">
        <v>2.2605042016806722</v>
      </c>
    </row>
    <row r="3141" spans="2:6" hidden="1" outlineLevel="1">
      <c r="B3141">
        <v>3135</v>
      </c>
      <c r="C3141">
        <v>0.55555555555555558</v>
      </c>
      <c r="D3141">
        <v>2.4576271186440679</v>
      </c>
      <c r="E3141">
        <v>1</v>
      </c>
      <c r="F3141">
        <v>2.327731092436975</v>
      </c>
    </row>
    <row r="3142" spans="2:6" hidden="1" outlineLevel="1">
      <c r="B3142">
        <v>3136</v>
      </c>
      <c r="C3142">
        <v>0.28703703703703703</v>
      </c>
      <c r="D3142">
        <v>3</v>
      </c>
      <c r="E3142">
        <v>1.5625</v>
      </c>
      <c r="F3142">
        <v>2.4201680672268906</v>
      </c>
    </row>
    <row r="3143" spans="2:6" hidden="1" outlineLevel="1">
      <c r="B3143">
        <v>3137</v>
      </c>
      <c r="C3143">
        <v>0.37037037037037035</v>
      </c>
      <c r="D3143">
        <v>2.3898305084745761</v>
      </c>
      <c r="E3143">
        <v>1.125</v>
      </c>
      <c r="F3143">
        <v>1.911764705882353</v>
      </c>
    </row>
    <row r="3144" spans="2:6" hidden="1" outlineLevel="1">
      <c r="B3144">
        <v>3138</v>
      </c>
      <c r="C3144">
        <v>0.34259259259259262</v>
      </c>
      <c r="D3144">
        <v>2.2372881355932202</v>
      </c>
      <c r="E3144">
        <v>1.15625</v>
      </c>
      <c r="F3144">
        <v>1.9579831932773109</v>
      </c>
    </row>
    <row r="3145" spans="2:6" hidden="1" outlineLevel="1">
      <c r="B3145">
        <v>3139</v>
      </c>
      <c r="C3145">
        <v>0.51851851851851849</v>
      </c>
      <c r="D3145">
        <v>2.7288135593220337</v>
      </c>
      <c r="E3145">
        <v>1.25</v>
      </c>
      <c r="F3145">
        <v>2.03781512605042</v>
      </c>
    </row>
    <row r="3146" spans="2:6" hidden="1" outlineLevel="1">
      <c r="B3146">
        <v>3140</v>
      </c>
      <c r="C3146">
        <v>0.33333333333333331</v>
      </c>
      <c r="D3146">
        <v>2.7966101694915255</v>
      </c>
      <c r="E3146">
        <v>1.5</v>
      </c>
      <c r="F3146">
        <v>2.0252100840336134</v>
      </c>
    </row>
    <row r="3147" spans="2:6" hidden="1" outlineLevel="1">
      <c r="B3147">
        <v>3141</v>
      </c>
      <c r="C3147">
        <v>0.58333333333333337</v>
      </c>
      <c r="D3147">
        <v>2.6271186440677967</v>
      </c>
      <c r="E3147">
        <v>1.34375</v>
      </c>
      <c r="F3147">
        <v>2.1218487394957983</v>
      </c>
    </row>
    <row r="3148" spans="2:6" hidden="1" outlineLevel="1">
      <c r="B3148">
        <v>3142</v>
      </c>
      <c r="C3148">
        <v>0.49074074074074076</v>
      </c>
      <c r="D3148">
        <v>2.7796610169491527</v>
      </c>
      <c r="E3148">
        <v>1.0625</v>
      </c>
      <c r="F3148">
        <v>1.9327731092436975</v>
      </c>
    </row>
    <row r="3149" spans="2:6" hidden="1" outlineLevel="1">
      <c r="B3149">
        <v>3143</v>
      </c>
      <c r="C3149">
        <v>0.42592592592592593</v>
      </c>
      <c r="D3149">
        <v>2.4745762711864407</v>
      </c>
      <c r="E3149">
        <v>0.5625</v>
      </c>
      <c r="F3149">
        <v>2.0672268907563027</v>
      </c>
    </row>
    <row r="3150" spans="2:6" hidden="1" outlineLevel="1">
      <c r="B3150">
        <v>3144</v>
      </c>
      <c r="C3150">
        <v>0.3888888888888889</v>
      </c>
      <c r="D3150">
        <v>1.9830508474576272</v>
      </c>
      <c r="E3150">
        <v>1.3125</v>
      </c>
      <c r="F3150">
        <v>2.1974789915966388</v>
      </c>
    </row>
    <row r="3151" spans="2:6" hidden="1" outlineLevel="1">
      <c r="B3151">
        <v>3145</v>
      </c>
      <c r="C3151">
        <v>0.51851851851851849</v>
      </c>
      <c r="D3151">
        <v>2.0508474576271185</v>
      </c>
      <c r="E3151">
        <v>1.53125</v>
      </c>
      <c r="F3151">
        <v>1.9453781512605042</v>
      </c>
    </row>
    <row r="3152" spans="2:6" hidden="1" outlineLevel="1">
      <c r="B3152">
        <v>3146</v>
      </c>
      <c r="C3152">
        <v>0.33333333333333331</v>
      </c>
      <c r="D3152">
        <v>2.6949152542372881</v>
      </c>
      <c r="E3152">
        <v>0.78125</v>
      </c>
      <c r="F3152">
        <v>2.2100840336134455</v>
      </c>
    </row>
    <row r="3153" spans="2:6" hidden="1" outlineLevel="1">
      <c r="B3153">
        <v>3147</v>
      </c>
      <c r="C3153">
        <v>0.25</v>
      </c>
      <c r="D3153">
        <v>2.6779661016949152</v>
      </c>
      <c r="E3153">
        <v>2.4375</v>
      </c>
      <c r="F3153">
        <v>2.2226890756302522</v>
      </c>
    </row>
    <row r="3154" spans="2:6" hidden="1" outlineLevel="1">
      <c r="B3154">
        <v>3148</v>
      </c>
      <c r="C3154">
        <v>0.61111111111111116</v>
      </c>
      <c r="D3154">
        <v>2.4745762711864407</v>
      </c>
      <c r="E3154">
        <v>0.9375</v>
      </c>
      <c r="F3154">
        <v>2.2773109243697478</v>
      </c>
    </row>
    <row r="3155" spans="2:6" hidden="1" outlineLevel="1">
      <c r="B3155">
        <v>3149</v>
      </c>
      <c r="C3155">
        <v>0.44444444444444442</v>
      </c>
      <c r="D3155">
        <v>2.7966101694915255</v>
      </c>
      <c r="E3155">
        <v>1.1875</v>
      </c>
      <c r="F3155">
        <v>2.1890756302521011</v>
      </c>
    </row>
    <row r="3156" spans="2:6" hidden="1" outlineLevel="1">
      <c r="B3156">
        <v>3150</v>
      </c>
      <c r="C3156">
        <v>0.49074074074074076</v>
      </c>
      <c r="D3156">
        <v>2.3389830508474576</v>
      </c>
      <c r="E3156">
        <v>1.9375</v>
      </c>
      <c r="F3156">
        <v>1.9663865546218486</v>
      </c>
    </row>
    <row r="3157" spans="2:6" hidden="1" outlineLevel="1">
      <c r="B3157">
        <v>3151</v>
      </c>
      <c r="C3157">
        <v>0.37962962962962965</v>
      </c>
      <c r="D3157">
        <v>2.0677966101694913</v>
      </c>
      <c r="E3157">
        <v>2.21875</v>
      </c>
      <c r="F3157">
        <v>1.953781512605042</v>
      </c>
    </row>
    <row r="3158" spans="2:6" hidden="1" outlineLevel="1">
      <c r="B3158">
        <v>3152</v>
      </c>
      <c r="C3158">
        <v>0.48148148148148145</v>
      </c>
      <c r="D3158">
        <v>2.8135593220338984</v>
      </c>
      <c r="E3158">
        <v>1.09375</v>
      </c>
      <c r="F3158">
        <v>1.9369747899159664</v>
      </c>
    </row>
    <row r="3159" spans="2:6" hidden="1" outlineLevel="1">
      <c r="B3159">
        <v>3153</v>
      </c>
      <c r="C3159">
        <v>0.41666666666666669</v>
      </c>
      <c r="D3159">
        <v>2.9491525423728815</v>
      </c>
      <c r="E3159">
        <v>1.65625</v>
      </c>
      <c r="F3159">
        <v>2.6680672268907561</v>
      </c>
    </row>
    <row r="3160" spans="2:6" hidden="1" outlineLevel="1">
      <c r="B3160">
        <v>3154</v>
      </c>
      <c r="C3160">
        <v>0.45370370370370372</v>
      </c>
      <c r="D3160">
        <v>2.3559322033898304</v>
      </c>
      <c r="E3160">
        <v>1.625</v>
      </c>
      <c r="F3160">
        <v>1.953781512605042</v>
      </c>
    </row>
    <row r="3161" spans="2:6" hidden="1" outlineLevel="1">
      <c r="B3161">
        <v>3155</v>
      </c>
      <c r="C3161">
        <v>0.35185185185185186</v>
      </c>
      <c r="D3161">
        <v>3.0338983050847457</v>
      </c>
      <c r="E3161">
        <v>1.03125</v>
      </c>
      <c r="F3161">
        <v>1.9789915966386555</v>
      </c>
    </row>
    <row r="3162" spans="2:6" hidden="1" outlineLevel="1">
      <c r="B3162">
        <v>3156</v>
      </c>
      <c r="C3162">
        <v>0.34259259259259262</v>
      </c>
      <c r="D3162">
        <v>2.3050847457627119</v>
      </c>
      <c r="E3162">
        <v>1.5625</v>
      </c>
      <c r="F3162">
        <v>1.911764705882353</v>
      </c>
    </row>
    <row r="3163" spans="2:6" hidden="1" outlineLevel="1">
      <c r="B3163">
        <v>3157</v>
      </c>
      <c r="C3163">
        <v>0.47222222222222221</v>
      </c>
      <c r="D3163">
        <v>2.4406779661016951</v>
      </c>
      <c r="E3163">
        <v>1.03125</v>
      </c>
      <c r="F3163">
        <v>1.9747899159663866</v>
      </c>
    </row>
    <row r="3164" spans="2:6" hidden="1" outlineLevel="1">
      <c r="B3164">
        <v>3158</v>
      </c>
      <c r="C3164">
        <v>0.52777777777777779</v>
      </c>
      <c r="D3164">
        <v>2.8135593220338984</v>
      </c>
      <c r="E3164">
        <v>0.78125</v>
      </c>
      <c r="F3164">
        <v>1.8613445378151261</v>
      </c>
    </row>
    <row r="3165" spans="2:6" hidden="1" outlineLevel="1">
      <c r="B3165">
        <v>3159</v>
      </c>
      <c r="C3165">
        <v>0.46296296296296297</v>
      </c>
      <c r="D3165">
        <v>3.2372881355932202</v>
      </c>
      <c r="E3165">
        <v>1.875</v>
      </c>
      <c r="F3165">
        <v>2.2815126050420167</v>
      </c>
    </row>
    <row r="3166" spans="2:6" hidden="1" outlineLevel="1">
      <c r="B3166">
        <v>3160</v>
      </c>
      <c r="C3166">
        <v>0.62037037037037035</v>
      </c>
      <c r="D3166">
        <v>3.152542372881356</v>
      </c>
      <c r="E3166">
        <v>1.25</v>
      </c>
      <c r="F3166">
        <v>2.365546218487395</v>
      </c>
    </row>
    <row r="3167" spans="2:6" hidden="1" outlineLevel="1">
      <c r="B3167">
        <v>3161</v>
      </c>
      <c r="C3167">
        <v>0.3888888888888889</v>
      </c>
      <c r="D3167">
        <v>2.3389830508474576</v>
      </c>
      <c r="E3167">
        <v>2.3125</v>
      </c>
      <c r="F3167">
        <v>2.0126050420168067</v>
      </c>
    </row>
    <row r="3168" spans="2:6" hidden="1" outlineLevel="1">
      <c r="B3168">
        <v>3162</v>
      </c>
      <c r="C3168">
        <v>0.46296296296296297</v>
      </c>
      <c r="D3168">
        <v>3.0508474576271185</v>
      </c>
      <c r="E3168">
        <v>1.1875</v>
      </c>
      <c r="F3168">
        <v>2.134453781512605</v>
      </c>
    </row>
    <row r="3169" spans="2:6" hidden="1" outlineLevel="1">
      <c r="B3169">
        <v>3163</v>
      </c>
      <c r="C3169">
        <v>0.56481481481481477</v>
      </c>
      <c r="D3169">
        <v>2.3728813559322033</v>
      </c>
      <c r="E3169">
        <v>1.6875</v>
      </c>
      <c r="F3169">
        <v>2.0462184873949578</v>
      </c>
    </row>
    <row r="3170" spans="2:6" hidden="1" outlineLevel="1">
      <c r="B3170">
        <v>3164</v>
      </c>
      <c r="C3170">
        <v>0.37037037037037035</v>
      </c>
      <c r="D3170">
        <v>1.7118644067796611</v>
      </c>
      <c r="E3170">
        <v>1.65625</v>
      </c>
      <c r="F3170">
        <v>2.0798319327731094</v>
      </c>
    </row>
    <row r="3171" spans="2:6" hidden="1" outlineLevel="1">
      <c r="B3171">
        <v>3165</v>
      </c>
      <c r="C3171">
        <v>0.33333333333333331</v>
      </c>
      <c r="D3171">
        <v>3.3389830508474576</v>
      </c>
      <c r="E3171">
        <v>1.25</v>
      </c>
      <c r="F3171">
        <v>1.8403361344537814</v>
      </c>
    </row>
    <row r="3172" spans="2:6" hidden="1" outlineLevel="1">
      <c r="B3172">
        <v>3166</v>
      </c>
      <c r="C3172">
        <v>0.35185185185185186</v>
      </c>
      <c r="D3172">
        <v>2.7627118644067798</v>
      </c>
      <c r="E3172">
        <v>1.375</v>
      </c>
      <c r="F3172">
        <v>2.6302521008403361</v>
      </c>
    </row>
    <row r="3173" spans="2:6" hidden="1" outlineLevel="1">
      <c r="B3173">
        <v>3167</v>
      </c>
      <c r="C3173">
        <v>0.34259259259259262</v>
      </c>
      <c r="D3173">
        <v>2.8644067796610169</v>
      </c>
      <c r="E3173">
        <v>2</v>
      </c>
      <c r="F3173">
        <v>2.3403361344537816</v>
      </c>
    </row>
    <row r="3174" spans="2:6" hidden="1" outlineLevel="1">
      <c r="B3174">
        <v>3168</v>
      </c>
      <c r="C3174">
        <v>0.49074074074074076</v>
      </c>
      <c r="D3174">
        <v>2.5593220338983049</v>
      </c>
      <c r="E3174">
        <v>1.1875</v>
      </c>
      <c r="F3174">
        <v>1.953781512605042</v>
      </c>
    </row>
    <row r="3175" spans="2:6" hidden="1" outlineLevel="1">
      <c r="B3175">
        <v>3169</v>
      </c>
      <c r="C3175">
        <v>0.35185185185185186</v>
      </c>
      <c r="D3175">
        <v>3.3898305084745761</v>
      </c>
      <c r="E3175">
        <v>1.125</v>
      </c>
      <c r="F3175">
        <v>2.3151260504201683</v>
      </c>
    </row>
    <row r="3176" spans="2:6" hidden="1" outlineLevel="1">
      <c r="B3176">
        <v>3170</v>
      </c>
      <c r="C3176">
        <v>0.35185185185185186</v>
      </c>
      <c r="D3176">
        <v>2.6440677966101696</v>
      </c>
      <c r="E3176">
        <v>1.5</v>
      </c>
      <c r="F3176">
        <v>2.2605042016806722</v>
      </c>
    </row>
    <row r="3177" spans="2:6" hidden="1" outlineLevel="1">
      <c r="B3177">
        <v>3171</v>
      </c>
      <c r="C3177">
        <v>0.42592592592592593</v>
      </c>
      <c r="D3177">
        <v>2.6101694915254239</v>
      </c>
      <c r="E3177">
        <v>1.3125</v>
      </c>
      <c r="F3177">
        <v>1.9873949579831933</v>
      </c>
    </row>
    <row r="3178" spans="2:6" hidden="1" outlineLevel="1">
      <c r="B3178">
        <v>3172</v>
      </c>
      <c r="C3178">
        <v>0.5</v>
      </c>
      <c r="D3178">
        <v>3.0169491525423728</v>
      </c>
      <c r="E3178">
        <v>1.625</v>
      </c>
      <c r="F3178">
        <v>2.46218487394958</v>
      </c>
    </row>
    <row r="3179" spans="2:6" hidden="1" outlineLevel="1">
      <c r="B3179">
        <v>3173</v>
      </c>
      <c r="C3179">
        <v>0.3888888888888889</v>
      </c>
      <c r="D3179">
        <v>2.2033898305084745</v>
      </c>
      <c r="E3179">
        <v>1.96875</v>
      </c>
      <c r="F3179">
        <v>2.1176470588235294</v>
      </c>
    </row>
    <row r="3180" spans="2:6" hidden="1" outlineLevel="1">
      <c r="B3180">
        <v>3174</v>
      </c>
      <c r="C3180">
        <v>0.49074074074074076</v>
      </c>
      <c r="D3180">
        <v>2.4745762711864407</v>
      </c>
      <c r="E3180">
        <v>1.28125</v>
      </c>
      <c r="F3180">
        <v>2.1428571428571428</v>
      </c>
    </row>
    <row r="3181" spans="2:6" hidden="1" outlineLevel="1">
      <c r="B3181">
        <v>3175</v>
      </c>
      <c r="C3181">
        <v>0.5</v>
      </c>
      <c r="D3181">
        <v>2.2203389830508473</v>
      </c>
      <c r="E3181">
        <v>1.5</v>
      </c>
      <c r="F3181">
        <v>2.2226890756302522</v>
      </c>
    </row>
    <row r="3182" spans="2:6" hidden="1" outlineLevel="1">
      <c r="B3182">
        <v>3176</v>
      </c>
      <c r="C3182">
        <v>0.5</v>
      </c>
      <c r="D3182">
        <v>3.152542372881356</v>
      </c>
      <c r="E3182">
        <v>0.625</v>
      </c>
      <c r="F3182">
        <v>1.8487394957983194</v>
      </c>
    </row>
    <row r="3183" spans="2:6" hidden="1" outlineLevel="1">
      <c r="B3183">
        <v>3177</v>
      </c>
      <c r="C3183">
        <v>0.45370370370370372</v>
      </c>
      <c r="D3183">
        <v>3.406779661016949</v>
      </c>
      <c r="E3183">
        <v>1.65625</v>
      </c>
      <c r="F3183">
        <v>1.9747899159663866</v>
      </c>
    </row>
    <row r="3184" spans="2:6" hidden="1" outlineLevel="1">
      <c r="B3184">
        <v>3178</v>
      </c>
      <c r="C3184">
        <v>0.20370370370370369</v>
      </c>
      <c r="D3184">
        <v>3.0338983050847457</v>
      </c>
      <c r="E3184">
        <v>0.4375</v>
      </c>
      <c r="F3184">
        <v>2.4369747899159662</v>
      </c>
    </row>
    <row r="3185" spans="2:6" hidden="1" outlineLevel="1">
      <c r="B3185">
        <v>3179</v>
      </c>
      <c r="C3185">
        <v>0.53703703703703709</v>
      </c>
      <c r="D3185">
        <v>2.7966101694915255</v>
      </c>
      <c r="E3185">
        <v>1.84375</v>
      </c>
      <c r="F3185">
        <v>1.9453781512605042</v>
      </c>
    </row>
    <row r="3186" spans="2:6" hidden="1" outlineLevel="1">
      <c r="B3186">
        <v>3180</v>
      </c>
      <c r="C3186">
        <v>0.42592592592592593</v>
      </c>
      <c r="D3186">
        <v>2.4237288135593222</v>
      </c>
      <c r="E3186">
        <v>1.4375</v>
      </c>
      <c r="F3186">
        <v>2.2478991596638656</v>
      </c>
    </row>
    <row r="3187" spans="2:6" hidden="1" outlineLevel="1">
      <c r="B3187">
        <v>3181</v>
      </c>
      <c r="C3187">
        <v>0.29629629629629628</v>
      </c>
      <c r="D3187">
        <v>3.0169491525423728</v>
      </c>
      <c r="E3187">
        <v>1.84375</v>
      </c>
      <c r="F3187">
        <v>2.2941176470588234</v>
      </c>
    </row>
    <row r="3188" spans="2:6" hidden="1" outlineLevel="1">
      <c r="B3188">
        <v>3182</v>
      </c>
      <c r="C3188">
        <v>0.49074074074074076</v>
      </c>
      <c r="D3188">
        <v>2.2881355932203391</v>
      </c>
      <c r="E3188">
        <v>1.125</v>
      </c>
      <c r="F3188">
        <v>2.2857142857142856</v>
      </c>
    </row>
    <row r="3189" spans="2:6" hidden="1" outlineLevel="1">
      <c r="B3189">
        <v>3183</v>
      </c>
      <c r="C3189">
        <v>0.39814814814814814</v>
      </c>
      <c r="D3189">
        <v>2.5084745762711864</v>
      </c>
      <c r="E3189">
        <v>1.96875</v>
      </c>
      <c r="F3189">
        <v>1.8277310924369747</v>
      </c>
    </row>
    <row r="3190" spans="2:6" hidden="1" outlineLevel="1">
      <c r="B3190">
        <v>3184</v>
      </c>
      <c r="C3190">
        <v>0.3611111111111111</v>
      </c>
      <c r="D3190">
        <v>2.1186440677966103</v>
      </c>
      <c r="E3190">
        <v>1.5</v>
      </c>
      <c r="F3190">
        <v>2.0126050420168067</v>
      </c>
    </row>
    <row r="3191" spans="2:6" hidden="1" outlineLevel="1">
      <c r="B3191">
        <v>3185</v>
      </c>
      <c r="C3191">
        <v>0.39814814814814814</v>
      </c>
      <c r="D3191">
        <v>1.9661016949152543</v>
      </c>
      <c r="E3191">
        <v>1.5625</v>
      </c>
      <c r="F3191">
        <v>1.9327731092436975</v>
      </c>
    </row>
    <row r="3192" spans="2:6" hidden="1" outlineLevel="1">
      <c r="B3192">
        <v>3186</v>
      </c>
      <c r="C3192">
        <v>0.41666666666666669</v>
      </c>
      <c r="D3192">
        <v>2.0508474576271185</v>
      </c>
      <c r="E3192">
        <v>1.90625</v>
      </c>
      <c r="F3192">
        <v>2.0126050420168067</v>
      </c>
    </row>
    <row r="3193" spans="2:6" hidden="1" outlineLevel="1">
      <c r="B3193">
        <v>3187</v>
      </c>
      <c r="C3193">
        <v>0.47222222222222221</v>
      </c>
      <c r="D3193">
        <v>2.6949152542372881</v>
      </c>
      <c r="E3193">
        <v>1.34375</v>
      </c>
      <c r="F3193">
        <v>2.2394957983193278</v>
      </c>
    </row>
    <row r="3194" spans="2:6" hidden="1" outlineLevel="1">
      <c r="B3194">
        <v>3188</v>
      </c>
      <c r="C3194">
        <v>0.33333333333333331</v>
      </c>
      <c r="D3194">
        <v>2.6440677966101696</v>
      </c>
      <c r="E3194">
        <v>2.21875</v>
      </c>
      <c r="F3194">
        <v>2.172268907563025</v>
      </c>
    </row>
    <row r="3195" spans="2:6" hidden="1" outlineLevel="1">
      <c r="B3195">
        <v>3189</v>
      </c>
      <c r="C3195">
        <v>0.53703703703703709</v>
      </c>
      <c r="D3195">
        <v>2.7457627118644066</v>
      </c>
      <c r="E3195">
        <v>0.78125</v>
      </c>
      <c r="F3195">
        <v>1.7563025210084033</v>
      </c>
    </row>
    <row r="3196" spans="2:6" hidden="1" outlineLevel="1">
      <c r="B3196">
        <v>3190</v>
      </c>
      <c r="C3196">
        <v>0.47222222222222221</v>
      </c>
      <c r="D3196">
        <v>2.8813559322033897</v>
      </c>
      <c r="E3196">
        <v>1.34375</v>
      </c>
      <c r="F3196">
        <v>2.2647058823529411</v>
      </c>
    </row>
    <row r="3197" spans="2:6" hidden="1" outlineLevel="1">
      <c r="B3197">
        <v>3191</v>
      </c>
      <c r="C3197">
        <v>0.34259259259259262</v>
      </c>
      <c r="D3197">
        <v>2.1694915254237288</v>
      </c>
      <c r="E3197">
        <v>1.65625</v>
      </c>
      <c r="F3197">
        <v>2</v>
      </c>
    </row>
    <row r="3198" spans="2:6" hidden="1" outlineLevel="1">
      <c r="B3198">
        <v>3192</v>
      </c>
      <c r="C3198">
        <v>0.31481481481481483</v>
      </c>
      <c r="D3198">
        <v>2.3389830508474576</v>
      </c>
      <c r="E3198">
        <v>1.25</v>
      </c>
      <c r="F3198">
        <v>2.2773109243697478</v>
      </c>
    </row>
    <row r="3199" spans="2:6" hidden="1" outlineLevel="1">
      <c r="B3199">
        <v>3193</v>
      </c>
      <c r="C3199">
        <v>0.35185185185185186</v>
      </c>
      <c r="D3199">
        <v>2.1694915254237288</v>
      </c>
      <c r="E3199">
        <v>1.8125</v>
      </c>
      <c r="F3199">
        <v>2.2184873949579833</v>
      </c>
    </row>
    <row r="3200" spans="2:6" hidden="1" outlineLevel="1">
      <c r="B3200">
        <v>3194</v>
      </c>
      <c r="C3200">
        <v>0.57407407407407407</v>
      </c>
      <c r="D3200">
        <v>2.5254237288135593</v>
      </c>
      <c r="E3200">
        <v>0.78125</v>
      </c>
      <c r="F3200">
        <v>2.0252100840336134</v>
      </c>
    </row>
    <row r="3201" spans="2:6" hidden="1" outlineLevel="1">
      <c r="B3201">
        <v>3195</v>
      </c>
      <c r="C3201">
        <v>0.5</v>
      </c>
      <c r="D3201">
        <v>2.7796610169491527</v>
      </c>
      <c r="E3201">
        <v>1.09375</v>
      </c>
      <c r="F3201">
        <v>2.134453781512605</v>
      </c>
    </row>
    <row r="3202" spans="2:6" hidden="1" outlineLevel="1">
      <c r="B3202">
        <v>3196</v>
      </c>
      <c r="C3202">
        <v>0.44444444444444442</v>
      </c>
      <c r="D3202">
        <v>3.2203389830508473</v>
      </c>
      <c r="E3202">
        <v>1.875</v>
      </c>
      <c r="F3202">
        <v>2.0924369747899161</v>
      </c>
    </row>
    <row r="3203" spans="2:6" hidden="1" outlineLevel="1">
      <c r="B3203">
        <v>3197</v>
      </c>
      <c r="C3203">
        <v>0.39814814814814814</v>
      </c>
      <c r="D3203">
        <v>3.4406779661016951</v>
      </c>
      <c r="E3203">
        <v>1.125</v>
      </c>
      <c r="F3203">
        <v>1.9705882352941178</v>
      </c>
    </row>
    <row r="3204" spans="2:6" hidden="1" outlineLevel="1">
      <c r="B3204">
        <v>3198</v>
      </c>
      <c r="C3204">
        <v>0.52777777777777779</v>
      </c>
      <c r="D3204">
        <v>2.8983050847457625</v>
      </c>
      <c r="E3204">
        <v>0.96875</v>
      </c>
      <c r="F3204">
        <v>2.0924369747899161</v>
      </c>
    </row>
    <row r="3205" spans="2:6" hidden="1" outlineLevel="1">
      <c r="B3205">
        <v>3199</v>
      </c>
      <c r="C3205">
        <v>0.41666666666666669</v>
      </c>
      <c r="D3205">
        <v>2.4406779661016951</v>
      </c>
      <c r="E3205">
        <v>0.65625</v>
      </c>
      <c r="F3205">
        <v>2.1638655462184873</v>
      </c>
    </row>
    <row r="3206" spans="2:6" hidden="1" outlineLevel="1">
      <c r="B3206">
        <v>3200</v>
      </c>
      <c r="C3206">
        <v>0.37962962962962965</v>
      </c>
      <c r="D3206">
        <v>2.847457627118644</v>
      </c>
      <c r="E3206">
        <v>0.84375</v>
      </c>
      <c r="F3206">
        <v>2.096638655462185</v>
      </c>
    </row>
    <row r="3207" spans="2:6" hidden="1" outlineLevel="1">
      <c r="B3207">
        <v>3201</v>
      </c>
      <c r="C3207">
        <v>0.33333333333333331</v>
      </c>
      <c r="D3207">
        <v>2.5084745762711864</v>
      </c>
      <c r="E3207">
        <v>1.5</v>
      </c>
      <c r="F3207">
        <v>2.1596638655462184</v>
      </c>
    </row>
    <row r="3208" spans="2:6" hidden="1" outlineLevel="1">
      <c r="B3208">
        <v>3202</v>
      </c>
      <c r="C3208">
        <v>0.37037037037037035</v>
      </c>
      <c r="D3208">
        <v>2.6610169491525424</v>
      </c>
      <c r="E3208">
        <v>1.1875</v>
      </c>
      <c r="F3208">
        <v>1.9831932773109244</v>
      </c>
    </row>
    <row r="3209" spans="2:6" hidden="1" outlineLevel="1">
      <c r="B3209">
        <v>3203</v>
      </c>
      <c r="C3209">
        <v>0.52777777777777779</v>
      </c>
      <c r="D3209">
        <v>3.3559322033898304</v>
      </c>
      <c r="E3209">
        <v>1.21875</v>
      </c>
      <c r="F3209">
        <v>2.0210084033613445</v>
      </c>
    </row>
    <row r="3210" spans="2:6" hidden="1" outlineLevel="1">
      <c r="B3210">
        <v>3204</v>
      </c>
      <c r="C3210">
        <v>0.37962962962962965</v>
      </c>
      <c r="D3210">
        <v>3.0677966101694913</v>
      </c>
      <c r="E3210">
        <v>1.96875</v>
      </c>
      <c r="F3210">
        <v>2.4327731092436973</v>
      </c>
    </row>
    <row r="3211" spans="2:6" hidden="1" outlineLevel="1">
      <c r="B3211">
        <v>3205</v>
      </c>
      <c r="C3211">
        <v>0.42592592592592593</v>
      </c>
      <c r="D3211">
        <v>2.2033898305084745</v>
      </c>
      <c r="E3211">
        <v>2.21875</v>
      </c>
      <c r="F3211">
        <v>2.1008403361344539</v>
      </c>
    </row>
    <row r="3212" spans="2:6" hidden="1" outlineLevel="1">
      <c r="B3212">
        <v>3206</v>
      </c>
      <c r="C3212">
        <v>0.39814814814814814</v>
      </c>
      <c r="D3212">
        <v>2.5593220338983049</v>
      </c>
      <c r="E3212">
        <v>1.28125</v>
      </c>
      <c r="F3212">
        <v>1.9243697478991597</v>
      </c>
    </row>
    <row r="3213" spans="2:6" hidden="1" outlineLevel="1">
      <c r="B3213">
        <v>3207</v>
      </c>
      <c r="C3213">
        <v>0.34259259259259262</v>
      </c>
      <c r="D3213">
        <v>3.2542372881355934</v>
      </c>
      <c r="E3213">
        <v>1.34375</v>
      </c>
      <c r="F3213">
        <v>2.172268907563025</v>
      </c>
    </row>
    <row r="3214" spans="2:6" hidden="1" outlineLevel="1">
      <c r="B3214">
        <v>3208</v>
      </c>
      <c r="C3214">
        <v>0.32407407407407407</v>
      </c>
      <c r="D3214">
        <v>2.3728813559322033</v>
      </c>
      <c r="E3214">
        <v>2.5</v>
      </c>
      <c r="F3214">
        <v>2.0168067226890756</v>
      </c>
    </row>
    <row r="3215" spans="2:6" hidden="1" outlineLevel="1">
      <c r="B3215">
        <v>3209</v>
      </c>
      <c r="C3215">
        <v>0.24074074074074073</v>
      </c>
      <c r="D3215">
        <v>3</v>
      </c>
      <c r="E3215">
        <v>1.6875</v>
      </c>
      <c r="F3215">
        <v>2.4663865546218489</v>
      </c>
    </row>
    <row r="3216" spans="2:6" hidden="1" outlineLevel="1">
      <c r="B3216">
        <v>3210</v>
      </c>
      <c r="C3216">
        <v>0.3888888888888889</v>
      </c>
      <c r="D3216">
        <v>3.2881355932203391</v>
      </c>
      <c r="E3216">
        <v>1.15625</v>
      </c>
      <c r="F3216">
        <v>2.0840336134453783</v>
      </c>
    </row>
    <row r="3217" spans="2:6" hidden="1" outlineLevel="1">
      <c r="B3217">
        <v>3211</v>
      </c>
      <c r="C3217">
        <v>0.3888888888888889</v>
      </c>
      <c r="D3217">
        <v>3.2542372881355934</v>
      </c>
      <c r="E3217">
        <v>1.71875</v>
      </c>
      <c r="F3217">
        <v>2.6092436974789917</v>
      </c>
    </row>
    <row r="3218" spans="2:6" hidden="1" outlineLevel="1">
      <c r="B3218">
        <v>3212</v>
      </c>
      <c r="C3218">
        <v>0.48148148148148145</v>
      </c>
      <c r="D3218">
        <v>2.8305084745762712</v>
      </c>
      <c r="E3218">
        <v>1.125</v>
      </c>
      <c r="F3218">
        <v>2.1386554621848739</v>
      </c>
    </row>
    <row r="3219" spans="2:6" hidden="1" outlineLevel="1">
      <c r="B3219">
        <v>3213</v>
      </c>
      <c r="C3219">
        <v>0.58333333333333337</v>
      </c>
      <c r="D3219">
        <v>3.2203389830508473</v>
      </c>
      <c r="E3219">
        <v>1.28125</v>
      </c>
      <c r="F3219">
        <v>1.9285714285714286</v>
      </c>
    </row>
    <row r="3220" spans="2:6" hidden="1" outlineLevel="1">
      <c r="B3220">
        <v>3214</v>
      </c>
      <c r="C3220">
        <v>0.44444444444444442</v>
      </c>
      <c r="D3220">
        <v>3.0508474576271185</v>
      </c>
      <c r="E3220">
        <v>1.90625</v>
      </c>
      <c r="F3220">
        <v>1.9747899159663866</v>
      </c>
    </row>
    <row r="3221" spans="2:6" hidden="1" outlineLevel="1">
      <c r="B3221">
        <v>3215</v>
      </c>
      <c r="C3221">
        <v>0.40740740740740738</v>
      </c>
      <c r="D3221">
        <v>3.1864406779661016</v>
      </c>
      <c r="E3221">
        <v>1.09375</v>
      </c>
      <c r="F3221">
        <v>2.1596638655462184</v>
      </c>
    </row>
    <row r="3222" spans="2:6" hidden="1" outlineLevel="1">
      <c r="B3222">
        <v>3216</v>
      </c>
      <c r="C3222">
        <v>0.47222222222222221</v>
      </c>
      <c r="D3222">
        <v>2.4745762711864407</v>
      </c>
      <c r="E3222">
        <v>1.21875</v>
      </c>
      <c r="F3222">
        <v>1.8907563025210083</v>
      </c>
    </row>
    <row r="3223" spans="2:6" hidden="1" outlineLevel="1">
      <c r="B3223">
        <v>3217</v>
      </c>
      <c r="C3223">
        <v>0.41666666666666669</v>
      </c>
      <c r="D3223">
        <v>2.593220338983051</v>
      </c>
      <c r="E3223">
        <v>1.90625</v>
      </c>
      <c r="F3223">
        <v>2.1512605042016806</v>
      </c>
    </row>
    <row r="3224" spans="2:6" hidden="1" outlineLevel="1">
      <c r="B3224">
        <v>3218</v>
      </c>
      <c r="C3224">
        <v>0.51851851851851849</v>
      </c>
      <c r="D3224">
        <v>2.5084745762711864</v>
      </c>
      <c r="E3224">
        <v>2.34375</v>
      </c>
      <c r="F3224">
        <v>2.1680672268907561</v>
      </c>
    </row>
    <row r="3225" spans="2:6" hidden="1" outlineLevel="1">
      <c r="B3225">
        <v>3219</v>
      </c>
      <c r="C3225">
        <v>0.30555555555555558</v>
      </c>
      <c r="D3225">
        <v>2.406779661016949</v>
      </c>
      <c r="E3225">
        <v>1.46875</v>
      </c>
      <c r="F3225">
        <v>2.1176470588235294</v>
      </c>
    </row>
    <row r="3226" spans="2:6" hidden="1" outlineLevel="1">
      <c r="B3226">
        <v>3220</v>
      </c>
      <c r="C3226">
        <v>0.30555555555555558</v>
      </c>
      <c r="D3226">
        <v>2.6271186440677967</v>
      </c>
      <c r="E3226">
        <v>1.09375</v>
      </c>
      <c r="F3226">
        <v>2.0126050420168067</v>
      </c>
    </row>
    <row r="3227" spans="2:6" hidden="1" outlineLevel="1">
      <c r="B3227">
        <v>3221</v>
      </c>
      <c r="C3227">
        <v>0.31481481481481483</v>
      </c>
      <c r="D3227">
        <v>2.8305084745762712</v>
      </c>
      <c r="E3227">
        <v>1.09375</v>
      </c>
      <c r="F3227">
        <v>2.2773109243697478</v>
      </c>
    </row>
    <row r="3228" spans="2:6" hidden="1" outlineLevel="1">
      <c r="B3228">
        <v>3222</v>
      </c>
      <c r="C3228">
        <v>0.37962962962962965</v>
      </c>
      <c r="D3228">
        <v>2.7796610169491527</v>
      </c>
      <c r="E3228">
        <v>1.625</v>
      </c>
      <c r="F3228">
        <v>2.4705882352941178</v>
      </c>
    </row>
    <row r="3229" spans="2:6" hidden="1" outlineLevel="1">
      <c r="B3229">
        <v>3223</v>
      </c>
      <c r="C3229">
        <v>0.5</v>
      </c>
      <c r="D3229">
        <v>2.8305084745762712</v>
      </c>
      <c r="E3229">
        <v>1.5625</v>
      </c>
      <c r="F3229">
        <v>2.2142857142857144</v>
      </c>
    </row>
    <row r="3230" spans="2:6" hidden="1" outlineLevel="1">
      <c r="B3230">
        <v>3224</v>
      </c>
      <c r="C3230">
        <v>0.3611111111111111</v>
      </c>
      <c r="D3230">
        <v>2.1186440677966103</v>
      </c>
      <c r="E3230">
        <v>1.8125</v>
      </c>
      <c r="F3230">
        <v>1.911764705882353</v>
      </c>
    </row>
    <row r="3231" spans="2:6" hidden="1" outlineLevel="1">
      <c r="B3231">
        <v>3225</v>
      </c>
      <c r="C3231">
        <v>0.37962962962962965</v>
      </c>
      <c r="D3231">
        <v>1.5932203389830508</v>
      </c>
      <c r="E3231">
        <v>2.09375</v>
      </c>
      <c r="F3231">
        <v>2.327731092436975</v>
      </c>
    </row>
    <row r="3232" spans="2:6" hidden="1" outlineLevel="1">
      <c r="B3232">
        <v>3226</v>
      </c>
      <c r="C3232">
        <v>0.29629629629629628</v>
      </c>
      <c r="D3232">
        <v>2.8813559322033897</v>
      </c>
      <c r="E3232">
        <v>1.09375</v>
      </c>
      <c r="F3232">
        <v>2.3949579831932772</v>
      </c>
    </row>
    <row r="3233" spans="2:6" hidden="1" outlineLevel="1">
      <c r="B3233">
        <v>3227</v>
      </c>
      <c r="C3233">
        <v>0.51851851851851849</v>
      </c>
      <c r="D3233">
        <v>2.6610169491525424</v>
      </c>
      <c r="E3233">
        <v>1.03125</v>
      </c>
      <c r="F3233">
        <v>1.865546218487395</v>
      </c>
    </row>
    <row r="3234" spans="2:6" hidden="1" outlineLevel="1">
      <c r="B3234">
        <v>3228</v>
      </c>
      <c r="C3234">
        <v>0.5</v>
      </c>
      <c r="D3234">
        <v>2.3728813559322033</v>
      </c>
      <c r="E3234">
        <v>1</v>
      </c>
      <c r="F3234">
        <v>1.73109243697479</v>
      </c>
    </row>
    <row r="3235" spans="2:6" hidden="1" outlineLevel="1">
      <c r="B3235">
        <v>3229</v>
      </c>
      <c r="C3235">
        <v>0.51851851851851849</v>
      </c>
      <c r="D3235">
        <v>2.4576271186440679</v>
      </c>
      <c r="E3235">
        <v>1.84375</v>
      </c>
      <c r="F3235">
        <v>2.0924369747899161</v>
      </c>
    </row>
    <row r="3236" spans="2:6" hidden="1" outlineLevel="1">
      <c r="B3236">
        <v>3230</v>
      </c>
      <c r="C3236">
        <v>0.42592592592592593</v>
      </c>
      <c r="D3236">
        <v>2.6610169491525424</v>
      </c>
      <c r="E3236">
        <v>0.9375</v>
      </c>
      <c r="F3236">
        <v>1.953781512605042</v>
      </c>
    </row>
    <row r="3237" spans="2:6" hidden="1" outlineLevel="1">
      <c r="B3237">
        <v>3231</v>
      </c>
      <c r="C3237">
        <v>0.33333333333333331</v>
      </c>
      <c r="D3237">
        <v>2.3389830508474576</v>
      </c>
      <c r="E3237">
        <v>1.375</v>
      </c>
      <c r="F3237">
        <v>2.1680672268907561</v>
      </c>
    </row>
    <row r="3238" spans="2:6" hidden="1" outlineLevel="1">
      <c r="B3238">
        <v>3232</v>
      </c>
      <c r="C3238">
        <v>0.5092592592592593</v>
      </c>
      <c r="D3238">
        <v>2.7457627118644066</v>
      </c>
      <c r="E3238">
        <v>1.15625</v>
      </c>
      <c r="F3238">
        <v>1.865546218487395</v>
      </c>
    </row>
    <row r="3239" spans="2:6" hidden="1" outlineLevel="1">
      <c r="B3239">
        <v>3233</v>
      </c>
      <c r="C3239">
        <v>0.41666666666666669</v>
      </c>
      <c r="D3239">
        <v>2.2372881355932202</v>
      </c>
      <c r="E3239">
        <v>0.875</v>
      </c>
      <c r="F3239">
        <v>2.2983193277310923</v>
      </c>
    </row>
    <row r="3240" spans="2:6" hidden="1" outlineLevel="1">
      <c r="B3240">
        <v>3234</v>
      </c>
      <c r="C3240">
        <v>0.53703703703703709</v>
      </c>
      <c r="D3240">
        <v>2.5084745762711864</v>
      </c>
      <c r="E3240">
        <v>1.34375</v>
      </c>
      <c r="F3240">
        <v>1.9957983193277311</v>
      </c>
    </row>
    <row r="3241" spans="2:6" hidden="1" outlineLevel="1">
      <c r="B3241">
        <v>3235</v>
      </c>
      <c r="C3241">
        <v>0.42592592592592593</v>
      </c>
      <c r="D3241">
        <v>3.406779661016949</v>
      </c>
      <c r="E3241">
        <v>1.28125</v>
      </c>
      <c r="F3241">
        <v>2.0840336134453783</v>
      </c>
    </row>
    <row r="3242" spans="2:6" hidden="1" outlineLevel="1">
      <c r="B3242">
        <v>3236</v>
      </c>
      <c r="C3242">
        <v>0.37962962962962965</v>
      </c>
      <c r="D3242">
        <v>2.6271186440677967</v>
      </c>
      <c r="E3242">
        <v>0.875</v>
      </c>
      <c r="F3242">
        <v>2.2058823529411766</v>
      </c>
    </row>
    <row r="3243" spans="2:6" hidden="1" outlineLevel="1">
      <c r="B3243">
        <v>3237</v>
      </c>
      <c r="C3243">
        <v>0.35185185185185186</v>
      </c>
      <c r="D3243">
        <v>2.3559322033898304</v>
      </c>
      <c r="E3243">
        <v>1.71875</v>
      </c>
      <c r="F3243">
        <v>2.0630252100840338</v>
      </c>
    </row>
    <row r="3244" spans="2:6" hidden="1" outlineLevel="1">
      <c r="B3244">
        <v>3238</v>
      </c>
      <c r="C3244">
        <v>0.44444444444444442</v>
      </c>
      <c r="D3244">
        <v>2.1355932203389831</v>
      </c>
      <c r="E3244">
        <v>1.90625</v>
      </c>
      <c r="F3244">
        <v>2.1470588235294117</v>
      </c>
    </row>
    <row r="3245" spans="2:6" hidden="1" outlineLevel="1">
      <c r="B3245">
        <v>3239</v>
      </c>
      <c r="C3245">
        <v>0.34259259259259262</v>
      </c>
      <c r="D3245">
        <v>2.7457627118644066</v>
      </c>
      <c r="E3245">
        <v>0.59375</v>
      </c>
      <c r="F3245">
        <v>2.1470588235294117</v>
      </c>
    </row>
    <row r="3246" spans="2:6" hidden="1" outlineLevel="1">
      <c r="B3246">
        <v>3240</v>
      </c>
      <c r="C3246">
        <v>0.3611111111111111</v>
      </c>
      <c r="D3246">
        <v>2.3050847457627119</v>
      </c>
      <c r="E3246">
        <v>1.4375</v>
      </c>
      <c r="F3246">
        <v>2.3739495798319328</v>
      </c>
    </row>
    <row r="3247" spans="2:6" hidden="1" outlineLevel="1">
      <c r="B3247">
        <v>3241</v>
      </c>
      <c r="C3247">
        <v>0.37962962962962965</v>
      </c>
      <c r="D3247">
        <v>2.7627118644067798</v>
      </c>
      <c r="E3247">
        <v>1.25</v>
      </c>
      <c r="F3247">
        <v>2.1134453781512605</v>
      </c>
    </row>
    <row r="3248" spans="2:6" hidden="1" outlineLevel="1">
      <c r="B3248">
        <v>3242</v>
      </c>
      <c r="C3248">
        <v>0.57407407407407407</v>
      </c>
      <c r="D3248">
        <v>2.6440677966101696</v>
      </c>
      <c r="E3248">
        <v>1.8125</v>
      </c>
      <c r="F3248">
        <v>2.0420168067226889</v>
      </c>
    </row>
    <row r="3249" spans="2:6" hidden="1" outlineLevel="1">
      <c r="B3249">
        <v>3243</v>
      </c>
      <c r="C3249">
        <v>0.37037037037037035</v>
      </c>
      <c r="D3249">
        <v>2.0847457627118646</v>
      </c>
      <c r="E3249">
        <v>0.9375</v>
      </c>
      <c r="F3249">
        <v>2.2184873949579833</v>
      </c>
    </row>
    <row r="3250" spans="2:6" hidden="1" outlineLevel="1">
      <c r="B3250">
        <v>3244</v>
      </c>
      <c r="C3250">
        <v>0.44444444444444442</v>
      </c>
      <c r="D3250">
        <v>2.7627118644067798</v>
      </c>
      <c r="E3250">
        <v>1.78125</v>
      </c>
      <c r="F3250">
        <v>2.3571428571428572</v>
      </c>
    </row>
    <row r="3251" spans="2:6" hidden="1" outlineLevel="1">
      <c r="B3251">
        <v>3245</v>
      </c>
      <c r="C3251">
        <v>0.3888888888888889</v>
      </c>
      <c r="D3251">
        <v>3.0169491525423728</v>
      </c>
      <c r="E3251">
        <v>1.90625</v>
      </c>
      <c r="F3251">
        <v>2.2436974789915967</v>
      </c>
    </row>
    <row r="3252" spans="2:6" hidden="1" outlineLevel="1">
      <c r="B3252">
        <v>3246</v>
      </c>
      <c r="C3252">
        <v>0.58333333333333337</v>
      </c>
      <c r="D3252">
        <v>2.6949152542372881</v>
      </c>
      <c r="E3252">
        <v>1.59375</v>
      </c>
      <c r="F3252">
        <v>1.9453781512605042</v>
      </c>
    </row>
    <row r="3253" spans="2:6" hidden="1" outlineLevel="1">
      <c r="B3253">
        <v>3247</v>
      </c>
      <c r="C3253">
        <v>0.41666666666666669</v>
      </c>
      <c r="D3253">
        <v>2.7118644067796609</v>
      </c>
      <c r="E3253">
        <v>1.15625</v>
      </c>
      <c r="F3253">
        <v>1.9327731092436975</v>
      </c>
    </row>
    <row r="3254" spans="2:6" hidden="1" outlineLevel="1">
      <c r="B3254">
        <v>3248</v>
      </c>
      <c r="C3254">
        <v>0.5092592592592593</v>
      </c>
      <c r="D3254">
        <v>3.2203389830508473</v>
      </c>
      <c r="E3254">
        <v>1.4375</v>
      </c>
      <c r="F3254">
        <v>2.2899159663865545</v>
      </c>
    </row>
    <row r="3255" spans="2:6" hidden="1" outlineLevel="1">
      <c r="B3255">
        <v>3249</v>
      </c>
      <c r="C3255">
        <v>0.48148148148148145</v>
      </c>
      <c r="D3255">
        <v>2.406779661016949</v>
      </c>
      <c r="E3255">
        <v>1.21875</v>
      </c>
      <c r="F3255">
        <v>2.0714285714285716</v>
      </c>
    </row>
    <row r="3256" spans="2:6" hidden="1" outlineLevel="1">
      <c r="B3256">
        <v>3250</v>
      </c>
      <c r="C3256">
        <v>0.24074074074074073</v>
      </c>
      <c r="D3256">
        <v>2.4237288135593222</v>
      </c>
      <c r="E3256">
        <v>0.8125</v>
      </c>
      <c r="F3256">
        <v>2.2100840336134455</v>
      </c>
    </row>
    <row r="3257" spans="2:6" hidden="1" outlineLevel="1">
      <c r="B3257">
        <v>3251</v>
      </c>
      <c r="C3257">
        <v>0.40740740740740738</v>
      </c>
      <c r="D3257">
        <v>2.4406779661016951</v>
      </c>
      <c r="E3257">
        <v>1.09375</v>
      </c>
      <c r="F3257">
        <v>2.4831932773109244</v>
      </c>
    </row>
    <row r="3258" spans="2:6" hidden="1" outlineLevel="1">
      <c r="B3258">
        <v>3252</v>
      </c>
      <c r="C3258">
        <v>0.52777777777777779</v>
      </c>
      <c r="D3258">
        <v>2.6779661016949152</v>
      </c>
      <c r="E3258">
        <v>1.15625</v>
      </c>
      <c r="F3258">
        <v>2.03781512605042</v>
      </c>
    </row>
    <row r="3259" spans="2:6" hidden="1" outlineLevel="1">
      <c r="B3259">
        <v>3253</v>
      </c>
      <c r="C3259">
        <v>0.42592592592592593</v>
      </c>
      <c r="D3259">
        <v>2.593220338983051</v>
      </c>
      <c r="E3259">
        <v>1.375</v>
      </c>
      <c r="F3259">
        <v>2.1806722689075628</v>
      </c>
    </row>
    <row r="3260" spans="2:6" hidden="1" outlineLevel="1">
      <c r="B3260">
        <v>3254</v>
      </c>
      <c r="C3260">
        <v>0.3611111111111111</v>
      </c>
      <c r="D3260">
        <v>3.3050847457627119</v>
      </c>
      <c r="E3260">
        <v>1.34375</v>
      </c>
      <c r="F3260">
        <v>2.0756302521008405</v>
      </c>
    </row>
    <row r="3261" spans="2:6" hidden="1" outlineLevel="1">
      <c r="B3261">
        <v>3255</v>
      </c>
      <c r="C3261">
        <v>0.61111111111111116</v>
      </c>
      <c r="D3261">
        <v>2.5762711864406778</v>
      </c>
      <c r="E3261">
        <v>1.65625</v>
      </c>
      <c r="F3261">
        <v>1.8109243697478992</v>
      </c>
    </row>
    <row r="3262" spans="2:6" hidden="1" outlineLevel="1">
      <c r="B3262">
        <v>3256</v>
      </c>
      <c r="C3262">
        <v>0.3888888888888889</v>
      </c>
      <c r="D3262">
        <v>2.4915254237288136</v>
      </c>
      <c r="E3262">
        <v>1.125</v>
      </c>
      <c r="F3262">
        <v>2.2394957983193278</v>
      </c>
    </row>
    <row r="3263" spans="2:6" hidden="1" outlineLevel="1">
      <c r="B3263">
        <v>3257</v>
      </c>
      <c r="C3263">
        <v>0.35185185185185186</v>
      </c>
      <c r="D3263">
        <v>2.4237288135593222</v>
      </c>
      <c r="E3263">
        <v>1.28125</v>
      </c>
      <c r="F3263">
        <v>2.0126050420168067</v>
      </c>
    </row>
    <row r="3264" spans="2:6" hidden="1" outlineLevel="1">
      <c r="B3264">
        <v>3258</v>
      </c>
      <c r="C3264">
        <v>0.45370370370370372</v>
      </c>
      <c r="D3264">
        <v>2.6271186440677967</v>
      </c>
      <c r="E3264">
        <v>1.4375</v>
      </c>
      <c r="F3264">
        <v>2.096638655462185</v>
      </c>
    </row>
    <row r="3265" spans="2:6" hidden="1" outlineLevel="1">
      <c r="B3265">
        <v>3259</v>
      </c>
      <c r="C3265">
        <v>0.31481481481481483</v>
      </c>
      <c r="D3265">
        <v>2.6271186440677967</v>
      </c>
      <c r="E3265">
        <v>1.78125</v>
      </c>
      <c r="F3265">
        <v>2.3697478991596639</v>
      </c>
    </row>
    <row r="3266" spans="2:6" hidden="1" outlineLevel="1">
      <c r="B3266">
        <v>3260</v>
      </c>
      <c r="C3266">
        <v>0.43518518518518517</v>
      </c>
      <c r="D3266">
        <v>2.3898305084745761</v>
      </c>
      <c r="E3266">
        <v>1.375</v>
      </c>
      <c r="F3266">
        <v>2.0546218487394956</v>
      </c>
    </row>
    <row r="3267" spans="2:6" hidden="1" outlineLevel="1">
      <c r="B3267">
        <v>3261</v>
      </c>
      <c r="C3267">
        <v>0.5</v>
      </c>
      <c r="D3267">
        <v>2.5423728813559321</v>
      </c>
      <c r="E3267">
        <v>1.84375</v>
      </c>
      <c r="F3267">
        <v>2</v>
      </c>
    </row>
    <row r="3268" spans="2:6" hidden="1" outlineLevel="1">
      <c r="B3268">
        <v>3262</v>
      </c>
      <c r="C3268">
        <v>0.31481481481481483</v>
      </c>
      <c r="D3268">
        <v>2.3389830508474576</v>
      </c>
      <c r="E3268">
        <v>1.28125</v>
      </c>
      <c r="F3268">
        <v>2.3151260504201683</v>
      </c>
    </row>
    <row r="3269" spans="2:6" hidden="1" outlineLevel="1">
      <c r="B3269">
        <v>3263</v>
      </c>
      <c r="C3269">
        <v>0.47222222222222221</v>
      </c>
      <c r="D3269">
        <v>2.7118644067796609</v>
      </c>
      <c r="E3269">
        <v>1</v>
      </c>
      <c r="F3269">
        <v>2.0588235294117645</v>
      </c>
    </row>
    <row r="3270" spans="2:6" hidden="1" outlineLevel="1">
      <c r="B3270">
        <v>3264</v>
      </c>
      <c r="C3270">
        <v>0.37037037037037035</v>
      </c>
      <c r="D3270">
        <v>1.9830508474576272</v>
      </c>
      <c r="E3270">
        <v>1.3125</v>
      </c>
      <c r="F3270">
        <v>1.8529411764705883</v>
      </c>
    </row>
    <row r="3271" spans="2:6" hidden="1" outlineLevel="1">
      <c r="B3271">
        <v>3265</v>
      </c>
      <c r="C3271">
        <v>0.30555555555555558</v>
      </c>
      <c r="D3271">
        <v>2.593220338983051</v>
      </c>
      <c r="E3271">
        <v>1.625</v>
      </c>
      <c r="F3271">
        <v>2.0336134453781511</v>
      </c>
    </row>
    <row r="3272" spans="2:6" hidden="1" outlineLevel="1">
      <c r="B3272">
        <v>3266</v>
      </c>
      <c r="C3272">
        <v>0.39814814814814814</v>
      </c>
      <c r="D3272">
        <v>3.3220338983050848</v>
      </c>
      <c r="E3272">
        <v>2.125</v>
      </c>
      <c r="F3272">
        <v>1.8445378151260505</v>
      </c>
    </row>
    <row r="3273" spans="2:6" hidden="1" outlineLevel="1">
      <c r="B3273">
        <v>3267</v>
      </c>
      <c r="C3273">
        <v>0.31481481481481483</v>
      </c>
      <c r="D3273">
        <v>2.6271186440677967</v>
      </c>
      <c r="E3273">
        <v>1.3125</v>
      </c>
      <c r="F3273">
        <v>2.0798319327731094</v>
      </c>
    </row>
    <row r="3274" spans="2:6" hidden="1" outlineLevel="1">
      <c r="B3274">
        <v>3268</v>
      </c>
      <c r="C3274">
        <v>0.29629629629629628</v>
      </c>
      <c r="D3274">
        <v>2.2372881355932202</v>
      </c>
      <c r="E3274">
        <v>1.25</v>
      </c>
      <c r="F3274">
        <v>2.0504201680672267</v>
      </c>
    </row>
    <row r="3275" spans="2:6" hidden="1" outlineLevel="1">
      <c r="B3275">
        <v>3269</v>
      </c>
      <c r="C3275">
        <v>0.34259259259259262</v>
      </c>
      <c r="D3275">
        <v>2.4237288135593222</v>
      </c>
      <c r="E3275">
        <v>1.21875</v>
      </c>
      <c r="F3275">
        <v>2.3739495798319328</v>
      </c>
    </row>
    <row r="3276" spans="2:6" hidden="1" outlineLevel="1">
      <c r="B3276">
        <v>3270</v>
      </c>
      <c r="C3276">
        <v>0.41666666666666669</v>
      </c>
      <c r="D3276">
        <v>3.1864406779661016</v>
      </c>
      <c r="E3276">
        <v>0.96875</v>
      </c>
      <c r="F3276">
        <v>1.9453781512605042</v>
      </c>
    </row>
    <row r="3277" spans="2:6" hidden="1" outlineLevel="1">
      <c r="B3277">
        <v>3271</v>
      </c>
      <c r="C3277">
        <v>0.3888888888888889</v>
      </c>
      <c r="D3277">
        <v>2.3389830508474576</v>
      </c>
      <c r="E3277">
        <v>1.25</v>
      </c>
      <c r="F3277">
        <v>1.8697478991596639</v>
      </c>
    </row>
    <row r="3278" spans="2:6" hidden="1" outlineLevel="1">
      <c r="B3278">
        <v>3272</v>
      </c>
      <c r="C3278">
        <v>0.35185185185185186</v>
      </c>
      <c r="D3278">
        <v>2.3389830508474576</v>
      </c>
      <c r="E3278">
        <v>1.59375</v>
      </c>
      <c r="F3278">
        <v>2.1848739495798317</v>
      </c>
    </row>
    <row r="3279" spans="2:6" hidden="1" outlineLevel="1">
      <c r="B3279">
        <v>3273</v>
      </c>
      <c r="C3279">
        <v>0.34259259259259262</v>
      </c>
      <c r="D3279">
        <v>3.1694915254237288</v>
      </c>
      <c r="E3279">
        <v>1.71875</v>
      </c>
      <c r="F3279">
        <v>2.1554621848739495</v>
      </c>
    </row>
    <row r="3280" spans="2:6" hidden="1" outlineLevel="1">
      <c r="B3280">
        <v>3274</v>
      </c>
      <c r="C3280">
        <v>0.5092592592592593</v>
      </c>
      <c r="D3280">
        <v>2.5593220338983049</v>
      </c>
      <c r="E3280">
        <v>1.125</v>
      </c>
      <c r="F3280">
        <v>2.2058823529411766</v>
      </c>
    </row>
    <row r="3281" spans="2:6" hidden="1" outlineLevel="1">
      <c r="B3281">
        <v>3275</v>
      </c>
      <c r="C3281">
        <v>0.43518518518518517</v>
      </c>
      <c r="D3281">
        <v>2.4406779661016951</v>
      </c>
      <c r="E3281">
        <v>1.4375</v>
      </c>
      <c r="F3281">
        <v>1.8781512605042017</v>
      </c>
    </row>
    <row r="3282" spans="2:6" hidden="1" outlineLevel="1">
      <c r="B3282">
        <v>3276</v>
      </c>
      <c r="C3282">
        <v>0.47222222222222221</v>
      </c>
      <c r="D3282">
        <v>3.0508474576271185</v>
      </c>
      <c r="E3282">
        <v>1.53125</v>
      </c>
      <c r="F3282">
        <v>2.1260504201680672</v>
      </c>
    </row>
    <row r="3283" spans="2:6" hidden="1" outlineLevel="1">
      <c r="B3283">
        <v>3277</v>
      </c>
      <c r="C3283">
        <v>0.44444444444444442</v>
      </c>
      <c r="D3283">
        <v>3.1864406779661016</v>
      </c>
      <c r="E3283">
        <v>1.65625</v>
      </c>
      <c r="F3283">
        <v>2.2100840336134455</v>
      </c>
    </row>
    <row r="3284" spans="2:6" hidden="1" outlineLevel="1">
      <c r="B3284">
        <v>3278</v>
      </c>
      <c r="C3284">
        <v>0.41666666666666669</v>
      </c>
      <c r="D3284">
        <v>2.3559322033898304</v>
      </c>
      <c r="E3284">
        <v>1.46875</v>
      </c>
      <c r="F3284">
        <v>1.9705882352941178</v>
      </c>
    </row>
    <row r="3285" spans="2:6" hidden="1" outlineLevel="1">
      <c r="B3285">
        <v>3279</v>
      </c>
      <c r="C3285">
        <v>0.45370370370370372</v>
      </c>
      <c r="D3285">
        <v>3</v>
      </c>
      <c r="E3285">
        <v>1.5625</v>
      </c>
      <c r="F3285">
        <v>1.9789915966386555</v>
      </c>
    </row>
    <row r="3286" spans="2:6" hidden="1" outlineLevel="1">
      <c r="B3286">
        <v>3280</v>
      </c>
      <c r="C3286">
        <v>0.25</v>
      </c>
      <c r="D3286">
        <v>2.5254237288135593</v>
      </c>
      <c r="E3286">
        <v>1.4375</v>
      </c>
      <c r="F3286">
        <v>2.2226890756302522</v>
      </c>
    </row>
    <row r="3287" spans="2:6" hidden="1" outlineLevel="1">
      <c r="B3287">
        <v>3281</v>
      </c>
      <c r="C3287">
        <v>0.33333333333333331</v>
      </c>
      <c r="D3287">
        <v>3.1694915254237288</v>
      </c>
      <c r="E3287">
        <v>1.8125</v>
      </c>
      <c r="F3287">
        <v>2.4579831932773111</v>
      </c>
    </row>
    <row r="3288" spans="2:6" hidden="1" outlineLevel="1">
      <c r="B3288">
        <v>3282</v>
      </c>
      <c r="C3288">
        <v>0.46296296296296297</v>
      </c>
      <c r="D3288">
        <v>2.5762711864406778</v>
      </c>
      <c r="E3288">
        <v>0.84375</v>
      </c>
      <c r="F3288">
        <v>2.0168067226890756</v>
      </c>
    </row>
    <row r="3289" spans="2:6" hidden="1" outlineLevel="1">
      <c r="B3289">
        <v>3283</v>
      </c>
      <c r="C3289">
        <v>0.37962962962962965</v>
      </c>
      <c r="D3289">
        <v>2.4406779661016951</v>
      </c>
      <c r="E3289">
        <v>0.71875</v>
      </c>
      <c r="F3289">
        <v>2.0042016806722689</v>
      </c>
    </row>
    <row r="3290" spans="2:6" hidden="1" outlineLevel="1">
      <c r="B3290">
        <v>3284</v>
      </c>
      <c r="C3290">
        <v>0.45370370370370372</v>
      </c>
      <c r="D3290">
        <v>2.2881355932203391</v>
      </c>
      <c r="E3290">
        <v>0.9375</v>
      </c>
      <c r="F3290">
        <v>1.6638655462184875</v>
      </c>
    </row>
    <row r="3291" spans="2:6" hidden="1" outlineLevel="1">
      <c r="B3291">
        <v>3285</v>
      </c>
      <c r="C3291">
        <v>0.33333333333333331</v>
      </c>
      <c r="D3291">
        <v>3.3389830508474576</v>
      </c>
      <c r="E3291">
        <v>1.75</v>
      </c>
      <c r="F3291">
        <v>2.0252100840336134</v>
      </c>
    </row>
    <row r="3292" spans="2:6" hidden="1" outlineLevel="1">
      <c r="B3292">
        <v>3286</v>
      </c>
      <c r="C3292">
        <v>0.56481481481481477</v>
      </c>
      <c r="D3292">
        <v>2.6271186440677967</v>
      </c>
      <c r="E3292">
        <v>1.09375</v>
      </c>
      <c r="F3292">
        <v>2.0756302521008405</v>
      </c>
    </row>
    <row r="3293" spans="2:6" hidden="1" outlineLevel="1">
      <c r="B3293">
        <v>3287</v>
      </c>
      <c r="C3293">
        <v>0.30555555555555558</v>
      </c>
      <c r="D3293">
        <v>2.5084745762711864</v>
      </c>
      <c r="E3293">
        <v>1.8125</v>
      </c>
      <c r="F3293">
        <v>2.1512605042016806</v>
      </c>
    </row>
    <row r="3294" spans="2:6" hidden="1" outlineLevel="1">
      <c r="B3294">
        <v>3288</v>
      </c>
      <c r="C3294">
        <v>0.34259259259259262</v>
      </c>
      <c r="D3294">
        <v>3.0338983050847457</v>
      </c>
      <c r="E3294">
        <v>1.21875</v>
      </c>
      <c r="F3294">
        <v>2.0924369747899161</v>
      </c>
    </row>
    <row r="3295" spans="2:6" hidden="1" outlineLevel="1">
      <c r="B3295">
        <v>3289</v>
      </c>
      <c r="C3295">
        <v>0.40740740740740738</v>
      </c>
      <c r="D3295">
        <v>2.4745762711864407</v>
      </c>
      <c r="E3295">
        <v>0.5</v>
      </c>
      <c r="F3295">
        <v>2.4663865546218489</v>
      </c>
    </row>
    <row r="3296" spans="2:6" hidden="1" outlineLevel="1">
      <c r="B3296">
        <v>3290</v>
      </c>
      <c r="C3296">
        <v>0.48148148148148145</v>
      </c>
      <c r="D3296">
        <v>2.8305084745762712</v>
      </c>
      <c r="E3296">
        <v>1.0625</v>
      </c>
      <c r="F3296">
        <v>1.8697478991596639</v>
      </c>
    </row>
    <row r="3297" spans="2:6" hidden="1" outlineLevel="1">
      <c r="B3297">
        <v>3291</v>
      </c>
      <c r="C3297">
        <v>0.42592592592592593</v>
      </c>
      <c r="D3297">
        <v>2.3389830508474576</v>
      </c>
      <c r="E3297">
        <v>1.5</v>
      </c>
      <c r="F3297">
        <v>2.1428571428571428</v>
      </c>
    </row>
    <row r="3298" spans="2:6" hidden="1" outlineLevel="1">
      <c r="B3298">
        <v>3292</v>
      </c>
      <c r="C3298">
        <v>0.53703703703703709</v>
      </c>
      <c r="D3298">
        <v>2.7457627118644066</v>
      </c>
      <c r="E3298">
        <v>1.71875</v>
      </c>
      <c r="F3298">
        <v>2.2226890756302522</v>
      </c>
    </row>
    <row r="3299" spans="2:6" hidden="1" outlineLevel="1">
      <c r="B3299">
        <v>3293</v>
      </c>
      <c r="C3299">
        <v>0.39814814814814814</v>
      </c>
      <c r="D3299">
        <v>2.6440677966101696</v>
      </c>
      <c r="E3299">
        <v>1.9375</v>
      </c>
      <c r="F3299">
        <v>2.0714285714285716</v>
      </c>
    </row>
    <row r="3300" spans="2:6" hidden="1" outlineLevel="1">
      <c r="B3300">
        <v>3294</v>
      </c>
      <c r="C3300">
        <v>0.60185185185185186</v>
      </c>
      <c r="D3300">
        <v>2.4576271186440679</v>
      </c>
      <c r="E3300">
        <v>2.1875</v>
      </c>
      <c r="F3300">
        <v>2.4201680672268906</v>
      </c>
    </row>
    <row r="3301" spans="2:6" hidden="1" outlineLevel="1">
      <c r="B3301">
        <v>3295</v>
      </c>
      <c r="C3301">
        <v>0.37962962962962965</v>
      </c>
      <c r="D3301">
        <v>2.3389830508474576</v>
      </c>
      <c r="E3301">
        <v>1.40625</v>
      </c>
      <c r="F3301">
        <v>2.5630252100840338</v>
      </c>
    </row>
    <row r="3302" spans="2:6" hidden="1" outlineLevel="1">
      <c r="B3302">
        <v>3296</v>
      </c>
      <c r="C3302">
        <v>0.45370370370370372</v>
      </c>
      <c r="D3302">
        <v>2.4745762711864407</v>
      </c>
      <c r="E3302">
        <v>1.09375</v>
      </c>
      <c r="F3302">
        <v>1.7352941176470589</v>
      </c>
    </row>
    <row r="3303" spans="2:6" hidden="1" outlineLevel="1">
      <c r="B3303">
        <v>3297</v>
      </c>
      <c r="C3303">
        <v>0.44444444444444442</v>
      </c>
      <c r="D3303">
        <v>2.2711864406779663</v>
      </c>
      <c r="E3303">
        <v>1.90625</v>
      </c>
      <c r="F3303">
        <v>1.8907563025210083</v>
      </c>
    </row>
    <row r="3304" spans="2:6" hidden="1" outlineLevel="1">
      <c r="B3304">
        <v>3298</v>
      </c>
      <c r="C3304">
        <v>0.26851851851851855</v>
      </c>
      <c r="D3304">
        <v>2.2711864406779663</v>
      </c>
      <c r="E3304">
        <v>1.03125</v>
      </c>
      <c r="F3304">
        <v>1.7058823529411764</v>
      </c>
    </row>
    <row r="3305" spans="2:6" hidden="1" outlineLevel="1">
      <c r="B3305">
        <v>3299</v>
      </c>
      <c r="C3305">
        <v>0.49074074074074076</v>
      </c>
      <c r="D3305">
        <v>2.4406779661016951</v>
      </c>
      <c r="E3305">
        <v>1.4375</v>
      </c>
      <c r="F3305">
        <v>2.172268907563025</v>
      </c>
    </row>
    <row r="3306" spans="2:6" hidden="1" outlineLevel="1">
      <c r="B3306">
        <v>3300</v>
      </c>
      <c r="C3306">
        <v>0.40740740740740738</v>
      </c>
      <c r="D3306">
        <v>2.4237288135593222</v>
      </c>
      <c r="E3306">
        <v>1.5625</v>
      </c>
      <c r="F3306">
        <v>2.0084033613445378</v>
      </c>
    </row>
    <row r="3307" spans="2:6" hidden="1" outlineLevel="1">
      <c r="B3307">
        <v>3301</v>
      </c>
      <c r="C3307">
        <v>0.45370370370370372</v>
      </c>
      <c r="D3307">
        <v>2.4745762711864407</v>
      </c>
      <c r="E3307">
        <v>0.90625</v>
      </c>
      <c r="F3307">
        <v>2.2773109243697478</v>
      </c>
    </row>
    <row r="3308" spans="2:6" hidden="1" outlineLevel="1">
      <c r="B3308">
        <v>3302</v>
      </c>
      <c r="C3308">
        <v>0.34259259259259262</v>
      </c>
      <c r="D3308">
        <v>2.6610169491525424</v>
      </c>
      <c r="E3308">
        <v>0.84375</v>
      </c>
      <c r="F3308">
        <v>1.7815126050420169</v>
      </c>
    </row>
    <row r="3309" spans="2:6" hidden="1" outlineLevel="1">
      <c r="B3309">
        <v>3303</v>
      </c>
      <c r="C3309">
        <v>0.37037037037037035</v>
      </c>
      <c r="D3309">
        <v>3.0338983050847457</v>
      </c>
      <c r="E3309">
        <v>1.84375</v>
      </c>
      <c r="F3309">
        <v>1.9831932773109244</v>
      </c>
    </row>
    <row r="3310" spans="2:6" hidden="1" outlineLevel="1">
      <c r="B3310">
        <v>3304</v>
      </c>
      <c r="C3310">
        <v>0.3611111111111111</v>
      </c>
      <c r="D3310">
        <v>2.5254237288135593</v>
      </c>
      <c r="E3310">
        <v>1.3125</v>
      </c>
      <c r="F3310">
        <v>1.9621848739495797</v>
      </c>
    </row>
    <row r="3311" spans="2:6" hidden="1" outlineLevel="1">
      <c r="B3311">
        <v>3305</v>
      </c>
      <c r="C3311">
        <v>0.44444444444444442</v>
      </c>
      <c r="D3311">
        <v>2.5593220338983049</v>
      </c>
      <c r="E3311">
        <v>1.40625</v>
      </c>
      <c r="F3311">
        <v>2.0714285714285716</v>
      </c>
    </row>
    <row r="3312" spans="2:6" hidden="1" outlineLevel="1">
      <c r="B3312">
        <v>3306</v>
      </c>
      <c r="C3312">
        <v>0.37037037037037035</v>
      </c>
      <c r="D3312">
        <v>2.5423728813559321</v>
      </c>
      <c r="E3312">
        <v>1.65625</v>
      </c>
      <c r="F3312">
        <v>2.1680672268907561</v>
      </c>
    </row>
    <row r="3313" spans="2:6" hidden="1" outlineLevel="1">
      <c r="B3313">
        <v>3307</v>
      </c>
      <c r="C3313">
        <v>0.37962962962962965</v>
      </c>
      <c r="D3313">
        <v>2.847457627118644</v>
      </c>
      <c r="E3313">
        <v>1.96875</v>
      </c>
      <c r="F3313">
        <v>2.1050420168067228</v>
      </c>
    </row>
    <row r="3314" spans="2:6" hidden="1" outlineLevel="1">
      <c r="B3314">
        <v>3308</v>
      </c>
      <c r="C3314">
        <v>0.46296296296296297</v>
      </c>
      <c r="D3314">
        <v>2.4576271186440679</v>
      </c>
      <c r="E3314">
        <v>0.75</v>
      </c>
      <c r="F3314">
        <v>2.1218487394957983</v>
      </c>
    </row>
    <row r="3315" spans="2:6" hidden="1" outlineLevel="1">
      <c r="B3315">
        <v>3309</v>
      </c>
      <c r="C3315">
        <v>0.47222222222222221</v>
      </c>
      <c r="D3315">
        <v>2.3389830508474576</v>
      </c>
      <c r="E3315">
        <v>0.90625</v>
      </c>
      <c r="F3315">
        <v>2.0756302521008405</v>
      </c>
    </row>
    <row r="3316" spans="2:6" hidden="1" outlineLevel="1">
      <c r="B3316">
        <v>3310</v>
      </c>
      <c r="C3316">
        <v>0.42592592592592593</v>
      </c>
      <c r="D3316">
        <v>3</v>
      </c>
      <c r="E3316">
        <v>2.46875</v>
      </c>
      <c r="F3316">
        <v>2.1260504201680672</v>
      </c>
    </row>
    <row r="3317" spans="2:6" hidden="1" outlineLevel="1">
      <c r="B3317">
        <v>3311</v>
      </c>
      <c r="C3317">
        <v>0.5</v>
      </c>
      <c r="D3317">
        <v>2.1016949152542375</v>
      </c>
      <c r="E3317">
        <v>1.96875</v>
      </c>
      <c r="F3317">
        <v>1.953781512605042</v>
      </c>
    </row>
    <row r="3318" spans="2:6" hidden="1" outlineLevel="1">
      <c r="B3318">
        <v>3312</v>
      </c>
      <c r="C3318">
        <v>0.41666666666666669</v>
      </c>
      <c r="D3318">
        <v>3.0508474576271185</v>
      </c>
      <c r="E3318">
        <v>1.25</v>
      </c>
      <c r="F3318">
        <v>2.1176470588235294</v>
      </c>
    </row>
    <row r="3319" spans="2:6" hidden="1" outlineLevel="1">
      <c r="B3319">
        <v>3313</v>
      </c>
      <c r="C3319">
        <v>0.31481481481481483</v>
      </c>
      <c r="D3319">
        <v>2.152542372881356</v>
      </c>
      <c r="E3319">
        <v>1.1875</v>
      </c>
      <c r="F3319">
        <v>2.4831932773109244</v>
      </c>
    </row>
    <row r="3320" spans="2:6" hidden="1" outlineLevel="1">
      <c r="B3320">
        <v>3314</v>
      </c>
      <c r="C3320">
        <v>0.53703703703703709</v>
      </c>
      <c r="D3320">
        <v>2.6779661016949152</v>
      </c>
      <c r="E3320">
        <v>1.8125</v>
      </c>
      <c r="F3320">
        <v>2.0252100840336134</v>
      </c>
    </row>
    <row r="3321" spans="2:6" hidden="1" outlineLevel="1">
      <c r="B3321">
        <v>3315</v>
      </c>
      <c r="C3321">
        <v>0.28703703703703703</v>
      </c>
      <c r="D3321">
        <v>2.8135593220338984</v>
      </c>
      <c r="E3321">
        <v>1.09375</v>
      </c>
      <c r="F3321">
        <v>1.9747899159663866</v>
      </c>
    </row>
    <row r="3322" spans="2:6" hidden="1" outlineLevel="1">
      <c r="B3322">
        <v>3316</v>
      </c>
      <c r="C3322">
        <v>0.30555555555555558</v>
      </c>
      <c r="D3322">
        <v>2.7457627118644066</v>
      </c>
      <c r="E3322">
        <v>1.09375</v>
      </c>
      <c r="F3322">
        <v>2.1470588235294117</v>
      </c>
    </row>
    <row r="3323" spans="2:6" hidden="1" outlineLevel="1">
      <c r="B3323">
        <v>3317</v>
      </c>
      <c r="C3323">
        <v>0.5092592592592593</v>
      </c>
      <c r="D3323">
        <v>3.0677966101694913</v>
      </c>
      <c r="E3323">
        <v>1.28125</v>
      </c>
      <c r="F3323">
        <v>1.7563025210084033</v>
      </c>
    </row>
    <row r="3324" spans="2:6" hidden="1" outlineLevel="1">
      <c r="B3324">
        <v>3318</v>
      </c>
      <c r="C3324">
        <v>0.45370370370370372</v>
      </c>
      <c r="D3324">
        <v>2.2203389830508473</v>
      </c>
      <c r="E3324">
        <v>1.28125</v>
      </c>
      <c r="F3324">
        <v>2.0126050420168067</v>
      </c>
    </row>
    <row r="3325" spans="2:6" hidden="1" outlineLevel="1">
      <c r="B3325">
        <v>3319</v>
      </c>
      <c r="C3325">
        <v>0.45370370370370372</v>
      </c>
      <c r="D3325">
        <v>2.3898305084745761</v>
      </c>
      <c r="E3325">
        <v>1.3125</v>
      </c>
      <c r="F3325">
        <v>1.9327731092436975</v>
      </c>
    </row>
    <row r="3326" spans="2:6" hidden="1" outlineLevel="1">
      <c r="B3326">
        <v>3320</v>
      </c>
      <c r="C3326">
        <v>0.37962962962962965</v>
      </c>
      <c r="D3326">
        <v>2.9491525423728815</v>
      </c>
      <c r="E3326">
        <v>1.1875</v>
      </c>
      <c r="F3326">
        <v>1.8739495798319328</v>
      </c>
    </row>
    <row r="3327" spans="2:6" hidden="1" outlineLevel="1">
      <c r="B3327">
        <v>3321</v>
      </c>
      <c r="C3327">
        <v>0.51851851851851849</v>
      </c>
      <c r="D3327">
        <v>3.2711864406779663</v>
      </c>
      <c r="E3327">
        <v>0.8125</v>
      </c>
      <c r="F3327">
        <v>1.8025210084033614</v>
      </c>
    </row>
    <row r="3328" spans="2:6" hidden="1" outlineLevel="1">
      <c r="B3328">
        <v>3322</v>
      </c>
      <c r="C3328">
        <v>0.41666666666666669</v>
      </c>
      <c r="D3328">
        <v>2.6271186440677967</v>
      </c>
      <c r="E3328">
        <v>2.5</v>
      </c>
      <c r="F3328">
        <v>1.9621848739495797</v>
      </c>
    </row>
    <row r="3329" spans="2:6" hidden="1" outlineLevel="1">
      <c r="B3329">
        <v>3323</v>
      </c>
      <c r="C3329">
        <v>0.47222222222222221</v>
      </c>
      <c r="D3329">
        <v>2.847457627118644</v>
      </c>
      <c r="E3329">
        <v>1.4375</v>
      </c>
      <c r="F3329">
        <v>2.2478991596638656</v>
      </c>
    </row>
    <row r="3330" spans="2:6" hidden="1" outlineLevel="1">
      <c r="B3330">
        <v>3324</v>
      </c>
      <c r="C3330">
        <v>0.48148148148148145</v>
      </c>
      <c r="D3330">
        <v>3.2033898305084745</v>
      </c>
      <c r="E3330">
        <v>1.125</v>
      </c>
      <c r="F3330">
        <v>2.03781512605042</v>
      </c>
    </row>
    <row r="3331" spans="2:6" hidden="1" outlineLevel="1">
      <c r="B3331">
        <v>3325</v>
      </c>
      <c r="C3331">
        <v>0.40740740740740738</v>
      </c>
      <c r="D3331">
        <v>3.0338983050847457</v>
      </c>
      <c r="E3331">
        <v>1.25</v>
      </c>
      <c r="F3331">
        <v>2.2142857142857144</v>
      </c>
    </row>
    <row r="3332" spans="2:6" hidden="1" outlineLevel="1">
      <c r="B3332">
        <v>3326</v>
      </c>
      <c r="C3332">
        <v>0.5</v>
      </c>
      <c r="D3332">
        <v>3.152542372881356</v>
      </c>
      <c r="E3332">
        <v>1</v>
      </c>
      <c r="F3332">
        <v>2.0210084033613445</v>
      </c>
    </row>
    <row r="3333" spans="2:6" hidden="1" outlineLevel="1">
      <c r="B3333">
        <v>3327</v>
      </c>
      <c r="C3333">
        <v>0.37037037037037035</v>
      </c>
      <c r="D3333">
        <v>2.2711864406779663</v>
      </c>
      <c r="E3333">
        <v>1.625</v>
      </c>
      <c r="F3333">
        <v>2.5252100840336134</v>
      </c>
    </row>
    <row r="3334" spans="2:6" hidden="1" outlineLevel="1">
      <c r="B3334">
        <v>3328</v>
      </c>
      <c r="C3334">
        <v>0.3888888888888889</v>
      </c>
      <c r="D3334">
        <v>2.4915254237288136</v>
      </c>
      <c r="E3334">
        <v>1.625</v>
      </c>
      <c r="F3334">
        <v>2.1848739495798317</v>
      </c>
    </row>
    <row r="3335" spans="2:6" hidden="1" outlineLevel="1">
      <c r="B3335">
        <v>3329</v>
      </c>
      <c r="C3335">
        <v>0.39814814814814814</v>
      </c>
      <c r="D3335">
        <v>2.4237288135593222</v>
      </c>
      <c r="E3335">
        <v>1.59375</v>
      </c>
      <c r="F3335">
        <v>1.7899159663865547</v>
      </c>
    </row>
    <row r="3336" spans="2:6" hidden="1" outlineLevel="1">
      <c r="B3336">
        <v>3330</v>
      </c>
      <c r="C3336">
        <v>0.42592592592592593</v>
      </c>
      <c r="D3336">
        <v>3.0508474576271185</v>
      </c>
      <c r="E3336">
        <v>2.125</v>
      </c>
      <c r="F3336">
        <v>2.3109243697478989</v>
      </c>
    </row>
    <row r="3337" spans="2:6" hidden="1" outlineLevel="1">
      <c r="B3337">
        <v>3331</v>
      </c>
      <c r="C3337">
        <v>0.51851851851851849</v>
      </c>
      <c r="D3337">
        <v>2.7796610169491527</v>
      </c>
      <c r="E3337">
        <v>2.21875</v>
      </c>
      <c r="F3337">
        <v>2.3403361344537816</v>
      </c>
    </row>
    <row r="3338" spans="2:6" hidden="1" outlineLevel="1">
      <c r="B3338">
        <v>3332</v>
      </c>
      <c r="C3338">
        <v>0.39814814814814814</v>
      </c>
      <c r="D3338">
        <v>2.4745762711864407</v>
      </c>
      <c r="E3338">
        <v>0.75</v>
      </c>
      <c r="F3338">
        <v>2.0546218487394956</v>
      </c>
    </row>
    <row r="3339" spans="2:6" hidden="1" outlineLevel="1">
      <c r="B3339">
        <v>3333</v>
      </c>
      <c r="C3339">
        <v>0.31481481481481483</v>
      </c>
      <c r="D3339">
        <v>2.6271186440677967</v>
      </c>
      <c r="E3339">
        <v>1</v>
      </c>
      <c r="F3339">
        <v>1.9621848739495797</v>
      </c>
    </row>
    <row r="3340" spans="2:6" hidden="1" outlineLevel="1">
      <c r="B3340">
        <v>3334</v>
      </c>
      <c r="C3340">
        <v>0.3611111111111111</v>
      </c>
      <c r="D3340">
        <v>2.3220338983050848</v>
      </c>
      <c r="E3340">
        <v>2.15625</v>
      </c>
      <c r="F3340">
        <v>2.0924369747899161</v>
      </c>
    </row>
    <row r="3341" spans="2:6" hidden="1" outlineLevel="1">
      <c r="B3341">
        <v>3335</v>
      </c>
      <c r="C3341">
        <v>0.25</v>
      </c>
      <c r="D3341">
        <v>2.4576271186440679</v>
      </c>
      <c r="E3341">
        <v>1.625</v>
      </c>
      <c r="F3341">
        <v>1.953781512605042</v>
      </c>
    </row>
    <row r="3342" spans="2:6" hidden="1" outlineLevel="1">
      <c r="B3342">
        <v>3336</v>
      </c>
      <c r="C3342">
        <v>0.3888888888888889</v>
      </c>
      <c r="D3342">
        <v>2.7118644067796609</v>
      </c>
      <c r="E3342">
        <v>1.09375</v>
      </c>
      <c r="F3342">
        <v>2.0336134453781511</v>
      </c>
    </row>
    <row r="3343" spans="2:6" hidden="1" outlineLevel="1">
      <c r="B3343">
        <v>3337</v>
      </c>
      <c r="C3343">
        <v>0.40740740740740738</v>
      </c>
      <c r="D3343">
        <v>2.8305084745762712</v>
      </c>
      <c r="E3343">
        <v>3.0625</v>
      </c>
      <c r="F3343">
        <v>2.4873949579831933</v>
      </c>
    </row>
    <row r="3344" spans="2:6" hidden="1" outlineLevel="1">
      <c r="B3344">
        <v>3338</v>
      </c>
      <c r="C3344">
        <v>0.39814814814814814</v>
      </c>
      <c r="D3344">
        <v>1.6101694915254237</v>
      </c>
      <c r="E3344">
        <v>1.21875</v>
      </c>
      <c r="F3344">
        <v>2.1134453781512605</v>
      </c>
    </row>
    <row r="3345" spans="2:6" hidden="1" outlineLevel="1">
      <c r="B3345">
        <v>3339</v>
      </c>
      <c r="C3345">
        <v>0.37037037037037035</v>
      </c>
      <c r="D3345">
        <v>2.4406779661016951</v>
      </c>
      <c r="E3345">
        <v>1.8125</v>
      </c>
      <c r="F3345">
        <v>2.2100840336134455</v>
      </c>
    </row>
    <row r="3346" spans="2:6" hidden="1" outlineLevel="1">
      <c r="B3346">
        <v>3340</v>
      </c>
      <c r="C3346">
        <v>0.46296296296296297</v>
      </c>
      <c r="D3346">
        <v>1.8305084745762712</v>
      </c>
      <c r="E3346">
        <v>1.09375</v>
      </c>
      <c r="F3346">
        <v>2.0336134453781511</v>
      </c>
    </row>
    <row r="3347" spans="2:6" hidden="1" outlineLevel="1">
      <c r="B3347">
        <v>3341</v>
      </c>
      <c r="C3347">
        <v>0.43518518518518517</v>
      </c>
      <c r="D3347">
        <v>3.2881355932203391</v>
      </c>
      <c r="E3347">
        <v>1.03125</v>
      </c>
      <c r="F3347">
        <v>2.1260504201680672</v>
      </c>
    </row>
    <row r="3348" spans="2:6" hidden="1" outlineLevel="1">
      <c r="B3348">
        <v>3342</v>
      </c>
      <c r="C3348">
        <v>0.27777777777777779</v>
      </c>
      <c r="D3348">
        <v>2.6610169491525424</v>
      </c>
      <c r="E3348">
        <v>0.875</v>
      </c>
      <c r="F3348">
        <v>1.9789915966386555</v>
      </c>
    </row>
    <row r="3349" spans="2:6" hidden="1" outlineLevel="1">
      <c r="B3349">
        <v>3343</v>
      </c>
      <c r="C3349">
        <v>0.45370370370370372</v>
      </c>
      <c r="D3349">
        <v>1.9322033898305084</v>
      </c>
      <c r="E3349">
        <v>0.8125</v>
      </c>
      <c r="F3349">
        <v>1.9621848739495797</v>
      </c>
    </row>
    <row r="3350" spans="2:6" hidden="1" outlineLevel="1">
      <c r="B3350">
        <v>3344</v>
      </c>
      <c r="C3350">
        <v>0.45370370370370372</v>
      </c>
      <c r="D3350">
        <v>2.2372881355932202</v>
      </c>
      <c r="E3350">
        <v>2.28125</v>
      </c>
      <c r="F3350">
        <v>2.2478991596638656</v>
      </c>
    </row>
    <row r="3351" spans="2:6" hidden="1" outlineLevel="1">
      <c r="B3351">
        <v>3345</v>
      </c>
      <c r="C3351">
        <v>0.54629629629629628</v>
      </c>
      <c r="D3351">
        <v>3.8135593220338984</v>
      </c>
      <c r="E3351">
        <v>0.75</v>
      </c>
      <c r="F3351">
        <v>2.0336134453781511</v>
      </c>
    </row>
    <row r="3352" spans="2:6" hidden="1" outlineLevel="1">
      <c r="B3352">
        <v>3346</v>
      </c>
      <c r="C3352">
        <v>0.59259259259259256</v>
      </c>
      <c r="D3352">
        <v>2.9491525423728815</v>
      </c>
      <c r="E3352">
        <v>1.375</v>
      </c>
      <c r="F3352">
        <v>2.4159663865546217</v>
      </c>
    </row>
    <row r="3353" spans="2:6" hidden="1" outlineLevel="1">
      <c r="B3353">
        <v>3347</v>
      </c>
      <c r="C3353">
        <v>0.3888888888888889</v>
      </c>
      <c r="D3353">
        <v>2.8983050847457625</v>
      </c>
      <c r="E3353">
        <v>1.9375</v>
      </c>
      <c r="F3353">
        <v>2.1218487394957983</v>
      </c>
    </row>
    <row r="3354" spans="2:6" hidden="1" outlineLevel="1">
      <c r="B3354">
        <v>3348</v>
      </c>
      <c r="C3354">
        <v>0.40740740740740738</v>
      </c>
      <c r="D3354">
        <v>3.2372881355932202</v>
      </c>
      <c r="E3354">
        <v>1.5</v>
      </c>
      <c r="F3354">
        <v>2.1806722689075628</v>
      </c>
    </row>
    <row r="3355" spans="2:6" hidden="1" outlineLevel="1">
      <c r="B3355">
        <v>3349</v>
      </c>
      <c r="C3355">
        <v>0.3888888888888889</v>
      </c>
      <c r="D3355">
        <v>4.2881355932203391</v>
      </c>
      <c r="E3355">
        <v>1.875</v>
      </c>
      <c r="F3355">
        <v>1.7815126050420169</v>
      </c>
    </row>
    <row r="3356" spans="2:6" hidden="1" outlineLevel="1">
      <c r="B3356">
        <v>3350</v>
      </c>
      <c r="C3356">
        <v>0.49074074074074076</v>
      </c>
      <c r="D3356">
        <v>2.8983050847457625</v>
      </c>
      <c r="E3356">
        <v>1.21875</v>
      </c>
      <c r="F3356">
        <v>2.0462184873949578</v>
      </c>
    </row>
    <row r="3357" spans="2:6" hidden="1" outlineLevel="1">
      <c r="B3357">
        <v>3351</v>
      </c>
      <c r="C3357">
        <v>0.40740740740740738</v>
      </c>
      <c r="D3357">
        <v>2.3728813559322033</v>
      </c>
      <c r="E3357">
        <v>1.84375</v>
      </c>
      <c r="F3357">
        <v>2</v>
      </c>
    </row>
    <row r="3358" spans="2:6" hidden="1" outlineLevel="1">
      <c r="B3358">
        <v>3352</v>
      </c>
      <c r="C3358">
        <v>0.47222222222222221</v>
      </c>
      <c r="D3358">
        <v>2.3559322033898304</v>
      </c>
      <c r="E3358">
        <v>0.96875</v>
      </c>
      <c r="F3358">
        <v>2.2352941176470589</v>
      </c>
    </row>
    <row r="3359" spans="2:6" hidden="1" outlineLevel="1">
      <c r="B3359">
        <v>3353</v>
      </c>
      <c r="C3359">
        <v>0.29629629629629628</v>
      </c>
      <c r="D3359">
        <v>2.2542372881355934</v>
      </c>
      <c r="E3359">
        <v>1.5</v>
      </c>
      <c r="F3359">
        <v>2.23109243697479</v>
      </c>
    </row>
    <row r="3360" spans="2:6" hidden="1" outlineLevel="1">
      <c r="B3360">
        <v>3354</v>
      </c>
      <c r="C3360">
        <v>0.3888888888888889</v>
      </c>
      <c r="D3360">
        <v>2.406779661016949</v>
      </c>
      <c r="E3360">
        <v>1.3125</v>
      </c>
      <c r="F3360">
        <v>1.9831932773109244</v>
      </c>
    </row>
    <row r="3361" spans="2:6" hidden="1" outlineLevel="1">
      <c r="B3361">
        <v>3355</v>
      </c>
      <c r="C3361">
        <v>0.31481481481481483</v>
      </c>
      <c r="D3361">
        <v>2.9152542372881354</v>
      </c>
      <c r="E3361">
        <v>0.90625</v>
      </c>
      <c r="F3361">
        <v>2.1932773109243699</v>
      </c>
    </row>
    <row r="3362" spans="2:6" hidden="1" outlineLevel="1">
      <c r="B3362">
        <v>3356</v>
      </c>
      <c r="C3362">
        <v>0.41666666666666669</v>
      </c>
      <c r="D3362">
        <v>2.9152542372881354</v>
      </c>
      <c r="E3362">
        <v>1</v>
      </c>
      <c r="F3362">
        <v>2.2436974789915967</v>
      </c>
    </row>
    <row r="3363" spans="2:6" hidden="1" outlineLevel="1">
      <c r="B3363">
        <v>3357</v>
      </c>
      <c r="C3363">
        <v>0.41666666666666669</v>
      </c>
      <c r="D3363">
        <v>2.6610169491525424</v>
      </c>
      <c r="E3363">
        <v>1.6875</v>
      </c>
      <c r="F3363">
        <v>2.2773109243697478</v>
      </c>
    </row>
    <row r="3364" spans="2:6" hidden="1" outlineLevel="1">
      <c r="B3364">
        <v>3358</v>
      </c>
      <c r="C3364">
        <v>0.40740740740740738</v>
      </c>
      <c r="D3364">
        <v>3.0338983050847457</v>
      </c>
      <c r="E3364">
        <v>0.90625</v>
      </c>
      <c r="F3364">
        <v>1.8907563025210083</v>
      </c>
    </row>
    <row r="3365" spans="2:6" hidden="1" outlineLevel="1">
      <c r="B3365">
        <v>3359</v>
      </c>
      <c r="C3365">
        <v>0.42592592592592593</v>
      </c>
      <c r="D3365">
        <v>3.0338983050847457</v>
      </c>
      <c r="E3365">
        <v>1.15625</v>
      </c>
      <c r="F3365">
        <v>2.2815126050420167</v>
      </c>
    </row>
    <row r="3366" spans="2:6" hidden="1" outlineLevel="1">
      <c r="B3366">
        <v>3360</v>
      </c>
      <c r="C3366">
        <v>0.48148148148148145</v>
      </c>
      <c r="D3366">
        <v>2.9491525423728815</v>
      </c>
      <c r="E3366">
        <v>1.1875</v>
      </c>
      <c r="F3366">
        <v>2.172268907563025</v>
      </c>
    </row>
    <row r="3367" spans="2:6" hidden="1" outlineLevel="1">
      <c r="B3367">
        <v>3361</v>
      </c>
      <c r="C3367">
        <v>0.51851851851851849</v>
      </c>
      <c r="D3367">
        <v>2.5762711864406778</v>
      </c>
      <c r="E3367">
        <v>1.1875</v>
      </c>
      <c r="F3367">
        <v>2.2941176470588234</v>
      </c>
    </row>
    <row r="3368" spans="2:6" hidden="1" outlineLevel="1">
      <c r="B3368">
        <v>3362</v>
      </c>
      <c r="C3368">
        <v>0.37037037037037035</v>
      </c>
      <c r="D3368">
        <v>2.2372881355932202</v>
      </c>
      <c r="E3368">
        <v>0.65625</v>
      </c>
      <c r="F3368">
        <v>2.3907563025210083</v>
      </c>
    </row>
    <row r="3369" spans="2:6" hidden="1" outlineLevel="1">
      <c r="B3369">
        <v>3363</v>
      </c>
      <c r="C3369">
        <v>0.37037037037037035</v>
      </c>
      <c r="D3369">
        <v>1.8135593220338984</v>
      </c>
      <c r="E3369">
        <v>2.25</v>
      </c>
      <c r="F3369">
        <v>2.0840336134453783</v>
      </c>
    </row>
    <row r="3370" spans="2:6" hidden="1" outlineLevel="1">
      <c r="B3370">
        <v>3364</v>
      </c>
      <c r="C3370">
        <v>0.42592592592592593</v>
      </c>
      <c r="D3370">
        <v>2.6101694915254239</v>
      </c>
      <c r="E3370">
        <v>1.0625</v>
      </c>
      <c r="F3370">
        <v>2.0504201680672267</v>
      </c>
    </row>
    <row r="3371" spans="2:6" hidden="1" outlineLevel="1">
      <c r="B3371">
        <v>3365</v>
      </c>
      <c r="C3371">
        <v>0.32407407407407407</v>
      </c>
      <c r="D3371">
        <v>1.8813559322033899</v>
      </c>
      <c r="E3371">
        <v>1.28125</v>
      </c>
      <c r="F3371">
        <v>1.953781512605042</v>
      </c>
    </row>
    <row r="3372" spans="2:6" hidden="1" outlineLevel="1">
      <c r="B3372">
        <v>3366</v>
      </c>
      <c r="C3372">
        <v>0.32407407407407407</v>
      </c>
      <c r="D3372">
        <v>2.8305084745762712</v>
      </c>
      <c r="E3372">
        <v>2.1875</v>
      </c>
      <c r="F3372">
        <v>1.9453781512605042</v>
      </c>
    </row>
    <row r="3373" spans="2:6" hidden="1" outlineLevel="1">
      <c r="B3373">
        <v>3367</v>
      </c>
      <c r="C3373">
        <v>0.39814814814814814</v>
      </c>
      <c r="D3373">
        <v>3.4915254237288136</v>
      </c>
      <c r="E3373">
        <v>1.5625</v>
      </c>
      <c r="F3373">
        <v>1.9957983193277311</v>
      </c>
    </row>
    <row r="3374" spans="2:6" hidden="1" outlineLevel="1">
      <c r="B3374">
        <v>3368</v>
      </c>
      <c r="C3374">
        <v>0.3611111111111111</v>
      </c>
      <c r="D3374">
        <v>3.1864406779661016</v>
      </c>
      <c r="E3374">
        <v>1.5625</v>
      </c>
      <c r="F3374">
        <v>2.0168067226890756</v>
      </c>
    </row>
    <row r="3375" spans="2:6" hidden="1" outlineLevel="1">
      <c r="B3375">
        <v>3369</v>
      </c>
      <c r="C3375">
        <v>0.42592592592592593</v>
      </c>
      <c r="D3375">
        <v>3.4237288135593222</v>
      </c>
      <c r="E3375">
        <v>1.53125</v>
      </c>
      <c r="F3375">
        <v>2.1050420168067228</v>
      </c>
    </row>
    <row r="3376" spans="2:6" hidden="1" outlineLevel="1">
      <c r="B3376">
        <v>3370</v>
      </c>
      <c r="C3376">
        <v>0.42592592592592593</v>
      </c>
      <c r="D3376">
        <v>2.2203389830508473</v>
      </c>
      <c r="E3376">
        <v>1.65625</v>
      </c>
      <c r="F3376">
        <v>1.8445378151260505</v>
      </c>
    </row>
    <row r="3377" spans="2:6" hidden="1" outlineLevel="1">
      <c r="B3377">
        <v>3371</v>
      </c>
      <c r="C3377">
        <v>0.5</v>
      </c>
      <c r="D3377">
        <v>3.3050847457627119</v>
      </c>
      <c r="E3377">
        <v>1.125</v>
      </c>
      <c r="F3377">
        <v>2.0294117647058822</v>
      </c>
    </row>
    <row r="3378" spans="2:6" hidden="1" outlineLevel="1">
      <c r="B3378">
        <v>3372</v>
      </c>
      <c r="C3378">
        <v>0.28703703703703703</v>
      </c>
      <c r="D3378">
        <v>2.8135593220338984</v>
      </c>
      <c r="E3378">
        <v>1.25</v>
      </c>
      <c r="F3378">
        <v>2.1428571428571428</v>
      </c>
    </row>
    <row r="3379" spans="2:6" hidden="1" outlineLevel="1">
      <c r="B3379">
        <v>3373</v>
      </c>
      <c r="C3379">
        <v>0.52777777777777779</v>
      </c>
      <c r="D3379">
        <v>3.1355932203389831</v>
      </c>
      <c r="E3379">
        <v>0.84375</v>
      </c>
      <c r="F3379">
        <v>2.2521008403361344</v>
      </c>
    </row>
    <row r="3380" spans="2:6" hidden="1" outlineLevel="1">
      <c r="B3380">
        <v>3374</v>
      </c>
      <c r="C3380">
        <v>0.46296296296296297</v>
      </c>
      <c r="D3380">
        <v>2.7118644067796609</v>
      </c>
      <c r="E3380">
        <v>1.78125</v>
      </c>
      <c r="F3380">
        <v>2.0588235294117645</v>
      </c>
    </row>
    <row r="3381" spans="2:6" hidden="1" outlineLevel="1">
      <c r="B3381">
        <v>3375</v>
      </c>
      <c r="C3381">
        <v>0.33333333333333331</v>
      </c>
      <c r="D3381">
        <v>1.9830508474576272</v>
      </c>
      <c r="E3381">
        <v>2.40625</v>
      </c>
      <c r="F3381">
        <v>1.8991596638655461</v>
      </c>
    </row>
    <row r="3382" spans="2:6" hidden="1" outlineLevel="1">
      <c r="B3382">
        <v>3376</v>
      </c>
      <c r="C3382">
        <v>0.5</v>
      </c>
      <c r="D3382">
        <v>2.2542372881355934</v>
      </c>
      <c r="E3382">
        <v>1.5625</v>
      </c>
      <c r="F3382">
        <v>2.23109243697479</v>
      </c>
    </row>
    <row r="3383" spans="2:6" hidden="1" outlineLevel="1">
      <c r="B3383">
        <v>3377</v>
      </c>
      <c r="C3383">
        <v>0.47222222222222221</v>
      </c>
      <c r="D3383">
        <v>2.2033898305084745</v>
      </c>
      <c r="E3383">
        <v>1.46875</v>
      </c>
      <c r="F3383">
        <v>2.0462184873949578</v>
      </c>
    </row>
    <row r="3384" spans="2:6" hidden="1" outlineLevel="1">
      <c r="B3384">
        <v>3378</v>
      </c>
      <c r="C3384">
        <v>0.37037037037037035</v>
      </c>
      <c r="D3384">
        <v>2.847457627118644</v>
      </c>
      <c r="E3384">
        <v>1.78125</v>
      </c>
      <c r="F3384">
        <v>1.9369747899159664</v>
      </c>
    </row>
    <row r="3385" spans="2:6" hidden="1" outlineLevel="1">
      <c r="B3385">
        <v>3379</v>
      </c>
      <c r="C3385">
        <v>0.30555555555555558</v>
      </c>
      <c r="D3385">
        <v>2.9322033898305087</v>
      </c>
      <c r="E3385">
        <v>1.75</v>
      </c>
      <c r="F3385">
        <v>2.4285714285714284</v>
      </c>
    </row>
    <row r="3386" spans="2:6" hidden="1" outlineLevel="1">
      <c r="B3386">
        <v>3380</v>
      </c>
      <c r="C3386">
        <v>0.43518518518518517</v>
      </c>
      <c r="D3386">
        <v>3.593220338983051</v>
      </c>
      <c r="E3386">
        <v>1.15625</v>
      </c>
      <c r="F3386">
        <v>2.0462184873949578</v>
      </c>
    </row>
    <row r="3387" spans="2:6" hidden="1" outlineLevel="1">
      <c r="B3387">
        <v>3381</v>
      </c>
      <c r="C3387">
        <v>0.49074074074074076</v>
      </c>
      <c r="D3387">
        <v>3.1694915254237288</v>
      </c>
      <c r="E3387">
        <v>1.375</v>
      </c>
      <c r="F3387">
        <v>2.0756302521008405</v>
      </c>
    </row>
    <row r="3388" spans="2:6" hidden="1" outlineLevel="1">
      <c r="B3388">
        <v>3382</v>
      </c>
      <c r="C3388">
        <v>0.45370370370370372</v>
      </c>
      <c r="D3388">
        <v>2.3559322033898304</v>
      </c>
      <c r="E3388">
        <v>2.25</v>
      </c>
      <c r="F3388">
        <v>2.0042016806722689</v>
      </c>
    </row>
    <row r="3389" spans="2:6" hidden="1" outlineLevel="1">
      <c r="B3389">
        <v>3383</v>
      </c>
      <c r="C3389">
        <v>0.51851851851851849</v>
      </c>
      <c r="D3389">
        <v>2.9322033898305087</v>
      </c>
      <c r="E3389">
        <v>1.21875</v>
      </c>
      <c r="F3389">
        <v>1.8991596638655461</v>
      </c>
    </row>
    <row r="3390" spans="2:6" hidden="1" outlineLevel="1">
      <c r="B3390">
        <v>3384</v>
      </c>
      <c r="C3390">
        <v>0.41666666666666669</v>
      </c>
      <c r="D3390">
        <v>2.8813559322033897</v>
      </c>
      <c r="E3390">
        <v>1.1875</v>
      </c>
      <c r="F3390">
        <v>2.2563025210084033</v>
      </c>
    </row>
    <row r="3391" spans="2:6" hidden="1" outlineLevel="1">
      <c r="B3391">
        <v>3385</v>
      </c>
      <c r="C3391">
        <v>0.47222222222222221</v>
      </c>
      <c r="D3391">
        <v>2.7966101694915255</v>
      </c>
      <c r="E3391">
        <v>1.15625</v>
      </c>
      <c r="F3391">
        <v>2.1428571428571428</v>
      </c>
    </row>
    <row r="3392" spans="2:6" hidden="1" outlineLevel="1">
      <c r="B3392">
        <v>3386</v>
      </c>
      <c r="C3392">
        <v>0.39814814814814814</v>
      </c>
      <c r="D3392">
        <v>3.2372881355932202</v>
      </c>
      <c r="E3392">
        <v>1.3125</v>
      </c>
      <c r="F3392">
        <v>2.0840336134453783</v>
      </c>
    </row>
    <row r="3393" spans="2:6" hidden="1" outlineLevel="1">
      <c r="B3393">
        <v>3387</v>
      </c>
      <c r="C3393">
        <v>0.42592592592592593</v>
      </c>
      <c r="D3393">
        <v>3.3389830508474576</v>
      </c>
      <c r="E3393">
        <v>1.03125</v>
      </c>
      <c r="F3393">
        <v>1.8697478991596639</v>
      </c>
    </row>
    <row r="3394" spans="2:6" hidden="1" outlineLevel="1">
      <c r="B3394">
        <v>3388</v>
      </c>
      <c r="C3394">
        <v>0.35185185185185186</v>
      </c>
      <c r="D3394">
        <v>2.2372881355932202</v>
      </c>
      <c r="E3394">
        <v>1.84375</v>
      </c>
      <c r="F3394">
        <v>2.1428571428571428</v>
      </c>
    </row>
    <row r="3395" spans="2:6" hidden="1" outlineLevel="1">
      <c r="B3395">
        <v>3389</v>
      </c>
      <c r="C3395">
        <v>0.3888888888888889</v>
      </c>
      <c r="D3395">
        <v>2.7627118644067798</v>
      </c>
      <c r="E3395">
        <v>2.15625</v>
      </c>
      <c r="F3395">
        <v>1.9663865546218486</v>
      </c>
    </row>
    <row r="3396" spans="2:6" hidden="1" outlineLevel="1">
      <c r="B3396">
        <v>3390</v>
      </c>
      <c r="C3396">
        <v>0.56481481481481477</v>
      </c>
      <c r="D3396">
        <v>2.6271186440677967</v>
      </c>
      <c r="E3396">
        <v>1.78125</v>
      </c>
      <c r="F3396">
        <v>1.9201680672268908</v>
      </c>
    </row>
    <row r="3397" spans="2:6" hidden="1" outlineLevel="1">
      <c r="B3397">
        <v>3391</v>
      </c>
      <c r="C3397">
        <v>0.62037037037037035</v>
      </c>
      <c r="D3397">
        <v>2.8983050847457625</v>
      </c>
      <c r="E3397">
        <v>1.40625</v>
      </c>
      <c r="F3397">
        <v>2.0294117647058822</v>
      </c>
    </row>
    <row r="3398" spans="2:6" hidden="1" outlineLevel="1">
      <c r="B3398">
        <v>3392</v>
      </c>
      <c r="C3398">
        <v>0.41666666666666669</v>
      </c>
      <c r="D3398">
        <v>2.4915254237288136</v>
      </c>
      <c r="E3398">
        <v>0.84375</v>
      </c>
      <c r="F3398">
        <v>2.1932773109243699</v>
      </c>
    </row>
    <row r="3399" spans="2:6" hidden="1" outlineLevel="1">
      <c r="B3399">
        <v>3393</v>
      </c>
      <c r="C3399">
        <v>0.32407407407407407</v>
      </c>
      <c r="D3399">
        <v>3.3220338983050848</v>
      </c>
      <c r="E3399">
        <v>1.3125</v>
      </c>
      <c r="F3399">
        <v>2.3193277310924372</v>
      </c>
    </row>
    <row r="3400" spans="2:6" hidden="1" outlineLevel="1">
      <c r="B3400">
        <v>3394</v>
      </c>
      <c r="C3400">
        <v>0.40740740740740738</v>
      </c>
      <c r="D3400">
        <v>2.9152542372881354</v>
      </c>
      <c r="E3400">
        <v>1.40625</v>
      </c>
      <c r="F3400">
        <v>1.8487394957983194</v>
      </c>
    </row>
    <row r="3401" spans="2:6" hidden="1" outlineLevel="1">
      <c r="B3401">
        <v>3395</v>
      </c>
      <c r="C3401">
        <v>0.27777777777777779</v>
      </c>
      <c r="D3401">
        <v>4.3220338983050848</v>
      </c>
      <c r="E3401">
        <v>1.375</v>
      </c>
      <c r="F3401">
        <v>1.76890756302521</v>
      </c>
    </row>
    <row r="3402" spans="2:6" hidden="1" outlineLevel="1">
      <c r="B3402">
        <v>3396</v>
      </c>
      <c r="C3402">
        <v>0.42592592592592593</v>
      </c>
      <c r="D3402">
        <v>2.7118644067796609</v>
      </c>
      <c r="E3402">
        <v>1.28125</v>
      </c>
      <c r="F3402">
        <v>2.134453781512605</v>
      </c>
    </row>
    <row r="3403" spans="2:6" hidden="1" outlineLevel="1">
      <c r="B3403">
        <v>3397</v>
      </c>
      <c r="C3403">
        <v>0.52777777777777779</v>
      </c>
      <c r="D3403">
        <v>3.0338983050847457</v>
      </c>
      <c r="E3403">
        <v>1.34375</v>
      </c>
      <c r="F3403">
        <v>2.0714285714285716</v>
      </c>
    </row>
    <row r="3404" spans="2:6" hidden="1" outlineLevel="1">
      <c r="B3404">
        <v>3398</v>
      </c>
      <c r="C3404">
        <v>0.39814814814814814</v>
      </c>
      <c r="D3404">
        <v>2.2203389830508473</v>
      </c>
      <c r="E3404">
        <v>1.03125</v>
      </c>
      <c r="F3404">
        <v>2.5252100840336134</v>
      </c>
    </row>
    <row r="3405" spans="2:6" hidden="1" outlineLevel="1">
      <c r="B3405">
        <v>3399</v>
      </c>
      <c r="C3405">
        <v>0.5</v>
      </c>
      <c r="D3405">
        <v>2.9152542372881354</v>
      </c>
      <c r="E3405">
        <v>1.09375</v>
      </c>
      <c r="F3405">
        <v>1.8949579831932772</v>
      </c>
    </row>
    <row r="3406" spans="2:6" hidden="1" outlineLevel="1">
      <c r="B3406">
        <v>3400</v>
      </c>
      <c r="C3406">
        <v>0.46296296296296297</v>
      </c>
      <c r="D3406">
        <v>2.8644067796610169</v>
      </c>
      <c r="E3406">
        <v>1.6875</v>
      </c>
      <c r="F3406">
        <v>2.1050420168067228</v>
      </c>
    </row>
    <row r="3407" spans="2:6" hidden="1" outlineLevel="1">
      <c r="B3407">
        <v>3401</v>
      </c>
      <c r="C3407">
        <v>0.47222222222222221</v>
      </c>
      <c r="D3407">
        <v>2.7627118644067798</v>
      </c>
      <c r="E3407">
        <v>1.5</v>
      </c>
      <c r="F3407">
        <v>2.1554621848739495</v>
      </c>
    </row>
    <row r="3408" spans="2:6" hidden="1" outlineLevel="1">
      <c r="B3408">
        <v>3402</v>
      </c>
      <c r="C3408">
        <v>0.37037037037037035</v>
      </c>
      <c r="D3408">
        <v>2.847457627118644</v>
      </c>
      <c r="E3408">
        <v>1.28125</v>
      </c>
      <c r="F3408">
        <v>2.0546218487394956</v>
      </c>
    </row>
    <row r="3409" spans="2:6" hidden="1" outlineLevel="1">
      <c r="B3409">
        <v>3403</v>
      </c>
      <c r="C3409">
        <v>0.47222222222222221</v>
      </c>
      <c r="D3409">
        <v>2.4745762711864407</v>
      </c>
      <c r="E3409">
        <v>1.3125</v>
      </c>
      <c r="F3409">
        <v>2.2100840336134455</v>
      </c>
    </row>
    <row r="3410" spans="2:6" hidden="1" outlineLevel="1">
      <c r="B3410">
        <v>3404</v>
      </c>
      <c r="C3410">
        <v>0.42592592592592593</v>
      </c>
      <c r="D3410">
        <v>3.0847457627118646</v>
      </c>
      <c r="E3410">
        <v>1.75</v>
      </c>
      <c r="F3410">
        <v>2.172268907563025</v>
      </c>
    </row>
    <row r="3411" spans="2:6" hidden="1" outlineLevel="1">
      <c r="B3411">
        <v>3405</v>
      </c>
      <c r="C3411">
        <v>0.46296296296296297</v>
      </c>
      <c r="D3411">
        <v>3.0338983050847457</v>
      </c>
      <c r="E3411">
        <v>1.4375</v>
      </c>
      <c r="F3411">
        <v>2.5672268907563027</v>
      </c>
    </row>
    <row r="3412" spans="2:6" hidden="1" outlineLevel="1">
      <c r="B3412">
        <v>3406</v>
      </c>
      <c r="C3412">
        <v>0.58333333333333337</v>
      </c>
      <c r="D3412">
        <v>2.3050847457627119</v>
      </c>
      <c r="E3412">
        <v>1.90625</v>
      </c>
      <c r="F3412">
        <v>2.2899159663865545</v>
      </c>
    </row>
    <row r="3413" spans="2:6" hidden="1" outlineLevel="1">
      <c r="B3413">
        <v>3407</v>
      </c>
      <c r="C3413">
        <v>0.39814814814814814</v>
      </c>
      <c r="D3413">
        <v>2.6779661016949152</v>
      </c>
      <c r="E3413">
        <v>1.125</v>
      </c>
      <c r="F3413">
        <v>2.2226890756302522</v>
      </c>
    </row>
    <row r="3414" spans="2:6" hidden="1" outlineLevel="1">
      <c r="B3414">
        <v>3408</v>
      </c>
      <c r="C3414">
        <v>0.62962962962962965</v>
      </c>
      <c r="D3414">
        <v>3.406779661016949</v>
      </c>
      <c r="E3414">
        <v>1.1875</v>
      </c>
      <c r="F3414">
        <v>1.8067226890756303</v>
      </c>
    </row>
    <row r="3415" spans="2:6" hidden="1" outlineLevel="1">
      <c r="B3415">
        <v>3409</v>
      </c>
      <c r="C3415">
        <v>0.47222222222222221</v>
      </c>
      <c r="D3415">
        <v>2.6440677966101696</v>
      </c>
      <c r="E3415">
        <v>1.75</v>
      </c>
      <c r="F3415">
        <v>1.7605042016806722</v>
      </c>
    </row>
    <row r="3416" spans="2:6" hidden="1" outlineLevel="1">
      <c r="B3416">
        <v>3410</v>
      </c>
      <c r="C3416">
        <v>0.20370370370370369</v>
      </c>
      <c r="D3416">
        <v>2.3898305084745761</v>
      </c>
      <c r="E3416">
        <v>1.78125</v>
      </c>
      <c r="F3416">
        <v>2.3067226890756301</v>
      </c>
    </row>
    <row r="3417" spans="2:6" hidden="1" outlineLevel="1">
      <c r="B3417">
        <v>3411</v>
      </c>
      <c r="C3417">
        <v>0.39814814814814814</v>
      </c>
      <c r="D3417">
        <v>3.5254237288135593</v>
      </c>
      <c r="E3417">
        <v>1.53125</v>
      </c>
      <c r="F3417">
        <v>2.0252100840336134</v>
      </c>
    </row>
    <row r="3418" spans="2:6" hidden="1" outlineLevel="1">
      <c r="B3418">
        <v>3412</v>
      </c>
      <c r="C3418">
        <v>0.5092592592592593</v>
      </c>
      <c r="D3418">
        <v>2.2203389830508473</v>
      </c>
      <c r="E3418">
        <v>1.46875</v>
      </c>
      <c r="F3418">
        <v>2.1218487394957983</v>
      </c>
    </row>
    <row r="3419" spans="2:6" hidden="1" outlineLevel="1">
      <c r="B3419">
        <v>3413</v>
      </c>
      <c r="C3419">
        <v>0.3888888888888889</v>
      </c>
      <c r="D3419">
        <v>3.0677966101694913</v>
      </c>
      <c r="E3419">
        <v>1.03125</v>
      </c>
      <c r="F3419">
        <v>2.2058823529411766</v>
      </c>
    </row>
    <row r="3420" spans="2:6" hidden="1" outlineLevel="1">
      <c r="B3420">
        <v>3414</v>
      </c>
      <c r="C3420">
        <v>0.37962962962962965</v>
      </c>
      <c r="D3420">
        <v>2.9152542372881354</v>
      </c>
      <c r="E3420">
        <v>1.71875</v>
      </c>
      <c r="F3420">
        <v>1.9663865546218486</v>
      </c>
    </row>
    <row r="3421" spans="2:6" hidden="1" outlineLevel="1">
      <c r="B3421">
        <v>3415</v>
      </c>
      <c r="C3421">
        <v>0.61111111111111116</v>
      </c>
      <c r="D3421">
        <v>2.9491525423728815</v>
      </c>
      <c r="E3421">
        <v>1.6875</v>
      </c>
      <c r="F3421">
        <v>2.3487394957983194</v>
      </c>
    </row>
    <row r="3422" spans="2:6" hidden="1" outlineLevel="1">
      <c r="B3422">
        <v>3416</v>
      </c>
      <c r="C3422">
        <v>0.39814814814814814</v>
      </c>
      <c r="D3422">
        <v>2.0338983050847457</v>
      </c>
      <c r="E3422">
        <v>1.125</v>
      </c>
      <c r="F3422">
        <v>1.9201680672268908</v>
      </c>
    </row>
    <row r="3423" spans="2:6" hidden="1" outlineLevel="1">
      <c r="B3423">
        <v>3417</v>
      </c>
      <c r="C3423">
        <v>0.33333333333333331</v>
      </c>
      <c r="D3423">
        <v>3.3050847457627119</v>
      </c>
      <c r="E3423">
        <v>1.0625</v>
      </c>
      <c r="F3423">
        <v>2.1218487394957983</v>
      </c>
    </row>
    <row r="3424" spans="2:6" hidden="1" outlineLevel="1">
      <c r="B3424">
        <v>3418</v>
      </c>
      <c r="C3424">
        <v>0.37037037037037035</v>
      </c>
      <c r="D3424">
        <v>2.7457627118644066</v>
      </c>
      <c r="E3424">
        <v>0.9375</v>
      </c>
      <c r="F3424">
        <v>2.4495798319327733</v>
      </c>
    </row>
    <row r="3425" spans="2:6" hidden="1" outlineLevel="1">
      <c r="B3425">
        <v>3419</v>
      </c>
      <c r="C3425">
        <v>0.39814814814814814</v>
      </c>
      <c r="D3425">
        <v>2.9322033898305087</v>
      </c>
      <c r="E3425">
        <v>1.40625</v>
      </c>
      <c r="F3425">
        <v>2.1848739495798317</v>
      </c>
    </row>
    <row r="3426" spans="2:6" hidden="1" outlineLevel="1">
      <c r="B3426">
        <v>3420</v>
      </c>
      <c r="C3426">
        <v>0.37962962962962965</v>
      </c>
      <c r="D3426">
        <v>2.9661016949152543</v>
      </c>
      <c r="E3426">
        <v>1.34375</v>
      </c>
      <c r="F3426">
        <v>2.1680672268907561</v>
      </c>
    </row>
    <row r="3427" spans="2:6" hidden="1" outlineLevel="1">
      <c r="B3427">
        <v>3421</v>
      </c>
      <c r="C3427">
        <v>0.37037037037037035</v>
      </c>
      <c r="D3427">
        <v>2.8135593220338984</v>
      </c>
      <c r="E3427">
        <v>1.375</v>
      </c>
      <c r="F3427">
        <v>1.9705882352941178</v>
      </c>
    </row>
    <row r="3428" spans="2:6" hidden="1" outlineLevel="1">
      <c r="B3428">
        <v>3422</v>
      </c>
      <c r="C3428">
        <v>0.3888888888888889</v>
      </c>
      <c r="D3428">
        <v>2.6949152542372881</v>
      </c>
      <c r="E3428">
        <v>1.40625</v>
      </c>
      <c r="F3428">
        <v>2.2016806722689077</v>
      </c>
    </row>
    <row r="3429" spans="2:6" hidden="1" outlineLevel="1">
      <c r="B3429">
        <v>3423</v>
      </c>
      <c r="C3429">
        <v>0.3888888888888889</v>
      </c>
      <c r="D3429">
        <v>2.6101694915254239</v>
      </c>
      <c r="E3429">
        <v>0.96875</v>
      </c>
      <c r="F3429">
        <v>1.8781512605042017</v>
      </c>
    </row>
    <row r="3430" spans="2:6" hidden="1" outlineLevel="1">
      <c r="B3430">
        <v>3424</v>
      </c>
      <c r="C3430">
        <v>0.34259259259259262</v>
      </c>
      <c r="D3430">
        <v>2.5423728813559321</v>
      </c>
      <c r="E3430">
        <v>0.875</v>
      </c>
      <c r="F3430">
        <v>2.1176470588235294</v>
      </c>
    </row>
    <row r="3431" spans="2:6" hidden="1" outlineLevel="1">
      <c r="B3431">
        <v>3425</v>
      </c>
      <c r="C3431">
        <v>0.58333333333333337</v>
      </c>
      <c r="D3431">
        <v>2.7118644067796609</v>
      </c>
      <c r="E3431">
        <v>1.34375</v>
      </c>
      <c r="F3431">
        <v>2.5294117647058822</v>
      </c>
    </row>
    <row r="3432" spans="2:6" hidden="1" outlineLevel="1">
      <c r="B3432">
        <v>3426</v>
      </c>
      <c r="C3432">
        <v>0.46296296296296297</v>
      </c>
      <c r="D3432">
        <v>3.3559322033898304</v>
      </c>
      <c r="E3432">
        <v>1.3125</v>
      </c>
      <c r="F3432">
        <v>1.9621848739495797</v>
      </c>
    </row>
    <row r="3433" spans="2:6" hidden="1" outlineLevel="1">
      <c r="B3433">
        <v>3427</v>
      </c>
      <c r="C3433">
        <v>0.32407407407407407</v>
      </c>
      <c r="D3433">
        <v>2.5254237288135593</v>
      </c>
      <c r="E3433">
        <v>2.03125</v>
      </c>
      <c r="F3433">
        <v>2.0294117647058822</v>
      </c>
    </row>
    <row r="3434" spans="2:6" hidden="1" outlineLevel="1">
      <c r="B3434">
        <v>3428</v>
      </c>
      <c r="C3434">
        <v>0.40740740740740738</v>
      </c>
      <c r="D3434">
        <v>2.3898305084745761</v>
      </c>
      <c r="E3434">
        <v>1.65625</v>
      </c>
      <c r="F3434">
        <v>2.0798319327731094</v>
      </c>
    </row>
    <row r="3435" spans="2:6" hidden="1" outlineLevel="1">
      <c r="B3435">
        <v>3429</v>
      </c>
      <c r="C3435">
        <v>0.21296296296296297</v>
      </c>
      <c r="D3435">
        <v>3.0338983050847457</v>
      </c>
      <c r="E3435">
        <v>0.75</v>
      </c>
      <c r="F3435">
        <v>2.3403361344537816</v>
      </c>
    </row>
    <row r="3436" spans="2:6" hidden="1" outlineLevel="1">
      <c r="B3436">
        <v>3430</v>
      </c>
      <c r="C3436">
        <v>0.37037037037037035</v>
      </c>
      <c r="D3436">
        <v>2.4745762711864407</v>
      </c>
      <c r="E3436">
        <v>1.03125</v>
      </c>
      <c r="F3436">
        <v>2.1554621848739495</v>
      </c>
    </row>
    <row r="3437" spans="2:6" hidden="1" outlineLevel="1">
      <c r="B3437">
        <v>3431</v>
      </c>
      <c r="C3437">
        <v>0.51851851851851849</v>
      </c>
      <c r="D3437">
        <v>3.3389830508474576</v>
      </c>
      <c r="E3437">
        <v>1.65625</v>
      </c>
      <c r="F3437">
        <v>2.2436974789915967</v>
      </c>
    </row>
    <row r="3438" spans="2:6" hidden="1" outlineLevel="1">
      <c r="B3438">
        <v>3432</v>
      </c>
      <c r="C3438">
        <v>0.49074074074074076</v>
      </c>
      <c r="D3438">
        <v>2.152542372881356</v>
      </c>
      <c r="E3438">
        <v>1.6875</v>
      </c>
      <c r="F3438">
        <v>1.953781512605042</v>
      </c>
    </row>
    <row r="3439" spans="2:6" hidden="1" outlineLevel="1">
      <c r="B3439">
        <v>3433</v>
      </c>
      <c r="C3439">
        <v>0.58333333333333337</v>
      </c>
      <c r="D3439">
        <v>2.9322033898305087</v>
      </c>
      <c r="E3439">
        <v>0.78125</v>
      </c>
      <c r="F3439">
        <v>2</v>
      </c>
    </row>
    <row r="3440" spans="2:6" hidden="1" outlineLevel="1">
      <c r="B3440">
        <v>3434</v>
      </c>
      <c r="C3440">
        <v>0.43518518518518517</v>
      </c>
      <c r="D3440">
        <v>3.3220338983050848</v>
      </c>
      <c r="E3440">
        <v>1.25</v>
      </c>
      <c r="F3440">
        <v>2.596638655462185</v>
      </c>
    </row>
    <row r="3441" spans="2:6" hidden="1" outlineLevel="1">
      <c r="B3441">
        <v>3435</v>
      </c>
      <c r="C3441">
        <v>0.28703703703703703</v>
      </c>
      <c r="D3441">
        <v>2.9661016949152543</v>
      </c>
      <c r="E3441">
        <v>1.1875</v>
      </c>
      <c r="F3441">
        <v>2.3781512605042017</v>
      </c>
    </row>
    <row r="3442" spans="2:6" hidden="1" outlineLevel="1">
      <c r="B3442">
        <v>3436</v>
      </c>
      <c r="C3442">
        <v>0.44444444444444442</v>
      </c>
      <c r="D3442">
        <v>2.4745762711864407</v>
      </c>
      <c r="E3442">
        <v>1.34375</v>
      </c>
      <c r="F3442">
        <v>2.1092436974789917</v>
      </c>
    </row>
    <row r="3443" spans="2:6" hidden="1" outlineLevel="1">
      <c r="B3443">
        <v>3437</v>
      </c>
      <c r="C3443">
        <v>0.51851851851851849</v>
      </c>
      <c r="D3443">
        <v>2.3898305084745761</v>
      </c>
      <c r="E3443">
        <v>1.53125</v>
      </c>
      <c r="F3443">
        <v>1.9789915966386555</v>
      </c>
    </row>
    <row r="3444" spans="2:6" hidden="1" outlineLevel="1">
      <c r="B3444">
        <v>3438</v>
      </c>
      <c r="C3444">
        <v>0.39814814814814814</v>
      </c>
      <c r="D3444">
        <v>3.2033898305084745</v>
      </c>
      <c r="E3444">
        <v>1</v>
      </c>
      <c r="F3444">
        <v>2.1302521008403361</v>
      </c>
    </row>
    <row r="3445" spans="2:6" hidden="1" outlineLevel="1">
      <c r="B3445">
        <v>3439</v>
      </c>
      <c r="C3445">
        <v>0.40740740740740738</v>
      </c>
      <c r="D3445">
        <v>2.7627118644067798</v>
      </c>
      <c r="E3445">
        <v>1.4375</v>
      </c>
      <c r="F3445">
        <v>2.1806722689075628</v>
      </c>
    </row>
    <row r="3446" spans="2:6" hidden="1" outlineLevel="1">
      <c r="B3446">
        <v>3440</v>
      </c>
      <c r="C3446">
        <v>0.39814814814814814</v>
      </c>
      <c r="D3446">
        <v>2.2711864406779663</v>
      </c>
      <c r="E3446">
        <v>1.40625</v>
      </c>
      <c r="F3446">
        <v>2.3235294117647061</v>
      </c>
    </row>
    <row r="3447" spans="2:6" hidden="1" outlineLevel="1">
      <c r="B3447">
        <v>3441</v>
      </c>
      <c r="C3447">
        <v>0.41666666666666669</v>
      </c>
      <c r="D3447">
        <v>2.7457627118644066</v>
      </c>
      <c r="E3447">
        <v>1</v>
      </c>
      <c r="F3447">
        <v>2.3781512605042017</v>
      </c>
    </row>
    <row r="3448" spans="2:6" hidden="1" outlineLevel="1">
      <c r="B3448">
        <v>3442</v>
      </c>
      <c r="C3448">
        <v>0.28703703703703703</v>
      </c>
      <c r="D3448">
        <v>2.406779661016949</v>
      </c>
      <c r="E3448">
        <v>1.25</v>
      </c>
      <c r="F3448">
        <v>2</v>
      </c>
    </row>
    <row r="3449" spans="2:6" hidden="1" outlineLevel="1">
      <c r="B3449">
        <v>3443</v>
      </c>
      <c r="C3449">
        <v>0.35185185185185186</v>
      </c>
      <c r="D3449">
        <v>2.7288135593220337</v>
      </c>
      <c r="E3449">
        <v>1.59375</v>
      </c>
      <c r="F3449">
        <v>1.7983193277310925</v>
      </c>
    </row>
    <row r="3450" spans="2:6" hidden="1" outlineLevel="1">
      <c r="B3450">
        <v>3444</v>
      </c>
      <c r="C3450">
        <v>0.49074074074074076</v>
      </c>
      <c r="D3450">
        <v>2.5762711864406778</v>
      </c>
      <c r="E3450">
        <v>1.65625</v>
      </c>
      <c r="F3450">
        <v>2.0210084033613445</v>
      </c>
    </row>
    <row r="3451" spans="2:6" hidden="1" outlineLevel="1">
      <c r="B3451">
        <v>3445</v>
      </c>
      <c r="C3451">
        <v>0.5092592592592593</v>
      </c>
      <c r="D3451">
        <v>2.3220338983050848</v>
      </c>
      <c r="E3451">
        <v>1.34375</v>
      </c>
      <c r="F3451">
        <v>2.3025210084033612</v>
      </c>
    </row>
    <row r="3452" spans="2:6" hidden="1" outlineLevel="1">
      <c r="B3452">
        <v>3446</v>
      </c>
      <c r="C3452">
        <v>0.39814814814814814</v>
      </c>
      <c r="D3452">
        <v>2.847457627118644</v>
      </c>
      <c r="E3452">
        <v>0.71875</v>
      </c>
      <c r="F3452">
        <v>2.1470588235294117</v>
      </c>
    </row>
    <row r="3453" spans="2:6" hidden="1" outlineLevel="1">
      <c r="B3453">
        <v>3447</v>
      </c>
      <c r="C3453">
        <v>0.3888888888888889</v>
      </c>
      <c r="D3453">
        <v>3.4915254237288136</v>
      </c>
      <c r="E3453">
        <v>0.96875</v>
      </c>
      <c r="F3453">
        <v>2.2647058823529411</v>
      </c>
    </row>
    <row r="3454" spans="2:6" hidden="1" outlineLevel="1">
      <c r="B3454">
        <v>3448</v>
      </c>
      <c r="C3454">
        <v>0.5</v>
      </c>
      <c r="D3454">
        <v>2.5762711864406778</v>
      </c>
      <c r="E3454">
        <v>1.1875</v>
      </c>
      <c r="F3454">
        <v>2.3487394957983194</v>
      </c>
    </row>
    <row r="3455" spans="2:6" hidden="1" outlineLevel="1">
      <c r="B3455">
        <v>3449</v>
      </c>
      <c r="C3455">
        <v>0.32407407407407407</v>
      </c>
      <c r="D3455">
        <v>2.8983050847457625</v>
      </c>
      <c r="E3455">
        <v>1.6875</v>
      </c>
      <c r="F3455">
        <v>2.0840336134453783</v>
      </c>
    </row>
    <row r="3456" spans="2:6" hidden="1" outlineLevel="1">
      <c r="B3456">
        <v>3450</v>
      </c>
      <c r="C3456">
        <v>0.49074074074074076</v>
      </c>
      <c r="D3456">
        <v>3.6271186440677967</v>
      </c>
      <c r="E3456">
        <v>1.15625</v>
      </c>
      <c r="F3456">
        <v>1.9579831932773109</v>
      </c>
    </row>
    <row r="3457" spans="2:6" hidden="1" outlineLevel="1">
      <c r="B3457">
        <v>3451</v>
      </c>
      <c r="C3457">
        <v>0.49074074074074076</v>
      </c>
      <c r="D3457">
        <v>2.9661016949152543</v>
      </c>
      <c r="E3457">
        <v>1.21875</v>
      </c>
      <c r="F3457">
        <v>1.8907563025210083</v>
      </c>
    </row>
    <row r="3458" spans="2:6" hidden="1" outlineLevel="1">
      <c r="B3458">
        <v>3452</v>
      </c>
      <c r="C3458">
        <v>0.43518518518518517</v>
      </c>
      <c r="D3458">
        <v>3.3050847457627119</v>
      </c>
      <c r="E3458">
        <v>1.28125</v>
      </c>
      <c r="F3458">
        <v>2.0882352941176472</v>
      </c>
    </row>
    <row r="3459" spans="2:6" hidden="1" outlineLevel="1">
      <c r="B3459">
        <v>3453</v>
      </c>
      <c r="C3459">
        <v>0.5</v>
      </c>
      <c r="D3459">
        <v>2.9830508474576272</v>
      </c>
      <c r="E3459">
        <v>2.03125</v>
      </c>
      <c r="F3459">
        <v>2.2731092436974789</v>
      </c>
    </row>
    <row r="3460" spans="2:6" hidden="1" outlineLevel="1">
      <c r="B3460">
        <v>3454</v>
      </c>
      <c r="C3460">
        <v>0.61111111111111116</v>
      </c>
      <c r="D3460">
        <v>2.0508474576271185</v>
      </c>
      <c r="E3460">
        <v>1.40625</v>
      </c>
      <c r="F3460">
        <v>2.0294117647058822</v>
      </c>
    </row>
    <row r="3461" spans="2:6" hidden="1" outlineLevel="1">
      <c r="B3461">
        <v>3455</v>
      </c>
      <c r="C3461">
        <v>0.42592592592592593</v>
      </c>
      <c r="D3461">
        <v>3.0169491525423728</v>
      </c>
      <c r="E3461">
        <v>0.9375</v>
      </c>
      <c r="F3461">
        <v>2.0462184873949578</v>
      </c>
    </row>
    <row r="3462" spans="2:6" hidden="1" outlineLevel="1">
      <c r="B3462">
        <v>3456</v>
      </c>
      <c r="C3462">
        <v>0.25925925925925924</v>
      </c>
      <c r="D3462">
        <v>2.2203389830508473</v>
      </c>
      <c r="E3462">
        <v>0.96875</v>
      </c>
      <c r="F3462">
        <v>2.6050420168067228</v>
      </c>
    </row>
    <row r="3463" spans="2:6" hidden="1" outlineLevel="1">
      <c r="B3463">
        <v>3457</v>
      </c>
      <c r="C3463">
        <v>0.3611111111111111</v>
      </c>
      <c r="D3463">
        <v>2.5762711864406778</v>
      </c>
      <c r="E3463">
        <v>1.09375</v>
      </c>
      <c r="F3463">
        <v>2.0462184873949578</v>
      </c>
    </row>
    <row r="3464" spans="2:6" hidden="1" outlineLevel="1">
      <c r="B3464">
        <v>3458</v>
      </c>
      <c r="C3464">
        <v>0.40740740740740738</v>
      </c>
      <c r="D3464">
        <v>2.152542372881356</v>
      </c>
      <c r="E3464">
        <v>1.53125</v>
      </c>
      <c r="F3464">
        <v>2.3319327731092439</v>
      </c>
    </row>
    <row r="3465" spans="2:6" hidden="1" outlineLevel="1">
      <c r="B3465">
        <v>3459</v>
      </c>
      <c r="C3465">
        <v>0.3888888888888889</v>
      </c>
      <c r="D3465">
        <v>2.4406779661016951</v>
      </c>
      <c r="E3465">
        <v>2.40625</v>
      </c>
      <c r="F3465">
        <v>2.23109243697479</v>
      </c>
    </row>
    <row r="3466" spans="2:6" hidden="1" outlineLevel="1">
      <c r="B3466">
        <v>3460</v>
      </c>
      <c r="C3466">
        <v>0.51851851851851849</v>
      </c>
      <c r="D3466">
        <v>3.2033898305084745</v>
      </c>
      <c r="E3466">
        <v>1.125</v>
      </c>
      <c r="F3466">
        <v>2.0588235294117645</v>
      </c>
    </row>
    <row r="3467" spans="2:6" hidden="1" outlineLevel="1">
      <c r="B3467">
        <v>3461</v>
      </c>
      <c r="C3467">
        <v>0.35185185185185186</v>
      </c>
      <c r="D3467">
        <v>3.1186440677966103</v>
      </c>
      <c r="E3467">
        <v>1.46875</v>
      </c>
      <c r="F3467">
        <v>2.0840336134453783</v>
      </c>
    </row>
    <row r="3468" spans="2:6" hidden="1" outlineLevel="1">
      <c r="B3468">
        <v>3462</v>
      </c>
      <c r="C3468">
        <v>0.45370370370370372</v>
      </c>
      <c r="D3468">
        <v>2.7457627118644066</v>
      </c>
      <c r="E3468">
        <v>1.71875</v>
      </c>
      <c r="F3468">
        <v>2.1554621848739495</v>
      </c>
    </row>
    <row r="3469" spans="2:6" hidden="1" outlineLevel="1">
      <c r="B3469">
        <v>3463</v>
      </c>
      <c r="C3469">
        <v>0.43518518518518517</v>
      </c>
      <c r="D3469">
        <v>2.9322033898305087</v>
      </c>
      <c r="E3469">
        <v>1.75</v>
      </c>
      <c r="F3469">
        <v>2.3319327731092439</v>
      </c>
    </row>
    <row r="3470" spans="2:6" hidden="1" outlineLevel="1">
      <c r="B3470">
        <v>3464</v>
      </c>
      <c r="C3470">
        <v>0.35185185185185186</v>
      </c>
      <c r="D3470">
        <v>1.9152542372881356</v>
      </c>
      <c r="E3470">
        <v>1.46875</v>
      </c>
      <c r="F3470">
        <v>2.327731092436975</v>
      </c>
    </row>
    <row r="3471" spans="2:6" hidden="1" outlineLevel="1">
      <c r="B3471">
        <v>3465</v>
      </c>
      <c r="C3471">
        <v>0.32407407407407407</v>
      </c>
      <c r="D3471">
        <v>2.4915254237288136</v>
      </c>
      <c r="E3471">
        <v>1.625</v>
      </c>
      <c r="F3471">
        <v>2.0210084033613445</v>
      </c>
    </row>
    <row r="3472" spans="2:6" hidden="1" outlineLevel="1">
      <c r="B3472">
        <v>3466</v>
      </c>
      <c r="C3472">
        <v>0.45370370370370372</v>
      </c>
      <c r="D3472">
        <v>2.5762711864406778</v>
      </c>
      <c r="E3472">
        <v>1.59375</v>
      </c>
      <c r="F3472">
        <v>2.0672268907563027</v>
      </c>
    </row>
    <row r="3473" spans="2:6" hidden="1" outlineLevel="1">
      <c r="B3473">
        <v>3467</v>
      </c>
      <c r="C3473">
        <v>0.45370370370370372</v>
      </c>
      <c r="D3473">
        <v>2.6101694915254239</v>
      </c>
      <c r="E3473">
        <v>1.0625</v>
      </c>
      <c r="F3473">
        <v>2.3151260504201683</v>
      </c>
    </row>
    <row r="3474" spans="2:6" hidden="1" outlineLevel="1">
      <c r="B3474">
        <v>3468</v>
      </c>
      <c r="C3474">
        <v>0.33333333333333331</v>
      </c>
      <c r="D3474">
        <v>2.4915254237288136</v>
      </c>
      <c r="E3474">
        <v>0.96875</v>
      </c>
      <c r="F3474">
        <v>1.8949579831932772</v>
      </c>
    </row>
    <row r="3475" spans="2:6" hidden="1" outlineLevel="1">
      <c r="B3475">
        <v>3469</v>
      </c>
      <c r="C3475">
        <v>0.43518518518518517</v>
      </c>
      <c r="D3475">
        <v>3.0169491525423728</v>
      </c>
      <c r="E3475">
        <v>1.5</v>
      </c>
      <c r="F3475">
        <v>2.0168067226890756</v>
      </c>
    </row>
    <row r="3476" spans="2:6" hidden="1" outlineLevel="1">
      <c r="B3476">
        <v>3470</v>
      </c>
      <c r="C3476">
        <v>0.34259259259259262</v>
      </c>
      <c r="D3476">
        <v>2.5254237288135593</v>
      </c>
      <c r="E3476">
        <v>1.34375</v>
      </c>
      <c r="F3476">
        <v>2.0882352941176472</v>
      </c>
    </row>
    <row r="3477" spans="2:6" hidden="1" outlineLevel="1">
      <c r="B3477">
        <v>3471</v>
      </c>
      <c r="C3477">
        <v>0.29629629629629628</v>
      </c>
      <c r="D3477">
        <v>2.3728813559322033</v>
      </c>
      <c r="E3477">
        <v>1.125</v>
      </c>
      <c r="F3477">
        <v>2.0504201680672267</v>
      </c>
    </row>
    <row r="3478" spans="2:6" hidden="1" outlineLevel="1">
      <c r="B3478">
        <v>3472</v>
      </c>
      <c r="C3478">
        <v>0.57407407407407407</v>
      </c>
      <c r="D3478">
        <v>1.9661016949152543</v>
      </c>
      <c r="E3478">
        <v>1.625</v>
      </c>
      <c r="F3478">
        <v>1.865546218487395</v>
      </c>
    </row>
    <row r="3479" spans="2:6" hidden="1" outlineLevel="1">
      <c r="B3479">
        <v>3473</v>
      </c>
      <c r="C3479">
        <v>0.3611111111111111</v>
      </c>
      <c r="D3479">
        <v>1.9322033898305084</v>
      </c>
      <c r="E3479">
        <v>1.28125</v>
      </c>
      <c r="F3479">
        <v>2.1974789915966388</v>
      </c>
    </row>
    <row r="3480" spans="2:6" hidden="1" outlineLevel="1">
      <c r="B3480">
        <v>3474</v>
      </c>
      <c r="C3480">
        <v>0.52777777777777779</v>
      </c>
      <c r="D3480">
        <v>2.406779661016949</v>
      </c>
      <c r="E3480">
        <v>1.0625</v>
      </c>
      <c r="F3480">
        <v>2.2563025210084033</v>
      </c>
    </row>
    <row r="3481" spans="2:6" hidden="1" outlineLevel="1">
      <c r="B3481">
        <v>3475</v>
      </c>
      <c r="C3481">
        <v>0.35185185185185186</v>
      </c>
      <c r="D3481">
        <v>2.7118644067796609</v>
      </c>
      <c r="E3481">
        <v>1.34375</v>
      </c>
      <c r="F3481">
        <v>2.0336134453781511</v>
      </c>
    </row>
    <row r="3482" spans="2:6" hidden="1" outlineLevel="1">
      <c r="B3482">
        <v>3476</v>
      </c>
      <c r="C3482">
        <v>0.34259259259259262</v>
      </c>
      <c r="D3482">
        <v>2.3559322033898304</v>
      </c>
      <c r="E3482">
        <v>1.4375</v>
      </c>
      <c r="F3482">
        <v>1.9411764705882353</v>
      </c>
    </row>
    <row r="3483" spans="2:6" hidden="1" outlineLevel="1">
      <c r="B3483">
        <v>3477</v>
      </c>
      <c r="C3483">
        <v>0.42592592592592593</v>
      </c>
      <c r="D3483">
        <v>3.152542372881356</v>
      </c>
      <c r="E3483">
        <v>0.8125</v>
      </c>
      <c r="F3483">
        <v>1.9327731092436975</v>
      </c>
    </row>
    <row r="3484" spans="2:6" hidden="1" outlineLevel="1">
      <c r="B3484">
        <v>3478</v>
      </c>
      <c r="C3484">
        <v>0.62962962962962965</v>
      </c>
      <c r="D3484">
        <v>3.1186440677966103</v>
      </c>
      <c r="E3484">
        <v>1.59375</v>
      </c>
      <c r="F3484">
        <v>1.7731092436974789</v>
      </c>
    </row>
    <row r="3485" spans="2:6" hidden="1" outlineLevel="1">
      <c r="B3485">
        <v>3479</v>
      </c>
      <c r="C3485">
        <v>0.32407407407407407</v>
      </c>
      <c r="D3485">
        <v>3.1355932203389831</v>
      </c>
      <c r="E3485">
        <v>1.65625</v>
      </c>
      <c r="F3485">
        <v>1.7983193277310925</v>
      </c>
    </row>
    <row r="3486" spans="2:6" hidden="1" outlineLevel="1">
      <c r="B3486">
        <v>3480</v>
      </c>
      <c r="C3486">
        <v>0.42592592592592593</v>
      </c>
      <c r="D3486">
        <v>3.0169491525423728</v>
      </c>
      <c r="E3486">
        <v>1.96875</v>
      </c>
      <c r="F3486">
        <v>2.1638655462184873</v>
      </c>
    </row>
    <row r="3487" spans="2:6" hidden="1" outlineLevel="1">
      <c r="B3487">
        <v>3481</v>
      </c>
      <c r="C3487">
        <v>0.48148148148148145</v>
      </c>
      <c r="D3487">
        <v>2.4745762711864407</v>
      </c>
      <c r="E3487">
        <v>0.8125</v>
      </c>
      <c r="F3487">
        <v>2.2226890756302522</v>
      </c>
    </row>
    <row r="3488" spans="2:6" hidden="1" outlineLevel="1">
      <c r="B3488">
        <v>3482</v>
      </c>
      <c r="C3488">
        <v>0.26851851851851855</v>
      </c>
      <c r="D3488">
        <v>2.5084745762711864</v>
      </c>
      <c r="E3488">
        <v>1</v>
      </c>
      <c r="F3488">
        <v>2.0924369747899161</v>
      </c>
    </row>
    <row r="3489" spans="2:6" hidden="1" outlineLevel="1">
      <c r="B3489">
        <v>3483</v>
      </c>
      <c r="C3489">
        <v>0.49074074074074076</v>
      </c>
      <c r="D3489">
        <v>2.7288135593220337</v>
      </c>
      <c r="E3489">
        <v>0.75</v>
      </c>
      <c r="F3489">
        <v>2.1512605042016806</v>
      </c>
    </row>
    <row r="3490" spans="2:6" hidden="1" outlineLevel="1">
      <c r="B3490">
        <v>3484</v>
      </c>
      <c r="C3490">
        <v>0.22222222222222221</v>
      </c>
      <c r="D3490">
        <v>2.3050847457627119</v>
      </c>
      <c r="E3490">
        <v>1.90625</v>
      </c>
      <c r="F3490">
        <v>2.0714285714285716</v>
      </c>
    </row>
    <row r="3491" spans="2:6" hidden="1" outlineLevel="1">
      <c r="B3491">
        <v>3485</v>
      </c>
      <c r="C3491">
        <v>0.55555555555555558</v>
      </c>
      <c r="D3491">
        <v>2.9322033898305087</v>
      </c>
      <c r="E3491">
        <v>1.25</v>
      </c>
      <c r="F3491">
        <v>1.9831932773109244</v>
      </c>
    </row>
    <row r="3492" spans="2:6" hidden="1" outlineLevel="1">
      <c r="B3492">
        <v>3486</v>
      </c>
      <c r="C3492">
        <v>0.3611111111111111</v>
      </c>
      <c r="D3492">
        <v>2.1355932203389831</v>
      </c>
      <c r="E3492">
        <v>1.28125</v>
      </c>
      <c r="F3492">
        <v>1.7773109243697478</v>
      </c>
    </row>
    <row r="3493" spans="2:6" hidden="1" outlineLevel="1">
      <c r="B3493">
        <v>3487</v>
      </c>
      <c r="C3493">
        <v>0.5</v>
      </c>
      <c r="D3493">
        <v>2.3050847457627119</v>
      </c>
      <c r="E3493">
        <v>1.625</v>
      </c>
      <c r="F3493">
        <v>2.1680672268907561</v>
      </c>
    </row>
    <row r="3494" spans="2:6" hidden="1" outlineLevel="1">
      <c r="B3494">
        <v>3488</v>
      </c>
      <c r="C3494">
        <v>0.5092592592592593</v>
      </c>
      <c r="D3494">
        <v>3.0508474576271185</v>
      </c>
      <c r="E3494">
        <v>0.9375</v>
      </c>
      <c r="F3494">
        <v>2.0924369747899161</v>
      </c>
    </row>
    <row r="3495" spans="2:6" hidden="1" outlineLevel="1">
      <c r="B3495">
        <v>3489</v>
      </c>
      <c r="C3495">
        <v>0.49074074074074076</v>
      </c>
      <c r="D3495">
        <v>2.5084745762711864</v>
      </c>
      <c r="E3495">
        <v>1.125</v>
      </c>
      <c r="F3495">
        <v>1.9159663865546219</v>
      </c>
    </row>
    <row r="3496" spans="2:6" hidden="1" outlineLevel="1">
      <c r="B3496">
        <v>3490</v>
      </c>
      <c r="C3496">
        <v>0.24074074074074073</v>
      </c>
      <c r="D3496">
        <v>3.1694915254237288</v>
      </c>
      <c r="E3496">
        <v>1.9375</v>
      </c>
      <c r="F3496">
        <v>2.2226890756302522</v>
      </c>
    </row>
    <row r="3497" spans="2:6" hidden="1" outlineLevel="1">
      <c r="B3497">
        <v>3491</v>
      </c>
      <c r="C3497">
        <v>0.45370370370370372</v>
      </c>
      <c r="D3497">
        <v>3.0677966101694913</v>
      </c>
      <c r="E3497">
        <v>1.75</v>
      </c>
      <c r="F3497">
        <v>1.7773109243697478</v>
      </c>
    </row>
    <row r="3498" spans="2:6" hidden="1" outlineLevel="1">
      <c r="B3498">
        <v>3492</v>
      </c>
      <c r="C3498">
        <v>0.31481481481481483</v>
      </c>
      <c r="D3498">
        <v>2.2711864406779663</v>
      </c>
      <c r="E3498">
        <v>1.25</v>
      </c>
      <c r="F3498">
        <v>2.0420168067226889</v>
      </c>
    </row>
    <row r="3499" spans="2:6" hidden="1" outlineLevel="1">
      <c r="B3499">
        <v>3493</v>
      </c>
      <c r="C3499">
        <v>0.40740740740740738</v>
      </c>
      <c r="D3499">
        <v>3.2711864406779663</v>
      </c>
      <c r="E3499">
        <v>1</v>
      </c>
      <c r="F3499">
        <v>2.0546218487394956</v>
      </c>
    </row>
    <row r="3500" spans="2:6" hidden="1" outlineLevel="1">
      <c r="B3500">
        <v>3494</v>
      </c>
      <c r="C3500">
        <v>0.53703703703703709</v>
      </c>
      <c r="D3500">
        <v>2.7796610169491527</v>
      </c>
      <c r="E3500">
        <v>1.5625</v>
      </c>
      <c r="F3500">
        <v>2.1302521008403361</v>
      </c>
    </row>
    <row r="3501" spans="2:6" hidden="1" outlineLevel="1">
      <c r="B3501">
        <v>3495</v>
      </c>
      <c r="C3501">
        <v>0.56481481481481477</v>
      </c>
      <c r="D3501">
        <v>1.9830508474576272</v>
      </c>
      <c r="E3501">
        <v>0.8125</v>
      </c>
      <c r="F3501">
        <v>2.1932773109243699</v>
      </c>
    </row>
    <row r="3502" spans="2:6" hidden="1" outlineLevel="1">
      <c r="B3502">
        <v>3496</v>
      </c>
      <c r="C3502">
        <v>0.32407407407407407</v>
      </c>
      <c r="D3502">
        <v>1.9830508474576272</v>
      </c>
      <c r="E3502">
        <v>0.78125</v>
      </c>
      <c r="F3502">
        <v>1.911764705882353</v>
      </c>
    </row>
    <row r="3503" spans="2:6" hidden="1" outlineLevel="1">
      <c r="B3503">
        <v>3497</v>
      </c>
      <c r="C3503">
        <v>0.53703703703703709</v>
      </c>
      <c r="D3503">
        <v>2.2033898305084745</v>
      </c>
      <c r="E3503">
        <v>1.25</v>
      </c>
      <c r="F3503">
        <v>2.4327731092436973</v>
      </c>
    </row>
    <row r="3504" spans="2:6" hidden="1" outlineLevel="1">
      <c r="B3504">
        <v>3498</v>
      </c>
      <c r="C3504">
        <v>0.41666666666666669</v>
      </c>
      <c r="D3504">
        <v>2.7796610169491527</v>
      </c>
      <c r="E3504">
        <v>1.625</v>
      </c>
      <c r="F3504">
        <v>2.2521008403361344</v>
      </c>
    </row>
    <row r="3505" spans="2:6" hidden="1" outlineLevel="1">
      <c r="B3505">
        <v>3499</v>
      </c>
      <c r="C3505">
        <v>0.37962962962962965</v>
      </c>
      <c r="D3505">
        <v>2.6101694915254239</v>
      </c>
      <c r="E3505">
        <v>1.40625</v>
      </c>
      <c r="F3505">
        <v>1.953781512605042</v>
      </c>
    </row>
    <row r="3506" spans="2:6" hidden="1" outlineLevel="1">
      <c r="B3506">
        <v>3500</v>
      </c>
      <c r="C3506">
        <v>0.34259259259259262</v>
      </c>
      <c r="D3506">
        <v>2.2711864406779663</v>
      </c>
      <c r="E3506">
        <v>1.4375</v>
      </c>
      <c r="F3506">
        <v>1.9873949579831933</v>
      </c>
    </row>
    <row r="3507" spans="2:6" hidden="1" outlineLevel="1">
      <c r="B3507">
        <v>3501</v>
      </c>
      <c r="C3507">
        <v>0.58333333333333337</v>
      </c>
      <c r="D3507">
        <v>2.8813559322033897</v>
      </c>
      <c r="E3507">
        <v>1</v>
      </c>
      <c r="F3507">
        <v>2.0126050420168067</v>
      </c>
    </row>
    <row r="3508" spans="2:6" hidden="1" outlineLevel="1">
      <c r="B3508">
        <v>3502</v>
      </c>
      <c r="C3508">
        <v>0.3611111111111111</v>
      </c>
      <c r="D3508">
        <v>2.6779661016949152</v>
      </c>
      <c r="E3508">
        <v>1.59375</v>
      </c>
      <c r="F3508">
        <v>2.3361344537815127</v>
      </c>
    </row>
    <row r="3509" spans="2:6" hidden="1" outlineLevel="1">
      <c r="B3509">
        <v>3503</v>
      </c>
      <c r="C3509">
        <v>0.25925925925925924</v>
      </c>
      <c r="D3509">
        <v>2.9491525423728815</v>
      </c>
      <c r="E3509">
        <v>1.5625</v>
      </c>
      <c r="F3509">
        <v>2.0210084033613445</v>
      </c>
    </row>
    <row r="3510" spans="2:6" hidden="1" outlineLevel="1">
      <c r="B3510">
        <v>3504</v>
      </c>
      <c r="C3510">
        <v>0.46296296296296297</v>
      </c>
      <c r="D3510">
        <v>2.6440677966101696</v>
      </c>
      <c r="E3510">
        <v>1.90625</v>
      </c>
      <c r="F3510">
        <v>1.8529411764705883</v>
      </c>
    </row>
    <row r="3511" spans="2:6" hidden="1" outlineLevel="1">
      <c r="B3511">
        <v>3505</v>
      </c>
      <c r="C3511">
        <v>0.3888888888888889</v>
      </c>
      <c r="D3511">
        <v>2.4576271186440679</v>
      </c>
      <c r="E3511">
        <v>1.5625</v>
      </c>
      <c r="F3511">
        <v>2.2647058823529411</v>
      </c>
    </row>
    <row r="3512" spans="2:6" hidden="1" outlineLevel="1">
      <c r="B3512">
        <v>3506</v>
      </c>
      <c r="C3512">
        <v>0.48148148148148145</v>
      </c>
      <c r="D3512">
        <v>3.0508474576271185</v>
      </c>
      <c r="E3512">
        <v>1.28125</v>
      </c>
      <c r="F3512">
        <v>1.8529411764705883</v>
      </c>
    </row>
    <row r="3513" spans="2:6" hidden="1" outlineLevel="1">
      <c r="B3513">
        <v>3507</v>
      </c>
      <c r="C3513">
        <v>0.25925925925925924</v>
      </c>
      <c r="D3513">
        <v>2.2542372881355934</v>
      </c>
      <c r="E3513">
        <v>1.65625</v>
      </c>
      <c r="F3513">
        <v>1.9747899159663866</v>
      </c>
    </row>
    <row r="3514" spans="2:6" hidden="1" outlineLevel="1">
      <c r="B3514">
        <v>3508</v>
      </c>
      <c r="C3514">
        <v>0.3888888888888889</v>
      </c>
      <c r="D3514">
        <v>2.9830508474576272</v>
      </c>
      <c r="E3514">
        <v>0.96875</v>
      </c>
      <c r="F3514">
        <v>2.2268907563025211</v>
      </c>
    </row>
    <row r="3515" spans="2:6" hidden="1" outlineLevel="1">
      <c r="B3515">
        <v>3509</v>
      </c>
      <c r="C3515">
        <v>0.54629629629629628</v>
      </c>
      <c r="D3515">
        <v>3.152542372881356</v>
      </c>
      <c r="E3515">
        <v>0.96875</v>
      </c>
      <c r="F3515">
        <v>2.1134453781512605</v>
      </c>
    </row>
    <row r="3516" spans="2:6" hidden="1" outlineLevel="1">
      <c r="B3516">
        <v>3510</v>
      </c>
      <c r="C3516">
        <v>0.51851851851851849</v>
      </c>
      <c r="D3516">
        <v>2.9322033898305087</v>
      </c>
      <c r="E3516">
        <v>0.90625</v>
      </c>
      <c r="F3516">
        <v>1.9873949579831933</v>
      </c>
    </row>
    <row r="3517" spans="2:6" hidden="1" outlineLevel="1">
      <c r="B3517">
        <v>3511</v>
      </c>
      <c r="C3517">
        <v>0.3888888888888889</v>
      </c>
      <c r="D3517">
        <v>2.5762711864406778</v>
      </c>
      <c r="E3517">
        <v>1.15625</v>
      </c>
      <c r="F3517">
        <v>2.1092436974789917</v>
      </c>
    </row>
    <row r="3518" spans="2:6" hidden="1" outlineLevel="1">
      <c r="B3518">
        <v>3512</v>
      </c>
      <c r="C3518">
        <v>0.3888888888888889</v>
      </c>
      <c r="D3518">
        <v>2.847457627118644</v>
      </c>
      <c r="E3518">
        <v>2.21875</v>
      </c>
      <c r="F3518">
        <v>2.2352941176470589</v>
      </c>
    </row>
    <row r="3519" spans="2:6" hidden="1" outlineLevel="1">
      <c r="B3519">
        <v>3513</v>
      </c>
      <c r="C3519">
        <v>0.42592592592592593</v>
      </c>
      <c r="D3519">
        <v>2.8305084745762712</v>
      </c>
      <c r="E3519">
        <v>1.03125</v>
      </c>
      <c r="F3519">
        <v>2.1428571428571428</v>
      </c>
    </row>
    <row r="3520" spans="2:6" hidden="1" outlineLevel="1">
      <c r="B3520">
        <v>3514</v>
      </c>
      <c r="C3520">
        <v>0.3611111111111111</v>
      </c>
      <c r="D3520">
        <v>3.0847457627118646</v>
      </c>
      <c r="E3520">
        <v>2</v>
      </c>
      <c r="F3520">
        <v>1.8361344537815125</v>
      </c>
    </row>
    <row r="3521" spans="2:6" hidden="1" outlineLevel="1">
      <c r="B3521">
        <v>3515</v>
      </c>
      <c r="C3521">
        <v>0.3888888888888889</v>
      </c>
      <c r="D3521">
        <v>3.0847457627118646</v>
      </c>
      <c r="E3521">
        <v>1.125</v>
      </c>
      <c r="F3521">
        <v>2.0798319327731094</v>
      </c>
    </row>
    <row r="3522" spans="2:6" hidden="1" outlineLevel="1">
      <c r="B3522">
        <v>3516</v>
      </c>
      <c r="C3522">
        <v>0.44444444444444442</v>
      </c>
      <c r="D3522">
        <v>3.1186440677966103</v>
      </c>
      <c r="E3522">
        <v>1.5625</v>
      </c>
      <c r="F3522">
        <v>2.0420168067226889</v>
      </c>
    </row>
    <row r="3523" spans="2:6" hidden="1" outlineLevel="1">
      <c r="B3523">
        <v>3517</v>
      </c>
      <c r="C3523">
        <v>0.42592592592592593</v>
      </c>
      <c r="D3523">
        <v>2.2711864406779663</v>
      </c>
      <c r="E3523">
        <v>1.53125</v>
      </c>
      <c r="F3523">
        <v>2.2815126050420167</v>
      </c>
    </row>
    <row r="3524" spans="2:6" hidden="1" outlineLevel="1">
      <c r="B3524">
        <v>3518</v>
      </c>
      <c r="C3524">
        <v>0.48148148148148145</v>
      </c>
      <c r="D3524">
        <v>2.6779661016949152</v>
      </c>
      <c r="E3524">
        <v>0.90625</v>
      </c>
      <c r="F3524">
        <v>2.1428571428571428</v>
      </c>
    </row>
    <row r="3525" spans="2:6" hidden="1" outlineLevel="1">
      <c r="B3525">
        <v>3519</v>
      </c>
      <c r="C3525">
        <v>0.37962962962962965</v>
      </c>
      <c r="D3525">
        <v>1.9152542372881356</v>
      </c>
      <c r="E3525">
        <v>0.84375</v>
      </c>
      <c r="F3525">
        <v>2.1680672268907561</v>
      </c>
    </row>
    <row r="3526" spans="2:6" hidden="1" outlineLevel="1">
      <c r="B3526">
        <v>3520</v>
      </c>
      <c r="C3526">
        <v>0.40740740740740738</v>
      </c>
      <c r="D3526">
        <v>2.406779661016949</v>
      </c>
      <c r="E3526">
        <v>1.21875</v>
      </c>
      <c r="F3526">
        <v>1.9075630252100841</v>
      </c>
    </row>
    <row r="3527" spans="2:6" hidden="1" outlineLevel="1">
      <c r="B3527">
        <v>3521</v>
      </c>
      <c r="C3527">
        <v>0.44444444444444442</v>
      </c>
      <c r="D3527">
        <v>3</v>
      </c>
      <c r="E3527">
        <v>2.0625</v>
      </c>
      <c r="F3527">
        <v>2.0630252100840338</v>
      </c>
    </row>
    <row r="3528" spans="2:6" hidden="1" outlineLevel="1">
      <c r="B3528">
        <v>3522</v>
      </c>
      <c r="C3528">
        <v>0.3888888888888889</v>
      </c>
      <c r="D3528">
        <v>2.9491525423728815</v>
      </c>
      <c r="E3528">
        <v>1.15625</v>
      </c>
      <c r="F3528">
        <v>1.8991596638655461</v>
      </c>
    </row>
    <row r="3529" spans="2:6" hidden="1" outlineLevel="1">
      <c r="B3529">
        <v>3523</v>
      </c>
      <c r="C3529">
        <v>0.37037037037037035</v>
      </c>
      <c r="D3529">
        <v>2.1694915254237288</v>
      </c>
      <c r="E3529">
        <v>2.34375</v>
      </c>
      <c r="F3529">
        <v>2.2100840336134455</v>
      </c>
    </row>
    <row r="3530" spans="2:6" hidden="1" outlineLevel="1">
      <c r="B3530">
        <v>3524</v>
      </c>
      <c r="C3530">
        <v>0.37962962962962965</v>
      </c>
      <c r="D3530">
        <v>2.593220338983051</v>
      </c>
      <c r="E3530">
        <v>1.5625</v>
      </c>
      <c r="F3530">
        <v>2.1386554621848739</v>
      </c>
    </row>
    <row r="3531" spans="2:6" hidden="1" outlineLevel="1">
      <c r="B3531">
        <v>3525</v>
      </c>
      <c r="C3531">
        <v>0.42592592592592593</v>
      </c>
      <c r="D3531">
        <v>2.7118644067796609</v>
      </c>
      <c r="E3531">
        <v>1.75</v>
      </c>
      <c r="F3531">
        <v>2.0294117647058822</v>
      </c>
    </row>
    <row r="3532" spans="2:6" hidden="1" outlineLevel="1">
      <c r="B3532">
        <v>3526</v>
      </c>
      <c r="C3532">
        <v>0.5092592592592593</v>
      </c>
      <c r="D3532">
        <v>2.847457627118644</v>
      </c>
      <c r="E3532">
        <v>2</v>
      </c>
      <c r="F3532">
        <v>2.2226890756302522</v>
      </c>
    </row>
    <row r="3533" spans="2:6" hidden="1" outlineLevel="1">
      <c r="B3533">
        <v>3527</v>
      </c>
      <c r="C3533">
        <v>0.39814814814814814</v>
      </c>
      <c r="D3533">
        <v>2.4745762711864407</v>
      </c>
      <c r="E3533">
        <v>1.21875</v>
      </c>
      <c r="F3533">
        <v>2.172268907563025</v>
      </c>
    </row>
    <row r="3534" spans="2:6" hidden="1" outlineLevel="1">
      <c r="B3534">
        <v>3528</v>
      </c>
      <c r="C3534">
        <v>0.37962962962962965</v>
      </c>
      <c r="D3534">
        <v>2.0169491525423728</v>
      </c>
      <c r="E3534">
        <v>1.5</v>
      </c>
      <c r="F3534">
        <v>1.9705882352941178</v>
      </c>
    </row>
    <row r="3535" spans="2:6" hidden="1" outlineLevel="1">
      <c r="B3535">
        <v>3529</v>
      </c>
      <c r="C3535">
        <v>0.37037037037037035</v>
      </c>
      <c r="D3535">
        <v>2.4576271186440679</v>
      </c>
      <c r="E3535">
        <v>1.3125</v>
      </c>
      <c r="F3535">
        <v>2.2899159663865545</v>
      </c>
    </row>
    <row r="3536" spans="2:6" hidden="1" outlineLevel="1">
      <c r="B3536">
        <v>3530</v>
      </c>
      <c r="C3536">
        <v>0.37037037037037035</v>
      </c>
      <c r="D3536">
        <v>3</v>
      </c>
      <c r="E3536">
        <v>1.3125</v>
      </c>
      <c r="F3536">
        <v>2.1260504201680672</v>
      </c>
    </row>
    <row r="3537" spans="2:6" hidden="1" outlineLevel="1">
      <c r="B3537">
        <v>3531</v>
      </c>
      <c r="C3537">
        <v>0.39814814814814814</v>
      </c>
      <c r="D3537">
        <v>3.5762711864406778</v>
      </c>
      <c r="E3537">
        <v>2.59375</v>
      </c>
      <c r="F3537">
        <v>2.0924369747899161</v>
      </c>
    </row>
    <row r="3538" spans="2:6" hidden="1" outlineLevel="1">
      <c r="B3538">
        <v>3532</v>
      </c>
      <c r="C3538">
        <v>0.42592592592592593</v>
      </c>
      <c r="D3538">
        <v>2.3728813559322033</v>
      </c>
      <c r="E3538">
        <v>1.9375</v>
      </c>
      <c r="F3538">
        <v>1.8949579831932772</v>
      </c>
    </row>
    <row r="3539" spans="2:6" hidden="1" outlineLevel="1">
      <c r="B3539">
        <v>3533</v>
      </c>
      <c r="C3539">
        <v>0.5</v>
      </c>
      <c r="D3539">
        <v>2.5762711864406778</v>
      </c>
      <c r="E3539">
        <v>1.5625</v>
      </c>
      <c r="F3539">
        <v>1.9873949579831933</v>
      </c>
    </row>
    <row r="3540" spans="2:6" hidden="1" outlineLevel="1">
      <c r="B3540">
        <v>3534</v>
      </c>
      <c r="C3540">
        <v>0.52777777777777779</v>
      </c>
      <c r="D3540">
        <v>2.1016949152542375</v>
      </c>
      <c r="E3540">
        <v>1.40625</v>
      </c>
      <c r="F3540">
        <v>2.2899159663865545</v>
      </c>
    </row>
    <row r="3541" spans="2:6" hidden="1" outlineLevel="1">
      <c r="B3541">
        <v>3535</v>
      </c>
      <c r="C3541">
        <v>0.46296296296296297</v>
      </c>
      <c r="D3541">
        <v>2.4406779661016951</v>
      </c>
      <c r="E3541">
        <v>1.3125</v>
      </c>
      <c r="F3541">
        <v>2.4327731092436973</v>
      </c>
    </row>
    <row r="3542" spans="2:6" hidden="1" outlineLevel="1">
      <c r="B3542">
        <v>3536</v>
      </c>
      <c r="C3542">
        <v>0.25</v>
      </c>
      <c r="D3542">
        <v>2.8983050847457625</v>
      </c>
      <c r="E3542">
        <v>1</v>
      </c>
      <c r="F3542">
        <v>2.03781512605042</v>
      </c>
    </row>
    <row r="3543" spans="2:6" hidden="1" outlineLevel="1">
      <c r="B3543">
        <v>3537</v>
      </c>
      <c r="C3543">
        <v>0.25</v>
      </c>
      <c r="D3543">
        <v>2.7457627118644066</v>
      </c>
      <c r="E3543">
        <v>1.75</v>
      </c>
      <c r="F3543">
        <v>2.3319327731092439</v>
      </c>
    </row>
    <row r="3544" spans="2:6" hidden="1" outlineLevel="1">
      <c r="B3544">
        <v>3538</v>
      </c>
      <c r="C3544">
        <v>0.30555555555555558</v>
      </c>
      <c r="D3544">
        <v>2.4406779661016951</v>
      </c>
      <c r="E3544">
        <v>2.84375</v>
      </c>
      <c r="F3544">
        <v>1.7773109243697478</v>
      </c>
    </row>
    <row r="3545" spans="2:6" hidden="1" outlineLevel="1">
      <c r="B3545">
        <v>3539</v>
      </c>
      <c r="C3545">
        <v>0.37037037037037035</v>
      </c>
      <c r="D3545">
        <v>3.0338983050847457</v>
      </c>
      <c r="E3545">
        <v>2.3125</v>
      </c>
      <c r="F3545">
        <v>2.3949579831932772</v>
      </c>
    </row>
    <row r="3546" spans="2:6" hidden="1" outlineLevel="1">
      <c r="B3546">
        <v>3540</v>
      </c>
      <c r="C3546">
        <v>0.37037037037037035</v>
      </c>
      <c r="D3546">
        <v>2.5254237288135593</v>
      </c>
      <c r="E3546">
        <v>1.09375</v>
      </c>
      <c r="F3546">
        <v>2.1302521008403361</v>
      </c>
    </row>
    <row r="3547" spans="2:6" hidden="1" outlineLevel="1">
      <c r="B3547">
        <v>3541</v>
      </c>
      <c r="C3547">
        <v>0.51851851851851849</v>
      </c>
      <c r="D3547">
        <v>2.1355932203389831</v>
      </c>
      <c r="E3547">
        <v>2.09375</v>
      </c>
      <c r="F3547">
        <v>2.2016806722689077</v>
      </c>
    </row>
    <row r="3548" spans="2:6" hidden="1" outlineLevel="1">
      <c r="B3548">
        <v>3542</v>
      </c>
      <c r="C3548">
        <v>0.47222222222222221</v>
      </c>
      <c r="D3548">
        <v>2.2033898305084745</v>
      </c>
      <c r="E3548">
        <v>1.9375</v>
      </c>
      <c r="F3548">
        <v>1.9663865546218486</v>
      </c>
    </row>
    <row r="3549" spans="2:6" hidden="1" outlineLevel="1">
      <c r="B3549">
        <v>3543</v>
      </c>
      <c r="C3549">
        <v>0.48148148148148145</v>
      </c>
      <c r="D3549">
        <v>2.2881355932203391</v>
      </c>
      <c r="E3549">
        <v>1.40625</v>
      </c>
      <c r="F3549">
        <v>2.1512605042016806</v>
      </c>
    </row>
    <row r="3550" spans="2:6" hidden="1" outlineLevel="1">
      <c r="B3550">
        <v>3544</v>
      </c>
      <c r="C3550">
        <v>0.42592592592592593</v>
      </c>
      <c r="D3550">
        <v>3.0338983050847457</v>
      </c>
      <c r="E3550">
        <v>0.96875</v>
      </c>
      <c r="F3550">
        <v>2.0168067226890756</v>
      </c>
    </row>
    <row r="3551" spans="2:6" hidden="1" outlineLevel="1">
      <c r="B3551">
        <v>3545</v>
      </c>
      <c r="C3551">
        <v>0.33333333333333331</v>
      </c>
      <c r="D3551">
        <v>2.1694915254237288</v>
      </c>
      <c r="E3551">
        <v>1.15625</v>
      </c>
      <c r="F3551">
        <v>2.3949579831932772</v>
      </c>
    </row>
    <row r="3552" spans="2:6" hidden="1" outlineLevel="1">
      <c r="B3552">
        <v>3546</v>
      </c>
      <c r="C3552">
        <v>0.40740740740740738</v>
      </c>
      <c r="D3552">
        <v>2.8813559322033897</v>
      </c>
      <c r="E3552">
        <v>2.09375</v>
      </c>
      <c r="F3552">
        <v>2.2731092436974789</v>
      </c>
    </row>
    <row r="3553" spans="2:6" hidden="1" outlineLevel="1">
      <c r="B3553">
        <v>3547</v>
      </c>
      <c r="C3553">
        <v>0.37037037037037035</v>
      </c>
      <c r="D3553">
        <v>1.8644067796610169</v>
      </c>
      <c r="E3553">
        <v>1.25</v>
      </c>
      <c r="F3553">
        <v>2.26890756302521</v>
      </c>
    </row>
    <row r="3554" spans="2:6" hidden="1" outlineLevel="1">
      <c r="B3554">
        <v>3548</v>
      </c>
      <c r="C3554">
        <v>0.32407407407407407</v>
      </c>
      <c r="D3554">
        <v>2.6779661016949152</v>
      </c>
      <c r="E3554">
        <v>1.65625</v>
      </c>
      <c r="F3554">
        <v>2.2605042016806722</v>
      </c>
    </row>
    <row r="3555" spans="2:6" hidden="1" outlineLevel="1">
      <c r="B3555">
        <v>3549</v>
      </c>
      <c r="C3555">
        <v>0.34259259259259262</v>
      </c>
      <c r="D3555">
        <v>2.7288135593220337</v>
      </c>
      <c r="E3555">
        <v>1.90625</v>
      </c>
      <c r="F3555">
        <v>1.8277310924369747</v>
      </c>
    </row>
    <row r="3556" spans="2:6" hidden="1" outlineLevel="1">
      <c r="B3556">
        <v>3550</v>
      </c>
      <c r="C3556">
        <v>0.46296296296296297</v>
      </c>
      <c r="D3556">
        <v>2.6949152542372881</v>
      </c>
      <c r="E3556">
        <v>0.84375</v>
      </c>
      <c r="F3556">
        <v>2.0168067226890756</v>
      </c>
    </row>
    <row r="3557" spans="2:6" hidden="1" outlineLevel="1">
      <c r="B3557">
        <v>3551</v>
      </c>
      <c r="C3557">
        <v>0.39814814814814814</v>
      </c>
      <c r="D3557">
        <v>2.4576271186440679</v>
      </c>
      <c r="E3557">
        <v>1.84375</v>
      </c>
      <c r="F3557">
        <v>1.8781512605042017</v>
      </c>
    </row>
    <row r="3558" spans="2:6" hidden="1" outlineLevel="1">
      <c r="B3558">
        <v>3552</v>
      </c>
      <c r="C3558">
        <v>0.32407407407407407</v>
      </c>
      <c r="D3558">
        <v>2.1864406779661016</v>
      </c>
      <c r="E3558">
        <v>1</v>
      </c>
      <c r="F3558">
        <v>2.0462184873949578</v>
      </c>
    </row>
    <row r="3559" spans="2:6" hidden="1" outlineLevel="1">
      <c r="B3559">
        <v>3553</v>
      </c>
      <c r="C3559">
        <v>0.33333333333333331</v>
      </c>
      <c r="D3559">
        <v>2.5593220338983049</v>
      </c>
      <c r="E3559">
        <v>1.4375</v>
      </c>
      <c r="F3559">
        <v>2.0588235294117645</v>
      </c>
    </row>
    <row r="3560" spans="2:6" hidden="1" outlineLevel="1">
      <c r="B3560">
        <v>3554</v>
      </c>
      <c r="C3560">
        <v>0.54629629629629628</v>
      </c>
      <c r="D3560">
        <v>3.1016949152542375</v>
      </c>
      <c r="E3560">
        <v>0.75</v>
      </c>
      <c r="F3560">
        <v>2.23109243697479</v>
      </c>
    </row>
    <row r="3561" spans="2:6" hidden="1" outlineLevel="1">
      <c r="B3561">
        <v>3555</v>
      </c>
      <c r="C3561">
        <v>0.3611111111111111</v>
      </c>
      <c r="D3561">
        <v>2.4237288135593222</v>
      </c>
      <c r="E3561">
        <v>1.25</v>
      </c>
      <c r="F3561">
        <v>2.4327731092436973</v>
      </c>
    </row>
    <row r="3562" spans="2:6" hidden="1" outlineLevel="1">
      <c r="B3562">
        <v>3556</v>
      </c>
      <c r="C3562">
        <v>0.27777777777777779</v>
      </c>
      <c r="D3562">
        <v>2.6101694915254239</v>
      </c>
      <c r="E3562">
        <v>1.625</v>
      </c>
      <c r="F3562">
        <v>2.0546218487394956</v>
      </c>
    </row>
    <row r="3563" spans="2:6" hidden="1" outlineLevel="1">
      <c r="B3563">
        <v>3557</v>
      </c>
      <c r="C3563">
        <v>0.39814814814814814</v>
      </c>
      <c r="D3563">
        <v>2.9152542372881354</v>
      </c>
      <c r="E3563">
        <v>0.875</v>
      </c>
      <c r="F3563">
        <v>2.1050420168067228</v>
      </c>
    </row>
    <row r="3564" spans="2:6" hidden="1" outlineLevel="1">
      <c r="B3564">
        <v>3558</v>
      </c>
      <c r="C3564">
        <v>0.39814814814814814</v>
      </c>
      <c r="D3564">
        <v>2.0338983050847457</v>
      </c>
      <c r="E3564">
        <v>1.15625</v>
      </c>
      <c r="F3564">
        <v>2.096638655462185</v>
      </c>
    </row>
    <row r="3565" spans="2:6" hidden="1" outlineLevel="1">
      <c r="B3565">
        <v>3559</v>
      </c>
      <c r="C3565">
        <v>0.41666666666666669</v>
      </c>
      <c r="D3565">
        <v>3.1694915254237288</v>
      </c>
      <c r="E3565">
        <v>0.625</v>
      </c>
      <c r="F3565">
        <v>1.9201680672268908</v>
      </c>
    </row>
    <row r="3566" spans="2:6" hidden="1" outlineLevel="1">
      <c r="B3566">
        <v>3560</v>
      </c>
      <c r="C3566">
        <v>0.27777777777777779</v>
      </c>
      <c r="D3566">
        <v>2</v>
      </c>
      <c r="E3566">
        <v>0.8125</v>
      </c>
      <c r="F3566">
        <v>2.2226890756302522</v>
      </c>
    </row>
    <row r="3567" spans="2:6" hidden="1" outlineLevel="1">
      <c r="B3567">
        <v>3561</v>
      </c>
      <c r="C3567">
        <v>0.28703703703703703</v>
      </c>
      <c r="D3567">
        <v>2.4915254237288136</v>
      </c>
      <c r="E3567">
        <v>1.03125</v>
      </c>
      <c r="F3567">
        <v>2.2268907563025211</v>
      </c>
    </row>
    <row r="3568" spans="2:6" hidden="1" outlineLevel="1">
      <c r="B3568">
        <v>3562</v>
      </c>
      <c r="C3568">
        <v>0.42592592592592593</v>
      </c>
      <c r="D3568">
        <v>2.7457627118644066</v>
      </c>
      <c r="E3568">
        <v>1.9375</v>
      </c>
      <c r="F3568">
        <v>2.1470588235294117</v>
      </c>
    </row>
    <row r="3569" spans="2:6" hidden="1" outlineLevel="1">
      <c r="B3569">
        <v>3563</v>
      </c>
      <c r="C3569">
        <v>0.3888888888888889</v>
      </c>
      <c r="D3569">
        <v>3.0338983050847457</v>
      </c>
      <c r="E3569">
        <v>0.5625</v>
      </c>
      <c r="F3569">
        <v>2.1596638655462184</v>
      </c>
    </row>
    <row r="3570" spans="2:6" hidden="1" outlineLevel="1">
      <c r="B3570">
        <v>3564</v>
      </c>
      <c r="C3570">
        <v>0.46296296296296297</v>
      </c>
      <c r="D3570">
        <v>2.0508474576271185</v>
      </c>
      <c r="E3570">
        <v>1.4375</v>
      </c>
      <c r="F3570">
        <v>1.9747899159663866</v>
      </c>
    </row>
    <row r="3571" spans="2:6" hidden="1" outlineLevel="1">
      <c r="B3571">
        <v>3565</v>
      </c>
      <c r="C3571">
        <v>0.32407407407407407</v>
      </c>
      <c r="D3571">
        <v>2.152542372881356</v>
      </c>
      <c r="E3571">
        <v>1.5</v>
      </c>
      <c r="F3571">
        <v>2.2521008403361344</v>
      </c>
    </row>
    <row r="3572" spans="2:6" hidden="1" outlineLevel="1">
      <c r="B3572">
        <v>3566</v>
      </c>
      <c r="C3572">
        <v>0.41666666666666669</v>
      </c>
      <c r="D3572">
        <v>2.7966101694915255</v>
      </c>
      <c r="E3572">
        <v>1.3125</v>
      </c>
      <c r="F3572">
        <v>2.5630252100840338</v>
      </c>
    </row>
    <row r="3573" spans="2:6" hidden="1" outlineLevel="1">
      <c r="B3573">
        <v>3567</v>
      </c>
      <c r="C3573">
        <v>0.44444444444444442</v>
      </c>
      <c r="D3573">
        <v>2.2203389830508473</v>
      </c>
      <c r="E3573">
        <v>0.84375</v>
      </c>
      <c r="F3573">
        <v>2.1260504201680672</v>
      </c>
    </row>
    <row r="3574" spans="2:6" hidden="1" outlineLevel="1">
      <c r="B3574">
        <v>3568</v>
      </c>
      <c r="C3574">
        <v>0.40740740740740738</v>
      </c>
      <c r="D3574">
        <v>2.4576271186440679</v>
      </c>
      <c r="E3574">
        <v>1.125</v>
      </c>
      <c r="F3574">
        <v>2.0462184873949578</v>
      </c>
    </row>
    <row r="3575" spans="2:6" hidden="1" outlineLevel="1">
      <c r="B3575">
        <v>3569</v>
      </c>
      <c r="C3575">
        <v>0.3888888888888889</v>
      </c>
      <c r="D3575">
        <v>1.6610169491525424</v>
      </c>
      <c r="E3575">
        <v>1.71875</v>
      </c>
      <c r="F3575">
        <v>2.2563025210084033</v>
      </c>
    </row>
    <row r="3576" spans="2:6" hidden="1" outlineLevel="1">
      <c r="B3576">
        <v>3570</v>
      </c>
      <c r="C3576">
        <v>0.56481481481481477</v>
      </c>
      <c r="D3576">
        <v>2.9152542372881354</v>
      </c>
      <c r="E3576">
        <v>3</v>
      </c>
      <c r="F3576">
        <v>1.903361344537815</v>
      </c>
    </row>
    <row r="3577" spans="2:6" hidden="1" outlineLevel="1">
      <c r="B3577">
        <v>3571</v>
      </c>
      <c r="C3577">
        <v>0.37037037037037035</v>
      </c>
      <c r="D3577">
        <v>3.7796610169491527</v>
      </c>
      <c r="E3577">
        <v>1.71875</v>
      </c>
      <c r="F3577">
        <v>2.0504201680672267</v>
      </c>
    </row>
    <row r="3578" spans="2:6" hidden="1" outlineLevel="1">
      <c r="B3578">
        <v>3572</v>
      </c>
      <c r="C3578">
        <v>0.43518518518518517</v>
      </c>
      <c r="D3578">
        <v>2.2203389830508473</v>
      </c>
      <c r="E3578">
        <v>2.21875</v>
      </c>
      <c r="F3578">
        <v>1.680672268907563</v>
      </c>
    </row>
    <row r="3579" spans="2:6" hidden="1" outlineLevel="1">
      <c r="B3579">
        <v>3573</v>
      </c>
      <c r="C3579">
        <v>0.3611111111111111</v>
      </c>
      <c r="D3579">
        <v>2.1186440677966103</v>
      </c>
      <c r="E3579">
        <v>1.34375</v>
      </c>
      <c r="F3579">
        <v>1.9873949579831933</v>
      </c>
    </row>
    <row r="3580" spans="2:6" hidden="1" outlineLevel="1">
      <c r="B3580">
        <v>3574</v>
      </c>
      <c r="C3580">
        <v>0.29629629629629628</v>
      </c>
      <c r="D3580">
        <v>2.1694915254237288</v>
      </c>
      <c r="E3580">
        <v>2.1875</v>
      </c>
      <c r="F3580">
        <v>2.2815126050420167</v>
      </c>
    </row>
    <row r="3581" spans="2:6" hidden="1" outlineLevel="1">
      <c r="B3581">
        <v>3575</v>
      </c>
      <c r="C3581">
        <v>0.44444444444444442</v>
      </c>
      <c r="D3581">
        <v>2.7627118644067798</v>
      </c>
      <c r="E3581">
        <v>0.96875</v>
      </c>
      <c r="F3581">
        <v>2.2142857142857144</v>
      </c>
    </row>
    <row r="3582" spans="2:6" hidden="1" outlineLevel="1">
      <c r="B3582">
        <v>3576</v>
      </c>
      <c r="C3582">
        <v>0.43518518518518517</v>
      </c>
      <c r="D3582">
        <v>1.8644067796610169</v>
      </c>
      <c r="E3582">
        <v>0.9375</v>
      </c>
      <c r="F3582">
        <v>2.3571428571428572</v>
      </c>
    </row>
    <row r="3583" spans="2:6" hidden="1" outlineLevel="1">
      <c r="B3583">
        <v>3577</v>
      </c>
      <c r="C3583">
        <v>0.39814814814814814</v>
      </c>
      <c r="D3583">
        <v>2.406779661016949</v>
      </c>
      <c r="E3583">
        <v>1.5625</v>
      </c>
      <c r="F3583">
        <v>2.03781512605042</v>
      </c>
    </row>
    <row r="3584" spans="2:6" hidden="1" outlineLevel="1">
      <c r="B3584">
        <v>3578</v>
      </c>
      <c r="C3584">
        <v>0.33333333333333331</v>
      </c>
      <c r="D3584">
        <v>2.7457627118644066</v>
      </c>
      <c r="E3584">
        <v>0.75</v>
      </c>
      <c r="F3584">
        <v>1.9201680672268908</v>
      </c>
    </row>
    <row r="3585" spans="2:6" hidden="1" outlineLevel="1">
      <c r="B3585">
        <v>3579</v>
      </c>
      <c r="C3585">
        <v>0.46296296296296297</v>
      </c>
      <c r="D3585">
        <v>2.8983050847457625</v>
      </c>
      <c r="E3585">
        <v>1.1875</v>
      </c>
      <c r="F3585">
        <v>1.7815126050420169</v>
      </c>
    </row>
    <row r="3586" spans="2:6" hidden="1" outlineLevel="1">
      <c r="B3586">
        <v>3580</v>
      </c>
      <c r="C3586">
        <v>0.28703703703703703</v>
      </c>
      <c r="D3586">
        <v>2.4915254237288136</v>
      </c>
      <c r="E3586">
        <v>1.28125</v>
      </c>
      <c r="F3586">
        <v>1.8907563025210083</v>
      </c>
    </row>
    <row r="3587" spans="2:6" hidden="1" outlineLevel="1">
      <c r="B3587">
        <v>3581</v>
      </c>
      <c r="C3587">
        <v>0.26851851851851855</v>
      </c>
      <c r="D3587">
        <v>2.0169491525423728</v>
      </c>
      <c r="E3587">
        <v>1.6875</v>
      </c>
      <c r="F3587">
        <v>1.9705882352941178</v>
      </c>
    </row>
    <row r="3588" spans="2:6" hidden="1" outlineLevel="1">
      <c r="B3588">
        <v>3582</v>
      </c>
      <c r="C3588">
        <v>0.42592592592592593</v>
      </c>
      <c r="D3588">
        <v>3.4237288135593222</v>
      </c>
      <c r="E3588">
        <v>1.40625</v>
      </c>
      <c r="F3588">
        <v>2.1302521008403361</v>
      </c>
    </row>
    <row r="3589" spans="2:6" hidden="1" outlineLevel="1">
      <c r="B3589">
        <v>3583</v>
      </c>
      <c r="C3589">
        <v>0.28703703703703703</v>
      </c>
      <c r="D3589">
        <v>2.9152542372881354</v>
      </c>
      <c r="E3589">
        <v>1.78125</v>
      </c>
      <c r="F3589">
        <v>2.0042016806722689</v>
      </c>
    </row>
    <row r="3590" spans="2:6" hidden="1" outlineLevel="1">
      <c r="B3590">
        <v>3584</v>
      </c>
      <c r="C3590">
        <v>0.37962962962962965</v>
      </c>
      <c r="D3590">
        <v>2.847457627118644</v>
      </c>
      <c r="E3590">
        <v>1.09375</v>
      </c>
      <c r="F3590">
        <v>2.2142857142857144</v>
      </c>
    </row>
    <row r="3591" spans="2:6" hidden="1" outlineLevel="1">
      <c r="B3591">
        <v>3585</v>
      </c>
      <c r="C3591">
        <v>0.46296296296296297</v>
      </c>
      <c r="D3591">
        <v>1.6779661016949152</v>
      </c>
      <c r="E3591">
        <v>1</v>
      </c>
      <c r="F3591">
        <v>2.2352941176470589</v>
      </c>
    </row>
    <row r="3592" spans="2:6" hidden="1" outlineLevel="1">
      <c r="B3592">
        <v>3586</v>
      </c>
      <c r="C3592">
        <v>0.34259259259259262</v>
      </c>
      <c r="D3592">
        <v>3.3220338983050848</v>
      </c>
      <c r="E3592">
        <v>1.09375</v>
      </c>
      <c r="F3592">
        <v>1.9747899159663866</v>
      </c>
    </row>
    <row r="3593" spans="2:6" hidden="1" outlineLevel="1">
      <c r="B3593">
        <v>3587</v>
      </c>
      <c r="C3593">
        <v>0.43518518518518517</v>
      </c>
      <c r="D3593">
        <v>2.6101694915254239</v>
      </c>
      <c r="E3593">
        <v>1.84375</v>
      </c>
      <c r="F3593">
        <v>2.5714285714285716</v>
      </c>
    </row>
    <row r="3594" spans="2:6" hidden="1" outlineLevel="1">
      <c r="B3594">
        <v>3588</v>
      </c>
      <c r="C3594">
        <v>0.45370370370370372</v>
      </c>
      <c r="D3594">
        <v>3.152542372881356</v>
      </c>
      <c r="E3594">
        <v>1.5</v>
      </c>
      <c r="F3594">
        <v>2.7478991596638656</v>
      </c>
    </row>
    <row r="3595" spans="2:6" hidden="1" outlineLevel="1">
      <c r="B3595">
        <v>3589</v>
      </c>
      <c r="C3595">
        <v>0.3888888888888889</v>
      </c>
      <c r="D3595">
        <v>2.2203389830508473</v>
      </c>
      <c r="E3595">
        <v>1.40625</v>
      </c>
      <c r="F3595">
        <v>1.7815126050420169</v>
      </c>
    </row>
    <row r="3596" spans="2:6" hidden="1" outlineLevel="1">
      <c r="B3596">
        <v>3590</v>
      </c>
      <c r="C3596">
        <v>0.34259259259259262</v>
      </c>
      <c r="D3596">
        <v>3.4915254237288136</v>
      </c>
      <c r="E3596">
        <v>2.125</v>
      </c>
      <c r="F3596">
        <v>2.3697478991596639</v>
      </c>
    </row>
    <row r="3597" spans="2:6" hidden="1" outlineLevel="1">
      <c r="B3597">
        <v>3591</v>
      </c>
      <c r="C3597">
        <v>0.32407407407407407</v>
      </c>
      <c r="D3597">
        <v>3.9322033898305087</v>
      </c>
      <c r="E3597">
        <v>1.78125</v>
      </c>
      <c r="F3597">
        <v>2.4327731092436973</v>
      </c>
    </row>
    <row r="3598" spans="2:6" hidden="1" outlineLevel="1">
      <c r="B3598">
        <v>3592</v>
      </c>
      <c r="C3598">
        <v>0.48148148148148145</v>
      </c>
      <c r="D3598">
        <v>2.9661016949152543</v>
      </c>
      <c r="E3598">
        <v>1.34375</v>
      </c>
      <c r="F3598">
        <v>2.3697478991596639</v>
      </c>
    </row>
    <row r="3599" spans="2:6" hidden="1" outlineLevel="1">
      <c r="B3599">
        <v>3593</v>
      </c>
      <c r="C3599">
        <v>0.46296296296296297</v>
      </c>
      <c r="D3599">
        <v>2.6779661016949152</v>
      </c>
      <c r="E3599">
        <v>2.0625</v>
      </c>
      <c r="F3599">
        <v>2.0630252100840338</v>
      </c>
    </row>
    <row r="3600" spans="2:6" hidden="1" outlineLevel="1">
      <c r="B3600">
        <v>3594</v>
      </c>
      <c r="C3600">
        <v>0.41666666666666669</v>
      </c>
      <c r="D3600">
        <v>2.1186440677966103</v>
      </c>
      <c r="E3600">
        <v>1.21875</v>
      </c>
      <c r="F3600">
        <v>1.9621848739495797</v>
      </c>
    </row>
    <row r="3601" spans="2:6" hidden="1" outlineLevel="1">
      <c r="B3601">
        <v>3595</v>
      </c>
      <c r="C3601">
        <v>0.69444444444444442</v>
      </c>
      <c r="D3601">
        <v>3</v>
      </c>
      <c r="E3601">
        <v>1.6875</v>
      </c>
      <c r="F3601">
        <v>1.8109243697478992</v>
      </c>
    </row>
    <row r="3602" spans="2:6" hidden="1" outlineLevel="1">
      <c r="B3602">
        <v>3596</v>
      </c>
      <c r="C3602">
        <v>0.33333333333333331</v>
      </c>
      <c r="D3602">
        <v>2.9152542372881354</v>
      </c>
      <c r="E3602">
        <v>0.96875</v>
      </c>
      <c r="F3602">
        <v>2.0798319327731094</v>
      </c>
    </row>
    <row r="3603" spans="2:6" hidden="1" outlineLevel="1">
      <c r="B3603">
        <v>3597</v>
      </c>
      <c r="C3603">
        <v>0.37962962962962965</v>
      </c>
      <c r="D3603">
        <v>2.6271186440677967</v>
      </c>
      <c r="E3603">
        <v>1.71875</v>
      </c>
      <c r="F3603">
        <v>1.9705882352941178</v>
      </c>
    </row>
    <row r="3604" spans="2:6" hidden="1" outlineLevel="1">
      <c r="B3604">
        <v>3598</v>
      </c>
      <c r="C3604">
        <v>0.48148148148148145</v>
      </c>
      <c r="D3604">
        <v>2.6610169491525424</v>
      </c>
      <c r="E3604">
        <v>1.625</v>
      </c>
      <c r="F3604">
        <v>2.1554621848739495</v>
      </c>
    </row>
    <row r="3605" spans="2:6" hidden="1" outlineLevel="1">
      <c r="B3605">
        <v>3599</v>
      </c>
      <c r="C3605">
        <v>0.44444444444444442</v>
      </c>
      <c r="D3605">
        <v>3.1864406779661016</v>
      </c>
      <c r="E3605">
        <v>1.4375</v>
      </c>
      <c r="F3605">
        <v>2.4117647058823528</v>
      </c>
    </row>
    <row r="3606" spans="2:6" hidden="1" outlineLevel="1">
      <c r="B3606">
        <v>3600</v>
      </c>
      <c r="C3606">
        <v>0.42592592592592593</v>
      </c>
      <c r="D3606">
        <v>2.7966101694915255</v>
      </c>
      <c r="E3606">
        <v>1.46875</v>
      </c>
      <c r="F3606">
        <v>1.9957983193277311</v>
      </c>
    </row>
    <row r="3607" spans="2:6" hidden="1" outlineLevel="1">
      <c r="B3607">
        <v>3601</v>
      </c>
      <c r="C3607">
        <v>0.59259259259259256</v>
      </c>
      <c r="D3607">
        <v>2.3220338983050848</v>
      </c>
      <c r="E3607">
        <v>2.03125</v>
      </c>
      <c r="F3607">
        <v>2.2941176470588234</v>
      </c>
    </row>
    <row r="3608" spans="2:6" hidden="1" outlineLevel="1">
      <c r="B3608">
        <v>3602</v>
      </c>
      <c r="C3608">
        <v>0.54629629629629628</v>
      </c>
      <c r="D3608">
        <v>3.0847457627118646</v>
      </c>
      <c r="E3608">
        <v>1.3125</v>
      </c>
      <c r="F3608">
        <v>1.8907563025210083</v>
      </c>
    </row>
    <row r="3609" spans="2:6" hidden="1" outlineLevel="1">
      <c r="B3609">
        <v>3603</v>
      </c>
      <c r="C3609">
        <v>0.41666666666666669</v>
      </c>
      <c r="D3609">
        <v>2.5254237288135593</v>
      </c>
      <c r="E3609">
        <v>1.125</v>
      </c>
      <c r="F3609">
        <v>1.9369747899159664</v>
      </c>
    </row>
    <row r="3610" spans="2:6" hidden="1" outlineLevel="1">
      <c r="B3610">
        <v>3604</v>
      </c>
      <c r="C3610">
        <v>0.46296296296296297</v>
      </c>
      <c r="D3610">
        <v>2.4915254237288136</v>
      </c>
      <c r="E3610">
        <v>1.75</v>
      </c>
      <c r="F3610">
        <v>2.0714285714285716</v>
      </c>
    </row>
    <row r="3611" spans="2:6" hidden="1" outlineLevel="1">
      <c r="B3611">
        <v>3605</v>
      </c>
      <c r="C3611">
        <v>0.56481481481481477</v>
      </c>
      <c r="D3611">
        <v>2.7627118644067798</v>
      </c>
      <c r="E3611">
        <v>1</v>
      </c>
      <c r="F3611">
        <v>2.2478991596638656</v>
      </c>
    </row>
    <row r="3612" spans="2:6" hidden="1" outlineLevel="1">
      <c r="B3612">
        <v>3606</v>
      </c>
      <c r="C3612">
        <v>0.37037037037037035</v>
      </c>
      <c r="D3612">
        <v>2.2203389830508473</v>
      </c>
      <c r="E3612">
        <v>1.78125</v>
      </c>
      <c r="F3612">
        <v>2.1260504201680672</v>
      </c>
    </row>
    <row r="3613" spans="2:6" hidden="1" outlineLevel="1">
      <c r="B3613">
        <v>3607</v>
      </c>
      <c r="C3613">
        <v>0.5</v>
      </c>
      <c r="D3613">
        <v>3.8135593220338984</v>
      </c>
      <c r="E3613">
        <v>1.03125</v>
      </c>
      <c r="F3613">
        <v>2.2941176470588234</v>
      </c>
    </row>
    <row r="3614" spans="2:6" hidden="1" outlineLevel="1">
      <c r="B3614">
        <v>3608</v>
      </c>
      <c r="C3614">
        <v>0.30555555555555558</v>
      </c>
      <c r="D3614">
        <v>3.0338983050847457</v>
      </c>
      <c r="E3614">
        <v>1.25</v>
      </c>
      <c r="F3614">
        <v>1.9831932773109244</v>
      </c>
    </row>
    <row r="3615" spans="2:6" hidden="1" outlineLevel="1">
      <c r="B3615">
        <v>3609</v>
      </c>
      <c r="C3615">
        <v>0.42592592592592593</v>
      </c>
      <c r="D3615">
        <v>2.9152542372881354</v>
      </c>
      <c r="E3615">
        <v>1.03125</v>
      </c>
      <c r="F3615">
        <v>2.3697478991596639</v>
      </c>
    </row>
    <row r="3616" spans="2:6" hidden="1" outlineLevel="1">
      <c r="B3616">
        <v>3610</v>
      </c>
      <c r="C3616">
        <v>0.25</v>
      </c>
      <c r="D3616">
        <v>2.8813559322033897</v>
      </c>
      <c r="E3616">
        <v>1.78125</v>
      </c>
      <c r="F3616">
        <v>2.0294117647058822</v>
      </c>
    </row>
    <row r="3617" spans="2:6" hidden="1" outlineLevel="1">
      <c r="B3617">
        <v>3611</v>
      </c>
      <c r="C3617">
        <v>0.45370370370370372</v>
      </c>
      <c r="D3617">
        <v>2.6271186440677967</v>
      </c>
      <c r="E3617">
        <v>1.1875</v>
      </c>
      <c r="F3617">
        <v>1.8571428571428572</v>
      </c>
    </row>
    <row r="3618" spans="2:6" hidden="1" outlineLevel="1">
      <c r="B3618">
        <v>3612</v>
      </c>
      <c r="C3618">
        <v>0.43518518518518517</v>
      </c>
      <c r="D3618">
        <v>3.0338983050847457</v>
      </c>
      <c r="E3618">
        <v>1.8125</v>
      </c>
      <c r="F3618">
        <v>2.1512605042016806</v>
      </c>
    </row>
    <row r="3619" spans="2:6" hidden="1" outlineLevel="1">
      <c r="B3619">
        <v>3613</v>
      </c>
      <c r="C3619">
        <v>0.42592592592592593</v>
      </c>
      <c r="D3619">
        <v>2.2033898305084745</v>
      </c>
      <c r="E3619">
        <v>1.5625</v>
      </c>
      <c r="F3619">
        <v>2.1680672268907561</v>
      </c>
    </row>
    <row r="3620" spans="2:6" hidden="1" outlineLevel="1">
      <c r="B3620">
        <v>3614</v>
      </c>
      <c r="C3620">
        <v>0.3888888888888889</v>
      </c>
      <c r="D3620">
        <v>2.3220338983050848</v>
      </c>
      <c r="E3620">
        <v>2.125</v>
      </c>
      <c r="F3620">
        <v>1.8697478991596639</v>
      </c>
    </row>
    <row r="3621" spans="2:6" hidden="1" outlineLevel="1">
      <c r="B3621">
        <v>3615</v>
      </c>
      <c r="C3621">
        <v>0.3888888888888889</v>
      </c>
      <c r="D3621">
        <v>2.0508474576271185</v>
      </c>
      <c r="E3621">
        <v>1.28125</v>
      </c>
      <c r="F3621">
        <v>2.2478991596638656</v>
      </c>
    </row>
    <row r="3622" spans="2:6" hidden="1" outlineLevel="1">
      <c r="B3622">
        <v>3616</v>
      </c>
      <c r="C3622">
        <v>0.46296296296296297</v>
      </c>
      <c r="D3622">
        <v>2.4237288135593222</v>
      </c>
      <c r="E3622">
        <v>1.4375</v>
      </c>
      <c r="F3622">
        <v>2.0504201680672267</v>
      </c>
    </row>
    <row r="3623" spans="2:6" hidden="1" outlineLevel="1">
      <c r="B3623">
        <v>3617</v>
      </c>
      <c r="C3623">
        <v>0.45370370370370372</v>
      </c>
      <c r="D3623">
        <v>2.4576271186440679</v>
      </c>
      <c r="E3623">
        <v>0.96875</v>
      </c>
      <c r="F3623">
        <v>1.9495798319327731</v>
      </c>
    </row>
    <row r="3624" spans="2:6" hidden="1" outlineLevel="1">
      <c r="B3624">
        <v>3618</v>
      </c>
      <c r="C3624">
        <v>0.44444444444444442</v>
      </c>
      <c r="D3624">
        <v>2.5762711864406778</v>
      </c>
      <c r="E3624">
        <v>1</v>
      </c>
      <c r="F3624">
        <v>2.1932773109243699</v>
      </c>
    </row>
    <row r="3625" spans="2:6" hidden="1" outlineLevel="1">
      <c r="B3625">
        <v>3619</v>
      </c>
      <c r="C3625">
        <v>0.32407407407407407</v>
      </c>
      <c r="D3625">
        <v>3.1864406779661016</v>
      </c>
      <c r="E3625">
        <v>1.3125</v>
      </c>
      <c r="F3625">
        <v>2.1764705882352939</v>
      </c>
    </row>
    <row r="3626" spans="2:6" hidden="1" outlineLevel="1">
      <c r="B3626">
        <v>3620</v>
      </c>
      <c r="C3626">
        <v>0.37037037037037035</v>
      </c>
      <c r="D3626">
        <v>2.6779661016949152</v>
      </c>
      <c r="E3626">
        <v>1.5</v>
      </c>
      <c r="F3626">
        <v>1.6932773109243697</v>
      </c>
    </row>
    <row r="3627" spans="2:6" hidden="1" outlineLevel="1">
      <c r="B3627">
        <v>3621</v>
      </c>
      <c r="C3627">
        <v>0.35185185185185186</v>
      </c>
      <c r="D3627">
        <v>3.0169491525423728</v>
      </c>
      <c r="E3627">
        <v>1.5</v>
      </c>
      <c r="F3627">
        <v>2.1890756302521011</v>
      </c>
    </row>
    <row r="3628" spans="2:6" hidden="1" outlineLevel="1">
      <c r="B3628">
        <v>3622</v>
      </c>
      <c r="C3628">
        <v>0.46296296296296297</v>
      </c>
      <c r="D3628">
        <v>3.0169491525423728</v>
      </c>
      <c r="E3628">
        <v>1.15625</v>
      </c>
      <c r="F3628">
        <v>2.4117647058823528</v>
      </c>
    </row>
    <row r="3629" spans="2:6" hidden="1" outlineLevel="1">
      <c r="B3629">
        <v>3623</v>
      </c>
      <c r="C3629">
        <v>0.37962962962962965</v>
      </c>
      <c r="D3629">
        <v>3.3898305084745761</v>
      </c>
      <c r="E3629">
        <v>0.9375</v>
      </c>
      <c r="F3629">
        <v>2.3361344537815127</v>
      </c>
    </row>
    <row r="3630" spans="2:6" hidden="1" outlineLevel="1">
      <c r="B3630">
        <v>3624</v>
      </c>
      <c r="C3630">
        <v>0.56481481481481477</v>
      </c>
      <c r="D3630">
        <v>2.8983050847457625</v>
      </c>
      <c r="E3630">
        <v>2.0625</v>
      </c>
      <c r="F3630">
        <v>1.6428571428571428</v>
      </c>
    </row>
    <row r="3631" spans="2:6" hidden="1" outlineLevel="1">
      <c r="B3631">
        <v>3625</v>
      </c>
      <c r="C3631">
        <v>0.49074074074074076</v>
      </c>
      <c r="D3631">
        <v>2.7288135593220337</v>
      </c>
      <c r="E3631">
        <v>1.40625</v>
      </c>
      <c r="F3631">
        <v>2.0882352941176472</v>
      </c>
    </row>
    <row r="3632" spans="2:6" hidden="1" outlineLevel="1">
      <c r="B3632">
        <v>3626</v>
      </c>
      <c r="C3632">
        <v>0.44444444444444442</v>
      </c>
      <c r="D3632">
        <v>3.1694915254237288</v>
      </c>
      <c r="E3632">
        <v>1.3125</v>
      </c>
      <c r="F3632">
        <v>2.0588235294117645</v>
      </c>
    </row>
    <row r="3633" spans="2:6" hidden="1" outlineLevel="1">
      <c r="B3633">
        <v>3627</v>
      </c>
      <c r="C3633">
        <v>0.5</v>
      </c>
      <c r="D3633">
        <v>1.8644067796610169</v>
      </c>
      <c r="E3633">
        <v>1.46875</v>
      </c>
      <c r="F3633">
        <v>1.9453781512605042</v>
      </c>
    </row>
    <row r="3634" spans="2:6" hidden="1" outlineLevel="1">
      <c r="B3634">
        <v>3628</v>
      </c>
      <c r="C3634">
        <v>0.28703703703703703</v>
      </c>
      <c r="D3634">
        <v>2.7118644067796609</v>
      </c>
      <c r="E3634">
        <v>1.3125</v>
      </c>
      <c r="F3634">
        <v>2.2394957983193278</v>
      </c>
    </row>
    <row r="3635" spans="2:6" hidden="1" outlineLevel="1">
      <c r="B3635">
        <v>3629</v>
      </c>
      <c r="C3635">
        <v>0.30555555555555558</v>
      </c>
      <c r="D3635">
        <v>2.8813559322033897</v>
      </c>
      <c r="E3635">
        <v>1</v>
      </c>
      <c r="F3635">
        <v>1.7815126050420169</v>
      </c>
    </row>
    <row r="3636" spans="2:6" hidden="1" outlineLevel="1">
      <c r="B3636">
        <v>3630</v>
      </c>
      <c r="C3636">
        <v>0.43518518518518517</v>
      </c>
      <c r="D3636">
        <v>3.0677966101694913</v>
      </c>
      <c r="E3636">
        <v>1.5</v>
      </c>
      <c r="F3636">
        <v>1.9957983193277311</v>
      </c>
    </row>
    <row r="3637" spans="2:6" hidden="1" outlineLevel="1">
      <c r="B3637">
        <v>3631</v>
      </c>
      <c r="C3637">
        <v>0.42592592592592593</v>
      </c>
      <c r="D3637">
        <v>1.6271186440677967</v>
      </c>
      <c r="E3637">
        <v>2</v>
      </c>
      <c r="F3637">
        <v>2.1260504201680672</v>
      </c>
    </row>
    <row r="3638" spans="2:6" hidden="1" outlineLevel="1">
      <c r="B3638">
        <v>3632</v>
      </c>
      <c r="C3638">
        <v>0.5</v>
      </c>
      <c r="D3638">
        <v>2.7288135593220337</v>
      </c>
      <c r="E3638">
        <v>1.53125</v>
      </c>
      <c r="F3638">
        <v>2.2016806722689077</v>
      </c>
    </row>
    <row r="3639" spans="2:6" hidden="1" outlineLevel="1">
      <c r="B3639">
        <v>3633</v>
      </c>
      <c r="C3639">
        <v>0.42592592592592593</v>
      </c>
      <c r="D3639">
        <v>3.0677966101694913</v>
      </c>
      <c r="E3639">
        <v>1.78125</v>
      </c>
      <c r="F3639">
        <v>2.5672268907563027</v>
      </c>
    </row>
    <row r="3640" spans="2:6" hidden="1" outlineLevel="1">
      <c r="B3640">
        <v>3634</v>
      </c>
      <c r="C3640">
        <v>0.41666666666666669</v>
      </c>
      <c r="D3640">
        <v>3.0338983050847457</v>
      </c>
      <c r="E3640">
        <v>1.5625</v>
      </c>
      <c r="F3640">
        <v>1.6764705882352942</v>
      </c>
    </row>
    <row r="3641" spans="2:6" hidden="1" outlineLevel="1">
      <c r="B3641">
        <v>3635</v>
      </c>
      <c r="C3641">
        <v>0.34259259259259262</v>
      </c>
      <c r="D3641">
        <v>2.8305084745762712</v>
      </c>
      <c r="E3641">
        <v>1.5</v>
      </c>
      <c r="F3641">
        <v>1.9285714285714286</v>
      </c>
    </row>
    <row r="3642" spans="2:6" hidden="1" outlineLevel="1">
      <c r="B3642">
        <v>3636</v>
      </c>
      <c r="C3642">
        <v>0.52777777777777779</v>
      </c>
      <c r="D3642">
        <v>2.9491525423728815</v>
      </c>
      <c r="E3642">
        <v>1.84375</v>
      </c>
      <c r="F3642">
        <v>1.7100840336134453</v>
      </c>
    </row>
    <row r="3643" spans="2:6" hidden="1" outlineLevel="1">
      <c r="B3643">
        <v>3637</v>
      </c>
      <c r="C3643">
        <v>0.29629629629629628</v>
      </c>
      <c r="D3643">
        <v>2.1186440677966103</v>
      </c>
      <c r="E3643">
        <v>1.78125</v>
      </c>
      <c r="F3643">
        <v>2.1134453781512605</v>
      </c>
    </row>
    <row r="3644" spans="2:6" hidden="1" outlineLevel="1">
      <c r="B3644">
        <v>3638</v>
      </c>
      <c r="C3644">
        <v>0.26851851851851855</v>
      </c>
      <c r="D3644">
        <v>3.1694915254237288</v>
      </c>
      <c r="E3644">
        <v>1.25</v>
      </c>
      <c r="F3644">
        <v>1.8991596638655461</v>
      </c>
    </row>
    <row r="3645" spans="2:6" hidden="1" outlineLevel="1">
      <c r="B3645">
        <v>3639</v>
      </c>
      <c r="C3645">
        <v>0.28703703703703703</v>
      </c>
      <c r="D3645">
        <v>2.8644067796610169</v>
      </c>
      <c r="E3645">
        <v>1.09375</v>
      </c>
      <c r="F3645">
        <v>1.8949579831932772</v>
      </c>
    </row>
    <row r="3646" spans="2:6" hidden="1" outlineLevel="1">
      <c r="B3646">
        <v>3640</v>
      </c>
      <c r="C3646">
        <v>0.35185185185185186</v>
      </c>
      <c r="D3646">
        <v>2.8813559322033897</v>
      </c>
      <c r="E3646">
        <v>1.78125</v>
      </c>
      <c r="F3646">
        <v>2.0588235294117645</v>
      </c>
    </row>
    <row r="3647" spans="2:6" hidden="1" outlineLevel="1">
      <c r="B3647">
        <v>3641</v>
      </c>
      <c r="C3647">
        <v>0.37962962962962965</v>
      </c>
      <c r="D3647">
        <v>2.9491525423728815</v>
      </c>
      <c r="E3647">
        <v>2.0625</v>
      </c>
      <c r="F3647">
        <v>2.0042016806722689</v>
      </c>
    </row>
    <row r="3648" spans="2:6" hidden="1" outlineLevel="1">
      <c r="B3648">
        <v>3642</v>
      </c>
      <c r="C3648">
        <v>0.28703703703703703</v>
      </c>
      <c r="D3648">
        <v>2.4745762711864407</v>
      </c>
      <c r="E3648">
        <v>1.09375</v>
      </c>
      <c r="F3648">
        <v>2.0546218487394956</v>
      </c>
    </row>
    <row r="3649" spans="2:6" hidden="1" outlineLevel="1">
      <c r="B3649">
        <v>3643</v>
      </c>
      <c r="C3649">
        <v>0.55555555555555558</v>
      </c>
      <c r="D3649">
        <v>2.5593220338983049</v>
      </c>
      <c r="E3649">
        <v>1.375</v>
      </c>
      <c r="F3649">
        <v>1.8109243697478992</v>
      </c>
    </row>
    <row r="3650" spans="2:6" hidden="1" outlineLevel="1">
      <c r="B3650">
        <v>3644</v>
      </c>
      <c r="C3650">
        <v>0.47222222222222221</v>
      </c>
      <c r="D3650">
        <v>3.3389830508474576</v>
      </c>
      <c r="E3650">
        <v>1.21875</v>
      </c>
      <c r="F3650">
        <v>2.0504201680672267</v>
      </c>
    </row>
    <row r="3651" spans="2:6" hidden="1" outlineLevel="1">
      <c r="B3651">
        <v>3645</v>
      </c>
      <c r="C3651">
        <v>0.30555555555555558</v>
      </c>
      <c r="D3651">
        <v>2.7457627118644066</v>
      </c>
      <c r="E3651">
        <v>1.78125</v>
      </c>
      <c r="F3651">
        <v>2.1218487394957983</v>
      </c>
    </row>
    <row r="3652" spans="2:6" hidden="1" outlineLevel="1">
      <c r="B3652">
        <v>3646</v>
      </c>
      <c r="C3652">
        <v>0.47222222222222221</v>
      </c>
      <c r="D3652">
        <v>2.9491525423728815</v>
      </c>
      <c r="E3652">
        <v>1.21875</v>
      </c>
      <c r="F3652">
        <v>1.9747899159663866</v>
      </c>
    </row>
    <row r="3653" spans="2:6" hidden="1" outlineLevel="1">
      <c r="B3653">
        <v>3647</v>
      </c>
      <c r="C3653">
        <v>0.41666666666666669</v>
      </c>
      <c r="D3653">
        <v>2.406779661016949</v>
      </c>
      <c r="E3653">
        <v>2.40625</v>
      </c>
      <c r="F3653">
        <v>2.2394957983193278</v>
      </c>
    </row>
    <row r="3654" spans="2:6" hidden="1" outlineLevel="1">
      <c r="B3654">
        <v>3648</v>
      </c>
      <c r="C3654">
        <v>0.33333333333333331</v>
      </c>
      <c r="D3654">
        <v>2.4576271186440679</v>
      </c>
      <c r="E3654">
        <v>0.75</v>
      </c>
      <c r="F3654">
        <v>2.2563025210084033</v>
      </c>
    </row>
    <row r="3655" spans="2:6" hidden="1" outlineLevel="1">
      <c r="B3655">
        <v>3649</v>
      </c>
      <c r="C3655">
        <v>0.47222222222222221</v>
      </c>
      <c r="D3655">
        <v>2.6440677966101696</v>
      </c>
      <c r="E3655">
        <v>1.125</v>
      </c>
      <c r="F3655">
        <v>2.172268907563025</v>
      </c>
    </row>
    <row r="3656" spans="2:6" hidden="1" outlineLevel="1">
      <c r="B3656">
        <v>3650</v>
      </c>
      <c r="C3656">
        <v>0.27777777777777779</v>
      </c>
      <c r="D3656">
        <v>3.406779661016949</v>
      </c>
      <c r="E3656">
        <v>1.53125</v>
      </c>
      <c r="F3656">
        <v>2.3151260504201683</v>
      </c>
    </row>
    <row r="3657" spans="2:6" hidden="1" outlineLevel="1">
      <c r="B3657">
        <v>3651</v>
      </c>
      <c r="C3657">
        <v>0.37037037037037035</v>
      </c>
      <c r="D3657">
        <v>2.8305084745762712</v>
      </c>
      <c r="E3657">
        <v>1.125</v>
      </c>
      <c r="F3657">
        <v>2.2100840336134455</v>
      </c>
    </row>
    <row r="3658" spans="2:6" hidden="1" outlineLevel="1">
      <c r="B3658">
        <v>3652</v>
      </c>
      <c r="C3658">
        <v>0.57407407407407407</v>
      </c>
      <c r="D3658">
        <v>2.8983050847457625</v>
      </c>
      <c r="E3658">
        <v>1.78125</v>
      </c>
      <c r="F3658">
        <v>2.0546218487394956</v>
      </c>
    </row>
    <row r="3659" spans="2:6" hidden="1" outlineLevel="1">
      <c r="B3659">
        <v>3653</v>
      </c>
      <c r="C3659">
        <v>0.52777777777777779</v>
      </c>
      <c r="D3659">
        <v>3.4915254237288136</v>
      </c>
      <c r="E3659">
        <v>1.0625</v>
      </c>
      <c r="F3659">
        <v>2.365546218487395</v>
      </c>
    </row>
    <row r="3660" spans="2:6" hidden="1" outlineLevel="1">
      <c r="B3660">
        <v>3654</v>
      </c>
      <c r="C3660">
        <v>0.57407407407407407</v>
      </c>
      <c r="D3660">
        <v>2.4915254237288136</v>
      </c>
      <c r="E3660">
        <v>1.90625</v>
      </c>
      <c r="F3660">
        <v>2.2773109243697478</v>
      </c>
    </row>
    <row r="3661" spans="2:6" hidden="1" outlineLevel="1">
      <c r="B3661">
        <v>3655</v>
      </c>
      <c r="C3661">
        <v>0.47222222222222221</v>
      </c>
      <c r="D3661">
        <v>3.1864406779661016</v>
      </c>
      <c r="E3661">
        <v>1.78125</v>
      </c>
      <c r="F3661">
        <v>1.7899159663865547</v>
      </c>
    </row>
    <row r="3662" spans="2:6" hidden="1" outlineLevel="1">
      <c r="B3662">
        <v>3656</v>
      </c>
      <c r="C3662">
        <v>0.43518518518518517</v>
      </c>
      <c r="D3662">
        <v>2.152542372881356</v>
      </c>
      <c r="E3662">
        <v>0.875</v>
      </c>
      <c r="F3662">
        <v>2.0252100840336134</v>
      </c>
    </row>
    <row r="3663" spans="2:6" hidden="1" outlineLevel="1">
      <c r="B3663">
        <v>3657</v>
      </c>
      <c r="C3663">
        <v>0.47222222222222221</v>
      </c>
      <c r="D3663">
        <v>2.5593220338983049</v>
      </c>
      <c r="E3663">
        <v>1.9375</v>
      </c>
      <c r="F3663">
        <v>2.0798319327731094</v>
      </c>
    </row>
    <row r="3664" spans="2:6" hidden="1" outlineLevel="1">
      <c r="B3664">
        <v>3658</v>
      </c>
      <c r="C3664">
        <v>0.42592592592592593</v>
      </c>
      <c r="D3664">
        <v>2.1355932203389831</v>
      </c>
      <c r="E3664">
        <v>1.6875</v>
      </c>
      <c r="F3664">
        <v>2.2100840336134455</v>
      </c>
    </row>
    <row r="3665" spans="2:6" hidden="1" outlineLevel="1">
      <c r="B3665">
        <v>3659</v>
      </c>
      <c r="C3665">
        <v>0.27777777777777779</v>
      </c>
      <c r="D3665">
        <v>3.1186440677966103</v>
      </c>
      <c r="E3665">
        <v>2.53125</v>
      </c>
      <c r="F3665">
        <v>2.0126050420168067</v>
      </c>
    </row>
    <row r="3666" spans="2:6" hidden="1" outlineLevel="1">
      <c r="B3666">
        <v>3660</v>
      </c>
      <c r="C3666">
        <v>0.3888888888888889</v>
      </c>
      <c r="D3666">
        <v>2.0677966101694913</v>
      </c>
      <c r="E3666">
        <v>0.75</v>
      </c>
      <c r="F3666">
        <v>2.096638655462185</v>
      </c>
    </row>
    <row r="3667" spans="2:6" hidden="1" outlineLevel="1">
      <c r="B3667">
        <v>3661</v>
      </c>
      <c r="C3667">
        <v>0.28703703703703703</v>
      </c>
      <c r="D3667">
        <v>1.9661016949152543</v>
      </c>
      <c r="E3667">
        <v>0.875</v>
      </c>
      <c r="F3667">
        <v>2.0294117647058822</v>
      </c>
    </row>
    <row r="3668" spans="2:6" hidden="1" outlineLevel="1">
      <c r="B3668">
        <v>3662</v>
      </c>
      <c r="C3668">
        <v>0.47222222222222221</v>
      </c>
      <c r="D3668">
        <v>2.593220338983051</v>
      </c>
      <c r="E3668">
        <v>1.8125</v>
      </c>
      <c r="F3668">
        <v>1.7815126050420169</v>
      </c>
    </row>
    <row r="3669" spans="2:6" hidden="1" outlineLevel="1">
      <c r="B3669">
        <v>3663</v>
      </c>
      <c r="C3669">
        <v>0.48148148148148145</v>
      </c>
      <c r="D3669">
        <v>3.2542372881355934</v>
      </c>
      <c r="E3669">
        <v>0.9375</v>
      </c>
      <c r="F3669">
        <v>1.8487394957983194</v>
      </c>
    </row>
    <row r="3670" spans="2:6" hidden="1" outlineLevel="1">
      <c r="B3670">
        <v>3664</v>
      </c>
      <c r="C3670">
        <v>0.3888888888888889</v>
      </c>
      <c r="D3670">
        <v>2.8135593220338984</v>
      </c>
      <c r="E3670">
        <v>1.71875</v>
      </c>
      <c r="F3670">
        <v>2.2394957983193278</v>
      </c>
    </row>
    <row r="3671" spans="2:6" hidden="1" outlineLevel="1">
      <c r="B3671">
        <v>3665</v>
      </c>
      <c r="C3671">
        <v>0.51851851851851849</v>
      </c>
      <c r="D3671">
        <v>3.1016949152542375</v>
      </c>
      <c r="E3671">
        <v>1.1875</v>
      </c>
      <c r="F3671">
        <v>2.0336134453781511</v>
      </c>
    </row>
    <row r="3672" spans="2:6" hidden="1" outlineLevel="1">
      <c r="B3672">
        <v>3666</v>
      </c>
      <c r="C3672">
        <v>0.45370370370370372</v>
      </c>
      <c r="D3672">
        <v>1.9152542372881356</v>
      </c>
      <c r="E3672">
        <v>1.28125</v>
      </c>
      <c r="F3672">
        <v>1.9075630252100841</v>
      </c>
    </row>
    <row r="3673" spans="2:6" hidden="1" outlineLevel="1">
      <c r="B3673">
        <v>3667</v>
      </c>
      <c r="C3673">
        <v>0.37962962962962965</v>
      </c>
      <c r="D3673">
        <v>1.8983050847457628</v>
      </c>
      <c r="E3673">
        <v>1.78125</v>
      </c>
      <c r="F3673">
        <v>2.1806722689075628</v>
      </c>
    </row>
    <row r="3674" spans="2:6" hidden="1" outlineLevel="1">
      <c r="B3674">
        <v>3668</v>
      </c>
      <c r="C3674">
        <v>0.47222222222222221</v>
      </c>
      <c r="D3674">
        <v>2.8644067796610169</v>
      </c>
      <c r="E3674">
        <v>1.84375</v>
      </c>
      <c r="F3674">
        <v>2.2436974789915967</v>
      </c>
    </row>
    <row r="3675" spans="2:6" hidden="1" outlineLevel="1">
      <c r="B3675">
        <v>3669</v>
      </c>
      <c r="C3675">
        <v>0.52777777777777779</v>
      </c>
      <c r="D3675">
        <v>1.847457627118644</v>
      </c>
      <c r="E3675">
        <v>1.4375</v>
      </c>
      <c r="F3675">
        <v>1.8739495798319328</v>
      </c>
    </row>
    <row r="3676" spans="2:6" hidden="1" outlineLevel="1">
      <c r="B3676">
        <v>3670</v>
      </c>
      <c r="C3676">
        <v>0.3888888888888889</v>
      </c>
      <c r="D3676">
        <v>2.9322033898305087</v>
      </c>
      <c r="E3676">
        <v>2</v>
      </c>
      <c r="F3676">
        <v>2.4201680672268906</v>
      </c>
    </row>
    <row r="3677" spans="2:6" hidden="1" outlineLevel="1">
      <c r="B3677">
        <v>3671</v>
      </c>
      <c r="C3677">
        <v>0.23148148148148148</v>
      </c>
      <c r="D3677">
        <v>2.593220338983051</v>
      </c>
      <c r="E3677">
        <v>1.125</v>
      </c>
      <c r="F3677">
        <v>1.9243697478991597</v>
      </c>
    </row>
    <row r="3678" spans="2:6" hidden="1" outlineLevel="1">
      <c r="B3678">
        <v>3672</v>
      </c>
      <c r="C3678">
        <v>0.54629629629629628</v>
      </c>
      <c r="D3678">
        <v>2.1694915254237288</v>
      </c>
      <c r="E3678">
        <v>1.6875</v>
      </c>
      <c r="F3678">
        <v>2.1260504201680672</v>
      </c>
    </row>
    <row r="3679" spans="2:6" hidden="1" outlineLevel="1">
      <c r="B3679">
        <v>3673</v>
      </c>
      <c r="C3679">
        <v>0.31481481481481483</v>
      </c>
      <c r="D3679">
        <v>2.1694915254237288</v>
      </c>
      <c r="E3679">
        <v>1.3125</v>
      </c>
      <c r="F3679">
        <v>2.0462184873949578</v>
      </c>
    </row>
    <row r="3680" spans="2:6" hidden="1" outlineLevel="1">
      <c r="B3680">
        <v>3674</v>
      </c>
      <c r="C3680">
        <v>0.3611111111111111</v>
      </c>
      <c r="D3680">
        <v>3.1355932203389831</v>
      </c>
      <c r="E3680">
        <v>1.03125</v>
      </c>
      <c r="F3680">
        <v>1.9915966386554622</v>
      </c>
    </row>
    <row r="3681" spans="2:6" hidden="1" outlineLevel="1">
      <c r="B3681">
        <v>3675</v>
      </c>
      <c r="C3681">
        <v>0.5</v>
      </c>
      <c r="D3681">
        <v>2.7457627118644066</v>
      </c>
      <c r="E3681">
        <v>1</v>
      </c>
      <c r="F3681">
        <v>2.2857142857142856</v>
      </c>
    </row>
    <row r="3682" spans="2:6" hidden="1" outlineLevel="1">
      <c r="B3682">
        <v>3676</v>
      </c>
      <c r="C3682">
        <v>0.51851851851851849</v>
      </c>
      <c r="D3682">
        <v>3.2203389830508473</v>
      </c>
      <c r="E3682">
        <v>1.375</v>
      </c>
      <c r="F3682">
        <v>1.9369747899159664</v>
      </c>
    </row>
    <row r="3683" spans="2:6" hidden="1" outlineLevel="1">
      <c r="B3683">
        <v>3677</v>
      </c>
      <c r="C3683">
        <v>0.46296296296296297</v>
      </c>
      <c r="D3683">
        <v>2.7966101694915255</v>
      </c>
      <c r="E3683">
        <v>1.3125</v>
      </c>
      <c r="F3683">
        <v>1.9243697478991597</v>
      </c>
    </row>
    <row r="3684" spans="2:6" hidden="1" outlineLevel="1">
      <c r="B3684">
        <v>3678</v>
      </c>
      <c r="C3684">
        <v>0.52777777777777779</v>
      </c>
      <c r="D3684">
        <v>2.4237288135593222</v>
      </c>
      <c r="E3684">
        <v>1.28125</v>
      </c>
      <c r="F3684">
        <v>1.7436974789915967</v>
      </c>
    </row>
    <row r="3685" spans="2:6" hidden="1" outlineLevel="1">
      <c r="B3685">
        <v>3679</v>
      </c>
      <c r="C3685">
        <v>0.41666666666666669</v>
      </c>
      <c r="D3685">
        <v>3.0169491525423728</v>
      </c>
      <c r="E3685">
        <v>0.84375</v>
      </c>
      <c r="F3685">
        <v>2.4789915966386555</v>
      </c>
    </row>
    <row r="3686" spans="2:6" hidden="1" outlineLevel="1">
      <c r="B3686">
        <v>3680</v>
      </c>
      <c r="C3686">
        <v>0.41666666666666669</v>
      </c>
      <c r="D3686">
        <v>2.6610169491525424</v>
      </c>
      <c r="E3686">
        <v>1.375</v>
      </c>
      <c r="F3686">
        <v>2.1092436974789917</v>
      </c>
    </row>
    <row r="3687" spans="2:6" hidden="1" outlineLevel="1">
      <c r="B3687">
        <v>3681</v>
      </c>
      <c r="C3687">
        <v>0.42592592592592593</v>
      </c>
      <c r="D3687">
        <v>2.3728813559322033</v>
      </c>
      <c r="E3687">
        <v>1.09375</v>
      </c>
      <c r="F3687">
        <v>2.1890756302521011</v>
      </c>
    </row>
    <row r="3688" spans="2:6" hidden="1" outlineLevel="1">
      <c r="B3688">
        <v>3682</v>
      </c>
      <c r="C3688">
        <v>0.52777777777777779</v>
      </c>
      <c r="D3688">
        <v>3.5762711864406778</v>
      </c>
      <c r="E3688">
        <v>1.21875</v>
      </c>
      <c r="F3688">
        <v>2.0210084033613445</v>
      </c>
    </row>
    <row r="3689" spans="2:6" hidden="1" outlineLevel="1">
      <c r="B3689">
        <v>3683</v>
      </c>
      <c r="C3689">
        <v>0.39814814814814814</v>
      </c>
      <c r="D3689">
        <v>3.406779661016949</v>
      </c>
      <c r="E3689">
        <v>1.53125</v>
      </c>
      <c r="F3689">
        <v>2.2184873949579833</v>
      </c>
    </row>
    <row r="3690" spans="2:6" hidden="1" outlineLevel="1">
      <c r="B3690">
        <v>3684</v>
      </c>
      <c r="C3690">
        <v>0.27777777777777779</v>
      </c>
      <c r="D3690">
        <v>2.3728813559322033</v>
      </c>
      <c r="E3690">
        <v>1</v>
      </c>
      <c r="F3690">
        <v>2.1638655462184873</v>
      </c>
    </row>
    <row r="3691" spans="2:6" hidden="1" outlineLevel="1">
      <c r="B3691">
        <v>3685</v>
      </c>
      <c r="C3691">
        <v>0.46296296296296297</v>
      </c>
      <c r="D3691">
        <v>2.4406779661016951</v>
      </c>
      <c r="E3691">
        <v>1.9375</v>
      </c>
      <c r="F3691">
        <v>1.9915966386554622</v>
      </c>
    </row>
    <row r="3692" spans="2:6" hidden="1" outlineLevel="1">
      <c r="B3692">
        <v>3686</v>
      </c>
      <c r="C3692">
        <v>0.37037037037037035</v>
      </c>
      <c r="D3692">
        <v>2.4915254237288136</v>
      </c>
      <c r="E3692">
        <v>1.5</v>
      </c>
      <c r="F3692">
        <v>2.0294117647058822</v>
      </c>
    </row>
    <row r="3693" spans="2:6" hidden="1" outlineLevel="1">
      <c r="B3693">
        <v>3687</v>
      </c>
      <c r="C3693">
        <v>0.31481481481481483</v>
      </c>
      <c r="D3693">
        <v>3.2711864406779663</v>
      </c>
      <c r="E3693">
        <v>1.3125</v>
      </c>
      <c r="F3693">
        <v>2.134453781512605</v>
      </c>
    </row>
    <row r="3694" spans="2:6" hidden="1" outlineLevel="1">
      <c r="B3694">
        <v>3688</v>
      </c>
      <c r="C3694">
        <v>0.42592592592592593</v>
      </c>
      <c r="D3694">
        <v>2.4745762711864407</v>
      </c>
      <c r="E3694">
        <v>1.25</v>
      </c>
      <c r="F3694">
        <v>2.0714285714285716</v>
      </c>
    </row>
    <row r="3695" spans="2:6" hidden="1" outlineLevel="1">
      <c r="B3695">
        <v>3689</v>
      </c>
      <c r="C3695">
        <v>0.34259259259259262</v>
      </c>
      <c r="D3695">
        <v>2.0338983050847457</v>
      </c>
      <c r="E3695">
        <v>1</v>
      </c>
      <c r="F3695">
        <v>2.1008403361344539</v>
      </c>
    </row>
    <row r="3696" spans="2:6" hidden="1" outlineLevel="1">
      <c r="B3696">
        <v>3690</v>
      </c>
      <c r="C3696">
        <v>0.37037037037037035</v>
      </c>
      <c r="D3696">
        <v>2.7118644067796609</v>
      </c>
      <c r="E3696">
        <v>1.65625</v>
      </c>
      <c r="F3696">
        <v>2.4579831932773111</v>
      </c>
    </row>
    <row r="3697" spans="2:6" hidden="1" outlineLevel="1">
      <c r="B3697">
        <v>3691</v>
      </c>
      <c r="C3697">
        <v>0.37037037037037035</v>
      </c>
      <c r="D3697">
        <v>2.7288135593220337</v>
      </c>
      <c r="E3697">
        <v>1.71875</v>
      </c>
      <c r="F3697">
        <v>2.0924369747899161</v>
      </c>
    </row>
    <row r="3698" spans="2:6" hidden="1" outlineLevel="1">
      <c r="B3698">
        <v>3692</v>
      </c>
      <c r="C3698">
        <v>0.59259259259259256</v>
      </c>
      <c r="D3698">
        <v>3.2542372881355934</v>
      </c>
      <c r="E3698">
        <v>2.15625</v>
      </c>
      <c r="F3698">
        <v>2.0420168067226889</v>
      </c>
    </row>
    <row r="3699" spans="2:6" hidden="1" outlineLevel="1">
      <c r="B3699">
        <v>3693</v>
      </c>
      <c r="C3699">
        <v>0.40740740740740738</v>
      </c>
      <c r="D3699">
        <v>2.152542372881356</v>
      </c>
      <c r="E3699">
        <v>1.5</v>
      </c>
      <c r="F3699">
        <v>2.1050420168067228</v>
      </c>
    </row>
    <row r="3700" spans="2:6" hidden="1" outlineLevel="1">
      <c r="B3700">
        <v>3694</v>
      </c>
      <c r="C3700">
        <v>0.48148148148148145</v>
      </c>
      <c r="D3700">
        <v>3.2542372881355934</v>
      </c>
      <c r="E3700">
        <v>1.0625</v>
      </c>
      <c r="F3700">
        <v>1.8235294117647058</v>
      </c>
    </row>
    <row r="3701" spans="2:6" hidden="1" outlineLevel="1">
      <c r="B3701">
        <v>3695</v>
      </c>
      <c r="C3701">
        <v>0.37037037037037035</v>
      </c>
      <c r="D3701">
        <v>3.1016949152542375</v>
      </c>
      <c r="E3701">
        <v>1.53125</v>
      </c>
      <c r="F3701">
        <v>1.9243697478991597</v>
      </c>
    </row>
    <row r="3702" spans="2:6" hidden="1" outlineLevel="1">
      <c r="B3702">
        <v>3696</v>
      </c>
      <c r="C3702">
        <v>0.34259259259259262</v>
      </c>
      <c r="D3702">
        <v>3</v>
      </c>
      <c r="E3702">
        <v>1.71875</v>
      </c>
      <c r="F3702">
        <v>1.9663865546218486</v>
      </c>
    </row>
    <row r="3703" spans="2:6" hidden="1" outlineLevel="1">
      <c r="B3703">
        <v>3697</v>
      </c>
      <c r="C3703">
        <v>0.42592592592592593</v>
      </c>
      <c r="D3703">
        <v>3.2542372881355934</v>
      </c>
      <c r="E3703">
        <v>0.65625</v>
      </c>
      <c r="F3703">
        <v>2.1974789915966388</v>
      </c>
    </row>
    <row r="3704" spans="2:6" hidden="1" outlineLevel="1">
      <c r="B3704">
        <v>3698</v>
      </c>
      <c r="C3704">
        <v>0.3888888888888889</v>
      </c>
      <c r="D3704">
        <v>2.8983050847457625</v>
      </c>
      <c r="E3704">
        <v>1.34375</v>
      </c>
      <c r="F3704">
        <v>2.3487394957983194</v>
      </c>
    </row>
    <row r="3705" spans="2:6" hidden="1" outlineLevel="1">
      <c r="B3705">
        <v>3699</v>
      </c>
      <c r="C3705">
        <v>0.37962962962962965</v>
      </c>
      <c r="D3705">
        <v>2.7966101694915255</v>
      </c>
      <c r="E3705">
        <v>1.0625</v>
      </c>
      <c r="F3705">
        <v>2.4537815126050422</v>
      </c>
    </row>
    <row r="3706" spans="2:6" hidden="1" outlineLevel="1">
      <c r="B3706">
        <v>3700</v>
      </c>
      <c r="C3706">
        <v>0.47222222222222221</v>
      </c>
      <c r="D3706">
        <v>2.7118644067796609</v>
      </c>
      <c r="E3706">
        <v>1</v>
      </c>
      <c r="F3706">
        <v>1.9579831932773109</v>
      </c>
    </row>
    <row r="3707" spans="2:6" hidden="1" outlineLevel="1">
      <c r="B3707">
        <v>3701</v>
      </c>
      <c r="C3707">
        <v>0.47222222222222221</v>
      </c>
      <c r="D3707">
        <v>2.1355932203389831</v>
      </c>
      <c r="E3707">
        <v>1</v>
      </c>
      <c r="F3707">
        <v>2.2268907563025211</v>
      </c>
    </row>
    <row r="3708" spans="2:6" hidden="1" outlineLevel="1">
      <c r="B3708">
        <v>3702</v>
      </c>
      <c r="C3708">
        <v>0.29629629629629628</v>
      </c>
      <c r="D3708">
        <v>2.6949152542372881</v>
      </c>
      <c r="E3708">
        <v>1.25</v>
      </c>
      <c r="F3708">
        <v>2.2184873949579833</v>
      </c>
    </row>
    <row r="3709" spans="2:6" hidden="1" outlineLevel="1">
      <c r="B3709">
        <v>3703</v>
      </c>
      <c r="C3709">
        <v>0.49074074074074076</v>
      </c>
      <c r="D3709">
        <v>2.3898305084745761</v>
      </c>
      <c r="E3709">
        <v>0.96875</v>
      </c>
      <c r="F3709">
        <v>1.953781512605042</v>
      </c>
    </row>
    <row r="3710" spans="2:6" hidden="1" outlineLevel="1">
      <c r="B3710">
        <v>3704</v>
      </c>
      <c r="C3710">
        <v>0.44444444444444442</v>
      </c>
      <c r="D3710">
        <v>2.7288135593220337</v>
      </c>
      <c r="E3710">
        <v>2.40625</v>
      </c>
      <c r="F3710">
        <v>2.0882352941176472</v>
      </c>
    </row>
    <row r="3711" spans="2:6" hidden="1" outlineLevel="1">
      <c r="B3711">
        <v>3705</v>
      </c>
      <c r="C3711">
        <v>0.45370370370370372</v>
      </c>
      <c r="D3711">
        <v>3.3728813559322033</v>
      </c>
      <c r="E3711">
        <v>1.53125</v>
      </c>
      <c r="F3711">
        <v>1.8613445378151261</v>
      </c>
    </row>
    <row r="3712" spans="2:6" hidden="1" outlineLevel="1">
      <c r="B3712">
        <v>3706</v>
      </c>
      <c r="C3712">
        <v>0.47222222222222221</v>
      </c>
      <c r="D3712">
        <v>1.6271186440677967</v>
      </c>
      <c r="E3712">
        <v>1.25</v>
      </c>
      <c r="F3712">
        <v>2.03781512605042</v>
      </c>
    </row>
    <row r="3713" spans="2:6" hidden="1" outlineLevel="1">
      <c r="B3713">
        <v>3707</v>
      </c>
      <c r="C3713">
        <v>0.42592592592592593</v>
      </c>
      <c r="D3713">
        <v>2.9661016949152543</v>
      </c>
      <c r="E3713">
        <v>1</v>
      </c>
      <c r="F3713">
        <v>1.9621848739495797</v>
      </c>
    </row>
    <row r="3714" spans="2:6" hidden="1" outlineLevel="1">
      <c r="B3714">
        <v>3708</v>
      </c>
      <c r="C3714">
        <v>0.60185185185185186</v>
      </c>
      <c r="D3714">
        <v>2.7288135593220337</v>
      </c>
      <c r="E3714">
        <v>1.53125</v>
      </c>
      <c r="F3714">
        <v>1.8991596638655461</v>
      </c>
    </row>
    <row r="3715" spans="2:6" hidden="1" outlineLevel="1">
      <c r="B3715">
        <v>3709</v>
      </c>
      <c r="C3715">
        <v>0.48148148148148145</v>
      </c>
      <c r="D3715">
        <v>2.1186440677966103</v>
      </c>
      <c r="E3715">
        <v>1.4375</v>
      </c>
      <c r="F3715">
        <v>2.0588235294117645</v>
      </c>
    </row>
    <row r="3716" spans="2:6" hidden="1" outlineLevel="1">
      <c r="B3716">
        <v>3710</v>
      </c>
      <c r="C3716">
        <v>0.40740740740740738</v>
      </c>
      <c r="D3716">
        <v>3.3050847457627119</v>
      </c>
      <c r="E3716">
        <v>1.15625</v>
      </c>
      <c r="F3716">
        <v>2.1764705882352939</v>
      </c>
    </row>
    <row r="3717" spans="2:6" hidden="1" outlineLevel="1">
      <c r="B3717">
        <v>3711</v>
      </c>
      <c r="C3717">
        <v>0.24074074074074073</v>
      </c>
      <c r="D3717">
        <v>2.3220338983050848</v>
      </c>
      <c r="E3717">
        <v>1.34375</v>
      </c>
      <c r="F3717">
        <v>2.2815126050420167</v>
      </c>
    </row>
    <row r="3718" spans="2:6" hidden="1" outlineLevel="1">
      <c r="B3718">
        <v>3712</v>
      </c>
      <c r="C3718">
        <v>0.47222222222222221</v>
      </c>
      <c r="D3718">
        <v>2.3220338983050848</v>
      </c>
      <c r="E3718">
        <v>2.0625</v>
      </c>
      <c r="F3718">
        <v>1.9831932773109244</v>
      </c>
    </row>
    <row r="3719" spans="2:6" hidden="1" outlineLevel="1">
      <c r="B3719">
        <v>3713</v>
      </c>
      <c r="C3719">
        <v>0.44444444444444442</v>
      </c>
      <c r="D3719">
        <v>2.7457627118644066</v>
      </c>
      <c r="E3719">
        <v>1.46875</v>
      </c>
      <c r="F3719">
        <v>2.6428571428571428</v>
      </c>
    </row>
    <row r="3720" spans="2:6" hidden="1" outlineLevel="1">
      <c r="B3720">
        <v>3714</v>
      </c>
      <c r="C3720">
        <v>0.52777777777777779</v>
      </c>
      <c r="D3720">
        <v>2.9322033898305087</v>
      </c>
      <c r="E3720">
        <v>1.21875</v>
      </c>
      <c r="F3720">
        <v>2.2521008403361344</v>
      </c>
    </row>
    <row r="3721" spans="2:6" hidden="1" outlineLevel="1">
      <c r="B3721">
        <v>3715</v>
      </c>
      <c r="C3721">
        <v>0.39814814814814814</v>
      </c>
      <c r="D3721">
        <v>3.1186440677966103</v>
      </c>
      <c r="E3721">
        <v>0.75</v>
      </c>
      <c r="F3721">
        <v>2.1512605042016806</v>
      </c>
    </row>
    <row r="3722" spans="2:6" hidden="1" outlineLevel="1">
      <c r="B3722">
        <v>3716</v>
      </c>
      <c r="C3722">
        <v>0.30555555555555558</v>
      </c>
      <c r="D3722">
        <v>2.6101694915254239</v>
      </c>
      <c r="E3722">
        <v>1.15625</v>
      </c>
      <c r="F3722">
        <v>2.2815126050420167</v>
      </c>
    </row>
    <row r="3723" spans="2:6" hidden="1" outlineLevel="1">
      <c r="B3723">
        <v>3717</v>
      </c>
      <c r="C3723">
        <v>0.45370370370370372</v>
      </c>
      <c r="D3723">
        <v>2.0338983050847457</v>
      </c>
      <c r="E3723">
        <v>1.53125</v>
      </c>
      <c r="F3723">
        <v>2.0252100840336134</v>
      </c>
    </row>
    <row r="3724" spans="2:6" hidden="1" outlineLevel="1">
      <c r="B3724">
        <v>3718</v>
      </c>
      <c r="C3724">
        <v>0.43518518518518517</v>
      </c>
      <c r="D3724">
        <v>2.4745762711864407</v>
      </c>
      <c r="E3724">
        <v>1.625</v>
      </c>
      <c r="F3724">
        <v>2.096638655462185</v>
      </c>
    </row>
    <row r="3725" spans="2:6" hidden="1" outlineLevel="1">
      <c r="B3725">
        <v>3719</v>
      </c>
      <c r="C3725">
        <v>0.3611111111111111</v>
      </c>
      <c r="D3725">
        <v>2.3559322033898304</v>
      </c>
      <c r="E3725">
        <v>1.25</v>
      </c>
      <c r="F3725">
        <v>2.1134453781512605</v>
      </c>
    </row>
    <row r="3726" spans="2:6" hidden="1" outlineLevel="1">
      <c r="B3726">
        <v>3720</v>
      </c>
      <c r="C3726">
        <v>0.28703703703703703</v>
      </c>
      <c r="D3726">
        <v>2.2711864406779663</v>
      </c>
      <c r="E3726">
        <v>1.03125</v>
      </c>
      <c r="F3726">
        <v>2.2899159663865545</v>
      </c>
    </row>
    <row r="3727" spans="2:6" hidden="1" outlineLevel="1">
      <c r="B3727">
        <v>3721</v>
      </c>
      <c r="C3727">
        <v>0.30555555555555558</v>
      </c>
      <c r="D3727">
        <v>2.5423728813559321</v>
      </c>
      <c r="E3727">
        <v>0.78125</v>
      </c>
      <c r="F3727">
        <v>2.3949579831932772</v>
      </c>
    </row>
    <row r="3728" spans="2:6" hidden="1" outlineLevel="1">
      <c r="B3728">
        <v>3722</v>
      </c>
      <c r="C3728">
        <v>0.3611111111111111</v>
      </c>
      <c r="D3728">
        <v>3.7966101694915255</v>
      </c>
      <c r="E3728">
        <v>1.3125</v>
      </c>
      <c r="F3728">
        <v>1.8949579831932772</v>
      </c>
    </row>
    <row r="3729" spans="2:6" hidden="1" outlineLevel="1">
      <c r="B3729">
        <v>3723</v>
      </c>
      <c r="C3729">
        <v>0.62037037037037035</v>
      </c>
      <c r="D3729">
        <v>2.3898305084745761</v>
      </c>
      <c r="E3729">
        <v>1.03125</v>
      </c>
      <c r="F3729">
        <v>1.8403361344537814</v>
      </c>
    </row>
    <row r="3730" spans="2:6" hidden="1" outlineLevel="1">
      <c r="B3730">
        <v>3724</v>
      </c>
      <c r="C3730">
        <v>0.41666666666666669</v>
      </c>
      <c r="D3730">
        <v>3.0847457627118646</v>
      </c>
      <c r="E3730">
        <v>1.71875</v>
      </c>
      <c r="F3730">
        <v>2.0168067226890756</v>
      </c>
    </row>
    <row r="3731" spans="2:6" hidden="1" outlineLevel="1">
      <c r="B3731">
        <v>3725</v>
      </c>
      <c r="C3731">
        <v>0.35185185185185186</v>
      </c>
      <c r="D3731">
        <v>2.406779661016949</v>
      </c>
      <c r="E3731">
        <v>1.21875</v>
      </c>
      <c r="F3731">
        <v>1.9873949579831933</v>
      </c>
    </row>
    <row r="3732" spans="2:6" hidden="1" outlineLevel="1">
      <c r="B3732">
        <v>3726</v>
      </c>
      <c r="C3732">
        <v>0.45370370370370372</v>
      </c>
      <c r="D3732">
        <v>2.2711864406779663</v>
      </c>
      <c r="E3732">
        <v>1.78125</v>
      </c>
      <c r="F3732">
        <v>2.3613445378151261</v>
      </c>
    </row>
    <row r="3733" spans="2:6" hidden="1" outlineLevel="1">
      <c r="B3733">
        <v>3727</v>
      </c>
      <c r="C3733">
        <v>0.44444444444444442</v>
      </c>
      <c r="D3733">
        <v>2.6101694915254239</v>
      </c>
      <c r="E3733">
        <v>1.75</v>
      </c>
      <c r="F3733">
        <v>1.8235294117647058</v>
      </c>
    </row>
    <row r="3734" spans="2:6" hidden="1" outlineLevel="1">
      <c r="B3734">
        <v>3728</v>
      </c>
      <c r="C3734">
        <v>0.3611111111111111</v>
      </c>
      <c r="D3734">
        <v>2.9491525423728815</v>
      </c>
      <c r="E3734">
        <v>1.3125</v>
      </c>
      <c r="F3734">
        <v>1.9789915966386555</v>
      </c>
    </row>
    <row r="3735" spans="2:6" hidden="1" outlineLevel="1">
      <c r="B3735">
        <v>3729</v>
      </c>
      <c r="C3735">
        <v>0.46296296296296297</v>
      </c>
      <c r="D3735">
        <v>2.2881355932203391</v>
      </c>
      <c r="E3735">
        <v>1.1875</v>
      </c>
      <c r="F3735">
        <v>1.4789915966386555</v>
      </c>
    </row>
    <row r="3736" spans="2:6" hidden="1" outlineLevel="1">
      <c r="B3736">
        <v>3730</v>
      </c>
      <c r="C3736">
        <v>0.59259259259259256</v>
      </c>
      <c r="D3736">
        <v>2.4915254237288136</v>
      </c>
      <c r="E3736">
        <v>0.71875</v>
      </c>
      <c r="F3736">
        <v>1.9285714285714286</v>
      </c>
    </row>
    <row r="3737" spans="2:6" hidden="1" outlineLevel="1">
      <c r="B3737">
        <v>3731</v>
      </c>
      <c r="C3737">
        <v>0.29629629629629628</v>
      </c>
      <c r="D3737">
        <v>2.6101694915254239</v>
      </c>
      <c r="E3737">
        <v>1.15625</v>
      </c>
      <c r="F3737">
        <v>1.9495798319327731</v>
      </c>
    </row>
    <row r="3738" spans="2:6" hidden="1" outlineLevel="1">
      <c r="B3738">
        <v>3732</v>
      </c>
      <c r="C3738">
        <v>0.34259259259259262</v>
      </c>
      <c r="D3738">
        <v>3.0169491525423728</v>
      </c>
      <c r="E3738">
        <v>2.15625</v>
      </c>
      <c r="F3738">
        <v>2.2983193277310923</v>
      </c>
    </row>
    <row r="3739" spans="2:6" hidden="1" outlineLevel="1">
      <c r="B3739">
        <v>3733</v>
      </c>
      <c r="C3739">
        <v>0.43518518518518517</v>
      </c>
      <c r="D3739">
        <v>2.4915254237288136</v>
      </c>
      <c r="E3739">
        <v>1.0625</v>
      </c>
      <c r="F3739">
        <v>2.172268907563025</v>
      </c>
    </row>
    <row r="3740" spans="2:6" hidden="1" outlineLevel="1">
      <c r="B3740">
        <v>3734</v>
      </c>
      <c r="C3740">
        <v>0.34259259259259262</v>
      </c>
      <c r="D3740">
        <v>2.6440677966101696</v>
      </c>
      <c r="E3740">
        <v>1.0625</v>
      </c>
      <c r="F3740">
        <v>2.3445378151260505</v>
      </c>
    </row>
    <row r="3741" spans="2:6" hidden="1" outlineLevel="1">
      <c r="B3741">
        <v>3735</v>
      </c>
      <c r="C3741">
        <v>0.44444444444444442</v>
      </c>
      <c r="D3741">
        <v>1.8305084745762712</v>
      </c>
      <c r="E3741">
        <v>1.1875</v>
      </c>
      <c r="F3741">
        <v>1.9243697478991597</v>
      </c>
    </row>
    <row r="3742" spans="2:6" hidden="1" outlineLevel="1">
      <c r="B3742">
        <v>3736</v>
      </c>
      <c r="C3742">
        <v>0.41666666666666669</v>
      </c>
      <c r="D3742">
        <v>2.5423728813559321</v>
      </c>
      <c r="E3742">
        <v>1.8125</v>
      </c>
      <c r="F3742">
        <v>2.0252100840336134</v>
      </c>
    </row>
    <row r="3743" spans="2:6" hidden="1" outlineLevel="1">
      <c r="B3743">
        <v>3737</v>
      </c>
      <c r="C3743">
        <v>0.45370370370370372</v>
      </c>
      <c r="D3743">
        <v>3.0338983050847457</v>
      </c>
      <c r="E3743">
        <v>1.125</v>
      </c>
      <c r="F3743">
        <v>2.1302521008403361</v>
      </c>
    </row>
    <row r="3744" spans="2:6" hidden="1" outlineLevel="1">
      <c r="B3744">
        <v>3738</v>
      </c>
      <c r="C3744">
        <v>0.32407407407407407</v>
      </c>
      <c r="D3744">
        <v>2.3220338983050848</v>
      </c>
      <c r="E3744">
        <v>1.21875</v>
      </c>
      <c r="F3744">
        <v>2.0840336134453783</v>
      </c>
    </row>
    <row r="3745" spans="2:6" hidden="1" outlineLevel="1">
      <c r="B3745">
        <v>3739</v>
      </c>
      <c r="C3745">
        <v>0.43518518518518517</v>
      </c>
      <c r="D3745">
        <v>2.3389830508474576</v>
      </c>
      <c r="E3745">
        <v>1.84375</v>
      </c>
      <c r="F3745">
        <v>2.1554621848739495</v>
      </c>
    </row>
    <row r="3746" spans="2:6" hidden="1" outlineLevel="1">
      <c r="B3746">
        <v>3740</v>
      </c>
      <c r="C3746">
        <v>0.33333333333333331</v>
      </c>
      <c r="D3746">
        <v>2.9830508474576272</v>
      </c>
      <c r="E3746">
        <v>0.875</v>
      </c>
      <c r="F3746">
        <v>2.1974789915966388</v>
      </c>
    </row>
    <row r="3747" spans="2:6" hidden="1" outlineLevel="1">
      <c r="B3747">
        <v>3741</v>
      </c>
      <c r="C3747">
        <v>0.26851851851851855</v>
      </c>
      <c r="D3747">
        <v>2.6610169491525424</v>
      </c>
      <c r="E3747">
        <v>1.75</v>
      </c>
      <c r="F3747">
        <v>2.096638655462185</v>
      </c>
    </row>
    <row r="3748" spans="2:6" hidden="1" outlineLevel="1">
      <c r="B3748">
        <v>3742</v>
      </c>
      <c r="C3748">
        <v>0.53703703703703709</v>
      </c>
      <c r="D3748">
        <v>2.593220338983051</v>
      </c>
      <c r="E3748">
        <v>1.59375</v>
      </c>
      <c r="F3748">
        <v>1.76890756302521</v>
      </c>
    </row>
    <row r="3749" spans="2:6" hidden="1" outlineLevel="1">
      <c r="B3749">
        <v>3743</v>
      </c>
      <c r="C3749">
        <v>0.25925925925925924</v>
      </c>
      <c r="D3749">
        <v>2.3220338983050848</v>
      </c>
      <c r="E3749">
        <v>0.9375</v>
      </c>
      <c r="F3749">
        <v>1.8739495798319328</v>
      </c>
    </row>
    <row r="3750" spans="2:6" hidden="1" outlineLevel="1">
      <c r="B3750">
        <v>3744</v>
      </c>
      <c r="C3750">
        <v>0.49074074074074076</v>
      </c>
      <c r="D3750">
        <v>1.9152542372881356</v>
      </c>
      <c r="E3750">
        <v>1.5625</v>
      </c>
      <c r="F3750">
        <v>2.5336134453781511</v>
      </c>
    </row>
    <row r="3751" spans="2:6" hidden="1" outlineLevel="1">
      <c r="B3751">
        <v>3745</v>
      </c>
      <c r="C3751">
        <v>0.37037037037037035</v>
      </c>
      <c r="D3751">
        <v>2.152542372881356</v>
      </c>
      <c r="E3751">
        <v>1.40625</v>
      </c>
      <c r="F3751">
        <v>1.8487394957983194</v>
      </c>
    </row>
    <row r="3752" spans="2:6" hidden="1" outlineLevel="1">
      <c r="B3752">
        <v>3746</v>
      </c>
      <c r="C3752">
        <v>0.41666666666666669</v>
      </c>
      <c r="D3752">
        <v>3.0338983050847457</v>
      </c>
      <c r="E3752">
        <v>1.1875</v>
      </c>
      <c r="F3752">
        <v>2.4201680672268906</v>
      </c>
    </row>
    <row r="3753" spans="2:6" hidden="1" outlineLevel="1">
      <c r="B3753">
        <v>3747</v>
      </c>
      <c r="C3753">
        <v>0.53703703703703709</v>
      </c>
      <c r="D3753">
        <v>2.6949152542372881</v>
      </c>
      <c r="E3753">
        <v>1.8125</v>
      </c>
      <c r="F3753">
        <v>2.1932773109243699</v>
      </c>
    </row>
    <row r="3754" spans="2:6" hidden="1" outlineLevel="1">
      <c r="B3754">
        <v>3748</v>
      </c>
      <c r="C3754">
        <v>0.45370370370370372</v>
      </c>
      <c r="D3754">
        <v>3.0847457627118646</v>
      </c>
      <c r="E3754">
        <v>1.4375</v>
      </c>
      <c r="F3754">
        <v>1.9201680672268908</v>
      </c>
    </row>
    <row r="3755" spans="2:6" hidden="1" outlineLevel="1">
      <c r="B3755">
        <v>3749</v>
      </c>
      <c r="C3755">
        <v>0.34259259259259262</v>
      </c>
      <c r="D3755">
        <v>2.4576271186440679</v>
      </c>
      <c r="E3755">
        <v>1.6875</v>
      </c>
      <c r="F3755">
        <v>1.9243697478991597</v>
      </c>
    </row>
    <row r="3756" spans="2:6" hidden="1" outlineLevel="1">
      <c r="B3756">
        <v>3750</v>
      </c>
      <c r="C3756">
        <v>0.52777777777777779</v>
      </c>
      <c r="D3756">
        <v>2.7966101694915255</v>
      </c>
      <c r="E3756">
        <v>1.21875</v>
      </c>
      <c r="F3756">
        <v>1.8151260504201681</v>
      </c>
    </row>
    <row r="3757" spans="2:6" hidden="1" outlineLevel="1">
      <c r="B3757">
        <v>3751</v>
      </c>
      <c r="C3757">
        <v>0.53703703703703709</v>
      </c>
      <c r="D3757">
        <v>2.7457627118644066</v>
      </c>
      <c r="E3757">
        <v>1.84375</v>
      </c>
      <c r="F3757">
        <v>2.3949579831932772</v>
      </c>
    </row>
    <row r="3758" spans="2:6" hidden="1" outlineLevel="1">
      <c r="B3758">
        <v>3752</v>
      </c>
      <c r="C3758">
        <v>0.43518518518518517</v>
      </c>
      <c r="D3758">
        <v>2.8135593220338984</v>
      </c>
      <c r="E3758">
        <v>0.8125</v>
      </c>
      <c r="F3758">
        <v>2.1302521008403361</v>
      </c>
    </row>
    <row r="3759" spans="2:6" hidden="1" outlineLevel="1">
      <c r="B3759">
        <v>3753</v>
      </c>
      <c r="C3759">
        <v>0.45370370370370372</v>
      </c>
      <c r="D3759">
        <v>2.5423728813559321</v>
      </c>
      <c r="E3759">
        <v>0.90625</v>
      </c>
      <c r="F3759">
        <v>1.9075630252100841</v>
      </c>
    </row>
    <row r="3760" spans="2:6" hidden="1" outlineLevel="1">
      <c r="B3760">
        <v>3754</v>
      </c>
      <c r="C3760">
        <v>0.3611111111111111</v>
      </c>
      <c r="D3760">
        <v>2.0847457627118646</v>
      </c>
      <c r="E3760">
        <v>0.71875</v>
      </c>
      <c r="F3760">
        <v>1.9327731092436975</v>
      </c>
    </row>
    <row r="3761" spans="2:6" hidden="1" outlineLevel="1">
      <c r="B3761">
        <v>3755</v>
      </c>
      <c r="C3761">
        <v>0.53703703703703709</v>
      </c>
      <c r="D3761">
        <v>3.0508474576271185</v>
      </c>
      <c r="E3761">
        <v>1.25</v>
      </c>
      <c r="F3761">
        <v>2.4159663865546217</v>
      </c>
    </row>
    <row r="3762" spans="2:6" hidden="1" outlineLevel="1">
      <c r="B3762">
        <v>3756</v>
      </c>
      <c r="C3762">
        <v>0.53703703703703709</v>
      </c>
      <c r="D3762">
        <v>2.0677966101694913</v>
      </c>
      <c r="E3762">
        <v>1.75</v>
      </c>
      <c r="F3762">
        <v>1.5336134453781514</v>
      </c>
    </row>
    <row r="3763" spans="2:6" hidden="1" outlineLevel="1">
      <c r="B3763">
        <v>3757</v>
      </c>
      <c r="C3763">
        <v>0.63888888888888884</v>
      </c>
      <c r="D3763">
        <v>2.5762711864406778</v>
      </c>
      <c r="E3763">
        <v>1.46875</v>
      </c>
      <c r="F3763">
        <v>2.2142857142857144</v>
      </c>
    </row>
    <row r="3764" spans="2:6" hidden="1" outlineLevel="1">
      <c r="B3764">
        <v>3758</v>
      </c>
      <c r="C3764">
        <v>0.39814814814814814</v>
      </c>
      <c r="D3764">
        <v>3.3220338983050848</v>
      </c>
      <c r="E3764">
        <v>2.78125</v>
      </c>
      <c r="F3764">
        <v>2.3067226890756301</v>
      </c>
    </row>
    <row r="3765" spans="2:6" hidden="1" outlineLevel="1">
      <c r="B3765">
        <v>3759</v>
      </c>
      <c r="C3765">
        <v>0.54629629629629628</v>
      </c>
      <c r="D3765">
        <v>2.3220338983050848</v>
      </c>
      <c r="E3765">
        <v>0.78125</v>
      </c>
      <c r="F3765">
        <v>2.1470588235294117</v>
      </c>
    </row>
    <row r="3766" spans="2:6" hidden="1" outlineLevel="1">
      <c r="B3766">
        <v>3760</v>
      </c>
      <c r="C3766">
        <v>0.31481481481481483</v>
      </c>
      <c r="D3766">
        <v>3.0508474576271185</v>
      </c>
      <c r="E3766">
        <v>1.53125</v>
      </c>
      <c r="F3766">
        <v>1.9873949579831933</v>
      </c>
    </row>
    <row r="3767" spans="2:6" hidden="1" outlineLevel="1">
      <c r="B3767">
        <v>3761</v>
      </c>
      <c r="C3767">
        <v>0.37037037037037035</v>
      </c>
      <c r="D3767">
        <v>2.8135593220338984</v>
      </c>
      <c r="E3767">
        <v>1.5625</v>
      </c>
      <c r="F3767">
        <v>2.0168067226890756</v>
      </c>
    </row>
    <row r="3768" spans="2:6" hidden="1" outlineLevel="1">
      <c r="B3768">
        <v>3762</v>
      </c>
      <c r="C3768">
        <v>0.41666666666666669</v>
      </c>
      <c r="D3768">
        <v>2.6101694915254239</v>
      </c>
      <c r="E3768">
        <v>1.125</v>
      </c>
      <c r="F3768">
        <v>2.2142857142857144</v>
      </c>
    </row>
    <row r="3769" spans="2:6" hidden="1" outlineLevel="1">
      <c r="B3769">
        <v>3763</v>
      </c>
      <c r="C3769">
        <v>0.49074074074074076</v>
      </c>
      <c r="D3769">
        <v>2.9661016949152543</v>
      </c>
      <c r="E3769">
        <v>0.9375</v>
      </c>
      <c r="F3769">
        <v>2.0294117647058822</v>
      </c>
    </row>
    <row r="3770" spans="2:6" hidden="1" outlineLevel="1">
      <c r="B3770">
        <v>3764</v>
      </c>
      <c r="C3770">
        <v>0.35185185185185186</v>
      </c>
      <c r="D3770">
        <v>1.9661016949152543</v>
      </c>
      <c r="E3770">
        <v>0.96875</v>
      </c>
      <c r="F3770">
        <v>2.0336134453781511</v>
      </c>
    </row>
    <row r="3771" spans="2:6" hidden="1" outlineLevel="1">
      <c r="B3771">
        <v>3765</v>
      </c>
      <c r="C3771">
        <v>0.52777777777777779</v>
      </c>
      <c r="D3771">
        <v>3.6779661016949152</v>
      </c>
      <c r="E3771">
        <v>2.4375</v>
      </c>
      <c r="F3771">
        <v>2.1428571428571428</v>
      </c>
    </row>
    <row r="3772" spans="2:6" hidden="1" outlineLevel="1">
      <c r="B3772">
        <v>3766</v>
      </c>
      <c r="C3772">
        <v>0.49074074074074076</v>
      </c>
      <c r="D3772">
        <v>2.4406779661016951</v>
      </c>
      <c r="E3772">
        <v>1.28125</v>
      </c>
      <c r="F3772">
        <v>2.0042016806722689</v>
      </c>
    </row>
    <row r="3773" spans="2:6" hidden="1" outlineLevel="1">
      <c r="B3773">
        <v>3767</v>
      </c>
      <c r="C3773">
        <v>0.47222222222222221</v>
      </c>
      <c r="D3773">
        <v>2.6610169491525424</v>
      </c>
      <c r="E3773">
        <v>1.25</v>
      </c>
      <c r="F3773">
        <v>1.9705882352941178</v>
      </c>
    </row>
    <row r="3774" spans="2:6" hidden="1" outlineLevel="1">
      <c r="B3774">
        <v>3768</v>
      </c>
      <c r="C3774">
        <v>0.29629629629629628</v>
      </c>
      <c r="D3774">
        <v>2.7796610169491527</v>
      </c>
      <c r="E3774">
        <v>1.03125</v>
      </c>
      <c r="F3774">
        <v>2.1890756302521011</v>
      </c>
    </row>
    <row r="3775" spans="2:6" hidden="1" outlineLevel="1">
      <c r="B3775">
        <v>3769</v>
      </c>
      <c r="C3775">
        <v>0.31481481481481483</v>
      </c>
      <c r="D3775">
        <v>2.2203389830508473</v>
      </c>
      <c r="E3775">
        <v>1</v>
      </c>
      <c r="F3775">
        <v>2.1806722689075628</v>
      </c>
    </row>
    <row r="3776" spans="2:6" hidden="1" outlineLevel="1">
      <c r="B3776">
        <v>3770</v>
      </c>
      <c r="C3776">
        <v>0.47222222222222221</v>
      </c>
      <c r="D3776">
        <v>2.2711864406779663</v>
      </c>
      <c r="E3776">
        <v>1.375</v>
      </c>
      <c r="F3776">
        <v>1.8781512605042017</v>
      </c>
    </row>
    <row r="3777" spans="2:6" hidden="1" outlineLevel="1">
      <c r="B3777">
        <v>3771</v>
      </c>
      <c r="C3777">
        <v>0.27777777777777779</v>
      </c>
      <c r="D3777">
        <v>3.0677966101694913</v>
      </c>
      <c r="E3777">
        <v>1.25</v>
      </c>
      <c r="F3777">
        <v>2.1050420168067228</v>
      </c>
    </row>
    <row r="3778" spans="2:6" hidden="1" outlineLevel="1">
      <c r="B3778">
        <v>3772</v>
      </c>
      <c r="C3778">
        <v>0.56481481481481477</v>
      </c>
      <c r="D3778">
        <v>3.593220338983051</v>
      </c>
      <c r="E3778">
        <v>1.6875</v>
      </c>
      <c r="F3778">
        <v>2.403361344537815</v>
      </c>
    </row>
    <row r="3779" spans="2:6" hidden="1" outlineLevel="1">
      <c r="B3779">
        <v>3773</v>
      </c>
      <c r="C3779">
        <v>0.44444444444444442</v>
      </c>
      <c r="D3779">
        <v>2.5423728813559321</v>
      </c>
      <c r="E3779">
        <v>1.1875</v>
      </c>
      <c r="F3779">
        <v>1.9789915966386555</v>
      </c>
    </row>
    <row r="3780" spans="2:6" hidden="1" outlineLevel="1">
      <c r="B3780">
        <v>3774</v>
      </c>
      <c r="C3780">
        <v>0.44444444444444442</v>
      </c>
      <c r="D3780">
        <v>2.2542372881355934</v>
      </c>
      <c r="E3780">
        <v>0.75</v>
      </c>
      <c r="F3780">
        <v>2.3025210084033612</v>
      </c>
    </row>
    <row r="3781" spans="2:6" hidden="1" outlineLevel="1">
      <c r="B3781">
        <v>3775</v>
      </c>
      <c r="C3781">
        <v>0.30555555555555558</v>
      </c>
      <c r="D3781">
        <v>2.6949152542372881</v>
      </c>
      <c r="E3781">
        <v>1.25</v>
      </c>
      <c r="F3781">
        <v>2.2436974789915967</v>
      </c>
    </row>
    <row r="3782" spans="2:6" hidden="1" outlineLevel="1">
      <c r="B3782">
        <v>3776</v>
      </c>
      <c r="C3782">
        <v>0.47222222222222221</v>
      </c>
      <c r="D3782">
        <v>2.406779661016949</v>
      </c>
      <c r="E3782">
        <v>2.25</v>
      </c>
      <c r="F3782">
        <v>2.1050420168067228</v>
      </c>
    </row>
    <row r="3783" spans="2:6" hidden="1" outlineLevel="1">
      <c r="B3783">
        <v>3777</v>
      </c>
      <c r="C3783">
        <v>0.43518518518518517</v>
      </c>
      <c r="D3783">
        <v>3.4745762711864407</v>
      </c>
      <c r="E3783">
        <v>1.5</v>
      </c>
      <c r="F3783">
        <v>2.1470588235294117</v>
      </c>
    </row>
    <row r="3784" spans="2:6" hidden="1" outlineLevel="1">
      <c r="B3784">
        <v>3778</v>
      </c>
      <c r="C3784">
        <v>0.58333333333333337</v>
      </c>
      <c r="D3784">
        <v>3.0508474576271185</v>
      </c>
      <c r="E3784">
        <v>1.4375</v>
      </c>
      <c r="F3784">
        <v>1.953781512605042</v>
      </c>
    </row>
    <row r="3785" spans="2:6" hidden="1" outlineLevel="1">
      <c r="B3785">
        <v>3779</v>
      </c>
      <c r="C3785">
        <v>0.37962962962962965</v>
      </c>
      <c r="D3785">
        <v>3.1355932203389831</v>
      </c>
      <c r="E3785">
        <v>1.53125</v>
      </c>
      <c r="F3785">
        <v>2.1764705882352939</v>
      </c>
    </row>
    <row r="3786" spans="2:6" hidden="1" outlineLevel="1">
      <c r="B3786">
        <v>3780</v>
      </c>
      <c r="C3786">
        <v>0.39814814814814814</v>
      </c>
      <c r="D3786">
        <v>3.1355932203389831</v>
      </c>
      <c r="E3786">
        <v>0.9375</v>
      </c>
      <c r="F3786">
        <v>2.0042016806722689</v>
      </c>
    </row>
    <row r="3787" spans="2:6" hidden="1" outlineLevel="1">
      <c r="B3787">
        <v>3781</v>
      </c>
      <c r="C3787">
        <v>0.27777777777777779</v>
      </c>
      <c r="D3787">
        <v>2.4745762711864407</v>
      </c>
      <c r="E3787">
        <v>1.6875</v>
      </c>
      <c r="F3787">
        <v>2.1764705882352939</v>
      </c>
    </row>
    <row r="3788" spans="2:6" hidden="1" outlineLevel="1">
      <c r="B3788">
        <v>3782</v>
      </c>
      <c r="C3788">
        <v>0.59259259259259256</v>
      </c>
      <c r="D3788">
        <v>3.0338983050847457</v>
      </c>
      <c r="E3788">
        <v>1.65625</v>
      </c>
      <c r="F3788">
        <v>2.0924369747899161</v>
      </c>
    </row>
    <row r="3789" spans="2:6" hidden="1" outlineLevel="1">
      <c r="B3789">
        <v>3783</v>
      </c>
      <c r="C3789">
        <v>0.51851851851851849</v>
      </c>
      <c r="D3789">
        <v>3.0508474576271185</v>
      </c>
      <c r="E3789">
        <v>0.71875</v>
      </c>
      <c r="F3789">
        <v>1.8109243697478992</v>
      </c>
    </row>
    <row r="3790" spans="2:6" hidden="1" outlineLevel="1">
      <c r="B3790">
        <v>3784</v>
      </c>
      <c r="C3790">
        <v>0.3888888888888889</v>
      </c>
      <c r="D3790">
        <v>2.2711864406779663</v>
      </c>
      <c r="E3790">
        <v>0.9375</v>
      </c>
      <c r="F3790">
        <v>1.9369747899159664</v>
      </c>
    </row>
    <row r="3791" spans="2:6" hidden="1" outlineLevel="1">
      <c r="B3791">
        <v>3785</v>
      </c>
      <c r="C3791">
        <v>0.31481481481481483</v>
      </c>
      <c r="D3791">
        <v>2.5423728813559321</v>
      </c>
      <c r="E3791">
        <v>2.5625</v>
      </c>
      <c r="F3791">
        <v>1.8865546218487395</v>
      </c>
    </row>
    <row r="3792" spans="2:6" hidden="1" outlineLevel="1">
      <c r="B3792">
        <v>3786</v>
      </c>
      <c r="C3792">
        <v>0.20370370370370369</v>
      </c>
      <c r="D3792">
        <v>2.5423728813559321</v>
      </c>
      <c r="E3792">
        <v>1.15625</v>
      </c>
      <c r="F3792">
        <v>2.3949579831932772</v>
      </c>
    </row>
    <row r="3793" spans="2:6" hidden="1" outlineLevel="1">
      <c r="B3793">
        <v>3787</v>
      </c>
      <c r="C3793">
        <v>0.5092592592592593</v>
      </c>
      <c r="D3793">
        <v>2.9322033898305087</v>
      </c>
      <c r="E3793">
        <v>1.21875</v>
      </c>
      <c r="F3793">
        <v>2.3571428571428572</v>
      </c>
    </row>
    <row r="3794" spans="2:6" hidden="1" outlineLevel="1">
      <c r="B3794">
        <v>3788</v>
      </c>
      <c r="C3794">
        <v>0.28703703703703703</v>
      </c>
      <c r="D3794">
        <v>3.0847457627118646</v>
      </c>
      <c r="E3794">
        <v>0.90625</v>
      </c>
      <c r="F3794">
        <v>2.0672268907563027</v>
      </c>
    </row>
    <row r="3795" spans="2:6" hidden="1" outlineLevel="1">
      <c r="B3795">
        <v>3789</v>
      </c>
      <c r="C3795">
        <v>0.35185185185185186</v>
      </c>
      <c r="D3795">
        <v>2.3898305084745761</v>
      </c>
      <c r="E3795">
        <v>2.125</v>
      </c>
      <c r="F3795">
        <v>1.8907563025210083</v>
      </c>
    </row>
    <row r="3796" spans="2:6" hidden="1" outlineLevel="1">
      <c r="B3796">
        <v>3790</v>
      </c>
      <c r="C3796">
        <v>0.44444444444444442</v>
      </c>
      <c r="D3796">
        <v>2.2203389830508473</v>
      </c>
      <c r="E3796">
        <v>1.9375</v>
      </c>
      <c r="F3796">
        <v>2.0588235294117645</v>
      </c>
    </row>
    <row r="3797" spans="2:6" hidden="1" outlineLevel="1">
      <c r="B3797">
        <v>3791</v>
      </c>
      <c r="C3797">
        <v>0.37962962962962965</v>
      </c>
      <c r="D3797">
        <v>2.4237288135593222</v>
      </c>
      <c r="E3797">
        <v>1.1875</v>
      </c>
      <c r="F3797">
        <v>2.2184873949579833</v>
      </c>
    </row>
    <row r="3798" spans="2:6" hidden="1" outlineLevel="1">
      <c r="B3798">
        <v>3792</v>
      </c>
      <c r="C3798">
        <v>0.5092592592592593</v>
      </c>
      <c r="D3798">
        <v>2.5084745762711864</v>
      </c>
      <c r="E3798">
        <v>1.1875</v>
      </c>
      <c r="F3798">
        <v>1.865546218487395</v>
      </c>
    </row>
    <row r="3799" spans="2:6" hidden="1" outlineLevel="1">
      <c r="B3799">
        <v>3793</v>
      </c>
      <c r="C3799">
        <v>0.61111111111111116</v>
      </c>
      <c r="D3799">
        <v>1.6440677966101696</v>
      </c>
      <c r="E3799">
        <v>1.3125</v>
      </c>
      <c r="F3799">
        <v>2.0630252100840338</v>
      </c>
    </row>
    <row r="3800" spans="2:6" hidden="1" outlineLevel="1">
      <c r="B3800">
        <v>3794</v>
      </c>
      <c r="C3800">
        <v>0.44444444444444442</v>
      </c>
      <c r="D3800">
        <v>3.1694915254237288</v>
      </c>
      <c r="E3800">
        <v>1.53125</v>
      </c>
      <c r="F3800">
        <v>2.0294117647058822</v>
      </c>
    </row>
    <row r="3801" spans="2:6" hidden="1" outlineLevel="1">
      <c r="B3801">
        <v>3795</v>
      </c>
      <c r="C3801">
        <v>0.56481481481481477</v>
      </c>
      <c r="D3801">
        <v>2.3898305084745761</v>
      </c>
      <c r="E3801">
        <v>1.71875</v>
      </c>
      <c r="F3801">
        <v>2.3109243697478989</v>
      </c>
    </row>
    <row r="3802" spans="2:6" hidden="1" outlineLevel="1">
      <c r="B3802">
        <v>3796</v>
      </c>
      <c r="C3802">
        <v>0.3611111111111111</v>
      </c>
      <c r="D3802">
        <v>2.5593220338983049</v>
      </c>
      <c r="E3802">
        <v>1.09375</v>
      </c>
      <c r="F3802">
        <v>2.2394957983193278</v>
      </c>
    </row>
    <row r="3803" spans="2:6" hidden="1" outlineLevel="1">
      <c r="B3803">
        <v>3797</v>
      </c>
      <c r="C3803">
        <v>0.28703703703703703</v>
      </c>
      <c r="D3803">
        <v>3</v>
      </c>
      <c r="E3803">
        <v>1.03125</v>
      </c>
      <c r="F3803">
        <v>1.7773109243697478</v>
      </c>
    </row>
    <row r="3804" spans="2:6" hidden="1" outlineLevel="1">
      <c r="B3804">
        <v>3798</v>
      </c>
      <c r="C3804">
        <v>0.3888888888888889</v>
      </c>
      <c r="D3804">
        <v>1.7796610169491525</v>
      </c>
      <c r="E3804">
        <v>1.15625</v>
      </c>
      <c r="F3804">
        <v>1.7605042016806722</v>
      </c>
    </row>
    <row r="3805" spans="2:6" hidden="1" outlineLevel="1">
      <c r="B3805">
        <v>3799</v>
      </c>
      <c r="C3805">
        <v>0.33333333333333331</v>
      </c>
      <c r="D3805">
        <v>2.1016949152542375</v>
      </c>
      <c r="E3805">
        <v>1.40625</v>
      </c>
      <c r="F3805">
        <v>2.1008403361344539</v>
      </c>
    </row>
    <row r="3806" spans="2:6" hidden="1" outlineLevel="1">
      <c r="B3806">
        <v>3800</v>
      </c>
      <c r="C3806">
        <v>0.49074074074074076</v>
      </c>
      <c r="D3806">
        <v>2.4576271186440679</v>
      </c>
      <c r="E3806">
        <v>0.96875</v>
      </c>
      <c r="F3806">
        <v>2.1974789915966388</v>
      </c>
    </row>
    <row r="3807" spans="2:6" hidden="1" outlineLevel="1">
      <c r="B3807">
        <v>3801</v>
      </c>
      <c r="C3807">
        <v>0.31481481481481483</v>
      </c>
      <c r="D3807">
        <v>2.5593220338983049</v>
      </c>
      <c r="E3807">
        <v>1.25</v>
      </c>
      <c r="F3807">
        <v>2.1764705882352939</v>
      </c>
    </row>
    <row r="3808" spans="2:6" hidden="1" outlineLevel="1">
      <c r="B3808">
        <v>3802</v>
      </c>
      <c r="C3808">
        <v>0.56481481481481477</v>
      </c>
      <c r="D3808">
        <v>2.5593220338983049</v>
      </c>
      <c r="E3808">
        <v>1.8125</v>
      </c>
      <c r="F3808">
        <v>2.0420168067226889</v>
      </c>
    </row>
    <row r="3809" spans="2:6" hidden="1" outlineLevel="1">
      <c r="B3809">
        <v>3803</v>
      </c>
      <c r="C3809">
        <v>0.3888888888888889</v>
      </c>
      <c r="D3809">
        <v>2.6949152542372881</v>
      </c>
      <c r="E3809">
        <v>2.53125</v>
      </c>
      <c r="F3809">
        <v>1.9621848739495797</v>
      </c>
    </row>
    <row r="3810" spans="2:6" hidden="1" outlineLevel="1">
      <c r="B3810">
        <v>3804</v>
      </c>
      <c r="C3810">
        <v>0.41666666666666669</v>
      </c>
      <c r="D3810">
        <v>2.593220338983051</v>
      </c>
      <c r="E3810">
        <v>1.375</v>
      </c>
      <c r="F3810">
        <v>2.1638655462184873</v>
      </c>
    </row>
    <row r="3811" spans="2:6" hidden="1" outlineLevel="1">
      <c r="B3811">
        <v>3805</v>
      </c>
      <c r="C3811">
        <v>0.42592592592592593</v>
      </c>
      <c r="D3811">
        <v>1.8983050847457628</v>
      </c>
      <c r="E3811">
        <v>1.6875</v>
      </c>
      <c r="F3811">
        <v>2.1848739495798317</v>
      </c>
    </row>
    <row r="3812" spans="2:6" hidden="1" outlineLevel="1">
      <c r="B3812">
        <v>3806</v>
      </c>
      <c r="C3812">
        <v>0.41666666666666669</v>
      </c>
      <c r="D3812">
        <v>2.3728813559322033</v>
      </c>
      <c r="E3812">
        <v>1.34375</v>
      </c>
      <c r="F3812">
        <v>1.7605042016806722</v>
      </c>
    </row>
    <row r="3813" spans="2:6" hidden="1" outlineLevel="1">
      <c r="B3813">
        <v>3807</v>
      </c>
      <c r="C3813">
        <v>0.61111111111111116</v>
      </c>
      <c r="D3813">
        <v>2.7627118644067798</v>
      </c>
      <c r="E3813">
        <v>1</v>
      </c>
      <c r="F3813">
        <v>1.9873949579831933</v>
      </c>
    </row>
    <row r="3814" spans="2:6" hidden="1" outlineLevel="1">
      <c r="B3814">
        <v>3808</v>
      </c>
      <c r="C3814">
        <v>0.34259259259259262</v>
      </c>
      <c r="D3814">
        <v>3.6271186440677967</v>
      </c>
      <c r="E3814">
        <v>1.1875</v>
      </c>
      <c r="F3814">
        <v>1.9957983193277311</v>
      </c>
    </row>
    <row r="3815" spans="2:6" hidden="1" outlineLevel="1">
      <c r="B3815">
        <v>3809</v>
      </c>
      <c r="C3815">
        <v>0.52777777777777779</v>
      </c>
      <c r="D3815">
        <v>3.2372881355932202</v>
      </c>
      <c r="E3815">
        <v>1.4375</v>
      </c>
      <c r="F3815">
        <v>2.0756302521008405</v>
      </c>
    </row>
    <row r="3816" spans="2:6" hidden="1" outlineLevel="1">
      <c r="B3816">
        <v>3810</v>
      </c>
      <c r="C3816">
        <v>0.61111111111111116</v>
      </c>
      <c r="D3816">
        <v>2.406779661016949</v>
      </c>
      <c r="E3816">
        <v>0.46875</v>
      </c>
      <c r="F3816">
        <v>2.4243697478991595</v>
      </c>
    </row>
    <row r="3817" spans="2:6" hidden="1" outlineLevel="1">
      <c r="B3817">
        <v>3811</v>
      </c>
      <c r="C3817">
        <v>0.41666666666666669</v>
      </c>
      <c r="D3817">
        <v>2.3728813559322033</v>
      </c>
      <c r="E3817">
        <v>1.3125</v>
      </c>
      <c r="F3817">
        <v>2.2436974789915967</v>
      </c>
    </row>
    <row r="3818" spans="2:6" hidden="1" outlineLevel="1">
      <c r="B3818">
        <v>3812</v>
      </c>
      <c r="C3818">
        <v>0.44444444444444442</v>
      </c>
      <c r="D3818">
        <v>2.4576271186440679</v>
      </c>
      <c r="E3818">
        <v>1.40625</v>
      </c>
      <c r="F3818">
        <v>1.9915966386554622</v>
      </c>
    </row>
    <row r="3819" spans="2:6" hidden="1" outlineLevel="1">
      <c r="B3819">
        <v>3813</v>
      </c>
      <c r="C3819">
        <v>0.35185185185185186</v>
      </c>
      <c r="D3819">
        <v>2.4406779661016951</v>
      </c>
      <c r="E3819">
        <v>1.96875</v>
      </c>
      <c r="F3819">
        <v>1.903361344537815</v>
      </c>
    </row>
    <row r="3820" spans="2:6" hidden="1" outlineLevel="1">
      <c r="B3820">
        <v>3814</v>
      </c>
      <c r="C3820">
        <v>0.66666666666666663</v>
      </c>
      <c r="D3820">
        <v>2.5762711864406778</v>
      </c>
      <c r="E3820">
        <v>0.90625</v>
      </c>
      <c r="F3820">
        <v>2.2605042016806722</v>
      </c>
    </row>
    <row r="3821" spans="2:6" hidden="1" outlineLevel="1">
      <c r="B3821">
        <v>3815</v>
      </c>
      <c r="C3821">
        <v>0.3888888888888889</v>
      </c>
      <c r="D3821">
        <v>3.1694915254237288</v>
      </c>
      <c r="E3821">
        <v>1.53125</v>
      </c>
      <c r="F3821">
        <v>2.1008403361344539</v>
      </c>
    </row>
    <row r="3822" spans="2:6" hidden="1" outlineLevel="1">
      <c r="B3822">
        <v>3816</v>
      </c>
      <c r="C3822">
        <v>0.33333333333333331</v>
      </c>
      <c r="D3822">
        <v>2.7288135593220337</v>
      </c>
      <c r="E3822">
        <v>1.1875</v>
      </c>
      <c r="F3822">
        <v>2.0210084033613445</v>
      </c>
    </row>
    <row r="3823" spans="2:6" hidden="1" outlineLevel="1">
      <c r="B3823">
        <v>3817</v>
      </c>
      <c r="C3823">
        <v>0.3888888888888889</v>
      </c>
      <c r="D3823">
        <v>3.1186440677966103</v>
      </c>
      <c r="E3823">
        <v>1.375</v>
      </c>
      <c r="F3823">
        <v>2.4957983193277311</v>
      </c>
    </row>
    <row r="3824" spans="2:6" hidden="1" outlineLevel="1">
      <c r="B3824">
        <v>3818</v>
      </c>
      <c r="C3824">
        <v>0.59259259259259256</v>
      </c>
      <c r="D3824">
        <v>2.7627118644067798</v>
      </c>
      <c r="E3824">
        <v>1.4375</v>
      </c>
      <c r="F3824">
        <v>2.0168067226890756</v>
      </c>
    </row>
    <row r="3825" spans="2:6" hidden="1" outlineLevel="1">
      <c r="B3825">
        <v>3819</v>
      </c>
      <c r="C3825">
        <v>0.33333333333333331</v>
      </c>
      <c r="D3825">
        <v>2.2881355932203391</v>
      </c>
      <c r="E3825">
        <v>1.25</v>
      </c>
      <c r="F3825">
        <v>2.0168067226890756</v>
      </c>
    </row>
    <row r="3826" spans="2:6" hidden="1" outlineLevel="1">
      <c r="B3826">
        <v>3820</v>
      </c>
      <c r="C3826">
        <v>0.41666666666666669</v>
      </c>
      <c r="D3826">
        <v>3.0677966101694913</v>
      </c>
      <c r="E3826">
        <v>1.1875</v>
      </c>
      <c r="F3826">
        <v>2.4285714285714284</v>
      </c>
    </row>
    <row r="3827" spans="2:6" hidden="1" outlineLevel="1">
      <c r="B3827">
        <v>3821</v>
      </c>
      <c r="C3827">
        <v>0.34259259259259262</v>
      </c>
      <c r="D3827">
        <v>2.7796610169491527</v>
      </c>
      <c r="E3827">
        <v>0.875</v>
      </c>
      <c r="F3827">
        <v>2.2521008403361344</v>
      </c>
    </row>
    <row r="3828" spans="2:6" hidden="1" outlineLevel="1">
      <c r="B3828">
        <v>3822</v>
      </c>
      <c r="C3828">
        <v>0.61111111111111116</v>
      </c>
      <c r="D3828">
        <v>3.6610169491525424</v>
      </c>
      <c r="E3828">
        <v>1.03125</v>
      </c>
      <c r="F3828">
        <v>2.1176470588235294</v>
      </c>
    </row>
    <row r="3829" spans="2:6" hidden="1" outlineLevel="1">
      <c r="B3829">
        <v>3823</v>
      </c>
      <c r="C3829">
        <v>0.40740740740740738</v>
      </c>
      <c r="D3829">
        <v>2.6101694915254239</v>
      </c>
      <c r="E3829">
        <v>1.1875</v>
      </c>
      <c r="F3829">
        <v>2.0672268907563027</v>
      </c>
    </row>
    <row r="3830" spans="2:6" hidden="1" outlineLevel="1">
      <c r="B3830">
        <v>3824</v>
      </c>
      <c r="C3830">
        <v>0.3888888888888889</v>
      </c>
      <c r="D3830">
        <v>2.6271186440677967</v>
      </c>
      <c r="E3830">
        <v>2.90625</v>
      </c>
      <c r="F3830">
        <v>2.0546218487394956</v>
      </c>
    </row>
    <row r="3831" spans="2:6" hidden="1" outlineLevel="1">
      <c r="B3831">
        <v>3825</v>
      </c>
      <c r="C3831">
        <v>0.37037037037037035</v>
      </c>
      <c r="D3831">
        <v>2.8135593220338984</v>
      </c>
      <c r="E3831">
        <v>1</v>
      </c>
      <c r="F3831">
        <v>2.1050420168067228</v>
      </c>
    </row>
    <row r="3832" spans="2:6" hidden="1" outlineLevel="1">
      <c r="B3832">
        <v>3826</v>
      </c>
      <c r="C3832">
        <v>0.3888888888888889</v>
      </c>
      <c r="D3832">
        <v>3</v>
      </c>
      <c r="E3832">
        <v>1.9375</v>
      </c>
      <c r="F3832">
        <v>2.0798319327731094</v>
      </c>
    </row>
    <row r="3833" spans="2:6" hidden="1" outlineLevel="1">
      <c r="B3833">
        <v>3827</v>
      </c>
      <c r="C3833">
        <v>0.37962962962962965</v>
      </c>
      <c r="D3833">
        <v>2.4745762711864407</v>
      </c>
      <c r="E3833">
        <v>1.84375</v>
      </c>
      <c r="F3833">
        <v>2.0630252100840338</v>
      </c>
    </row>
    <row r="3834" spans="2:6" hidden="1" outlineLevel="1">
      <c r="B3834">
        <v>3828</v>
      </c>
      <c r="C3834">
        <v>0.37962962962962965</v>
      </c>
      <c r="D3834">
        <v>2.6101694915254239</v>
      </c>
      <c r="E3834">
        <v>2</v>
      </c>
      <c r="F3834">
        <v>2.1134453781512605</v>
      </c>
    </row>
    <row r="3835" spans="2:6" hidden="1" outlineLevel="1">
      <c r="B3835">
        <v>3829</v>
      </c>
      <c r="C3835">
        <v>0.41666666666666669</v>
      </c>
      <c r="D3835">
        <v>3.0508474576271185</v>
      </c>
      <c r="E3835">
        <v>1.71875</v>
      </c>
      <c r="F3835">
        <v>2.3991596638655461</v>
      </c>
    </row>
    <row r="3836" spans="2:6" hidden="1" outlineLevel="1">
      <c r="B3836">
        <v>3830</v>
      </c>
      <c r="C3836">
        <v>0.53703703703703709</v>
      </c>
      <c r="D3836">
        <v>3.3389830508474576</v>
      </c>
      <c r="E3836">
        <v>1.1875</v>
      </c>
      <c r="F3836">
        <v>1.9915966386554622</v>
      </c>
    </row>
    <row r="3837" spans="2:6" hidden="1" outlineLevel="1">
      <c r="B3837">
        <v>3831</v>
      </c>
      <c r="C3837">
        <v>0.48148148148148145</v>
      </c>
      <c r="D3837">
        <v>2.2033898305084745</v>
      </c>
      <c r="E3837">
        <v>1.5625</v>
      </c>
      <c r="F3837">
        <v>1.76890756302521</v>
      </c>
    </row>
    <row r="3838" spans="2:6" hidden="1" outlineLevel="1">
      <c r="B3838">
        <v>3832</v>
      </c>
      <c r="C3838">
        <v>0.44444444444444442</v>
      </c>
      <c r="D3838">
        <v>3.0508474576271185</v>
      </c>
      <c r="E3838">
        <v>1.75</v>
      </c>
      <c r="F3838">
        <v>2.1848739495798317</v>
      </c>
    </row>
    <row r="3839" spans="2:6" hidden="1" outlineLevel="1">
      <c r="B3839">
        <v>3833</v>
      </c>
      <c r="C3839">
        <v>0.32407407407407407</v>
      </c>
      <c r="D3839">
        <v>3.3050847457627119</v>
      </c>
      <c r="E3839">
        <v>1.21875</v>
      </c>
      <c r="F3839">
        <v>2.3193277310924372</v>
      </c>
    </row>
    <row r="3840" spans="2:6" hidden="1" outlineLevel="1">
      <c r="B3840">
        <v>3834</v>
      </c>
      <c r="C3840">
        <v>0.40740740740740738</v>
      </c>
      <c r="D3840">
        <v>2.593220338983051</v>
      </c>
      <c r="E3840">
        <v>2.1875</v>
      </c>
      <c r="F3840">
        <v>2.5588235294117645</v>
      </c>
    </row>
    <row r="3841" spans="2:6" hidden="1" outlineLevel="1">
      <c r="B3841">
        <v>3835</v>
      </c>
      <c r="C3841">
        <v>0.43518518518518517</v>
      </c>
      <c r="D3841">
        <v>2.3389830508474576</v>
      </c>
      <c r="E3841">
        <v>0.625</v>
      </c>
      <c r="F3841">
        <v>2.1428571428571428</v>
      </c>
    </row>
    <row r="3842" spans="2:6" hidden="1" outlineLevel="1">
      <c r="B3842">
        <v>3836</v>
      </c>
      <c r="C3842">
        <v>0.22222222222222221</v>
      </c>
      <c r="D3842">
        <v>2.5423728813559321</v>
      </c>
      <c r="E3842">
        <v>1.46875</v>
      </c>
      <c r="F3842">
        <v>1.9747899159663866</v>
      </c>
    </row>
    <row r="3843" spans="2:6" hidden="1" outlineLevel="1">
      <c r="B3843">
        <v>3837</v>
      </c>
      <c r="C3843">
        <v>0.37037037037037035</v>
      </c>
      <c r="D3843">
        <v>2.7288135593220337</v>
      </c>
      <c r="E3843">
        <v>1.21875</v>
      </c>
      <c r="F3843">
        <v>2.23109243697479</v>
      </c>
    </row>
    <row r="3844" spans="2:6" hidden="1" outlineLevel="1">
      <c r="B3844">
        <v>3838</v>
      </c>
      <c r="C3844">
        <v>0.46296296296296297</v>
      </c>
      <c r="D3844">
        <v>3.152542372881356</v>
      </c>
      <c r="E3844">
        <v>0.84375</v>
      </c>
      <c r="F3844">
        <v>2.4537815126050422</v>
      </c>
    </row>
    <row r="3845" spans="2:6" hidden="1" outlineLevel="1">
      <c r="B3845">
        <v>3839</v>
      </c>
      <c r="C3845">
        <v>0.48148148148148145</v>
      </c>
      <c r="D3845">
        <v>2.3559322033898304</v>
      </c>
      <c r="E3845">
        <v>1.125</v>
      </c>
      <c r="F3845">
        <v>2.634453781512605</v>
      </c>
    </row>
    <row r="3846" spans="2:6" hidden="1" outlineLevel="1">
      <c r="B3846">
        <v>3840</v>
      </c>
      <c r="C3846">
        <v>0.37962962962962965</v>
      </c>
      <c r="D3846">
        <v>3.1186440677966103</v>
      </c>
      <c r="E3846">
        <v>1.53125</v>
      </c>
      <c r="F3846">
        <v>1.8487394957983194</v>
      </c>
    </row>
    <row r="3847" spans="2:6" hidden="1" outlineLevel="1">
      <c r="B3847">
        <v>3841</v>
      </c>
      <c r="C3847">
        <v>0.49074074074074076</v>
      </c>
      <c r="D3847">
        <v>2.6101694915254239</v>
      </c>
      <c r="E3847">
        <v>1.4375</v>
      </c>
      <c r="F3847">
        <v>1.9243697478991597</v>
      </c>
    </row>
    <row r="3848" spans="2:6" hidden="1" outlineLevel="1">
      <c r="B3848">
        <v>3842</v>
      </c>
      <c r="C3848">
        <v>0.28703703703703703</v>
      </c>
      <c r="D3848">
        <v>2.2203389830508473</v>
      </c>
      <c r="E3848">
        <v>1.03125</v>
      </c>
      <c r="F3848">
        <v>1.9957983193277311</v>
      </c>
    </row>
    <row r="3849" spans="2:6" hidden="1" outlineLevel="1">
      <c r="B3849">
        <v>3843</v>
      </c>
      <c r="C3849">
        <v>0.35185185185185186</v>
      </c>
      <c r="D3849">
        <v>2.8644067796610169</v>
      </c>
      <c r="E3849">
        <v>0.9375</v>
      </c>
      <c r="F3849">
        <v>2.0462184873949578</v>
      </c>
    </row>
    <row r="3850" spans="2:6" hidden="1" outlineLevel="1">
      <c r="B3850">
        <v>3844</v>
      </c>
      <c r="C3850">
        <v>0.25</v>
      </c>
      <c r="D3850">
        <v>3.4237288135593222</v>
      </c>
      <c r="E3850">
        <v>1.09375</v>
      </c>
      <c r="F3850">
        <v>2.3445378151260505</v>
      </c>
    </row>
    <row r="3851" spans="2:6" hidden="1" outlineLevel="1">
      <c r="B3851">
        <v>3845</v>
      </c>
      <c r="C3851">
        <v>0.48148148148148145</v>
      </c>
      <c r="D3851">
        <v>2.5084745762711864</v>
      </c>
      <c r="E3851">
        <v>1.46875</v>
      </c>
      <c r="F3851">
        <v>2.0672268907563027</v>
      </c>
    </row>
    <row r="3852" spans="2:6" hidden="1" outlineLevel="1">
      <c r="B3852">
        <v>3846</v>
      </c>
      <c r="C3852">
        <v>0.46296296296296297</v>
      </c>
      <c r="D3852">
        <v>2.9152542372881354</v>
      </c>
      <c r="E3852">
        <v>1.78125</v>
      </c>
      <c r="F3852">
        <v>1.8823529411764706</v>
      </c>
    </row>
    <row r="3853" spans="2:6" hidden="1" outlineLevel="1">
      <c r="B3853">
        <v>3847</v>
      </c>
      <c r="C3853">
        <v>0.3888888888888889</v>
      </c>
      <c r="D3853">
        <v>3.0847457627118646</v>
      </c>
      <c r="E3853">
        <v>0.875</v>
      </c>
      <c r="F3853">
        <v>2.1848739495798317</v>
      </c>
    </row>
    <row r="3854" spans="2:6" hidden="1" outlineLevel="1">
      <c r="B3854">
        <v>3848</v>
      </c>
      <c r="C3854">
        <v>0.53703703703703709</v>
      </c>
      <c r="D3854">
        <v>2.4576271186440679</v>
      </c>
      <c r="E3854">
        <v>0.96875</v>
      </c>
      <c r="F3854">
        <v>2.1092436974789917</v>
      </c>
    </row>
    <row r="3855" spans="2:6" hidden="1" outlineLevel="1">
      <c r="B3855">
        <v>3849</v>
      </c>
      <c r="C3855">
        <v>0.37962962962962965</v>
      </c>
      <c r="D3855">
        <v>2.152542372881356</v>
      </c>
      <c r="E3855">
        <v>1.1875</v>
      </c>
      <c r="F3855">
        <v>2.4747899159663866</v>
      </c>
    </row>
    <row r="3856" spans="2:6" hidden="1" outlineLevel="1">
      <c r="B3856">
        <v>3850</v>
      </c>
      <c r="C3856">
        <v>0.46296296296296297</v>
      </c>
      <c r="D3856">
        <v>2.4576271186440679</v>
      </c>
      <c r="E3856">
        <v>1.25</v>
      </c>
      <c r="F3856">
        <v>2.1302521008403361</v>
      </c>
    </row>
    <row r="3857" spans="2:6" hidden="1" outlineLevel="1">
      <c r="B3857">
        <v>3851</v>
      </c>
      <c r="C3857">
        <v>0.3611111111111111</v>
      </c>
      <c r="D3857">
        <v>2.4915254237288136</v>
      </c>
      <c r="E3857">
        <v>1.625</v>
      </c>
      <c r="F3857">
        <v>2.6260504201680672</v>
      </c>
    </row>
    <row r="3858" spans="2:6" hidden="1" outlineLevel="1">
      <c r="B3858">
        <v>3852</v>
      </c>
      <c r="C3858">
        <v>0.34259259259259262</v>
      </c>
      <c r="D3858">
        <v>2.9152542372881354</v>
      </c>
      <c r="E3858">
        <v>2.25</v>
      </c>
      <c r="F3858">
        <v>2.0798319327731094</v>
      </c>
    </row>
    <row r="3859" spans="2:6" hidden="1" outlineLevel="1">
      <c r="B3859">
        <v>3853</v>
      </c>
      <c r="C3859">
        <v>0.42592592592592593</v>
      </c>
      <c r="D3859">
        <v>2.6101694915254239</v>
      </c>
      <c r="E3859">
        <v>1.40625</v>
      </c>
      <c r="F3859">
        <v>2.2226890756302522</v>
      </c>
    </row>
    <row r="3860" spans="2:6" hidden="1" outlineLevel="1">
      <c r="B3860">
        <v>3854</v>
      </c>
      <c r="C3860">
        <v>0.3611111111111111</v>
      </c>
      <c r="D3860">
        <v>1.8813559322033899</v>
      </c>
      <c r="E3860">
        <v>1.75</v>
      </c>
      <c r="F3860">
        <v>2.1386554621848739</v>
      </c>
    </row>
    <row r="3861" spans="2:6" hidden="1" outlineLevel="1">
      <c r="B3861">
        <v>3855</v>
      </c>
      <c r="C3861">
        <v>0.29629629629629628</v>
      </c>
      <c r="D3861">
        <v>1.9661016949152543</v>
      </c>
      <c r="E3861">
        <v>2.125</v>
      </c>
      <c r="F3861">
        <v>2.2436974789915967</v>
      </c>
    </row>
    <row r="3862" spans="2:6" hidden="1" outlineLevel="1">
      <c r="B3862">
        <v>3856</v>
      </c>
      <c r="C3862">
        <v>0.37037037037037035</v>
      </c>
      <c r="D3862">
        <v>1.7627118644067796</v>
      </c>
      <c r="E3862">
        <v>1.0625</v>
      </c>
      <c r="F3862">
        <v>1.9831932773109244</v>
      </c>
    </row>
    <row r="3863" spans="2:6" hidden="1" outlineLevel="1">
      <c r="B3863">
        <v>3857</v>
      </c>
      <c r="C3863">
        <v>0.45370370370370372</v>
      </c>
      <c r="D3863">
        <v>3.3559322033898304</v>
      </c>
      <c r="E3863">
        <v>1.375</v>
      </c>
      <c r="F3863">
        <v>2.2226890756302522</v>
      </c>
    </row>
    <row r="3864" spans="2:6" hidden="1" outlineLevel="1">
      <c r="B3864">
        <v>3858</v>
      </c>
      <c r="C3864">
        <v>0.58333333333333337</v>
      </c>
      <c r="D3864">
        <v>2.3050847457627119</v>
      </c>
      <c r="E3864">
        <v>1.40625</v>
      </c>
      <c r="F3864">
        <v>1.9747899159663866</v>
      </c>
    </row>
    <row r="3865" spans="2:6" hidden="1" outlineLevel="1">
      <c r="B3865">
        <v>3859</v>
      </c>
      <c r="C3865">
        <v>0.43518518518518517</v>
      </c>
      <c r="D3865">
        <v>2.6779661016949152</v>
      </c>
      <c r="E3865">
        <v>0.9375</v>
      </c>
      <c r="F3865">
        <v>2.1554621848739495</v>
      </c>
    </row>
    <row r="3866" spans="2:6" hidden="1" outlineLevel="1">
      <c r="B3866">
        <v>3860</v>
      </c>
      <c r="C3866">
        <v>0.41666666666666669</v>
      </c>
      <c r="D3866">
        <v>3.9322033898305087</v>
      </c>
      <c r="E3866">
        <v>1.03125</v>
      </c>
      <c r="F3866">
        <v>2.2436974789915967</v>
      </c>
    </row>
    <row r="3867" spans="2:6" hidden="1" outlineLevel="1">
      <c r="B3867">
        <v>3861</v>
      </c>
      <c r="C3867">
        <v>0.32407407407407407</v>
      </c>
      <c r="D3867">
        <v>3.1016949152542375</v>
      </c>
      <c r="E3867">
        <v>1.28125</v>
      </c>
      <c r="F3867">
        <v>2.3529411764705883</v>
      </c>
    </row>
    <row r="3868" spans="2:6" hidden="1" outlineLevel="1">
      <c r="B3868">
        <v>3862</v>
      </c>
      <c r="C3868">
        <v>0.47222222222222221</v>
      </c>
      <c r="D3868">
        <v>2.9830508474576272</v>
      </c>
      <c r="E3868">
        <v>1.0625</v>
      </c>
      <c r="F3868">
        <v>1.9915966386554622</v>
      </c>
    </row>
    <row r="3869" spans="2:6" hidden="1" outlineLevel="1">
      <c r="B3869">
        <v>3863</v>
      </c>
      <c r="C3869">
        <v>0.31481481481481483</v>
      </c>
      <c r="D3869">
        <v>2.593220338983051</v>
      </c>
      <c r="E3869">
        <v>1.1875</v>
      </c>
      <c r="F3869">
        <v>1.953781512605042</v>
      </c>
    </row>
    <row r="3870" spans="2:6" hidden="1" outlineLevel="1">
      <c r="B3870">
        <v>3864</v>
      </c>
      <c r="C3870">
        <v>0.29629629629629628</v>
      </c>
      <c r="D3870">
        <v>3.2542372881355934</v>
      </c>
      <c r="E3870">
        <v>0.75</v>
      </c>
      <c r="F3870">
        <v>2.23109243697479</v>
      </c>
    </row>
    <row r="3871" spans="2:6" hidden="1" outlineLevel="1">
      <c r="B3871">
        <v>3865</v>
      </c>
      <c r="C3871">
        <v>0.39814814814814814</v>
      </c>
      <c r="D3871">
        <v>2.6779661016949152</v>
      </c>
      <c r="E3871">
        <v>1.1875</v>
      </c>
      <c r="F3871">
        <v>2.1386554621848739</v>
      </c>
    </row>
    <row r="3872" spans="2:6" hidden="1" outlineLevel="1">
      <c r="B3872">
        <v>3866</v>
      </c>
      <c r="C3872">
        <v>0.42592592592592593</v>
      </c>
      <c r="D3872">
        <v>2.7118644067796609</v>
      </c>
      <c r="E3872">
        <v>1.5</v>
      </c>
      <c r="F3872">
        <v>2.2058823529411766</v>
      </c>
    </row>
    <row r="3873" spans="2:6" hidden="1" outlineLevel="1">
      <c r="B3873">
        <v>3867</v>
      </c>
      <c r="C3873">
        <v>0.29629629629629628</v>
      </c>
      <c r="D3873">
        <v>2.2542372881355934</v>
      </c>
      <c r="E3873">
        <v>1.59375</v>
      </c>
      <c r="F3873">
        <v>1.8949579831932772</v>
      </c>
    </row>
    <row r="3874" spans="2:6" hidden="1" outlineLevel="1">
      <c r="B3874">
        <v>3868</v>
      </c>
      <c r="C3874">
        <v>0.5</v>
      </c>
      <c r="D3874">
        <v>2.2881355932203391</v>
      </c>
      <c r="E3874">
        <v>1.375</v>
      </c>
      <c r="F3874">
        <v>2.0252100840336134</v>
      </c>
    </row>
    <row r="3875" spans="2:6" hidden="1" outlineLevel="1">
      <c r="B3875">
        <v>3869</v>
      </c>
      <c r="C3875">
        <v>0.3888888888888889</v>
      </c>
      <c r="D3875">
        <v>2.6610169491525424</v>
      </c>
      <c r="E3875">
        <v>1.6875</v>
      </c>
      <c r="F3875">
        <v>2.1680672268907561</v>
      </c>
    </row>
    <row r="3876" spans="2:6" hidden="1" outlineLevel="1">
      <c r="B3876">
        <v>3870</v>
      </c>
      <c r="C3876">
        <v>0.37962962962962965</v>
      </c>
      <c r="D3876">
        <v>2.847457627118644</v>
      </c>
      <c r="E3876">
        <v>1.71875</v>
      </c>
      <c r="F3876">
        <v>2.1512605042016806</v>
      </c>
    </row>
    <row r="3877" spans="2:6" hidden="1" outlineLevel="1">
      <c r="B3877">
        <v>3871</v>
      </c>
      <c r="C3877">
        <v>0.46296296296296297</v>
      </c>
      <c r="D3877">
        <v>2.3220338983050848</v>
      </c>
      <c r="E3877">
        <v>1.4375</v>
      </c>
      <c r="F3877">
        <v>1.9453781512605042</v>
      </c>
    </row>
    <row r="3878" spans="2:6" hidden="1" outlineLevel="1">
      <c r="B3878">
        <v>3872</v>
      </c>
      <c r="C3878">
        <v>0.34259259259259262</v>
      </c>
      <c r="D3878">
        <v>2.4576271186440679</v>
      </c>
      <c r="E3878">
        <v>1.625</v>
      </c>
      <c r="F3878">
        <v>1.9159663865546219</v>
      </c>
    </row>
    <row r="3879" spans="2:6" hidden="1" outlineLevel="1">
      <c r="B3879">
        <v>3873</v>
      </c>
      <c r="C3879">
        <v>0.33333333333333331</v>
      </c>
      <c r="D3879">
        <v>2.5593220338983049</v>
      </c>
      <c r="E3879">
        <v>1.28125</v>
      </c>
      <c r="F3879">
        <v>2.2394957983193278</v>
      </c>
    </row>
    <row r="3880" spans="2:6" hidden="1" outlineLevel="1">
      <c r="B3880">
        <v>3874</v>
      </c>
      <c r="C3880">
        <v>0.35185185185185186</v>
      </c>
      <c r="D3880">
        <v>2.2711864406779663</v>
      </c>
      <c r="E3880">
        <v>1.90625</v>
      </c>
      <c r="F3880">
        <v>1.8865546218487395</v>
      </c>
    </row>
    <row r="3881" spans="2:6" hidden="1" outlineLevel="1">
      <c r="B3881">
        <v>3875</v>
      </c>
      <c r="C3881">
        <v>0.25925925925925924</v>
      </c>
      <c r="D3881">
        <v>3.0338983050847457</v>
      </c>
      <c r="E3881">
        <v>1.1875</v>
      </c>
      <c r="F3881">
        <v>2.1764705882352939</v>
      </c>
    </row>
    <row r="3882" spans="2:6" hidden="1" outlineLevel="1">
      <c r="B3882">
        <v>3876</v>
      </c>
      <c r="C3882">
        <v>0.57407407407407407</v>
      </c>
      <c r="D3882">
        <v>1.9491525423728813</v>
      </c>
      <c r="E3882">
        <v>1.28125</v>
      </c>
      <c r="F3882">
        <v>2.0126050420168067</v>
      </c>
    </row>
    <row r="3883" spans="2:6" hidden="1" outlineLevel="1">
      <c r="B3883">
        <v>3877</v>
      </c>
      <c r="C3883">
        <v>0.43518518518518517</v>
      </c>
      <c r="D3883">
        <v>2.7796610169491527</v>
      </c>
      <c r="E3883">
        <v>1.03125</v>
      </c>
      <c r="F3883">
        <v>1.6764705882352942</v>
      </c>
    </row>
    <row r="3884" spans="2:6" hidden="1" outlineLevel="1">
      <c r="B3884">
        <v>3878</v>
      </c>
      <c r="C3884">
        <v>0.51851851851851849</v>
      </c>
      <c r="D3884">
        <v>3.0508474576271185</v>
      </c>
      <c r="E3884">
        <v>0.96875</v>
      </c>
      <c r="F3884">
        <v>1.911764705882353</v>
      </c>
    </row>
    <row r="3885" spans="2:6" hidden="1" outlineLevel="1">
      <c r="B3885">
        <v>3879</v>
      </c>
      <c r="C3885">
        <v>0.24074074074074073</v>
      </c>
      <c r="D3885">
        <v>2.3728813559322033</v>
      </c>
      <c r="E3885">
        <v>1.84375</v>
      </c>
      <c r="F3885">
        <v>1.8907563025210083</v>
      </c>
    </row>
    <row r="3886" spans="2:6" hidden="1" outlineLevel="1">
      <c r="B3886">
        <v>3880</v>
      </c>
      <c r="C3886">
        <v>0.30555555555555558</v>
      </c>
      <c r="D3886">
        <v>2.9152542372881354</v>
      </c>
      <c r="E3886">
        <v>1.3125</v>
      </c>
      <c r="F3886">
        <v>2.2016806722689077</v>
      </c>
    </row>
    <row r="3887" spans="2:6" hidden="1" outlineLevel="1">
      <c r="B3887">
        <v>3881</v>
      </c>
      <c r="C3887">
        <v>0.31481481481481483</v>
      </c>
      <c r="D3887">
        <v>2.9491525423728815</v>
      </c>
      <c r="E3887">
        <v>1.75</v>
      </c>
      <c r="F3887">
        <v>2.5168067226890756</v>
      </c>
    </row>
    <row r="3888" spans="2:6" hidden="1" outlineLevel="1">
      <c r="B3888">
        <v>3882</v>
      </c>
      <c r="C3888">
        <v>0.40740740740740738</v>
      </c>
      <c r="D3888">
        <v>1.7627118644067796</v>
      </c>
      <c r="E3888">
        <v>1.15625</v>
      </c>
      <c r="F3888">
        <v>2.0420168067226889</v>
      </c>
    </row>
    <row r="3889" spans="2:6" hidden="1" outlineLevel="1">
      <c r="B3889">
        <v>3883</v>
      </c>
      <c r="C3889">
        <v>0.30555555555555558</v>
      </c>
      <c r="D3889">
        <v>2.3898305084745761</v>
      </c>
      <c r="E3889">
        <v>1.25</v>
      </c>
      <c r="F3889">
        <v>2.5168067226890756</v>
      </c>
    </row>
    <row r="3890" spans="2:6" hidden="1" outlineLevel="1">
      <c r="B3890">
        <v>3884</v>
      </c>
      <c r="C3890">
        <v>0.3888888888888889</v>
      </c>
      <c r="D3890">
        <v>3.0508474576271185</v>
      </c>
      <c r="E3890">
        <v>1</v>
      </c>
      <c r="F3890">
        <v>2.4159663865546217</v>
      </c>
    </row>
    <row r="3891" spans="2:6" hidden="1" outlineLevel="1">
      <c r="B3891">
        <v>3885</v>
      </c>
      <c r="C3891">
        <v>0.51851851851851849</v>
      </c>
      <c r="D3891">
        <v>3.2881355932203391</v>
      </c>
      <c r="E3891">
        <v>1.3125</v>
      </c>
      <c r="F3891">
        <v>2.2184873949579833</v>
      </c>
    </row>
    <row r="3892" spans="2:6" hidden="1" outlineLevel="1">
      <c r="B3892">
        <v>3886</v>
      </c>
      <c r="C3892">
        <v>0.37962962962962965</v>
      </c>
      <c r="D3892">
        <v>3.2033898305084745</v>
      </c>
      <c r="E3892">
        <v>2</v>
      </c>
      <c r="F3892">
        <v>2.0630252100840338</v>
      </c>
    </row>
    <row r="3893" spans="2:6" hidden="1" outlineLevel="1">
      <c r="B3893">
        <v>3887</v>
      </c>
      <c r="C3893">
        <v>0.56481481481481477</v>
      </c>
      <c r="D3893">
        <v>2.5593220338983049</v>
      </c>
      <c r="E3893">
        <v>1.3125</v>
      </c>
      <c r="F3893">
        <v>1.9579831932773109</v>
      </c>
    </row>
    <row r="3894" spans="2:6" hidden="1" outlineLevel="1">
      <c r="B3894">
        <v>3888</v>
      </c>
      <c r="C3894">
        <v>0.44444444444444442</v>
      </c>
      <c r="D3894">
        <v>2.9491525423728815</v>
      </c>
      <c r="E3894">
        <v>1.0625</v>
      </c>
      <c r="F3894">
        <v>2.4201680672268906</v>
      </c>
    </row>
    <row r="3895" spans="2:6" hidden="1" outlineLevel="1">
      <c r="B3895">
        <v>3889</v>
      </c>
      <c r="C3895">
        <v>0.53703703703703709</v>
      </c>
      <c r="D3895">
        <v>2.8983050847457625</v>
      </c>
      <c r="E3895">
        <v>0.8125</v>
      </c>
      <c r="F3895">
        <v>1.8991596638655461</v>
      </c>
    </row>
    <row r="3896" spans="2:6" hidden="1" outlineLevel="1">
      <c r="B3896">
        <v>3890</v>
      </c>
      <c r="C3896">
        <v>0.40740740740740738</v>
      </c>
      <c r="D3896">
        <v>3</v>
      </c>
      <c r="E3896">
        <v>1.25</v>
      </c>
      <c r="F3896">
        <v>2.2268907563025211</v>
      </c>
    </row>
    <row r="3897" spans="2:6" hidden="1" outlineLevel="1">
      <c r="B3897">
        <v>3891</v>
      </c>
      <c r="C3897">
        <v>0.44444444444444442</v>
      </c>
      <c r="D3897">
        <v>2.8305084745762712</v>
      </c>
      <c r="E3897">
        <v>2.53125</v>
      </c>
      <c r="F3897">
        <v>2.1092436974789917</v>
      </c>
    </row>
    <row r="3898" spans="2:6" hidden="1" outlineLevel="1">
      <c r="B3898">
        <v>3892</v>
      </c>
      <c r="C3898">
        <v>0.43518518518518517</v>
      </c>
      <c r="D3898">
        <v>2.406779661016949</v>
      </c>
      <c r="E3898">
        <v>1.625</v>
      </c>
      <c r="F3898">
        <v>1.8907563025210083</v>
      </c>
    </row>
    <row r="3899" spans="2:6" hidden="1" outlineLevel="1">
      <c r="B3899">
        <v>3893</v>
      </c>
      <c r="C3899">
        <v>0.57407407407407407</v>
      </c>
      <c r="D3899">
        <v>2.5423728813559321</v>
      </c>
      <c r="E3899">
        <v>1.21875</v>
      </c>
      <c r="F3899">
        <v>1.819327731092437</v>
      </c>
    </row>
    <row r="3900" spans="2:6" hidden="1" outlineLevel="1">
      <c r="B3900">
        <v>3894</v>
      </c>
      <c r="C3900">
        <v>0.61111111111111116</v>
      </c>
      <c r="D3900">
        <v>2.7796610169491527</v>
      </c>
      <c r="E3900">
        <v>1.21875</v>
      </c>
      <c r="F3900">
        <v>2.1512605042016806</v>
      </c>
    </row>
    <row r="3901" spans="2:6" hidden="1" outlineLevel="1">
      <c r="B3901">
        <v>3895</v>
      </c>
      <c r="C3901">
        <v>0.48148148148148145</v>
      </c>
      <c r="D3901">
        <v>2.6610169491525424</v>
      </c>
      <c r="E3901">
        <v>1.21875</v>
      </c>
      <c r="F3901">
        <v>2.2268907563025211</v>
      </c>
    </row>
    <row r="3902" spans="2:6" hidden="1" outlineLevel="1">
      <c r="B3902">
        <v>3896</v>
      </c>
      <c r="C3902">
        <v>0.27777777777777779</v>
      </c>
      <c r="D3902">
        <v>2.4745762711864407</v>
      </c>
      <c r="E3902">
        <v>1.125</v>
      </c>
      <c r="F3902">
        <v>2.1848739495798317</v>
      </c>
    </row>
    <row r="3903" spans="2:6" hidden="1" outlineLevel="1">
      <c r="B3903">
        <v>3897</v>
      </c>
      <c r="C3903">
        <v>0.45370370370370372</v>
      </c>
      <c r="D3903">
        <v>3.0169491525423728</v>
      </c>
      <c r="E3903">
        <v>1.5</v>
      </c>
      <c r="F3903">
        <v>2.1974789915966388</v>
      </c>
    </row>
    <row r="3904" spans="2:6" hidden="1" outlineLevel="1">
      <c r="B3904">
        <v>3898</v>
      </c>
      <c r="C3904">
        <v>0.30555555555555558</v>
      </c>
      <c r="D3904">
        <v>2.3898305084745761</v>
      </c>
      <c r="E3904">
        <v>2.21875</v>
      </c>
      <c r="F3904">
        <v>1.8277310924369747</v>
      </c>
    </row>
    <row r="3905" spans="2:6" hidden="1" outlineLevel="1">
      <c r="B3905">
        <v>3899</v>
      </c>
      <c r="C3905">
        <v>0.46296296296296297</v>
      </c>
      <c r="D3905">
        <v>2.6949152542372881</v>
      </c>
      <c r="E3905">
        <v>0.90625</v>
      </c>
      <c r="F3905">
        <v>1.9789915966386555</v>
      </c>
    </row>
    <row r="3906" spans="2:6" hidden="1" outlineLevel="1">
      <c r="B3906">
        <v>3900</v>
      </c>
      <c r="C3906">
        <v>0.5092592592592593</v>
      </c>
      <c r="D3906">
        <v>2.2203389830508473</v>
      </c>
      <c r="E3906">
        <v>1.125</v>
      </c>
      <c r="F3906">
        <v>2.3865546218487395</v>
      </c>
    </row>
    <row r="3907" spans="2:6" hidden="1" outlineLevel="1">
      <c r="B3907">
        <v>3901</v>
      </c>
      <c r="C3907">
        <v>0.35185185185185186</v>
      </c>
      <c r="D3907">
        <v>2.4237288135593222</v>
      </c>
      <c r="E3907">
        <v>2.40625</v>
      </c>
      <c r="F3907">
        <v>1.8991596638655461</v>
      </c>
    </row>
    <row r="3908" spans="2:6" hidden="1" outlineLevel="1">
      <c r="B3908">
        <v>3902</v>
      </c>
      <c r="C3908">
        <v>0.5092592592592593</v>
      </c>
      <c r="D3908">
        <v>2.3220338983050848</v>
      </c>
      <c r="E3908">
        <v>1.6875</v>
      </c>
      <c r="F3908">
        <v>1.8907563025210083</v>
      </c>
    </row>
    <row r="3909" spans="2:6" hidden="1" outlineLevel="1">
      <c r="B3909">
        <v>3903</v>
      </c>
      <c r="C3909">
        <v>0.37962962962962965</v>
      </c>
      <c r="D3909">
        <v>2.8644067796610169</v>
      </c>
      <c r="E3909">
        <v>1.8125</v>
      </c>
      <c r="F3909">
        <v>2.6806722689075628</v>
      </c>
    </row>
    <row r="3910" spans="2:6" hidden="1" outlineLevel="1">
      <c r="B3910">
        <v>3904</v>
      </c>
      <c r="C3910">
        <v>0.39814814814814814</v>
      </c>
      <c r="D3910">
        <v>2.7627118644067798</v>
      </c>
      <c r="E3910">
        <v>1.8125</v>
      </c>
      <c r="F3910">
        <v>2.0924369747899161</v>
      </c>
    </row>
    <row r="3911" spans="2:6" hidden="1" outlineLevel="1">
      <c r="B3911">
        <v>3905</v>
      </c>
      <c r="C3911">
        <v>0.44444444444444442</v>
      </c>
      <c r="D3911">
        <v>3.1355932203389831</v>
      </c>
      <c r="E3911">
        <v>1.28125</v>
      </c>
      <c r="F3911">
        <v>1.7815126050420169</v>
      </c>
    </row>
    <row r="3912" spans="2:6" hidden="1" outlineLevel="1">
      <c r="B3912">
        <v>3906</v>
      </c>
      <c r="C3912">
        <v>0.32407407407407407</v>
      </c>
      <c r="D3912">
        <v>2.7796610169491527</v>
      </c>
      <c r="E3912">
        <v>1.3125</v>
      </c>
      <c r="F3912">
        <v>1.9579831932773109</v>
      </c>
    </row>
    <row r="3913" spans="2:6" hidden="1" outlineLevel="1">
      <c r="B3913">
        <v>3907</v>
      </c>
      <c r="C3913">
        <v>0.48148148148148145</v>
      </c>
      <c r="D3913">
        <v>2.2881355932203391</v>
      </c>
      <c r="E3913">
        <v>1.4375</v>
      </c>
      <c r="F3913">
        <v>1.8697478991596639</v>
      </c>
    </row>
    <row r="3914" spans="2:6" hidden="1" outlineLevel="1">
      <c r="B3914">
        <v>3908</v>
      </c>
      <c r="C3914">
        <v>0.34259259259259262</v>
      </c>
      <c r="D3914">
        <v>2.7457627118644066</v>
      </c>
      <c r="E3914">
        <v>0.8125</v>
      </c>
      <c r="F3914">
        <v>2.3151260504201683</v>
      </c>
    </row>
    <row r="3915" spans="2:6" hidden="1" outlineLevel="1">
      <c r="B3915">
        <v>3909</v>
      </c>
      <c r="C3915">
        <v>0.42592592592592593</v>
      </c>
      <c r="D3915">
        <v>3.1016949152542375</v>
      </c>
      <c r="E3915">
        <v>1.15625</v>
      </c>
      <c r="F3915">
        <v>2.172268907563025</v>
      </c>
    </row>
    <row r="3916" spans="2:6" hidden="1" outlineLevel="1">
      <c r="B3916">
        <v>3910</v>
      </c>
      <c r="C3916">
        <v>0.57407407407407407</v>
      </c>
      <c r="D3916">
        <v>2.6610169491525424</v>
      </c>
      <c r="E3916">
        <v>0.78125</v>
      </c>
      <c r="F3916">
        <v>2.0294117647058822</v>
      </c>
    </row>
    <row r="3917" spans="2:6" hidden="1" outlineLevel="1">
      <c r="B3917">
        <v>3911</v>
      </c>
      <c r="C3917">
        <v>0.58333333333333337</v>
      </c>
      <c r="D3917">
        <v>2.3898305084745761</v>
      </c>
      <c r="E3917">
        <v>1.59375</v>
      </c>
      <c r="F3917">
        <v>2.2226890756302522</v>
      </c>
    </row>
    <row r="3918" spans="2:6" hidden="1" outlineLevel="1">
      <c r="B3918">
        <v>3912</v>
      </c>
      <c r="C3918">
        <v>0.59259259259259256</v>
      </c>
      <c r="D3918">
        <v>3.1186440677966103</v>
      </c>
      <c r="E3918">
        <v>0.90625</v>
      </c>
      <c r="F3918">
        <v>2.3109243697478989</v>
      </c>
    </row>
    <row r="3919" spans="2:6" hidden="1" outlineLevel="1">
      <c r="B3919">
        <v>3913</v>
      </c>
      <c r="C3919">
        <v>0.33333333333333331</v>
      </c>
      <c r="D3919">
        <v>2.7288135593220337</v>
      </c>
      <c r="E3919">
        <v>1.28125</v>
      </c>
      <c r="F3919">
        <v>1.8865546218487395</v>
      </c>
    </row>
    <row r="3920" spans="2:6" hidden="1" outlineLevel="1">
      <c r="B3920">
        <v>3914</v>
      </c>
      <c r="C3920">
        <v>0.42592592592592593</v>
      </c>
      <c r="D3920">
        <v>3.0338983050847457</v>
      </c>
      <c r="E3920">
        <v>1.4375</v>
      </c>
      <c r="F3920">
        <v>2.0546218487394956</v>
      </c>
    </row>
    <row r="3921" spans="2:6" hidden="1" outlineLevel="1">
      <c r="B3921">
        <v>3915</v>
      </c>
      <c r="C3921">
        <v>0.43518518518518517</v>
      </c>
      <c r="D3921">
        <v>1.9830508474576272</v>
      </c>
      <c r="E3921">
        <v>1.375</v>
      </c>
      <c r="F3921">
        <v>2.0420168067226889</v>
      </c>
    </row>
    <row r="3922" spans="2:6" hidden="1" outlineLevel="1">
      <c r="B3922">
        <v>3916</v>
      </c>
      <c r="C3922">
        <v>0.27777777777777779</v>
      </c>
      <c r="D3922">
        <v>2.6440677966101696</v>
      </c>
      <c r="E3922">
        <v>1.71875</v>
      </c>
      <c r="F3922">
        <v>2.0672268907563027</v>
      </c>
    </row>
    <row r="3923" spans="2:6" hidden="1" outlineLevel="1">
      <c r="B3923">
        <v>3917</v>
      </c>
      <c r="C3923">
        <v>0.53703703703703709</v>
      </c>
      <c r="D3923">
        <v>2.7288135593220337</v>
      </c>
      <c r="E3923">
        <v>1.34375</v>
      </c>
      <c r="F3923">
        <v>2.2563025210084033</v>
      </c>
    </row>
    <row r="3924" spans="2:6" hidden="1" outlineLevel="1">
      <c r="B3924">
        <v>3918</v>
      </c>
      <c r="C3924">
        <v>0.43518518518518517</v>
      </c>
      <c r="D3924">
        <v>2.2881355932203391</v>
      </c>
      <c r="E3924">
        <v>1.46875</v>
      </c>
      <c r="F3924">
        <v>2.1512605042016806</v>
      </c>
    </row>
    <row r="3925" spans="2:6" hidden="1" outlineLevel="1">
      <c r="B3925">
        <v>3919</v>
      </c>
      <c r="C3925">
        <v>0.5092592592592593</v>
      </c>
      <c r="D3925">
        <v>2.4576271186440679</v>
      </c>
      <c r="E3925">
        <v>1.71875</v>
      </c>
      <c r="F3925">
        <v>2.1512605042016806</v>
      </c>
    </row>
    <row r="3926" spans="2:6" hidden="1" outlineLevel="1">
      <c r="B3926">
        <v>3920</v>
      </c>
      <c r="C3926">
        <v>0.39814814814814814</v>
      </c>
      <c r="D3926">
        <v>2.2033898305084745</v>
      </c>
      <c r="E3926">
        <v>2</v>
      </c>
      <c r="F3926">
        <v>2.3991596638655461</v>
      </c>
    </row>
    <row r="3927" spans="2:6" hidden="1" outlineLevel="1">
      <c r="B3927">
        <v>3921</v>
      </c>
      <c r="C3927">
        <v>0.41666666666666669</v>
      </c>
      <c r="D3927">
        <v>2.3220338983050848</v>
      </c>
      <c r="E3927">
        <v>1.8125</v>
      </c>
      <c r="F3927">
        <v>1.9957983193277311</v>
      </c>
    </row>
    <row r="3928" spans="2:6" hidden="1" outlineLevel="1">
      <c r="B3928">
        <v>3922</v>
      </c>
      <c r="C3928">
        <v>0.37037037037037035</v>
      </c>
      <c r="D3928">
        <v>2.4576271186440679</v>
      </c>
      <c r="E3928">
        <v>1.09375</v>
      </c>
      <c r="F3928">
        <v>2.0084033613445378</v>
      </c>
    </row>
    <row r="3929" spans="2:6" hidden="1" outlineLevel="1">
      <c r="B3929">
        <v>3923</v>
      </c>
      <c r="C3929">
        <v>0.45370370370370372</v>
      </c>
      <c r="D3929">
        <v>3.0847457627118646</v>
      </c>
      <c r="E3929">
        <v>0.96875</v>
      </c>
      <c r="F3929">
        <v>2.2941176470588234</v>
      </c>
    </row>
    <row r="3930" spans="2:6" hidden="1" outlineLevel="1">
      <c r="B3930">
        <v>3924</v>
      </c>
      <c r="C3930">
        <v>0.5092592592592593</v>
      </c>
      <c r="D3930">
        <v>2.3220338983050848</v>
      </c>
      <c r="E3930">
        <v>1</v>
      </c>
      <c r="F3930">
        <v>1.76890756302521</v>
      </c>
    </row>
    <row r="3931" spans="2:6" hidden="1" outlineLevel="1">
      <c r="B3931">
        <v>3925</v>
      </c>
      <c r="C3931">
        <v>0.3888888888888889</v>
      </c>
      <c r="D3931">
        <v>3.7796610169491527</v>
      </c>
      <c r="E3931">
        <v>1.5</v>
      </c>
      <c r="F3931">
        <v>2.3697478991596639</v>
      </c>
    </row>
    <row r="3932" spans="2:6" hidden="1" outlineLevel="1">
      <c r="B3932">
        <v>3926</v>
      </c>
      <c r="C3932">
        <v>0.48148148148148145</v>
      </c>
      <c r="D3932">
        <v>2.4576271186440679</v>
      </c>
      <c r="E3932">
        <v>1.1875</v>
      </c>
      <c r="F3932">
        <v>2.327731092436975</v>
      </c>
    </row>
    <row r="3933" spans="2:6" hidden="1" outlineLevel="1">
      <c r="B3933">
        <v>3927</v>
      </c>
      <c r="C3933">
        <v>0.40740740740740738</v>
      </c>
      <c r="D3933">
        <v>2.1016949152542375</v>
      </c>
      <c r="E3933">
        <v>0.78125</v>
      </c>
      <c r="F3933">
        <v>2.0252100840336134</v>
      </c>
    </row>
    <row r="3934" spans="2:6" hidden="1" outlineLevel="1">
      <c r="B3934">
        <v>3928</v>
      </c>
      <c r="C3934">
        <v>0.44444444444444442</v>
      </c>
      <c r="D3934">
        <v>3.5084745762711864</v>
      </c>
      <c r="E3934">
        <v>1.90625</v>
      </c>
      <c r="F3934">
        <v>2.6050420168067228</v>
      </c>
    </row>
    <row r="3935" spans="2:6" hidden="1" outlineLevel="1">
      <c r="B3935">
        <v>3929</v>
      </c>
      <c r="C3935">
        <v>0.46296296296296297</v>
      </c>
      <c r="D3935">
        <v>2.7457627118644066</v>
      </c>
      <c r="E3935">
        <v>1.53125</v>
      </c>
      <c r="F3935">
        <v>2.2100840336134455</v>
      </c>
    </row>
    <row r="3936" spans="2:6" hidden="1" outlineLevel="1">
      <c r="B3936">
        <v>3930</v>
      </c>
      <c r="C3936">
        <v>0.46296296296296297</v>
      </c>
      <c r="D3936">
        <v>3.406779661016949</v>
      </c>
      <c r="E3936">
        <v>1.34375</v>
      </c>
      <c r="F3936">
        <v>2.1512605042016806</v>
      </c>
    </row>
    <row r="3937" spans="2:6" hidden="1" outlineLevel="1">
      <c r="B3937">
        <v>3931</v>
      </c>
      <c r="C3937">
        <v>0.3888888888888889</v>
      </c>
      <c r="D3937">
        <v>2.9661016949152543</v>
      </c>
      <c r="E3937">
        <v>1.1875</v>
      </c>
      <c r="F3937">
        <v>1.9369747899159664</v>
      </c>
    </row>
    <row r="3938" spans="2:6" hidden="1" outlineLevel="1">
      <c r="B3938">
        <v>3932</v>
      </c>
      <c r="C3938">
        <v>0.34259259259259262</v>
      </c>
      <c r="D3938">
        <v>2.7118644067796609</v>
      </c>
      <c r="E3938">
        <v>1.59375</v>
      </c>
      <c r="F3938">
        <v>2.1008403361344539</v>
      </c>
    </row>
    <row r="3939" spans="2:6" hidden="1" outlineLevel="1">
      <c r="B3939">
        <v>3933</v>
      </c>
      <c r="C3939">
        <v>0.49074074074074076</v>
      </c>
      <c r="D3939">
        <v>1.7627118644067796</v>
      </c>
      <c r="E3939">
        <v>0.84375</v>
      </c>
      <c r="F3939">
        <v>2.2857142857142856</v>
      </c>
    </row>
    <row r="3940" spans="2:6" hidden="1" outlineLevel="1">
      <c r="B3940">
        <v>3934</v>
      </c>
      <c r="C3940">
        <v>0.37037037037037035</v>
      </c>
      <c r="D3940">
        <v>2.2711864406779663</v>
      </c>
      <c r="E3940">
        <v>1.6875</v>
      </c>
      <c r="F3940">
        <v>2</v>
      </c>
    </row>
    <row r="3941" spans="2:6" hidden="1" outlineLevel="1">
      <c r="B3941">
        <v>3935</v>
      </c>
      <c r="C3941">
        <v>0.26851851851851855</v>
      </c>
      <c r="D3941">
        <v>2.3898305084745761</v>
      </c>
      <c r="E3941">
        <v>2.03125</v>
      </c>
      <c r="F3941">
        <v>2.1470588235294117</v>
      </c>
    </row>
    <row r="3942" spans="2:6" hidden="1" outlineLevel="1">
      <c r="B3942">
        <v>3936</v>
      </c>
      <c r="C3942">
        <v>0.32407407407407407</v>
      </c>
      <c r="D3942">
        <v>2.8644067796610169</v>
      </c>
      <c r="E3942">
        <v>1.28125</v>
      </c>
      <c r="F3942">
        <v>1.9243697478991597</v>
      </c>
    </row>
    <row r="3943" spans="2:6" hidden="1" outlineLevel="1">
      <c r="B3943">
        <v>3937</v>
      </c>
      <c r="C3943">
        <v>0.44444444444444442</v>
      </c>
      <c r="D3943">
        <v>2.7627118644067798</v>
      </c>
      <c r="E3943">
        <v>1.40625</v>
      </c>
      <c r="F3943">
        <v>2.0210084033613445</v>
      </c>
    </row>
    <row r="3944" spans="2:6" hidden="1" outlineLevel="1">
      <c r="B3944">
        <v>3938</v>
      </c>
      <c r="C3944">
        <v>0.35185185185185186</v>
      </c>
      <c r="D3944">
        <v>3.0338983050847457</v>
      </c>
      <c r="E3944">
        <v>1.78125</v>
      </c>
      <c r="F3944">
        <v>2.1176470588235294</v>
      </c>
    </row>
    <row r="3945" spans="2:6" hidden="1" outlineLevel="1">
      <c r="B3945">
        <v>3939</v>
      </c>
      <c r="C3945">
        <v>0.27777777777777779</v>
      </c>
      <c r="D3945">
        <v>3.0169491525423728</v>
      </c>
      <c r="E3945">
        <v>1.21875</v>
      </c>
      <c r="F3945">
        <v>2.1638655462184873</v>
      </c>
    </row>
    <row r="3946" spans="2:6" hidden="1" outlineLevel="1">
      <c r="B3946">
        <v>3940</v>
      </c>
      <c r="C3946">
        <v>0.33333333333333331</v>
      </c>
      <c r="D3946">
        <v>2.4745762711864407</v>
      </c>
      <c r="E3946">
        <v>1.0625</v>
      </c>
      <c r="F3946">
        <v>2.2857142857142856</v>
      </c>
    </row>
    <row r="3947" spans="2:6" hidden="1" outlineLevel="1">
      <c r="B3947">
        <v>3941</v>
      </c>
      <c r="C3947">
        <v>0.62037037037037035</v>
      </c>
      <c r="D3947">
        <v>2.8305084745762712</v>
      </c>
      <c r="E3947">
        <v>1.21875</v>
      </c>
      <c r="F3947">
        <v>2.0588235294117645</v>
      </c>
    </row>
    <row r="3948" spans="2:6" hidden="1" outlineLevel="1">
      <c r="B3948">
        <v>3942</v>
      </c>
      <c r="C3948">
        <v>0.42592592592592593</v>
      </c>
      <c r="D3948">
        <v>2.5762711864406778</v>
      </c>
      <c r="E3948">
        <v>2.71875</v>
      </c>
      <c r="F3948">
        <v>1.865546218487395</v>
      </c>
    </row>
    <row r="3949" spans="2:6" hidden="1" outlineLevel="1">
      <c r="B3949">
        <v>3943</v>
      </c>
      <c r="C3949">
        <v>0.5092592592592593</v>
      </c>
      <c r="D3949">
        <v>2.5423728813559321</v>
      </c>
      <c r="E3949">
        <v>2.03125</v>
      </c>
      <c r="F3949">
        <v>2.23109243697479</v>
      </c>
    </row>
    <row r="3950" spans="2:6" hidden="1" outlineLevel="1">
      <c r="B3950">
        <v>3944</v>
      </c>
      <c r="C3950">
        <v>0.48148148148148145</v>
      </c>
      <c r="D3950">
        <v>3.2881355932203391</v>
      </c>
      <c r="E3950">
        <v>1.09375</v>
      </c>
      <c r="F3950">
        <v>1.8823529411764706</v>
      </c>
    </row>
    <row r="3951" spans="2:6" hidden="1" outlineLevel="1">
      <c r="B3951">
        <v>3945</v>
      </c>
      <c r="C3951">
        <v>0.33333333333333331</v>
      </c>
      <c r="D3951">
        <v>2.9491525423728815</v>
      </c>
      <c r="E3951">
        <v>1.5</v>
      </c>
      <c r="F3951">
        <v>2.1260504201680672</v>
      </c>
    </row>
    <row r="3952" spans="2:6" hidden="1" outlineLevel="1">
      <c r="B3952">
        <v>3946</v>
      </c>
      <c r="C3952">
        <v>0.3888888888888889</v>
      </c>
      <c r="D3952">
        <v>2.5762711864406778</v>
      </c>
      <c r="E3952">
        <v>1.5</v>
      </c>
      <c r="F3952">
        <v>2.0252100840336134</v>
      </c>
    </row>
    <row r="3953" spans="2:6" hidden="1" outlineLevel="1">
      <c r="B3953">
        <v>3947</v>
      </c>
      <c r="C3953">
        <v>0.67592592592592593</v>
      </c>
      <c r="D3953">
        <v>3.2372881355932202</v>
      </c>
      <c r="E3953">
        <v>1.625</v>
      </c>
      <c r="F3953">
        <v>1.7478991596638656</v>
      </c>
    </row>
    <row r="3954" spans="2:6" hidden="1" outlineLevel="1">
      <c r="B3954">
        <v>3948</v>
      </c>
      <c r="C3954">
        <v>0.41666666666666669</v>
      </c>
      <c r="D3954">
        <v>2.5593220338983049</v>
      </c>
      <c r="E3954">
        <v>1.34375</v>
      </c>
      <c r="F3954">
        <v>2.096638655462185</v>
      </c>
    </row>
    <row r="3955" spans="2:6" hidden="1" outlineLevel="1">
      <c r="B3955">
        <v>3949</v>
      </c>
      <c r="C3955">
        <v>0.49074074074074076</v>
      </c>
      <c r="D3955">
        <v>2.406779661016949</v>
      </c>
      <c r="E3955">
        <v>1.21875</v>
      </c>
      <c r="F3955">
        <v>1.9243697478991597</v>
      </c>
    </row>
    <row r="3956" spans="2:6" hidden="1" outlineLevel="1">
      <c r="B3956">
        <v>3950</v>
      </c>
      <c r="C3956">
        <v>0.34259259259259262</v>
      </c>
      <c r="D3956">
        <v>2.5762711864406778</v>
      </c>
      <c r="E3956">
        <v>1.3125</v>
      </c>
      <c r="F3956">
        <v>1.7352941176470589</v>
      </c>
    </row>
    <row r="3957" spans="2:6" hidden="1" outlineLevel="1">
      <c r="B3957">
        <v>3951</v>
      </c>
      <c r="C3957">
        <v>0.46296296296296297</v>
      </c>
      <c r="D3957">
        <v>2.4406779661016951</v>
      </c>
      <c r="E3957">
        <v>0.96875</v>
      </c>
      <c r="F3957">
        <v>2.23109243697479</v>
      </c>
    </row>
    <row r="3958" spans="2:6" hidden="1" outlineLevel="1">
      <c r="B3958">
        <v>3952</v>
      </c>
      <c r="C3958">
        <v>0.43518518518518517</v>
      </c>
      <c r="D3958">
        <v>2.9661016949152543</v>
      </c>
      <c r="E3958">
        <v>1</v>
      </c>
      <c r="F3958">
        <v>2.4159663865546217</v>
      </c>
    </row>
    <row r="3959" spans="2:6" hidden="1" outlineLevel="1">
      <c r="B3959">
        <v>3953</v>
      </c>
      <c r="C3959">
        <v>0.5</v>
      </c>
      <c r="D3959">
        <v>2.9491525423728815</v>
      </c>
      <c r="E3959">
        <v>1</v>
      </c>
      <c r="F3959">
        <v>2.1470588235294117</v>
      </c>
    </row>
    <row r="3960" spans="2:6" hidden="1" outlineLevel="1">
      <c r="B3960">
        <v>3954</v>
      </c>
      <c r="C3960">
        <v>0.51851851851851849</v>
      </c>
      <c r="D3960">
        <v>2.2372881355932202</v>
      </c>
      <c r="E3960">
        <v>1.5</v>
      </c>
      <c r="F3960">
        <v>1.8151260504201681</v>
      </c>
    </row>
    <row r="3961" spans="2:6" hidden="1" outlineLevel="1">
      <c r="B3961">
        <v>3955</v>
      </c>
      <c r="C3961">
        <v>0.29629629629629628</v>
      </c>
      <c r="D3961">
        <v>2.9661016949152543</v>
      </c>
      <c r="E3961">
        <v>1.6875</v>
      </c>
      <c r="F3961">
        <v>1.953781512605042</v>
      </c>
    </row>
    <row r="3962" spans="2:6" hidden="1" outlineLevel="1">
      <c r="B3962">
        <v>3956</v>
      </c>
      <c r="C3962">
        <v>0.37037037037037035</v>
      </c>
      <c r="D3962">
        <v>2.9152542372881354</v>
      </c>
      <c r="E3962">
        <v>1.71875</v>
      </c>
      <c r="F3962">
        <v>1.9243697478991597</v>
      </c>
    </row>
    <row r="3963" spans="2:6" hidden="1" outlineLevel="1">
      <c r="B3963">
        <v>3957</v>
      </c>
      <c r="C3963">
        <v>0.47222222222222221</v>
      </c>
      <c r="D3963">
        <v>2.3559322033898304</v>
      </c>
      <c r="E3963">
        <v>1.8125</v>
      </c>
      <c r="F3963">
        <v>2.0630252100840338</v>
      </c>
    </row>
    <row r="3964" spans="2:6" hidden="1" outlineLevel="1">
      <c r="B3964">
        <v>3958</v>
      </c>
      <c r="C3964">
        <v>0.43518518518518517</v>
      </c>
      <c r="D3964">
        <v>2.7966101694915255</v>
      </c>
      <c r="E3964">
        <v>1.15625</v>
      </c>
      <c r="F3964">
        <v>2.0672268907563027</v>
      </c>
    </row>
    <row r="3965" spans="2:6" hidden="1" outlineLevel="1">
      <c r="B3965">
        <v>3959</v>
      </c>
      <c r="C3965">
        <v>0.44444444444444442</v>
      </c>
      <c r="D3965">
        <v>3.1016949152542375</v>
      </c>
      <c r="E3965">
        <v>0.6875</v>
      </c>
      <c r="F3965">
        <v>1.8235294117647058</v>
      </c>
    </row>
    <row r="3966" spans="2:6" hidden="1" outlineLevel="1">
      <c r="B3966">
        <v>3960</v>
      </c>
      <c r="C3966">
        <v>0.47222222222222221</v>
      </c>
      <c r="D3966">
        <v>2.7288135593220337</v>
      </c>
      <c r="E3966">
        <v>0.9375</v>
      </c>
      <c r="F3966">
        <v>2.2773109243697478</v>
      </c>
    </row>
    <row r="3967" spans="2:6" hidden="1" outlineLevel="1">
      <c r="B3967">
        <v>3961</v>
      </c>
      <c r="C3967">
        <v>0.42592592592592593</v>
      </c>
      <c r="D3967">
        <v>2.1694915254237288</v>
      </c>
      <c r="E3967">
        <v>2.03125</v>
      </c>
      <c r="F3967">
        <v>2.0168067226890756</v>
      </c>
    </row>
    <row r="3968" spans="2:6" hidden="1" outlineLevel="1">
      <c r="B3968">
        <v>3962</v>
      </c>
      <c r="C3968">
        <v>0.44444444444444442</v>
      </c>
      <c r="D3968">
        <v>3.2033898305084745</v>
      </c>
      <c r="E3968">
        <v>1.28125</v>
      </c>
      <c r="F3968">
        <v>1.9789915966386555</v>
      </c>
    </row>
    <row r="3969" spans="2:6" hidden="1" outlineLevel="1">
      <c r="B3969">
        <v>3963</v>
      </c>
      <c r="C3969">
        <v>0.3888888888888889</v>
      </c>
      <c r="D3969">
        <v>2.2203389830508473</v>
      </c>
      <c r="E3969">
        <v>1.78125</v>
      </c>
      <c r="F3969">
        <v>2.134453781512605</v>
      </c>
    </row>
    <row r="3970" spans="2:6" hidden="1" outlineLevel="1">
      <c r="B3970">
        <v>3964</v>
      </c>
      <c r="C3970">
        <v>0.43518518518518517</v>
      </c>
      <c r="D3970">
        <v>3.3728813559322033</v>
      </c>
      <c r="E3970">
        <v>0.84375</v>
      </c>
      <c r="F3970">
        <v>2.1092436974789917</v>
      </c>
    </row>
    <row r="3971" spans="2:6" hidden="1" outlineLevel="1">
      <c r="B3971">
        <v>3965</v>
      </c>
      <c r="C3971">
        <v>0.35185185185185186</v>
      </c>
      <c r="D3971">
        <v>2.6949152542372881</v>
      </c>
      <c r="E3971">
        <v>1.34375</v>
      </c>
      <c r="F3971">
        <v>2.0210084033613445</v>
      </c>
    </row>
    <row r="3972" spans="2:6" hidden="1" outlineLevel="1">
      <c r="B3972">
        <v>3966</v>
      </c>
      <c r="C3972">
        <v>0.5092592592592593</v>
      </c>
      <c r="D3972">
        <v>2.2033898305084745</v>
      </c>
      <c r="E3972">
        <v>1.71875</v>
      </c>
      <c r="F3972">
        <v>2.0252100840336134</v>
      </c>
    </row>
    <row r="3973" spans="2:6" hidden="1" outlineLevel="1">
      <c r="B3973">
        <v>3967</v>
      </c>
      <c r="C3973">
        <v>0.41666666666666669</v>
      </c>
      <c r="D3973">
        <v>2.593220338983051</v>
      </c>
      <c r="E3973">
        <v>0.96875</v>
      </c>
      <c r="F3973">
        <v>2.5336134453781511</v>
      </c>
    </row>
    <row r="3974" spans="2:6" hidden="1" outlineLevel="1">
      <c r="B3974">
        <v>3968</v>
      </c>
      <c r="C3974">
        <v>0.40740740740740738</v>
      </c>
      <c r="D3974">
        <v>2.8644067796610169</v>
      </c>
      <c r="E3974">
        <v>1.375</v>
      </c>
      <c r="F3974">
        <v>2.0042016806722689</v>
      </c>
    </row>
    <row r="3975" spans="2:6" hidden="1" outlineLevel="1">
      <c r="B3975">
        <v>3969</v>
      </c>
      <c r="C3975">
        <v>0.40740740740740738</v>
      </c>
      <c r="D3975">
        <v>2.2881355932203391</v>
      </c>
      <c r="E3975">
        <v>1.71875</v>
      </c>
      <c r="F3975">
        <v>1.9327731092436975</v>
      </c>
    </row>
    <row r="3976" spans="2:6" hidden="1" outlineLevel="1">
      <c r="B3976">
        <v>3970</v>
      </c>
      <c r="C3976">
        <v>0.32407407407407407</v>
      </c>
      <c r="D3976">
        <v>2.0677966101694913</v>
      </c>
      <c r="E3976">
        <v>2.375</v>
      </c>
      <c r="F3976">
        <v>1.8487394957983194</v>
      </c>
    </row>
    <row r="3977" spans="2:6" hidden="1" outlineLevel="1">
      <c r="B3977">
        <v>3971</v>
      </c>
      <c r="C3977">
        <v>0.31481481481481483</v>
      </c>
      <c r="D3977">
        <v>3</v>
      </c>
      <c r="E3977">
        <v>1.0625</v>
      </c>
      <c r="F3977">
        <v>2.0210084033613445</v>
      </c>
    </row>
    <row r="3978" spans="2:6" hidden="1" outlineLevel="1">
      <c r="B3978">
        <v>3972</v>
      </c>
      <c r="C3978">
        <v>0.40740740740740738</v>
      </c>
      <c r="D3978">
        <v>3.2881355932203391</v>
      </c>
      <c r="E3978">
        <v>1.46875</v>
      </c>
      <c r="F3978">
        <v>2.3403361344537816</v>
      </c>
    </row>
    <row r="3979" spans="2:6" hidden="1" outlineLevel="1">
      <c r="B3979">
        <v>3973</v>
      </c>
      <c r="C3979">
        <v>0.42592592592592593</v>
      </c>
      <c r="D3979">
        <v>2.2542372881355934</v>
      </c>
      <c r="E3979">
        <v>1.09375</v>
      </c>
      <c r="F3979">
        <v>1.8319327731092436</v>
      </c>
    </row>
    <row r="3980" spans="2:6" hidden="1" outlineLevel="1">
      <c r="B3980">
        <v>3974</v>
      </c>
      <c r="C3980">
        <v>0.56481481481481477</v>
      </c>
      <c r="D3980">
        <v>1.9661016949152543</v>
      </c>
      <c r="E3980">
        <v>2.34375</v>
      </c>
      <c r="F3980">
        <v>1.9789915966386555</v>
      </c>
    </row>
    <row r="3981" spans="2:6" hidden="1" outlineLevel="1">
      <c r="B3981">
        <v>3975</v>
      </c>
      <c r="C3981">
        <v>0.41666666666666669</v>
      </c>
      <c r="D3981">
        <v>3.1694915254237288</v>
      </c>
      <c r="E3981">
        <v>1.3125</v>
      </c>
      <c r="F3981">
        <v>2.1092436974789917</v>
      </c>
    </row>
    <row r="3982" spans="2:6" hidden="1" outlineLevel="1">
      <c r="B3982">
        <v>3976</v>
      </c>
      <c r="C3982">
        <v>0.34259259259259262</v>
      </c>
      <c r="D3982">
        <v>3.4237288135593222</v>
      </c>
      <c r="E3982">
        <v>1.25</v>
      </c>
      <c r="F3982">
        <v>1.8865546218487395</v>
      </c>
    </row>
    <row r="3983" spans="2:6" hidden="1" outlineLevel="1">
      <c r="B3983">
        <v>3977</v>
      </c>
      <c r="C3983">
        <v>0.42592592592592593</v>
      </c>
      <c r="D3983">
        <v>2.3389830508474576</v>
      </c>
      <c r="E3983">
        <v>1.5625</v>
      </c>
      <c r="F3983">
        <v>2.1428571428571428</v>
      </c>
    </row>
    <row r="3984" spans="2:6" hidden="1" outlineLevel="1">
      <c r="B3984">
        <v>3978</v>
      </c>
      <c r="C3984">
        <v>0.34259259259259262</v>
      </c>
      <c r="D3984">
        <v>2.2372881355932202</v>
      </c>
      <c r="E3984">
        <v>0.8125</v>
      </c>
      <c r="F3984">
        <v>2.0756302521008405</v>
      </c>
    </row>
    <row r="3985" spans="2:6" hidden="1" outlineLevel="1">
      <c r="B3985">
        <v>3979</v>
      </c>
      <c r="C3985">
        <v>0.42592592592592593</v>
      </c>
      <c r="D3985">
        <v>2.6779661016949152</v>
      </c>
      <c r="E3985">
        <v>0.875</v>
      </c>
      <c r="F3985">
        <v>2.1218487394957983</v>
      </c>
    </row>
    <row r="3986" spans="2:6" hidden="1" outlineLevel="1">
      <c r="B3986">
        <v>3980</v>
      </c>
      <c r="C3986">
        <v>0.29629629629629628</v>
      </c>
      <c r="D3986">
        <v>2.3389830508474576</v>
      </c>
      <c r="E3986">
        <v>1.3125</v>
      </c>
      <c r="F3986">
        <v>2.4831932773109244</v>
      </c>
    </row>
    <row r="3987" spans="2:6" hidden="1" outlineLevel="1">
      <c r="B3987">
        <v>3981</v>
      </c>
      <c r="C3987">
        <v>0.56481481481481477</v>
      </c>
      <c r="D3987">
        <v>2.6610169491525424</v>
      </c>
      <c r="E3987">
        <v>1.0625</v>
      </c>
      <c r="F3987">
        <v>2.1050420168067228</v>
      </c>
    </row>
    <row r="3988" spans="2:6" hidden="1" outlineLevel="1">
      <c r="B3988">
        <v>3982</v>
      </c>
      <c r="C3988">
        <v>0.40740740740740738</v>
      </c>
      <c r="D3988">
        <v>2.7118644067796609</v>
      </c>
      <c r="E3988">
        <v>1.9375</v>
      </c>
      <c r="F3988">
        <v>2.4915966386554622</v>
      </c>
    </row>
    <row r="3989" spans="2:6" hidden="1" outlineLevel="1">
      <c r="B3989">
        <v>3983</v>
      </c>
      <c r="C3989">
        <v>0.3888888888888889</v>
      </c>
      <c r="D3989">
        <v>2.7966101694915255</v>
      </c>
      <c r="E3989">
        <v>1.65625</v>
      </c>
      <c r="F3989">
        <v>2.1848739495798317</v>
      </c>
    </row>
    <row r="3990" spans="2:6" hidden="1" outlineLevel="1">
      <c r="B3990">
        <v>3984</v>
      </c>
      <c r="C3990">
        <v>0.59259259259259256</v>
      </c>
      <c r="D3990">
        <v>2.3559322033898304</v>
      </c>
      <c r="E3990">
        <v>1.1875</v>
      </c>
      <c r="F3990">
        <v>2.2983193277310923</v>
      </c>
    </row>
    <row r="3991" spans="2:6" hidden="1" outlineLevel="1">
      <c r="B3991">
        <v>3985</v>
      </c>
      <c r="C3991">
        <v>0.43518518518518517</v>
      </c>
      <c r="D3991">
        <v>2.9322033898305087</v>
      </c>
      <c r="E3991">
        <v>1.3125</v>
      </c>
      <c r="F3991">
        <v>2.3193277310924372</v>
      </c>
    </row>
    <row r="3992" spans="2:6" hidden="1" outlineLevel="1">
      <c r="B3992">
        <v>3986</v>
      </c>
      <c r="C3992">
        <v>0.45370370370370372</v>
      </c>
      <c r="D3992">
        <v>3.0338983050847457</v>
      </c>
      <c r="E3992">
        <v>1.15625</v>
      </c>
      <c r="F3992">
        <v>2.0252100840336134</v>
      </c>
    </row>
    <row r="3993" spans="2:6" hidden="1" outlineLevel="1">
      <c r="B3993">
        <v>3987</v>
      </c>
      <c r="C3993">
        <v>0.5</v>
      </c>
      <c r="D3993">
        <v>2.3050847457627119</v>
      </c>
      <c r="E3993">
        <v>1.53125</v>
      </c>
      <c r="F3993">
        <v>2.0672268907563027</v>
      </c>
    </row>
    <row r="3994" spans="2:6" hidden="1" outlineLevel="1">
      <c r="B3994">
        <v>3988</v>
      </c>
      <c r="C3994">
        <v>0.29629629629629628</v>
      </c>
      <c r="D3994">
        <v>2.9491525423728815</v>
      </c>
      <c r="E3994">
        <v>1.59375</v>
      </c>
      <c r="F3994">
        <v>1.9327731092436975</v>
      </c>
    </row>
    <row r="3995" spans="2:6" hidden="1" outlineLevel="1">
      <c r="B3995">
        <v>3989</v>
      </c>
      <c r="C3995">
        <v>0.43518518518518517</v>
      </c>
      <c r="D3995">
        <v>2.7288135593220337</v>
      </c>
      <c r="E3995">
        <v>1.9375</v>
      </c>
      <c r="F3995">
        <v>2.2731092436974789</v>
      </c>
    </row>
    <row r="3996" spans="2:6" hidden="1" outlineLevel="1">
      <c r="B3996">
        <v>3990</v>
      </c>
      <c r="C3996">
        <v>0.31481481481481483</v>
      </c>
      <c r="D3996">
        <v>3</v>
      </c>
      <c r="E3996">
        <v>1.125</v>
      </c>
      <c r="F3996">
        <v>2.2100840336134455</v>
      </c>
    </row>
    <row r="3997" spans="2:6" hidden="1" outlineLevel="1">
      <c r="B3997">
        <v>3991</v>
      </c>
      <c r="C3997">
        <v>0.30555555555555558</v>
      </c>
      <c r="D3997">
        <v>2.7118644067796609</v>
      </c>
      <c r="E3997">
        <v>1.34375</v>
      </c>
      <c r="F3997">
        <v>2.1260504201680672</v>
      </c>
    </row>
    <row r="3998" spans="2:6" hidden="1" outlineLevel="1">
      <c r="B3998">
        <v>3992</v>
      </c>
      <c r="C3998">
        <v>0.46296296296296297</v>
      </c>
      <c r="D3998">
        <v>2.4406779661016951</v>
      </c>
      <c r="E3998">
        <v>1.125</v>
      </c>
      <c r="F3998">
        <v>2</v>
      </c>
    </row>
    <row r="3999" spans="2:6" hidden="1" outlineLevel="1">
      <c r="B3999">
        <v>3993</v>
      </c>
      <c r="C3999">
        <v>0.30555555555555558</v>
      </c>
      <c r="D3999">
        <v>3.1186440677966103</v>
      </c>
      <c r="E3999">
        <v>1.96875</v>
      </c>
      <c r="F3999">
        <v>2.2142857142857144</v>
      </c>
    </row>
    <row r="4000" spans="2:6" hidden="1" outlineLevel="1">
      <c r="B4000">
        <v>3994</v>
      </c>
      <c r="C4000">
        <v>0.37037037037037035</v>
      </c>
      <c r="D4000">
        <v>2.3389830508474576</v>
      </c>
      <c r="E4000">
        <v>1.6875</v>
      </c>
      <c r="F4000">
        <v>2.0084033613445378</v>
      </c>
    </row>
    <row r="4001" spans="2:6" hidden="1" outlineLevel="1">
      <c r="B4001">
        <v>3995</v>
      </c>
      <c r="C4001">
        <v>0.42592592592592593</v>
      </c>
      <c r="D4001">
        <v>2.9661016949152543</v>
      </c>
      <c r="E4001">
        <v>1.40625</v>
      </c>
      <c r="F4001">
        <v>1.9621848739495797</v>
      </c>
    </row>
    <row r="4002" spans="2:6" hidden="1" outlineLevel="1">
      <c r="B4002">
        <v>3996</v>
      </c>
      <c r="C4002">
        <v>0.39814814814814814</v>
      </c>
      <c r="D4002">
        <v>2.8135593220338984</v>
      </c>
      <c r="E4002">
        <v>0.71875</v>
      </c>
      <c r="F4002">
        <v>1.7983193277310925</v>
      </c>
    </row>
    <row r="4003" spans="2:6" hidden="1" outlineLevel="1">
      <c r="B4003">
        <v>3997</v>
      </c>
      <c r="C4003">
        <v>0.35185185185185186</v>
      </c>
      <c r="D4003">
        <v>3.2542372881355934</v>
      </c>
      <c r="E4003">
        <v>1.78125</v>
      </c>
      <c r="F4003">
        <v>2.0756302521008405</v>
      </c>
    </row>
    <row r="4004" spans="2:6" hidden="1" outlineLevel="1">
      <c r="B4004">
        <v>3998</v>
      </c>
      <c r="C4004">
        <v>0.37037037037037035</v>
      </c>
      <c r="D4004">
        <v>2.7966101694915255</v>
      </c>
      <c r="E4004">
        <v>2.1875</v>
      </c>
      <c r="F4004">
        <v>1.7352941176470589</v>
      </c>
    </row>
    <row r="4005" spans="2:6" hidden="1" outlineLevel="1">
      <c r="B4005">
        <v>3999</v>
      </c>
      <c r="C4005">
        <v>0.37962962962962965</v>
      </c>
      <c r="D4005">
        <v>2.8305084745762712</v>
      </c>
      <c r="E4005">
        <v>1.6875</v>
      </c>
      <c r="F4005">
        <v>2.0042016806722689</v>
      </c>
    </row>
    <row r="4006" spans="2:6" hidden="1" outlineLevel="1">
      <c r="B4006">
        <v>4000</v>
      </c>
      <c r="C4006">
        <v>0.48148148148148145</v>
      </c>
      <c r="D4006">
        <v>2.7796610169491527</v>
      </c>
      <c r="E4006">
        <v>1.25</v>
      </c>
      <c r="F4006">
        <v>2.1806722689075628</v>
      </c>
    </row>
    <row r="4007" spans="2:6" hidden="1" outlineLevel="1">
      <c r="B4007">
        <v>4001</v>
      </c>
      <c r="C4007">
        <v>0.46296296296296297</v>
      </c>
      <c r="D4007">
        <v>3.0677966101694913</v>
      </c>
      <c r="E4007">
        <v>1.625</v>
      </c>
      <c r="F4007">
        <v>2.0798319327731094</v>
      </c>
    </row>
    <row r="4008" spans="2:6" hidden="1" outlineLevel="1">
      <c r="B4008">
        <v>4002</v>
      </c>
      <c r="C4008">
        <v>0.39814814814814814</v>
      </c>
      <c r="D4008">
        <v>2.8135593220338984</v>
      </c>
      <c r="E4008">
        <v>1.5625</v>
      </c>
      <c r="F4008">
        <v>2.1302521008403361</v>
      </c>
    </row>
    <row r="4009" spans="2:6" hidden="1" outlineLevel="1">
      <c r="B4009">
        <v>4003</v>
      </c>
      <c r="C4009">
        <v>0.3888888888888889</v>
      </c>
      <c r="D4009">
        <v>3.1864406779661016</v>
      </c>
      <c r="E4009">
        <v>1.53125</v>
      </c>
      <c r="F4009">
        <v>2.4369747899159662</v>
      </c>
    </row>
    <row r="4010" spans="2:6" hidden="1" outlineLevel="1">
      <c r="B4010">
        <v>4004</v>
      </c>
      <c r="C4010">
        <v>0.49074074074074076</v>
      </c>
      <c r="D4010">
        <v>2.6779661016949152</v>
      </c>
      <c r="E4010">
        <v>1.40625</v>
      </c>
      <c r="F4010">
        <v>1.9411764705882353</v>
      </c>
    </row>
    <row r="4011" spans="2:6" hidden="1" outlineLevel="1">
      <c r="B4011">
        <v>4005</v>
      </c>
      <c r="C4011">
        <v>0.52777777777777779</v>
      </c>
      <c r="D4011">
        <v>3.0169491525423728</v>
      </c>
      <c r="E4011">
        <v>1.90625</v>
      </c>
      <c r="F4011">
        <v>2.3445378151260505</v>
      </c>
    </row>
    <row r="4012" spans="2:6" hidden="1" outlineLevel="1">
      <c r="B4012">
        <v>4006</v>
      </c>
      <c r="C4012">
        <v>0.47222222222222221</v>
      </c>
      <c r="D4012">
        <v>2.9661016949152543</v>
      </c>
      <c r="E4012">
        <v>2.09375</v>
      </c>
      <c r="F4012">
        <v>2.1512605042016806</v>
      </c>
    </row>
    <row r="4013" spans="2:6" hidden="1" outlineLevel="1">
      <c r="B4013">
        <v>4007</v>
      </c>
      <c r="C4013">
        <v>0.37037037037037035</v>
      </c>
      <c r="D4013">
        <v>2.5762711864406778</v>
      </c>
      <c r="E4013">
        <v>0.875</v>
      </c>
      <c r="F4013">
        <v>2.096638655462185</v>
      </c>
    </row>
    <row r="4014" spans="2:6" hidden="1" outlineLevel="1">
      <c r="B4014">
        <v>4008</v>
      </c>
      <c r="C4014">
        <v>0.41666666666666669</v>
      </c>
      <c r="D4014">
        <v>2.1355932203389831</v>
      </c>
      <c r="E4014">
        <v>1.6875</v>
      </c>
      <c r="F4014">
        <v>2.3361344537815127</v>
      </c>
    </row>
    <row r="4015" spans="2:6" hidden="1" outlineLevel="1">
      <c r="B4015">
        <v>4009</v>
      </c>
      <c r="C4015">
        <v>0.41666666666666669</v>
      </c>
      <c r="D4015">
        <v>2.1355932203389831</v>
      </c>
      <c r="E4015">
        <v>1.71875</v>
      </c>
      <c r="F4015">
        <v>1.903361344537815</v>
      </c>
    </row>
    <row r="4016" spans="2:6" hidden="1" outlineLevel="1">
      <c r="B4016">
        <v>4010</v>
      </c>
      <c r="C4016">
        <v>0.55555555555555558</v>
      </c>
      <c r="D4016">
        <v>3</v>
      </c>
      <c r="E4016">
        <v>0.96875</v>
      </c>
      <c r="F4016">
        <v>1.8151260504201681</v>
      </c>
    </row>
    <row r="4017" spans="2:6" hidden="1" outlineLevel="1">
      <c r="B4017">
        <v>4011</v>
      </c>
      <c r="C4017">
        <v>0.37037037037037035</v>
      </c>
      <c r="D4017">
        <v>2.6101694915254239</v>
      </c>
      <c r="E4017">
        <v>1.25</v>
      </c>
      <c r="F4017">
        <v>1.9411764705882353</v>
      </c>
    </row>
    <row r="4018" spans="2:6" hidden="1" outlineLevel="1">
      <c r="B4018">
        <v>4012</v>
      </c>
      <c r="C4018">
        <v>0.5</v>
      </c>
      <c r="D4018">
        <v>2.3728813559322033</v>
      </c>
      <c r="E4018">
        <v>1.1875</v>
      </c>
      <c r="F4018">
        <v>2.3571428571428572</v>
      </c>
    </row>
    <row r="4019" spans="2:6" hidden="1" outlineLevel="1">
      <c r="B4019">
        <v>4013</v>
      </c>
      <c r="C4019">
        <v>0.43518518518518517</v>
      </c>
      <c r="D4019">
        <v>2.5084745762711864</v>
      </c>
      <c r="E4019">
        <v>1.625</v>
      </c>
      <c r="F4019">
        <v>1.8781512605042017</v>
      </c>
    </row>
    <row r="4020" spans="2:6" hidden="1" outlineLevel="1">
      <c r="B4020">
        <v>4014</v>
      </c>
      <c r="C4020">
        <v>0.56481481481481477</v>
      </c>
      <c r="D4020">
        <v>2.9322033898305087</v>
      </c>
      <c r="E4020">
        <v>0.9375</v>
      </c>
      <c r="F4020">
        <v>1.8025210084033614</v>
      </c>
    </row>
    <row r="4021" spans="2:6" hidden="1" outlineLevel="1">
      <c r="B4021">
        <v>4015</v>
      </c>
      <c r="C4021">
        <v>0.33333333333333331</v>
      </c>
      <c r="D4021">
        <v>2.593220338983051</v>
      </c>
      <c r="E4021">
        <v>1.59375</v>
      </c>
      <c r="F4021">
        <v>2.1176470588235294</v>
      </c>
    </row>
    <row r="4022" spans="2:6" hidden="1" outlineLevel="1">
      <c r="B4022">
        <v>4016</v>
      </c>
      <c r="C4022">
        <v>0.3888888888888889</v>
      </c>
      <c r="D4022">
        <v>2.9322033898305087</v>
      </c>
      <c r="E4022">
        <v>1.71875</v>
      </c>
      <c r="F4022">
        <v>2.1974789915966388</v>
      </c>
    </row>
    <row r="4023" spans="2:6" hidden="1" outlineLevel="1">
      <c r="B4023">
        <v>4017</v>
      </c>
      <c r="C4023">
        <v>0.32407407407407407</v>
      </c>
      <c r="D4023">
        <v>2.5084745762711864</v>
      </c>
      <c r="E4023">
        <v>1.34375</v>
      </c>
      <c r="F4023">
        <v>2.03781512605042</v>
      </c>
    </row>
    <row r="4024" spans="2:6" hidden="1" outlineLevel="1">
      <c r="B4024">
        <v>4018</v>
      </c>
      <c r="C4024">
        <v>0.44444444444444442</v>
      </c>
      <c r="D4024">
        <v>3.1864406779661016</v>
      </c>
      <c r="E4024">
        <v>1.53125</v>
      </c>
      <c r="F4024">
        <v>1.8949579831932772</v>
      </c>
    </row>
    <row r="4025" spans="2:6" hidden="1" outlineLevel="1">
      <c r="B4025">
        <v>4019</v>
      </c>
      <c r="C4025">
        <v>0.48148148148148145</v>
      </c>
      <c r="D4025">
        <v>2.4576271186440679</v>
      </c>
      <c r="E4025">
        <v>1.3125</v>
      </c>
      <c r="F4025">
        <v>2.3991596638655461</v>
      </c>
    </row>
    <row r="4026" spans="2:6" hidden="1" outlineLevel="1">
      <c r="B4026">
        <v>4020</v>
      </c>
      <c r="C4026">
        <v>0.37962962962962965</v>
      </c>
      <c r="D4026">
        <v>2.9491525423728815</v>
      </c>
      <c r="E4026">
        <v>0.9375</v>
      </c>
      <c r="F4026">
        <v>2.3865546218487395</v>
      </c>
    </row>
    <row r="4027" spans="2:6" hidden="1" outlineLevel="1">
      <c r="B4027">
        <v>4021</v>
      </c>
      <c r="C4027">
        <v>0.37962962962962965</v>
      </c>
      <c r="D4027">
        <v>2.1186440677966103</v>
      </c>
      <c r="E4027">
        <v>1.84375</v>
      </c>
      <c r="F4027">
        <v>2.1932773109243699</v>
      </c>
    </row>
    <row r="4028" spans="2:6" hidden="1" outlineLevel="1">
      <c r="B4028">
        <v>4022</v>
      </c>
      <c r="C4028">
        <v>0.39814814814814814</v>
      </c>
      <c r="D4028">
        <v>2.152542372881356</v>
      </c>
      <c r="E4028">
        <v>1.5625</v>
      </c>
      <c r="F4028">
        <v>2.0798319327731094</v>
      </c>
    </row>
    <row r="4029" spans="2:6" hidden="1" outlineLevel="1">
      <c r="B4029">
        <v>4023</v>
      </c>
      <c r="C4029">
        <v>0.5092592592592593</v>
      </c>
      <c r="D4029">
        <v>2.0169491525423728</v>
      </c>
      <c r="E4029">
        <v>1.59375</v>
      </c>
      <c r="F4029">
        <v>1.9201680672268908</v>
      </c>
    </row>
    <row r="4030" spans="2:6" hidden="1" outlineLevel="1">
      <c r="B4030">
        <v>4024</v>
      </c>
      <c r="C4030">
        <v>0.3888888888888889</v>
      </c>
      <c r="D4030">
        <v>2.5084745762711864</v>
      </c>
      <c r="E4030">
        <v>1.0625</v>
      </c>
      <c r="F4030">
        <v>2.1596638655462184</v>
      </c>
    </row>
    <row r="4031" spans="2:6" hidden="1" outlineLevel="1">
      <c r="B4031">
        <v>4025</v>
      </c>
      <c r="C4031">
        <v>0.39814814814814814</v>
      </c>
      <c r="D4031">
        <v>3.5254237288135593</v>
      </c>
      <c r="E4031">
        <v>1.90625</v>
      </c>
      <c r="F4031">
        <v>2.0294117647058822</v>
      </c>
    </row>
    <row r="4032" spans="2:6" hidden="1" outlineLevel="1">
      <c r="B4032">
        <v>4026</v>
      </c>
      <c r="C4032">
        <v>0.49074074074074076</v>
      </c>
      <c r="D4032">
        <v>3.0847457627118646</v>
      </c>
      <c r="E4032">
        <v>1.90625</v>
      </c>
      <c r="F4032">
        <v>1.9621848739495797</v>
      </c>
    </row>
    <row r="4033" spans="2:6" hidden="1" outlineLevel="1">
      <c r="B4033">
        <v>4027</v>
      </c>
      <c r="C4033">
        <v>0.45370370370370372</v>
      </c>
      <c r="D4033">
        <v>2.8135593220338984</v>
      </c>
      <c r="E4033">
        <v>1.125</v>
      </c>
      <c r="F4033">
        <v>2.0042016806722689</v>
      </c>
    </row>
    <row r="4034" spans="2:6" hidden="1" outlineLevel="1">
      <c r="B4034">
        <v>4028</v>
      </c>
      <c r="C4034">
        <v>0.41666666666666669</v>
      </c>
      <c r="D4034">
        <v>2.5762711864406778</v>
      </c>
      <c r="E4034">
        <v>1.90625</v>
      </c>
      <c r="F4034">
        <v>2.0420168067226889</v>
      </c>
    </row>
    <row r="4035" spans="2:6" hidden="1" outlineLevel="1">
      <c r="B4035">
        <v>4029</v>
      </c>
      <c r="C4035">
        <v>0.32407407407407407</v>
      </c>
      <c r="D4035">
        <v>2.152542372881356</v>
      </c>
      <c r="E4035">
        <v>2.125</v>
      </c>
      <c r="F4035">
        <v>2.1848739495798317</v>
      </c>
    </row>
    <row r="4036" spans="2:6" hidden="1" outlineLevel="1">
      <c r="B4036">
        <v>4030</v>
      </c>
      <c r="C4036">
        <v>0.25925925925925924</v>
      </c>
      <c r="D4036">
        <v>3.1694915254237288</v>
      </c>
      <c r="E4036">
        <v>1.125</v>
      </c>
      <c r="F4036">
        <v>2.1134453781512605</v>
      </c>
    </row>
    <row r="4037" spans="2:6" hidden="1" outlineLevel="1">
      <c r="B4037">
        <v>4031</v>
      </c>
      <c r="C4037">
        <v>0.42592592592592593</v>
      </c>
      <c r="D4037">
        <v>3.406779661016949</v>
      </c>
      <c r="E4037">
        <v>1.46875</v>
      </c>
      <c r="F4037">
        <v>1.9159663865546219</v>
      </c>
    </row>
    <row r="4038" spans="2:6" hidden="1" outlineLevel="1">
      <c r="B4038">
        <v>4032</v>
      </c>
      <c r="C4038">
        <v>0.43518518518518517</v>
      </c>
      <c r="D4038">
        <v>2.3050847457627119</v>
      </c>
      <c r="E4038">
        <v>1.875</v>
      </c>
      <c r="F4038">
        <v>2.0252100840336134</v>
      </c>
    </row>
    <row r="4039" spans="2:6" hidden="1" outlineLevel="1">
      <c r="B4039">
        <v>4033</v>
      </c>
      <c r="C4039">
        <v>0.37037037037037035</v>
      </c>
      <c r="D4039">
        <v>2.2881355932203391</v>
      </c>
      <c r="E4039">
        <v>1.21875</v>
      </c>
      <c r="F4039">
        <v>2</v>
      </c>
    </row>
    <row r="4040" spans="2:6" hidden="1" outlineLevel="1">
      <c r="B4040">
        <v>4034</v>
      </c>
      <c r="C4040">
        <v>0.28703703703703703</v>
      </c>
      <c r="D4040">
        <v>2.7966101694915255</v>
      </c>
      <c r="E4040">
        <v>2.03125</v>
      </c>
      <c r="F4040">
        <v>2.03781512605042</v>
      </c>
    </row>
    <row r="4041" spans="2:6" hidden="1" outlineLevel="1">
      <c r="B4041">
        <v>4035</v>
      </c>
      <c r="C4041">
        <v>0.52777777777777779</v>
      </c>
      <c r="D4041">
        <v>2.5254237288135593</v>
      </c>
      <c r="E4041">
        <v>0.84375</v>
      </c>
      <c r="F4041">
        <v>2.0420168067226889</v>
      </c>
    </row>
    <row r="4042" spans="2:6" hidden="1" outlineLevel="1">
      <c r="B4042">
        <v>4036</v>
      </c>
      <c r="C4042">
        <v>0.33333333333333331</v>
      </c>
      <c r="D4042">
        <v>3.0508474576271185</v>
      </c>
      <c r="E4042">
        <v>0.6875</v>
      </c>
      <c r="F4042">
        <v>2.2521008403361344</v>
      </c>
    </row>
    <row r="4043" spans="2:6" hidden="1" outlineLevel="1">
      <c r="B4043">
        <v>4037</v>
      </c>
      <c r="C4043">
        <v>0.43518518518518517</v>
      </c>
      <c r="D4043">
        <v>3</v>
      </c>
      <c r="E4043">
        <v>0.78125</v>
      </c>
      <c r="F4043">
        <v>1.8781512605042017</v>
      </c>
    </row>
    <row r="4044" spans="2:6" hidden="1" outlineLevel="1">
      <c r="B4044">
        <v>4038</v>
      </c>
      <c r="C4044">
        <v>0.41666666666666669</v>
      </c>
      <c r="D4044">
        <v>2.2033898305084745</v>
      </c>
      <c r="E4044">
        <v>1</v>
      </c>
      <c r="F4044">
        <v>1.9705882352941178</v>
      </c>
    </row>
    <row r="4045" spans="2:6" hidden="1" outlineLevel="1">
      <c r="B4045">
        <v>4039</v>
      </c>
      <c r="C4045">
        <v>0.40740740740740738</v>
      </c>
      <c r="D4045">
        <v>2.4915254237288136</v>
      </c>
      <c r="E4045">
        <v>1.40625</v>
      </c>
      <c r="F4045">
        <v>2.134453781512605</v>
      </c>
    </row>
    <row r="4046" spans="2:6" hidden="1" outlineLevel="1">
      <c r="B4046">
        <v>4040</v>
      </c>
      <c r="C4046">
        <v>0.3611111111111111</v>
      </c>
      <c r="D4046">
        <v>2.7457627118644066</v>
      </c>
      <c r="E4046">
        <v>1.28125</v>
      </c>
      <c r="F4046">
        <v>1.9747899159663866</v>
      </c>
    </row>
    <row r="4047" spans="2:6" hidden="1" outlineLevel="1">
      <c r="B4047">
        <v>4041</v>
      </c>
      <c r="C4047">
        <v>0.43518518518518517</v>
      </c>
      <c r="D4047">
        <v>2.6779661016949152</v>
      </c>
      <c r="E4047">
        <v>2</v>
      </c>
      <c r="F4047">
        <v>2.5588235294117645</v>
      </c>
    </row>
    <row r="4048" spans="2:6" hidden="1" outlineLevel="1">
      <c r="B4048">
        <v>4042</v>
      </c>
      <c r="C4048">
        <v>0.49074074074074076</v>
      </c>
      <c r="D4048">
        <v>3.1694915254237288</v>
      </c>
      <c r="E4048">
        <v>1.34375</v>
      </c>
      <c r="F4048">
        <v>1.9453781512605042</v>
      </c>
    </row>
    <row r="4049" spans="2:6" hidden="1" outlineLevel="1">
      <c r="B4049">
        <v>4043</v>
      </c>
      <c r="C4049">
        <v>0.48148148148148145</v>
      </c>
      <c r="D4049">
        <v>3.3050847457627119</v>
      </c>
      <c r="E4049">
        <v>1.28125</v>
      </c>
      <c r="F4049">
        <v>2.1176470588235294</v>
      </c>
    </row>
    <row r="4050" spans="2:6" hidden="1" outlineLevel="1">
      <c r="B4050">
        <v>4044</v>
      </c>
      <c r="C4050">
        <v>0.59259259259259256</v>
      </c>
      <c r="D4050">
        <v>2.8813559322033897</v>
      </c>
      <c r="E4050">
        <v>0.875</v>
      </c>
      <c r="F4050">
        <v>1.8403361344537814</v>
      </c>
    </row>
    <row r="4051" spans="2:6" hidden="1" outlineLevel="1">
      <c r="B4051">
        <v>4045</v>
      </c>
      <c r="C4051">
        <v>0.39814814814814814</v>
      </c>
      <c r="D4051">
        <v>2.5084745762711864</v>
      </c>
      <c r="E4051">
        <v>0.9375</v>
      </c>
      <c r="F4051">
        <v>2.327731092436975</v>
      </c>
    </row>
    <row r="4052" spans="2:6" hidden="1" outlineLevel="1">
      <c r="B4052">
        <v>4046</v>
      </c>
      <c r="C4052">
        <v>0.44444444444444442</v>
      </c>
      <c r="D4052">
        <v>2.8644067796610169</v>
      </c>
      <c r="E4052">
        <v>1.3125</v>
      </c>
      <c r="F4052">
        <v>2.2941176470588234</v>
      </c>
    </row>
    <row r="4053" spans="2:6" hidden="1" outlineLevel="1">
      <c r="B4053">
        <v>4047</v>
      </c>
      <c r="C4053">
        <v>0.3888888888888889</v>
      </c>
      <c r="D4053">
        <v>2.6949152542372881</v>
      </c>
      <c r="E4053">
        <v>1.25</v>
      </c>
      <c r="F4053">
        <v>2.2394957983193278</v>
      </c>
    </row>
    <row r="4054" spans="2:6" hidden="1" outlineLevel="1">
      <c r="B4054">
        <v>4048</v>
      </c>
      <c r="C4054">
        <v>0.3611111111111111</v>
      </c>
      <c r="D4054">
        <v>2.7966101694915255</v>
      </c>
      <c r="E4054">
        <v>1.6875</v>
      </c>
      <c r="F4054">
        <v>1.8781512605042017</v>
      </c>
    </row>
    <row r="4055" spans="2:6" hidden="1" outlineLevel="1">
      <c r="B4055">
        <v>4049</v>
      </c>
      <c r="C4055">
        <v>0.39814814814814814</v>
      </c>
      <c r="D4055">
        <v>2.9661016949152543</v>
      </c>
      <c r="E4055">
        <v>0.75</v>
      </c>
      <c r="F4055">
        <v>2.2941176470588234</v>
      </c>
    </row>
    <row r="4056" spans="2:6" hidden="1" outlineLevel="1">
      <c r="B4056">
        <v>4050</v>
      </c>
      <c r="C4056">
        <v>0.5</v>
      </c>
      <c r="D4056">
        <v>2.5762711864406778</v>
      </c>
      <c r="E4056">
        <v>1.625</v>
      </c>
      <c r="F4056">
        <v>1.8907563025210083</v>
      </c>
    </row>
    <row r="4057" spans="2:6" hidden="1" outlineLevel="1">
      <c r="B4057">
        <v>4051</v>
      </c>
      <c r="C4057">
        <v>0.59259259259259256</v>
      </c>
      <c r="D4057">
        <v>2.593220338983051</v>
      </c>
      <c r="E4057">
        <v>2</v>
      </c>
      <c r="F4057">
        <v>2.0294117647058822</v>
      </c>
    </row>
    <row r="4058" spans="2:6" hidden="1" outlineLevel="1">
      <c r="B4058">
        <v>4052</v>
      </c>
      <c r="C4058">
        <v>0.5092592592592593</v>
      </c>
      <c r="D4058">
        <v>2.5423728813559321</v>
      </c>
      <c r="E4058">
        <v>1.75</v>
      </c>
      <c r="F4058">
        <v>2.3235294117647061</v>
      </c>
    </row>
    <row r="4059" spans="2:6" hidden="1" outlineLevel="1">
      <c r="B4059">
        <v>4053</v>
      </c>
      <c r="C4059">
        <v>0.31481481481481483</v>
      </c>
      <c r="D4059">
        <v>2.1016949152542375</v>
      </c>
      <c r="E4059">
        <v>0.90625</v>
      </c>
      <c r="F4059">
        <v>1.8361344537815125</v>
      </c>
    </row>
    <row r="4060" spans="2:6" hidden="1" outlineLevel="1">
      <c r="B4060">
        <v>4054</v>
      </c>
      <c r="C4060">
        <v>0.31481481481481483</v>
      </c>
      <c r="D4060">
        <v>3.0508474576271185</v>
      </c>
      <c r="E4060">
        <v>1.15625</v>
      </c>
      <c r="F4060">
        <v>2.3865546218487395</v>
      </c>
    </row>
    <row r="4061" spans="2:6" hidden="1" outlineLevel="1">
      <c r="B4061">
        <v>4055</v>
      </c>
      <c r="C4061">
        <v>0.24074074074074073</v>
      </c>
      <c r="D4061">
        <v>2.9491525423728815</v>
      </c>
      <c r="E4061">
        <v>1.53125</v>
      </c>
      <c r="F4061">
        <v>2.0210084033613445</v>
      </c>
    </row>
    <row r="4062" spans="2:6" hidden="1" outlineLevel="1">
      <c r="B4062">
        <v>4056</v>
      </c>
      <c r="C4062">
        <v>0.25</v>
      </c>
      <c r="D4062">
        <v>3.2542372881355934</v>
      </c>
      <c r="E4062">
        <v>1.5625</v>
      </c>
      <c r="F4062">
        <v>2.2731092436974789</v>
      </c>
    </row>
    <row r="4063" spans="2:6" hidden="1" outlineLevel="1">
      <c r="B4063">
        <v>4057</v>
      </c>
      <c r="C4063">
        <v>0.28703703703703703</v>
      </c>
      <c r="D4063">
        <v>3.7118644067796609</v>
      </c>
      <c r="E4063">
        <v>0.96875</v>
      </c>
      <c r="F4063">
        <v>2.1764705882352939</v>
      </c>
    </row>
    <row r="4064" spans="2:6" hidden="1" outlineLevel="1">
      <c r="B4064">
        <v>4058</v>
      </c>
      <c r="C4064">
        <v>0.3888888888888889</v>
      </c>
      <c r="D4064">
        <v>3.0677966101694913</v>
      </c>
      <c r="E4064">
        <v>1.46875</v>
      </c>
      <c r="F4064">
        <v>2.3067226890756301</v>
      </c>
    </row>
    <row r="4065" spans="2:6" hidden="1" outlineLevel="1">
      <c r="B4065">
        <v>4059</v>
      </c>
      <c r="C4065">
        <v>0.5</v>
      </c>
      <c r="D4065">
        <v>1.9830508474576272</v>
      </c>
      <c r="E4065">
        <v>0.90625</v>
      </c>
      <c r="F4065">
        <v>2.6932773109243699</v>
      </c>
    </row>
    <row r="4066" spans="2:6" hidden="1" outlineLevel="1">
      <c r="B4066">
        <v>4060</v>
      </c>
      <c r="C4066">
        <v>0.5</v>
      </c>
      <c r="D4066">
        <v>2.2203389830508473</v>
      </c>
      <c r="E4066">
        <v>1.40625</v>
      </c>
      <c r="F4066">
        <v>2.0294117647058822</v>
      </c>
    </row>
    <row r="4067" spans="2:6" hidden="1" outlineLevel="1">
      <c r="B4067">
        <v>4061</v>
      </c>
      <c r="C4067">
        <v>0.42592592592592593</v>
      </c>
      <c r="D4067">
        <v>2.8813559322033897</v>
      </c>
      <c r="E4067">
        <v>1.3125</v>
      </c>
      <c r="F4067">
        <v>2.3823529411764706</v>
      </c>
    </row>
    <row r="4068" spans="2:6" hidden="1" outlineLevel="1">
      <c r="B4068">
        <v>4062</v>
      </c>
      <c r="C4068">
        <v>0.5092592592592593</v>
      </c>
      <c r="D4068">
        <v>2.5762711864406778</v>
      </c>
      <c r="E4068">
        <v>1.59375</v>
      </c>
      <c r="F4068">
        <v>1.8487394957983194</v>
      </c>
    </row>
    <row r="4069" spans="2:6" hidden="1" outlineLevel="1">
      <c r="B4069">
        <v>4063</v>
      </c>
      <c r="C4069">
        <v>0.37962962962962965</v>
      </c>
      <c r="D4069">
        <v>2.6779661016949152</v>
      </c>
      <c r="E4069">
        <v>0.75</v>
      </c>
      <c r="F4069">
        <v>1.9705882352941178</v>
      </c>
    </row>
    <row r="4070" spans="2:6" hidden="1" outlineLevel="1">
      <c r="B4070">
        <v>4064</v>
      </c>
      <c r="C4070">
        <v>0.34259259259259262</v>
      </c>
      <c r="D4070">
        <v>3.2372881355932202</v>
      </c>
      <c r="E4070">
        <v>0.90625</v>
      </c>
      <c r="F4070">
        <v>2.0672268907563027</v>
      </c>
    </row>
    <row r="4071" spans="2:6" hidden="1" outlineLevel="1">
      <c r="B4071">
        <v>4065</v>
      </c>
      <c r="C4071">
        <v>0.33333333333333331</v>
      </c>
      <c r="D4071">
        <v>2.6949152542372881</v>
      </c>
      <c r="E4071">
        <v>0.84375</v>
      </c>
      <c r="F4071">
        <v>1.8739495798319328</v>
      </c>
    </row>
    <row r="4072" spans="2:6" hidden="1" outlineLevel="1">
      <c r="B4072">
        <v>4066</v>
      </c>
      <c r="C4072">
        <v>0.3888888888888889</v>
      </c>
      <c r="D4072">
        <v>3</v>
      </c>
      <c r="E4072">
        <v>1.625</v>
      </c>
      <c r="F4072">
        <v>1.9453781512605042</v>
      </c>
    </row>
    <row r="4073" spans="2:6" hidden="1" outlineLevel="1">
      <c r="B4073">
        <v>4067</v>
      </c>
      <c r="C4073">
        <v>0.37037037037037035</v>
      </c>
      <c r="D4073">
        <v>3.4745762711864407</v>
      </c>
      <c r="E4073">
        <v>2.53125</v>
      </c>
      <c r="F4073">
        <v>1.9705882352941178</v>
      </c>
    </row>
    <row r="4074" spans="2:6" hidden="1" outlineLevel="1">
      <c r="B4074">
        <v>4068</v>
      </c>
      <c r="C4074">
        <v>0.40740740740740738</v>
      </c>
      <c r="D4074">
        <v>3.1864406779661016</v>
      </c>
      <c r="E4074">
        <v>1</v>
      </c>
      <c r="F4074">
        <v>2.2352941176470589</v>
      </c>
    </row>
    <row r="4075" spans="2:6" hidden="1" outlineLevel="1">
      <c r="B4075">
        <v>4069</v>
      </c>
      <c r="C4075">
        <v>0.39814814814814814</v>
      </c>
      <c r="D4075">
        <v>2.5762711864406778</v>
      </c>
      <c r="E4075">
        <v>1.96875</v>
      </c>
      <c r="F4075">
        <v>2.096638655462185</v>
      </c>
    </row>
    <row r="4076" spans="2:6" hidden="1" outlineLevel="1">
      <c r="B4076">
        <v>4070</v>
      </c>
      <c r="C4076">
        <v>0.28703703703703703</v>
      </c>
      <c r="D4076">
        <v>1.8983050847457628</v>
      </c>
      <c r="E4076">
        <v>1.03125</v>
      </c>
      <c r="F4076">
        <v>2.3571428571428572</v>
      </c>
    </row>
    <row r="4077" spans="2:6" hidden="1" outlineLevel="1">
      <c r="B4077">
        <v>4071</v>
      </c>
      <c r="C4077">
        <v>0.30555555555555558</v>
      </c>
      <c r="D4077">
        <v>2.8813559322033897</v>
      </c>
      <c r="E4077">
        <v>1.375</v>
      </c>
      <c r="F4077">
        <v>2.2983193277310923</v>
      </c>
    </row>
    <row r="4078" spans="2:6" hidden="1" outlineLevel="1">
      <c r="B4078">
        <v>4072</v>
      </c>
      <c r="C4078">
        <v>0.56481481481481477</v>
      </c>
      <c r="D4078">
        <v>2.8644067796610169</v>
      </c>
      <c r="E4078">
        <v>2.09375</v>
      </c>
      <c r="F4078">
        <v>2.4327731092436973</v>
      </c>
    </row>
    <row r="4079" spans="2:6" hidden="1" outlineLevel="1">
      <c r="B4079">
        <v>4073</v>
      </c>
      <c r="C4079">
        <v>0.53703703703703709</v>
      </c>
      <c r="D4079">
        <v>2.593220338983051</v>
      </c>
      <c r="E4079">
        <v>0.6875</v>
      </c>
      <c r="F4079">
        <v>2.2394957983193278</v>
      </c>
    </row>
    <row r="4080" spans="2:6" hidden="1" outlineLevel="1">
      <c r="B4080">
        <v>4074</v>
      </c>
      <c r="C4080">
        <v>0.3888888888888889</v>
      </c>
      <c r="D4080">
        <v>2.6101694915254239</v>
      </c>
      <c r="E4080">
        <v>0.59375</v>
      </c>
      <c r="F4080">
        <v>1.911764705882353</v>
      </c>
    </row>
    <row r="4081" spans="2:6" hidden="1" outlineLevel="1">
      <c r="B4081">
        <v>4075</v>
      </c>
      <c r="C4081">
        <v>0.47222222222222221</v>
      </c>
      <c r="D4081">
        <v>2.7118644067796609</v>
      </c>
      <c r="E4081">
        <v>1.46875</v>
      </c>
      <c r="F4081">
        <v>2.3025210084033612</v>
      </c>
    </row>
    <row r="4082" spans="2:6" hidden="1" outlineLevel="1">
      <c r="B4082">
        <v>4076</v>
      </c>
      <c r="C4082">
        <v>0.33333333333333331</v>
      </c>
      <c r="D4082">
        <v>2.0677966101694913</v>
      </c>
      <c r="E4082">
        <v>1.78125</v>
      </c>
      <c r="F4082">
        <v>2.1302521008403361</v>
      </c>
    </row>
    <row r="4083" spans="2:6" hidden="1" outlineLevel="1">
      <c r="B4083">
        <v>4077</v>
      </c>
      <c r="C4083">
        <v>0.57407407407407407</v>
      </c>
      <c r="D4083">
        <v>3.0169491525423728</v>
      </c>
      <c r="E4083">
        <v>1.5</v>
      </c>
      <c r="F4083">
        <v>2.5420168067226889</v>
      </c>
    </row>
    <row r="4084" spans="2:6" hidden="1" outlineLevel="1">
      <c r="B4084">
        <v>4078</v>
      </c>
      <c r="C4084">
        <v>0.37037037037037035</v>
      </c>
      <c r="D4084">
        <v>3.1864406779661016</v>
      </c>
      <c r="E4084">
        <v>1.40625</v>
      </c>
      <c r="F4084">
        <v>1.9747899159663866</v>
      </c>
    </row>
    <row r="4085" spans="2:6" hidden="1" outlineLevel="1">
      <c r="B4085">
        <v>4079</v>
      </c>
      <c r="C4085">
        <v>0.40740740740740738</v>
      </c>
      <c r="D4085">
        <v>3.2203389830508473</v>
      </c>
      <c r="E4085">
        <v>1.8125</v>
      </c>
      <c r="F4085">
        <v>2.2436974789915967</v>
      </c>
    </row>
    <row r="4086" spans="2:6" hidden="1" outlineLevel="1">
      <c r="B4086">
        <v>4080</v>
      </c>
      <c r="C4086">
        <v>0.25</v>
      </c>
      <c r="D4086">
        <v>2.8135593220338984</v>
      </c>
      <c r="E4086">
        <v>1.53125</v>
      </c>
      <c r="F4086">
        <v>1.9075630252100841</v>
      </c>
    </row>
    <row r="4087" spans="2:6" hidden="1" outlineLevel="1">
      <c r="B4087">
        <v>4081</v>
      </c>
      <c r="C4087">
        <v>0.37037037037037035</v>
      </c>
      <c r="D4087">
        <v>2.847457627118644</v>
      </c>
      <c r="E4087">
        <v>1.15625</v>
      </c>
      <c r="F4087">
        <v>2.1134453781512605</v>
      </c>
    </row>
    <row r="4088" spans="2:6" hidden="1" outlineLevel="1">
      <c r="B4088">
        <v>4082</v>
      </c>
      <c r="C4088">
        <v>0.39814814814814814</v>
      </c>
      <c r="D4088">
        <v>2.3559322033898304</v>
      </c>
      <c r="E4088">
        <v>0.8125</v>
      </c>
      <c r="F4088">
        <v>2.096638655462185</v>
      </c>
    </row>
    <row r="4089" spans="2:6" hidden="1" outlineLevel="1">
      <c r="B4089">
        <v>4083</v>
      </c>
      <c r="C4089">
        <v>0.37962962962962965</v>
      </c>
      <c r="D4089">
        <v>2.152542372881356</v>
      </c>
      <c r="E4089">
        <v>1.125</v>
      </c>
      <c r="F4089">
        <v>2.1512605042016806</v>
      </c>
    </row>
    <row r="4090" spans="2:6" hidden="1" outlineLevel="1">
      <c r="B4090">
        <v>4084</v>
      </c>
      <c r="C4090">
        <v>0.34259259259259262</v>
      </c>
      <c r="D4090">
        <v>2.9830508474576272</v>
      </c>
      <c r="E4090">
        <v>1.5625</v>
      </c>
      <c r="F4090">
        <v>2.0462184873949578</v>
      </c>
    </row>
    <row r="4091" spans="2:6" hidden="1" outlineLevel="1">
      <c r="B4091">
        <v>4085</v>
      </c>
      <c r="C4091">
        <v>0.49074074074074076</v>
      </c>
      <c r="D4091">
        <v>2.1186440677966103</v>
      </c>
      <c r="E4091">
        <v>1.25</v>
      </c>
      <c r="F4091">
        <v>2.2521008403361344</v>
      </c>
    </row>
    <row r="4092" spans="2:6" hidden="1" outlineLevel="1">
      <c r="B4092">
        <v>4086</v>
      </c>
      <c r="C4092">
        <v>0.26851851851851855</v>
      </c>
      <c r="D4092">
        <v>2.3220338983050848</v>
      </c>
      <c r="E4092">
        <v>1.125</v>
      </c>
      <c r="F4092">
        <v>2.2394957983193278</v>
      </c>
    </row>
    <row r="4093" spans="2:6" hidden="1" outlineLevel="1">
      <c r="B4093">
        <v>4087</v>
      </c>
      <c r="C4093">
        <v>0.3888888888888889</v>
      </c>
      <c r="D4093">
        <v>2.5254237288135593</v>
      </c>
      <c r="E4093">
        <v>2.5625</v>
      </c>
      <c r="F4093">
        <v>2.0042016806722689</v>
      </c>
    </row>
    <row r="4094" spans="2:6" hidden="1" outlineLevel="1">
      <c r="B4094">
        <v>4088</v>
      </c>
      <c r="C4094">
        <v>0.3611111111111111</v>
      </c>
      <c r="D4094">
        <v>2.152542372881356</v>
      </c>
      <c r="E4094">
        <v>1.6875</v>
      </c>
      <c r="F4094">
        <v>1.8445378151260505</v>
      </c>
    </row>
    <row r="4095" spans="2:6" hidden="1" outlineLevel="1">
      <c r="B4095">
        <v>4089</v>
      </c>
      <c r="C4095">
        <v>0.40740740740740738</v>
      </c>
      <c r="D4095">
        <v>2.2711864406779663</v>
      </c>
      <c r="E4095">
        <v>1.1875</v>
      </c>
      <c r="F4095">
        <v>2.1764705882352939</v>
      </c>
    </row>
    <row r="4096" spans="2:6" hidden="1" outlineLevel="1">
      <c r="B4096">
        <v>4090</v>
      </c>
      <c r="C4096">
        <v>0.34259259259259262</v>
      </c>
      <c r="D4096">
        <v>2.5762711864406778</v>
      </c>
      <c r="E4096">
        <v>0.96875</v>
      </c>
      <c r="F4096">
        <v>2.2268907563025211</v>
      </c>
    </row>
    <row r="4097" spans="2:6" hidden="1" outlineLevel="1">
      <c r="B4097">
        <v>4091</v>
      </c>
      <c r="C4097">
        <v>0.25925925925925924</v>
      </c>
      <c r="D4097">
        <v>2.3050847457627119</v>
      </c>
      <c r="E4097">
        <v>1.34375</v>
      </c>
      <c r="F4097">
        <v>2.2773109243697478</v>
      </c>
    </row>
    <row r="4098" spans="2:6" hidden="1" outlineLevel="1">
      <c r="B4098">
        <v>4092</v>
      </c>
      <c r="C4098">
        <v>0.47222222222222221</v>
      </c>
      <c r="D4098">
        <v>3.2033898305084745</v>
      </c>
      <c r="E4098">
        <v>1.78125</v>
      </c>
      <c r="F4098">
        <v>2.1302521008403361</v>
      </c>
    </row>
    <row r="4099" spans="2:6" hidden="1" outlineLevel="1">
      <c r="B4099">
        <v>4093</v>
      </c>
      <c r="C4099">
        <v>0.33333333333333331</v>
      </c>
      <c r="D4099">
        <v>1.8983050847457628</v>
      </c>
      <c r="E4099">
        <v>1.34375</v>
      </c>
      <c r="F4099">
        <v>1.8781512605042017</v>
      </c>
    </row>
    <row r="4100" spans="2:6" hidden="1" outlineLevel="1">
      <c r="B4100">
        <v>4094</v>
      </c>
      <c r="C4100">
        <v>0.37962962962962965</v>
      </c>
      <c r="D4100">
        <v>2.6440677966101696</v>
      </c>
      <c r="E4100">
        <v>0.90625</v>
      </c>
      <c r="F4100">
        <v>1.7857142857142858</v>
      </c>
    </row>
    <row r="4101" spans="2:6" hidden="1" outlineLevel="1">
      <c r="B4101">
        <v>4095</v>
      </c>
      <c r="C4101">
        <v>0.37962962962962965</v>
      </c>
      <c r="D4101">
        <v>2.9322033898305087</v>
      </c>
      <c r="E4101">
        <v>1.5625</v>
      </c>
      <c r="F4101">
        <v>2.1386554621848739</v>
      </c>
    </row>
    <row r="4102" spans="2:6" hidden="1" outlineLevel="1">
      <c r="B4102">
        <v>4096</v>
      </c>
      <c r="C4102">
        <v>0.5092592592592593</v>
      </c>
      <c r="D4102">
        <v>2.5423728813559321</v>
      </c>
      <c r="E4102">
        <v>1.03125</v>
      </c>
      <c r="F4102">
        <v>2.0840336134453783</v>
      </c>
    </row>
    <row r="4103" spans="2:6" hidden="1" outlineLevel="1">
      <c r="B4103">
        <v>4097</v>
      </c>
      <c r="C4103">
        <v>0.39814814814814814</v>
      </c>
      <c r="D4103">
        <v>2.0169491525423728</v>
      </c>
      <c r="E4103">
        <v>0.9375</v>
      </c>
      <c r="F4103">
        <v>2.5588235294117645</v>
      </c>
    </row>
    <row r="4104" spans="2:6" hidden="1" outlineLevel="1">
      <c r="B4104">
        <v>4098</v>
      </c>
      <c r="C4104">
        <v>0.46296296296296297</v>
      </c>
      <c r="D4104">
        <v>3.6101694915254239</v>
      </c>
      <c r="E4104">
        <v>1.78125</v>
      </c>
      <c r="F4104">
        <v>1.903361344537815</v>
      </c>
    </row>
    <row r="4105" spans="2:6" hidden="1" outlineLevel="1">
      <c r="B4105">
        <v>4099</v>
      </c>
      <c r="C4105">
        <v>0.37962962962962965</v>
      </c>
      <c r="D4105">
        <v>2.4406779661016951</v>
      </c>
      <c r="E4105">
        <v>1.25</v>
      </c>
      <c r="F4105">
        <v>2.0588235294117645</v>
      </c>
    </row>
    <row r="4106" spans="2:6" hidden="1" outlineLevel="1">
      <c r="B4106">
        <v>4100</v>
      </c>
      <c r="C4106">
        <v>0.34259259259259262</v>
      </c>
      <c r="D4106">
        <v>2.9491525423728815</v>
      </c>
      <c r="E4106">
        <v>0.65625</v>
      </c>
      <c r="F4106">
        <v>2.2226890756302522</v>
      </c>
    </row>
    <row r="4107" spans="2:6" hidden="1" outlineLevel="1">
      <c r="B4107">
        <v>4101</v>
      </c>
      <c r="C4107">
        <v>0.40740740740740738</v>
      </c>
      <c r="D4107">
        <v>2.3559322033898304</v>
      </c>
      <c r="E4107">
        <v>1.65625</v>
      </c>
      <c r="F4107">
        <v>2</v>
      </c>
    </row>
    <row r="4108" spans="2:6" hidden="1" outlineLevel="1">
      <c r="B4108">
        <v>4102</v>
      </c>
      <c r="C4108">
        <v>0.30555555555555558</v>
      </c>
      <c r="D4108">
        <v>2.7118644067796609</v>
      </c>
      <c r="E4108">
        <v>1.34375</v>
      </c>
      <c r="F4108">
        <v>2.1092436974789917</v>
      </c>
    </row>
    <row r="4109" spans="2:6" hidden="1" outlineLevel="1">
      <c r="B4109">
        <v>4103</v>
      </c>
      <c r="C4109">
        <v>0.55555555555555558</v>
      </c>
      <c r="D4109">
        <v>2.7627118644067798</v>
      </c>
      <c r="E4109">
        <v>0.78125</v>
      </c>
      <c r="F4109">
        <v>2.2563025210084033</v>
      </c>
    </row>
    <row r="4110" spans="2:6" hidden="1" outlineLevel="1">
      <c r="B4110">
        <v>4104</v>
      </c>
      <c r="C4110">
        <v>0.34259259259259262</v>
      </c>
      <c r="D4110">
        <v>2.8644067796610169</v>
      </c>
      <c r="E4110">
        <v>1.28125</v>
      </c>
      <c r="F4110">
        <v>2.1176470588235294</v>
      </c>
    </row>
    <row r="4111" spans="2:6" hidden="1" outlineLevel="1">
      <c r="B4111">
        <v>4105</v>
      </c>
      <c r="C4111">
        <v>0.39814814814814814</v>
      </c>
      <c r="D4111">
        <v>3.406779661016949</v>
      </c>
      <c r="E4111">
        <v>1.09375</v>
      </c>
      <c r="F4111">
        <v>1.8991596638655461</v>
      </c>
    </row>
    <row r="4112" spans="2:6" hidden="1" outlineLevel="1">
      <c r="B4112">
        <v>4106</v>
      </c>
      <c r="C4112">
        <v>0.42592592592592593</v>
      </c>
      <c r="D4112">
        <v>2.2881355932203391</v>
      </c>
      <c r="E4112">
        <v>1.46875</v>
      </c>
      <c r="F4112">
        <v>2.4285714285714284</v>
      </c>
    </row>
    <row r="4113" spans="2:6" hidden="1" outlineLevel="1">
      <c r="B4113">
        <v>4107</v>
      </c>
      <c r="C4113">
        <v>0.45370370370370372</v>
      </c>
      <c r="D4113">
        <v>2.2881355932203391</v>
      </c>
      <c r="E4113">
        <v>1.34375</v>
      </c>
      <c r="F4113">
        <v>1.7184873949579831</v>
      </c>
    </row>
    <row r="4114" spans="2:6" hidden="1" outlineLevel="1">
      <c r="B4114">
        <v>4108</v>
      </c>
      <c r="C4114">
        <v>0.42592592592592593</v>
      </c>
      <c r="D4114">
        <v>2.9152542372881354</v>
      </c>
      <c r="E4114">
        <v>1.53125</v>
      </c>
      <c r="F4114">
        <v>2.3067226890756301</v>
      </c>
    </row>
    <row r="4115" spans="2:6" hidden="1" outlineLevel="1">
      <c r="B4115">
        <v>4109</v>
      </c>
      <c r="C4115">
        <v>0.41666666666666669</v>
      </c>
      <c r="D4115">
        <v>2.4915254237288136</v>
      </c>
      <c r="E4115">
        <v>1.71875</v>
      </c>
      <c r="F4115">
        <v>2.4831932773109244</v>
      </c>
    </row>
    <row r="4116" spans="2:6" hidden="1" outlineLevel="1">
      <c r="B4116">
        <v>4110</v>
      </c>
      <c r="C4116">
        <v>0.37962962962962965</v>
      </c>
      <c r="D4116">
        <v>2.3220338983050848</v>
      </c>
      <c r="E4116">
        <v>2.375</v>
      </c>
      <c r="F4116">
        <v>2.4159663865546217</v>
      </c>
    </row>
    <row r="4117" spans="2:6" hidden="1" outlineLevel="1">
      <c r="B4117">
        <v>4111</v>
      </c>
      <c r="C4117">
        <v>0.3888888888888889</v>
      </c>
      <c r="D4117">
        <v>3.1694915254237288</v>
      </c>
      <c r="E4117">
        <v>1.15625</v>
      </c>
      <c r="F4117">
        <v>1.8487394957983194</v>
      </c>
    </row>
    <row r="4118" spans="2:6" hidden="1" outlineLevel="1">
      <c r="B4118">
        <v>4112</v>
      </c>
      <c r="C4118">
        <v>0.47222222222222221</v>
      </c>
      <c r="D4118">
        <v>2.6779661016949152</v>
      </c>
      <c r="E4118">
        <v>1.125</v>
      </c>
      <c r="F4118">
        <v>1.8235294117647058</v>
      </c>
    </row>
    <row r="4119" spans="2:6" hidden="1" outlineLevel="1">
      <c r="B4119">
        <v>4113</v>
      </c>
      <c r="C4119">
        <v>0.39814814814814814</v>
      </c>
      <c r="D4119">
        <v>2.9152542372881354</v>
      </c>
      <c r="E4119">
        <v>0.5625</v>
      </c>
      <c r="F4119">
        <v>2.0798319327731094</v>
      </c>
    </row>
    <row r="4120" spans="2:6" hidden="1" outlineLevel="1">
      <c r="B4120">
        <v>4114</v>
      </c>
      <c r="C4120">
        <v>0.37037037037037035</v>
      </c>
      <c r="D4120">
        <v>2.7288135593220337</v>
      </c>
      <c r="E4120">
        <v>1.09375</v>
      </c>
      <c r="F4120">
        <v>1.9075630252100841</v>
      </c>
    </row>
    <row r="4121" spans="2:6" hidden="1" outlineLevel="1">
      <c r="B4121">
        <v>4115</v>
      </c>
      <c r="C4121">
        <v>0.52777777777777779</v>
      </c>
      <c r="D4121">
        <v>2.0169491525423728</v>
      </c>
      <c r="E4121">
        <v>1.375</v>
      </c>
      <c r="F4121">
        <v>2.1386554621848739</v>
      </c>
    </row>
    <row r="4122" spans="2:6" hidden="1" outlineLevel="1">
      <c r="B4122">
        <v>4116</v>
      </c>
      <c r="C4122">
        <v>0.45370370370370372</v>
      </c>
      <c r="D4122">
        <v>2.847457627118644</v>
      </c>
      <c r="E4122">
        <v>1.15625</v>
      </c>
      <c r="F4122">
        <v>2.0084033613445378</v>
      </c>
    </row>
    <row r="4123" spans="2:6" hidden="1" outlineLevel="1">
      <c r="B4123">
        <v>4117</v>
      </c>
      <c r="C4123">
        <v>0.43518518518518517</v>
      </c>
      <c r="D4123">
        <v>2.4406779661016951</v>
      </c>
      <c r="E4123">
        <v>1.65625</v>
      </c>
      <c r="F4123">
        <v>1.8067226890756303</v>
      </c>
    </row>
    <row r="4124" spans="2:6" hidden="1" outlineLevel="1">
      <c r="B4124">
        <v>4118</v>
      </c>
      <c r="C4124">
        <v>0.37037037037037035</v>
      </c>
      <c r="D4124">
        <v>3.152542372881356</v>
      </c>
      <c r="E4124">
        <v>1.4375</v>
      </c>
      <c r="F4124">
        <v>1.9327731092436975</v>
      </c>
    </row>
    <row r="4125" spans="2:6" hidden="1" outlineLevel="1">
      <c r="B4125">
        <v>4119</v>
      </c>
      <c r="C4125">
        <v>0.33333333333333331</v>
      </c>
      <c r="D4125">
        <v>2.8305084745762712</v>
      </c>
      <c r="E4125">
        <v>1.5</v>
      </c>
      <c r="F4125">
        <v>1.8571428571428572</v>
      </c>
    </row>
    <row r="4126" spans="2:6" hidden="1" outlineLevel="1">
      <c r="B4126">
        <v>4120</v>
      </c>
      <c r="C4126">
        <v>0.53703703703703709</v>
      </c>
      <c r="D4126">
        <v>3.1694915254237288</v>
      </c>
      <c r="E4126">
        <v>1.03125</v>
      </c>
      <c r="F4126">
        <v>1.9915966386554622</v>
      </c>
    </row>
    <row r="4127" spans="2:6" hidden="1" outlineLevel="1">
      <c r="B4127">
        <v>4121</v>
      </c>
      <c r="C4127">
        <v>0.29629629629629628</v>
      </c>
      <c r="D4127">
        <v>2.2711864406779663</v>
      </c>
      <c r="E4127">
        <v>1.625</v>
      </c>
      <c r="F4127">
        <v>2.0714285714285716</v>
      </c>
    </row>
    <row r="4128" spans="2:6" hidden="1" outlineLevel="1">
      <c r="B4128">
        <v>4122</v>
      </c>
      <c r="C4128">
        <v>0.49074074074074076</v>
      </c>
      <c r="D4128">
        <v>3.2033898305084745</v>
      </c>
      <c r="E4128">
        <v>1.25</v>
      </c>
      <c r="F4128">
        <v>1.8025210084033614</v>
      </c>
    </row>
    <row r="4129" spans="2:6" hidden="1" outlineLevel="1">
      <c r="B4129">
        <v>4123</v>
      </c>
      <c r="C4129">
        <v>0.51851851851851849</v>
      </c>
      <c r="D4129">
        <v>2.2711864406779663</v>
      </c>
      <c r="E4129">
        <v>0.96875</v>
      </c>
      <c r="F4129">
        <v>2.0084033613445378</v>
      </c>
    </row>
    <row r="4130" spans="2:6" hidden="1" outlineLevel="1">
      <c r="B4130">
        <v>4124</v>
      </c>
      <c r="C4130">
        <v>0.48148148148148145</v>
      </c>
      <c r="D4130">
        <v>3.1016949152542375</v>
      </c>
      <c r="E4130">
        <v>1.75</v>
      </c>
      <c r="F4130">
        <v>2.3151260504201683</v>
      </c>
    </row>
    <row r="4131" spans="2:6" hidden="1" outlineLevel="1">
      <c r="B4131">
        <v>4125</v>
      </c>
      <c r="C4131">
        <v>0.31481481481481483</v>
      </c>
      <c r="D4131">
        <v>3.3389830508474576</v>
      </c>
      <c r="E4131">
        <v>3</v>
      </c>
      <c r="F4131">
        <v>2.3403361344537816</v>
      </c>
    </row>
    <row r="4132" spans="2:6" hidden="1" outlineLevel="1">
      <c r="B4132">
        <v>4126</v>
      </c>
      <c r="C4132">
        <v>0.39814814814814814</v>
      </c>
      <c r="D4132">
        <v>2.4745762711864407</v>
      </c>
      <c r="E4132">
        <v>1.375</v>
      </c>
      <c r="F4132">
        <v>2.2100840336134455</v>
      </c>
    </row>
    <row r="4133" spans="2:6" hidden="1" outlineLevel="1">
      <c r="B4133">
        <v>4127</v>
      </c>
      <c r="C4133">
        <v>0.66666666666666663</v>
      </c>
      <c r="D4133">
        <v>2.6101694915254239</v>
      </c>
      <c r="E4133">
        <v>1.625</v>
      </c>
      <c r="F4133">
        <v>2.1260504201680672</v>
      </c>
    </row>
    <row r="4134" spans="2:6" hidden="1" outlineLevel="1">
      <c r="B4134">
        <v>4128</v>
      </c>
      <c r="C4134">
        <v>0.21296296296296297</v>
      </c>
      <c r="D4134">
        <v>2.4576271186440679</v>
      </c>
      <c r="E4134">
        <v>1.34375</v>
      </c>
      <c r="F4134">
        <v>2.1386554621848739</v>
      </c>
    </row>
    <row r="4135" spans="2:6" hidden="1" outlineLevel="1">
      <c r="B4135">
        <v>4129</v>
      </c>
      <c r="C4135">
        <v>0.48148148148148145</v>
      </c>
      <c r="D4135">
        <v>3.5593220338983049</v>
      </c>
      <c r="E4135">
        <v>1.3125</v>
      </c>
      <c r="F4135">
        <v>1.9957983193277311</v>
      </c>
    </row>
    <row r="4136" spans="2:6" hidden="1" outlineLevel="1">
      <c r="B4136">
        <v>4130</v>
      </c>
      <c r="C4136">
        <v>0.46296296296296297</v>
      </c>
      <c r="D4136">
        <v>2.7288135593220337</v>
      </c>
      <c r="E4136">
        <v>1.3125</v>
      </c>
      <c r="F4136">
        <v>2.2058823529411766</v>
      </c>
    </row>
    <row r="4137" spans="2:6" hidden="1" outlineLevel="1">
      <c r="B4137">
        <v>4131</v>
      </c>
      <c r="C4137">
        <v>0.34259259259259262</v>
      </c>
      <c r="D4137">
        <v>2.3898305084745761</v>
      </c>
      <c r="E4137">
        <v>0.90625</v>
      </c>
      <c r="F4137">
        <v>2.096638655462185</v>
      </c>
    </row>
    <row r="4138" spans="2:6" hidden="1" outlineLevel="1">
      <c r="B4138">
        <v>4132</v>
      </c>
      <c r="C4138">
        <v>0.47222222222222221</v>
      </c>
      <c r="D4138">
        <v>2.2711864406779663</v>
      </c>
      <c r="E4138">
        <v>1.34375</v>
      </c>
      <c r="F4138">
        <v>1.9075630252100841</v>
      </c>
    </row>
    <row r="4139" spans="2:6" hidden="1" outlineLevel="1">
      <c r="B4139">
        <v>4133</v>
      </c>
      <c r="C4139">
        <v>0.35185185185185186</v>
      </c>
      <c r="D4139">
        <v>3.1186440677966103</v>
      </c>
      <c r="E4139">
        <v>0.84375</v>
      </c>
      <c r="F4139">
        <v>2.3991596638655461</v>
      </c>
    </row>
    <row r="4140" spans="2:6" hidden="1" outlineLevel="1">
      <c r="B4140">
        <v>4134</v>
      </c>
      <c r="C4140">
        <v>0.37037037037037035</v>
      </c>
      <c r="D4140">
        <v>1.8305084745762712</v>
      </c>
      <c r="E4140">
        <v>1.625</v>
      </c>
      <c r="F4140">
        <v>1.9789915966386555</v>
      </c>
    </row>
    <row r="4141" spans="2:6" hidden="1" outlineLevel="1">
      <c r="B4141">
        <v>4135</v>
      </c>
      <c r="C4141">
        <v>0.35185185185185186</v>
      </c>
      <c r="D4141">
        <v>3.0677966101694913</v>
      </c>
      <c r="E4141">
        <v>1.09375</v>
      </c>
      <c r="F4141">
        <v>2.0840336134453783</v>
      </c>
    </row>
    <row r="4142" spans="2:6" hidden="1" outlineLevel="1">
      <c r="B4142">
        <v>4136</v>
      </c>
      <c r="C4142">
        <v>0.34259259259259262</v>
      </c>
      <c r="D4142">
        <v>2.6440677966101696</v>
      </c>
      <c r="E4142">
        <v>2.09375</v>
      </c>
      <c r="F4142">
        <v>2.1764705882352939</v>
      </c>
    </row>
    <row r="4143" spans="2:6" hidden="1" outlineLevel="1">
      <c r="B4143">
        <v>4137</v>
      </c>
      <c r="C4143">
        <v>0.40740740740740738</v>
      </c>
      <c r="D4143">
        <v>2.4915254237288136</v>
      </c>
      <c r="E4143">
        <v>1.28125</v>
      </c>
      <c r="F4143">
        <v>2.0462184873949578</v>
      </c>
    </row>
    <row r="4144" spans="2:6" hidden="1" outlineLevel="1">
      <c r="B4144">
        <v>4138</v>
      </c>
      <c r="C4144">
        <v>0.45370370370370372</v>
      </c>
      <c r="D4144">
        <v>2.4406779661016951</v>
      </c>
      <c r="E4144">
        <v>1.1875</v>
      </c>
      <c r="F4144">
        <v>2.0504201680672267</v>
      </c>
    </row>
    <row r="4145" spans="2:6" hidden="1" outlineLevel="1">
      <c r="B4145">
        <v>4139</v>
      </c>
      <c r="C4145">
        <v>0.45370370370370372</v>
      </c>
      <c r="D4145">
        <v>3.1186440677966103</v>
      </c>
      <c r="E4145">
        <v>0.875</v>
      </c>
      <c r="F4145">
        <v>1.9663865546218486</v>
      </c>
    </row>
    <row r="4146" spans="2:6" hidden="1" outlineLevel="1">
      <c r="B4146">
        <v>4140</v>
      </c>
      <c r="C4146">
        <v>0.26851851851851855</v>
      </c>
      <c r="D4146">
        <v>2.847457627118644</v>
      </c>
      <c r="E4146">
        <v>1.4375</v>
      </c>
      <c r="F4146">
        <v>2.1302521008403361</v>
      </c>
    </row>
    <row r="4147" spans="2:6" hidden="1" outlineLevel="1">
      <c r="B4147">
        <v>4141</v>
      </c>
      <c r="C4147">
        <v>0.43518518518518517</v>
      </c>
      <c r="D4147">
        <v>2.3050847457627119</v>
      </c>
      <c r="E4147">
        <v>1.625</v>
      </c>
      <c r="F4147">
        <v>2.3109243697478989</v>
      </c>
    </row>
    <row r="4148" spans="2:6" hidden="1" outlineLevel="1">
      <c r="B4148">
        <v>4142</v>
      </c>
      <c r="C4148">
        <v>0.48148148148148145</v>
      </c>
      <c r="D4148">
        <v>2.3898305084745761</v>
      </c>
      <c r="E4148">
        <v>2</v>
      </c>
      <c r="F4148">
        <v>2.3613445378151261</v>
      </c>
    </row>
    <row r="4149" spans="2:6" hidden="1" outlineLevel="1">
      <c r="B4149">
        <v>4143</v>
      </c>
      <c r="C4149">
        <v>0.70370370370370372</v>
      </c>
      <c r="D4149">
        <v>2.2711864406779663</v>
      </c>
      <c r="E4149">
        <v>1.4375</v>
      </c>
      <c r="F4149">
        <v>1.9243697478991597</v>
      </c>
    </row>
    <row r="4150" spans="2:6" hidden="1" outlineLevel="1">
      <c r="B4150">
        <v>4144</v>
      </c>
      <c r="C4150">
        <v>0.48148148148148145</v>
      </c>
      <c r="D4150">
        <v>2.2542372881355934</v>
      </c>
      <c r="E4150">
        <v>1.1875</v>
      </c>
      <c r="F4150">
        <v>1.8949579831932772</v>
      </c>
    </row>
    <row r="4151" spans="2:6" hidden="1" outlineLevel="1">
      <c r="B4151">
        <v>4145</v>
      </c>
      <c r="C4151">
        <v>0.55555555555555558</v>
      </c>
      <c r="D4151">
        <v>2.9152542372881354</v>
      </c>
      <c r="E4151">
        <v>1.1875</v>
      </c>
      <c r="F4151">
        <v>1.7647058823529411</v>
      </c>
    </row>
    <row r="4152" spans="2:6" hidden="1" outlineLevel="1">
      <c r="B4152">
        <v>4146</v>
      </c>
      <c r="C4152">
        <v>0.31481481481481483</v>
      </c>
      <c r="D4152">
        <v>2.5762711864406778</v>
      </c>
      <c r="E4152">
        <v>1.1875</v>
      </c>
      <c r="F4152">
        <v>1.9747899159663866</v>
      </c>
    </row>
    <row r="4153" spans="2:6" hidden="1" outlineLevel="1">
      <c r="B4153">
        <v>4147</v>
      </c>
      <c r="C4153">
        <v>0.64814814814814814</v>
      </c>
      <c r="D4153">
        <v>2.4745762711864407</v>
      </c>
      <c r="E4153">
        <v>1.15625</v>
      </c>
      <c r="F4153">
        <v>2.0336134453781511</v>
      </c>
    </row>
    <row r="4154" spans="2:6" hidden="1" outlineLevel="1">
      <c r="B4154">
        <v>4148</v>
      </c>
      <c r="C4154">
        <v>0.30555555555555558</v>
      </c>
      <c r="D4154">
        <v>3.4915254237288136</v>
      </c>
      <c r="E4154">
        <v>1.5625</v>
      </c>
      <c r="F4154">
        <v>2.2058823529411766</v>
      </c>
    </row>
    <row r="4155" spans="2:6" hidden="1" outlineLevel="1">
      <c r="B4155">
        <v>4149</v>
      </c>
      <c r="C4155">
        <v>0.39814814814814814</v>
      </c>
      <c r="D4155">
        <v>2.7966101694915255</v>
      </c>
      <c r="E4155">
        <v>2.09375</v>
      </c>
      <c r="F4155">
        <v>1.7731092436974789</v>
      </c>
    </row>
    <row r="4156" spans="2:6" hidden="1" outlineLevel="1">
      <c r="B4156">
        <v>4150</v>
      </c>
      <c r="C4156">
        <v>0.44444444444444442</v>
      </c>
      <c r="D4156">
        <v>2.4915254237288136</v>
      </c>
      <c r="E4156">
        <v>1.0625</v>
      </c>
      <c r="F4156">
        <v>2.6302521008403361</v>
      </c>
    </row>
    <row r="4157" spans="2:6" hidden="1" outlineLevel="1">
      <c r="B4157">
        <v>4151</v>
      </c>
      <c r="C4157">
        <v>0.30555555555555558</v>
      </c>
      <c r="D4157">
        <v>2.6949152542372881</v>
      </c>
      <c r="E4157">
        <v>1.875</v>
      </c>
      <c r="F4157">
        <v>2.2815126050420167</v>
      </c>
    </row>
    <row r="4158" spans="2:6" hidden="1" outlineLevel="1">
      <c r="B4158">
        <v>4152</v>
      </c>
      <c r="C4158">
        <v>0.51851851851851849</v>
      </c>
      <c r="D4158">
        <v>2.4237288135593222</v>
      </c>
      <c r="E4158">
        <v>0.90625</v>
      </c>
      <c r="F4158">
        <v>2.1890756302521011</v>
      </c>
    </row>
    <row r="4159" spans="2:6" hidden="1" outlineLevel="1">
      <c r="B4159">
        <v>4153</v>
      </c>
      <c r="C4159">
        <v>0.44444444444444442</v>
      </c>
      <c r="D4159">
        <v>2.6779661016949152</v>
      </c>
      <c r="E4159">
        <v>0.90625</v>
      </c>
      <c r="F4159">
        <v>2.5882352941176472</v>
      </c>
    </row>
    <row r="4160" spans="2:6" hidden="1" outlineLevel="1">
      <c r="B4160">
        <v>4154</v>
      </c>
      <c r="C4160">
        <v>0.31481481481481483</v>
      </c>
      <c r="D4160">
        <v>2.8135593220338984</v>
      </c>
      <c r="E4160">
        <v>1.59375</v>
      </c>
      <c r="F4160">
        <v>1.9873949579831933</v>
      </c>
    </row>
    <row r="4161" spans="2:6" hidden="1" outlineLevel="1">
      <c r="B4161">
        <v>4155</v>
      </c>
      <c r="C4161">
        <v>0.46296296296296297</v>
      </c>
      <c r="D4161">
        <v>3.2542372881355934</v>
      </c>
      <c r="E4161">
        <v>1.53125</v>
      </c>
      <c r="F4161">
        <v>1.9243697478991597</v>
      </c>
    </row>
    <row r="4162" spans="2:6" hidden="1" outlineLevel="1">
      <c r="B4162">
        <v>4156</v>
      </c>
      <c r="C4162">
        <v>0.37962962962962965</v>
      </c>
      <c r="D4162">
        <v>3.4745762711864407</v>
      </c>
      <c r="E4162">
        <v>1.53125</v>
      </c>
      <c r="F4162">
        <v>2.0840336134453783</v>
      </c>
    </row>
    <row r="4163" spans="2:6" hidden="1" outlineLevel="1">
      <c r="B4163">
        <v>4157</v>
      </c>
      <c r="C4163">
        <v>0.42592592592592593</v>
      </c>
      <c r="D4163">
        <v>2.3050847457627119</v>
      </c>
      <c r="E4163">
        <v>1.1875</v>
      </c>
      <c r="F4163">
        <v>2.0126050420168067</v>
      </c>
    </row>
    <row r="4164" spans="2:6" hidden="1" outlineLevel="1">
      <c r="B4164">
        <v>4158</v>
      </c>
      <c r="C4164">
        <v>0.41666666666666669</v>
      </c>
      <c r="D4164">
        <v>2.9152542372881354</v>
      </c>
      <c r="E4164">
        <v>1.03125</v>
      </c>
      <c r="F4164">
        <v>2.1680672268907561</v>
      </c>
    </row>
    <row r="4165" spans="2:6" hidden="1" outlineLevel="1">
      <c r="B4165">
        <v>4159</v>
      </c>
      <c r="C4165">
        <v>0.49074074074074076</v>
      </c>
      <c r="D4165">
        <v>2.6440677966101696</v>
      </c>
      <c r="E4165">
        <v>1.5625</v>
      </c>
      <c r="F4165">
        <v>2.3361344537815127</v>
      </c>
    </row>
    <row r="4166" spans="2:6" hidden="1" outlineLevel="1">
      <c r="B4166">
        <v>4160</v>
      </c>
      <c r="C4166">
        <v>0.42592592592592593</v>
      </c>
      <c r="D4166">
        <v>2.6779661016949152</v>
      </c>
      <c r="E4166">
        <v>1.125</v>
      </c>
      <c r="F4166">
        <v>2.1554621848739495</v>
      </c>
    </row>
    <row r="4167" spans="2:6" hidden="1" outlineLevel="1">
      <c r="B4167">
        <v>4161</v>
      </c>
      <c r="C4167">
        <v>0.42592592592592593</v>
      </c>
      <c r="D4167">
        <v>2.7118644067796609</v>
      </c>
      <c r="E4167">
        <v>1.1875</v>
      </c>
      <c r="F4167">
        <v>1.9411764705882353</v>
      </c>
    </row>
    <row r="4168" spans="2:6" hidden="1" outlineLevel="1">
      <c r="B4168">
        <v>4162</v>
      </c>
      <c r="C4168">
        <v>0.37962962962962965</v>
      </c>
      <c r="D4168">
        <v>2.8813559322033897</v>
      </c>
      <c r="E4168">
        <v>1.125</v>
      </c>
      <c r="F4168">
        <v>2.0672268907563027</v>
      </c>
    </row>
    <row r="4169" spans="2:6" hidden="1" outlineLevel="1">
      <c r="B4169">
        <v>4163</v>
      </c>
      <c r="C4169">
        <v>0.29629629629629628</v>
      </c>
      <c r="D4169">
        <v>3.0338983050847457</v>
      </c>
      <c r="E4169">
        <v>1.34375</v>
      </c>
      <c r="F4169">
        <v>2.2436974789915967</v>
      </c>
    </row>
    <row r="4170" spans="2:6" hidden="1" outlineLevel="1">
      <c r="B4170">
        <v>4164</v>
      </c>
      <c r="C4170">
        <v>0.32407407407407407</v>
      </c>
      <c r="D4170">
        <v>1.9661016949152543</v>
      </c>
      <c r="E4170">
        <v>2.25</v>
      </c>
      <c r="F4170">
        <v>2.4285714285714284</v>
      </c>
    </row>
    <row r="4171" spans="2:6" hidden="1" outlineLevel="1">
      <c r="B4171">
        <v>4165</v>
      </c>
      <c r="C4171">
        <v>0.44444444444444442</v>
      </c>
      <c r="D4171">
        <v>2.1016949152542375</v>
      </c>
      <c r="E4171">
        <v>1.25</v>
      </c>
      <c r="F4171">
        <v>1.9957983193277311</v>
      </c>
    </row>
    <row r="4172" spans="2:6" hidden="1" outlineLevel="1">
      <c r="B4172">
        <v>4166</v>
      </c>
      <c r="C4172">
        <v>0.33333333333333331</v>
      </c>
      <c r="D4172">
        <v>2.8813559322033897</v>
      </c>
      <c r="E4172">
        <v>1.3125</v>
      </c>
      <c r="F4172">
        <v>2.0420168067226889</v>
      </c>
    </row>
    <row r="4173" spans="2:6" hidden="1" outlineLevel="1">
      <c r="B4173">
        <v>4167</v>
      </c>
      <c r="C4173">
        <v>0.5092592592592593</v>
      </c>
      <c r="D4173">
        <v>2.8813559322033897</v>
      </c>
      <c r="E4173">
        <v>1.125</v>
      </c>
      <c r="F4173">
        <v>2.134453781512605</v>
      </c>
    </row>
    <row r="4174" spans="2:6" hidden="1" outlineLevel="1">
      <c r="B4174">
        <v>4168</v>
      </c>
      <c r="C4174">
        <v>0.45370370370370372</v>
      </c>
      <c r="D4174">
        <v>2.7118644067796609</v>
      </c>
      <c r="E4174">
        <v>1.15625</v>
      </c>
      <c r="F4174">
        <v>2.1512605042016806</v>
      </c>
    </row>
    <row r="4175" spans="2:6" hidden="1" outlineLevel="1">
      <c r="B4175">
        <v>4169</v>
      </c>
      <c r="C4175">
        <v>0.61111111111111116</v>
      </c>
      <c r="D4175">
        <v>2.8305084745762712</v>
      </c>
      <c r="E4175">
        <v>1.75</v>
      </c>
      <c r="F4175">
        <v>2.0672268907563027</v>
      </c>
    </row>
    <row r="4176" spans="2:6" hidden="1" outlineLevel="1">
      <c r="B4176">
        <v>4170</v>
      </c>
      <c r="C4176">
        <v>0.32407407407407407</v>
      </c>
      <c r="D4176">
        <v>2.7627118644067798</v>
      </c>
      <c r="E4176">
        <v>1.625</v>
      </c>
      <c r="F4176">
        <v>2.2226890756302522</v>
      </c>
    </row>
    <row r="4177" spans="2:6" hidden="1" outlineLevel="1">
      <c r="B4177">
        <v>4171</v>
      </c>
      <c r="C4177">
        <v>0.28703703703703703</v>
      </c>
      <c r="D4177">
        <v>2.7796610169491527</v>
      </c>
      <c r="E4177">
        <v>0.96875</v>
      </c>
      <c r="F4177">
        <v>1.9873949579831933</v>
      </c>
    </row>
    <row r="4178" spans="2:6" hidden="1" outlineLevel="1">
      <c r="B4178">
        <v>4172</v>
      </c>
      <c r="C4178">
        <v>0.37037037037037035</v>
      </c>
      <c r="D4178">
        <v>2.7966101694915255</v>
      </c>
      <c r="E4178">
        <v>1.09375</v>
      </c>
      <c r="F4178">
        <v>1.9327731092436975</v>
      </c>
    </row>
    <row r="4179" spans="2:6" hidden="1" outlineLevel="1">
      <c r="B4179">
        <v>4173</v>
      </c>
      <c r="C4179">
        <v>0.35185185185185186</v>
      </c>
      <c r="D4179">
        <v>2.8983050847457625</v>
      </c>
      <c r="E4179">
        <v>1.5</v>
      </c>
      <c r="F4179">
        <v>2.1008403361344539</v>
      </c>
    </row>
    <row r="4180" spans="2:6" hidden="1" outlineLevel="1">
      <c r="B4180">
        <v>4174</v>
      </c>
      <c r="C4180">
        <v>0.3611111111111111</v>
      </c>
      <c r="D4180">
        <v>3</v>
      </c>
      <c r="E4180">
        <v>1.09375</v>
      </c>
      <c r="F4180">
        <v>1.8907563025210083</v>
      </c>
    </row>
    <row r="4181" spans="2:6" hidden="1" outlineLevel="1">
      <c r="B4181">
        <v>4175</v>
      </c>
      <c r="C4181">
        <v>0.40740740740740738</v>
      </c>
      <c r="D4181">
        <v>3.2203389830508473</v>
      </c>
      <c r="E4181">
        <v>2.03125</v>
      </c>
      <c r="F4181">
        <v>2.0252100840336134</v>
      </c>
    </row>
    <row r="4182" spans="2:6" hidden="1" outlineLevel="1">
      <c r="B4182">
        <v>4176</v>
      </c>
      <c r="C4182">
        <v>0.43518518518518517</v>
      </c>
      <c r="D4182">
        <v>3.593220338983051</v>
      </c>
      <c r="E4182">
        <v>1.6875</v>
      </c>
      <c r="F4182">
        <v>1.953781512605042</v>
      </c>
    </row>
    <row r="4183" spans="2:6" hidden="1" outlineLevel="1">
      <c r="B4183">
        <v>4177</v>
      </c>
      <c r="C4183">
        <v>0.48148148148148145</v>
      </c>
      <c r="D4183">
        <v>2.9830508474576272</v>
      </c>
      <c r="E4183">
        <v>2.09375</v>
      </c>
      <c r="F4183">
        <v>2.0714285714285716</v>
      </c>
    </row>
    <row r="4184" spans="2:6" hidden="1" outlineLevel="1">
      <c r="B4184">
        <v>4178</v>
      </c>
      <c r="C4184">
        <v>0.39814814814814814</v>
      </c>
      <c r="D4184">
        <v>2.6271186440677967</v>
      </c>
      <c r="E4184">
        <v>1.375</v>
      </c>
      <c r="F4184">
        <v>2.1512605042016806</v>
      </c>
    </row>
    <row r="4185" spans="2:6" hidden="1" outlineLevel="1">
      <c r="B4185">
        <v>4179</v>
      </c>
      <c r="C4185">
        <v>0.62037037037037035</v>
      </c>
      <c r="D4185">
        <v>2.8983050847457625</v>
      </c>
      <c r="E4185">
        <v>1.375</v>
      </c>
      <c r="F4185">
        <v>1.9957983193277311</v>
      </c>
    </row>
    <row r="4186" spans="2:6" hidden="1" outlineLevel="1">
      <c r="B4186">
        <v>4180</v>
      </c>
      <c r="C4186">
        <v>0.33333333333333331</v>
      </c>
      <c r="D4186">
        <v>3.2203389830508473</v>
      </c>
      <c r="E4186">
        <v>1.21875</v>
      </c>
      <c r="F4186">
        <v>2.0756302521008405</v>
      </c>
    </row>
    <row r="4187" spans="2:6" hidden="1" outlineLevel="1">
      <c r="B4187">
        <v>4181</v>
      </c>
      <c r="C4187">
        <v>0.47222222222222221</v>
      </c>
      <c r="D4187">
        <v>2.6779661016949152</v>
      </c>
      <c r="E4187">
        <v>1.8125</v>
      </c>
      <c r="F4187">
        <v>2.1050420168067228</v>
      </c>
    </row>
    <row r="4188" spans="2:6" hidden="1" outlineLevel="1">
      <c r="B4188">
        <v>4182</v>
      </c>
      <c r="C4188">
        <v>0.43518518518518517</v>
      </c>
      <c r="D4188">
        <v>3.1016949152542375</v>
      </c>
      <c r="E4188">
        <v>1.46875</v>
      </c>
      <c r="F4188">
        <v>2.1806722689075628</v>
      </c>
    </row>
    <row r="4189" spans="2:6" hidden="1" outlineLevel="1">
      <c r="B4189">
        <v>4183</v>
      </c>
      <c r="C4189">
        <v>0.35185185185185186</v>
      </c>
      <c r="D4189">
        <v>2.0338983050847457</v>
      </c>
      <c r="E4189">
        <v>2.125</v>
      </c>
      <c r="F4189">
        <v>1.9285714285714286</v>
      </c>
    </row>
    <row r="4190" spans="2:6" hidden="1" outlineLevel="1">
      <c r="B4190">
        <v>4184</v>
      </c>
      <c r="C4190">
        <v>0.47222222222222221</v>
      </c>
      <c r="D4190">
        <v>2.5762711864406778</v>
      </c>
      <c r="E4190">
        <v>1.375</v>
      </c>
      <c r="F4190">
        <v>2.2941176470588234</v>
      </c>
    </row>
    <row r="4191" spans="2:6" hidden="1" outlineLevel="1">
      <c r="B4191">
        <v>4185</v>
      </c>
      <c r="C4191">
        <v>0.43518518518518517</v>
      </c>
      <c r="D4191">
        <v>2.6779661016949152</v>
      </c>
      <c r="E4191">
        <v>1.59375</v>
      </c>
      <c r="F4191">
        <v>2.5462184873949578</v>
      </c>
    </row>
    <row r="4192" spans="2:6" hidden="1" outlineLevel="1">
      <c r="B4192">
        <v>4186</v>
      </c>
      <c r="C4192">
        <v>0.39814814814814814</v>
      </c>
      <c r="D4192">
        <v>2.3220338983050848</v>
      </c>
      <c r="E4192">
        <v>1.28125</v>
      </c>
      <c r="F4192">
        <v>2.0588235294117645</v>
      </c>
    </row>
    <row r="4193" spans="2:6" hidden="1" outlineLevel="1">
      <c r="B4193">
        <v>4187</v>
      </c>
      <c r="C4193">
        <v>0.62962962962962965</v>
      </c>
      <c r="D4193">
        <v>2.6271186440677967</v>
      </c>
      <c r="E4193">
        <v>1.25</v>
      </c>
      <c r="F4193">
        <v>1.953781512605042</v>
      </c>
    </row>
    <row r="4194" spans="2:6" hidden="1" outlineLevel="1">
      <c r="B4194">
        <v>4188</v>
      </c>
      <c r="C4194">
        <v>0.43518518518518517</v>
      </c>
      <c r="D4194">
        <v>3.0169491525423728</v>
      </c>
      <c r="E4194">
        <v>0.96875</v>
      </c>
      <c r="F4194">
        <v>1.8697478991596639</v>
      </c>
    </row>
    <row r="4195" spans="2:6" hidden="1" outlineLevel="1">
      <c r="B4195">
        <v>4189</v>
      </c>
      <c r="C4195">
        <v>0.48148148148148145</v>
      </c>
      <c r="D4195">
        <v>2.5254237288135593</v>
      </c>
      <c r="E4195">
        <v>0.71875</v>
      </c>
      <c r="F4195">
        <v>1.911764705882353</v>
      </c>
    </row>
    <row r="4196" spans="2:6" hidden="1" outlineLevel="1">
      <c r="B4196">
        <v>4190</v>
      </c>
      <c r="C4196">
        <v>0.40740740740740738</v>
      </c>
      <c r="D4196">
        <v>2.6779661016949152</v>
      </c>
      <c r="E4196">
        <v>1.25</v>
      </c>
      <c r="F4196">
        <v>2.096638655462185</v>
      </c>
    </row>
    <row r="4197" spans="2:6" hidden="1" outlineLevel="1">
      <c r="B4197">
        <v>4191</v>
      </c>
      <c r="C4197">
        <v>0.45370370370370372</v>
      </c>
      <c r="D4197">
        <v>2.8135593220338984</v>
      </c>
      <c r="E4197">
        <v>1.65625</v>
      </c>
      <c r="F4197">
        <v>2.3025210084033612</v>
      </c>
    </row>
    <row r="4198" spans="2:6" hidden="1" outlineLevel="1">
      <c r="B4198">
        <v>4192</v>
      </c>
      <c r="C4198">
        <v>0.45370370370370372</v>
      </c>
      <c r="D4198">
        <v>3.6779661016949152</v>
      </c>
      <c r="E4198">
        <v>1.78125</v>
      </c>
      <c r="F4198">
        <v>2.2226890756302522</v>
      </c>
    </row>
    <row r="4199" spans="2:6" hidden="1" outlineLevel="1">
      <c r="B4199">
        <v>4193</v>
      </c>
      <c r="C4199">
        <v>0.62962962962962965</v>
      </c>
      <c r="D4199">
        <v>3.0508474576271185</v>
      </c>
      <c r="E4199">
        <v>1.21875</v>
      </c>
      <c r="F4199">
        <v>1.9789915966386555</v>
      </c>
    </row>
    <row r="4200" spans="2:6" hidden="1" outlineLevel="1">
      <c r="B4200">
        <v>4194</v>
      </c>
      <c r="C4200">
        <v>0.3888888888888889</v>
      </c>
      <c r="D4200">
        <v>2.8135593220338984</v>
      </c>
      <c r="E4200">
        <v>1.65625</v>
      </c>
      <c r="F4200">
        <v>1.9831932773109244</v>
      </c>
    </row>
    <row r="4201" spans="2:6" hidden="1" outlineLevel="1">
      <c r="B4201">
        <v>4195</v>
      </c>
      <c r="C4201">
        <v>0.5092592592592593</v>
      </c>
      <c r="D4201">
        <v>2.6101694915254239</v>
      </c>
      <c r="E4201">
        <v>0.75</v>
      </c>
      <c r="F4201">
        <v>2.1848739495798317</v>
      </c>
    </row>
    <row r="4202" spans="2:6" hidden="1" outlineLevel="1">
      <c r="B4202">
        <v>4196</v>
      </c>
      <c r="C4202">
        <v>0.39814814814814814</v>
      </c>
      <c r="D4202">
        <v>3.406779661016949</v>
      </c>
      <c r="E4202">
        <v>1.15625</v>
      </c>
      <c r="F4202">
        <v>2.3319327731092439</v>
      </c>
    </row>
    <row r="4203" spans="2:6" hidden="1" outlineLevel="1">
      <c r="B4203">
        <v>4197</v>
      </c>
      <c r="C4203">
        <v>0.34259259259259262</v>
      </c>
      <c r="D4203">
        <v>2.9491525423728815</v>
      </c>
      <c r="E4203">
        <v>1.0625</v>
      </c>
      <c r="F4203">
        <v>2.0588235294117645</v>
      </c>
    </row>
    <row r="4204" spans="2:6" hidden="1" outlineLevel="1">
      <c r="B4204">
        <v>4198</v>
      </c>
      <c r="C4204">
        <v>0.45370370370370372</v>
      </c>
      <c r="D4204">
        <v>2.6101694915254239</v>
      </c>
      <c r="E4204">
        <v>1.28125</v>
      </c>
      <c r="F4204">
        <v>1.7899159663865547</v>
      </c>
    </row>
    <row r="4205" spans="2:6" hidden="1" outlineLevel="1">
      <c r="B4205">
        <v>4199</v>
      </c>
      <c r="C4205">
        <v>0.3888888888888889</v>
      </c>
      <c r="D4205">
        <v>1.6440677966101696</v>
      </c>
      <c r="E4205">
        <v>1.75</v>
      </c>
      <c r="F4205">
        <v>2</v>
      </c>
    </row>
    <row r="4206" spans="2:6" hidden="1" outlineLevel="1">
      <c r="B4206">
        <v>4200</v>
      </c>
      <c r="C4206">
        <v>0.44444444444444442</v>
      </c>
      <c r="D4206">
        <v>3.0169491525423728</v>
      </c>
      <c r="E4206">
        <v>1.84375</v>
      </c>
      <c r="F4206">
        <v>1.8571428571428572</v>
      </c>
    </row>
    <row r="4207" spans="2:6" hidden="1" outlineLevel="1">
      <c r="B4207">
        <v>4201</v>
      </c>
      <c r="C4207">
        <v>0.48148148148148145</v>
      </c>
      <c r="D4207">
        <v>2.847457627118644</v>
      </c>
      <c r="E4207">
        <v>1.15625</v>
      </c>
      <c r="F4207">
        <v>2.6512605042016806</v>
      </c>
    </row>
    <row r="4208" spans="2:6" hidden="1" outlineLevel="1">
      <c r="B4208">
        <v>4202</v>
      </c>
      <c r="C4208">
        <v>0.40740740740740738</v>
      </c>
      <c r="D4208">
        <v>2.6610169491525424</v>
      </c>
      <c r="E4208">
        <v>1.3125</v>
      </c>
      <c r="F4208">
        <v>2.5504201680672267</v>
      </c>
    </row>
    <row r="4209" spans="2:6" hidden="1" outlineLevel="1">
      <c r="B4209">
        <v>4203</v>
      </c>
      <c r="C4209">
        <v>0.44444444444444442</v>
      </c>
      <c r="D4209">
        <v>3.0338983050847457</v>
      </c>
      <c r="E4209">
        <v>1.53125</v>
      </c>
      <c r="F4209">
        <v>1.8991596638655461</v>
      </c>
    </row>
    <row r="4210" spans="2:6" hidden="1" outlineLevel="1">
      <c r="B4210">
        <v>4204</v>
      </c>
      <c r="C4210">
        <v>0.33333333333333331</v>
      </c>
      <c r="D4210">
        <v>2.0338983050847457</v>
      </c>
      <c r="E4210">
        <v>1.25</v>
      </c>
      <c r="F4210">
        <v>2.0924369747899161</v>
      </c>
    </row>
    <row r="4211" spans="2:6" hidden="1" outlineLevel="1">
      <c r="B4211">
        <v>4205</v>
      </c>
      <c r="C4211">
        <v>0.3611111111111111</v>
      </c>
      <c r="D4211">
        <v>2.4915254237288136</v>
      </c>
      <c r="E4211">
        <v>1.375</v>
      </c>
      <c r="F4211">
        <v>2.1596638655462184</v>
      </c>
    </row>
    <row r="4212" spans="2:6" hidden="1" outlineLevel="1">
      <c r="B4212">
        <v>4206</v>
      </c>
      <c r="C4212">
        <v>0.3888888888888889</v>
      </c>
      <c r="D4212">
        <v>3.5254237288135593</v>
      </c>
      <c r="E4212">
        <v>1.28125</v>
      </c>
      <c r="F4212">
        <v>2.2226890756302522</v>
      </c>
    </row>
    <row r="4213" spans="2:6" hidden="1" outlineLevel="1">
      <c r="B4213">
        <v>4207</v>
      </c>
      <c r="C4213">
        <v>0.47222222222222221</v>
      </c>
      <c r="D4213">
        <v>2.8983050847457625</v>
      </c>
      <c r="E4213">
        <v>1.09375</v>
      </c>
      <c r="F4213">
        <v>2.0882352941176472</v>
      </c>
    </row>
    <row r="4214" spans="2:6" hidden="1" outlineLevel="1">
      <c r="B4214">
        <v>4208</v>
      </c>
      <c r="C4214">
        <v>0.54629629629629628</v>
      </c>
      <c r="D4214">
        <v>2.4915254237288136</v>
      </c>
      <c r="E4214">
        <v>0.6875</v>
      </c>
      <c r="F4214">
        <v>2.0126050420168067</v>
      </c>
    </row>
    <row r="4215" spans="2:6" hidden="1" outlineLevel="1">
      <c r="B4215">
        <v>4209</v>
      </c>
      <c r="C4215">
        <v>0.39814814814814814</v>
      </c>
      <c r="D4215">
        <v>2.3898305084745761</v>
      </c>
      <c r="E4215">
        <v>1.90625</v>
      </c>
      <c r="F4215">
        <v>2.1764705882352939</v>
      </c>
    </row>
    <row r="4216" spans="2:6" hidden="1" outlineLevel="1">
      <c r="B4216">
        <v>4210</v>
      </c>
      <c r="C4216">
        <v>0.5</v>
      </c>
      <c r="D4216">
        <v>3.2033898305084745</v>
      </c>
      <c r="E4216">
        <v>2.03125</v>
      </c>
      <c r="F4216">
        <v>1.953781512605042</v>
      </c>
    </row>
    <row r="4217" spans="2:6" hidden="1" outlineLevel="1">
      <c r="B4217">
        <v>4211</v>
      </c>
      <c r="C4217">
        <v>0.40740740740740738</v>
      </c>
      <c r="D4217">
        <v>3.1694915254237288</v>
      </c>
      <c r="E4217">
        <v>1.75</v>
      </c>
      <c r="F4217">
        <v>1.8613445378151261</v>
      </c>
    </row>
    <row r="4218" spans="2:6" hidden="1" outlineLevel="1">
      <c r="B4218">
        <v>4212</v>
      </c>
      <c r="C4218">
        <v>0.37962962962962965</v>
      </c>
      <c r="D4218">
        <v>2.6949152542372881</v>
      </c>
      <c r="E4218">
        <v>1.6875</v>
      </c>
      <c r="F4218">
        <v>2.1008403361344539</v>
      </c>
    </row>
    <row r="4219" spans="2:6" hidden="1" outlineLevel="1">
      <c r="B4219">
        <v>4213</v>
      </c>
      <c r="C4219">
        <v>0.33333333333333331</v>
      </c>
      <c r="D4219">
        <v>2.7118644067796609</v>
      </c>
      <c r="E4219">
        <v>1.40625</v>
      </c>
      <c r="F4219">
        <v>1.7899159663865547</v>
      </c>
    </row>
    <row r="4220" spans="2:6" hidden="1" outlineLevel="1">
      <c r="B4220">
        <v>4214</v>
      </c>
      <c r="C4220">
        <v>0.64814814814814814</v>
      </c>
      <c r="D4220">
        <v>2.2372881355932202</v>
      </c>
      <c r="E4220">
        <v>1.25</v>
      </c>
      <c r="F4220">
        <v>1.9411764705882353</v>
      </c>
    </row>
    <row r="4221" spans="2:6" hidden="1" outlineLevel="1">
      <c r="B4221">
        <v>4215</v>
      </c>
      <c r="C4221">
        <v>0.27777777777777779</v>
      </c>
      <c r="D4221">
        <v>2.2372881355932202</v>
      </c>
      <c r="E4221">
        <v>2.90625</v>
      </c>
      <c r="F4221">
        <v>2.0672268907563027</v>
      </c>
    </row>
    <row r="4222" spans="2:6" hidden="1" outlineLevel="1">
      <c r="B4222">
        <v>4216</v>
      </c>
      <c r="C4222">
        <v>0.39814814814814814</v>
      </c>
      <c r="D4222">
        <v>2.9152542372881354</v>
      </c>
      <c r="E4222">
        <v>1.625</v>
      </c>
      <c r="F4222">
        <v>2.1428571428571428</v>
      </c>
    </row>
    <row r="4223" spans="2:6" hidden="1" outlineLevel="1">
      <c r="B4223">
        <v>4217</v>
      </c>
      <c r="C4223">
        <v>0.48148148148148145</v>
      </c>
      <c r="D4223">
        <v>3.847457627118644</v>
      </c>
      <c r="E4223">
        <v>1.46875</v>
      </c>
      <c r="F4223">
        <v>2.0756302521008405</v>
      </c>
    </row>
    <row r="4224" spans="2:6" hidden="1" outlineLevel="1">
      <c r="B4224">
        <v>4218</v>
      </c>
      <c r="C4224">
        <v>0.49074074074074076</v>
      </c>
      <c r="D4224">
        <v>2.7457627118644066</v>
      </c>
      <c r="E4224">
        <v>1.5</v>
      </c>
      <c r="F4224">
        <v>1.9327731092436975</v>
      </c>
    </row>
    <row r="4225" spans="2:6" hidden="1" outlineLevel="1">
      <c r="B4225">
        <v>4219</v>
      </c>
      <c r="C4225">
        <v>0.26851851851851855</v>
      </c>
      <c r="D4225">
        <v>2.6101694915254239</v>
      </c>
      <c r="E4225">
        <v>1.5</v>
      </c>
      <c r="F4225">
        <v>1.7983193277310925</v>
      </c>
    </row>
    <row r="4226" spans="2:6" hidden="1" outlineLevel="1">
      <c r="B4226">
        <v>4220</v>
      </c>
      <c r="C4226">
        <v>0.44444444444444442</v>
      </c>
      <c r="D4226">
        <v>2.1186440677966103</v>
      </c>
      <c r="E4226">
        <v>0.90625</v>
      </c>
      <c r="F4226">
        <v>2.1764705882352939</v>
      </c>
    </row>
    <row r="4227" spans="2:6" hidden="1" outlineLevel="1">
      <c r="B4227">
        <v>4221</v>
      </c>
      <c r="C4227">
        <v>0.57407407407407407</v>
      </c>
      <c r="D4227">
        <v>2.5423728813559321</v>
      </c>
      <c r="E4227">
        <v>1.84375</v>
      </c>
      <c r="F4227">
        <v>2.2563025210084033</v>
      </c>
    </row>
    <row r="4228" spans="2:6" hidden="1" outlineLevel="1">
      <c r="B4228">
        <v>4222</v>
      </c>
      <c r="C4228">
        <v>0.41666666666666669</v>
      </c>
      <c r="D4228">
        <v>2.1694915254237288</v>
      </c>
      <c r="E4228">
        <v>0.8125</v>
      </c>
      <c r="F4228">
        <v>1.8067226890756303</v>
      </c>
    </row>
    <row r="4229" spans="2:6" hidden="1" outlineLevel="1">
      <c r="B4229">
        <v>4223</v>
      </c>
      <c r="C4229">
        <v>0.62037037037037035</v>
      </c>
      <c r="D4229">
        <v>3.5593220338983049</v>
      </c>
      <c r="E4229">
        <v>0.96875</v>
      </c>
      <c r="F4229">
        <v>2.403361344537815</v>
      </c>
    </row>
    <row r="4230" spans="2:6" hidden="1" outlineLevel="1">
      <c r="B4230">
        <v>4224</v>
      </c>
      <c r="C4230">
        <v>0.3888888888888889</v>
      </c>
      <c r="D4230">
        <v>2.7457627118644066</v>
      </c>
      <c r="E4230">
        <v>1.90625</v>
      </c>
      <c r="F4230">
        <v>1.8571428571428572</v>
      </c>
    </row>
    <row r="4231" spans="2:6" hidden="1" outlineLevel="1">
      <c r="B4231">
        <v>4225</v>
      </c>
      <c r="C4231">
        <v>0.34259259259259262</v>
      </c>
      <c r="D4231">
        <v>2.4576271186440679</v>
      </c>
      <c r="E4231">
        <v>1.6875</v>
      </c>
      <c r="F4231">
        <v>1.903361344537815</v>
      </c>
    </row>
    <row r="4232" spans="2:6" hidden="1" outlineLevel="1">
      <c r="B4232">
        <v>4226</v>
      </c>
      <c r="C4232">
        <v>0.51851851851851849</v>
      </c>
      <c r="D4232">
        <v>2.5593220338983049</v>
      </c>
      <c r="E4232">
        <v>2.21875</v>
      </c>
      <c r="F4232">
        <v>2.2142857142857144</v>
      </c>
    </row>
    <row r="4233" spans="2:6" hidden="1" outlineLevel="1">
      <c r="B4233">
        <v>4227</v>
      </c>
      <c r="C4233">
        <v>0.31481481481481483</v>
      </c>
      <c r="D4233">
        <v>2.8813559322033897</v>
      </c>
      <c r="E4233">
        <v>1.25</v>
      </c>
      <c r="F4233">
        <v>2.1386554621848739</v>
      </c>
    </row>
    <row r="4234" spans="2:6" hidden="1" outlineLevel="1">
      <c r="B4234">
        <v>4228</v>
      </c>
      <c r="C4234">
        <v>0.32407407407407407</v>
      </c>
      <c r="D4234">
        <v>2.5423728813559321</v>
      </c>
      <c r="E4234">
        <v>1.3125</v>
      </c>
      <c r="F4234">
        <v>1.9369747899159664</v>
      </c>
    </row>
    <row r="4235" spans="2:6" hidden="1" outlineLevel="1">
      <c r="B4235">
        <v>4229</v>
      </c>
      <c r="C4235">
        <v>0.5</v>
      </c>
      <c r="D4235">
        <v>2.6271186440677967</v>
      </c>
      <c r="E4235">
        <v>1.65625</v>
      </c>
      <c r="F4235">
        <v>2.0924369747899161</v>
      </c>
    </row>
    <row r="4236" spans="2:6" hidden="1" outlineLevel="1">
      <c r="B4236">
        <v>4230</v>
      </c>
      <c r="C4236">
        <v>0.46296296296296297</v>
      </c>
      <c r="D4236">
        <v>2.7966101694915255</v>
      </c>
      <c r="E4236">
        <v>1.84375</v>
      </c>
      <c r="F4236">
        <v>1.9663865546218486</v>
      </c>
    </row>
    <row r="4237" spans="2:6" hidden="1" outlineLevel="1">
      <c r="B4237">
        <v>4231</v>
      </c>
      <c r="C4237">
        <v>0.47222222222222221</v>
      </c>
      <c r="D4237">
        <v>2.3898305084745761</v>
      </c>
      <c r="E4237">
        <v>2</v>
      </c>
      <c r="F4237">
        <v>2.0546218487394956</v>
      </c>
    </row>
    <row r="4238" spans="2:6" hidden="1" outlineLevel="1">
      <c r="B4238">
        <v>4232</v>
      </c>
      <c r="C4238">
        <v>0.37962962962962965</v>
      </c>
      <c r="D4238">
        <v>2.406779661016949</v>
      </c>
      <c r="E4238">
        <v>0.78125</v>
      </c>
      <c r="F4238">
        <v>2.1092436974789917</v>
      </c>
    </row>
    <row r="4239" spans="2:6" hidden="1" outlineLevel="1">
      <c r="B4239">
        <v>4233</v>
      </c>
      <c r="C4239">
        <v>0.31481481481481483</v>
      </c>
      <c r="D4239">
        <v>2.6101694915254239</v>
      </c>
      <c r="E4239">
        <v>1.53125</v>
      </c>
      <c r="F4239">
        <v>1.9705882352941178</v>
      </c>
    </row>
    <row r="4240" spans="2:6" hidden="1" outlineLevel="1">
      <c r="B4240">
        <v>4234</v>
      </c>
      <c r="C4240">
        <v>0.40740740740740738</v>
      </c>
      <c r="D4240">
        <v>2.2881355932203391</v>
      </c>
      <c r="E4240">
        <v>0.96875</v>
      </c>
      <c r="F4240">
        <v>1.9789915966386555</v>
      </c>
    </row>
    <row r="4241" spans="2:6" hidden="1" outlineLevel="1">
      <c r="B4241">
        <v>4235</v>
      </c>
      <c r="C4241">
        <v>0.46296296296296297</v>
      </c>
      <c r="D4241">
        <v>2.406779661016949</v>
      </c>
      <c r="E4241">
        <v>1.09375</v>
      </c>
      <c r="F4241">
        <v>2.2058823529411766</v>
      </c>
    </row>
    <row r="4242" spans="2:6" hidden="1" outlineLevel="1">
      <c r="B4242">
        <v>4236</v>
      </c>
      <c r="C4242">
        <v>0.30555555555555558</v>
      </c>
      <c r="D4242">
        <v>2.8644067796610169</v>
      </c>
      <c r="E4242">
        <v>1.96875</v>
      </c>
      <c r="F4242">
        <v>2.3109243697478989</v>
      </c>
    </row>
    <row r="4243" spans="2:6" hidden="1" outlineLevel="1">
      <c r="B4243">
        <v>4237</v>
      </c>
      <c r="C4243">
        <v>0.3611111111111111</v>
      </c>
      <c r="D4243">
        <v>2.9661016949152543</v>
      </c>
      <c r="E4243">
        <v>1.78125</v>
      </c>
      <c r="F4243">
        <v>2.365546218487395</v>
      </c>
    </row>
    <row r="4244" spans="2:6" hidden="1" outlineLevel="1">
      <c r="B4244">
        <v>4238</v>
      </c>
      <c r="C4244">
        <v>0.5</v>
      </c>
      <c r="D4244">
        <v>1.5932203389830508</v>
      </c>
      <c r="E4244">
        <v>0.8125</v>
      </c>
      <c r="F4244">
        <v>1.7815126050420169</v>
      </c>
    </row>
    <row r="4245" spans="2:6" hidden="1" outlineLevel="1">
      <c r="B4245">
        <v>4239</v>
      </c>
      <c r="C4245">
        <v>0.41666666666666669</v>
      </c>
      <c r="D4245">
        <v>2.5423728813559321</v>
      </c>
      <c r="E4245">
        <v>0.96875</v>
      </c>
      <c r="F4245">
        <v>2.3991596638655461</v>
      </c>
    </row>
    <row r="4246" spans="2:6" hidden="1" outlineLevel="1">
      <c r="B4246">
        <v>4240</v>
      </c>
      <c r="C4246">
        <v>0.39814814814814814</v>
      </c>
      <c r="D4246">
        <v>3.0847457627118646</v>
      </c>
      <c r="E4246">
        <v>0.84375</v>
      </c>
      <c r="F4246">
        <v>2.2436974789915967</v>
      </c>
    </row>
    <row r="4247" spans="2:6" hidden="1" outlineLevel="1">
      <c r="B4247">
        <v>4241</v>
      </c>
      <c r="C4247">
        <v>0.45370370370370372</v>
      </c>
      <c r="D4247">
        <v>2.406779661016949</v>
      </c>
      <c r="E4247">
        <v>1.03125</v>
      </c>
      <c r="F4247">
        <v>1.9957983193277311</v>
      </c>
    </row>
    <row r="4248" spans="2:6" hidden="1" outlineLevel="1">
      <c r="B4248">
        <v>4242</v>
      </c>
      <c r="C4248">
        <v>0.43518518518518517</v>
      </c>
      <c r="D4248">
        <v>3.2033898305084745</v>
      </c>
      <c r="E4248">
        <v>1.375</v>
      </c>
      <c r="F4248">
        <v>2.1932773109243699</v>
      </c>
    </row>
    <row r="4249" spans="2:6" hidden="1" outlineLevel="1">
      <c r="B4249">
        <v>4243</v>
      </c>
      <c r="C4249">
        <v>0.37962962962962965</v>
      </c>
      <c r="D4249">
        <v>2.6101694915254239</v>
      </c>
      <c r="E4249">
        <v>1.59375</v>
      </c>
      <c r="F4249">
        <v>2.1848739495798317</v>
      </c>
    </row>
    <row r="4250" spans="2:6" hidden="1" outlineLevel="1">
      <c r="B4250">
        <v>4244</v>
      </c>
      <c r="C4250">
        <v>0.40740740740740738</v>
      </c>
      <c r="D4250">
        <v>1.9152542372881356</v>
      </c>
      <c r="E4250">
        <v>1</v>
      </c>
      <c r="F4250">
        <v>1.903361344537815</v>
      </c>
    </row>
    <row r="4251" spans="2:6" hidden="1" outlineLevel="1">
      <c r="B4251">
        <v>4245</v>
      </c>
      <c r="C4251">
        <v>0.55555555555555558</v>
      </c>
      <c r="D4251">
        <v>2.2542372881355934</v>
      </c>
      <c r="E4251">
        <v>1.40625</v>
      </c>
      <c r="F4251">
        <v>2.1974789915966388</v>
      </c>
    </row>
    <row r="4252" spans="2:6" hidden="1" outlineLevel="1">
      <c r="B4252">
        <v>4246</v>
      </c>
      <c r="C4252">
        <v>0.25925925925925924</v>
      </c>
      <c r="D4252">
        <v>3.2033898305084745</v>
      </c>
      <c r="E4252">
        <v>1.90625</v>
      </c>
      <c r="F4252">
        <v>2.0588235294117645</v>
      </c>
    </row>
    <row r="4253" spans="2:6" hidden="1" outlineLevel="1">
      <c r="B4253">
        <v>4247</v>
      </c>
      <c r="C4253">
        <v>0.39814814814814814</v>
      </c>
      <c r="D4253">
        <v>2.0847457627118646</v>
      </c>
      <c r="E4253">
        <v>1.59375</v>
      </c>
      <c r="F4253">
        <v>2.2394957983193278</v>
      </c>
    </row>
    <row r="4254" spans="2:6" hidden="1" outlineLevel="1">
      <c r="B4254">
        <v>4248</v>
      </c>
      <c r="C4254">
        <v>0.49074074074074076</v>
      </c>
      <c r="D4254">
        <v>2.5084745762711864</v>
      </c>
      <c r="E4254">
        <v>1.125</v>
      </c>
      <c r="F4254">
        <v>1.8445378151260505</v>
      </c>
    </row>
    <row r="4255" spans="2:6" hidden="1" outlineLevel="1">
      <c r="B4255">
        <v>4249</v>
      </c>
      <c r="C4255">
        <v>0.26851851851851855</v>
      </c>
      <c r="D4255">
        <v>2.6610169491525424</v>
      </c>
      <c r="E4255">
        <v>2.9375</v>
      </c>
      <c r="F4255">
        <v>2.3781512605042017</v>
      </c>
    </row>
    <row r="4256" spans="2:6" hidden="1" outlineLevel="1">
      <c r="B4256">
        <v>4250</v>
      </c>
      <c r="C4256">
        <v>0.41666666666666669</v>
      </c>
      <c r="D4256">
        <v>2.6101694915254239</v>
      </c>
      <c r="E4256">
        <v>1.1875</v>
      </c>
      <c r="F4256">
        <v>2.3235294117647061</v>
      </c>
    </row>
    <row r="4257" spans="2:6" hidden="1" outlineLevel="1">
      <c r="B4257">
        <v>4251</v>
      </c>
      <c r="C4257">
        <v>0.45370370370370372</v>
      </c>
      <c r="D4257">
        <v>2.6610169491525424</v>
      </c>
      <c r="E4257">
        <v>1.28125</v>
      </c>
      <c r="F4257">
        <v>1.8361344537815125</v>
      </c>
    </row>
    <row r="4258" spans="2:6" hidden="1" outlineLevel="1">
      <c r="B4258">
        <v>4252</v>
      </c>
      <c r="C4258">
        <v>0.3611111111111111</v>
      </c>
      <c r="D4258">
        <v>2.2033898305084745</v>
      </c>
      <c r="E4258">
        <v>1.4375</v>
      </c>
      <c r="F4258">
        <v>2.0168067226890756</v>
      </c>
    </row>
    <row r="4259" spans="2:6" hidden="1" outlineLevel="1">
      <c r="B4259">
        <v>4253</v>
      </c>
      <c r="C4259">
        <v>0.35185185185185186</v>
      </c>
      <c r="D4259">
        <v>2.8305084745762712</v>
      </c>
      <c r="E4259">
        <v>1.15625</v>
      </c>
      <c r="F4259">
        <v>1.9831932773109244</v>
      </c>
    </row>
    <row r="4260" spans="2:6" hidden="1" outlineLevel="1">
      <c r="B4260">
        <v>4254</v>
      </c>
      <c r="C4260">
        <v>0.28703703703703703</v>
      </c>
      <c r="D4260">
        <v>2.1864406779661016</v>
      </c>
      <c r="E4260">
        <v>0.78125</v>
      </c>
      <c r="F4260">
        <v>2.2815126050420167</v>
      </c>
    </row>
    <row r="4261" spans="2:6" hidden="1" outlineLevel="1">
      <c r="B4261">
        <v>4255</v>
      </c>
      <c r="C4261">
        <v>0.43518518518518517</v>
      </c>
      <c r="D4261">
        <v>3.3559322033898304</v>
      </c>
      <c r="E4261">
        <v>1.4375</v>
      </c>
      <c r="F4261">
        <v>1.7478991596638656</v>
      </c>
    </row>
    <row r="4262" spans="2:6" hidden="1" outlineLevel="1">
      <c r="B4262">
        <v>4256</v>
      </c>
      <c r="C4262">
        <v>0.46296296296296297</v>
      </c>
      <c r="D4262">
        <v>2.5593220338983049</v>
      </c>
      <c r="E4262">
        <v>1</v>
      </c>
      <c r="F4262">
        <v>2.0336134453781511</v>
      </c>
    </row>
    <row r="4263" spans="2:6" hidden="1" outlineLevel="1">
      <c r="B4263">
        <v>4257</v>
      </c>
      <c r="C4263">
        <v>0.51851851851851849</v>
      </c>
      <c r="D4263">
        <v>3.5762711864406778</v>
      </c>
      <c r="E4263">
        <v>1.34375</v>
      </c>
      <c r="F4263">
        <v>1.9453781512605042</v>
      </c>
    </row>
    <row r="4264" spans="2:6" hidden="1" outlineLevel="1">
      <c r="B4264">
        <v>4258</v>
      </c>
      <c r="C4264">
        <v>0.46296296296296297</v>
      </c>
      <c r="D4264">
        <v>2.4745762711864407</v>
      </c>
      <c r="E4264">
        <v>0.90625</v>
      </c>
      <c r="F4264">
        <v>1.8067226890756303</v>
      </c>
    </row>
    <row r="4265" spans="2:6" hidden="1" outlineLevel="1">
      <c r="B4265">
        <v>4259</v>
      </c>
      <c r="C4265">
        <v>0.3888888888888889</v>
      </c>
      <c r="D4265">
        <v>3.1186440677966103</v>
      </c>
      <c r="E4265">
        <v>1.03125</v>
      </c>
      <c r="F4265">
        <v>1.7605042016806722</v>
      </c>
    </row>
    <row r="4266" spans="2:6" hidden="1" outlineLevel="1">
      <c r="B4266">
        <v>4260</v>
      </c>
      <c r="C4266">
        <v>0.47222222222222221</v>
      </c>
      <c r="D4266">
        <v>3.4406779661016951</v>
      </c>
      <c r="E4266">
        <v>1.5625</v>
      </c>
      <c r="F4266">
        <v>2.4747899159663866</v>
      </c>
    </row>
    <row r="4267" spans="2:6" hidden="1" outlineLevel="1">
      <c r="B4267">
        <v>4261</v>
      </c>
      <c r="C4267">
        <v>0.41666666666666669</v>
      </c>
      <c r="D4267">
        <v>3.1694915254237288</v>
      </c>
      <c r="E4267">
        <v>0.90625</v>
      </c>
      <c r="F4267">
        <v>1.7857142857142858</v>
      </c>
    </row>
    <row r="4268" spans="2:6" hidden="1" outlineLevel="1">
      <c r="B4268">
        <v>4262</v>
      </c>
      <c r="C4268">
        <v>0.37037037037037035</v>
      </c>
      <c r="D4268">
        <v>2.8305084745762712</v>
      </c>
      <c r="E4268">
        <v>1.3125</v>
      </c>
      <c r="F4268">
        <v>2.2521008403361344</v>
      </c>
    </row>
    <row r="4269" spans="2:6" hidden="1" outlineLevel="1">
      <c r="B4269">
        <v>4263</v>
      </c>
      <c r="C4269">
        <v>0.67592592592592593</v>
      </c>
      <c r="D4269">
        <v>3.4576271186440679</v>
      </c>
      <c r="E4269">
        <v>1.96875</v>
      </c>
      <c r="F4269">
        <v>2.0630252100840338</v>
      </c>
    </row>
    <row r="4270" spans="2:6" hidden="1" outlineLevel="1">
      <c r="B4270">
        <v>4264</v>
      </c>
      <c r="C4270">
        <v>0.3888888888888889</v>
      </c>
      <c r="D4270">
        <v>3.0338983050847457</v>
      </c>
      <c r="E4270">
        <v>1.59375</v>
      </c>
      <c r="F4270">
        <v>1.7016806722689075</v>
      </c>
    </row>
    <row r="4271" spans="2:6" hidden="1" outlineLevel="1">
      <c r="B4271">
        <v>4265</v>
      </c>
      <c r="C4271">
        <v>0.41666666666666669</v>
      </c>
      <c r="D4271">
        <v>2.5762711864406778</v>
      </c>
      <c r="E4271">
        <v>1.9375</v>
      </c>
      <c r="F4271">
        <v>2.1218487394957983</v>
      </c>
    </row>
    <row r="4272" spans="2:6" hidden="1" outlineLevel="1">
      <c r="B4272">
        <v>4266</v>
      </c>
      <c r="C4272">
        <v>0.20370370370370369</v>
      </c>
      <c r="D4272">
        <v>3.0847457627118646</v>
      </c>
      <c r="E4272">
        <v>0.90625</v>
      </c>
      <c r="F4272">
        <v>2.1932773109243699</v>
      </c>
    </row>
    <row r="4273" spans="2:6" hidden="1" outlineLevel="1">
      <c r="B4273">
        <v>4267</v>
      </c>
      <c r="C4273">
        <v>0.57407407407407407</v>
      </c>
      <c r="D4273">
        <v>2.5084745762711864</v>
      </c>
      <c r="E4273">
        <v>2.28125</v>
      </c>
      <c r="F4273">
        <v>2.2268907563025211</v>
      </c>
    </row>
    <row r="4274" spans="2:6" hidden="1" outlineLevel="1">
      <c r="B4274">
        <v>4268</v>
      </c>
      <c r="C4274">
        <v>0.5</v>
      </c>
      <c r="D4274">
        <v>2.6779661016949152</v>
      </c>
      <c r="E4274">
        <v>1.4375</v>
      </c>
      <c r="F4274">
        <v>1.8781512605042017</v>
      </c>
    </row>
    <row r="4275" spans="2:6" hidden="1" outlineLevel="1">
      <c r="B4275">
        <v>4269</v>
      </c>
      <c r="C4275">
        <v>0.32407407407407407</v>
      </c>
      <c r="D4275">
        <v>2.7627118644067798</v>
      </c>
      <c r="E4275">
        <v>1.03125</v>
      </c>
      <c r="F4275">
        <v>2.4369747899159662</v>
      </c>
    </row>
    <row r="4276" spans="2:6" hidden="1" outlineLevel="1">
      <c r="B4276">
        <v>4270</v>
      </c>
      <c r="C4276">
        <v>0.40740740740740738</v>
      </c>
      <c r="D4276">
        <v>2.5423728813559321</v>
      </c>
      <c r="E4276">
        <v>0.84375</v>
      </c>
      <c r="F4276">
        <v>2.0168067226890756</v>
      </c>
    </row>
    <row r="4277" spans="2:6" hidden="1" outlineLevel="1">
      <c r="B4277">
        <v>4271</v>
      </c>
      <c r="C4277">
        <v>0.67592592592592593</v>
      </c>
      <c r="D4277">
        <v>2.4915254237288136</v>
      </c>
      <c r="E4277">
        <v>1.71875</v>
      </c>
      <c r="F4277">
        <v>2.2142857142857144</v>
      </c>
    </row>
    <row r="4278" spans="2:6" hidden="1" outlineLevel="1">
      <c r="B4278">
        <v>4272</v>
      </c>
      <c r="C4278">
        <v>0.44444444444444442</v>
      </c>
      <c r="D4278">
        <v>2.4237288135593222</v>
      </c>
      <c r="E4278">
        <v>1.125</v>
      </c>
      <c r="F4278">
        <v>1.7983193277310925</v>
      </c>
    </row>
    <row r="4279" spans="2:6" hidden="1" outlineLevel="1">
      <c r="B4279">
        <v>4273</v>
      </c>
      <c r="C4279">
        <v>0.43518518518518517</v>
      </c>
      <c r="D4279">
        <v>2.7796610169491527</v>
      </c>
      <c r="E4279">
        <v>1.09375</v>
      </c>
      <c r="F4279">
        <v>2.1134453781512605</v>
      </c>
    </row>
    <row r="4280" spans="2:6" hidden="1" outlineLevel="1">
      <c r="B4280">
        <v>4274</v>
      </c>
      <c r="C4280">
        <v>0.3888888888888889</v>
      </c>
      <c r="D4280">
        <v>2.4237288135593222</v>
      </c>
      <c r="E4280">
        <v>1.875</v>
      </c>
      <c r="F4280">
        <v>2.096638655462185</v>
      </c>
    </row>
    <row r="4281" spans="2:6" hidden="1" outlineLevel="1">
      <c r="B4281">
        <v>4275</v>
      </c>
      <c r="C4281">
        <v>0.45370370370370372</v>
      </c>
      <c r="D4281">
        <v>2.4406779661016951</v>
      </c>
      <c r="E4281">
        <v>0.9375</v>
      </c>
      <c r="F4281">
        <v>2.4453781512605044</v>
      </c>
    </row>
    <row r="4282" spans="2:6" hidden="1" outlineLevel="1">
      <c r="B4282">
        <v>4276</v>
      </c>
      <c r="C4282">
        <v>0.40740740740740738</v>
      </c>
      <c r="D4282">
        <v>2.7966101694915255</v>
      </c>
      <c r="E4282">
        <v>1.65625</v>
      </c>
      <c r="F4282">
        <v>2.0504201680672267</v>
      </c>
    </row>
    <row r="4283" spans="2:6" hidden="1" outlineLevel="1">
      <c r="B4283">
        <v>4277</v>
      </c>
      <c r="C4283">
        <v>0.31481481481481483</v>
      </c>
      <c r="D4283">
        <v>2.6101694915254239</v>
      </c>
      <c r="E4283">
        <v>1.21875</v>
      </c>
      <c r="F4283">
        <v>2.2647058823529411</v>
      </c>
    </row>
    <row r="4284" spans="2:6" hidden="1" outlineLevel="1">
      <c r="B4284">
        <v>4278</v>
      </c>
      <c r="C4284">
        <v>0.51851851851851849</v>
      </c>
      <c r="D4284">
        <v>2.7288135593220337</v>
      </c>
      <c r="E4284">
        <v>1.125</v>
      </c>
      <c r="F4284">
        <v>2.0420168067226889</v>
      </c>
    </row>
    <row r="4285" spans="2:6" hidden="1" outlineLevel="1">
      <c r="B4285">
        <v>4279</v>
      </c>
      <c r="C4285">
        <v>0.62962962962962965</v>
      </c>
      <c r="D4285">
        <v>2.8983050847457625</v>
      </c>
      <c r="E4285">
        <v>0.75</v>
      </c>
      <c r="F4285">
        <v>1.9873949579831933</v>
      </c>
    </row>
    <row r="4286" spans="2:6" hidden="1" outlineLevel="1">
      <c r="B4286">
        <v>4280</v>
      </c>
      <c r="C4286">
        <v>0.27777777777777779</v>
      </c>
      <c r="D4286">
        <v>2.2372881355932202</v>
      </c>
      <c r="E4286">
        <v>1.09375</v>
      </c>
      <c r="F4286">
        <v>2.4327731092436973</v>
      </c>
    </row>
    <row r="4287" spans="2:6" hidden="1" outlineLevel="1">
      <c r="B4287">
        <v>4281</v>
      </c>
      <c r="C4287">
        <v>0.28703703703703703</v>
      </c>
      <c r="D4287">
        <v>2.8135593220338984</v>
      </c>
      <c r="E4287">
        <v>1</v>
      </c>
      <c r="F4287">
        <v>1.9411764705882353</v>
      </c>
    </row>
    <row r="4288" spans="2:6" hidden="1" outlineLevel="1">
      <c r="B4288">
        <v>4282</v>
      </c>
      <c r="C4288">
        <v>0.58333333333333337</v>
      </c>
      <c r="D4288">
        <v>2.4237288135593222</v>
      </c>
      <c r="E4288">
        <v>0.90625</v>
      </c>
      <c r="F4288">
        <v>2.2100840336134455</v>
      </c>
    </row>
    <row r="4289" spans="2:6" hidden="1" outlineLevel="1">
      <c r="B4289">
        <v>4283</v>
      </c>
      <c r="C4289">
        <v>0.3888888888888889</v>
      </c>
      <c r="D4289">
        <v>2.7627118644067798</v>
      </c>
      <c r="E4289">
        <v>1.75</v>
      </c>
      <c r="F4289">
        <v>1.8865546218487395</v>
      </c>
    </row>
    <row r="4290" spans="2:6" hidden="1" outlineLevel="1">
      <c r="B4290">
        <v>4284</v>
      </c>
      <c r="C4290">
        <v>0.3888888888888889</v>
      </c>
      <c r="D4290">
        <v>2.3728813559322033</v>
      </c>
      <c r="E4290">
        <v>1.5625</v>
      </c>
      <c r="F4290">
        <v>2.172268907563025</v>
      </c>
    </row>
    <row r="4291" spans="2:6" hidden="1" outlineLevel="1">
      <c r="B4291">
        <v>4285</v>
      </c>
      <c r="C4291">
        <v>0.49074074074074076</v>
      </c>
      <c r="D4291">
        <v>2.4576271186440679</v>
      </c>
      <c r="E4291">
        <v>1.625</v>
      </c>
      <c r="F4291">
        <v>1.8907563025210083</v>
      </c>
    </row>
    <row r="4292" spans="2:6" hidden="1" outlineLevel="1">
      <c r="B4292">
        <v>4286</v>
      </c>
      <c r="C4292">
        <v>0.25</v>
      </c>
      <c r="D4292">
        <v>2.4915254237288136</v>
      </c>
      <c r="E4292">
        <v>1.4375</v>
      </c>
      <c r="F4292">
        <v>2.3025210084033612</v>
      </c>
    </row>
    <row r="4293" spans="2:6" hidden="1" outlineLevel="1">
      <c r="B4293">
        <v>4287</v>
      </c>
      <c r="C4293">
        <v>0.67592592592592593</v>
      </c>
      <c r="D4293">
        <v>3.2711864406779663</v>
      </c>
      <c r="E4293">
        <v>1.625</v>
      </c>
      <c r="F4293">
        <v>2.1932773109243699</v>
      </c>
    </row>
    <row r="4294" spans="2:6" hidden="1" outlineLevel="1">
      <c r="B4294">
        <v>4288</v>
      </c>
      <c r="C4294">
        <v>0.46296296296296297</v>
      </c>
      <c r="D4294">
        <v>2.8135593220338984</v>
      </c>
      <c r="E4294">
        <v>1.78125</v>
      </c>
      <c r="F4294">
        <v>1.8907563025210083</v>
      </c>
    </row>
    <row r="4295" spans="2:6" hidden="1" outlineLevel="1">
      <c r="B4295">
        <v>4289</v>
      </c>
      <c r="C4295">
        <v>0.39814814814814814</v>
      </c>
      <c r="D4295">
        <v>2.593220338983051</v>
      </c>
      <c r="E4295">
        <v>1.09375</v>
      </c>
      <c r="F4295">
        <v>1.865546218487395</v>
      </c>
    </row>
    <row r="4296" spans="2:6" hidden="1" outlineLevel="1">
      <c r="B4296">
        <v>4290</v>
      </c>
      <c r="C4296">
        <v>0.37962962962962965</v>
      </c>
      <c r="D4296">
        <v>2.8135593220338984</v>
      </c>
      <c r="E4296">
        <v>1.40625</v>
      </c>
      <c r="F4296">
        <v>2.1092436974789917</v>
      </c>
    </row>
    <row r="4297" spans="2:6" hidden="1" outlineLevel="1">
      <c r="B4297">
        <v>4291</v>
      </c>
      <c r="C4297">
        <v>0.3888888888888889</v>
      </c>
      <c r="D4297">
        <v>2.8135593220338984</v>
      </c>
      <c r="E4297">
        <v>1.59375</v>
      </c>
      <c r="F4297">
        <v>2.2142857142857144</v>
      </c>
    </row>
    <row r="4298" spans="2:6" hidden="1" outlineLevel="1">
      <c r="B4298">
        <v>4292</v>
      </c>
      <c r="C4298">
        <v>0.34259259259259262</v>
      </c>
      <c r="D4298">
        <v>1.9661016949152543</v>
      </c>
      <c r="E4298">
        <v>1.59375</v>
      </c>
      <c r="F4298">
        <v>1.953781512605042</v>
      </c>
    </row>
    <row r="4299" spans="2:6" hidden="1" outlineLevel="1">
      <c r="B4299">
        <v>4293</v>
      </c>
      <c r="C4299">
        <v>0.40740740740740738</v>
      </c>
      <c r="D4299">
        <v>3.2372881355932202</v>
      </c>
      <c r="E4299">
        <v>1.0625</v>
      </c>
      <c r="F4299">
        <v>2.0756302521008405</v>
      </c>
    </row>
    <row r="4300" spans="2:6" hidden="1" outlineLevel="1">
      <c r="B4300">
        <v>4294</v>
      </c>
      <c r="C4300">
        <v>0.48148148148148145</v>
      </c>
      <c r="D4300">
        <v>2.3050847457627119</v>
      </c>
      <c r="E4300">
        <v>1.5</v>
      </c>
      <c r="F4300">
        <v>2.0168067226890756</v>
      </c>
    </row>
    <row r="4301" spans="2:6" hidden="1" outlineLevel="1">
      <c r="B4301">
        <v>4295</v>
      </c>
      <c r="C4301">
        <v>0.48148148148148145</v>
      </c>
      <c r="D4301">
        <v>2.0847457627118646</v>
      </c>
      <c r="E4301">
        <v>1.625</v>
      </c>
      <c r="F4301">
        <v>2.23109243697479</v>
      </c>
    </row>
    <row r="4302" spans="2:6" hidden="1" outlineLevel="1">
      <c r="B4302">
        <v>4296</v>
      </c>
      <c r="C4302">
        <v>0.40740740740740738</v>
      </c>
      <c r="D4302">
        <v>2.6949152542372881</v>
      </c>
      <c r="E4302">
        <v>1.03125</v>
      </c>
      <c r="F4302">
        <v>1.9201680672268908</v>
      </c>
    </row>
    <row r="4303" spans="2:6" hidden="1" outlineLevel="1">
      <c r="B4303">
        <v>4297</v>
      </c>
      <c r="C4303">
        <v>0.5</v>
      </c>
      <c r="D4303">
        <v>2.6101694915254239</v>
      </c>
      <c r="E4303">
        <v>1.59375</v>
      </c>
      <c r="F4303">
        <v>1.8949579831932772</v>
      </c>
    </row>
    <row r="4304" spans="2:6" hidden="1" outlineLevel="1">
      <c r="B4304">
        <v>4298</v>
      </c>
      <c r="C4304">
        <v>0.3611111111111111</v>
      </c>
      <c r="D4304">
        <v>2.6949152542372881</v>
      </c>
      <c r="E4304">
        <v>1.28125</v>
      </c>
      <c r="F4304">
        <v>2.3193277310924372</v>
      </c>
    </row>
    <row r="4305" spans="2:6" hidden="1" outlineLevel="1">
      <c r="B4305">
        <v>4299</v>
      </c>
      <c r="C4305">
        <v>0.49074074074074076</v>
      </c>
      <c r="D4305">
        <v>2.847457627118644</v>
      </c>
      <c r="E4305">
        <v>1.21875</v>
      </c>
      <c r="F4305">
        <v>2.3109243697478989</v>
      </c>
    </row>
    <row r="4306" spans="2:6" hidden="1" outlineLevel="1">
      <c r="B4306">
        <v>4300</v>
      </c>
      <c r="C4306">
        <v>0.41666666666666669</v>
      </c>
      <c r="D4306">
        <v>2.4406779661016951</v>
      </c>
      <c r="E4306">
        <v>1.59375</v>
      </c>
      <c r="F4306">
        <v>2.1260504201680672</v>
      </c>
    </row>
    <row r="4307" spans="2:6" hidden="1" outlineLevel="1">
      <c r="B4307">
        <v>4301</v>
      </c>
      <c r="C4307">
        <v>0.33333333333333331</v>
      </c>
      <c r="D4307">
        <v>2.4745762711864407</v>
      </c>
      <c r="E4307">
        <v>1.625</v>
      </c>
      <c r="F4307">
        <v>2.3193277310924372</v>
      </c>
    </row>
    <row r="4308" spans="2:6" hidden="1" outlineLevel="1">
      <c r="B4308">
        <v>4302</v>
      </c>
      <c r="C4308">
        <v>0.40740740740740738</v>
      </c>
      <c r="D4308">
        <v>2.9830508474576272</v>
      </c>
      <c r="E4308">
        <v>0.96875</v>
      </c>
      <c r="F4308">
        <v>2.1512605042016806</v>
      </c>
    </row>
    <row r="4309" spans="2:6" hidden="1" outlineLevel="1">
      <c r="B4309">
        <v>4303</v>
      </c>
      <c r="C4309">
        <v>0.37037037037037035</v>
      </c>
      <c r="D4309">
        <v>2.1694915254237288</v>
      </c>
      <c r="E4309">
        <v>1.09375</v>
      </c>
      <c r="F4309">
        <v>1.903361344537815</v>
      </c>
    </row>
    <row r="4310" spans="2:6" hidden="1" outlineLevel="1">
      <c r="B4310">
        <v>4304</v>
      </c>
      <c r="C4310">
        <v>0.31481481481481483</v>
      </c>
      <c r="D4310">
        <v>2.4915254237288136</v>
      </c>
      <c r="E4310">
        <v>1.6875</v>
      </c>
      <c r="F4310">
        <v>1.9453781512605042</v>
      </c>
    </row>
    <row r="4311" spans="2:6" hidden="1" outlineLevel="1">
      <c r="B4311">
        <v>4305</v>
      </c>
      <c r="C4311">
        <v>0.39814814814814814</v>
      </c>
      <c r="D4311">
        <v>2.5762711864406778</v>
      </c>
      <c r="E4311">
        <v>1.6875</v>
      </c>
      <c r="F4311">
        <v>2.0084033613445378</v>
      </c>
    </row>
    <row r="4312" spans="2:6" hidden="1" outlineLevel="1">
      <c r="B4312">
        <v>4306</v>
      </c>
      <c r="C4312">
        <v>0.46296296296296297</v>
      </c>
      <c r="D4312">
        <v>2.3898305084745761</v>
      </c>
      <c r="E4312">
        <v>1.40625</v>
      </c>
      <c r="F4312">
        <v>2.4201680672268906</v>
      </c>
    </row>
    <row r="4313" spans="2:6" hidden="1" outlineLevel="1">
      <c r="B4313">
        <v>4307</v>
      </c>
      <c r="C4313">
        <v>0.3888888888888889</v>
      </c>
      <c r="D4313">
        <v>2.7118644067796609</v>
      </c>
      <c r="E4313">
        <v>2.0625</v>
      </c>
      <c r="F4313">
        <v>2.4411764705882355</v>
      </c>
    </row>
    <row r="4314" spans="2:6" hidden="1" outlineLevel="1">
      <c r="B4314">
        <v>4308</v>
      </c>
      <c r="C4314">
        <v>0.30555555555555558</v>
      </c>
      <c r="D4314">
        <v>2.4237288135593222</v>
      </c>
      <c r="E4314">
        <v>1.40625</v>
      </c>
      <c r="F4314">
        <v>1.9621848739495797</v>
      </c>
    </row>
    <row r="4315" spans="2:6" hidden="1" outlineLevel="1">
      <c r="B4315">
        <v>4309</v>
      </c>
      <c r="C4315">
        <v>0.51851851851851849</v>
      </c>
      <c r="D4315">
        <v>3.0338983050847457</v>
      </c>
      <c r="E4315">
        <v>3.03125</v>
      </c>
      <c r="F4315">
        <v>2.1848739495798317</v>
      </c>
    </row>
    <row r="4316" spans="2:6" hidden="1" outlineLevel="1">
      <c r="B4316">
        <v>4310</v>
      </c>
      <c r="C4316">
        <v>0.45370370370370372</v>
      </c>
      <c r="D4316">
        <v>2.4576271186440679</v>
      </c>
      <c r="E4316">
        <v>1.6875</v>
      </c>
      <c r="F4316">
        <v>2.1470588235294117</v>
      </c>
    </row>
    <row r="4317" spans="2:6" hidden="1" outlineLevel="1">
      <c r="B4317">
        <v>4311</v>
      </c>
      <c r="C4317">
        <v>0.53703703703703709</v>
      </c>
      <c r="D4317">
        <v>2.1355932203389831</v>
      </c>
      <c r="E4317">
        <v>1.34375</v>
      </c>
      <c r="F4317">
        <v>2.0882352941176472</v>
      </c>
    </row>
    <row r="4318" spans="2:6" hidden="1" outlineLevel="1">
      <c r="B4318">
        <v>4312</v>
      </c>
      <c r="C4318">
        <v>0.37037037037037035</v>
      </c>
      <c r="D4318">
        <v>2.3898305084745761</v>
      </c>
      <c r="E4318">
        <v>1.25</v>
      </c>
      <c r="F4318">
        <v>1.9915966386554622</v>
      </c>
    </row>
    <row r="4319" spans="2:6" hidden="1" outlineLevel="1">
      <c r="B4319">
        <v>4313</v>
      </c>
      <c r="C4319">
        <v>0.3611111111111111</v>
      </c>
      <c r="D4319">
        <v>1.9830508474576272</v>
      </c>
      <c r="E4319">
        <v>0.5625</v>
      </c>
      <c r="F4319">
        <v>2.0462184873949578</v>
      </c>
    </row>
    <row r="4320" spans="2:6" hidden="1" outlineLevel="1">
      <c r="B4320">
        <v>4314</v>
      </c>
      <c r="C4320">
        <v>0.55555555555555558</v>
      </c>
      <c r="D4320">
        <v>2.7118644067796609</v>
      </c>
      <c r="E4320">
        <v>1.125</v>
      </c>
      <c r="F4320">
        <v>2.2142857142857144</v>
      </c>
    </row>
    <row r="4321" spans="2:6" hidden="1" outlineLevel="1">
      <c r="B4321">
        <v>4315</v>
      </c>
      <c r="C4321">
        <v>0.44444444444444442</v>
      </c>
      <c r="D4321">
        <v>2.4576271186440679</v>
      </c>
      <c r="E4321">
        <v>0.8125</v>
      </c>
      <c r="F4321">
        <v>2.0084033613445378</v>
      </c>
    </row>
    <row r="4322" spans="2:6" hidden="1" outlineLevel="1">
      <c r="B4322">
        <v>4316</v>
      </c>
      <c r="C4322">
        <v>0.33333333333333331</v>
      </c>
      <c r="D4322">
        <v>3.1864406779661016</v>
      </c>
      <c r="E4322">
        <v>1</v>
      </c>
      <c r="F4322">
        <v>1.9705882352941178</v>
      </c>
    </row>
    <row r="4323" spans="2:6" hidden="1" outlineLevel="1">
      <c r="B4323">
        <v>4317</v>
      </c>
      <c r="C4323">
        <v>0.59259259259259256</v>
      </c>
      <c r="D4323">
        <v>2.7118644067796609</v>
      </c>
      <c r="E4323">
        <v>1.4375</v>
      </c>
      <c r="F4323">
        <v>2.3151260504201683</v>
      </c>
    </row>
    <row r="4324" spans="2:6" hidden="1" outlineLevel="1">
      <c r="B4324">
        <v>4318</v>
      </c>
      <c r="C4324">
        <v>0.34259259259259262</v>
      </c>
      <c r="D4324">
        <v>2.9322033898305087</v>
      </c>
      <c r="E4324">
        <v>1</v>
      </c>
      <c r="F4324">
        <v>2.2521008403361344</v>
      </c>
    </row>
    <row r="4325" spans="2:6" hidden="1" outlineLevel="1">
      <c r="B4325">
        <v>4319</v>
      </c>
      <c r="C4325">
        <v>0.47222222222222221</v>
      </c>
      <c r="D4325">
        <v>2.8305084745762712</v>
      </c>
      <c r="E4325">
        <v>0.75</v>
      </c>
      <c r="F4325">
        <v>2.0630252100840338</v>
      </c>
    </row>
    <row r="4326" spans="2:6" hidden="1" outlineLevel="1">
      <c r="B4326">
        <v>4320</v>
      </c>
      <c r="C4326">
        <v>0.41666666666666669</v>
      </c>
      <c r="D4326">
        <v>3.3559322033898304</v>
      </c>
      <c r="E4326">
        <v>0.6875</v>
      </c>
      <c r="F4326">
        <v>2.4201680672268906</v>
      </c>
    </row>
    <row r="4327" spans="2:6" hidden="1" outlineLevel="1">
      <c r="B4327">
        <v>4321</v>
      </c>
      <c r="C4327">
        <v>0.48148148148148145</v>
      </c>
      <c r="D4327">
        <v>3.3220338983050848</v>
      </c>
      <c r="E4327">
        <v>1.4375</v>
      </c>
      <c r="F4327">
        <v>1.9663865546218486</v>
      </c>
    </row>
    <row r="4328" spans="2:6" hidden="1" outlineLevel="1">
      <c r="B4328">
        <v>4322</v>
      </c>
      <c r="C4328">
        <v>0.39814814814814814</v>
      </c>
      <c r="D4328">
        <v>1.9152542372881356</v>
      </c>
      <c r="E4328">
        <v>1.40625</v>
      </c>
      <c r="F4328">
        <v>1.903361344537815</v>
      </c>
    </row>
    <row r="4329" spans="2:6" hidden="1" outlineLevel="1">
      <c r="B4329">
        <v>4323</v>
      </c>
      <c r="C4329">
        <v>0.3611111111111111</v>
      </c>
      <c r="D4329">
        <v>2.3050847457627119</v>
      </c>
      <c r="E4329">
        <v>1.15625</v>
      </c>
      <c r="F4329">
        <v>1.9705882352941178</v>
      </c>
    </row>
    <row r="4330" spans="2:6" hidden="1" outlineLevel="1">
      <c r="B4330">
        <v>4324</v>
      </c>
      <c r="C4330">
        <v>0.49074074074074076</v>
      </c>
      <c r="D4330">
        <v>3.6271186440677967</v>
      </c>
      <c r="E4330">
        <v>2.15625</v>
      </c>
      <c r="F4330">
        <v>2.1848739495798317</v>
      </c>
    </row>
    <row r="4331" spans="2:6" hidden="1" outlineLevel="1">
      <c r="B4331">
        <v>4325</v>
      </c>
      <c r="C4331">
        <v>0.33333333333333331</v>
      </c>
      <c r="D4331">
        <v>2.3220338983050848</v>
      </c>
      <c r="E4331">
        <v>1.53125</v>
      </c>
      <c r="F4331">
        <v>2.2184873949579833</v>
      </c>
    </row>
    <row r="4332" spans="2:6" hidden="1" outlineLevel="1">
      <c r="B4332">
        <v>4326</v>
      </c>
      <c r="C4332">
        <v>0.5</v>
      </c>
      <c r="D4332">
        <v>2.4237288135593222</v>
      </c>
      <c r="E4332">
        <v>1.25</v>
      </c>
      <c r="F4332">
        <v>1.7647058823529411</v>
      </c>
    </row>
    <row r="4333" spans="2:6" hidden="1" outlineLevel="1">
      <c r="B4333">
        <v>4327</v>
      </c>
      <c r="C4333">
        <v>0.40740740740740738</v>
      </c>
      <c r="D4333">
        <v>2.6271186440677967</v>
      </c>
      <c r="E4333">
        <v>2.28125</v>
      </c>
      <c r="F4333">
        <v>2.3319327731092439</v>
      </c>
    </row>
    <row r="4334" spans="2:6" hidden="1" outlineLevel="1">
      <c r="B4334">
        <v>4328</v>
      </c>
      <c r="C4334">
        <v>0.3888888888888889</v>
      </c>
      <c r="D4334">
        <v>2.2542372881355934</v>
      </c>
      <c r="E4334">
        <v>1.75</v>
      </c>
      <c r="F4334">
        <v>1.6680672268907564</v>
      </c>
    </row>
    <row r="4335" spans="2:6" hidden="1" outlineLevel="1">
      <c r="B4335">
        <v>4329</v>
      </c>
      <c r="C4335">
        <v>0.49074074074074076</v>
      </c>
      <c r="D4335">
        <v>2.6610169491525424</v>
      </c>
      <c r="E4335">
        <v>1.625</v>
      </c>
      <c r="F4335">
        <v>2.0420168067226889</v>
      </c>
    </row>
    <row r="4336" spans="2:6" hidden="1" outlineLevel="1">
      <c r="B4336">
        <v>4330</v>
      </c>
      <c r="C4336">
        <v>0.52777777777777779</v>
      </c>
      <c r="D4336">
        <v>2.2372881355932202</v>
      </c>
      <c r="E4336">
        <v>1.65625</v>
      </c>
      <c r="F4336">
        <v>2.3067226890756301</v>
      </c>
    </row>
    <row r="4337" spans="2:6" hidden="1" outlineLevel="1">
      <c r="B4337">
        <v>4331</v>
      </c>
      <c r="C4337">
        <v>0.3611111111111111</v>
      </c>
      <c r="D4337">
        <v>2.4745762711864407</v>
      </c>
      <c r="E4337">
        <v>1.21875</v>
      </c>
      <c r="F4337">
        <v>1.9705882352941178</v>
      </c>
    </row>
    <row r="4338" spans="2:6" hidden="1" outlineLevel="1">
      <c r="B4338">
        <v>4332</v>
      </c>
      <c r="C4338">
        <v>0.43518518518518517</v>
      </c>
      <c r="D4338">
        <v>2.2542372881355934</v>
      </c>
      <c r="E4338">
        <v>1.15625</v>
      </c>
      <c r="F4338">
        <v>2.2394957983193278</v>
      </c>
    </row>
    <row r="4339" spans="2:6" hidden="1" outlineLevel="1">
      <c r="B4339">
        <v>4333</v>
      </c>
      <c r="C4339">
        <v>0.3888888888888889</v>
      </c>
      <c r="D4339">
        <v>2.593220338983051</v>
      </c>
      <c r="E4339">
        <v>0.90625</v>
      </c>
      <c r="F4339">
        <v>2.0042016806722689</v>
      </c>
    </row>
    <row r="4340" spans="2:6" hidden="1" outlineLevel="1">
      <c r="B4340">
        <v>4334</v>
      </c>
      <c r="C4340">
        <v>0.37037037037037035</v>
      </c>
      <c r="D4340">
        <v>2.8135593220338984</v>
      </c>
      <c r="E4340">
        <v>1.03125</v>
      </c>
      <c r="F4340">
        <v>2.3193277310924372</v>
      </c>
    </row>
    <row r="4341" spans="2:6" hidden="1" outlineLevel="1">
      <c r="B4341">
        <v>4335</v>
      </c>
      <c r="C4341">
        <v>0.45370370370370372</v>
      </c>
      <c r="D4341">
        <v>2.4745762711864407</v>
      </c>
      <c r="E4341">
        <v>1.53125</v>
      </c>
      <c r="F4341">
        <v>1.8739495798319328</v>
      </c>
    </row>
    <row r="4342" spans="2:6" hidden="1" outlineLevel="1">
      <c r="B4342">
        <v>4336</v>
      </c>
      <c r="C4342">
        <v>0.41666666666666669</v>
      </c>
      <c r="D4342">
        <v>2.4406779661016951</v>
      </c>
      <c r="E4342">
        <v>2.53125</v>
      </c>
      <c r="F4342">
        <v>2.1134453781512605</v>
      </c>
    </row>
    <row r="4343" spans="2:6" hidden="1" outlineLevel="1">
      <c r="B4343">
        <v>4337</v>
      </c>
      <c r="C4343">
        <v>0.37037037037037035</v>
      </c>
      <c r="D4343">
        <v>2.2372881355932202</v>
      </c>
      <c r="E4343">
        <v>0.5625</v>
      </c>
      <c r="F4343">
        <v>2.2352941176470589</v>
      </c>
    </row>
    <row r="4344" spans="2:6" hidden="1" outlineLevel="1">
      <c r="B4344">
        <v>4338</v>
      </c>
      <c r="C4344">
        <v>0.22222222222222221</v>
      </c>
      <c r="D4344">
        <v>2.1355932203389831</v>
      </c>
      <c r="E4344">
        <v>1.03125</v>
      </c>
      <c r="F4344">
        <v>2.1050420168067228</v>
      </c>
    </row>
    <row r="4345" spans="2:6" hidden="1" outlineLevel="1">
      <c r="B4345">
        <v>4339</v>
      </c>
      <c r="C4345">
        <v>0.3611111111111111</v>
      </c>
      <c r="D4345">
        <v>2.6610169491525424</v>
      </c>
      <c r="E4345">
        <v>2.5</v>
      </c>
      <c r="F4345">
        <v>1.9495798319327731</v>
      </c>
    </row>
    <row r="4346" spans="2:6" hidden="1" outlineLevel="1">
      <c r="B4346">
        <v>4340</v>
      </c>
      <c r="C4346">
        <v>0.45370370370370372</v>
      </c>
      <c r="D4346">
        <v>2.4915254237288136</v>
      </c>
      <c r="E4346">
        <v>0.9375</v>
      </c>
      <c r="F4346">
        <v>2.4075630252100839</v>
      </c>
    </row>
    <row r="4347" spans="2:6" hidden="1" outlineLevel="1">
      <c r="B4347">
        <v>4341</v>
      </c>
      <c r="C4347">
        <v>0.47222222222222221</v>
      </c>
      <c r="D4347">
        <v>2.2711864406779663</v>
      </c>
      <c r="E4347">
        <v>1.4375</v>
      </c>
      <c r="F4347">
        <v>1.9789915966386555</v>
      </c>
    </row>
    <row r="4348" spans="2:6" hidden="1" outlineLevel="1">
      <c r="B4348">
        <v>4342</v>
      </c>
      <c r="C4348">
        <v>0.29629629629629628</v>
      </c>
      <c r="D4348">
        <v>2.3559322033898304</v>
      </c>
      <c r="E4348">
        <v>1.53125</v>
      </c>
      <c r="F4348">
        <v>2.1932773109243699</v>
      </c>
    </row>
    <row r="4349" spans="2:6" hidden="1" outlineLevel="1">
      <c r="B4349">
        <v>4343</v>
      </c>
      <c r="C4349">
        <v>0.27777777777777779</v>
      </c>
      <c r="D4349">
        <v>2.4237288135593222</v>
      </c>
      <c r="E4349">
        <v>1.46875</v>
      </c>
      <c r="F4349">
        <v>2.1302521008403361</v>
      </c>
    </row>
    <row r="4350" spans="2:6" hidden="1" outlineLevel="1">
      <c r="B4350">
        <v>4344</v>
      </c>
      <c r="C4350">
        <v>0.34259259259259262</v>
      </c>
      <c r="D4350">
        <v>2.6779661016949152</v>
      </c>
      <c r="E4350">
        <v>1.125</v>
      </c>
      <c r="F4350">
        <v>2.1134453781512605</v>
      </c>
    </row>
    <row r="4351" spans="2:6" hidden="1" outlineLevel="1">
      <c r="B4351">
        <v>4345</v>
      </c>
      <c r="C4351">
        <v>0.43518518518518517</v>
      </c>
      <c r="D4351">
        <v>2.6779661016949152</v>
      </c>
      <c r="E4351">
        <v>2</v>
      </c>
      <c r="F4351">
        <v>2.4369747899159662</v>
      </c>
    </row>
    <row r="4352" spans="2:6" hidden="1" outlineLevel="1">
      <c r="B4352">
        <v>4346</v>
      </c>
      <c r="C4352">
        <v>0.49074074074074076</v>
      </c>
      <c r="D4352">
        <v>2.6610169491525424</v>
      </c>
      <c r="E4352">
        <v>1.875</v>
      </c>
      <c r="F4352">
        <v>2.1008403361344539</v>
      </c>
    </row>
    <row r="4353" spans="2:6" hidden="1" outlineLevel="1">
      <c r="B4353">
        <v>4347</v>
      </c>
      <c r="C4353">
        <v>0.3611111111111111</v>
      </c>
      <c r="D4353">
        <v>3.2203389830508473</v>
      </c>
      <c r="E4353">
        <v>0.8125</v>
      </c>
      <c r="F4353">
        <v>2.1134453781512605</v>
      </c>
    </row>
    <row r="4354" spans="2:6" hidden="1" outlineLevel="1">
      <c r="B4354">
        <v>4348</v>
      </c>
      <c r="C4354">
        <v>0.5</v>
      </c>
      <c r="D4354">
        <v>3.0677966101694913</v>
      </c>
      <c r="E4354">
        <v>1.46875</v>
      </c>
      <c r="F4354">
        <v>1.9579831932773109</v>
      </c>
    </row>
    <row r="4355" spans="2:6" hidden="1" outlineLevel="1">
      <c r="B4355">
        <v>4349</v>
      </c>
      <c r="C4355">
        <v>0.49074074074074076</v>
      </c>
      <c r="D4355">
        <v>2.7457627118644066</v>
      </c>
      <c r="E4355">
        <v>1.4375</v>
      </c>
      <c r="F4355">
        <v>2.0462184873949578</v>
      </c>
    </row>
    <row r="4356" spans="2:6" hidden="1" outlineLevel="1">
      <c r="B4356">
        <v>4350</v>
      </c>
      <c r="C4356">
        <v>0.56481481481481477</v>
      </c>
      <c r="D4356">
        <v>2.4237288135593222</v>
      </c>
      <c r="E4356">
        <v>1.0625</v>
      </c>
      <c r="F4356">
        <v>2.0252100840336134</v>
      </c>
    </row>
    <row r="4357" spans="2:6" hidden="1" outlineLevel="1">
      <c r="B4357">
        <v>4351</v>
      </c>
      <c r="C4357">
        <v>0.51851851851851849</v>
      </c>
      <c r="D4357">
        <v>3.1016949152542375</v>
      </c>
      <c r="E4357">
        <v>1.875</v>
      </c>
      <c r="F4357">
        <v>2.1008403361344539</v>
      </c>
    </row>
    <row r="4358" spans="2:6" hidden="1" outlineLevel="1">
      <c r="B4358">
        <v>4352</v>
      </c>
      <c r="C4358">
        <v>0.42592592592592593</v>
      </c>
      <c r="D4358">
        <v>2.6610169491525424</v>
      </c>
      <c r="E4358">
        <v>1.15625</v>
      </c>
      <c r="F4358">
        <v>2.0924369747899161</v>
      </c>
    </row>
    <row r="4359" spans="2:6" hidden="1" outlineLevel="1">
      <c r="B4359">
        <v>4353</v>
      </c>
      <c r="C4359">
        <v>0.49074074074074076</v>
      </c>
      <c r="D4359">
        <v>2.6101694915254239</v>
      </c>
      <c r="E4359">
        <v>0.96875</v>
      </c>
      <c r="F4359">
        <v>2.0672268907563027</v>
      </c>
    </row>
    <row r="4360" spans="2:6" hidden="1" outlineLevel="1">
      <c r="B4360">
        <v>4354</v>
      </c>
      <c r="C4360">
        <v>0.42592592592592593</v>
      </c>
      <c r="D4360">
        <v>3.152542372881356</v>
      </c>
      <c r="E4360">
        <v>1.6875</v>
      </c>
      <c r="F4360">
        <v>1.9915966386554622</v>
      </c>
    </row>
    <row r="4361" spans="2:6" hidden="1" outlineLevel="1">
      <c r="B4361">
        <v>4355</v>
      </c>
      <c r="C4361">
        <v>0.39814814814814814</v>
      </c>
      <c r="D4361">
        <v>2.7796610169491527</v>
      </c>
      <c r="E4361">
        <v>1.125</v>
      </c>
      <c r="F4361">
        <v>2.1050420168067228</v>
      </c>
    </row>
    <row r="4362" spans="2:6" hidden="1" outlineLevel="1">
      <c r="B4362">
        <v>4356</v>
      </c>
      <c r="C4362">
        <v>0.40740740740740738</v>
      </c>
      <c r="D4362">
        <v>3.406779661016949</v>
      </c>
      <c r="E4362">
        <v>1.125</v>
      </c>
      <c r="F4362">
        <v>2.0126050420168067</v>
      </c>
    </row>
    <row r="4363" spans="2:6" hidden="1" outlineLevel="1">
      <c r="B4363">
        <v>4357</v>
      </c>
      <c r="C4363">
        <v>0.40740740740740738</v>
      </c>
      <c r="D4363">
        <v>1.9661016949152543</v>
      </c>
      <c r="E4363">
        <v>1.125</v>
      </c>
      <c r="F4363">
        <v>2.1596638655462184</v>
      </c>
    </row>
    <row r="4364" spans="2:6" hidden="1" outlineLevel="1">
      <c r="B4364">
        <v>4358</v>
      </c>
      <c r="C4364">
        <v>0.25925925925925924</v>
      </c>
      <c r="D4364">
        <v>2.9661016949152543</v>
      </c>
      <c r="E4364">
        <v>1.625</v>
      </c>
      <c r="F4364">
        <v>2.1638655462184873</v>
      </c>
    </row>
    <row r="4365" spans="2:6" hidden="1" outlineLevel="1">
      <c r="B4365">
        <v>4359</v>
      </c>
      <c r="C4365">
        <v>0.3888888888888889</v>
      </c>
      <c r="D4365">
        <v>2.5423728813559321</v>
      </c>
      <c r="E4365">
        <v>0.59375</v>
      </c>
      <c r="F4365">
        <v>1.8907563025210083</v>
      </c>
    </row>
    <row r="4366" spans="2:6" hidden="1" outlineLevel="1">
      <c r="B4366">
        <v>4360</v>
      </c>
      <c r="C4366">
        <v>0.44444444444444442</v>
      </c>
      <c r="D4366">
        <v>2.2372881355932202</v>
      </c>
      <c r="E4366">
        <v>2.0625</v>
      </c>
      <c r="F4366">
        <v>2.3025210084033612</v>
      </c>
    </row>
    <row r="4367" spans="2:6" hidden="1" outlineLevel="1">
      <c r="B4367">
        <v>4361</v>
      </c>
      <c r="C4367">
        <v>0.5</v>
      </c>
      <c r="D4367">
        <v>2.2711864406779663</v>
      </c>
      <c r="E4367">
        <v>1.1875</v>
      </c>
      <c r="F4367">
        <v>2.2016806722689077</v>
      </c>
    </row>
    <row r="4368" spans="2:6" hidden="1" outlineLevel="1">
      <c r="B4368">
        <v>4362</v>
      </c>
      <c r="C4368">
        <v>0.3611111111111111</v>
      </c>
      <c r="D4368">
        <v>3.4406779661016951</v>
      </c>
      <c r="E4368">
        <v>0.8125</v>
      </c>
      <c r="F4368">
        <v>2.2478991596638656</v>
      </c>
    </row>
    <row r="4369" spans="2:6" hidden="1" outlineLevel="1">
      <c r="B4369">
        <v>4363</v>
      </c>
      <c r="C4369">
        <v>0.43518518518518517</v>
      </c>
      <c r="D4369">
        <v>3.4406779661016951</v>
      </c>
      <c r="E4369">
        <v>1.1875</v>
      </c>
      <c r="F4369">
        <v>2.3991596638655461</v>
      </c>
    </row>
    <row r="4370" spans="2:6" hidden="1" outlineLevel="1">
      <c r="B4370">
        <v>4364</v>
      </c>
      <c r="C4370">
        <v>0.31481481481481483</v>
      </c>
      <c r="D4370">
        <v>2.8983050847457625</v>
      </c>
      <c r="E4370">
        <v>1.40625</v>
      </c>
      <c r="F4370">
        <v>2.3403361344537816</v>
      </c>
    </row>
    <row r="4371" spans="2:6" hidden="1" outlineLevel="1">
      <c r="B4371">
        <v>4365</v>
      </c>
      <c r="C4371">
        <v>0.3611111111111111</v>
      </c>
      <c r="D4371">
        <v>2.2033898305084745</v>
      </c>
      <c r="E4371">
        <v>2.4375</v>
      </c>
      <c r="F4371">
        <v>1.8361344537815125</v>
      </c>
    </row>
    <row r="4372" spans="2:6" hidden="1" outlineLevel="1">
      <c r="B4372">
        <v>4366</v>
      </c>
      <c r="C4372">
        <v>0.41666666666666669</v>
      </c>
      <c r="D4372">
        <v>3.152542372881356</v>
      </c>
      <c r="E4372">
        <v>1.3125</v>
      </c>
      <c r="F4372">
        <v>2.0840336134453783</v>
      </c>
    </row>
    <row r="4373" spans="2:6" hidden="1" outlineLevel="1">
      <c r="B4373">
        <v>4367</v>
      </c>
      <c r="C4373">
        <v>0.40740740740740738</v>
      </c>
      <c r="D4373">
        <v>2.4915254237288136</v>
      </c>
      <c r="E4373">
        <v>0.5625</v>
      </c>
      <c r="F4373">
        <v>2.0672268907563027</v>
      </c>
    </row>
    <row r="4374" spans="2:6" hidden="1" outlineLevel="1">
      <c r="B4374">
        <v>4368</v>
      </c>
      <c r="C4374">
        <v>0.45370370370370372</v>
      </c>
      <c r="D4374">
        <v>2.5084745762711864</v>
      </c>
      <c r="E4374">
        <v>1.46875</v>
      </c>
      <c r="F4374">
        <v>2.1260504201680672</v>
      </c>
    </row>
    <row r="4375" spans="2:6" hidden="1" outlineLevel="1">
      <c r="B4375">
        <v>4369</v>
      </c>
      <c r="C4375">
        <v>0.37962962962962965</v>
      </c>
      <c r="D4375">
        <v>2.8135593220338984</v>
      </c>
      <c r="E4375">
        <v>1.1875</v>
      </c>
      <c r="F4375">
        <v>2.0840336134453783</v>
      </c>
    </row>
    <row r="4376" spans="2:6" hidden="1" outlineLevel="1">
      <c r="B4376">
        <v>4370</v>
      </c>
      <c r="C4376">
        <v>0.5</v>
      </c>
      <c r="D4376">
        <v>2.6949152542372881</v>
      </c>
      <c r="E4376">
        <v>1</v>
      </c>
      <c r="F4376">
        <v>1.9957983193277311</v>
      </c>
    </row>
    <row r="4377" spans="2:6" hidden="1" outlineLevel="1">
      <c r="B4377">
        <v>4371</v>
      </c>
      <c r="C4377">
        <v>0.3611111111111111</v>
      </c>
      <c r="D4377">
        <v>2.4915254237288136</v>
      </c>
      <c r="E4377">
        <v>1.53125</v>
      </c>
      <c r="F4377">
        <v>2.2058823529411766</v>
      </c>
    </row>
    <row r="4378" spans="2:6" hidden="1" outlineLevel="1">
      <c r="B4378">
        <v>4372</v>
      </c>
      <c r="C4378">
        <v>0.35185185185185186</v>
      </c>
      <c r="D4378">
        <v>3</v>
      </c>
      <c r="E4378">
        <v>1.6875</v>
      </c>
      <c r="F4378">
        <v>2.1386554621848739</v>
      </c>
    </row>
    <row r="4379" spans="2:6" hidden="1" outlineLevel="1">
      <c r="B4379">
        <v>4373</v>
      </c>
      <c r="C4379">
        <v>0.42592592592592593</v>
      </c>
      <c r="D4379">
        <v>2.8644067796610169</v>
      </c>
      <c r="E4379">
        <v>1.03125</v>
      </c>
      <c r="F4379">
        <v>2.0882352941176472</v>
      </c>
    </row>
    <row r="4380" spans="2:6" hidden="1" outlineLevel="1">
      <c r="B4380">
        <v>4374</v>
      </c>
      <c r="C4380">
        <v>0.41666666666666669</v>
      </c>
      <c r="D4380">
        <v>2.8644067796610169</v>
      </c>
      <c r="E4380">
        <v>1.71875</v>
      </c>
      <c r="F4380">
        <v>1.7731092436974789</v>
      </c>
    </row>
    <row r="4381" spans="2:6" hidden="1" outlineLevel="1">
      <c r="B4381">
        <v>4375</v>
      </c>
      <c r="C4381">
        <v>0.3611111111111111</v>
      </c>
      <c r="D4381">
        <v>1.7627118644067796</v>
      </c>
      <c r="E4381">
        <v>1.5625</v>
      </c>
      <c r="F4381">
        <v>1.8487394957983194</v>
      </c>
    </row>
    <row r="4382" spans="2:6" hidden="1" outlineLevel="1">
      <c r="B4382">
        <v>4376</v>
      </c>
      <c r="C4382">
        <v>0.37037037037037035</v>
      </c>
      <c r="D4382">
        <v>2.3898305084745761</v>
      </c>
      <c r="E4382">
        <v>0.875</v>
      </c>
      <c r="F4382">
        <v>1.9411764705882353</v>
      </c>
    </row>
    <row r="4383" spans="2:6" hidden="1" outlineLevel="1">
      <c r="B4383">
        <v>4377</v>
      </c>
      <c r="C4383">
        <v>0.37037037037037035</v>
      </c>
      <c r="D4383">
        <v>3.0677966101694913</v>
      </c>
      <c r="E4383">
        <v>0.84375</v>
      </c>
      <c r="F4383">
        <v>1.9621848739495797</v>
      </c>
    </row>
    <row r="4384" spans="2:6" hidden="1" outlineLevel="1">
      <c r="B4384">
        <v>4378</v>
      </c>
      <c r="C4384">
        <v>0.5092592592592593</v>
      </c>
      <c r="D4384">
        <v>2.0169491525423728</v>
      </c>
      <c r="E4384">
        <v>1.34375</v>
      </c>
      <c r="F4384">
        <v>2.1302521008403361</v>
      </c>
    </row>
    <row r="4385" spans="2:6" hidden="1" outlineLevel="1">
      <c r="B4385">
        <v>4379</v>
      </c>
      <c r="C4385">
        <v>0.43518518518518517</v>
      </c>
      <c r="D4385">
        <v>2.7457627118644066</v>
      </c>
      <c r="E4385">
        <v>1.25</v>
      </c>
      <c r="F4385">
        <v>1.9621848739495797</v>
      </c>
    </row>
    <row r="4386" spans="2:6" hidden="1" outlineLevel="1">
      <c r="B4386">
        <v>4380</v>
      </c>
      <c r="C4386">
        <v>0.55555555555555558</v>
      </c>
      <c r="D4386">
        <v>2.406779661016949</v>
      </c>
      <c r="E4386">
        <v>0.6875</v>
      </c>
      <c r="F4386">
        <v>2.23109243697479</v>
      </c>
    </row>
    <row r="4387" spans="2:6" hidden="1" outlineLevel="1">
      <c r="B4387">
        <v>4381</v>
      </c>
      <c r="C4387">
        <v>0.35185185185185186</v>
      </c>
      <c r="D4387">
        <v>2.7966101694915255</v>
      </c>
      <c r="E4387">
        <v>0.84375</v>
      </c>
      <c r="F4387">
        <v>2.403361344537815</v>
      </c>
    </row>
    <row r="4388" spans="2:6" hidden="1" outlineLevel="1">
      <c r="B4388">
        <v>4382</v>
      </c>
      <c r="C4388">
        <v>0.40740740740740738</v>
      </c>
      <c r="D4388">
        <v>2.0677966101694913</v>
      </c>
      <c r="E4388">
        <v>0.84375</v>
      </c>
      <c r="F4388">
        <v>1.7436974789915967</v>
      </c>
    </row>
    <row r="4389" spans="2:6" hidden="1" outlineLevel="1">
      <c r="B4389">
        <v>4383</v>
      </c>
      <c r="C4389">
        <v>0.31481481481481483</v>
      </c>
      <c r="D4389">
        <v>2.5084745762711864</v>
      </c>
      <c r="E4389">
        <v>0.96875</v>
      </c>
      <c r="F4389">
        <v>2.0294117647058822</v>
      </c>
    </row>
    <row r="4390" spans="2:6" hidden="1" outlineLevel="1">
      <c r="B4390">
        <v>4384</v>
      </c>
      <c r="C4390">
        <v>0.32407407407407407</v>
      </c>
      <c r="D4390">
        <v>2.1864406779661016</v>
      </c>
      <c r="E4390">
        <v>1.125</v>
      </c>
      <c r="F4390">
        <v>2.2563025210084033</v>
      </c>
    </row>
    <row r="4391" spans="2:6" hidden="1" outlineLevel="1">
      <c r="B4391">
        <v>4385</v>
      </c>
      <c r="C4391">
        <v>0.37037037037037035</v>
      </c>
      <c r="D4391">
        <v>2.2542372881355934</v>
      </c>
      <c r="E4391">
        <v>1</v>
      </c>
      <c r="F4391">
        <v>1.6512605042016806</v>
      </c>
    </row>
    <row r="4392" spans="2:6" hidden="1" outlineLevel="1">
      <c r="B4392">
        <v>4386</v>
      </c>
      <c r="C4392">
        <v>0.56481481481481477</v>
      </c>
      <c r="D4392">
        <v>2.406779661016949</v>
      </c>
      <c r="E4392">
        <v>1.40625</v>
      </c>
      <c r="F4392">
        <v>1.8235294117647058</v>
      </c>
    </row>
    <row r="4393" spans="2:6" hidden="1" outlineLevel="1">
      <c r="B4393">
        <v>4387</v>
      </c>
      <c r="C4393">
        <v>0.45370370370370372</v>
      </c>
      <c r="D4393">
        <v>2.2881355932203391</v>
      </c>
      <c r="E4393">
        <v>0.6875</v>
      </c>
      <c r="F4393">
        <v>1.9075630252100841</v>
      </c>
    </row>
    <row r="4394" spans="2:6" hidden="1" outlineLevel="1">
      <c r="B4394">
        <v>4388</v>
      </c>
      <c r="C4394">
        <v>0.43518518518518517</v>
      </c>
      <c r="D4394">
        <v>2.5084745762711864</v>
      </c>
      <c r="E4394">
        <v>2</v>
      </c>
      <c r="F4394">
        <v>2.1554621848739495</v>
      </c>
    </row>
    <row r="4395" spans="2:6" hidden="1" outlineLevel="1">
      <c r="B4395">
        <v>4389</v>
      </c>
      <c r="C4395">
        <v>0.44444444444444442</v>
      </c>
      <c r="D4395">
        <v>2.5762711864406778</v>
      </c>
      <c r="E4395">
        <v>1.28125</v>
      </c>
      <c r="F4395">
        <v>2.0882352941176472</v>
      </c>
    </row>
    <row r="4396" spans="2:6" hidden="1" outlineLevel="1">
      <c r="B4396">
        <v>4390</v>
      </c>
      <c r="C4396">
        <v>0.42592592592592593</v>
      </c>
      <c r="D4396">
        <v>2.2203389830508473</v>
      </c>
      <c r="E4396">
        <v>1.90625</v>
      </c>
      <c r="F4396">
        <v>2.0714285714285716</v>
      </c>
    </row>
    <row r="4397" spans="2:6" hidden="1" outlineLevel="1">
      <c r="B4397">
        <v>4391</v>
      </c>
      <c r="C4397">
        <v>0.3611111111111111</v>
      </c>
      <c r="D4397">
        <v>3.8305084745762712</v>
      </c>
      <c r="E4397">
        <v>0.875</v>
      </c>
      <c r="F4397">
        <v>2.0462184873949578</v>
      </c>
    </row>
    <row r="4398" spans="2:6" hidden="1" outlineLevel="1">
      <c r="B4398">
        <v>4392</v>
      </c>
      <c r="C4398">
        <v>0.37962962962962965</v>
      </c>
      <c r="D4398">
        <v>2.5254237288135593</v>
      </c>
      <c r="E4398">
        <v>0.90625</v>
      </c>
      <c r="F4398">
        <v>2.1512605042016806</v>
      </c>
    </row>
    <row r="4399" spans="2:6" hidden="1" outlineLevel="1">
      <c r="B4399">
        <v>4393</v>
      </c>
      <c r="C4399">
        <v>0.63888888888888884</v>
      </c>
      <c r="D4399">
        <v>2.2033898305084745</v>
      </c>
      <c r="E4399">
        <v>1.15625</v>
      </c>
      <c r="F4399">
        <v>2.1428571428571428</v>
      </c>
    </row>
    <row r="4400" spans="2:6" hidden="1" outlineLevel="1">
      <c r="B4400">
        <v>4394</v>
      </c>
      <c r="C4400">
        <v>0.30555555555555558</v>
      </c>
      <c r="D4400">
        <v>2.4237288135593222</v>
      </c>
      <c r="E4400">
        <v>1.1875</v>
      </c>
      <c r="F4400">
        <v>2.403361344537815</v>
      </c>
    </row>
    <row r="4401" spans="2:6" hidden="1" outlineLevel="1">
      <c r="B4401">
        <v>4395</v>
      </c>
      <c r="C4401">
        <v>0.62037037037037035</v>
      </c>
      <c r="D4401">
        <v>2.1694915254237288</v>
      </c>
      <c r="E4401">
        <v>1.4375</v>
      </c>
      <c r="F4401">
        <v>2.0294117647058822</v>
      </c>
    </row>
    <row r="4402" spans="2:6" hidden="1" outlineLevel="1">
      <c r="B4402">
        <v>4396</v>
      </c>
      <c r="C4402">
        <v>0.49074074074074076</v>
      </c>
      <c r="D4402">
        <v>2.2881355932203391</v>
      </c>
      <c r="E4402">
        <v>1.375</v>
      </c>
      <c r="F4402">
        <v>2.1302521008403361</v>
      </c>
    </row>
    <row r="4403" spans="2:6" hidden="1" outlineLevel="1">
      <c r="B4403">
        <v>4397</v>
      </c>
      <c r="C4403">
        <v>0.5092592592592593</v>
      </c>
      <c r="D4403">
        <v>2.5762711864406778</v>
      </c>
      <c r="E4403">
        <v>1.03125</v>
      </c>
      <c r="F4403">
        <v>2.0840336134453783</v>
      </c>
    </row>
    <row r="4404" spans="2:6" hidden="1" outlineLevel="1">
      <c r="B4404">
        <v>4398</v>
      </c>
      <c r="C4404">
        <v>0.29629629629629628</v>
      </c>
      <c r="D4404">
        <v>2.9830508474576272</v>
      </c>
      <c r="E4404">
        <v>1.3125</v>
      </c>
      <c r="F4404">
        <v>1.9369747899159664</v>
      </c>
    </row>
    <row r="4405" spans="2:6" hidden="1" outlineLevel="1">
      <c r="B4405">
        <v>4399</v>
      </c>
      <c r="C4405">
        <v>0.51851851851851849</v>
      </c>
      <c r="D4405">
        <v>2.8135593220338984</v>
      </c>
      <c r="E4405">
        <v>0.90625</v>
      </c>
      <c r="F4405">
        <v>2.0504201680672267</v>
      </c>
    </row>
    <row r="4406" spans="2:6" hidden="1" outlineLevel="1">
      <c r="B4406">
        <v>4400</v>
      </c>
      <c r="C4406">
        <v>0.57407407407407407</v>
      </c>
      <c r="D4406">
        <v>2.8983050847457625</v>
      </c>
      <c r="E4406">
        <v>0.90625</v>
      </c>
      <c r="F4406">
        <v>2.1260504201680672</v>
      </c>
    </row>
    <row r="4407" spans="2:6" hidden="1" outlineLevel="1">
      <c r="B4407">
        <v>4401</v>
      </c>
      <c r="C4407">
        <v>0.5092592592592593</v>
      </c>
      <c r="D4407">
        <v>2.2033898305084745</v>
      </c>
      <c r="E4407">
        <v>1.03125</v>
      </c>
      <c r="F4407">
        <v>2.4873949579831933</v>
      </c>
    </row>
    <row r="4408" spans="2:6" hidden="1" outlineLevel="1">
      <c r="B4408">
        <v>4402</v>
      </c>
      <c r="C4408">
        <v>0.35185185185185186</v>
      </c>
      <c r="D4408">
        <v>3.152542372881356</v>
      </c>
      <c r="E4408">
        <v>1.59375</v>
      </c>
      <c r="F4408">
        <v>2.1218487394957983</v>
      </c>
    </row>
    <row r="4409" spans="2:6" hidden="1" outlineLevel="1">
      <c r="B4409">
        <v>4403</v>
      </c>
      <c r="C4409">
        <v>0.33333333333333331</v>
      </c>
      <c r="D4409">
        <v>2.3389830508474576</v>
      </c>
      <c r="E4409">
        <v>1.875</v>
      </c>
      <c r="F4409">
        <v>2.0630252100840338</v>
      </c>
    </row>
    <row r="4410" spans="2:6" hidden="1" outlineLevel="1">
      <c r="B4410">
        <v>4404</v>
      </c>
      <c r="C4410">
        <v>0.39814814814814814</v>
      </c>
      <c r="D4410">
        <v>3.6101694915254239</v>
      </c>
      <c r="E4410">
        <v>1.78125</v>
      </c>
      <c r="F4410">
        <v>2.0168067226890756</v>
      </c>
    </row>
    <row r="4411" spans="2:6" hidden="1" outlineLevel="1">
      <c r="B4411">
        <v>4405</v>
      </c>
      <c r="C4411">
        <v>0.58333333333333337</v>
      </c>
      <c r="D4411">
        <v>2.0677966101694913</v>
      </c>
      <c r="E4411">
        <v>0.90625</v>
      </c>
      <c r="F4411">
        <v>2.2226890756302522</v>
      </c>
    </row>
    <row r="4412" spans="2:6" hidden="1" outlineLevel="1">
      <c r="B4412">
        <v>4406</v>
      </c>
      <c r="C4412">
        <v>0.49074074074074076</v>
      </c>
      <c r="D4412">
        <v>3.6610169491525424</v>
      </c>
      <c r="E4412">
        <v>0.78125</v>
      </c>
      <c r="F4412">
        <v>1.819327731092437</v>
      </c>
    </row>
    <row r="4413" spans="2:6" hidden="1" outlineLevel="1">
      <c r="B4413">
        <v>4407</v>
      </c>
      <c r="C4413">
        <v>0.41666666666666669</v>
      </c>
      <c r="D4413">
        <v>2.2033898305084745</v>
      </c>
      <c r="E4413">
        <v>1.53125</v>
      </c>
      <c r="F4413">
        <v>2.1134453781512605</v>
      </c>
    </row>
    <row r="4414" spans="2:6" hidden="1" outlineLevel="1">
      <c r="B4414">
        <v>4408</v>
      </c>
      <c r="C4414">
        <v>0.39814814814814814</v>
      </c>
      <c r="D4414">
        <v>2.4915254237288136</v>
      </c>
      <c r="E4414">
        <v>1.09375</v>
      </c>
      <c r="F4414">
        <v>2.1134453781512605</v>
      </c>
    </row>
    <row r="4415" spans="2:6" hidden="1" outlineLevel="1">
      <c r="B4415">
        <v>4409</v>
      </c>
      <c r="C4415">
        <v>0.33333333333333331</v>
      </c>
      <c r="D4415">
        <v>2.4745762711864407</v>
      </c>
      <c r="E4415">
        <v>2.03125</v>
      </c>
      <c r="F4415">
        <v>2.0042016806722689</v>
      </c>
    </row>
    <row r="4416" spans="2:6" hidden="1" outlineLevel="1">
      <c r="B4416">
        <v>4410</v>
      </c>
      <c r="C4416">
        <v>0.5092592592592593</v>
      </c>
      <c r="D4416">
        <v>2.2711864406779663</v>
      </c>
      <c r="E4416">
        <v>0.8125</v>
      </c>
      <c r="F4416">
        <v>2.5</v>
      </c>
    </row>
    <row r="4417" spans="2:6" hidden="1" outlineLevel="1">
      <c r="B4417">
        <v>4411</v>
      </c>
      <c r="C4417">
        <v>0.43518518518518517</v>
      </c>
      <c r="D4417">
        <v>2.4745762711864407</v>
      </c>
      <c r="E4417">
        <v>0.5625</v>
      </c>
      <c r="F4417">
        <v>2.0756302521008405</v>
      </c>
    </row>
    <row r="4418" spans="2:6" hidden="1" outlineLevel="1">
      <c r="B4418">
        <v>4412</v>
      </c>
      <c r="C4418">
        <v>0.42592592592592593</v>
      </c>
      <c r="D4418">
        <v>2.2881355932203391</v>
      </c>
      <c r="E4418">
        <v>1.34375</v>
      </c>
      <c r="F4418">
        <v>2.0840336134453783</v>
      </c>
    </row>
    <row r="4419" spans="2:6" hidden="1" outlineLevel="1">
      <c r="B4419">
        <v>4413</v>
      </c>
      <c r="C4419">
        <v>0.28703703703703703</v>
      </c>
      <c r="D4419">
        <v>2.5762711864406778</v>
      </c>
      <c r="E4419">
        <v>1</v>
      </c>
      <c r="F4419">
        <v>2.2899159663865545</v>
      </c>
    </row>
    <row r="4420" spans="2:6" hidden="1" outlineLevel="1">
      <c r="B4420">
        <v>4414</v>
      </c>
      <c r="C4420">
        <v>0.43518518518518517</v>
      </c>
      <c r="D4420">
        <v>2.847457627118644</v>
      </c>
      <c r="E4420">
        <v>0.84375</v>
      </c>
      <c r="F4420">
        <v>2.0882352941176472</v>
      </c>
    </row>
    <row r="4421" spans="2:6" hidden="1" outlineLevel="1">
      <c r="B4421">
        <v>4415</v>
      </c>
      <c r="C4421">
        <v>0.35185185185185186</v>
      </c>
      <c r="D4421">
        <v>2.2542372881355934</v>
      </c>
      <c r="E4421">
        <v>1.40625</v>
      </c>
      <c r="F4421">
        <v>2.1008403361344539</v>
      </c>
    </row>
    <row r="4422" spans="2:6" hidden="1" outlineLevel="1">
      <c r="B4422">
        <v>4416</v>
      </c>
      <c r="C4422">
        <v>0.49074074074074076</v>
      </c>
      <c r="D4422">
        <v>2.4237288135593222</v>
      </c>
      <c r="E4422">
        <v>1.125</v>
      </c>
      <c r="F4422">
        <v>2.2857142857142856</v>
      </c>
    </row>
    <row r="4423" spans="2:6" hidden="1" outlineLevel="1">
      <c r="B4423">
        <v>4417</v>
      </c>
      <c r="C4423">
        <v>0.53703703703703709</v>
      </c>
      <c r="D4423">
        <v>2</v>
      </c>
      <c r="E4423">
        <v>1.8125</v>
      </c>
      <c r="F4423">
        <v>2.5882352941176472</v>
      </c>
    </row>
    <row r="4424" spans="2:6" hidden="1" outlineLevel="1">
      <c r="B4424">
        <v>4418</v>
      </c>
      <c r="C4424">
        <v>0.44444444444444442</v>
      </c>
      <c r="D4424">
        <v>2.5423728813559321</v>
      </c>
      <c r="E4424">
        <v>1.53125</v>
      </c>
      <c r="F4424">
        <v>1.9747899159663866</v>
      </c>
    </row>
    <row r="4425" spans="2:6" hidden="1" outlineLevel="1">
      <c r="B4425">
        <v>4419</v>
      </c>
      <c r="C4425">
        <v>0.25</v>
      </c>
      <c r="D4425">
        <v>2.6271186440677967</v>
      </c>
      <c r="E4425">
        <v>0.875</v>
      </c>
      <c r="F4425">
        <v>1.7605042016806722</v>
      </c>
    </row>
    <row r="4426" spans="2:6" hidden="1" outlineLevel="1">
      <c r="B4426">
        <v>4420</v>
      </c>
      <c r="C4426">
        <v>0.34259259259259262</v>
      </c>
      <c r="D4426">
        <v>2.5762711864406778</v>
      </c>
      <c r="E4426">
        <v>0.96875</v>
      </c>
      <c r="F4426">
        <v>2.3403361344537816</v>
      </c>
    </row>
    <row r="4427" spans="2:6" hidden="1" outlineLevel="1">
      <c r="B4427">
        <v>4421</v>
      </c>
      <c r="C4427">
        <v>0.31481481481481483</v>
      </c>
      <c r="D4427">
        <v>2.406779661016949</v>
      </c>
      <c r="E4427">
        <v>1.1875</v>
      </c>
      <c r="F4427">
        <v>2.1764705882352939</v>
      </c>
    </row>
    <row r="4428" spans="2:6" hidden="1" outlineLevel="1">
      <c r="B4428">
        <v>4422</v>
      </c>
      <c r="C4428">
        <v>0.3611111111111111</v>
      </c>
      <c r="D4428">
        <v>3</v>
      </c>
      <c r="E4428">
        <v>1.15625</v>
      </c>
      <c r="F4428">
        <v>1.7857142857142858</v>
      </c>
    </row>
    <row r="4429" spans="2:6" hidden="1" outlineLevel="1">
      <c r="B4429">
        <v>4423</v>
      </c>
      <c r="C4429">
        <v>0.52777777777777779</v>
      </c>
      <c r="D4429">
        <v>2.3728813559322033</v>
      </c>
      <c r="E4429">
        <v>1.25</v>
      </c>
      <c r="F4429">
        <v>1.8151260504201681</v>
      </c>
    </row>
    <row r="4430" spans="2:6" hidden="1" outlineLevel="1">
      <c r="B4430">
        <v>4424</v>
      </c>
      <c r="C4430">
        <v>0.37037037037037035</v>
      </c>
      <c r="D4430">
        <v>3.152542372881356</v>
      </c>
      <c r="E4430">
        <v>1.5625</v>
      </c>
      <c r="F4430">
        <v>1.8571428571428572</v>
      </c>
    </row>
    <row r="4431" spans="2:6" hidden="1" outlineLevel="1">
      <c r="B4431">
        <v>4425</v>
      </c>
      <c r="C4431">
        <v>0.44444444444444442</v>
      </c>
      <c r="D4431">
        <v>3.1186440677966103</v>
      </c>
      <c r="E4431">
        <v>1.15625</v>
      </c>
      <c r="F4431">
        <v>2.2100840336134455</v>
      </c>
    </row>
    <row r="4432" spans="2:6" hidden="1" outlineLevel="1">
      <c r="B4432">
        <v>4426</v>
      </c>
      <c r="C4432">
        <v>0.32407407407407407</v>
      </c>
      <c r="D4432">
        <v>1.9661016949152543</v>
      </c>
      <c r="E4432">
        <v>1.78125</v>
      </c>
      <c r="F4432">
        <v>1.8403361344537814</v>
      </c>
    </row>
    <row r="4433" spans="2:6" hidden="1" outlineLevel="1">
      <c r="B4433">
        <v>4427</v>
      </c>
      <c r="C4433">
        <v>0.48148148148148145</v>
      </c>
      <c r="D4433">
        <v>2.1694915254237288</v>
      </c>
      <c r="E4433">
        <v>1.25</v>
      </c>
      <c r="F4433">
        <v>2.1848739495798317</v>
      </c>
    </row>
    <row r="4434" spans="2:6" hidden="1" outlineLevel="1">
      <c r="B4434">
        <v>4428</v>
      </c>
      <c r="C4434">
        <v>0.40740740740740738</v>
      </c>
      <c r="D4434">
        <v>3.9491525423728815</v>
      </c>
      <c r="E4434">
        <v>2.09375</v>
      </c>
      <c r="F4434">
        <v>2.2268907563025211</v>
      </c>
    </row>
    <row r="4435" spans="2:6" hidden="1" outlineLevel="1">
      <c r="B4435">
        <v>4429</v>
      </c>
      <c r="C4435">
        <v>0.37037037037037035</v>
      </c>
      <c r="D4435">
        <v>2.4406779661016951</v>
      </c>
      <c r="E4435">
        <v>2.6875</v>
      </c>
      <c r="F4435">
        <v>2.172268907563025</v>
      </c>
    </row>
    <row r="4436" spans="2:6" hidden="1" outlineLevel="1">
      <c r="B4436">
        <v>4430</v>
      </c>
      <c r="C4436">
        <v>0.45370370370370372</v>
      </c>
      <c r="D4436">
        <v>2.1186440677966103</v>
      </c>
      <c r="E4436">
        <v>2.21875</v>
      </c>
      <c r="F4436">
        <v>2.1302521008403361</v>
      </c>
    </row>
    <row r="4437" spans="2:6" hidden="1" outlineLevel="1">
      <c r="B4437">
        <v>4431</v>
      </c>
      <c r="C4437">
        <v>0.31481481481481483</v>
      </c>
      <c r="D4437">
        <v>2.6440677966101696</v>
      </c>
      <c r="E4437">
        <v>1.21875</v>
      </c>
      <c r="F4437">
        <v>2.8613445378151261</v>
      </c>
    </row>
    <row r="4438" spans="2:6" hidden="1" outlineLevel="1">
      <c r="B4438">
        <v>4432</v>
      </c>
      <c r="C4438">
        <v>0.5</v>
      </c>
      <c r="D4438">
        <v>3.5423728813559321</v>
      </c>
      <c r="E4438">
        <v>1.1875</v>
      </c>
      <c r="F4438">
        <v>2.0420168067226889</v>
      </c>
    </row>
    <row r="4439" spans="2:6" hidden="1" outlineLevel="1">
      <c r="B4439">
        <v>4433</v>
      </c>
      <c r="C4439">
        <v>0.33333333333333331</v>
      </c>
      <c r="D4439">
        <v>2.5593220338983049</v>
      </c>
      <c r="E4439">
        <v>1.375</v>
      </c>
      <c r="F4439">
        <v>2.096638655462185</v>
      </c>
    </row>
    <row r="4440" spans="2:6" hidden="1" outlineLevel="1">
      <c r="B4440">
        <v>4434</v>
      </c>
      <c r="C4440">
        <v>0.44444444444444442</v>
      </c>
      <c r="D4440">
        <v>2.4237288135593222</v>
      </c>
      <c r="E4440">
        <v>2.09375</v>
      </c>
      <c r="F4440">
        <v>2.0924369747899161</v>
      </c>
    </row>
    <row r="4441" spans="2:6" hidden="1" outlineLevel="1">
      <c r="B4441">
        <v>4435</v>
      </c>
      <c r="C4441">
        <v>0.46296296296296297</v>
      </c>
      <c r="D4441">
        <v>2.3389830508474576</v>
      </c>
      <c r="E4441">
        <v>1.3125</v>
      </c>
      <c r="F4441">
        <v>2.1218487394957983</v>
      </c>
    </row>
    <row r="4442" spans="2:6" hidden="1" outlineLevel="1">
      <c r="B4442">
        <v>4436</v>
      </c>
      <c r="C4442">
        <v>0.54629629629629628</v>
      </c>
      <c r="D4442">
        <v>2.5084745762711864</v>
      </c>
      <c r="E4442">
        <v>0.71875</v>
      </c>
      <c r="F4442">
        <v>2.403361344537815</v>
      </c>
    </row>
    <row r="4443" spans="2:6" hidden="1" outlineLevel="1">
      <c r="B4443">
        <v>4437</v>
      </c>
      <c r="C4443">
        <v>0.41666666666666669</v>
      </c>
      <c r="D4443">
        <v>2.8135593220338984</v>
      </c>
      <c r="E4443">
        <v>1.84375</v>
      </c>
      <c r="F4443">
        <v>1.8781512605042017</v>
      </c>
    </row>
    <row r="4444" spans="2:6" hidden="1" outlineLevel="1">
      <c r="B4444">
        <v>4438</v>
      </c>
      <c r="C4444">
        <v>0.23148148148148148</v>
      </c>
      <c r="D4444">
        <v>2.5762711864406778</v>
      </c>
      <c r="E4444">
        <v>1.53125</v>
      </c>
      <c r="F4444">
        <v>2.0042016806722689</v>
      </c>
    </row>
    <row r="4445" spans="2:6" hidden="1" outlineLevel="1">
      <c r="B4445">
        <v>4439</v>
      </c>
      <c r="C4445">
        <v>0.39814814814814814</v>
      </c>
      <c r="D4445">
        <v>2.6101694915254239</v>
      </c>
      <c r="E4445">
        <v>1.71875</v>
      </c>
      <c r="F4445">
        <v>2.1554621848739495</v>
      </c>
    </row>
    <row r="4446" spans="2:6" hidden="1" outlineLevel="1">
      <c r="B4446">
        <v>4440</v>
      </c>
      <c r="C4446">
        <v>0.51851851851851849</v>
      </c>
      <c r="D4446">
        <v>3.4576271186440679</v>
      </c>
      <c r="E4446">
        <v>1.4375</v>
      </c>
      <c r="F4446">
        <v>2.2731092436974789</v>
      </c>
    </row>
    <row r="4447" spans="2:6" hidden="1" outlineLevel="1">
      <c r="B4447">
        <v>4441</v>
      </c>
      <c r="C4447">
        <v>0.37037037037037035</v>
      </c>
      <c r="D4447">
        <v>2.593220338983051</v>
      </c>
      <c r="E4447">
        <v>2.09375</v>
      </c>
      <c r="F4447">
        <v>2.2100840336134455</v>
      </c>
    </row>
    <row r="4448" spans="2:6" hidden="1" outlineLevel="1">
      <c r="B4448">
        <v>4442</v>
      </c>
      <c r="C4448">
        <v>0.33333333333333331</v>
      </c>
      <c r="D4448">
        <v>2.4745762711864407</v>
      </c>
      <c r="E4448">
        <v>1.90625</v>
      </c>
      <c r="F4448">
        <v>2.2983193277310923</v>
      </c>
    </row>
    <row r="4449" spans="2:6" hidden="1" outlineLevel="1">
      <c r="B4449">
        <v>4443</v>
      </c>
      <c r="C4449">
        <v>0.3611111111111111</v>
      </c>
      <c r="D4449">
        <v>2.0338983050847457</v>
      </c>
      <c r="E4449">
        <v>0.90625</v>
      </c>
      <c r="F4449">
        <v>1.8529411764705883</v>
      </c>
    </row>
    <row r="4450" spans="2:6" hidden="1" outlineLevel="1">
      <c r="B4450">
        <v>4444</v>
      </c>
      <c r="C4450">
        <v>0.49074074074074076</v>
      </c>
      <c r="D4450">
        <v>3.5423728813559321</v>
      </c>
      <c r="E4450">
        <v>1.46875</v>
      </c>
      <c r="F4450">
        <v>1.8949579831932772</v>
      </c>
    </row>
    <row r="4451" spans="2:6" hidden="1" outlineLevel="1">
      <c r="B4451">
        <v>4445</v>
      </c>
      <c r="C4451">
        <v>0.39814814814814814</v>
      </c>
      <c r="D4451">
        <v>2.3728813559322033</v>
      </c>
      <c r="E4451">
        <v>1.125</v>
      </c>
      <c r="F4451">
        <v>2.0462184873949578</v>
      </c>
    </row>
    <row r="4452" spans="2:6" hidden="1" outlineLevel="1">
      <c r="B4452">
        <v>4446</v>
      </c>
      <c r="C4452">
        <v>0.45370370370370372</v>
      </c>
      <c r="D4452">
        <v>2.9152542372881354</v>
      </c>
      <c r="E4452">
        <v>1.5</v>
      </c>
      <c r="F4452">
        <v>2.634453781512605</v>
      </c>
    </row>
    <row r="4453" spans="2:6" hidden="1" outlineLevel="1">
      <c r="B4453">
        <v>4447</v>
      </c>
      <c r="C4453">
        <v>0.43518518518518517</v>
      </c>
      <c r="D4453">
        <v>2.847457627118644</v>
      </c>
      <c r="E4453">
        <v>1.09375</v>
      </c>
      <c r="F4453">
        <v>2.23109243697479</v>
      </c>
    </row>
    <row r="4454" spans="2:6" hidden="1" outlineLevel="1">
      <c r="B4454">
        <v>4448</v>
      </c>
      <c r="C4454">
        <v>0.25</v>
      </c>
      <c r="D4454">
        <v>3.2203389830508473</v>
      </c>
      <c r="E4454">
        <v>1.9375</v>
      </c>
      <c r="F4454">
        <v>1.9243697478991597</v>
      </c>
    </row>
    <row r="4455" spans="2:6" hidden="1" outlineLevel="1">
      <c r="B4455">
        <v>4449</v>
      </c>
      <c r="C4455">
        <v>0.48148148148148145</v>
      </c>
      <c r="D4455">
        <v>2.9830508474576272</v>
      </c>
      <c r="E4455">
        <v>0.65625</v>
      </c>
      <c r="F4455">
        <v>1.8991596638655461</v>
      </c>
    </row>
    <row r="4456" spans="2:6" hidden="1" outlineLevel="1">
      <c r="B4456">
        <v>4450</v>
      </c>
      <c r="C4456">
        <v>0.59259259259259256</v>
      </c>
      <c r="D4456">
        <v>2.3389830508474576</v>
      </c>
      <c r="E4456">
        <v>1.90625</v>
      </c>
      <c r="F4456">
        <v>2.1974789915966388</v>
      </c>
    </row>
    <row r="4457" spans="2:6" hidden="1" outlineLevel="1">
      <c r="B4457">
        <v>4451</v>
      </c>
      <c r="C4457">
        <v>0.3888888888888889</v>
      </c>
      <c r="D4457">
        <v>3.0847457627118646</v>
      </c>
      <c r="E4457">
        <v>1.6875</v>
      </c>
      <c r="F4457">
        <v>1.9285714285714286</v>
      </c>
    </row>
    <row r="4458" spans="2:6" hidden="1" outlineLevel="1">
      <c r="B4458">
        <v>4452</v>
      </c>
      <c r="C4458">
        <v>0.39814814814814814</v>
      </c>
      <c r="D4458">
        <v>3.0508474576271185</v>
      </c>
      <c r="E4458">
        <v>0.9375</v>
      </c>
      <c r="F4458">
        <v>2.2268907563025211</v>
      </c>
    </row>
    <row r="4459" spans="2:6" hidden="1" outlineLevel="1">
      <c r="B4459">
        <v>4453</v>
      </c>
      <c r="C4459">
        <v>0.37037037037037035</v>
      </c>
      <c r="D4459">
        <v>2.8644067796610169</v>
      </c>
      <c r="E4459">
        <v>1.15625</v>
      </c>
      <c r="F4459">
        <v>1.7184873949579831</v>
      </c>
    </row>
    <row r="4460" spans="2:6" hidden="1" outlineLevel="1">
      <c r="B4460">
        <v>4454</v>
      </c>
      <c r="C4460">
        <v>0.52777777777777779</v>
      </c>
      <c r="D4460">
        <v>2.7966101694915255</v>
      </c>
      <c r="E4460">
        <v>1.3125</v>
      </c>
      <c r="F4460">
        <v>2.3949579831932772</v>
      </c>
    </row>
    <row r="4461" spans="2:6" hidden="1" outlineLevel="1">
      <c r="B4461">
        <v>4455</v>
      </c>
      <c r="C4461">
        <v>0.45370370370370372</v>
      </c>
      <c r="D4461">
        <v>2.8983050847457625</v>
      </c>
      <c r="E4461">
        <v>0.90625</v>
      </c>
      <c r="F4461">
        <v>2.0588235294117645</v>
      </c>
    </row>
    <row r="4462" spans="2:6" hidden="1" outlineLevel="1">
      <c r="B4462">
        <v>4456</v>
      </c>
      <c r="C4462">
        <v>0.55555555555555558</v>
      </c>
      <c r="D4462">
        <v>2.1186440677966103</v>
      </c>
      <c r="E4462">
        <v>2.0625</v>
      </c>
      <c r="F4462">
        <v>1.9201680672268908</v>
      </c>
    </row>
    <row r="4463" spans="2:6" hidden="1" outlineLevel="1">
      <c r="B4463">
        <v>4457</v>
      </c>
      <c r="C4463">
        <v>0.48148148148148145</v>
      </c>
      <c r="D4463">
        <v>3.2203389830508473</v>
      </c>
      <c r="E4463">
        <v>1.125</v>
      </c>
      <c r="F4463">
        <v>2.0336134453781511</v>
      </c>
    </row>
    <row r="4464" spans="2:6" hidden="1" outlineLevel="1">
      <c r="B4464">
        <v>4458</v>
      </c>
      <c r="C4464">
        <v>0.5</v>
      </c>
      <c r="D4464">
        <v>2</v>
      </c>
      <c r="E4464">
        <v>1.625</v>
      </c>
      <c r="F4464">
        <v>2.1386554621848739</v>
      </c>
    </row>
    <row r="4465" spans="2:6" hidden="1" outlineLevel="1">
      <c r="B4465">
        <v>4459</v>
      </c>
      <c r="C4465">
        <v>0.35185185185185186</v>
      </c>
      <c r="D4465">
        <v>2.1016949152542375</v>
      </c>
      <c r="E4465">
        <v>1.03125</v>
      </c>
      <c r="F4465">
        <v>2.0084033613445378</v>
      </c>
    </row>
    <row r="4466" spans="2:6" hidden="1" outlineLevel="1">
      <c r="B4466">
        <v>4460</v>
      </c>
      <c r="C4466">
        <v>0.48148148148148145</v>
      </c>
      <c r="D4466">
        <v>2.9661016949152543</v>
      </c>
      <c r="E4466">
        <v>0.78125</v>
      </c>
      <c r="F4466">
        <v>2.1302521008403361</v>
      </c>
    </row>
    <row r="4467" spans="2:6" hidden="1" outlineLevel="1">
      <c r="B4467">
        <v>4461</v>
      </c>
      <c r="C4467">
        <v>0.35185185185185186</v>
      </c>
      <c r="D4467">
        <v>2.9152542372881354</v>
      </c>
      <c r="E4467">
        <v>1.1875</v>
      </c>
      <c r="F4467">
        <v>1.9201680672268908</v>
      </c>
    </row>
    <row r="4468" spans="2:6" hidden="1" outlineLevel="1">
      <c r="B4468">
        <v>4462</v>
      </c>
      <c r="C4468">
        <v>0.62037037037037035</v>
      </c>
      <c r="D4468">
        <v>3.406779661016949</v>
      </c>
      <c r="E4468">
        <v>1.21875</v>
      </c>
      <c r="F4468">
        <v>2.1218487394957983</v>
      </c>
    </row>
    <row r="4469" spans="2:6" hidden="1" outlineLevel="1">
      <c r="B4469">
        <v>4463</v>
      </c>
      <c r="C4469">
        <v>0.28703703703703703</v>
      </c>
      <c r="D4469">
        <v>2.7627118644067798</v>
      </c>
      <c r="E4469">
        <v>0.65625</v>
      </c>
      <c r="F4469">
        <v>2.0714285714285716</v>
      </c>
    </row>
    <row r="4470" spans="2:6" hidden="1" outlineLevel="1">
      <c r="B4470">
        <v>4464</v>
      </c>
      <c r="C4470">
        <v>0.30555555555555558</v>
      </c>
      <c r="D4470">
        <v>3</v>
      </c>
      <c r="E4470">
        <v>1.71875</v>
      </c>
      <c r="F4470">
        <v>2.2899159663865545</v>
      </c>
    </row>
    <row r="4471" spans="2:6" hidden="1" outlineLevel="1">
      <c r="B4471">
        <v>4465</v>
      </c>
      <c r="C4471">
        <v>0.75</v>
      </c>
      <c r="D4471">
        <v>2.2372881355932202</v>
      </c>
      <c r="E4471">
        <v>1.8125</v>
      </c>
      <c r="F4471">
        <v>2.1554621848739495</v>
      </c>
    </row>
    <row r="4472" spans="2:6" hidden="1" outlineLevel="1">
      <c r="B4472">
        <v>4466</v>
      </c>
      <c r="C4472">
        <v>0.42592592592592593</v>
      </c>
      <c r="D4472">
        <v>2.0847457627118646</v>
      </c>
      <c r="E4472">
        <v>1.1875</v>
      </c>
      <c r="F4472">
        <v>2.1554621848739495</v>
      </c>
    </row>
    <row r="4473" spans="2:6" hidden="1" outlineLevel="1">
      <c r="B4473">
        <v>4467</v>
      </c>
      <c r="C4473">
        <v>0.28703703703703703</v>
      </c>
      <c r="D4473">
        <v>3.1864406779661016</v>
      </c>
      <c r="E4473">
        <v>1.4375</v>
      </c>
      <c r="F4473">
        <v>2.2983193277310923</v>
      </c>
    </row>
    <row r="4474" spans="2:6" hidden="1" outlineLevel="1">
      <c r="B4474">
        <v>4468</v>
      </c>
      <c r="C4474">
        <v>0.55555555555555558</v>
      </c>
      <c r="D4474">
        <v>2.847457627118644</v>
      </c>
      <c r="E4474">
        <v>1.53125</v>
      </c>
      <c r="F4474">
        <v>1.8949579831932772</v>
      </c>
    </row>
    <row r="4475" spans="2:6" hidden="1" outlineLevel="1">
      <c r="B4475">
        <v>4469</v>
      </c>
      <c r="C4475">
        <v>0.43518518518518517</v>
      </c>
      <c r="D4475">
        <v>3.0677966101694913</v>
      </c>
      <c r="E4475">
        <v>1.25</v>
      </c>
      <c r="F4475">
        <v>2.1932773109243699</v>
      </c>
    </row>
    <row r="4476" spans="2:6" hidden="1" outlineLevel="1">
      <c r="B4476">
        <v>4470</v>
      </c>
      <c r="C4476">
        <v>0.3611111111111111</v>
      </c>
      <c r="D4476">
        <v>2.6779661016949152</v>
      </c>
      <c r="E4476">
        <v>2.25</v>
      </c>
      <c r="F4476">
        <v>2.4243697478991595</v>
      </c>
    </row>
    <row r="4477" spans="2:6" hidden="1" outlineLevel="1">
      <c r="B4477">
        <v>4471</v>
      </c>
      <c r="C4477">
        <v>0.3611111111111111</v>
      </c>
      <c r="D4477">
        <v>2.7966101694915255</v>
      </c>
      <c r="E4477">
        <v>1.6875</v>
      </c>
      <c r="F4477">
        <v>2.1764705882352939</v>
      </c>
    </row>
    <row r="4478" spans="2:6" hidden="1" outlineLevel="1">
      <c r="B4478">
        <v>4472</v>
      </c>
      <c r="C4478">
        <v>0.58333333333333337</v>
      </c>
      <c r="D4478">
        <v>2.6271186440677967</v>
      </c>
      <c r="E4478">
        <v>1.90625</v>
      </c>
      <c r="F4478">
        <v>1.9495798319327731</v>
      </c>
    </row>
    <row r="4479" spans="2:6" hidden="1" outlineLevel="1">
      <c r="B4479">
        <v>4473</v>
      </c>
      <c r="C4479">
        <v>0.37962962962962965</v>
      </c>
      <c r="D4479">
        <v>2.3389830508474576</v>
      </c>
      <c r="E4479">
        <v>1.5625</v>
      </c>
      <c r="F4479">
        <v>2.1512605042016806</v>
      </c>
    </row>
    <row r="4480" spans="2:6" hidden="1" outlineLevel="1">
      <c r="B4480">
        <v>4474</v>
      </c>
      <c r="C4480">
        <v>0.3888888888888889</v>
      </c>
      <c r="D4480">
        <v>2.5762711864406778</v>
      </c>
      <c r="E4480">
        <v>1.25</v>
      </c>
      <c r="F4480">
        <v>2.1890756302521011</v>
      </c>
    </row>
    <row r="4481" spans="2:6" hidden="1" outlineLevel="1">
      <c r="B4481">
        <v>4475</v>
      </c>
      <c r="C4481">
        <v>0.40740740740740738</v>
      </c>
      <c r="D4481">
        <v>2.6949152542372881</v>
      </c>
      <c r="E4481">
        <v>1.5</v>
      </c>
      <c r="F4481">
        <v>2.2352941176470589</v>
      </c>
    </row>
    <row r="4482" spans="2:6" hidden="1" outlineLevel="1">
      <c r="B4482">
        <v>4476</v>
      </c>
      <c r="C4482">
        <v>0.28703703703703703</v>
      </c>
      <c r="D4482">
        <v>3.3220338983050848</v>
      </c>
      <c r="E4482">
        <v>1</v>
      </c>
      <c r="F4482">
        <v>2.0840336134453783</v>
      </c>
    </row>
    <row r="4483" spans="2:6" hidden="1" outlineLevel="1">
      <c r="B4483">
        <v>4477</v>
      </c>
      <c r="C4483">
        <v>0.37037037037037035</v>
      </c>
      <c r="D4483">
        <v>2.4576271186440679</v>
      </c>
      <c r="E4483">
        <v>0.90625</v>
      </c>
      <c r="F4483">
        <v>1.8025210084033614</v>
      </c>
    </row>
    <row r="4484" spans="2:6" hidden="1" outlineLevel="1">
      <c r="B4484">
        <v>4478</v>
      </c>
      <c r="C4484">
        <v>0.53703703703703709</v>
      </c>
      <c r="D4484">
        <v>2.2711864406779663</v>
      </c>
      <c r="E4484">
        <v>1.84375</v>
      </c>
      <c r="F4484">
        <v>1.9243697478991597</v>
      </c>
    </row>
    <row r="4485" spans="2:6" hidden="1" outlineLevel="1">
      <c r="B4485">
        <v>4479</v>
      </c>
      <c r="C4485">
        <v>0.40740740740740738</v>
      </c>
      <c r="D4485">
        <v>2.2372881355932202</v>
      </c>
      <c r="E4485">
        <v>1.65625</v>
      </c>
      <c r="F4485">
        <v>2.327731092436975</v>
      </c>
    </row>
    <row r="4486" spans="2:6" hidden="1" outlineLevel="1">
      <c r="B4486">
        <v>4480</v>
      </c>
      <c r="C4486">
        <v>0.3611111111111111</v>
      </c>
      <c r="D4486">
        <v>3.152542372881356</v>
      </c>
      <c r="E4486">
        <v>1.90625</v>
      </c>
      <c r="F4486">
        <v>2.1680672268907561</v>
      </c>
    </row>
    <row r="4487" spans="2:6" hidden="1" outlineLevel="1">
      <c r="B4487">
        <v>4481</v>
      </c>
      <c r="C4487">
        <v>0.65740740740740744</v>
      </c>
      <c r="D4487">
        <v>3.406779661016949</v>
      </c>
      <c r="E4487">
        <v>1.4375</v>
      </c>
      <c r="F4487">
        <v>2.0546218487394956</v>
      </c>
    </row>
    <row r="4488" spans="2:6" hidden="1" outlineLevel="1">
      <c r="B4488">
        <v>4482</v>
      </c>
      <c r="C4488">
        <v>0.27777777777777779</v>
      </c>
      <c r="D4488">
        <v>3.5254237288135593</v>
      </c>
      <c r="E4488">
        <v>2.09375</v>
      </c>
      <c r="F4488">
        <v>1.9915966386554622</v>
      </c>
    </row>
    <row r="4489" spans="2:6" hidden="1" outlineLevel="1">
      <c r="B4489">
        <v>4483</v>
      </c>
      <c r="C4489">
        <v>0.34259259259259262</v>
      </c>
      <c r="D4489">
        <v>1.9661016949152543</v>
      </c>
      <c r="E4489">
        <v>1.65625</v>
      </c>
      <c r="F4489">
        <v>2.1008403361344539</v>
      </c>
    </row>
    <row r="4490" spans="2:6" hidden="1" outlineLevel="1">
      <c r="B4490">
        <v>4484</v>
      </c>
      <c r="C4490">
        <v>0.33333333333333331</v>
      </c>
      <c r="D4490">
        <v>2.593220338983051</v>
      </c>
      <c r="E4490">
        <v>0.9375</v>
      </c>
      <c r="F4490">
        <v>2.0630252100840338</v>
      </c>
    </row>
    <row r="4491" spans="2:6" hidden="1" outlineLevel="1">
      <c r="B4491">
        <v>4485</v>
      </c>
      <c r="C4491">
        <v>0.28703703703703703</v>
      </c>
      <c r="D4491">
        <v>2.2711864406779663</v>
      </c>
      <c r="E4491">
        <v>1</v>
      </c>
      <c r="F4491">
        <v>2.0462184873949578</v>
      </c>
    </row>
    <row r="4492" spans="2:6" hidden="1" outlineLevel="1">
      <c r="B4492">
        <v>4486</v>
      </c>
      <c r="C4492">
        <v>0.45370370370370372</v>
      </c>
      <c r="D4492">
        <v>3.0847457627118646</v>
      </c>
      <c r="E4492">
        <v>1.5</v>
      </c>
      <c r="F4492">
        <v>1.9411764705882353</v>
      </c>
    </row>
    <row r="4493" spans="2:6" hidden="1" outlineLevel="1">
      <c r="B4493">
        <v>4487</v>
      </c>
      <c r="C4493">
        <v>0.33333333333333331</v>
      </c>
      <c r="D4493">
        <v>2.0847457627118646</v>
      </c>
      <c r="E4493">
        <v>0.75</v>
      </c>
      <c r="F4493">
        <v>1.8319327731092436</v>
      </c>
    </row>
    <row r="4494" spans="2:6" hidden="1" outlineLevel="1">
      <c r="B4494">
        <v>4488</v>
      </c>
      <c r="C4494">
        <v>0.59259259259259256</v>
      </c>
      <c r="D4494">
        <v>2.9661016949152543</v>
      </c>
      <c r="E4494">
        <v>1.875</v>
      </c>
      <c r="F4494">
        <v>2.0714285714285716</v>
      </c>
    </row>
    <row r="4495" spans="2:6" hidden="1" outlineLevel="1">
      <c r="B4495">
        <v>4489</v>
      </c>
      <c r="C4495">
        <v>0.54629629629629628</v>
      </c>
      <c r="D4495">
        <v>2.9152542372881354</v>
      </c>
      <c r="E4495">
        <v>1.34375</v>
      </c>
      <c r="F4495">
        <v>2.2436974789915967</v>
      </c>
    </row>
    <row r="4496" spans="2:6" hidden="1" outlineLevel="1">
      <c r="B4496">
        <v>4490</v>
      </c>
      <c r="C4496">
        <v>0.43518518518518517</v>
      </c>
      <c r="D4496">
        <v>3.2711864406779663</v>
      </c>
      <c r="E4496">
        <v>0.84375</v>
      </c>
      <c r="F4496">
        <v>1.7016806722689075</v>
      </c>
    </row>
    <row r="4497" spans="2:6" hidden="1" outlineLevel="1">
      <c r="B4497">
        <v>4491</v>
      </c>
      <c r="C4497">
        <v>0.48148148148148145</v>
      </c>
      <c r="D4497">
        <v>2.406779661016949</v>
      </c>
      <c r="E4497">
        <v>1.15625</v>
      </c>
      <c r="F4497">
        <v>1.6974789915966386</v>
      </c>
    </row>
    <row r="4498" spans="2:6" hidden="1" outlineLevel="1">
      <c r="B4498">
        <v>4492</v>
      </c>
      <c r="C4498">
        <v>0.33333333333333331</v>
      </c>
      <c r="D4498">
        <v>2.4576271186440679</v>
      </c>
      <c r="E4498">
        <v>1.21875</v>
      </c>
      <c r="F4498">
        <v>2.1218487394957983</v>
      </c>
    </row>
    <row r="4499" spans="2:6" hidden="1" outlineLevel="1">
      <c r="B4499">
        <v>4493</v>
      </c>
      <c r="C4499">
        <v>0.5092592592592593</v>
      </c>
      <c r="D4499">
        <v>2.8305084745762712</v>
      </c>
      <c r="E4499">
        <v>1.3125</v>
      </c>
      <c r="F4499">
        <v>2.2352941176470589</v>
      </c>
    </row>
    <row r="4500" spans="2:6" hidden="1" outlineLevel="1">
      <c r="B4500">
        <v>4494</v>
      </c>
      <c r="C4500">
        <v>0.42592592592592593</v>
      </c>
      <c r="D4500">
        <v>2.2203389830508473</v>
      </c>
      <c r="E4500">
        <v>1.15625</v>
      </c>
      <c r="F4500">
        <v>1.8025210084033614</v>
      </c>
    </row>
    <row r="4501" spans="2:6" hidden="1" outlineLevel="1">
      <c r="B4501">
        <v>4495</v>
      </c>
      <c r="C4501">
        <v>0.54629629629629628</v>
      </c>
      <c r="D4501">
        <v>3.0847457627118646</v>
      </c>
      <c r="E4501">
        <v>1.0625</v>
      </c>
      <c r="F4501">
        <v>2.1260504201680672</v>
      </c>
    </row>
    <row r="4502" spans="2:6" hidden="1" outlineLevel="1">
      <c r="B4502">
        <v>4496</v>
      </c>
      <c r="C4502">
        <v>0.34259259259259262</v>
      </c>
      <c r="D4502">
        <v>2.3389830508474576</v>
      </c>
      <c r="E4502">
        <v>1.4375</v>
      </c>
      <c r="F4502">
        <v>1.8445378151260505</v>
      </c>
    </row>
    <row r="4503" spans="2:6" hidden="1" outlineLevel="1">
      <c r="B4503">
        <v>4497</v>
      </c>
      <c r="C4503">
        <v>0.46296296296296297</v>
      </c>
      <c r="D4503">
        <v>2.4915254237288136</v>
      </c>
      <c r="E4503">
        <v>0.8125</v>
      </c>
      <c r="F4503">
        <v>2.096638655462185</v>
      </c>
    </row>
    <row r="4504" spans="2:6" hidden="1" outlineLevel="1">
      <c r="B4504">
        <v>4498</v>
      </c>
      <c r="C4504">
        <v>0.34259259259259262</v>
      </c>
      <c r="D4504">
        <v>3</v>
      </c>
      <c r="E4504">
        <v>1.5625</v>
      </c>
      <c r="F4504">
        <v>2.1932773109243699</v>
      </c>
    </row>
    <row r="4505" spans="2:6" hidden="1" outlineLevel="1">
      <c r="B4505">
        <v>4499</v>
      </c>
      <c r="C4505">
        <v>0.54629629629629628</v>
      </c>
      <c r="D4505">
        <v>3.1694915254237288</v>
      </c>
      <c r="E4505">
        <v>1.4375</v>
      </c>
      <c r="F4505">
        <v>2.2184873949579833</v>
      </c>
    </row>
    <row r="4506" spans="2:6" hidden="1" outlineLevel="1">
      <c r="B4506">
        <v>4500</v>
      </c>
      <c r="C4506">
        <v>0.48148148148148145</v>
      </c>
      <c r="D4506">
        <v>2.9491525423728815</v>
      </c>
      <c r="E4506">
        <v>0.8125</v>
      </c>
      <c r="F4506">
        <v>2.3865546218487395</v>
      </c>
    </row>
    <row r="4507" spans="2:6" hidden="1" outlineLevel="1">
      <c r="B4507">
        <v>4501</v>
      </c>
      <c r="C4507">
        <v>0.47222222222222221</v>
      </c>
      <c r="D4507">
        <v>2.4576271186440679</v>
      </c>
      <c r="E4507">
        <v>1.1875</v>
      </c>
      <c r="F4507">
        <v>2.0462184873949578</v>
      </c>
    </row>
    <row r="4508" spans="2:6" hidden="1" outlineLevel="1">
      <c r="B4508">
        <v>4502</v>
      </c>
      <c r="C4508">
        <v>0.41666666666666669</v>
      </c>
      <c r="D4508">
        <v>2.9491525423728815</v>
      </c>
      <c r="E4508">
        <v>2.15625</v>
      </c>
      <c r="F4508">
        <v>2.0210084033613445</v>
      </c>
    </row>
    <row r="4509" spans="2:6" hidden="1" outlineLevel="1">
      <c r="B4509">
        <v>4503</v>
      </c>
      <c r="C4509">
        <v>0.45370370370370372</v>
      </c>
      <c r="D4509">
        <v>2.2881355932203391</v>
      </c>
      <c r="E4509">
        <v>1.21875</v>
      </c>
      <c r="F4509">
        <v>2.3319327731092439</v>
      </c>
    </row>
    <row r="4510" spans="2:6" hidden="1" outlineLevel="1">
      <c r="B4510">
        <v>4504</v>
      </c>
      <c r="C4510">
        <v>0.31481481481481483</v>
      </c>
      <c r="D4510">
        <v>3</v>
      </c>
      <c r="E4510">
        <v>1.40625</v>
      </c>
      <c r="F4510">
        <v>1.9705882352941178</v>
      </c>
    </row>
    <row r="4511" spans="2:6" hidden="1" outlineLevel="1">
      <c r="B4511">
        <v>4505</v>
      </c>
      <c r="C4511">
        <v>0.47222222222222221</v>
      </c>
      <c r="D4511">
        <v>2.3220338983050848</v>
      </c>
      <c r="E4511">
        <v>1.15625</v>
      </c>
      <c r="F4511">
        <v>2.365546218487395</v>
      </c>
    </row>
    <row r="4512" spans="2:6" hidden="1" outlineLevel="1">
      <c r="B4512">
        <v>4506</v>
      </c>
      <c r="C4512">
        <v>0.48148148148148145</v>
      </c>
      <c r="D4512">
        <v>2.4237288135593222</v>
      </c>
      <c r="E4512">
        <v>1.09375</v>
      </c>
      <c r="F4512">
        <v>1.8487394957983194</v>
      </c>
    </row>
    <row r="4513" spans="2:6" hidden="1" outlineLevel="1">
      <c r="B4513">
        <v>4507</v>
      </c>
      <c r="C4513">
        <v>0.28703703703703703</v>
      </c>
      <c r="D4513">
        <v>3.2033898305084745</v>
      </c>
      <c r="E4513">
        <v>1.28125</v>
      </c>
      <c r="F4513">
        <v>2.365546218487395</v>
      </c>
    </row>
    <row r="4514" spans="2:6" hidden="1" outlineLevel="1">
      <c r="B4514">
        <v>4508</v>
      </c>
      <c r="C4514">
        <v>0.28703703703703703</v>
      </c>
      <c r="D4514">
        <v>2.7118644067796609</v>
      </c>
      <c r="E4514">
        <v>1.1875</v>
      </c>
      <c r="F4514">
        <v>2.1386554621848739</v>
      </c>
    </row>
    <row r="4515" spans="2:6" hidden="1" outlineLevel="1">
      <c r="B4515">
        <v>4509</v>
      </c>
      <c r="C4515">
        <v>0.43518518518518517</v>
      </c>
      <c r="D4515">
        <v>2.2711864406779663</v>
      </c>
      <c r="E4515">
        <v>0.96875</v>
      </c>
      <c r="F4515">
        <v>1.9285714285714286</v>
      </c>
    </row>
    <row r="4516" spans="2:6" hidden="1" outlineLevel="1">
      <c r="B4516">
        <v>4510</v>
      </c>
      <c r="C4516">
        <v>0.47222222222222221</v>
      </c>
      <c r="D4516">
        <v>3.152542372881356</v>
      </c>
      <c r="E4516">
        <v>1.46875</v>
      </c>
      <c r="F4516">
        <v>2.0546218487394956</v>
      </c>
    </row>
    <row r="4517" spans="2:6" hidden="1" outlineLevel="1">
      <c r="B4517">
        <v>4511</v>
      </c>
      <c r="C4517">
        <v>0.33333333333333331</v>
      </c>
      <c r="D4517">
        <v>2.5762711864406778</v>
      </c>
      <c r="E4517">
        <v>1.59375</v>
      </c>
      <c r="F4517">
        <v>1.9915966386554622</v>
      </c>
    </row>
    <row r="4518" spans="2:6" hidden="1" outlineLevel="1">
      <c r="B4518">
        <v>4512</v>
      </c>
      <c r="C4518">
        <v>0.45370370370370372</v>
      </c>
      <c r="D4518">
        <v>2.8305084745762712</v>
      </c>
      <c r="E4518">
        <v>1.4375</v>
      </c>
      <c r="F4518">
        <v>2.1680672268907561</v>
      </c>
    </row>
    <row r="4519" spans="2:6" hidden="1" outlineLevel="1">
      <c r="B4519">
        <v>4513</v>
      </c>
      <c r="C4519">
        <v>0.40740740740740738</v>
      </c>
      <c r="D4519">
        <v>3.1355932203389831</v>
      </c>
      <c r="E4519">
        <v>1.28125</v>
      </c>
      <c r="F4519">
        <v>1.9369747899159664</v>
      </c>
    </row>
    <row r="4520" spans="2:6" hidden="1" outlineLevel="1">
      <c r="B4520">
        <v>4514</v>
      </c>
      <c r="C4520">
        <v>0.3611111111111111</v>
      </c>
      <c r="D4520">
        <v>2.3559322033898304</v>
      </c>
      <c r="E4520">
        <v>1</v>
      </c>
      <c r="F4520">
        <v>2.0336134453781511</v>
      </c>
    </row>
    <row r="4521" spans="2:6" hidden="1" outlineLevel="1">
      <c r="B4521">
        <v>4515</v>
      </c>
      <c r="C4521">
        <v>0.3611111111111111</v>
      </c>
      <c r="D4521">
        <v>2.9661016949152543</v>
      </c>
      <c r="E4521">
        <v>1.53125</v>
      </c>
      <c r="F4521">
        <v>1.8907563025210083</v>
      </c>
    </row>
    <row r="4522" spans="2:6" hidden="1" outlineLevel="1">
      <c r="B4522">
        <v>4516</v>
      </c>
      <c r="C4522">
        <v>0.40740740740740738</v>
      </c>
      <c r="D4522">
        <v>2.2881355932203391</v>
      </c>
      <c r="E4522">
        <v>1.90625</v>
      </c>
      <c r="F4522">
        <v>2.172268907563025</v>
      </c>
    </row>
    <row r="4523" spans="2:6" hidden="1" outlineLevel="1">
      <c r="B4523">
        <v>4517</v>
      </c>
      <c r="C4523">
        <v>0.45370370370370372</v>
      </c>
      <c r="D4523">
        <v>2.3898305084745761</v>
      </c>
      <c r="E4523">
        <v>2.09375</v>
      </c>
      <c r="F4523">
        <v>2.0504201680672267</v>
      </c>
    </row>
    <row r="4524" spans="2:6" hidden="1" outlineLevel="1">
      <c r="B4524">
        <v>4518</v>
      </c>
      <c r="C4524">
        <v>0.48148148148148145</v>
      </c>
      <c r="D4524">
        <v>2.152542372881356</v>
      </c>
      <c r="E4524">
        <v>1.3125</v>
      </c>
      <c r="F4524">
        <v>2.134453781512605</v>
      </c>
    </row>
    <row r="4525" spans="2:6" hidden="1" outlineLevel="1">
      <c r="B4525">
        <v>4519</v>
      </c>
      <c r="C4525">
        <v>0.37037037037037035</v>
      </c>
      <c r="D4525">
        <v>2.3559322033898304</v>
      </c>
      <c r="E4525">
        <v>1.8125</v>
      </c>
      <c r="F4525">
        <v>2.3529411764705883</v>
      </c>
    </row>
    <row r="4526" spans="2:6" hidden="1" outlineLevel="1">
      <c r="B4526">
        <v>4520</v>
      </c>
      <c r="C4526">
        <v>0.41666666666666669</v>
      </c>
      <c r="D4526">
        <v>2.8644067796610169</v>
      </c>
      <c r="E4526">
        <v>1.21875</v>
      </c>
      <c r="F4526">
        <v>1.9495798319327731</v>
      </c>
    </row>
    <row r="4527" spans="2:6" hidden="1" outlineLevel="1">
      <c r="B4527">
        <v>4521</v>
      </c>
      <c r="C4527">
        <v>0.28703703703703703</v>
      </c>
      <c r="D4527">
        <v>2.6779661016949152</v>
      </c>
      <c r="E4527">
        <v>0.84375</v>
      </c>
      <c r="F4527">
        <v>2.1092436974789917</v>
      </c>
    </row>
    <row r="4528" spans="2:6" hidden="1" outlineLevel="1">
      <c r="B4528">
        <v>4522</v>
      </c>
      <c r="C4528">
        <v>0.59259259259259256</v>
      </c>
      <c r="D4528">
        <v>2.5084745762711864</v>
      </c>
      <c r="E4528">
        <v>1.71875</v>
      </c>
      <c r="F4528">
        <v>2.23109243697479</v>
      </c>
    </row>
    <row r="4529" spans="2:6" hidden="1" outlineLevel="1">
      <c r="B4529">
        <v>4523</v>
      </c>
      <c r="C4529">
        <v>0.37962962962962965</v>
      </c>
      <c r="D4529">
        <v>2.5254237288135593</v>
      </c>
      <c r="E4529">
        <v>2.59375</v>
      </c>
      <c r="F4529">
        <v>2.1848739495798317</v>
      </c>
    </row>
    <row r="4530" spans="2:6" hidden="1" outlineLevel="1">
      <c r="B4530">
        <v>4524</v>
      </c>
      <c r="C4530">
        <v>0.42592592592592593</v>
      </c>
      <c r="D4530">
        <v>2.3389830508474576</v>
      </c>
      <c r="E4530">
        <v>1.15625</v>
      </c>
      <c r="F4530">
        <v>2.2352941176470589</v>
      </c>
    </row>
    <row r="4531" spans="2:6" hidden="1" outlineLevel="1">
      <c r="B4531">
        <v>4525</v>
      </c>
      <c r="C4531">
        <v>0.3888888888888889</v>
      </c>
      <c r="D4531">
        <v>2.3728813559322033</v>
      </c>
      <c r="E4531">
        <v>0.96875</v>
      </c>
      <c r="F4531">
        <v>2.3781512605042017</v>
      </c>
    </row>
    <row r="4532" spans="2:6" hidden="1" outlineLevel="1">
      <c r="B4532">
        <v>4526</v>
      </c>
      <c r="C4532">
        <v>0.35185185185185186</v>
      </c>
      <c r="D4532">
        <v>2.8813559322033897</v>
      </c>
      <c r="E4532">
        <v>1.15625</v>
      </c>
      <c r="F4532">
        <v>2.0252100840336134</v>
      </c>
    </row>
    <row r="4533" spans="2:6" hidden="1" outlineLevel="1">
      <c r="B4533">
        <v>4527</v>
      </c>
      <c r="C4533">
        <v>0.45370370370370372</v>
      </c>
      <c r="D4533">
        <v>2.593220338983051</v>
      </c>
      <c r="E4533">
        <v>1.0625</v>
      </c>
      <c r="F4533">
        <v>2.1386554621848739</v>
      </c>
    </row>
    <row r="4534" spans="2:6" hidden="1" outlineLevel="1">
      <c r="B4534">
        <v>4528</v>
      </c>
      <c r="C4534">
        <v>0.61111111111111116</v>
      </c>
      <c r="D4534">
        <v>2.3220338983050848</v>
      </c>
      <c r="E4534">
        <v>1.1875</v>
      </c>
      <c r="F4534">
        <v>2.1974789915966388</v>
      </c>
    </row>
    <row r="4535" spans="2:6" hidden="1" outlineLevel="1">
      <c r="B4535">
        <v>4529</v>
      </c>
      <c r="C4535">
        <v>0.35185185185185186</v>
      </c>
      <c r="D4535">
        <v>2.5084745762711864</v>
      </c>
      <c r="E4535">
        <v>1.90625</v>
      </c>
      <c r="F4535">
        <v>1.903361344537815</v>
      </c>
    </row>
    <row r="4536" spans="2:6" hidden="1" outlineLevel="1">
      <c r="B4536">
        <v>4530</v>
      </c>
      <c r="C4536">
        <v>0.49074074074074076</v>
      </c>
      <c r="D4536">
        <v>2.5254237288135593</v>
      </c>
      <c r="E4536">
        <v>1.53125</v>
      </c>
      <c r="F4536">
        <v>2.0168067226890756</v>
      </c>
    </row>
    <row r="4537" spans="2:6" hidden="1" outlineLevel="1">
      <c r="B4537">
        <v>4531</v>
      </c>
      <c r="C4537">
        <v>0.53703703703703709</v>
      </c>
      <c r="D4537">
        <v>2.6610169491525424</v>
      </c>
      <c r="E4537">
        <v>1.28125</v>
      </c>
      <c r="F4537">
        <v>2.4327731092436973</v>
      </c>
    </row>
    <row r="4538" spans="2:6" hidden="1" outlineLevel="1">
      <c r="B4538">
        <v>4532</v>
      </c>
      <c r="C4538">
        <v>0.45370370370370372</v>
      </c>
      <c r="D4538">
        <v>2.6779661016949152</v>
      </c>
      <c r="E4538">
        <v>0.625</v>
      </c>
      <c r="F4538">
        <v>2.0840336134453783</v>
      </c>
    </row>
    <row r="4539" spans="2:6" hidden="1" outlineLevel="1">
      <c r="B4539">
        <v>4533</v>
      </c>
      <c r="C4539">
        <v>0.3611111111111111</v>
      </c>
      <c r="D4539">
        <v>3.0338983050847457</v>
      </c>
      <c r="E4539">
        <v>1.0625</v>
      </c>
      <c r="F4539">
        <v>2.1218487394957983</v>
      </c>
    </row>
    <row r="4540" spans="2:6" hidden="1" outlineLevel="1">
      <c r="B4540">
        <v>4534</v>
      </c>
      <c r="C4540">
        <v>0.46296296296296297</v>
      </c>
      <c r="D4540">
        <v>3.0338983050847457</v>
      </c>
      <c r="E4540">
        <v>0.71875</v>
      </c>
      <c r="F4540">
        <v>2.827731092436975</v>
      </c>
    </row>
    <row r="4541" spans="2:6" hidden="1" outlineLevel="1">
      <c r="B4541">
        <v>4535</v>
      </c>
      <c r="C4541">
        <v>0.3611111111111111</v>
      </c>
      <c r="D4541">
        <v>3.0677966101694913</v>
      </c>
      <c r="E4541">
        <v>1.09375</v>
      </c>
      <c r="F4541">
        <v>2.0630252100840338</v>
      </c>
    </row>
    <row r="4542" spans="2:6" hidden="1" outlineLevel="1">
      <c r="B4542">
        <v>4536</v>
      </c>
      <c r="C4542">
        <v>0.35185185185185186</v>
      </c>
      <c r="D4542">
        <v>3.3898305084745761</v>
      </c>
      <c r="E4542">
        <v>1.125</v>
      </c>
      <c r="F4542">
        <v>2.1302521008403361</v>
      </c>
    </row>
    <row r="4543" spans="2:6" hidden="1" outlineLevel="1">
      <c r="B4543">
        <v>4537</v>
      </c>
      <c r="C4543">
        <v>0.35185185185185186</v>
      </c>
      <c r="D4543">
        <v>2.4576271186440679</v>
      </c>
      <c r="E4543">
        <v>1.9375</v>
      </c>
      <c r="F4543">
        <v>2.1260504201680672</v>
      </c>
    </row>
    <row r="4544" spans="2:6" hidden="1" outlineLevel="1">
      <c r="B4544">
        <v>4538</v>
      </c>
      <c r="C4544">
        <v>0.37962962962962965</v>
      </c>
      <c r="D4544">
        <v>3.7627118644067798</v>
      </c>
      <c r="E4544">
        <v>2.59375</v>
      </c>
      <c r="F4544">
        <v>2</v>
      </c>
    </row>
    <row r="4545" spans="2:6" hidden="1" outlineLevel="1">
      <c r="B4545">
        <v>4539</v>
      </c>
      <c r="C4545">
        <v>0.56481481481481477</v>
      </c>
      <c r="D4545">
        <v>3</v>
      </c>
      <c r="E4545">
        <v>1.40625</v>
      </c>
      <c r="F4545">
        <v>1.9957983193277311</v>
      </c>
    </row>
    <row r="4546" spans="2:6" hidden="1" outlineLevel="1">
      <c r="B4546">
        <v>4540</v>
      </c>
      <c r="C4546">
        <v>0.3888888888888889</v>
      </c>
      <c r="D4546">
        <v>3.1186440677966103</v>
      </c>
      <c r="E4546">
        <v>1.53125</v>
      </c>
      <c r="F4546">
        <v>2.3739495798319328</v>
      </c>
    </row>
    <row r="4547" spans="2:6" hidden="1" outlineLevel="1">
      <c r="B4547">
        <v>4541</v>
      </c>
      <c r="C4547">
        <v>0.43518518518518517</v>
      </c>
      <c r="D4547">
        <v>3.4915254237288136</v>
      </c>
      <c r="E4547">
        <v>1.28125</v>
      </c>
      <c r="F4547">
        <v>1.9159663865546219</v>
      </c>
    </row>
    <row r="4548" spans="2:6" hidden="1" outlineLevel="1">
      <c r="B4548">
        <v>4542</v>
      </c>
      <c r="C4548">
        <v>0.53703703703703709</v>
      </c>
      <c r="D4548">
        <v>2.2542372881355934</v>
      </c>
      <c r="E4548">
        <v>0.8125</v>
      </c>
      <c r="F4548">
        <v>1.9663865546218486</v>
      </c>
    </row>
    <row r="4549" spans="2:6" hidden="1" outlineLevel="1">
      <c r="B4549">
        <v>4543</v>
      </c>
      <c r="C4549">
        <v>0.34259259259259262</v>
      </c>
      <c r="D4549">
        <v>2.5254237288135593</v>
      </c>
      <c r="E4549">
        <v>1</v>
      </c>
      <c r="F4549">
        <v>1.7857142857142858</v>
      </c>
    </row>
    <row r="4550" spans="2:6" hidden="1" outlineLevel="1">
      <c r="B4550">
        <v>4544</v>
      </c>
      <c r="C4550">
        <v>0.60185185185185186</v>
      </c>
      <c r="D4550">
        <v>2.5762711864406778</v>
      </c>
      <c r="E4550">
        <v>2.3125</v>
      </c>
      <c r="F4550">
        <v>1.819327731092437</v>
      </c>
    </row>
    <row r="4551" spans="2:6" hidden="1" outlineLevel="1">
      <c r="B4551">
        <v>4545</v>
      </c>
      <c r="C4551">
        <v>0.45370370370370372</v>
      </c>
      <c r="D4551">
        <v>3.0169491525423728</v>
      </c>
      <c r="E4551">
        <v>0.625</v>
      </c>
      <c r="F4551">
        <v>1.9495798319327731</v>
      </c>
    </row>
    <row r="4552" spans="2:6" hidden="1" outlineLevel="1">
      <c r="B4552">
        <v>4546</v>
      </c>
      <c r="C4552">
        <v>0.33333333333333331</v>
      </c>
      <c r="D4552">
        <v>2.3898305084745761</v>
      </c>
      <c r="E4552">
        <v>1.125</v>
      </c>
      <c r="F4552">
        <v>1.9789915966386555</v>
      </c>
    </row>
    <row r="4553" spans="2:6" hidden="1" outlineLevel="1">
      <c r="B4553">
        <v>4547</v>
      </c>
      <c r="C4553">
        <v>0.37037037037037035</v>
      </c>
      <c r="D4553">
        <v>2.7457627118644066</v>
      </c>
      <c r="E4553">
        <v>0.40625</v>
      </c>
      <c r="F4553">
        <v>2.0672268907563027</v>
      </c>
    </row>
    <row r="4554" spans="2:6" hidden="1" outlineLevel="1">
      <c r="B4554">
        <v>4548</v>
      </c>
      <c r="C4554">
        <v>0.52777777777777779</v>
      </c>
      <c r="D4554">
        <v>2.5254237288135593</v>
      </c>
      <c r="E4554">
        <v>1.1875</v>
      </c>
      <c r="F4554">
        <v>2.1092436974789917</v>
      </c>
    </row>
    <row r="4555" spans="2:6" hidden="1" outlineLevel="1">
      <c r="B4555">
        <v>4549</v>
      </c>
      <c r="C4555">
        <v>0.43518518518518517</v>
      </c>
      <c r="D4555">
        <v>2.8305084745762712</v>
      </c>
      <c r="E4555">
        <v>1.59375</v>
      </c>
      <c r="F4555">
        <v>1.9369747899159664</v>
      </c>
    </row>
    <row r="4556" spans="2:6" hidden="1" outlineLevel="1">
      <c r="B4556">
        <v>4550</v>
      </c>
      <c r="C4556">
        <v>0.45370370370370372</v>
      </c>
      <c r="D4556">
        <v>3.1864406779661016</v>
      </c>
      <c r="E4556">
        <v>1.5</v>
      </c>
      <c r="F4556">
        <v>1.9747899159663866</v>
      </c>
    </row>
    <row r="4557" spans="2:6" hidden="1" outlineLevel="1">
      <c r="B4557">
        <v>4551</v>
      </c>
      <c r="C4557">
        <v>0.42592592592592593</v>
      </c>
      <c r="D4557">
        <v>3.0338983050847457</v>
      </c>
      <c r="E4557">
        <v>1.65625</v>
      </c>
      <c r="F4557">
        <v>1.9915966386554622</v>
      </c>
    </row>
    <row r="4558" spans="2:6" hidden="1" outlineLevel="1">
      <c r="B4558">
        <v>4552</v>
      </c>
      <c r="C4558">
        <v>0.47222222222222221</v>
      </c>
      <c r="D4558">
        <v>2.8135593220338984</v>
      </c>
      <c r="E4558">
        <v>1.40625</v>
      </c>
      <c r="F4558">
        <v>1.8109243697478992</v>
      </c>
    </row>
    <row r="4559" spans="2:6" hidden="1" outlineLevel="1">
      <c r="B4559">
        <v>4553</v>
      </c>
      <c r="C4559">
        <v>0.41666666666666669</v>
      </c>
      <c r="D4559">
        <v>1.9491525423728813</v>
      </c>
      <c r="E4559">
        <v>0.84375</v>
      </c>
      <c r="F4559">
        <v>2.0924369747899161</v>
      </c>
    </row>
    <row r="4560" spans="2:6" hidden="1" outlineLevel="1">
      <c r="B4560">
        <v>4554</v>
      </c>
      <c r="C4560">
        <v>0.41666666666666669</v>
      </c>
      <c r="D4560">
        <v>3.7288135593220337</v>
      </c>
      <c r="E4560">
        <v>1.46875</v>
      </c>
      <c r="F4560">
        <v>2.1134453781512605</v>
      </c>
    </row>
    <row r="4561" spans="2:6" hidden="1" outlineLevel="1">
      <c r="B4561">
        <v>4555</v>
      </c>
      <c r="C4561">
        <v>0.42592592592592593</v>
      </c>
      <c r="D4561">
        <v>2.8135593220338984</v>
      </c>
      <c r="E4561">
        <v>1.28125</v>
      </c>
      <c r="F4561">
        <v>2.2647058823529411</v>
      </c>
    </row>
    <row r="4562" spans="2:6" hidden="1" outlineLevel="1">
      <c r="B4562">
        <v>4556</v>
      </c>
      <c r="C4562">
        <v>0.33333333333333331</v>
      </c>
      <c r="D4562">
        <v>2.5762711864406778</v>
      </c>
      <c r="E4562">
        <v>0.9375</v>
      </c>
      <c r="F4562">
        <v>2.2857142857142856</v>
      </c>
    </row>
    <row r="4563" spans="2:6" hidden="1" outlineLevel="1">
      <c r="B4563">
        <v>4557</v>
      </c>
      <c r="C4563">
        <v>0.42592592592592593</v>
      </c>
      <c r="D4563">
        <v>2.5254237288135593</v>
      </c>
      <c r="E4563">
        <v>1.9375</v>
      </c>
      <c r="F4563">
        <v>1.8613445378151261</v>
      </c>
    </row>
    <row r="4564" spans="2:6" hidden="1" outlineLevel="1">
      <c r="B4564">
        <v>4558</v>
      </c>
      <c r="C4564">
        <v>0.24074074074074073</v>
      </c>
      <c r="D4564">
        <v>2.2881355932203391</v>
      </c>
      <c r="E4564">
        <v>1.65625</v>
      </c>
      <c r="F4564">
        <v>1.9831932773109244</v>
      </c>
    </row>
    <row r="4565" spans="2:6" hidden="1" outlineLevel="1">
      <c r="B4565">
        <v>4559</v>
      </c>
      <c r="C4565">
        <v>0.25925925925925924</v>
      </c>
      <c r="D4565">
        <v>3.0847457627118646</v>
      </c>
      <c r="E4565">
        <v>1.40625</v>
      </c>
      <c r="F4565">
        <v>2.3571428571428572</v>
      </c>
    </row>
    <row r="4566" spans="2:6" hidden="1" outlineLevel="1">
      <c r="B4566">
        <v>4560</v>
      </c>
      <c r="C4566">
        <v>0.29629629629629628</v>
      </c>
      <c r="D4566">
        <v>2.0169491525423728</v>
      </c>
      <c r="E4566">
        <v>2.09375</v>
      </c>
      <c r="F4566">
        <v>1.9285714285714286</v>
      </c>
    </row>
    <row r="4567" spans="2:6" hidden="1" outlineLevel="1">
      <c r="B4567">
        <v>4561</v>
      </c>
      <c r="C4567">
        <v>0.30555555555555558</v>
      </c>
      <c r="D4567">
        <v>3.6610169491525424</v>
      </c>
      <c r="E4567">
        <v>1.34375</v>
      </c>
      <c r="F4567">
        <v>1.7563025210084033</v>
      </c>
    </row>
    <row r="4568" spans="2:6" hidden="1" outlineLevel="1">
      <c r="B4568">
        <v>4562</v>
      </c>
      <c r="C4568">
        <v>0.37962962962962965</v>
      </c>
      <c r="D4568">
        <v>3.1016949152542375</v>
      </c>
      <c r="E4568">
        <v>1.59375</v>
      </c>
      <c r="F4568">
        <v>2.2016806722689077</v>
      </c>
    </row>
    <row r="4569" spans="2:6" hidden="1" outlineLevel="1">
      <c r="B4569">
        <v>4563</v>
      </c>
      <c r="C4569">
        <v>0.44444444444444442</v>
      </c>
      <c r="D4569">
        <v>2.847457627118644</v>
      </c>
      <c r="E4569">
        <v>1.46875</v>
      </c>
      <c r="F4569">
        <v>2.26890756302521</v>
      </c>
    </row>
    <row r="4570" spans="2:6" hidden="1" outlineLevel="1">
      <c r="B4570">
        <v>4564</v>
      </c>
      <c r="C4570">
        <v>0.63888888888888884</v>
      </c>
      <c r="D4570">
        <v>2.3898305084745761</v>
      </c>
      <c r="E4570">
        <v>1.75</v>
      </c>
      <c r="F4570">
        <v>2.0252100840336134</v>
      </c>
    </row>
    <row r="4571" spans="2:6" hidden="1" outlineLevel="1">
      <c r="B4571">
        <v>4565</v>
      </c>
      <c r="C4571">
        <v>0.31481481481481483</v>
      </c>
      <c r="D4571">
        <v>2.1694915254237288</v>
      </c>
      <c r="E4571">
        <v>1.25</v>
      </c>
      <c r="F4571">
        <v>2.0924369747899161</v>
      </c>
    </row>
    <row r="4572" spans="2:6" hidden="1" outlineLevel="1">
      <c r="B4572">
        <v>4566</v>
      </c>
      <c r="C4572">
        <v>0.35185185185185186</v>
      </c>
      <c r="D4572">
        <v>2.3220338983050848</v>
      </c>
      <c r="E4572">
        <v>1.15625</v>
      </c>
      <c r="F4572">
        <v>2.6974789915966388</v>
      </c>
    </row>
    <row r="4573" spans="2:6" hidden="1" outlineLevel="1">
      <c r="B4573">
        <v>4567</v>
      </c>
      <c r="C4573">
        <v>0.3611111111111111</v>
      </c>
      <c r="D4573">
        <v>2.9830508474576272</v>
      </c>
      <c r="E4573">
        <v>1.1875</v>
      </c>
      <c r="F4573">
        <v>1.9075630252100841</v>
      </c>
    </row>
    <row r="4574" spans="2:6" hidden="1" outlineLevel="1">
      <c r="B4574">
        <v>4568</v>
      </c>
      <c r="C4574">
        <v>0.39814814814814814</v>
      </c>
      <c r="D4574">
        <v>2.6949152542372881</v>
      </c>
      <c r="E4574">
        <v>1.375</v>
      </c>
      <c r="F4574">
        <v>2.3571428571428572</v>
      </c>
    </row>
    <row r="4575" spans="2:6" hidden="1" outlineLevel="1">
      <c r="B4575">
        <v>4569</v>
      </c>
      <c r="C4575">
        <v>0.5</v>
      </c>
      <c r="D4575">
        <v>3.0338983050847457</v>
      </c>
      <c r="E4575">
        <v>1.40625</v>
      </c>
      <c r="F4575">
        <v>1.8907563025210083</v>
      </c>
    </row>
    <row r="4576" spans="2:6" hidden="1" outlineLevel="1">
      <c r="B4576">
        <v>4570</v>
      </c>
      <c r="C4576">
        <v>0.24074074074074073</v>
      </c>
      <c r="D4576">
        <v>2.5762711864406778</v>
      </c>
      <c r="E4576">
        <v>0.96875</v>
      </c>
      <c r="F4576">
        <v>2.1050420168067228</v>
      </c>
    </row>
    <row r="4577" spans="2:6" hidden="1" outlineLevel="1">
      <c r="B4577">
        <v>4571</v>
      </c>
      <c r="C4577">
        <v>0.47222222222222221</v>
      </c>
      <c r="D4577">
        <v>2.9322033898305087</v>
      </c>
      <c r="E4577">
        <v>1.21875</v>
      </c>
      <c r="F4577">
        <v>2.096638655462185</v>
      </c>
    </row>
    <row r="4578" spans="2:6" hidden="1" outlineLevel="1">
      <c r="B4578">
        <v>4572</v>
      </c>
      <c r="C4578">
        <v>0.41666666666666669</v>
      </c>
      <c r="D4578">
        <v>3.0847457627118646</v>
      </c>
      <c r="E4578">
        <v>1.0625</v>
      </c>
      <c r="F4578">
        <v>1.9621848739495797</v>
      </c>
    </row>
    <row r="4579" spans="2:6" hidden="1" outlineLevel="1">
      <c r="B4579">
        <v>4573</v>
      </c>
      <c r="C4579">
        <v>0.37037037037037035</v>
      </c>
      <c r="D4579">
        <v>2.8983050847457625</v>
      </c>
      <c r="E4579">
        <v>0.8125</v>
      </c>
      <c r="F4579">
        <v>1.7815126050420169</v>
      </c>
    </row>
    <row r="4580" spans="2:6" hidden="1" outlineLevel="1">
      <c r="B4580">
        <v>4574</v>
      </c>
      <c r="C4580">
        <v>0.37037037037037035</v>
      </c>
      <c r="D4580">
        <v>2.7966101694915255</v>
      </c>
      <c r="E4580">
        <v>1.3125</v>
      </c>
      <c r="F4580">
        <v>2.2352941176470589</v>
      </c>
    </row>
    <row r="4581" spans="2:6" hidden="1" outlineLevel="1">
      <c r="B4581">
        <v>4575</v>
      </c>
      <c r="C4581">
        <v>0.44444444444444442</v>
      </c>
      <c r="D4581">
        <v>2.4237288135593222</v>
      </c>
      <c r="E4581">
        <v>1.875</v>
      </c>
      <c r="F4581">
        <v>1.8403361344537814</v>
      </c>
    </row>
    <row r="4582" spans="2:6" hidden="1" outlineLevel="1">
      <c r="B4582">
        <v>4576</v>
      </c>
      <c r="C4582">
        <v>0.56481481481481477</v>
      </c>
      <c r="D4582">
        <v>2.7627118644067798</v>
      </c>
      <c r="E4582">
        <v>1.34375</v>
      </c>
      <c r="F4582">
        <v>1.9285714285714286</v>
      </c>
    </row>
    <row r="4583" spans="2:6" hidden="1" outlineLevel="1">
      <c r="B4583">
        <v>4577</v>
      </c>
      <c r="C4583">
        <v>0.40740740740740738</v>
      </c>
      <c r="D4583">
        <v>3.2542372881355934</v>
      </c>
      <c r="E4583">
        <v>1.9375</v>
      </c>
      <c r="F4583">
        <v>2.1890756302521011</v>
      </c>
    </row>
    <row r="4584" spans="2:6" hidden="1" outlineLevel="1">
      <c r="B4584">
        <v>4578</v>
      </c>
      <c r="C4584">
        <v>0.59259259259259256</v>
      </c>
      <c r="D4584">
        <v>3.3050847457627119</v>
      </c>
      <c r="E4584">
        <v>1.09375</v>
      </c>
      <c r="F4584">
        <v>2.3193277310924372</v>
      </c>
    </row>
    <row r="4585" spans="2:6" hidden="1" outlineLevel="1">
      <c r="B4585">
        <v>4579</v>
      </c>
      <c r="C4585">
        <v>0.42592592592592593</v>
      </c>
      <c r="D4585">
        <v>3.0338983050847457</v>
      </c>
      <c r="E4585">
        <v>1.3125</v>
      </c>
      <c r="F4585">
        <v>2.0630252100840338</v>
      </c>
    </row>
    <row r="4586" spans="2:6" hidden="1" outlineLevel="1">
      <c r="B4586">
        <v>4580</v>
      </c>
      <c r="C4586">
        <v>0.5</v>
      </c>
      <c r="D4586">
        <v>2.2203389830508473</v>
      </c>
      <c r="E4586">
        <v>1.1875</v>
      </c>
      <c r="F4586">
        <v>2.2394957983193278</v>
      </c>
    </row>
    <row r="4587" spans="2:6" hidden="1" outlineLevel="1">
      <c r="B4587">
        <v>4581</v>
      </c>
      <c r="C4587">
        <v>0.45370370370370372</v>
      </c>
      <c r="D4587">
        <v>2.7457627118644066</v>
      </c>
      <c r="E4587">
        <v>1.4375</v>
      </c>
      <c r="F4587">
        <v>1.8361344537815125</v>
      </c>
    </row>
    <row r="4588" spans="2:6" hidden="1" outlineLevel="1">
      <c r="B4588">
        <v>4582</v>
      </c>
      <c r="C4588">
        <v>0.48148148148148145</v>
      </c>
      <c r="D4588">
        <v>2.406779661016949</v>
      </c>
      <c r="E4588">
        <v>1.40625</v>
      </c>
      <c r="F4588">
        <v>1.8613445378151261</v>
      </c>
    </row>
    <row r="4589" spans="2:6" hidden="1" outlineLevel="1">
      <c r="B4589">
        <v>4583</v>
      </c>
      <c r="C4589">
        <v>0.43518518518518517</v>
      </c>
      <c r="D4589">
        <v>2.5593220338983049</v>
      </c>
      <c r="E4589">
        <v>1.1875</v>
      </c>
      <c r="F4589">
        <v>2.6512605042016806</v>
      </c>
    </row>
    <row r="4590" spans="2:6" hidden="1" outlineLevel="1">
      <c r="B4590">
        <v>4584</v>
      </c>
      <c r="C4590">
        <v>0.42592592592592593</v>
      </c>
      <c r="D4590">
        <v>2.6271186440677967</v>
      </c>
      <c r="E4590">
        <v>1.65625</v>
      </c>
      <c r="F4590">
        <v>2.3823529411764706</v>
      </c>
    </row>
    <row r="4591" spans="2:6" hidden="1" outlineLevel="1">
      <c r="B4591">
        <v>4585</v>
      </c>
      <c r="C4591">
        <v>0.46296296296296297</v>
      </c>
      <c r="D4591">
        <v>2.7118644067796609</v>
      </c>
      <c r="E4591">
        <v>2.125</v>
      </c>
      <c r="F4591">
        <v>1.911764705882353</v>
      </c>
    </row>
    <row r="4592" spans="2:6" hidden="1" outlineLevel="1">
      <c r="B4592">
        <v>4586</v>
      </c>
      <c r="C4592">
        <v>0.5092592592592593</v>
      </c>
      <c r="D4592">
        <v>2.8135593220338984</v>
      </c>
      <c r="E4592">
        <v>0.96875</v>
      </c>
      <c r="F4592">
        <v>2.0084033613445378</v>
      </c>
    </row>
    <row r="4593" spans="2:6" hidden="1" outlineLevel="1">
      <c r="B4593">
        <v>4587</v>
      </c>
      <c r="C4593">
        <v>0.40740740740740738</v>
      </c>
      <c r="D4593">
        <v>2.8983050847457625</v>
      </c>
      <c r="E4593">
        <v>1.75</v>
      </c>
      <c r="F4593">
        <v>2.1260504201680672</v>
      </c>
    </row>
    <row r="4594" spans="2:6" hidden="1" outlineLevel="1">
      <c r="B4594">
        <v>4588</v>
      </c>
      <c r="C4594">
        <v>0.31481481481481483</v>
      </c>
      <c r="D4594">
        <v>2.2372881355932202</v>
      </c>
      <c r="E4594">
        <v>0.9375</v>
      </c>
      <c r="F4594">
        <v>1.7184873949579831</v>
      </c>
    </row>
    <row r="4595" spans="2:6" hidden="1" outlineLevel="1">
      <c r="B4595">
        <v>4589</v>
      </c>
      <c r="C4595">
        <v>0.51851851851851849</v>
      </c>
      <c r="D4595">
        <v>2.6779661016949152</v>
      </c>
      <c r="E4595">
        <v>1.375</v>
      </c>
      <c r="F4595">
        <v>1.819327731092437</v>
      </c>
    </row>
    <row r="4596" spans="2:6" hidden="1" outlineLevel="1">
      <c r="B4596">
        <v>4590</v>
      </c>
      <c r="C4596">
        <v>0.46296296296296297</v>
      </c>
      <c r="D4596">
        <v>2.6271186440677967</v>
      </c>
      <c r="E4596">
        <v>1</v>
      </c>
      <c r="F4596">
        <v>2.7478991596638656</v>
      </c>
    </row>
    <row r="4597" spans="2:6" hidden="1" outlineLevel="1">
      <c r="B4597">
        <v>4591</v>
      </c>
      <c r="C4597">
        <v>0.48148148148148145</v>
      </c>
      <c r="D4597">
        <v>2.5254237288135593</v>
      </c>
      <c r="E4597">
        <v>1.40625</v>
      </c>
      <c r="F4597">
        <v>2.0756302521008405</v>
      </c>
    </row>
    <row r="4598" spans="2:6" hidden="1" outlineLevel="1">
      <c r="B4598">
        <v>4592</v>
      </c>
      <c r="C4598">
        <v>0.42592592592592593</v>
      </c>
      <c r="D4598">
        <v>2.3728813559322033</v>
      </c>
      <c r="E4598">
        <v>1.75</v>
      </c>
      <c r="F4598">
        <v>2.3319327731092439</v>
      </c>
    </row>
    <row r="4599" spans="2:6" hidden="1" outlineLevel="1">
      <c r="B4599">
        <v>4593</v>
      </c>
      <c r="C4599">
        <v>0.54629629629629628</v>
      </c>
      <c r="D4599">
        <v>3.2203389830508473</v>
      </c>
      <c r="E4599">
        <v>1.25</v>
      </c>
      <c r="F4599">
        <v>2.2058823529411766</v>
      </c>
    </row>
    <row r="4600" spans="2:6" hidden="1" outlineLevel="1">
      <c r="B4600">
        <v>4594</v>
      </c>
      <c r="C4600">
        <v>0.45370370370370372</v>
      </c>
      <c r="D4600">
        <v>2.0338983050847457</v>
      </c>
      <c r="E4600">
        <v>0.875</v>
      </c>
      <c r="F4600">
        <v>1.819327731092437</v>
      </c>
    </row>
    <row r="4601" spans="2:6" hidden="1" outlineLevel="1">
      <c r="B4601">
        <v>4595</v>
      </c>
      <c r="C4601">
        <v>0.44444444444444442</v>
      </c>
      <c r="D4601">
        <v>2.8135593220338984</v>
      </c>
      <c r="E4601">
        <v>1.1875</v>
      </c>
      <c r="F4601">
        <v>2.3445378151260505</v>
      </c>
    </row>
    <row r="4602" spans="2:6" hidden="1" outlineLevel="1">
      <c r="B4602">
        <v>4596</v>
      </c>
      <c r="C4602">
        <v>0.45370370370370372</v>
      </c>
      <c r="D4602">
        <v>2.0508474576271185</v>
      </c>
      <c r="E4602">
        <v>2</v>
      </c>
      <c r="F4602">
        <v>2.0798319327731094</v>
      </c>
    </row>
    <row r="4603" spans="2:6" hidden="1" outlineLevel="1">
      <c r="B4603">
        <v>4597</v>
      </c>
      <c r="C4603">
        <v>0.3611111111111111</v>
      </c>
      <c r="D4603">
        <v>3.1355932203389831</v>
      </c>
      <c r="E4603">
        <v>1.15625</v>
      </c>
      <c r="F4603">
        <v>1.9915966386554622</v>
      </c>
    </row>
    <row r="4604" spans="2:6" hidden="1" outlineLevel="1">
      <c r="B4604">
        <v>4598</v>
      </c>
      <c r="C4604">
        <v>0.40740740740740738</v>
      </c>
      <c r="D4604">
        <v>2.9322033898305087</v>
      </c>
      <c r="E4604">
        <v>2</v>
      </c>
      <c r="F4604">
        <v>2.0672268907563027</v>
      </c>
    </row>
    <row r="4605" spans="2:6" hidden="1" outlineLevel="1">
      <c r="B4605">
        <v>4599</v>
      </c>
      <c r="C4605">
        <v>0.5</v>
      </c>
      <c r="D4605">
        <v>2.2033898305084745</v>
      </c>
      <c r="E4605">
        <v>1.40625</v>
      </c>
      <c r="F4605">
        <v>1.953781512605042</v>
      </c>
    </row>
    <row r="4606" spans="2:6" hidden="1" outlineLevel="1">
      <c r="B4606">
        <v>4600</v>
      </c>
      <c r="C4606">
        <v>0.40740740740740738</v>
      </c>
      <c r="D4606">
        <v>2.7457627118644066</v>
      </c>
      <c r="E4606">
        <v>1.5625</v>
      </c>
      <c r="F4606">
        <v>2.0840336134453783</v>
      </c>
    </row>
    <row r="4607" spans="2:6" hidden="1" outlineLevel="1">
      <c r="B4607">
        <v>4601</v>
      </c>
      <c r="C4607">
        <v>0.30555555555555558</v>
      </c>
      <c r="D4607">
        <v>2.7288135593220337</v>
      </c>
      <c r="E4607">
        <v>1.6875</v>
      </c>
      <c r="F4607">
        <v>1.8445378151260505</v>
      </c>
    </row>
    <row r="4608" spans="2:6" hidden="1" outlineLevel="1">
      <c r="B4608">
        <v>4602</v>
      </c>
      <c r="C4608">
        <v>0.40740740740740738</v>
      </c>
      <c r="D4608">
        <v>2.6949152542372881</v>
      </c>
      <c r="E4608">
        <v>1.25</v>
      </c>
      <c r="F4608">
        <v>2.1554621848739495</v>
      </c>
    </row>
    <row r="4609" spans="2:6" hidden="1" outlineLevel="1">
      <c r="B4609">
        <v>4603</v>
      </c>
      <c r="C4609">
        <v>0.42592592592592593</v>
      </c>
      <c r="D4609">
        <v>2.7288135593220337</v>
      </c>
      <c r="E4609">
        <v>1.03125</v>
      </c>
      <c r="F4609">
        <v>2.1134453781512605</v>
      </c>
    </row>
    <row r="4610" spans="2:6" hidden="1" outlineLevel="1">
      <c r="B4610">
        <v>4604</v>
      </c>
      <c r="C4610">
        <v>0.41666666666666669</v>
      </c>
      <c r="D4610">
        <v>3.0847457627118646</v>
      </c>
      <c r="E4610">
        <v>1.3125</v>
      </c>
      <c r="F4610">
        <v>2.0042016806722689</v>
      </c>
    </row>
    <row r="4611" spans="2:6" hidden="1" outlineLevel="1">
      <c r="B4611">
        <v>4605</v>
      </c>
      <c r="C4611">
        <v>0.39814814814814814</v>
      </c>
      <c r="D4611">
        <v>2.8305084745762712</v>
      </c>
      <c r="E4611">
        <v>1.78125</v>
      </c>
      <c r="F4611">
        <v>2.0756302521008405</v>
      </c>
    </row>
    <row r="4612" spans="2:6" hidden="1" outlineLevel="1">
      <c r="B4612">
        <v>4606</v>
      </c>
      <c r="C4612">
        <v>0.51851851851851849</v>
      </c>
      <c r="D4612">
        <v>2.8983050847457625</v>
      </c>
      <c r="E4612">
        <v>1.25</v>
      </c>
      <c r="F4612">
        <v>1.9621848739495797</v>
      </c>
    </row>
    <row r="4613" spans="2:6" hidden="1" outlineLevel="1">
      <c r="B4613">
        <v>4607</v>
      </c>
      <c r="C4613">
        <v>0.20370370370370369</v>
      </c>
      <c r="D4613">
        <v>2.6440677966101696</v>
      </c>
      <c r="E4613">
        <v>1.71875</v>
      </c>
      <c r="F4613">
        <v>2.1470588235294117</v>
      </c>
    </row>
    <row r="4614" spans="2:6" hidden="1" outlineLevel="1">
      <c r="B4614">
        <v>4608</v>
      </c>
      <c r="C4614">
        <v>0.32407407407407407</v>
      </c>
      <c r="D4614">
        <v>2.7457627118644066</v>
      </c>
      <c r="E4614">
        <v>1.375</v>
      </c>
      <c r="F4614">
        <v>2.096638655462185</v>
      </c>
    </row>
    <row r="4615" spans="2:6" hidden="1" outlineLevel="1">
      <c r="B4615">
        <v>4609</v>
      </c>
      <c r="C4615">
        <v>0.32407407407407407</v>
      </c>
      <c r="D4615">
        <v>2.5423728813559321</v>
      </c>
      <c r="E4615">
        <v>0.84375</v>
      </c>
      <c r="F4615">
        <v>2.0252100840336134</v>
      </c>
    </row>
    <row r="4616" spans="2:6" hidden="1" outlineLevel="1">
      <c r="B4616">
        <v>4610</v>
      </c>
      <c r="C4616">
        <v>0.42592592592592593</v>
      </c>
      <c r="D4616">
        <v>2.7966101694915255</v>
      </c>
      <c r="E4616">
        <v>1.9375</v>
      </c>
      <c r="F4616">
        <v>1.9243697478991597</v>
      </c>
    </row>
    <row r="4617" spans="2:6" hidden="1" outlineLevel="1">
      <c r="B4617">
        <v>4611</v>
      </c>
      <c r="C4617">
        <v>0.5092592592592593</v>
      </c>
      <c r="D4617">
        <v>2.4237288135593222</v>
      </c>
      <c r="E4617">
        <v>1.1875</v>
      </c>
      <c r="F4617">
        <v>2.3739495798319328</v>
      </c>
    </row>
    <row r="4618" spans="2:6" hidden="1" outlineLevel="1">
      <c r="B4618">
        <v>4612</v>
      </c>
      <c r="C4618">
        <v>0.32407407407407407</v>
      </c>
      <c r="D4618">
        <v>2.5762711864406778</v>
      </c>
      <c r="E4618">
        <v>1.46875</v>
      </c>
      <c r="F4618">
        <v>2.2352941176470589</v>
      </c>
    </row>
    <row r="4619" spans="2:6" hidden="1" outlineLevel="1">
      <c r="B4619">
        <v>4613</v>
      </c>
      <c r="C4619">
        <v>0.46296296296296297</v>
      </c>
      <c r="D4619">
        <v>2.5423728813559321</v>
      </c>
      <c r="E4619">
        <v>1.53125</v>
      </c>
      <c r="F4619">
        <v>2.0168067226890756</v>
      </c>
    </row>
    <row r="4620" spans="2:6" hidden="1" outlineLevel="1">
      <c r="B4620">
        <v>4614</v>
      </c>
      <c r="C4620">
        <v>0.3611111111111111</v>
      </c>
      <c r="D4620">
        <v>3</v>
      </c>
      <c r="E4620">
        <v>1.21875</v>
      </c>
      <c r="F4620">
        <v>2.2352941176470589</v>
      </c>
    </row>
    <row r="4621" spans="2:6" hidden="1" outlineLevel="1">
      <c r="B4621">
        <v>4615</v>
      </c>
      <c r="C4621">
        <v>0.44444444444444442</v>
      </c>
      <c r="D4621">
        <v>2.1355932203389831</v>
      </c>
      <c r="E4621">
        <v>1.34375</v>
      </c>
      <c r="F4621">
        <v>1.9369747899159664</v>
      </c>
    </row>
    <row r="4622" spans="2:6" hidden="1" outlineLevel="1">
      <c r="B4622">
        <v>4616</v>
      </c>
      <c r="C4622">
        <v>0.23148148148148148</v>
      </c>
      <c r="D4622">
        <v>3.4406779661016951</v>
      </c>
      <c r="E4622">
        <v>1.5625</v>
      </c>
      <c r="F4622">
        <v>2.096638655462185</v>
      </c>
    </row>
    <row r="4623" spans="2:6" hidden="1" outlineLevel="1">
      <c r="B4623">
        <v>4617</v>
      </c>
      <c r="C4623">
        <v>0.37037037037037035</v>
      </c>
      <c r="D4623">
        <v>2.3050847457627119</v>
      </c>
      <c r="E4623">
        <v>2.1875</v>
      </c>
      <c r="F4623">
        <v>2.2773109243697478</v>
      </c>
    </row>
    <row r="4624" spans="2:6" hidden="1" outlineLevel="1">
      <c r="B4624">
        <v>4618</v>
      </c>
      <c r="C4624">
        <v>0.48148148148148145</v>
      </c>
      <c r="D4624">
        <v>2.4237288135593222</v>
      </c>
      <c r="E4624">
        <v>2.125</v>
      </c>
      <c r="F4624">
        <v>1.8277310924369747</v>
      </c>
    </row>
    <row r="4625" spans="2:6" hidden="1" outlineLevel="1">
      <c r="B4625">
        <v>4619</v>
      </c>
      <c r="C4625">
        <v>0.47222222222222221</v>
      </c>
      <c r="D4625">
        <v>2.8644067796610169</v>
      </c>
      <c r="E4625">
        <v>2.25</v>
      </c>
      <c r="F4625">
        <v>2.2058823529411766</v>
      </c>
    </row>
    <row r="4626" spans="2:6" hidden="1" outlineLevel="1">
      <c r="B4626">
        <v>4620</v>
      </c>
      <c r="C4626">
        <v>0.32407407407407407</v>
      </c>
      <c r="D4626">
        <v>2.4406779661016951</v>
      </c>
      <c r="E4626">
        <v>2.40625</v>
      </c>
      <c r="F4626">
        <v>2.1260504201680672</v>
      </c>
    </row>
    <row r="4627" spans="2:6" hidden="1" outlineLevel="1">
      <c r="B4627">
        <v>4621</v>
      </c>
      <c r="C4627">
        <v>0.5</v>
      </c>
      <c r="D4627">
        <v>2.1694915254237288</v>
      </c>
      <c r="E4627">
        <v>0.9375</v>
      </c>
      <c r="F4627">
        <v>1.9621848739495797</v>
      </c>
    </row>
    <row r="4628" spans="2:6" hidden="1" outlineLevel="1">
      <c r="B4628">
        <v>4622</v>
      </c>
      <c r="C4628">
        <v>0.53703703703703709</v>
      </c>
      <c r="D4628">
        <v>2.6949152542372881</v>
      </c>
      <c r="E4628">
        <v>1.09375</v>
      </c>
      <c r="F4628">
        <v>1.9243697478991597</v>
      </c>
    </row>
    <row r="4629" spans="2:6" hidden="1" outlineLevel="1">
      <c r="B4629">
        <v>4623</v>
      </c>
      <c r="C4629">
        <v>0.33333333333333331</v>
      </c>
      <c r="D4629">
        <v>2.9661016949152543</v>
      </c>
      <c r="E4629">
        <v>1.15625</v>
      </c>
      <c r="F4629">
        <v>1.8991596638655461</v>
      </c>
    </row>
    <row r="4630" spans="2:6" hidden="1" outlineLevel="1">
      <c r="B4630">
        <v>4624</v>
      </c>
      <c r="C4630">
        <v>0.48148148148148145</v>
      </c>
      <c r="D4630">
        <v>2.5254237288135593</v>
      </c>
      <c r="E4630">
        <v>0.9375</v>
      </c>
      <c r="F4630">
        <v>2.4327731092436973</v>
      </c>
    </row>
    <row r="4631" spans="2:6" hidden="1" outlineLevel="1">
      <c r="B4631">
        <v>4625</v>
      </c>
      <c r="C4631">
        <v>0.44444444444444442</v>
      </c>
      <c r="D4631">
        <v>1.5084745762711864</v>
      </c>
      <c r="E4631">
        <v>1.21875</v>
      </c>
      <c r="F4631">
        <v>2.0924369747899161</v>
      </c>
    </row>
    <row r="4632" spans="2:6" hidden="1" outlineLevel="1">
      <c r="B4632">
        <v>4626</v>
      </c>
      <c r="C4632">
        <v>0.52777777777777779</v>
      </c>
      <c r="D4632">
        <v>2.4915254237288136</v>
      </c>
      <c r="E4632">
        <v>1.875</v>
      </c>
      <c r="F4632">
        <v>2.1596638655462184</v>
      </c>
    </row>
    <row r="4633" spans="2:6" hidden="1" outlineLevel="1">
      <c r="B4633">
        <v>4627</v>
      </c>
      <c r="C4633">
        <v>0.5092592592592593</v>
      </c>
      <c r="D4633">
        <v>2.4237288135593222</v>
      </c>
      <c r="E4633">
        <v>0.96875</v>
      </c>
      <c r="F4633">
        <v>2.1260504201680672</v>
      </c>
    </row>
    <row r="4634" spans="2:6" hidden="1" outlineLevel="1">
      <c r="B4634">
        <v>4628</v>
      </c>
      <c r="C4634">
        <v>0.48148148148148145</v>
      </c>
      <c r="D4634">
        <v>2.8983050847457625</v>
      </c>
      <c r="E4634">
        <v>1.28125</v>
      </c>
      <c r="F4634">
        <v>2.0672268907563027</v>
      </c>
    </row>
    <row r="4635" spans="2:6" hidden="1" outlineLevel="1">
      <c r="B4635">
        <v>4629</v>
      </c>
      <c r="C4635">
        <v>0.43518518518518517</v>
      </c>
      <c r="D4635">
        <v>3.406779661016949</v>
      </c>
      <c r="E4635">
        <v>1.1875</v>
      </c>
      <c r="F4635">
        <v>1.8403361344537814</v>
      </c>
    </row>
    <row r="4636" spans="2:6" hidden="1" outlineLevel="1">
      <c r="B4636">
        <v>4630</v>
      </c>
      <c r="C4636">
        <v>0.46296296296296297</v>
      </c>
      <c r="D4636">
        <v>2.9152542372881354</v>
      </c>
      <c r="E4636">
        <v>1.625</v>
      </c>
      <c r="F4636">
        <v>2.3109243697478989</v>
      </c>
    </row>
    <row r="4637" spans="2:6" hidden="1" outlineLevel="1">
      <c r="B4637">
        <v>4631</v>
      </c>
      <c r="C4637">
        <v>0.43518518518518517</v>
      </c>
      <c r="D4637">
        <v>3</v>
      </c>
      <c r="E4637">
        <v>1.71875</v>
      </c>
      <c r="F4637">
        <v>2.1218487394957983</v>
      </c>
    </row>
    <row r="4638" spans="2:6" hidden="1" outlineLevel="1">
      <c r="B4638">
        <v>4632</v>
      </c>
      <c r="C4638">
        <v>0.40740740740740738</v>
      </c>
      <c r="D4638">
        <v>2.9661016949152543</v>
      </c>
      <c r="E4638">
        <v>1.71875</v>
      </c>
      <c r="F4638">
        <v>2.03781512605042</v>
      </c>
    </row>
    <row r="4639" spans="2:6" hidden="1" outlineLevel="1">
      <c r="B4639">
        <v>4633</v>
      </c>
      <c r="C4639">
        <v>0.41666666666666669</v>
      </c>
      <c r="D4639">
        <v>1.8983050847457628</v>
      </c>
      <c r="E4639">
        <v>0.96875</v>
      </c>
      <c r="F4639">
        <v>2.403361344537815</v>
      </c>
    </row>
    <row r="4640" spans="2:6" hidden="1" outlineLevel="1">
      <c r="B4640">
        <v>4634</v>
      </c>
      <c r="C4640">
        <v>0.37962962962962965</v>
      </c>
      <c r="D4640">
        <v>2.2033898305084745</v>
      </c>
      <c r="E4640">
        <v>1.875</v>
      </c>
      <c r="F4640">
        <v>2</v>
      </c>
    </row>
    <row r="4641" spans="2:6" hidden="1" outlineLevel="1">
      <c r="B4641">
        <v>4635</v>
      </c>
      <c r="C4641">
        <v>0.41666666666666669</v>
      </c>
      <c r="D4641">
        <v>2.9152542372881354</v>
      </c>
      <c r="E4641">
        <v>1.34375</v>
      </c>
      <c r="F4641">
        <v>2.0420168067226889</v>
      </c>
    </row>
    <row r="4642" spans="2:6" hidden="1" outlineLevel="1">
      <c r="B4642">
        <v>4636</v>
      </c>
      <c r="C4642">
        <v>0.43518518518518517</v>
      </c>
      <c r="D4642">
        <v>2.3898305084745761</v>
      </c>
      <c r="E4642">
        <v>1.28125</v>
      </c>
      <c r="F4642">
        <v>2.2184873949579833</v>
      </c>
    </row>
    <row r="4643" spans="2:6" hidden="1" outlineLevel="1">
      <c r="B4643">
        <v>4637</v>
      </c>
      <c r="C4643">
        <v>0.45370370370370372</v>
      </c>
      <c r="D4643">
        <v>1.9322033898305084</v>
      </c>
      <c r="E4643">
        <v>0.9375</v>
      </c>
      <c r="F4643">
        <v>2.2100840336134455</v>
      </c>
    </row>
    <row r="4644" spans="2:6" hidden="1" outlineLevel="1">
      <c r="B4644">
        <v>4638</v>
      </c>
      <c r="C4644">
        <v>0.35185185185185186</v>
      </c>
      <c r="D4644">
        <v>2.9152542372881354</v>
      </c>
      <c r="E4644">
        <v>0.71875</v>
      </c>
      <c r="F4644">
        <v>1.9495798319327731</v>
      </c>
    </row>
    <row r="4645" spans="2:6" hidden="1" outlineLevel="1">
      <c r="B4645">
        <v>4639</v>
      </c>
      <c r="C4645">
        <v>0.44444444444444442</v>
      </c>
      <c r="D4645">
        <v>3.1694915254237288</v>
      </c>
      <c r="E4645">
        <v>0.90625</v>
      </c>
      <c r="F4645">
        <v>2.134453781512605</v>
      </c>
    </row>
    <row r="4646" spans="2:6" hidden="1" outlineLevel="1">
      <c r="B4646">
        <v>4640</v>
      </c>
      <c r="C4646">
        <v>0.47222222222222221</v>
      </c>
      <c r="D4646">
        <v>2.5593220338983049</v>
      </c>
      <c r="E4646">
        <v>1.28125</v>
      </c>
      <c r="F4646">
        <v>1.8907563025210083</v>
      </c>
    </row>
    <row r="4647" spans="2:6" hidden="1" outlineLevel="1">
      <c r="B4647">
        <v>4641</v>
      </c>
      <c r="C4647">
        <v>0.35185185185185186</v>
      </c>
      <c r="D4647">
        <v>2.6101694915254239</v>
      </c>
      <c r="E4647">
        <v>1.40625</v>
      </c>
      <c r="F4647">
        <v>2.1806722689075628</v>
      </c>
    </row>
    <row r="4648" spans="2:6" hidden="1" outlineLevel="1">
      <c r="B4648">
        <v>4642</v>
      </c>
      <c r="C4648">
        <v>0.48148148148148145</v>
      </c>
      <c r="D4648">
        <v>3.4576271186440679</v>
      </c>
      <c r="E4648">
        <v>1</v>
      </c>
      <c r="F4648">
        <v>1.9495798319327731</v>
      </c>
    </row>
    <row r="4649" spans="2:6" hidden="1" outlineLevel="1">
      <c r="B4649">
        <v>4643</v>
      </c>
      <c r="C4649">
        <v>0.37962962962962965</v>
      </c>
      <c r="D4649">
        <v>3.3559322033898304</v>
      </c>
      <c r="E4649">
        <v>1.21875</v>
      </c>
      <c r="F4649">
        <v>2.1764705882352939</v>
      </c>
    </row>
    <row r="4650" spans="2:6" hidden="1" outlineLevel="1">
      <c r="B4650">
        <v>4644</v>
      </c>
      <c r="C4650">
        <v>0.43518518518518517</v>
      </c>
      <c r="D4650">
        <v>2.8813559322033897</v>
      </c>
      <c r="E4650">
        <v>1.40625</v>
      </c>
      <c r="F4650">
        <v>2.2058823529411766</v>
      </c>
    </row>
    <row r="4651" spans="2:6" hidden="1" outlineLevel="1">
      <c r="B4651">
        <v>4645</v>
      </c>
      <c r="C4651">
        <v>0.56481481481481477</v>
      </c>
      <c r="D4651">
        <v>1.847457627118644</v>
      </c>
      <c r="E4651">
        <v>0.59375</v>
      </c>
      <c r="F4651">
        <v>2.0840336134453783</v>
      </c>
    </row>
    <row r="4652" spans="2:6" hidden="1" outlineLevel="1">
      <c r="B4652">
        <v>4646</v>
      </c>
      <c r="C4652">
        <v>0.47222222222222221</v>
      </c>
      <c r="D4652">
        <v>2.7966101694915255</v>
      </c>
      <c r="E4652">
        <v>1.5625</v>
      </c>
      <c r="F4652">
        <v>2.3067226890756301</v>
      </c>
    </row>
    <row r="4653" spans="2:6" hidden="1" outlineLevel="1">
      <c r="B4653">
        <v>4647</v>
      </c>
      <c r="C4653">
        <v>0.46296296296296297</v>
      </c>
      <c r="D4653">
        <v>2.593220338983051</v>
      </c>
      <c r="E4653">
        <v>1.78125</v>
      </c>
      <c r="F4653">
        <v>1.9747899159663866</v>
      </c>
    </row>
    <row r="4654" spans="2:6" hidden="1" outlineLevel="1">
      <c r="B4654">
        <v>4648</v>
      </c>
      <c r="C4654">
        <v>0.28703703703703703</v>
      </c>
      <c r="D4654">
        <v>2.9830508474576272</v>
      </c>
      <c r="E4654">
        <v>1.5625</v>
      </c>
      <c r="F4654">
        <v>2.1470588235294117</v>
      </c>
    </row>
    <row r="4655" spans="2:6" hidden="1" outlineLevel="1">
      <c r="B4655">
        <v>4649</v>
      </c>
      <c r="C4655">
        <v>0.3888888888888889</v>
      </c>
      <c r="D4655">
        <v>2.7796610169491527</v>
      </c>
      <c r="E4655">
        <v>1.21875</v>
      </c>
      <c r="F4655">
        <v>1.9201680672268908</v>
      </c>
    </row>
    <row r="4656" spans="2:6" hidden="1" outlineLevel="1">
      <c r="B4656">
        <v>4650</v>
      </c>
      <c r="C4656">
        <v>0.39814814814814814</v>
      </c>
      <c r="D4656">
        <v>2.9322033898305087</v>
      </c>
      <c r="E4656">
        <v>1.28125</v>
      </c>
      <c r="F4656">
        <v>1.7899159663865547</v>
      </c>
    </row>
    <row r="4657" spans="2:6" hidden="1" outlineLevel="1">
      <c r="B4657">
        <v>4651</v>
      </c>
      <c r="C4657">
        <v>0.47222222222222221</v>
      </c>
      <c r="D4657">
        <v>2.8813559322033897</v>
      </c>
      <c r="E4657">
        <v>1.25</v>
      </c>
      <c r="F4657">
        <v>2.1806722689075628</v>
      </c>
    </row>
    <row r="4658" spans="2:6" hidden="1" outlineLevel="1">
      <c r="B4658">
        <v>4652</v>
      </c>
      <c r="C4658">
        <v>0.3611111111111111</v>
      </c>
      <c r="D4658">
        <v>2.3898305084745761</v>
      </c>
      <c r="E4658">
        <v>1.71875</v>
      </c>
      <c r="F4658">
        <v>2.2478991596638656</v>
      </c>
    </row>
    <row r="4659" spans="2:6" hidden="1" outlineLevel="1">
      <c r="B4659">
        <v>4653</v>
      </c>
      <c r="C4659">
        <v>0.37037037037037035</v>
      </c>
      <c r="D4659">
        <v>2.4406779661016951</v>
      </c>
      <c r="E4659">
        <v>1.46875</v>
      </c>
      <c r="F4659">
        <v>2.1512605042016806</v>
      </c>
    </row>
    <row r="4660" spans="2:6" hidden="1" outlineLevel="1">
      <c r="B4660">
        <v>4654</v>
      </c>
      <c r="C4660">
        <v>0.47222222222222221</v>
      </c>
      <c r="D4660">
        <v>2.9491525423728815</v>
      </c>
      <c r="E4660">
        <v>1.125</v>
      </c>
      <c r="F4660">
        <v>1.9789915966386555</v>
      </c>
    </row>
    <row r="4661" spans="2:6" hidden="1" outlineLevel="1">
      <c r="B4661">
        <v>4655</v>
      </c>
      <c r="C4661">
        <v>0.41666666666666669</v>
      </c>
      <c r="D4661">
        <v>2.2881355932203391</v>
      </c>
      <c r="E4661">
        <v>1.75</v>
      </c>
      <c r="F4661">
        <v>2.4117647058823528</v>
      </c>
    </row>
    <row r="4662" spans="2:6" hidden="1" outlineLevel="1">
      <c r="B4662">
        <v>4656</v>
      </c>
      <c r="C4662">
        <v>0.3611111111111111</v>
      </c>
      <c r="D4662">
        <v>3</v>
      </c>
      <c r="E4662">
        <v>1.375</v>
      </c>
      <c r="F4662">
        <v>2.0126050420168067</v>
      </c>
    </row>
    <row r="4663" spans="2:6" hidden="1" outlineLevel="1">
      <c r="B4663">
        <v>4657</v>
      </c>
      <c r="C4663">
        <v>0.41666666666666669</v>
      </c>
      <c r="D4663">
        <v>3.6610169491525424</v>
      </c>
      <c r="E4663">
        <v>1.15625</v>
      </c>
      <c r="F4663">
        <v>1.911764705882353</v>
      </c>
    </row>
    <row r="4664" spans="2:6" hidden="1" outlineLevel="1">
      <c r="B4664">
        <v>4658</v>
      </c>
      <c r="C4664">
        <v>0.48148148148148145</v>
      </c>
      <c r="D4664">
        <v>2.2033898305084745</v>
      </c>
      <c r="E4664">
        <v>1.9375</v>
      </c>
      <c r="F4664">
        <v>1.9873949579831933</v>
      </c>
    </row>
    <row r="4665" spans="2:6" hidden="1" outlineLevel="1">
      <c r="B4665">
        <v>4659</v>
      </c>
      <c r="C4665">
        <v>0.32407407407407407</v>
      </c>
      <c r="D4665">
        <v>2.6610169491525424</v>
      </c>
      <c r="E4665">
        <v>1.78125</v>
      </c>
      <c r="F4665">
        <v>2.1386554621848739</v>
      </c>
    </row>
    <row r="4666" spans="2:6" hidden="1" outlineLevel="1">
      <c r="B4666">
        <v>4660</v>
      </c>
      <c r="C4666">
        <v>0.39814814814814814</v>
      </c>
      <c r="D4666">
        <v>2.5593220338983049</v>
      </c>
      <c r="E4666">
        <v>1.9375</v>
      </c>
      <c r="F4666">
        <v>2.2857142857142856</v>
      </c>
    </row>
    <row r="4667" spans="2:6" hidden="1" outlineLevel="1">
      <c r="B4667">
        <v>4661</v>
      </c>
      <c r="C4667">
        <v>0.32407407407407407</v>
      </c>
      <c r="D4667">
        <v>3.1016949152542375</v>
      </c>
      <c r="E4667">
        <v>1.125</v>
      </c>
      <c r="F4667">
        <v>1.7478991596638656</v>
      </c>
    </row>
    <row r="4668" spans="2:6" hidden="1" outlineLevel="1">
      <c r="B4668">
        <v>4662</v>
      </c>
      <c r="C4668">
        <v>0.37037037037037035</v>
      </c>
      <c r="D4668">
        <v>2.7288135593220337</v>
      </c>
      <c r="E4668">
        <v>1.96875</v>
      </c>
      <c r="F4668">
        <v>1.9159663865546219</v>
      </c>
    </row>
    <row r="4669" spans="2:6" hidden="1" outlineLevel="1">
      <c r="B4669">
        <v>4663</v>
      </c>
      <c r="C4669">
        <v>0.24074074074074073</v>
      </c>
      <c r="D4669">
        <v>3.152542372881356</v>
      </c>
      <c r="E4669">
        <v>0.84375</v>
      </c>
      <c r="F4669">
        <v>2.1302521008403361</v>
      </c>
    </row>
    <row r="4670" spans="2:6" hidden="1" outlineLevel="1">
      <c r="B4670">
        <v>4664</v>
      </c>
      <c r="C4670">
        <v>0.57407407407407407</v>
      </c>
      <c r="D4670">
        <v>2.6101694915254239</v>
      </c>
      <c r="E4670">
        <v>0.84375</v>
      </c>
      <c r="F4670">
        <v>2.2436974789915967</v>
      </c>
    </row>
    <row r="4671" spans="2:6" hidden="1" outlineLevel="1">
      <c r="B4671">
        <v>4665</v>
      </c>
      <c r="C4671">
        <v>0.51851851851851849</v>
      </c>
      <c r="D4671">
        <v>2.6779661016949152</v>
      </c>
      <c r="E4671">
        <v>1.3125</v>
      </c>
      <c r="F4671">
        <v>2.0546218487394956</v>
      </c>
    </row>
    <row r="4672" spans="2:6" hidden="1" outlineLevel="1">
      <c r="B4672">
        <v>4666</v>
      </c>
      <c r="C4672">
        <v>0.42592592592592593</v>
      </c>
      <c r="D4672">
        <v>2.9322033898305087</v>
      </c>
      <c r="E4672">
        <v>0.96875</v>
      </c>
      <c r="F4672">
        <v>2.3025210084033612</v>
      </c>
    </row>
    <row r="4673" spans="2:6" hidden="1" outlineLevel="1">
      <c r="B4673">
        <v>4667</v>
      </c>
      <c r="C4673">
        <v>0.31481481481481483</v>
      </c>
      <c r="D4673">
        <v>3.406779661016949</v>
      </c>
      <c r="E4673">
        <v>1.21875</v>
      </c>
      <c r="F4673">
        <v>2.0714285714285716</v>
      </c>
    </row>
    <row r="4674" spans="2:6" hidden="1" outlineLevel="1">
      <c r="B4674">
        <v>4668</v>
      </c>
      <c r="C4674">
        <v>0.43518518518518517</v>
      </c>
      <c r="D4674">
        <v>2.1186440677966103</v>
      </c>
      <c r="E4674">
        <v>1.71875</v>
      </c>
      <c r="F4674">
        <v>2.0168067226890756</v>
      </c>
    </row>
    <row r="4675" spans="2:6" hidden="1" outlineLevel="1">
      <c r="B4675">
        <v>4669</v>
      </c>
      <c r="C4675">
        <v>0.37037037037037035</v>
      </c>
      <c r="D4675">
        <v>2.8305084745762712</v>
      </c>
      <c r="E4675">
        <v>1.8125</v>
      </c>
      <c r="F4675">
        <v>1.9411764705882353</v>
      </c>
    </row>
    <row r="4676" spans="2:6" hidden="1" outlineLevel="1">
      <c r="B4676">
        <v>4670</v>
      </c>
      <c r="C4676">
        <v>0.3611111111111111</v>
      </c>
      <c r="D4676">
        <v>2.593220338983051</v>
      </c>
      <c r="E4676">
        <v>1.28125</v>
      </c>
      <c r="F4676">
        <v>2.0630252100840338</v>
      </c>
    </row>
    <row r="4677" spans="2:6" hidden="1" outlineLevel="1">
      <c r="B4677">
        <v>4671</v>
      </c>
      <c r="C4677">
        <v>0.35185185185185186</v>
      </c>
      <c r="D4677">
        <v>2.6101694915254239</v>
      </c>
      <c r="E4677">
        <v>1.71875</v>
      </c>
      <c r="F4677">
        <v>2.1764705882352939</v>
      </c>
    </row>
    <row r="4678" spans="2:6" hidden="1" outlineLevel="1">
      <c r="B4678">
        <v>4672</v>
      </c>
      <c r="C4678">
        <v>0.32407407407407407</v>
      </c>
      <c r="D4678">
        <v>1.8305084745762712</v>
      </c>
      <c r="E4678">
        <v>1.5</v>
      </c>
      <c r="F4678">
        <v>1.6974789915966386</v>
      </c>
    </row>
    <row r="4679" spans="2:6" hidden="1" outlineLevel="1">
      <c r="B4679">
        <v>4673</v>
      </c>
      <c r="C4679">
        <v>0.30555555555555558</v>
      </c>
      <c r="D4679">
        <v>3</v>
      </c>
      <c r="E4679">
        <v>1.4375</v>
      </c>
      <c r="F4679">
        <v>2.1470588235294117</v>
      </c>
    </row>
    <row r="4680" spans="2:6" hidden="1" outlineLevel="1">
      <c r="B4680">
        <v>4674</v>
      </c>
      <c r="C4680">
        <v>0.32407407407407407</v>
      </c>
      <c r="D4680">
        <v>3.3389830508474576</v>
      </c>
      <c r="E4680">
        <v>1.96875</v>
      </c>
      <c r="F4680">
        <v>1.9327731092436975</v>
      </c>
    </row>
    <row r="4681" spans="2:6" hidden="1" outlineLevel="1">
      <c r="B4681">
        <v>4675</v>
      </c>
      <c r="C4681">
        <v>0.44444444444444442</v>
      </c>
      <c r="D4681">
        <v>2.0338983050847457</v>
      </c>
      <c r="E4681">
        <v>1.6875</v>
      </c>
      <c r="F4681">
        <v>1.9327731092436975</v>
      </c>
    </row>
    <row r="4682" spans="2:6" hidden="1" outlineLevel="1">
      <c r="B4682">
        <v>4676</v>
      </c>
      <c r="C4682">
        <v>0.48148148148148145</v>
      </c>
      <c r="D4682">
        <v>2.5254237288135593</v>
      </c>
      <c r="E4682">
        <v>1.1875</v>
      </c>
      <c r="F4682">
        <v>2.1218487394957983</v>
      </c>
    </row>
    <row r="4683" spans="2:6" hidden="1" outlineLevel="1">
      <c r="B4683">
        <v>4677</v>
      </c>
      <c r="C4683">
        <v>0.31481481481481483</v>
      </c>
      <c r="D4683">
        <v>1.7627118644067796</v>
      </c>
      <c r="E4683">
        <v>1.375</v>
      </c>
      <c r="F4683">
        <v>2.0042016806722689</v>
      </c>
    </row>
    <row r="4684" spans="2:6" hidden="1" outlineLevel="1">
      <c r="B4684">
        <v>4678</v>
      </c>
      <c r="C4684">
        <v>0.35185185185185186</v>
      </c>
      <c r="D4684">
        <v>2.5593220338983049</v>
      </c>
      <c r="E4684">
        <v>0.96875</v>
      </c>
      <c r="F4684">
        <v>2.0756302521008405</v>
      </c>
    </row>
    <row r="4685" spans="2:6" hidden="1" outlineLevel="1">
      <c r="B4685">
        <v>4679</v>
      </c>
      <c r="C4685">
        <v>0.31481481481481483</v>
      </c>
      <c r="D4685">
        <v>2.8644067796610169</v>
      </c>
      <c r="E4685">
        <v>1.125</v>
      </c>
      <c r="F4685">
        <v>2.3865546218487395</v>
      </c>
    </row>
    <row r="4686" spans="2:6" hidden="1" outlineLevel="1">
      <c r="B4686">
        <v>4680</v>
      </c>
      <c r="C4686">
        <v>0.32407407407407407</v>
      </c>
      <c r="D4686">
        <v>3.3389830508474576</v>
      </c>
      <c r="E4686">
        <v>1.8125</v>
      </c>
      <c r="F4686">
        <v>2.1764705882352939</v>
      </c>
    </row>
    <row r="4687" spans="2:6" hidden="1" outlineLevel="1">
      <c r="B4687">
        <v>4681</v>
      </c>
      <c r="C4687">
        <v>0.43518518518518517</v>
      </c>
      <c r="D4687">
        <v>2.847457627118644</v>
      </c>
      <c r="E4687">
        <v>1.53125</v>
      </c>
      <c r="F4687">
        <v>2.1470588235294117</v>
      </c>
    </row>
    <row r="4688" spans="2:6" hidden="1" outlineLevel="1">
      <c r="B4688">
        <v>4682</v>
      </c>
      <c r="C4688">
        <v>0.3888888888888889</v>
      </c>
      <c r="D4688">
        <v>2.1864406779661016</v>
      </c>
      <c r="E4688">
        <v>1.0625</v>
      </c>
      <c r="F4688">
        <v>1.9411764705882353</v>
      </c>
    </row>
    <row r="4689" spans="2:6" hidden="1" outlineLevel="1">
      <c r="B4689">
        <v>4683</v>
      </c>
      <c r="C4689">
        <v>0.37962962962962965</v>
      </c>
      <c r="D4689">
        <v>2.7627118644067798</v>
      </c>
      <c r="E4689">
        <v>1.6875</v>
      </c>
      <c r="F4689">
        <v>1.9075630252100841</v>
      </c>
    </row>
    <row r="4690" spans="2:6" hidden="1" outlineLevel="1">
      <c r="B4690">
        <v>4684</v>
      </c>
      <c r="C4690">
        <v>0.48148148148148145</v>
      </c>
      <c r="D4690">
        <v>3</v>
      </c>
      <c r="E4690">
        <v>1.5</v>
      </c>
      <c r="F4690">
        <v>2.0420168067226889</v>
      </c>
    </row>
    <row r="4691" spans="2:6" hidden="1" outlineLevel="1">
      <c r="B4691">
        <v>4685</v>
      </c>
      <c r="C4691">
        <v>0.46296296296296297</v>
      </c>
      <c r="D4691">
        <v>2.1186440677966103</v>
      </c>
      <c r="E4691">
        <v>0.84375</v>
      </c>
      <c r="F4691">
        <v>2.1680672268907561</v>
      </c>
    </row>
    <row r="4692" spans="2:6" hidden="1" outlineLevel="1">
      <c r="B4692">
        <v>4686</v>
      </c>
      <c r="C4692">
        <v>0.34259259259259262</v>
      </c>
      <c r="D4692">
        <v>2.7457627118644066</v>
      </c>
      <c r="E4692">
        <v>1.03125</v>
      </c>
      <c r="F4692">
        <v>2.0714285714285716</v>
      </c>
    </row>
    <row r="4693" spans="2:6" hidden="1" outlineLevel="1">
      <c r="B4693">
        <v>4687</v>
      </c>
      <c r="C4693">
        <v>0.52777777777777779</v>
      </c>
      <c r="D4693">
        <v>2.1355932203389831</v>
      </c>
      <c r="E4693">
        <v>1.3125</v>
      </c>
      <c r="F4693">
        <v>2.327731092436975</v>
      </c>
    </row>
    <row r="4694" spans="2:6" hidden="1" outlineLevel="1">
      <c r="B4694">
        <v>4688</v>
      </c>
      <c r="C4694">
        <v>0.35185185185185186</v>
      </c>
      <c r="D4694">
        <v>3</v>
      </c>
      <c r="E4694">
        <v>1.375</v>
      </c>
      <c r="F4694">
        <v>2.23109243697479</v>
      </c>
    </row>
    <row r="4695" spans="2:6" hidden="1" outlineLevel="1">
      <c r="B4695">
        <v>4689</v>
      </c>
      <c r="C4695">
        <v>0.43518518518518517</v>
      </c>
      <c r="D4695">
        <v>2.5593220338983049</v>
      </c>
      <c r="E4695">
        <v>1.46875</v>
      </c>
      <c r="F4695">
        <v>1.7899159663865547</v>
      </c>
    </row>
    <row r="4696" spans="2:6" hidden="1" outlineLevel="1">
      <c r="B4696">
        <v>4690</v>
      </c>
      <c r="C4696">
        <v>0.41666666666666669</v>
      </c>
      <c r="D4696">
        <v>2.2033898305084745</v>
      </c>
      <c r="E4696">
        <v>1.15625</v>
      </c>
      <c r="F4696">
        <v>1.8277310924369747</v>
      </c>
    </row>
    <row r="4697" spans="2:6" hidden="1" outlineLevel="1">
      <c r="B4697">
        <v>4691</v>
      </c>
      <c r="C4697">
        <v>0.44444444444444442</v>
      </c>
      <c r="D4697">
        <v>2.5762711864406778</v>
      </c>
      <c r="E4697">
        <v>1.46875</v>
      </c>
      <c r="F4697">
        <v>2.2016806722689077</v>
      </c>
    </row>
    <row r="4698" spans="2:6" hidden="1" outlineLevel="1">
      <c r="B4698">
        <v>4692</v>
      </c>
      <c r="C4698">
        <v>0.40740740740740738</v>
      </c>
      <c r="D4698">
        <v>2.8813559322033897</v>
      </c>
      <c r="E4698">
        <v>1.40625</v>
      </c>
      <c r="F4698">
        <v>2.1386554621848739</v>
      </c>
    </row>
    <row r="4699" spans="2:6" hidden="1" outlineLevel="1">
      <c r="B4699">
        <v>4693</v>
      </c>
      <c r="C4699">
        <v>0.34259259259259262</v>
      </c>
      <c r="D4699">
        <v>2.5084745762711864</v>
      </c>
      <c r="E4699">
        <v>1.71875</v>
      </c>
      <c r="F4699">
        <v>2.2478991596638656</v>
      </c>
    </row>
    <row r="4700" spans="2:6" hidden="1" outlineLevel="1">
      <c r="B4700">
        <v>4694</v>
      </c>
      <c r="C4700">
        <v>0.55555555555555558</v>
      </c>
      <c r="D4700">
        <v>3.3050847457627119</v>
      </c>
      <c r="E4700">
        <v>1.21875</v>
      </c>
      <c r="F4700">
        <v>2.03781512605042</v>
      </c>
    </row>
    <row r="4701" spans="2:6" hidden="1" outlineLevel="1">
      <c r="B4701">
        <v>4695</v>
      </c>
      <c r="C4701">
        <v>0.32407407407407407</v>
      </c>
      <c r="D4701">
        <v>3.406779661016949</v>
      </c>
      <c r="E4701">
        <v>1.09375</v>
      </c>
      <c r="F4701">
        <v>2.0294117647058822</v>
      </c>
    </row>
    <row r="4702" spans="2:6" hidden="1" outlineLevel="1">
      <c r="B4702">
        <v>4696</v>
      </c>
      <c r="C4702">
        <v>0.42592592592592593</v>
      </c>
      <c r="D4702">
        <v>2.8983050847457625</v>
      </c>
      <c r="E4702">
        <v>1.21875</v>
      </c>
      <c r="F4702">
        <v>2.0252100840336134</v>
      </c>
    </row>
    <row r="4703" spans="2:6" hidden="1" outlineLevel="1">
      <c r="B4703">
        <v>4697</v>
      </c>
      <c r="C4703">
        <v>0.3888888888888889</v>
      </c>
      <c r="D4703">
        <v>2.7627118644067798</v>
      </c>
      <c r="E4703">
        <v>1.21875</v>
      </c>
      <c r="F4703">
        <v>1.9747899159663866</v>
      </c>
    </row>
    <row r="4704" spans="2:6" hidden="1" outlineLevel="1">
      <c r="B4704">
        <v>4698</v>
      </c>
      <c r="C4704">
        <v>0.3888888888888889</v>
      </c>
      <c r="D4704">
        <v>2.4406779661016951</v>
      </c>
      <c r="E4704">
        <v>1.3125</v>
      </c>
      <c r="F4704">
        <v>1.7478991596638656</v>
      </c>
    </row>
    <row r="4705" spans="2:6" hidden="1" outlineLevel="1">
      <c r="B4705">
        <v>4699</v>
      </c>
      <c r="C4705">
        <v>0.34259259259259262</v>
      </c>
      <c r="D4705">
        <v>2.4406779661016951</v>
      </c>
      <c r="E4705">
        <v>2</v>
      </c>
      <c r="F4705">
        <v>2.1302521008403361</v>
      </c>
    </row>
    <row r="4706" spans="2:6" hidden="1" outlineLevel="1">
      <c r="B4706">
        <v>4700</v>
      </c>
      <c r="C4706">
        <v>0.39814814814814814</v>
      </c>
      <c r="D4706">
        <v>2.6949152542372881</v>
      </c>
      <c r="E4706">
        <v>0.78125</v>
      </c>
      <c r="F4706">
        <v>2.1428571428571428</v>
      </c>
    </row>
    <row r="4707" spans="2:6" hidden="1" outlineLevel="1">
      <c r="B4707">
        <v>4701</v>
      </c>
      <c r="C4707">
        <v>0.55555555555555558</v>
      </c>
      <c r="D4707">
        <v>3.2542372881355934</v>
      </c>
      <c r="E4707">
        <v>1.0625</v>
      </c>
      <c r="F4707">
        <v>1.8907563025210083</v>
      </c>
    </row>
    <row r="4708" spans="2:6" hidden="1" outlineLevel="1">
      <c r="B4708">
        <v>4702</v>
      </c>
      <c r="C4708">
        <v>0.39814814814814814</v>
      </c>
      <c r="D4708">
        <v>2.2711864406779663</v>
      </c>
      <c r="E4708">
        <v>0.90625</v>
      </c>
      <c r="F4708">
        <v>2.3571428571428572</v>
      </c>
    </row>
    <row r="4709" spans="2:6" hidden="1" outlineLevel="1">
      <c r="B4709">
        <v>4703</v>
      </c>
      <c r="C4709">
        <v>0.46296296296296297</v>
      </c>
      <c r="D4709">
        <v>2.4576271186440679</v>
      </c>
      <c r="E4709">
        <v>0.71875</v>
      </c>
      <c r="F4709">
        <v>2.1428571428571428</v>
      </c>
    </row>
    <row r="4710" spans="2:6" hidden="1" outlineLevel="1">
      <c r="B4710">
        <v>4704</v>
      </c>
      <c r="C4710">
        <v>0.3611111111111111</v>
      </c>
      <c r="D4710">
        <v>2.7118644067796609</v>
      </c>
      <c r="E4710">
        <v>1.6875</v>
      </c>
      <c r="F4710">
        <v>2.23109243697479</v>
      </c>
    </row>
    <row r="4711" spans="2:6" hidden="1" outlineLevel="1">
      <c r="B4711">
        <v>4705</v>
      </c>
      <c r="C4711">
        <v>0.40740740740740738</v>
      </c>
      <c r="D4711">
        <v>3.1694915254237288</v>
      </c>
      <c r="E4711">
        <v>1.03125</v>
      </c>
      <c r="F4711">
        <v>1.9663865546218486</v>
      </c>
    </row>
    <row r="4712" spans="2:6" hidden="1" outlineLevel="1">
      <c r="B4712">
        <v>4706</v>
      </c>
      <c r="C4712">
        <v>0.35185185185185186</v>
      </c>
      <c r="D4712">
        <v>2.0677966101694913</v>
      </c>
      <c r="E4712">
        <v>1.5625</v>
      </c>
      <c r="F4712">
        <v>2.0714285714285716</v>
      </c>
    </row>
    <row r="4713" spans="2:6" hidden="1" outlineLevel="1">
      <c r="B4713">
        <v>4707</v>
      </c>
      <c r="C4713">
        <v>0.47222222222222221</v>
      </c>
      <c r="D4713">
        <v>2.3559322033898304</v>
      </c>
      <c r="E4713">
        <v>1.59375</v>
      </c>
      <c r="F4713">
        <v>2.0462184873949578</v>
      </c>
    </row>
    <row r="4714" spans="2:6" hidden="1" outlineLevel="1">
      <c r="B4714">
        <v>4708</v>
      </c>
      <c r="C4714">
        <v>0.5092592592592593</v>
      </c>
      <c r="D4714">
        <v>1.9491525423728813</v>
      </c>
      <c r="E4714">
        <v>1.625</v>
      </c>
      <c r="F4714">
        <v>1.7899159663865547</v>
      </c>
    </row>
    <row r="4715" spans="2:6" hidden="1" outlineLevel="1">
      <c r="B4715">
        <v>4709</v>
      </c>
      <c r="C4715">
        <v>0.37962962962962965</v>
      </c>
      <c r="D4715">
        <v>3.2033898305084745</v>
      </c>
      <c r="E4715">
        <v>1.875</v>
      </c>
      <c r="F4715">
        <v>1.9621848739495797</v>
      </c>
    </row>
    <row r="4716" spans="2:6" hidden="1" outlineLevel="1">
      <c r="B4716">
        <v>4710</v>
      </c>
      <c r="C4716">
        <v>0.5092592592592593</v>
      </c>
      <c r="D4716">
        <v>2.3389830508474576</v>
      </c>
      <c r="E4716">
        <v>1.875</v>
      </c>
      <c r="F4716">
        <v>2.3193277310924372</v>
      </c>
    </row>
    <row r="4717" spans="2:6" hidden="1" outlineLevel="1">
      <c r="B4717">
        <v>4711</v>
      </c>
      <c r="C4717">
        <v>0.3611111111111111</v>
      </c>
      <c r="D4717">
        <v>2.7118644067796609</v>
      </c>
      <c r="E4717">
        <v>0.96875</v>
      </c>
      <c r="F4717">
        <v>1.9201680672268908</v>
      </c>
    </row>
    <row r="4718" spans="2:6" hidden="1" outlineLevel="1">
      <c r="B4718">
        <v>4712</v>
      </c>
      <c r="C4718">
        <v>0.40740740740740738</v>
      </c>
      <c r="D4718">
        <v>2.4576271186440679</v>
      </c>
      <c r="E4718">
        <v>1</v>
      </c>
      <c r="F4718">
        <v>2.2352941176470589</v>
      </c>
    </row>
    <row r="4719" spans="2:6" hidden="1" outlineLevel="1">
      <c r="B4719">
        <v>4713</v>
      </c>
      <c r="C4719">
        <v>0.42592592592592593</v>
      </c>
      <c r="D4719">
        <v>3.0677966101694913</v>
      </c>
      <c r="E4719">
        <v>0.90625</v>
      </c>
      <c r="F4719">
        <v>1.6554621848739495</v>
      </c>
    </row>
    <row r="4720" spans="2:6" hidden="1" outlineLevel="1">
      <c r="B4720">
        <v>4714</v>
      </c>
      <c r="C4720">
        <v>0.40740740740740738</v>
      </c>
      <c r="D4720">
        <v>3.2203389830508473</v>
      </c>
      <c r="E4720">
        <v>2.34375</v>
      </c>
      <c r="F4720">
        <v>1.8907563025210083</v>
      </c>
    </row>
    <row r="4721" spans="2:6" hidden="1" outlineLevel="1">
      <c r="B4721">
        <v>4715</v>
      </c>
      <c r="C4721">
        <v>0.53703703703703709</v>
      </c>
      <c r="D4721">
        <v>2.7627118644067798</v>
      </c>
      <c r="E4721">
        <v>1.34375</v>
      </c>
      <c r="F4721">
        <v>2.0294117647058822</v>
      </c>
    </row>
    <row r="4722" spans="2:6" hidden="1" outlineLevel="1">
      <c r="B4722">
        <v>4716</v>
      </c>
      <c r="C4722">
        <v>0.25</v>
      </c>
      <c r="D4722">
        <v>2.7457627118644066</v>
      </c>
      <c r="E4722">
        <v>2.375</v>
      </c>
      <c r="F4722">
        <v>2.1848739495798317</v>
      </c>
    </row>
    <row r="4723" spans="2:6" hidden="1" outlineLevel="1">
      <c r="B4723">
        <v>4717</v>
      </c>
      <c r="C4723">
        <v>0.3611111111111111</v>
      </c>
      <c r="D4723">
        <v>2.1186440677966103</v>
      </c>
      <c r="E4723">
        <v>0.78125</v>
      </c>
      <c r="F4723">
        <v>2.0924369747899161</v>
      </c>
    </row>
    <row r="4724" spans="2:6" hidden="1" outlineLevel="1">
      <c r="B4724">
        <v>4718</v>
      </c>
      <c r="C4724">
        <v>0.42592592592592593</v>
      </c>
      <c r="D4724">
        <v>2.8305084745762712</v>
      </c>
      <c r="E4724">
        <v>0.71875</v>
      </c>
      <c r="F4724">
        <v>2.4789915966386555</v>
      </c>
    </row>
    <row r="4725" spans="2:6" hidden="1" outlineLevel="1">
      <c r="B4725">
        <v>4719</v>
      </c>
      <c r="C4725">
        <v>0.37037037037037035</v>
      </c>
      <c r="D4725">
        <v>3.2542372881355934</v>
      </c>
      <c r="E4725">
        <v>1.375</v>
      </c>
      <c r="F4725">
        <v>2.0798319327731094</v>
      </c>
    </row>
    <row r="4726" spans="2:6" hidden="1" outlineLevel="1">
      <c r="B4726">
        <v>4720</v>
      </c>
      <c r="C4726">
        <v>0.48148148148148145</v>
      </c>
      <c r="D4726">
        <v>2.7118644067796609</v>
      </c>
      <c r="E4726">
        <v>0.90625</v>
      </c>
      <c r="F4726">
        <v>2.0630252100840338</v>
      </c>
    </row>
    <row r="4727" spans="2:6" hidden="1" outlineLevel="1">
      <c r="B4727">
        <v>4721</v>
      </c>
      <c r="C4727">
        <v>0.62962962962962965</v>
      </c>
      <c r="D4727">
        <v>2.593220338983051</v>
      </c>
      <c r="E4727">
        <v>1.46875</v>
      </c>
      <c r="F4727">
        <v>1.9159663865546219</v>
      </c>
    </row>
    <row r="4728" spans="2:6" hidden="1" outlineLevel="1">
      <c r="B4728">
        <v>4722</v>
      </c>
      <c r="C4728">
        <v>0.53703703703703709</v>
      </c>
      <c r="D4728">
        <v>2.6949152542372881</v>
      </c>
      <c r="E4728">
        <v>1.09375</v>
      </c>
      <c r="F4728">
        <v>1.8235294117647058</v>
      </c>
    </row>
    <row r="4729" spans="2:6" hidden="1" outlineLevel="1">
      <c r="B4729">
        <v>4723</v>
      </c>
      <c r="C4729">
        <v>0.42592592592592593</v>
      </c>
      <c r="D4729">
        <v>3.1864406779661016</v>
      </c>
      <c r="E4729">
        <v>1.375</v>
      </c>
      <c r="F4729">
        <v>1.9789915966386555</v>
      </c>
    </row>
    <row r="4730" spans="2:6" hidden="1" outlineLevel="1">
      <c r="B4730">
        <v>4724</v>
      </c>
      <c r="C4730">
        <v>0.34259259259259262</v>
      </c>
      <c r="D4730">
        <v>2.6779661016949152</v>
      </c>
      <c r="E4730">
        <v>0.9375</v>
      </c>
      <c r="F4730">
        <v>2.0714285714285716</v>
      </c>
    </row>
    <row r="4731" spans="2:6" hidden="1" outlineLevel="1">
      <c r="B4731">
        <v>4725</v>
      </c>
      <c r="C4731">
        <v>0.52777777777777779</v>
      </c>
      <c r="D4731">
        <v>2.6440677966101696</v>
      </c>
      <c r="E4731">
        <v>1.9375</v>
      </c>
      <c r="F4731">
        <v>2.134453781512605</v>
      </c>
    </row>
    <row r="4732" spans="2:6" hidden="1" outlineLevel="1">
      <c r="B4732">
        <v>4726</v>
      </c>
      <c r="C4732">
        <v>0.42592592592592593</v>
      </c>
      <c r="D4732">
        <v>2.7796610169491527</v>
      </c>
      <c r="E4732">
        <v>1.0625</v>
      </c>
      <c r="F4732">
        <v>2.3487394957983194</v>
      </c>
    </row>
    <row r="4733" spans="2:6" hidden="1" outlineLevel="1">
      <c r="B4733">
        <v>4727</v>
      </c>
      <c r="C4733">
        <v>0.34259259259259262</v>
      </c>
      <c r="D4733">
        <v>3.1186440677966103</v>
      </c>
      <c r="E4733">
        <v>2.34375</v>
      </c>
      <c r="F4733">
        <v>2.0420168067226889</v>
      </c>
    </row>
    <row r="4734" spans="2:6" hidden="1" outlineLevel="1">
      <c r="B4734">
        <v>4728</v>
      </c>
      <c r="C4734">
        <v>0.31481481481481483</v>
      </c>
      <c r="D4734">
        <v>2.0508474576271185</v>
      </c>
      <c r="E4734">
        <v>0.71875</v>
      </c>
      <c r="F4734">
        <v>2.0546218487394956</v>
      </c>
    </row>
    <row r="4735" spans="2:6" hidden="1" outlineLevel="1">
      <c r="B4735">
        <v>4729</v>
      </c>
      <c r="C4735">
        <v>0.3611111111111111</v>
      </c>
      <c r="D4735">
        <v>2.4915254237288136</v>
      </c>
      <c r="E4735">
        <v>1.5625</v>
      </c>
      <c r="F4735">
        <v>2.2436974789915967</v>
      </c>
    </row>
    <row r="4736" spans="2:6" hidden="1" outlineLevel="1">
      <c r="B4736">
        <v>4730</v>
      </c>
      <c r="C4736">
        <v>0.3611111111111111</v>
      </c>
      <c r="D4736">
        <v>2.7627118644067798</v>
      </c>
      <c r="E4736">
        <v>1.9375</v>
      </c>
      <c r="F4736">
        <v>2.0798319327731094</v>
      </c>
    </row>
    <row r="4737" spans="2:6" hidden="1" outlineLevel="1">
      <c r="B4737">
        <v>4731</v>
      </c>
      <c r="C4737">
        <v>0.52777777777777779</v>
      </c>
      <c r="D4737">
        <v>3.0677966101694913</v>
      </c>
      <c r="E4737">
        <v>2.625</v>
      </c>
      <c r="F4737">
        <v>1.9747899159663866</v>
      </c>
    </row>
    <row r="4738" spans="2:6" hidden="1" outlineLevel="1">
      <c r="B4738">
        <v>4732</v>
      </c>
      <c r="C4738">
        <v>0.24074074074074073</v>
      </c>
      <c r="D4738">
        <v>2.4745762711864407</v>
      </c>
      <c r="E4738">
        <v>1.5625</v>
      </c>
      <c r="F4738">
        <v>2.0588235294117645</v>
      </c>
    </row>
    <row r="4739" spans="2:6" hidden="1" outlineLevel="1">
      <c r="B4739">
        <v>4733</v>
      </c>
      <c r="C4739">
        <v>0.55555555555555558</v>
      </c>
      <c r="D4739">
        <v>2.7457627118644066</v>
      </c>
      <c r="E4739">
        <v>1.59375</v>
      </c>
      <c r="F4739">
        <v>2.0798319327731094</v>
      </c>
    </row>
    <row r="4740" spans="2:6" hidden="1" outlineLevel="1">
      <c r="B4740">
        <v>4734</v>
      </c>
      <c r="C4740">
        <v>0.27777777777777779</v>
      </c>
      <c r="D4740">
        <v>2.6779661016949152</v>
      </c>
      <c r="E4740">
        <v>1.6875</v>
      </c>
      <c r="F4740">
        <v>2.0042016806722689</v>
      </c>
    </row>
    <row r="4741" spans="2:6" hidden="1" outlineLevel="1">
      <c r="B4741">
        <v>4735</v>
      </c>
      <c r="C4741">
        <v>0.44444444444444442</v>
      </c>
      <c r="D4741">
        <v>2.3050847457627119</v>
      </c>
      <c r="E4741">
        <v>1.1875</v>
      </c>
      <c r="F4741">
        <v>2.5714285714285716</v>
      </c>
    </row>
    <row r="4742" spans="2:6" hidden="1" outlineLevel="1">
      <c r="B4742">
        <v>4736</v>
      </c>
      <c r="C4742">
        <v>0.34259259259259262</v>
      </c>
      <c r="D4742">
        <v>2.4576271186440679</v>
      </c>
      <c r="E4742">
        <v>1.65625</v>
      </c>
      <c r="F4742">
        <v>2.1386554621848739</v>
      </c>
    </row>
    <row r="4743" spans="2:6" hidden="1" outlineLevel="1">
      <c r="B4743">
        <v>4737</v>
      </c>
      <c r="C4743">
        <v>0.31481481481481483</v>
      </c>
      <c r="D4743">
        <v>2.1016949152542375</v>
      </c>
      <c r="E4743">
        <v>1.125</v>
      </c>
      <c r="F4743">
        <v>1.8361344537815125</v>
      </c>
    </row>
    <row r="4744" spans="2:6" hidden="1" outlineLevel="1">
      <c r="B4744">
        <v>4738</v>
      </c>
      <c r="C4744">
        <v>0.41666666666666669</v>
      </c>
      <c r="D4744">
        <v>3.2203389830508473</v>
      </c>
      <c r="E4744">
        <v>1.46875</v>
      </c>
      <c r="F4744">
        <v>2.2184873949579833</v>
      </c>
    </row>
    <row r="4745" spans="2:6" hidden="1" outlineLevel="1">
      <c r="B4745">
        <v>4739</v>
      </c>
      <c r="C4745">
        <v>0.35185185185185186</v>
      </c>
      <c r="D4745">
        <v>2.7118644067796609</v>
      </c>
      <c r="E4745">
        <v>1.625</v>
      </c>
      <c r="F4745">
        <v>2.172268907563025</v>
      </c>
    </row>
    <row r="4746" spans="2:6" hidden="1" outlineLevel="1">
      <c r="B4746">
        <v>4740</v>
      </c>
      <c r="C4746">
        <v>0.5092592592592593</v>
      </c>
      <c r="D4746">
        <v>2.4237288135593222</v>
      </c>
      <c r="E4746">
        <v>1.40625</v>
      </c>
      <c r="F4746">
        <v>2.0462184873949578</v>
      </c>
    </row>
    <row r="4747" spans="2:6" hidden="1" outlineLevel="1">
      <c r="B4747">
        <v>4741</v>
      </c>
      <c r="C4747">
        <v>0.56481481481481477</v>
      </c>
      <c r="D4747">
        <v>2.3220338983050848</v>
      </c>
      <c r="E4747">
        <v>1.8125</v>
      </c>
      <c r="F4747">
        <v>2.3991596638655461</v>
      </c>
    </row>
    <row r="4748" spans="2:6" hidden="1" outlineLevel="1">
      <c r="B4748">
        <v>4742</v>
      </c>
      <c r="C4748">
        <v>0.39814814814814814</v>
      </c>
      <c r="D4748">
        <v>1.9661016949152543</v>
      </c>
      <c r="E4748">
        <v>1.84375</v>
      </c>
      <c r="F4748">
        <v>2.5504201680672267</v>
      </c>
    </row>
    <row r="4749" spans="2:6" hidden="1" outlineLevel="1">
      <c r="B4749">
        <v>4743</v>
      </c>
      <c r="C4749">
        <v>0.39814814814814814</v>
      </c>
      <c r="D4749">
        <v>2.2711864406779663</v>
      </c>
      <c r="E4749">
        <v>2.125</v>
      </c>
      <c r="F4749">
        <v>2.0336134453781511</v>
      </c>
    </row>
    <row r="4750" spans="2:6" hidden="1" outlineLevel="1">
      <c r="B4750">
        <v>4744</v>
      </c>
      <c r="C4750">
        <v>0.42592592592592593</v>
      </c>
      <c r="D4750">
        <v>2.2881355932203391</v>
      </c>
      <c r="E4750">
        <v>0.71875</v>
      </c>
      <c r="F4750">
        <v>2.1638655462184873</v>
      </c>
    </row>
    <row r="4751" spans="2:6" hidden="1" outlineLevel="1">
      <c r="B4751">
        <v>4745</v>
      </c>
      <c r="C4751">
        <v>0.55555555555555558</v>
      </c>
      <c r="D4751">
        <v>3.0338983050847457</v>
      </c>
      <c r="E4751">
        <v>1.46875</v>
      </c>
      <c r="F4751">
        <v>2.0084033613445378</v>
      </c>
    </row>
    <row r="4752" spans="2:6" hidden="1" outlineLevel="1">
      <c r="B4752">
        <v>4746</v>
      </c>
      <c r="C4752">
        <v>0.52777777777777779</v>
      </c>
      <c r="D4752">
        <v>3.0169491525423728</v>
      </c>
      <c r="E4752">
        <v>0.78125</v>
      </c>
      <c r="F4752">
        <v>2.1134453781512605</v>
      </c>
    </row>
    <row r="4753" spans="2:6" hidden="1" outlineLevel="1">
      <c r="B4753">
        <v>4747</v>
      </c>
      <c r="C4753">
        <v>0.37962962962962965</v>
      </c>
      <c r="D4753">
        <v>1.9830508474576272</v>
      </c>
      <c r="E4753">
        <v>1.5625</v>
      </c>
      <c r="F4753">
        <v>1.9579831932773109</v>
      </c>
    </row>
    <row r="4754" spans="2:6" hidden="1" outlineLevel="1">
      <c r="B4754">
        <v>4748</v>
      </c>
      <c r="C4754">
        <v>0.31481481481481483</v>
      </c>
      <c r="D4754">
        <v>2.2203389830508473</v>
      </c>
      <c r="E4754">
        <v>1.4375</v>
      </c>
      <c r="F4754">
        <v>2.1554621848739495</v>
      </c>
    </row>
    <row r="4755" spans="2:6" hidden="1" outlineLevel="1">
      <c r="B4755">
        <v>4749</v>
      </c>
      <c r="C4755">
        <v>0.39814814814814814</v>
      </c>
      <c r="D4755">
        <v>2.4745762711864407</v>
      </c>
      <c r="E4755">
        <v>1.3125</v>
      </c>
      <c r="F4755">
        <v>2.0042016806722689</v>
      </c>
    </row>
    <row r="4756" spans="2:6" hidden="1" outlineLevel="1">
      <c r="B4756">
        <v>4750</v>
      </c>
      <c r="C4756">
        <v>0.40740740740740738</v>
      </c>
      <c r="D4756">
        <v>2.9661016949152543</v>
      </c>
      <c r="E4756">
        <v>0.75</v>
      </c>
      <c r="F4756">
        <v>2.0672268907563027</v>
      </c>
    </row>
    <row r="4757" spans="2:6" hidden="1" outlineLevel="1">
      <c r="B4757">
        <v>4751</v>
      </c>
      <c r="C4757">
        <v>0.52777777777777779</v>
      </c>
      <c r="D4757">
        <v>3.0169491525423728</v>
      </c>
      <c r="E4757">
        <v>1.75</v>
      </c>
      <c r="F4757">
        <v>2.3529411764705883</v>
      </c>
    </row>
    <row r="4758" spans="2:6" hidden="1" outlineLevel="1">
      <c r="B4758">
        <v>4752</v>
      </c>
      <c r="C4758">
        <v>0.46296296296296297</v>
      </c>
      <c r="D4758">
        <v>3.152542372881356</v>
      </c>
      <c r="E4758">
        <v>1.8125</v>
      </c>
      <c r="F4758">
        <v>2.2100840336134455</v>
      </c>
    </row>
    <row r="4759" spans="2:6" hidden="1" outlineLevel="1">
      <c r="B4759">
        <v>4753</v>
      </c>
      <c r="C4759">
        <v>0.5</v>
      </c>
      <c r="D4759">
        <v>2.3559322033898304</v>
      </c>
      <c r="E4759">
        <v>1.59375</v>
      </c>
      <c r="F4759">
        <v>1.7815126050420169</v>
      </c>
    </row>
    <row r="4760" spans="2:6" hidden="1" outlineLevel="1">
      <c r="B4760">
        <v>4754</v>
      </c>
      <c r="C4760">
        <v>0.32407407407407407</v>
      </c>
      <c r="D4760">
        <v>2.2372881355932202</v>
      </c>
      <c r="E4760">
        <v>1.25</v>
      </c>
      <c r="F4760">
        <v>2.2647058823529411</v>
      </c>
    </row>
    <row r="4761" spans="2:6" hidden="1" outlineLevel="1">
      <c r="B4761">
        <v>4755</v>
      </c>
      <c r="C4761">
        <v>0.35185185185185186</v>
      </c>
      <c r="D4761">
        <v>2.5762711864406778</v>
      </c>
      <c r="E4761">
        <v>1.46875</v>
      </c>
      <c r="F4761">
        <v>2.0210084033613445</v>
      </c>
    </row>
    <row r="4762" spans="2:6" hidden="1" outlineLevel="1">
      <c r="B4762">
        <v>4756</v>
      </c>
      <c r="C4762">
        <v>0.44444444444444442</v>
      </c>
      <c r="D4762">
        <v>2.4745762711864407</v>
      </c>
      <c r="E4762">
        <v>0.6875</v>
      </c>
      <c r="F4762">
        <v>2.2226890756302522</v>
      </c>
    </row>
    <row r="4763" spans="2:6" hidden="1" outlineLevel="1">
      <c r="B4763">
        <v>4757</v>
      </c>
      <c r="C4763">
        <v>0.3888888888888889</v>
      </c>
      <c r="D4763">
        <v>2.8135593220338984</v>
      </c>
      <c r="E4763">
        <v>1.28125</v>
      </c>
      <c r="F4763">
        <v>2.0504201680672267</v>
      </c>
    </row>
    <row r="4764" spans="2:6" hidden="1" outlineLevel="1">
      <c r="B4764">
        <v>4758</v>
      </c>
      <c r="C4764">
        <v>0.52777777777777779</v>
      </c>
      <c r="D4764">
        <v>2.7457627118644066</v>
      </c>
      <c r="E4764">
        <v>0.84375</v>
      </c>
      <c r="F4764">
        <v>2.3823529411764706</v>
      </c>
    </row>
    <row r="4765" spans="2:6" hidden="1" outlineLevel="1">
      <c r="B4765">
        <v>4759</v>
      </c>
      <c r="C4765">
        <v>0.3611111111111111</v>
      </c>
      <c r="D4765">
        <v>1.9661016949152543</v>
      </c>
      <c r="E4765">
        <v>1.34375</v>
      </c>
      <c r="F4765">
        <v>2.0504201680672267</v>
      </c>
    </row>
    <row r="4766" spans="2:6" hidden="1" outlineLevel="1">
      <c r="B4766">
        <v>4760</v>
      </c>
      <c r="C4766">
        <v>0.37962962962962965</v>
      </c>
      <c r="D4766">
        <v>3.4237288135593222</v>
      </c>
      <c r="E4766">
        <v>1.53125</v>
      </c>
      <c r="F4766">
        <v>1.9411764705882353</v>
      </c>
    </row>
    <row r="4767" spans="2:6" hidden="1" outlineLevel="1">
      <c r="B4767">
        <v>4761</v>
      </c>
      <c r="C4767">
        <v>0.48148148148148145</v>
      </c>
      <c r="D4767">
        <v>3.3728813559322033</v>
      </c>
      <c r="E4767">
        <v>1.71875</v>
      </c>
      <c r="F4767">
        <v>2.1260504201680672</v>
      </c>
    </row>
    <row r="4768" spans="2:6" hidden="1" outlineLevel="1">
      <c r="B4768">
        <v>4762</v>
      </c>
      <c r="C4768">
        <v>0.24074074074074073</v>
      </c>
      <c r="D4768">
        <v>3.1694915254237288</v>
      </c>
      <c r="E4768">
        <v>1</v>
      </c>
      <c r="F4768">
        <v>2.1932773109243699</v>
      </c>
    </row>
    <row r="4769" spans="2:6" hidden="1" outlineLevel="1">
      <c r="B4769">
        <v>4763</v>
      </c>
      <c r="C4769">
        <v>0.34259259259259262</v>
      </c>
      <c r="D4769">
        <v>2.2542372881355934</v>
      </c>
      <c r="E4769">
        <v>2</v>
      </c>
      <c r="F4769">
        <v>2.0168067226890756</v>
      </c>
    </row>
    <row r="4770" spans="2:6" hidden="1" outlineLevel="1">
      <c r="B4770">
        <v>4764</v>
      </c>
      <c r="C4770">
        <v>0.41666666666666669</v>
      </c>
      <c r="D4770">
        <v>2.5762711864406778</v>
      </c>
      <c r="E4770">
        <v>0.9375</v>
      </c>
      <c r="F4770">
        <v>2.0504201680672267</v>
      </c>
    </row>
    <row r="4771" spans="2:6" hidden="1" outlineLevel="1">
      <c r="B4771">
        <v>4765</v>
      </c>
      <c r="C4771">
        <v>0.45370370370370372</v>
      </c>
      <c r="D4771">
        <v>1.8813559322033899</v>
      </c>
      <c r="E4771">
        <v>1.15625</v>
      </c>
      <c r="F4771">
        <v>2.3571428571428572</v>
      </c>
    </row>
    <row r="4772" spans="2:6" hidden="1" outlineLevel="1">
      <c r="B4772">
        <v>4766</v>
      </c>
      <c r="C4772">
        <v>0.45370370370370372</v>
      </c>
      <c r="D4772">
        <v>1.9830508474576272</v>
      </c>
      <c r="E4772">
        <v>1.03125</v>
      </c>
      <c r="F4772">
        <v>2.1050420168067228</v>
      </c>
    </row>
    <row r="4773" spans="2:6" hidden="1" outlineLevel="1">
      <c r="B4773">
        <v>4767</v>
      </c>
      <c r="C4773">
        <v>0.37962962962962965</v>
      </c>
      <c r="D4773">
        <v>2.5762711864406778</v>
      </c>
      <c r="E4773">
        <v>2.21875</v>
      </c>
      <c r="F4773">
        <v>2.0210084033613445</v>
      </c>
    </row>
    <row r="4774" spans="2:6" hidden="1" outlineLevel="1">
      <c r="B4774">
        <v>4768</v>
      </c>
      <c r="C4774">
        <v>0.32407407407407407</v>
      </c>
      <c r="D4774">
        <v>1.7627118644067796</v>
      </c>
      <c r="E4774">
        <v>1.4375</v>
      </c>
      <c r="F4774">
        <v>2.0504201680672267</v>
      </c>
    </row>
    <row r="4775" spans="2:6" hidden="1" outlineLevel="1">
      <c r="B4775">
        <v>4769</v>
      </c>
      <c r="C4775">
        <v>0.45370370370370372</v>
      </c>
      <c r="D4775">
        <v>3.2372881355932202</v>
      </c>
      <c r="E4775">
        <v>1.84375</v>
      </c>
      <c r="F4775">
        <v>2.1512605042016806</v>
      </c>
    </row>
    <row r="4776" spans="2:6" hidden="1" outlineLevel="1">
      <c r="B4776">
        <v>4770</v>
      </c>
      <c r="C4776">
        <v>0.65740740740740744</v>
      </c>
      <c r="D4776">
        <v>2.2033898305084745</v>
      </c>
      <c r="E4776">
        <v>1.5625</v>
      </c>
      <c r="F4776">
        <v>2.1428571428571428</v>
      </c>
    </row>
    <row r="4777" spans="2:6" hidden="1" outlineLevel="1">
      <c r="B4777">
        <v>4771</v>
      </c>
      <c r="C4777">
        <v>0.37962962962962965</v>
      </c>
      <c r="D4777">
        <v>2.6101694915254239</v>
      </c>
      <c r="E4777">
        <v>1.09375</v>
      </c>
      <c r="F4777">
        <v>2.2394957983193278</v>
      </c>
    </row>
    <row r="4778" spans="2:6" hidden="1" outlineLevel="1">
      <c r="B4778">
        <v>4772</v>
      </c>
      <c r="C4778">
        <v>0.49074074074074076</v>
      </c>
      <c r="D4778">
        <v>2.7966101694915255</v>
      </c>
      <c r="E4778">
        <v>2</v>
      </c>
      <c r="F4778">
        <v>2.2352941176470589</v>
      </c>
    </row>
    <row r="4779" spans="2:6" hidden="1" outlineLevel="1">
      <c r="B4779">
        <v>4773</v>
      </c>
      <c r="C4779">
        <v>0.37962962962962965</v>
      </c>
      <c r="D4779">
        <v>2.5593220338983049</v>
      </c>
      <c r="E4779">
        <v>1.59375</v>
      </c>
      <c r="F4779">
        <v>2.2352941176470589</v>
      </c>
    </row>
    <row r="4780" spans="2:6" hidden="1" outlineLevel="1">
      <c r="B4780">
        <v>4774</v>
      </c>
      <c r="C4780">
        <v>0.46296296296296297</v>
      </c>
      <c r="D4780">
        <v>2.8813559322033897</v>
      </c>
      <c r="E4780">
        <v>1.28125</v>
      </c>
      <c r="F4780">
        <v>1.7773109243697478</v>
      </c>
    </row>
    <row r="4781" spans="2:6" hidden="1" outlineLevel="1">
      <c r="B4781">
        <v>4775</v>
      </c>
      <c r="C4781">
        <v>0.46296296296296297</v>
      </c>
      <c r="D4781">
        <v>3.1355932203389831</v>
      </c>
      <c r="E4781">
        <v>1.65625</v>
      </c>
      <c r="F4781">
        <v>1.911764705882353</v>
      </c>
    </row>
    <row r="4782" spans="2:6" hidden="1" outlineLevel="1">
      <c r="B4782">
        <v>4776</v>
      </c>
      <c r="C4782">
        <v>0.43518518518518517</v>
      </c>
      <c r="D4782">
        <v>2.3898305084745761</v>
      </c>
      <c r="E4782">
        <v>1.21875</v>
      </c>
      <c r="F4782">
        <v>2.2142857142857144</v>
      </c>
    </row>
    <row r="4783" spans="2:6" hidden="1" outlineLevel="1">
      <c r="B4783">
        <v>4777</v>
      </c>
      <c r="C4783">
        <v>0.47222222222222221</v>
      </c>
      <c r="D4783">
        <v>2.7288135593220337</v>
      </c>
      <c r="E4783">
        <v>1.34375</v>
      </c>
      <c r="F4783">
        <v>2.096638655462185</v>
      </c>
    </row>
    <row r="4784" spans="2:6" hidden="1" outlineLevel="1">
      <c r="B4784">
        <v>4778</v>
      </c>
      <c r="C4784">
        <v>0.45370370370370372</v>
      </c>
      <c r="D4784">
        <v>2.5084745762711864</v>
      </c>
      <c r="E4784">
        <v>1.125</v>
      </c>
      <c r="F4784">
        <v>2.3487394957983194</v>
      </c>
    </row>
    <row r="4785" spans="2:6" hidden="1" outlineLevel="1">
      <c r="B4785">
        <v>4779</v>
      </c>
      <c r="C4785">
        <v>0.49074074074074076</v>
      </c>
      <c r="D4785">
        <v>2.9152542372881354</v>
      </c>
      <c r="E4785">
        <v>1.71875</v>
      </c>
      <c r="F4785">
        <v>1.6974789915966386</v>
      </c>
    </row>
    <row r="4786" spans="2:6" hidden="1" outlineLevel="1">
      <c r="B4786">
        <v>4780</v>
      </c>
      <c r="C4786">
        <v>0.5092592592592593</v>
      </c>
      <c r="D4786">
        <v>2.6610169491525424</v>
      </c>
      <c r="E4786">
        <v>1.875</v>
      </c>
      <c r="F4786">
        <v>1.9201680672268908</v>
      </c>
    </row>
    <row r="4787" spans="2:6" hidden="1" outlineLevel="1">
      <c r="B4787">
        <v>4781</v>
      </c>
      <c r="C4787">
        <v>0.28703703703703703</v>
      </c>
      <c r="D4787">
        <v>2.6101694915254239</v>
      </c>
      <c r="E4787">
        <v>0.75</v>
      </c>
      <c r="F4787">
        <v>2.0588235294117645</v>
      </c>
    </row>
    <row r="4788" spans="2:6" hidden="1" outlineLevel="1">
      <c r="B4788">
        <v>4782</v>
      </c>
      <c r="C4788">
        <v>0.22222222222222221</v>
      </c>
      <c r="D4788">
        <v>2.8644067796610169</v>
      </c>
      <c r="E4788">
        <v>1.75</v>
      </c>
      <c r="F4788">
        <v>2.4579831932773111</v>
      </c>
    </row>
    <row r="4789" spans="2:6" hidden="1" outlineLevel="1">
      <c r="B4789">
        <v>4783</v>
      </c>
      <c r="C4789">
        <v>0.39814814814814814</v>
      </c>
      <c r="D4789">
        <v>2.6271186440677967</v>
      </c>
      <c r="E4789">
        <v>1.71875</v>
      </c>
      <c r="F4789">
        <v>2.1008403361344539</v>
      </c>
    </row>
    <row r="4790" spans="2:6" hidden="1" outlineLevel="1">
      <c r="B4790">
        <v>4784</v>
      </c>
      <c r="C4790">
        <v>0.43518518518518517</v>
      </c>
      <c r="D4790">
        <v>3.0338983050847457</v>
      </c>
      <c r="E4790">
        <v>1.53125</v>
      </c>
      <c r="F4790">
        <v>2.2016806722689077</v>
      </c>
    </row>
    <row r="4791" spans="2:6" hidden="1" outlineLevel="1">
      <c r="B4791">
        <v>4785</v>
      </c>
      <c r="C4791">
        <v>0.32407407407407407</v>
      </c>
      <c r="D4791">
        <v>2.7118644067796609</v>
      </c>
      <c r="E4791">
        <v>1.5</v>
      </c>
      <c r="F4791">
        <v>2.1512605042016806</v>
      </c>
    </row>
    <row r="4792" spans="2:6" hidden="1" outlineLevel="1">
      <c r="B4792">
        <v>4786</v>
      </c>
      <c r="C4792">
        <v>0.47222222222222221</v>
      </c>
      <c r="D4792">
        <v>2.6271186440677967</v>
      </c>
      <c r="E4792">
        <v>1.6875</v>
      </c>
      <c r="F4792">
        <v>2.4957983193277311</v>
      </c>
    </row>
    <row r="4793" spans="2:6" hidden="1" outlineLevel="1">
      <c r="B4793">
        <v>4787</v>
      </c>
      <c r="C4793">
        <v>0.35185185185185186</v>
      </c>
      <c r="D4793">
        <v>2.9491525423728815</v>
      </c>
      <c r="E4793">
        <v>1.5</v>
      </c>
      <c r="F4793">
        <v>2.2268907563025211</v>
      </c>
    </row>
    <row r="4794" spans="2:6" hidden="1" outlineLevel="1">
      <c r="B4794">
        <v>4788</v>
      </c>
      <c r="C4794">
        <v>0.34259259259259262</v>
      </c>
      <c r="D4794">
        <v>2.2372881355932202</v>
      </c>
      <c r="E4794">
        <v>0.8125</v>
      </c>
      <c r="F4794">
        <v>2.0252100840336134</v>
      </c>
    </row>
    <row r="4795" spans="2:6" hidden="1" outlineLevel="1">
      <c r="B4795">
        <v>4789</v>
      </c>
      <c r="C4795">
        <v>0.43518518518518517</v>
      </c>
      <c r="D4795">
        <v>3.2033898305084745</v>
      </c>
      <c r="E4795">
        <v>1.4375</v>
      </c>
      <c r="F4795">
        <v>1.903361344537815</v>
      </c>
    </row>
    <row r="4796" spans="2:6" hidden="1" outlineLevel="1">
      <c r="B4796">
        <v>4790</v>
      </c>
      <c r="C4796">
        <v>0.53703703703703709</v>
      </c>
      <c r="D4796">
        <v>2.8305084745762712</v>
      </c>
      <c r="E4796">
        <v>1.5625</v>
      </c>
      <c r="F4796">
        <v>2.2058823529411766</v>
      </c>
    </row>
    <row r="4797" spans="2:6" hidden="1" outlineLevel="1">
      <c r="B4797">
        <v>4791</v>
      </c>
      <c r="C4797">
        <v>0.58333333333333337</v>
      </c>
      <c r="D4797">
        <v>2.3389830508474576</v>
      </c>
      <c r="E4797">
        <v>1.5</v>
      </c>
      <c r="F4797">
        <v>1.9663865546218486</v>
      </c>
    </row>
    <row r="4798" spans="2:6" hidden="1" outlineLevel="1">
      <c r="B4798">
        <v>4792</v>
      </c>
      <c r="C4798">
        <v>0.37037037037037035</v>
      </c>
      <c r="D4798">
        <v>2.9152542372881354</v>
      </c>
      <c r="E4798">
        <v>1.03125</v>
      </c>
      <c r="F4798">
        <v>2.2941176470588234</v>
      </c>
    </row>
    <row r="4799" spans="2:6" hidden="1" outlineLevel="1">
      <c r="B4799">
        <v>4793</v>
      </c>
      <c r="C4799">
        <v>0.34259259259259262</v>
      </c>
      <c r="D4799">
        <v>3.3898305084745761</v>
      </c>
      <c r="E4799">
        <v>1.03125</v>
      </c>
      <c r="F4799">
        <v>2.3823529411764706</v>
      </c>
    </row>
    <row r="4800" spans="2:6" hidden="1" outlineLevel="1">
      <c r="B4800">
        <v>4794</v>
      </c>
      <c r="C4800">
        <v>0.41666666666666669</v>
      </c>
      <c r="D4800">
        <v>2.4745762711864407</v>
      </c>
      <c r="E4800">
        <v>0.96875</v>
      </c>
      <c r="F4800">
        <v>2.172268907563025</v>
      </c>
    </row>
    <row r="4801" spans="2:6" hidden="1" outlineLevel="1">
      <c r="B4801">
        <v>4795</v>
      </c>
      <c r="C4801">
        <v>0.41666666666666669</v>
      </c>
      <c r="D4801">
        <v>3.4237288135593222</v>
      </c>
      <c r="E4801">
        <v>2.25</v>
      </c>
      <c r="F4801">
        <v>2.3571428571428572</v>
      </c>
    </row>
    <row r="4802" spans="2:6" hidden="1" outlineLevel="1">
      <c r="B4802">
        <v>4796</v>
      </c>
      <c r="C4802">
        <v>0.51851851851851849</v>
      </c>
      <c r="D4802">
        <v>2.6440677966101696</v>
      </c>
      <c r="E4802">
        <v>1.0625</v>
      </c>
      <c r="F4802">
        <v>2.3739495798319328</v>
      </c>
    </row>
    <row r="4803" spans="2:6" hidden="1" outlineLevel="1">
      <c r="B4803">
        <v>4797</v>
      </c>
      <c r="C4803">
        <v>0.40740740740740738</v>
      </c>
      <c r="D4803">
        <v>2.0847457627118646</v>
      </c>
      <c r="E4803">
        <v>1.5625</v>
      </c>
      <c r="F4803">
        <v>1.7521008403361344</v>
      </c>
    </row>
    <row r="4804" spans="2:6" hidden="1" outlineLevel="1">
      <c r="B4804">
        <v>4798</v>
      </c>
      <c r="C4804">
        <v>0.47222222222222221</v>
      </c>
      <c r="D4804">
        <v>2.7118644067796609</v>
      </c>
      <c r="E4804">
        <v>1.625</v>
      </c>
      <c r="F4804">
        <v>1.7857142857142858</v>
      </c>
    </row>
    <row r="4805" spans="2:6" hidden="1" outlineLevel="1">
      <c r="B4805">
        <v>4799</v>
      </c>
      <c r="C4805">
        <v>0.37037037037037035</v>
      </c>
      <c r="D4805">
        <v>2.1016949152542375</v>
      </c>
      <c r="E4805">
        <v>1.65625</v>
      </c>
      <c r="F4805">
        <v>2.1386554621848739</v>
      </c>
    </row>
    <row r="4806" spans="2:6" hidden="1" outlineLevel="1">
      <c r="B4806">
        <v>4800</v>
      </c>
      <c r="C4806">
        <v>0.45370370370370372</v>
      </c>
      <c r="D4806">
        <v>1.9491525423728813</v>
      </c>
      <c r="E4806">
        <v>2.4375</v>
      </c>
      <c r="F4806">
        <v>2.2899159663865545</v>
      </c>
    </row>
    <row r="4807" spans="2:6" hidden="1" outlineLevel="1">
      <c r="B4807">
        <v>4801</v>
      </c>
      <c r="C4807">
        <v>0.5092592592592593</v>
      </c>
      <c r="D4807">
        <v>2.5254237288135593</v>
      </c>
      <c r="E4807">
        <v>2.9375</v>
      </c>
      <c r="F4807">
        <v>2.1050420168067228</v>
      </c>
    </row>
    <row r="4808" spans="2:6" hidden="1" outlineLevel="1">
      <c r="B4808">
        <v>4802</v>
      </c>
      <c r="C4808">
        <v>0.40740740740740738</v>
      </c>
      <c r="D4808">
        <v>2.5084745762711864</v>
      </c>
      <c r="E4808">
        <v>0.90625</v>
      </c>
      <c r="F4808">
        <v>2.1302521008403361</v>
      </c>
    </row>
    <row r="4809" spans="2:6" hidden="1" outlineLevel="1">
      <c r="B4809">
        <v>4803</v>
      </c>
      <c r="C4809">
        <v>0.34259259259259262</v>
      </c>
      <c r="D4809">
        <v>2.4915254237288136</v>
      </c>
      <c r="E4809">
        <v>1.5625</v>
      </c>
      <c r="F4809">
        <v>1.8529411764705883</v>
      </c>
    </row>
    <row r="4810" spans="2:6" hidden="1" outlineLevel="1">
      <c r="B4810">
        <v>4804</v>
      </c>
      <c r="C4810">
        <v>0.39814814814814814</v>
      </c>
      <c r="D4810">
        <v>2.9661016949152543</v>
      </c>
      <c r="E4810">
        <v>0.875</v>
      </c>
      <c r="F4810">
        <v>2.2899159663865545</v>
      </c>
    </row>
    <row r="4811" spans="2:6" hidden="1" outlineLevel="1">
      <c r="B4811">
        <v>4805</v>
      </c>
      <c r="C4811">
        <v>0.55555555555555558</v>
      </c>
      <c r="D4811">
        <v>2.7796610169491527</v>
      </c>
      <c r="E4811">
        <v>1.03125</v>
      </c>
      <c r="F4811">
        <v>1.8697478991596639</v>
      </c>
    </row>
    <row r="4812" spans="2:6" hidden="1" outlineLevel="1">
      <c r="B4812">
        <v>4806</v>
      </c>
      <c r="C4812">
        <v>0.46296296296296297</v>
      </c>
      <c r="D4812">
        <v>2.4406779661016951</v>
      </c>
      <c r="E4812">
        <v>1.15625</v>
      </c>
      <c r="F4812">
        <v>1.9327731092436975</v>
      </c>
    </row>
    <row r="4813" spans="2:6" hidden="1" outlineLevel="1">
      <c r="B4813">
        <v>4807</v>
      </c>
      <c r="C4813">
        <v>0.35185185185185186</v>
      </c>
      <c r="D4813">
        <v>2.4237288135593222</v>
      </c>
      <c r="E4813">
        <v>1.71875</v>
      </c>
      <c r="F4813">
        <v>2.0924369747899161</v>
      </c>
    </row>
    <row r="4814" spans="2:6" hidden="1" outlineLevel="1">
      <c r="B4814">
        <v>4808</v>
      </c>
      <c r="C4814">
        <v>0.37037037037037035</v>
      </c>
      <c r="D4814">
        <v>3.4237288135593222</v>
      </c>
      <c r="E4814">
        <v>2</v>
      </c>
      <c r="F4814">
        <v>2.0882352941176472</v>
      </c>
    </row>
    <row r="4815" spans="2:6" hidden="1" outlineLevel="1">
      <c r="B4815">
        <v>4809</v>
      </c>
      <c r="C4815">
        <v>0.31481481481481483</v>
      </c>
      <c r="D4815">
        <v>3.0169491525423728</v>
      </c>
      <c r="E4815">
        <v>0.96875</v>
      </c>
      <c r="F4815">
        <v>1.9453781512605042</v>
      </c>
    </row>
    <row r="4816" spans="2:6" hidden="1" outlineLevel="1">
      <c r="B4816">
        <v>4810</v>
      </c>
      <c r="C4816">
        <v>0.47222222222222221</v>
      </c>
      <c r="D4816">
        <v>1.8983050847457628</v>
      </c>
      <c r="E4816">
        <v>1.03125</v>
      </c>
      <c r="F4816">
        <v>2.1134453781512605</v>
      </c>
    </row>
    <row r="4817" spans="2:6" hidden="1" outlineLevel="1">
      <c r="B4817">
        <v>4811</v>
      </c>
      <c r="C4817">
        <v>0.47222222222222221</v>
      </c>
      <c r="D4817">
        <v>2.7288135593220337</v>
      </c>
      <c r="E4817">
        <v>1.59375</v>
      </c>
      <c r="F4817">
        <v>2.2521008403361344</v>
      </c>
    </row>
    <row r="4818" spans="2:6" hidden="1" outlineLevel="1">
      <c r="B4818">
        <v>4812</v>
      </c>
      <c r="C4818">
        <v>0.23148148148148148</v>
      </c>
      <c r="D4818">
        <v>2.9491525423728815</v>
      </c>
      <c r="E4818">
        <v>0.71875</v>
      </c>
      <c r="F4818">
        <v>2.2521008403361344</v>
      </c>
    </row>
    <row r="4819" spans="2:6" hidden="1" outlineLevel="1">
      <c r="B4819">
        <v>4813</v>
      </c>
      <c r="C4819">
        <v>0.44444444444444442</v>
      </c>
      <c r="D4819">
        <v>2.2033898305084745</v>
      </c>
      <c r="E4819">
        <v>1.1875</v>
      </c>
      <c r="F4819">
        <v>2.0924369747899161</v>
      </c>
    </row>
    <row r="4820" spans="2:6" hidden="1" outlineLevel="1">
      <c r="B4820">
        <v>4814</v>
      </c>
      <c r="C4820">
        <v>0.47222222222222221</v>
      </c>
      <c r="D4820">
        <v>3.4915254237288136</v>
      </c>
      <c r="E4820">
        <v>0.96875</v>
      </c>
      <c r="F4820">
        <v>2.0924369747899161</v>
      </c>
    </row>
    <row r="4821" spans="2:6" hidden="1" outlineLevel="1">
      <c r="B4821">
        <v>4815</v>
      </c>
      <c r="C4821">
        <v>0.37962962962962965</v>
      </c>
      <c r="D4821">
        <v>2.4915254237288136</v>
      </c>
      <c r="E4821">
        <v>2</v>
      </c>
      <c r="F4821">
        <v>2.403361344537815</v>
      </c>
    </row>
    <row r="4822" spans="2:6" hidden="1" outlineLevel="1">
      <c r="B4822">
        <v>4816</v>
      </c>
      <c r="C4822">
        <v>0.3611111111111111</v>
      </c>
      <c r="D4822">
        <v>2.2372881355932202</v>
      </c>
      <c r="E4822">
        <v>2.40625</v>
      </c>
      <c r="F4822">
        <v>1.8865546218487395</v>
      </c>
    </row>
    <row r="4823" spans="2:6" hidden="1" outlineLevel="1">
      <c r="B4823">
        <v>4817</v>
      </c>
      <c r="C4823">
        <v>0.53703703703703709</v>
      </c>
      <c r="D4823">
        <v>2.9661016949152543</v>
      </c>
      <c r="E4823">
        <v>1.28125</v>
      </c>
      <c r="F4823">
        <v>2.4453781512605044</v>
      </c>
    </row>
    <row r="4824" spans="2:6" hidden="1" outlineLevel="1">
      <c r="B4824">
        <v>4818</v>
      </c>
      <c r="C4824">
        <v>0.3888888888888889</v>
      </c>
      <c r="D4824">
        <v>2.2033898305084745</v>
      </c>
      <c r="E4824">
        <v>0.875</v>
      </c>
      <c r="F4824">
        <v>1.9159663865546219</v>
      </c>
    </row>
    <row r="4825" spans="2:6" hidden="1" outlineLevel="1">
      <c r="B4825">
        <v>4819</v>
      </c>
      <c r="C4825">
        <v>0.34259259259259262</v>
      </c>
      <c r="D4825">
        <v>2.3559322033898304</v>
      </c>
      <c r="E4825">
        <v>1.21875</v>
      </c>
      <c r="F4825">
        <v>2.0924369747899161</v>
      </c>
    </row>
    <row r="4826" spans="2:6" hidden="1" outlineLevel="1">
      <c r="B4826">
        <v>4820</v>
      </c>
      <c r="C4826">
        <v>0.45370370370370372</v>
      </c>
      <c r="D4826">
        <v>3.2881355932203391</v>
      </c>
      <c r="E4826">
        <v>2.25</v>
      </c>
      <c r="F4826">
        <v>2.0546218487394956</v>
      </c>
    </row>
    <row r="4827" spans="2:6" hidden="1" outlineLevel="1">
      <c r="B4827">
        <v>4821</v>
      </c>
      <c r="C4827">
        <v>0.37037037037037035</v>
      </c>
      <c r="D4827">
        <v>3.0847457627118646</v>
      </c>
      <c r="E4827">
        <v>1.28125</v>
      </c>
      <c r="F4827">
        <v>2.1596638655462184</v>
      </c>
    </row>
    <row r="4828" spans="2:6" hidden="1" outlineLevel="1">
      <c r="B4828">
        <v>4822</v>
      </c>
      <c r="C4828">
        <v>0.46296296296296297</v>
      </c>
      <c r="D4828">
        <v>3.3898305084745761</v>
      </c>
      <c r="E4828">
        <v>1.09375</v>
      </c>
      <c r="F4828">
        <v>2.3403361344537816</v>
      </c>
    </row>
    <row r="4829" spans="2:6" hidden="1" outlineLevel="1">
      <c r="B4829">
        <v>4823</v>
      </c>
      <c r="C4829">
        <v>0.39814814814814814</v>
      </c>
      <c r="D4829">
        <v>2.1355932203389831</v>
      </c>
      <c r="E4829">
        <v>1.75</v>
      </c>
      <c r="F4829">
        <v>2.0630252100840338</v>
      </c>
    </row>
    <row r="4830" spans="2:6" hidden="1" outlineLevel="1">
      <c r="B4830">
        <v>4824</v>
      </c>
      <c r="C4830">
        <v>0.48148148148148145</v>
      </c>
      <c r="D4830">
        <v>2.4915254237288136</v>
      </c>
      <c r="E4830">
        <v>0.59375</v>
      </c>
      <c r="F4830">
        <v>2.1302521008403361</v>
      </c>
    </row>
    <row r="4831" spans="2:6" hidden="1" outlineLevel="1">
      <c r="B4831">
        <v>4825</v>
      </c>
      <c r="C4831">
        <v>0.28703703703703703</v>
      </c>
      <c r="D4831">
        <v>2.4406779661016951</v>
      </c>
      <c r="E4831">
        <v>1.90625</v>
      </c>
      <c r="F4831">
        <v>2.03781512605042</v>
      </c>
    </row>
    <row r="4832" spans="2:6" hidden="1" outlineLevel="1">
      <c r="B4832">
        <v>4826</v>
      </c>
      <c r="C4832">
        <v>0.46296296296296297</v>
      </c>
      <c r="D4832">
        <v>3</v>
      </c>
      <c r="E4832">
        <v>0.71875</v>
      </c>
      <c r="F4832">
        <v>2.0840336134453783</v>
      </c>
    </row>
    <row r="4833" spans="2:6" hidden="1" outlineLevel="1">
      <c r="B4833">
        <v>4827</v>
      </c>
      <c r="C4833">
        <v>0.27777777777777779</v>
      </c>
      <c r="D4833">
        <v>2.4237288135593222</v>
      </c>
      <c r="E4833">
        <v>2.625</v>
      </c>
      <c r="F4833">
        <v>2.0756302521008405</v>
      </c>
    </row>
    <row r="4834" spans="2:6" hidden="1" outlineLevel="1">
      <c r="B4834">
        <v>4828</v>
      </c>
      <c r="C4834">
        <v>0.27777777777777779</v>
      </c>
      <c r="D4834">
        <v>2.847457627118644</v>
      </c>
      <c r="E4834">
        <v>1.90625</v>
      </c>
      <c r="F4834">
        <v>1.9453781512605042</v>
      </c>
    </row>
    <row r="4835" spans="2:6" hidden="1" outlineLevel="1">
      <c r="B4835">
        <v>4829</v>
      </c>
      <c r="C4835">
        <v>0.37962962962962965</v>
      </c>
      <c r="D4835">
        <v>2.7796610169491527</v>
      </c>
      <c r="E4835">
        <v>1.1875</v>
      </c>
      <c r="F4835">
        <v>2.2436974789915967</v>
      </c>
    </row>
    <row r="4836" spans="2:6" hidden="1" outlineLevel="1">
      <c r="B4836">
        <v>4830</v>
      </c>
      <c r="C4836">
        <v>0.27777777777777779</v>
      </c>
      <c r="D4836">
        <v>2.1864406779661016</v>
      </c>
      <c r="E4836">
        <v>1.125</v>
      </c>
      <c r="F4836">
        <v>2.4789915966386555</v>
      </c>
    </row>
    <row r="4837" spans="2:6" hidden="1" outlineLevel="1">
      <c r="B4837">
        <v>4831</v>
      </c>
      <c r="C4837">
        <v>0.41666666666666669</v>
      </c>
      <c r="D4837">
        <v>2.8983050847457625</v>
      </c>
      <c r="E4837">
        <v>0.9375</v>
      </c>
      <c r="F4837">
        <v>2</v>
      </c>
    </row>
    <row r="4838" spans="2:6" hidden="1" outlineLevel="1">
      <c r="B4838">
        <v>4832</v>
      </c>
      <c r="C4838">
        <v>0.47222222222222221</v>
      </c>
      <c r="D4838">
        <v>3.1694915254237288</v>
      </c>
      <c r="E4838">
        <v>1.84375</v>
      </c>
      <c r="F4838">
        <v>1.8151260504201681</v>
      </c>
    </row>
    <row r="4839" spans="2:6" hidden="1" outlineLevel="1">
      <c r="B4839">
        <v>4833</v>
      </c>
      <c r="C4839">
        <v>0.3611111111111111</v>
      </c>
      <c r="D4839">
        <v>1.847457627118644</v>
      </c>
      <c r="E4839">
        <v>0.9375</v>
      </c>
      <c r="F4839">
        <v>2.096638655462185</v>
      </c>
    </row>
    <row r="4840" spans="2:6" hidden="1" outlineLevel="1">
      <c r="B4840">
        <v>4834</v>
      </c>
      <c r="C4840">
        <v>0.61111111111111116</v>
      </c>
      <c r="D4840">
        <v>1.6271186440677967</v>
      </c>
      <c r="E4840">
        <v>1.21875</v>
      </c>
      <c r="F4840">
        <v>1.9075630252100841</v>
      </c>
    </row>
    <row r="4841" spans="2:6" hidden="1" outlineLevel="1">
      <c r="B4841">
        <v>4835</v>
      </c>
      <c r="C4841">
        <v>0.44444444444444442</v>
      </c>
      <c r="D4841">
        <v>2.7966101694915255</v>
      </c>
      <c r="E4841">
        <v>1.375</v>
      </c>
      <c r="F4841">
        <v>1.9789915966386555</v>
      </c>
    </row>
    <row r="4842" spans="2:6" hidden="1" outlineLevel="1">
      <c r="B4842">
        <v>4836</v>
      </c>
      <c r="C4842">
        <v>0.47222222222222221</v>
      </c>
      <c r="D4842">
        <v>2.6271186440677967</v>
      </c>
      <c r="E4842">
        <v>1.25</v>
      </c>
      <c r="F4842">
        <v>2.3487394957983194</v>
      </c>
    </row>
    <row r="4843" spans="2:6" hidden="1" outlineLevel="1">
      <c r="B4843">
        <v>4837</v>
      </c>
      <c r="C4843">
        <v>0.47222222222222221</v>
      </c>
      <c r="D4843">
        <v>2.6440677966101696</v>
      </c>
      <c r="E4843">
        <v>1.1875</v>
      </c>
      <c r="F4843">
        <v>2.1218487394957983</v>
      </c>
    </row>
    <row r="4844" spans="2:6" hidden="1" outlineLevel="1">
      <c r="B4844">
        <v>4838</v>
      </c>
      <c r="C4844">
        <v>0.33333333333333331</v>
      </c>
      <c r="D4844">
        <v>2.7457627118644066</v>
      </c>
      <c r="E4844">
        <v>2.28125</v>
      </c>
      <c r="F4844">
        <v>1.8949579831932772</v>
      </c>
    </row>
    <row r="4845" spans="2:6" hidden="1" outlineLevel="1">
      <c r="B4845">
        <v>4839</v>
      </c>
      <c r="C4845">
        <v>0.30555555555555558</v>
      </c>
      <c r="D4845">
        <v>3.5423728813559321</v>
      </c>
      <c r="E4845">
        <v>0.875</v>
      </c>
      <c r="F4845">
        <v>2.2226890756302522</v>
      </c>
    </row>
    <row r="4846" spans="2:6" hidden="1" outlineLevel="1">
      <c r="B4846">
        <v>4840</v>
      </c>
      <c r="C4846">
        <v>0.30555555555555558</v>
      </c>
      <c r="D4846">
        <v>2.593220338983051</v>
      </c>
      <c r="E4846">
        <v>1.5</v>
      </c>
      <c r="F4846">
        <v>1.9453781512605042</v>
      </c>
    </row>
    <row r="4847" spans="2:6" hidden="1" outlineLevel="1">
      <c r="B4847">
        <v>4841</v>
      </c>
      <c r="C4847">
        <v>0.47222222222222221</v>
      </c>
      <c r="D4847">
        <v>3.0677966101694913</v>
      </c>
      <c r="E4847">
        <v>1.9375</v>
      </c>
      <c r="F4847">
        <v>2.1428571428571428</v>
      </c>
    </row>
    <row r="4848" spans="2:6" hidden="1" outlineLevel="1">
      <c r="B4848">
        <v>4842</v>
      </c>
      <c r="C4848">
        <v>0.3611111111111111</v>
      </c>
      <c r="D4848">
        <v>3.0677966101694913</v>
      </c>
      <c r="E4848">
        <v>0.875</v>
      </c>
      <c r="F4848">
        <v>2.2142857142857144</v>
      </c>
    </row>
    <row r="4849" spans="2:6" hidden="1" outlineLevel="1">
      <c r="B4849">
        <v>4843</v>
      </c>
      <c r="C4849">
        <v>0.32407407407407407</v>
      </c>
      <c r="D4849">
        <v>3.0677966101694913</v>
      </c>
      <c r="E4849">
        <v>1.8125</v>
      </c>
      <c r="F4849">
        <v>2.0714285714285716</v>
      </c>
    </row>
    <row r="4850" spans="2:6" hidden="1" outlineLevel="1">
      <c r="B4850">
        <v>4844</v>
      </c>
      <c r="C4850">
        <v>0.30555555555555558</v>
      </c>
      <c r="D4850">
        <v>2.1694915254237288</v>
      </c>
      <c r="E4850">
        <v>0.90625</v>
      </c>
      <c r="F4850">
        <v>2.3571428571428572</v>
      </c>
    </row>
    <row r="4851" spans="2:6" hidden="1" outlineLevel="1">
      <c r="B4851">
        <v>4845</v>
      </c>
      <c r="C4851">
        <v>0.40740740740740738</v>
      </c>
      <c r="D4851">
        <v>2.2033898305084745</v>
      </c>
      <c r="E4851">
        <v>1.90625</v>
      </c>
      <c r="F4851">
        <v>2.1554621848739495</v>
      </c>
    </row>
    <row r="4852" spans="2:6" hidden="1" outlineLevel="1">
      <c r="B4852">
        <v>4846</v>
      </c>
      <c r="C4852">
        <v>0.3888888888888889</v>
      </c>
      <c r="D4852">
        <v>2.9830508474576272</v>
      </c>
      <c r="E4852">
        <v>1.09375</v>
      </c>
      <c r="F4852">
        <v>2.0756302521008405</v>
      </c>
    </row>
    <row r="4853" spans="2:6" hidden="1" outlineLevel="1">
      <c r="B4853">
        <v>4847</v>
      </c>
      <c r="C4853">
        <v>0.51851851851851849</v>
      </c>
      <c r="D4853">
        <v>2.5762711864406778</v>
      </c>
      <c r="E4853">
        <v>1.4375</v>
      </c>
      <c r="F4853">
        <v>2.0546218487394956</v>
      </c>
    </row>
    <row r="4854" spans="2:6" hidden="1" outlineLevel="1">
      <c r="B4854">
        <v>4848</v>
      </c>
      <c r="C4854">
        <v>0.49074074074074076</v>
      </c>
      <c r="D4854">
        <v>2.847457627118644</v>
      </c>
      <c r="E4854">
        <v>0.9375</v>
      </c>
      <c r="F4854">
        <v>2.0546218487394956</v>
      </c>
    </row>
    <row r="4855" spans="2:6" hidden="1" outlineLevel="1">
      <c r="B4855">
        <v>4849</v>
      </c>
      <c r="C4855">
        <v>0.43518518518518517</v>
      </c>
      <c r="D4855">
        <v>2.7118644067796609</v>
      </c>
      <c r="E4855">
        <v>1.3125</v>
      </c>
      <c r="F4855">
        <v>1.9495798319327731</v>
      </c>
    </row>
    <row r="4856" spans="2:6" hidden="1" outlineLevel="1">
      <c r="B4856">
        <v>4850</v>
      </c>
      <c r="C4856">
        <v>0.40740740740740738</v>
      </c>
      <c r="D4856">
        <v>2.152542372881356</v>
      </c>
      <c r="E4856">
        <v>1.0625</v>
      </c>
      <c r="F4856">
        <v>2.3193277310924372</v>
      </c>
    </row>
    <row r="4857" spans="2:6" hidden="1" outlineLevel="1">
      <c r="B4857">
        <v>4851</v>
      </c>
      <c r="C4857">
        <v>0.37962962962962965</v>
      </c>
      <c r="D4857">
        <v>2.6101694915254239</v>
      </c>
      <c r="E4857">
        <v>1.53125</v>
      </c>
      <c r="F4857">
        <v>2.1092436974789917</v>
      </c>
    </row>
    <row r="4858" spans="2:6" hidden="1" outlineLevel="1">
      <c r="B4858">
        <v>4852</v>
      </c>
      <c r="C4858">
        <v>0.48148148148148145</v>
      </c>
      <c r="D4858">
        <v>2.8813559322033897</v>
      </c>
      <c r="E4858">
        <v>2.0625</v>
      </c>
      <c r="F4858">
        <v>2.1974789915966388</v>
      </c>
    </row>
    <row r="4859" spans="2:6" hidden="1" outlineLevel="1">
      <c r="B4859">
        <v>4853</v>
      </c>
      <c r="C4859">
        <v>0.54629629629629628</v>
      </c>
      <c r="D4859">
        <v>2.3728813559322033</v>
      </c>
      <c r="E4859">
        <v>1.46875</v>
      </c>
      <c r="F4859">
        <v>2.0588235294117645</v>
      </c>
    </row>
    <row r="4860" spans="2:6" hidden="1" outlineLevel="1">
      <c r="B4860">
        <v>4854</v>
      </c>
      <c r="C4860">
        <v>0.35185185185185186</v>
      </c>
      <c r="D4860">
        <v>2.2372881355932202</v>
      </c>
      <c r="E4860">
        <v>1.09375</v>
      </c>
      <c r="F4860">
        <v>2</v>
      </c>
    </row>
    <row r="4861" spans="2:6" hidden="1" outlineLevel="1">
      <c r="B4861">
        <v>4855</v>
      </c>
      <c r="C4861">
        <v>0.60185185185185186</v>
      </c>
      <c r="D4861">
        <v>2.6101694915254239</v>
      </c>
      <c r="E4861">
        <v>1.90625</v>
      </c>
      <c r="F4861">
        <v>2.1596638655462184</v>
      </c>
    </row>
    <row r="4862" spans="2:6" hidden="1" outlineLevel="1">
      <c r="B4862">
        <v>4856</v>
      </c>
      <c r="C4862">
        <v>0.33333333333333331</v>
      </c>
      <c r="D4862">
        <v>2.7627118644067798</v>
      </c>
      <c r="E4862">
        <v>1</v>
      </c>
      <c r="F4862">
        <v>1.8949579831932772</v>
      </c>
    </row>
    <row r="4863" spans="2:6" hidden="1" outlineLevel="1">
      <c r="B4863">
        <v>4857</v>
      </c>
      <c r="C4863">
        <v>0.37037037037037035</v>
      </c>
      <c r="D4863">
        <v>3.0169491525423728</v>
      </c>
      <c r="E4863">
        <v>1.34375</v>
      </c>
      <c r="F4863">
        <v>2.0126050420168067</v>
      </c>
    </row>
    <row r="4864" spans="2:6" hidden="1" outlineLevel="1">
      <c r="B4864">
        <v>4858</v>
      </c>
      <c r="C4864">
        <v>0.24074074074074073</v>
      </c>
      <c r="D4864">
        <v>2.2711864406779663</v>
      </c>
      <c r="E4864">
        <v>1.46875</v>
      </c>
      <c r="F4864">
        <v>2.3991596638655461</v>
      </c>
    </row>
    <row r="4865" spans="2:6" hidden="1" outlineLevel="1">
      <c r="B4865">
        <v>4859</v>
      </c>
      <c r="C4865">
        <v>0.3888888888888889</v>
      </c>
      <c r="D4865">
        <v>2.1694915254237288</v>
      </c>
      <c r="E4865">
        <v>1.6875</v>
      </c>
      <c r="F4865">
        <v>2.3151260504201683</v>
      </c>
    </row>
    <row r="4866" spans="2:6" hidden="1" outlineLevel="1">
      <c r="B4866">
        <v>4860</v>
      </c>
      <c r="C4866">
        <v>0.31481481481481483</v>
      </c>
      <c r="D4866">
        <v>2.4576271186440679</v>
      </c>
      <c r="E4866">
        <v>0.9375</v>
      </c>
      <c r="F4866">
        <v>2.2773109243697478</v>
      </c>
    </row>
    <row r="4867" spans="2:6" hidden="1" outlineLevel="1">
      <c r="B4867">
        <v>4861</v>
      </c>
      <c r="C4867">
        <v>0.45370370370370372</v>
      </c>
      <c r="D4867">
        <v>1.8644067796610169</v>
      </c>
      <c r="E4867">
        <v>1.65625</v>
      </c>
      <c r="F4867">
        <v>2.1260504201680672</v>
      </c>
    </row>
    <row r="4868" spans="2:6" hidden="1" outlineLevel="1">
      <c r="B4868">
        <v>4862</v>
      </c>
      <c r="C4868">
        <v>0.45370370370370372</v>
      </c>
      <c r="D4868">
        <v>3.1186440677966103</v>
      </c>
      <c r="E4868">
        <v>1.3125</v>
      </c>
      <c r="F4868">
        <v>2.3445378151260505</v>
      </c>
    </row>
    <row r="4869" spans="2:6" hidden="1" outlineLevel="1">
      <c r="B4869">
        <v>4863</v>
      </c>
      <c r="C4869">
        <v>0.49074074074074076</v>
      </c>
      <c r="D4869">
        <v>2.7966101694915255</v>
      </c>
      <c r="E4869">
        <v>1.5</v>
      </c>
      <c r="F4869">
        <v>1.9831932773109244</v>
      </c>
    </row>
    <row r="4870" spans="2:6" hidden="1" outlineLevel="1">
      <c r="B4870">
        <v>4864</v>
      </c>
      <c r="C4870">
        <v>0.41666666666666669</v>
      </c>
      <c r="D4870">
        <v>2.8813559322033897</v>
      </c>
      <c r="E4870">
        <v>0.90625</v>
      </c>
      <c r="F4870">
        <v>1.9075630252100841</v>
      </c>
    </row>
    <row r="4871" spans="2:6" hidden="1" outlineLevel="1">
      <c r="B4871">
        <v>4865</v>
      </c>
      <c r="C4871">
        <v>0.42592592592592593</v>
      </c>
      <c r="D4871">
        <v>3.1864406779661016</v>
      </c>
      <c r="E4871">
        <v>1.5</v>
      </c>
      <c r="F4871">
        <v>2.2941176470588234</v>
      </c>
    </row>
    <row r="4872" spans="2:6" hidden="1" outlineLevel="1">
      <c r="B4872">
        <v>4866</v>
      </c>
      <c r="C4872">
        <v>0.3888888888888889</v>
      </c>
      <c r="D4872">
        <v>2.5593220338983049</v>
      </c>
      <c r="E4872">
        <v>1.25</v>
      </c>
      <c r="F4872">
        <v>2.03781512605042</v>
      </c>
    </row>
    <row r="4873" spans="2:6" hidden="1" outlineLevel="1">
      <c r="B4873">
        <v>4867</v>
      </c>
      <c r="C4873">
        <v>0.52777777777777779</v>
      </c>
      <c r="D4873">
        <v>2.1864406779661016</v>
      </c>
      <c r="E4873">
        <v>1.125</v>
      </c>
      <c r="F4873">
        <v>1.9873949579831933</v>
      </c>
    </row>
    <row r="4874" spans="2:6" hidden="1" outlineLevel="1">
      <c r="B4874">
        <v>4868</v>
      </c>
      <c r="C4874">
        <v>0.27777777777777779</v>
      </c>
      <c r="D4874">
        <v>2.7457627118644066</v>
      </c>
      <c r="E4874">
        <v>2.09375</v>
      </c>
      <c r="F4874">
        <v>2.1470588235294117</v>
      </c>
    </row>
    <row r="4875" spans="2:6" hidden="1" outlineLevel="1">
      <c r="B4875">
        <v>4869</v>
      </c>
      <c r="C4875">
        <v>0.37037037037037035</v>
      </c>
      <c r="D4875">
        <v>2.6440677966101696</v>
      </c>
      <c r="E4875">
        <v>1.875</v>
      </c>
      <c r="F4875">
        <v>2.1512605042016806</v>
      </c>
    </row>
    <row r="4876" spans="2:6" hidden="1" outlineLevel="1">
      <c r="B4876">
        <v>4870</v>
      </c>
      <c r="C4876">
        <v>0.29629629629629628</v>
      </c>
      <c r="D4876">
        <v>2.0338983050847457</v>
      </c>
      <c r="E4876">
        <v>1.15625</v>
      </c>
      <c r="F4876">
        <v>2.03781512605042</v>
      </c>
    </row>
    <row r="4877" spans="2:6" hidden="1" outlineLevel="1">
      <c r="B4877">
        <v>4871</v>
      </c>
      <c r="C4877">
        <v>0.3611111111111111</v>
      </c>
      <c r="D4877">
        <v>3.8644067796610169</v>
      </c>
      <c r="E4877">
        <v>1.4375</v>
      </c>
      <c r="F4877">
        <v>2.2899159663865545</v>
      </c>
    </row>
    <row r="4878" spans="2:6" hidden="1" outlineLevel="1">
      <c r="B4878">
        <v>4872</v>
      </c>
      <c r="C4878">
        <v>0.37037037037037035</v>
      </c>
      <c r="D4878">
        <v>2.406779661016949</v>
      </c>
      <c r="E4878">
        <v>1.03125</v>
      </c>
      <c r="F4878">
        <v>1.7478991596638656</v>
      </c>
    </row>
    <row r="4879" spans="2:6" hidden="1" outlineLevel="1">
      <c r="B4879">
        <v>4873</v>
      </c>
      <c r="C4879">
        <v>0.31481481481481483</v>
      </c>
      <c r="D4879">
        <v>2.7627118644067798</v>
      </c>
      <c r="E4879">
        <v>1.4375</v>
      </c>
      <c r="F4879">
        <v>2.1974789915966388</v>
      </c>
    </row>
    <row r="4880" spans="2:6" hidden="1" outlineLevel="1">
      <c r="B4880">
        <v>4874</v>
      </c>
      <c r="C4880">
        <v>0.52777777777777779</v>
      </c>
      <c r="D4880">
        <v>2.7118644067796609</v>
      </c>
      <c r="E4880">
        <v>1.15625</v>
      </c>
      <c r="F4880">
        <v>1.9621848739495797</v>
      </c>
    </row>
    <row r="4881" spans="2:6" hidden="1" outlineLevel="1">
      <c r="B4881">
        <v>4875</v>
      </c>
      <c r="C4881">
        <v>0.44444444444444442</v>
      </c>
      <c r="D4881">
        <v>2.8644067796610169</v>
      </c>
      <c r="E4881">
        <v>1.40625</v>
      </c>
      <c r="F4881">
        <v>2.3613445378151261</v>
      </c>
    </row>
    <row r="4882" spans="2:6" hidden="1" outlineLevel="1">
      <c r="B4882">
        <v>4876</v>
      </c>
      <c r="C4882">
        <v>0.42592592592592593</v>
      </c>
      <c r="D4882">
        <v>2.6101694915254239</v>
      </c>
      <c r="E4882">
        <v>0.8125</v>
      </c>
      <c r="F4882">
        <v>2.0126050420168067</v>
      </c>
    </row>
    <row r="4883" spans="2:6" hidden="1" outlineLevel="1">
      <c r="B4883">
        <v>4877</v>
      </c>
      <c r="C4883">
        <v>0.39814814814814814</v>
      </c>
      <c r="D4883">
        <v>2.7966101694915255</v>
      </c>
      <c r="E4883">
        <v>2.15625</v>
      </c>
      <c r="F4883">
        <v>2.0882352941176472</v>
      </c>
    </row>
    <row r="4884" spans="2:6" hidden="1" outlineLevel="1">
      <c r="B4884">
        <v>4878</v>
      </c>
      <c r="C4884">
        <v>0.53703703703703709</v>
      </c>
      <c r="D4884">
        <v>2.5593220338983049</v>
      </c>
      <c r="E4884">
        <v>1.5</v>
      </c>
      <c r="F4884">
        <v>2.0630252100840338</v>
      </c>
    </row>
    <row r="4885" spans="2:6" hidden="1" outlineLevel="1">
      <c r="B4885">
        <v>4879</v>
      </c>
      <c r="C4885">
        <v>0.41666666666666669</v>
      </c>
      <c r="D4885">
        <v>2.0338983050847457</v>
      </c>
      <c r="E4885">
        <v>1.28125</v>
      </c>
      <c r="F4885">
        <v>2.0882352941176472</v>
      </c>
    </row>
    <row r="4886" spans="2:6" hidden="1" outlineLevel="1">
      <c r="B4886">
        <v>4880</v>
      </c>
      <c r="C4886">
        <v>0.42592592592592593</v>
      </c>
      <c r="D4886">
        <v>2.9491525423728815</v>
      </c>
      <c r="E4886">
        <v>1.1875</v>
      </c>
      <c r="F4886">
        <v>2.0126050420168067</v>
      </c>
    </row>
    <row r="4887" spans="2:6" hidden="1" outlineLevel="1">
      <c r="B4887">
        <v>4881</v>
      </c>
      <c r="C4887">
        <v>0.43518518518518517</v>
      </c>
      <c r="D4887">
        <v>1.9491525423728813</v>
      </c>
      <c r="E4887">
        <v>2.5</v>
      </c>
      <c r="F4887">
        <v>2</v>
      </c>
    </row>
    <row r="4888" spans="2:6" hidden="1" outlineLevel="1">
      <c r="B4888">
        <v>4882</v>
      </c>
      <c r="C4888">
        <v>0.43518518518518517</v>
      </c>
      <c r="D4888">
        <v>2.9830508474576272</v>
      </c>
      <c r="E4888">
        <v>0.78125</v>
      </c>
      <c r="F4888">
        <v>2.1302521008403361</v>
      </c>
    </row>
    <row r="4889" spans="2:6" hidden="1" outlineLevel="1">
      <c r="B4889">
        <v>4883</v>
      </c>
      <c r="C4889">
        <v>0.49074074074074076</v>
      </c>
      <c r="D4889">
        <v>2.406779661016949</v>
      </c>
      <c r="E4889">
        <v>0.96875</v>
      </c>
      <c r="F4889">
        <v>2.4537815126050422</v>
      </c>
    </row>
    <row r="4890" spans="2:6" hidden="1" outlineLevel="1">
      <c r="B4890">
        <v>4884</v>
      </c>
      <c r="C4890">
        <v>0.40740740740740738</v>
      </c>
      <c r="D4890">
        <v>3.1694915254237288</v>
      </c>
      <c r="E4890">
        <v>1.4375</v>
      </c>
      <c r="F4890">
        <v>2.3025210084033612</v>
      </c>
    </row>
    <row r="4891" spans="2:6" hidden="1" outlineLevel="1">
      <c r="B4891">
        <v>4885</v>
      </c>
      <c r="C4891">
        <v>0.32407407407407407</v>
      </c>
      <c r="D4891">
        <v>3.3050847457627119</v>
      </c>
      <c r="E4891">
        <v>1.84375</v>
      </c>
      <c r="F4891">
        <v>2.3613445378151261</v>
      </c>
    </row>
    <row r="4892" spans="2:6" hidden="1" outlineLevel="1">
      <c r="B4892">
        <v>4886</v>
      </c>
      <c r="C4892">
        <v>0.31481481481481483</v>
      </c>
      <c r="D4892">
        <v>2.7627118644067798</v>
      </c>
      <c r="E4892">
        <v>1.53125</v>
      </c>
      <c r="F4892">
        <v>2.1890756302521011</v>
      </c>
    </row>
    <row r="4893" spans="2:6" hidden="1" outlineLevel="1">
      <c r="B4893">
        <v>4887</v>
      </c>
      <c r="C4893">
        <v>0.22222222222222221</v>
      </c>
      <c r="D4893">
        <v>1.7966101694915255</v>
      </c>
      <c r="E4893">
        <v>1.5</v>
      </c>
      <c r="F4893">
        <v>2.1260504201680672</v>
      </c>
    </row>
    <row r="4894" spans="2:6" hidden="1" outlineLevel="1">
      <c r="B4894">
        <v>4888</v>
      </c>
      <c r="C4894">
        <v>0.3611111111111111</v>
      </c>
      <c r="D4894">
        <v>2.4406779661016951</v>
      </c>
      <c r="E4894">
        <v>1.28125</v>
      </c>
      <c r="F4894">
        <v>2.3235294117647061</v>
      </c>
    </row>
    <row r="4895" spans="2:6" hidden="1" outlineLevel="1">
      <c r="B4895">
        <v>4889</v>
      </c>
      <c r="C4895">
        <v>0.29629629629629628</v>
      </c>
      <c r="D4895">
        <v>2.2881355932203391</v>
      </c>
      <c r="E4895">
        <v>1.5625</v>
      </c>
      <c r="F4895">
        <v>2.4579831932773111</v>
      </c>
    </row>
    <row r="4896" spans="2:6" hidden="1" outlineLevel="1">
      <c r="B4896">
        <v>4890</v>
      </c>
      <c r="C4896">
        <v>0.40740740740740738</v>
      </c>
      <c r="D4896">
        <v>2.3898305084745761</v>
      </c>
      <c r="E4896">
        <v>2.125</v>
      </c>
      <c r="F4896">
        <v>1.8403361344537814</v>
      </c>
    </row>
    <row r="4897" spans="2:6" hidden="1" outlineLevel="1">
      <c r="B4897">
        <v>4891</v>
      </c>
      <c r="C4897">
        <v>0.54629629629629628</v>
      </c>
      <c r="D4897">
        <v>2.4576271186440679</v>
      </c>
      <c r="E4897">
        <v>1.03125</v>
      </c>
      <c r="F4897">
        <v>2.2941176470588234</v>
      </c>
    </row>
    <row r="4898" spans="2:6" hidden="1" outlineLevel="1">
      <c r="B4898">
        <v>4892</v>
      </c>
      <c r="C4898">
        <v>0.5</v>
      </c>
      <c r="D4898">
        <v>2.152542372881356</v>
      </c>
      <c r="E4898">
        <v>1.59375</v>
      </c>
      <c r="F4898">
        <v>2.2478991596638656</v>
      </c>
    </row>
    <row r="4899" spans="2:6" hidden="1" outlineLevel="1">
      <c r="B4899">
        <v>4893</v>
      </c>
      <c r="C4899">
        <v>0.3888888888888889</v>
      </c>
      <c r="D4899">
        <v>2.9322033898305087</v>
      </c>
      <c r="E4899">
        <v>1.75</v>
      </c>
      <c r="F4899">
        <v>2.2226890756302522</v>
      </c>
    </row>
    <row r="4900" spans="2:6" hidden="1" outlineLevel="1">
      <c r="B4900">
        <v>4894</v>
      </c>
      <c r="C4900">
        <v>0.49074074074074076</v>
      </c>
      <c r="D4900">
        <v>3.2881355932203391</v>
      </c>
      <c r="E4900">
        <v>1.21875</v>
      </c>
      <c r="F4900">
        <v>2.0084033613445378</v>
      </c>
    </row>
    <row r="4901" spans="2:6" hidden="1" outlineLevel="1">
      <c r="B4901">
        <v>4895</v>
      </c>
      <c r="C4901">
        <v>0.3888888888888889</v>
      </c>
      <c r="D4901">
        <v>2.8983050847457625</v>
      </c>
      <c r="E4901">
        <v>1.3125</v>
      </c>
      <c r="F4901">
        <v>1.9957983193277311</v>
      </c>
    </row>
    <row r="4902" spans="2:6" hidden="1" outlineLevel="1">
      <c r="B4902">
        <v>4896</v>
      </c>
      <c r="C4902">
        <v>0.3888888888888889</v>
      </c>
      <c r="D4902">
        <v>2.8813559322033897</v>
      </c>
      <c r="E4902">
        <v>1.53125</v>
      </c>
      <c r="F4902">
        <v>2.0126050420168067</v>
      </c>
    </row>
    <row r="4903" spans="2:6" hidden="1" outlineLevel="1">
      <c r="B4903">
        <v>4897</v>
      </c>
      <c r="C4903">
        <v>0.39814814814814814</v>
      </c>
      <c r="D4903">
        <v>2.4406779661016951</v>
      </c>
      <c r="E4903">
        <v>1.90625</v>
      </c>
      <c r="F4903">
        <v>2.3403361344537816</v>
      </c>
    </row>
    <row r="4904" spans="2:6" hidden="1" outlineLevel="1">
      <c r="B4904">
        <v>4898</v>
      </c>
      <c r="C4904">
        <v>0.46296296296296297</v>
      </c>
      <c r="D4904">
        <v>2.1355932203389831</v>
      </c>
      <c r="E4904">
        <v>1.40625</v>
      </c>
      <c r="F4904">
        <v>2.3487394957983194</v>
      </c>
    </row>
    <row r="4905" spans="2:6" hidden="1" outlineLevel="1">
      <c r="B4905">
        <v>4899</v>
      </c>
      <c r="C4905">
        <v>0.31481481481481483</v>
      </c>
      <c r="D4905">
        <v>2.7457627118644066</v>
      </c>
      <c r="E4905">
        <v>1.4375</v>
      </c>
      <c r="F4905">
        <v>2.23109243697479</v>
      </c>
    </row>
    <row r="4906" spans="2:6" hidden="1" outlineLevel="1">
      <c r="B4906">
        <v>4900</v>
      </c>
      <c r="C4906">
        <v>0.41666666666666669</v>
      </c>
      <c r="D4906">
        <v>2.7796610169491527</v>
      </c>
      <c r="E4906">
        <v>1.5625</v>
      </c>
      <c r="F4906">
        <v>2.1302521008403361</v>
      </c>
    </row>
    <row r="4907" spans="2:6" hidden="1" outlineLevel="1">
      <c r="B4907">
        <v>4901</v>
      </c>
      <c r="C4907">
        <v>0.37962962962962965</v>
      </c>
      <c r="D4907">
        <v>2.9830508474576272</v>
      </c>
      <c r="E4907">
        <v>1</v>
      </c>
      <c r="F4907">
        <v>2.0294117647058822</v>
      </c>
    </row>
    <row r="4908" spans="2:6" hidden="1" outlineLevel="1">
      <c r="B4908">
        <v>4902</v>
      </c>
      <c r="C4908">
        <v>0.41666666666666669</v>
      </c>
      <c r="D4908">
        <v>3.2542372881355934</v>
      </c>
      <c r="E4908">
        <v>0.59375</v>
      </c>
      <c r="F4908">
        <v>1.8781512605042017</v>
      </c>
    </row>
    <row r="4909" spans="2:6" hidden="1" outlineLevel="1">
      <c r="B4909">
        <v>4903</v>
      </c>
      <c r="C4909">
        <v>0.46296296296296297</v>
      </c>
      <c r="D4909">
        <v>3.1016949152542375</v>
      </c>
      <c r="E4909">
        <v>0.875</v>
      </c>
      <c r="F4909">
        <v>2.134453781512605</v>
      </c>
    </row>
    <row r="4910" spans="2:6" hidden="1" outlineLevel="1">
      <c r="B4910">
        <v>4904</v>
      </c>
      <c r="C4910">
        <v>0.33333333333333331</v>
      </c>
      <c r="D4910">
        <v>2.8135593220338984</v>
      </c>
      <c r="E4910">
        <v>1.53125</v>
      </c>
      <c r="F4910">
        <v>1.8487394957983194</v>
      </c>
    </row>
    <row r="4911" spans="2:6" hidden="1" outlineLevel="1">
      <c r="B4911">
        <v>4905</v>
      </c>
      <c r="C4911">
        <v>0.27777777777777779</v>
      </c>
      <c r="D4911">
        <v>2.0508474576271185</v>
      </c>
      <c r="E4911">
        <v>2.0625</v>
      </c>
      <c r="F4911">
        <v>2.1848739495798317</v>
      </c>
    </row>
    <row r="4912" spans="2:6" hidden="1" outlineLevel="1">
      <c r="B4912">
        <v>4906</v>
      </c>
      <c r="C4912">
        <v>0.5092592592592593</v>
      </c>
      <c r="D4912">
        <v>3.6101694915254239</v>
      </c>
      <c r="E4912">
        <v>1.375</v>
      </c>
      <c r="F4912">
        <v>2.0420168067226889</v>
      </c>
    </row>
    <row r="4913" spans="2:6" hidden="1" outlineLevel="1">
      <c r="B4913">
        <v>4907</v>
      </c>
      <c r="C4913">
        <v>0.47222222222222221</v>
      </c>
      <c r="D4913">
        <v>3.0169491525423728</v>
      </c>
      <c r="E4913">
        <v>1.59375</v>
      </c>
      <c r="F4913">
        <v>2.4117647058823528</v>
      </c>
    </row>
    <row r="4914" spans="2:6" hidden="1" outlineLevel="1">
      <c r="B4914">
        <v>4908</v>
      </c>
      <c r="C4914">
        <v>0.3611111111111111</v>
      </c>
      <c r="D4914">
        <v>2.9830508474576272</v>
      </c>
      <c r="E4914">
        <v>1.59375</v>
      </c>
      <c r="F4914">
        <v>2.3487394957983194</v>
      </c>
    </row>
    <row r="4915" spans="2:6" hidden="1" outlineLevel="1">
      <c r="B4915">
        <v>4909</v>
      </c>
      <c r="C4915">
        <v>0.32407407407407407</v>
      </c>
      <c r="D4915">
        <v>2.8983050847457625</v>
      </c>
      <c r="E4915">
        <v>1.09375</v>
      </c>
      <c r="F4915">
        <v>2.1176470588235294</v>
      </c>
    </row>
    <row r="4916" spans="2:6" hidden="1" outlineLevel="1">
      <c r="B4916">
        <v>4910</v>
      </c>
      <c r="C4916">
        <v>0.42592592592592593</v>
      </c>
      <c r="D4916">
        <v>2.9830508474576272</v>
      </c>
      <c r="E4916">
        <v>1.75</v>
      </c>
      <c r="F4916">
        <v>2.1218487394957983</v>
      </c>
    </row>
    <row r="4917" spans="2:6" hidden="1" outlineLevel="1">
      <c r="B4917">
        <v>4911</v>
      </c>
      <c r="C4917">
        <v>0.20370370370370369</v>
      </c>
      <c r="D4917">
        <v>2.3050847457627119</v>
      </c>
      <c r="E4917">
        <v>1.28125</v>
      </c>
      <c r="F4917">
        <v>2.4495798319327733</v>
      </c>
    </row>
    <row r="4918" spans="2:6" hidden="1" outlineLevel="1">
      <c r="B4918">
        <v>4912</v>
      </c>
      <c r="C4918">
        <v>0.34259259259259262</v>
      </c>
      <c r="D4918">
        <v>2.7966101694915255</v>
      </c>
      <c r="E4918">
        <v>0.90625</v>
      </c>
      <c r="F4918">
        <v>1.9411764705882353</v>
      </c>
    </row>
    <row r="4919" spans="2:6" hidden="1" outlineLevel="1">
      <c r="B4919">
        <v>4913</v>
      </c>
      <c r="C4919">
        <v>0.31481481481481483</v>
      </c>
      <c r="D4919">
        <v>2.5423728813559321</v>
      </c>
      <c r="E4919">
        <v>1.3125</v>
      </c>
      <c r="F4919">
        <v>2.1890756302521011</v>
      </c>
    </row>
    <row r="4920" spans="2:6" hidden="1" outlineLevel="1">
      <c r="B4920">
        <v>4914</v>
      </c>
      <c r="C4920">
        <v>0.5092592592592593</v>
      </c>
      <c r="D4920">
        <v>2.6271186440677967</v>
      </c>
      <c r="E4920">
        <v>1.6875</v>
      </c>
      <c r="F4920">
        <v>2.1806722689075628</v>
      </c>
    </row>
    <row r="4921" spans="2:6" hidden="1" outlineLevel="1">
      <c r="B4921">
        <v>4915</v>
      </c>
      <c r="C4921">
        <v>0.42592592592592593</v>
      </c>
      <c r="D4921">
        <v>2.6610169491525424</v>
      </c>
      <c r="E4921">
        <v>1.375</v>
      </c>
      <c r="F4921">
        <v>2.2058823529411766</v>
      </c>
    </row>
    <row r="4922" spans="2:6" hidden="1" outlineLevel="1">
      <c r="B4922">
        <v>4916</v>
      </c>
      <c r="C4922">
        <v>0.53703703703703709</v>
      </c>
      <c r="D4922">
        <v>2.8135593220338984</v>
      </c>
      <c r="E4922">
        <v>1.59375</v>
      </c>
      <c r="F4922">
        <v>2.1218487394957983</v>
      </c>
    </row>
    <row r="4923" spans="2:6" hidden="1" outlineLevel="1">
      <c r="B4923">
        <v>4917</v>
      </c>
      <c r="C4923">
        <v>0.47222222222222221</v>
      </c>
      <c r="D4923">
        <v>3.1186440677966103</v>
      </c>
      <c r="E4923">
        <v>0.96875</v>
      </c>
      <c r="F4923">
        <v>2.0504201680672267</v>
      </c>
    </row>
    <row r="4924" spans="2:6" hidden="1" outlineLevel="1">
      <c r="B4924">
        <v>4918</v>
      </c>
      <c r="C4924">
        <v>0.17592592592592593</v>
      </c>
      <c r="D4924">
        <v>3.5762711864406778</v>
      </c>
      <c r="E4924">
        <v>1.34375</v>
      </c>
      <c r="F4924">
        <v>2.0882352941176472</v>
      </c>
    </row>
    <row r="4925" spans="2:6" hidden="1" outlineLevel="1">
      <c r="B4925">
        <v>4919</v>
      </c>
      <c r="C4925">
        <v>0.5</v>
      </c>
      <c r="D4925">
        <v>3.3559322033898304</v>
      </c>
      <c r="E4925">
        <v>1.40625</v>
      </c>
      <c r="F4925">
        <v>2.0882352941176472</v>
      </c>
    </row>
    <row r="4926" spans="2:6" hidden="1" outlineLevel="1">
      <c r="B4926">
        <v>4920</v>
      </c>
      <c r="C4926">
        <v>0.31481481481481483</v>
      </c>
      <c r="D4926">
        <v>2.9322033898305087</v>
      </c>
      <c r="E4926">
        <v>1.375</v>
      </c>
      <c r="F4926">
        <v>1.9327731092436975</v>
      </c>
    </row>
    <row r="4927" spans="2:6" hidden="1" outlineLevel="1">
      <c r="B4927">
        <v>4921</v>
      </c>
      <c r="C4927">
        <v>0.37037037037037035</v>
      </c>
      <c r="D4927">
        <v>2.6779661016949152</v>
      </c>
      <c r="E4927">
        <v>0.78125</v>
      </c>
      <c r="F4927">
        <v>2.2184873949579833</v>
      </c>
    </row>
    <row r="4928" spans="2:6" hidden="1" outlineLevel="1">
      <c r="B4928">
        <v>4922</v>
      </c>
      <c r="C4928">
        <v>0.56481481481481477</v>
      </c>
      <c r="D4928">
        <v>2.7627118644067798</v>
      </c>
      <c r="E4928">
        <v>1.53125</v>
      </c>
      <c r="F4928">
        <v>2.3907563025210083</v>
      </c>
    </row>
    <row r="4929" spans="2:6" hidden="1" outlineLevel="1">
      <c r="B4929">
        <v>4923</v>
      </c>
      <c r="C4929">
        <v>0.56481481481481477</v>
      </c>
      <c r="D4929">
        <v>2.9322033898305087</v>
      </c>
      <c r="E4929">
        <v>1.90625</v>
      </c>
      <c r="F4929">
        <v>2.0546218487394956</v>
      </c>
    </row>
    <row r="4930" spans="2:6" hidden="1" outlineLevel="1">
      <c r="B4930">
        <v>4924</v>
      </c>
      <c r="C4930">
        <v>0.40740740740740738</v>
      </c>
      <c r="D4930">
        <v>2.5593220338983049</v>
      </c>
      <c r="E4930">
        <v>1.21875</v>
      </c>
      <c r="F4930">
        <v>1.9747899159663866</v>
      </c>
    </row>
    <row r="4931" spans="2:6" hidden="1" outlineLevel="1">
      <c r="B4931">
        <v>4925</v>
      </c>
      <c r="C4931">
        <v>0.43518518518518517</v>
      </c>
      <c r="D4931">
        <v>2.2203389830508473</v>
      </c>
      <c r="E4931">
        <v>1.46875</v>
      </c>
      <c r="F4931">
        <v>1.9873949579831933</v>
      </c>
    </row>
    <row r="4932" spans="2:6" hidden="1" outlineLevel="1">
      <c r="B4932">
        <v>4926</v>
      </c>
      <c r="C4932">
        <v>0.44444444444444442</v>
      </c>
      <c r="D4932">
        <v>2.4406779661016951</v>
      </c>
      <c r="E4932">
        <v>1.71875</v>
      </c>
      <c r="F4932">
        <v>1.9495798319327731</v>
      </c>
    </row>
    <row r="4933" spans="2:6" hidden="1" outlineLevel="1">
      <c r="B4933">
        <v>4927</v>
      </c>
      <c r="C4933">
        <v>0.37037037037037035</v>
      </c>
      <c r="D4933">
        <v>2.9322033898305087</v>
      </c>
      <c r="E4933">
        <v>1.15625</v>
      </c>
      <c r="F4933">
        <v>1.9327731092436975</v>
      </c>
    </row>
    <row r="4934" spans="2:6" hidden="1" outlineLevel="1">
      <c r="B4934">
        <v>4928</v>
      </c>
      <c r="C4934">
        <v>0.40740740740740738</v>
      </c>
      <c r="D4934">
        <v>2.8305084745762712</v>
      </c>
      <c r="E4934">
        <v>1.875</v>
      </c>
      <c r="F4934">
        <v>2.0084033613445378</v>
      </c>
    </row>
    <row r="4935" spans="2:6" hidden="1" outlineLevel="1">
      <c r="B4935">
        <v>4929</v>
      </c>
      <c r="C4935">
        <v>0.46296296296296297</v>
      </c>
      <c r="D4935">
        <v>2.9322033898305087</v>
      </c>
      <c r="E4935">
        <v>1.53125</v>
      </c>
      <c r="F4935">
        <v>2.1260504201680672</v>
      </c>
    </row>
    <row r="4936" spans="2:6" hidden="1" outlineLevel="1">
      <c r="B4936">
        <v>4930</v>
      </c>
      <c r="C4936">
        <v>0.42592592592592593</v>
      </c>
      <c r="D4936">
        <v>3.0508474576271185</v>
      </c>
      <c r="E4936">
        <v>1.21875</v>
      </c>
      <c r="F4936">
        <v>2.172268907563025</v>
      </c>
    </row>
    <row r="4937" spans="2:6" hidden="1" outlineLevel="1">
      <c r="B4937">
        <v>4931</v>
      </c>
      <c r="C4937">
        <v>0.34259259259259262</v>
      </c>
      <c r="D4937">
        <v>2.2881355932203391</v>
      </c>
      <c r="E4937">
        <v>1.09375</v>
      </c>
      <c r="F4937">
        <v>2.1890756302521011</v>
      </c>
    </row>
    <row r="4938" spans="2:6" hidden="1" outlineLevel="1">
      <c r="B4938">
        <v>4932</v>
      </c>
      <c r="C4938">
        <v>0.5</v>
      </c>
      <c r="D4938">
        <v>2.4745762711864407</v>
      </c>
      <c r="E4938">
        <v>1.59375</v>
      </c>
      <c r="F4938">
        <v>2.0504201680672267</v>
      </c>
    </row>
    <row r="4939" spans="2:6" hidden="1" outlineLevel="1">
      <c r="B4939">
        <v>4933</v>
      </c>
      <c r="C4939">
        <v>0.34259259259259262</v>
      </c>
      <c r="D4939">
        <v>2.6271186440677967</v>
      </c>
      <c r="E4939">
        <v>1.78125</v>
      </c>
      <c r="F4939">
        <v>1.9495798319327731</v>
      </c>
    </row>
    <row r="4940" spans="2:6" hidden="1" outlineLevel="1">
      <c r="B4940">
        <v>4934</v>
      </c>
      <c r="C4940">
        <v>0.58333333333333337</v>
      </c>
      <c r="D4940">
        <v>3.152542372881356</v>
      </c>
      <c r="E4940">
        <v>1.53125</v>
      </c>
      <c r="F4940">
        <v>2.2058823529411766</v>
      </c>
    </row>
    <row r="4941" spans="2:6" hidden="1" outlineLevel="1">
      <c r="B4941">
        <v>4935</v>
      </c>
      <c r="C4941">
        <v>0.43518518518518517</v>
      </c>
      <c r="D4941">
        <v>2.5593220338983049</v>
      </c>
      <c r="E4941">
        <v>1.1875</v>
      </c>
      <c r="F4941">
        <v>2.1890756302521011</v>
      </c>
    </row>
    <row r="4942" spans="2:6" hidden="1" outlineLevel="1">
      <c r="B4942">
        <v>4936</v>
      </c>
      <c r="C4942">
        <v>0.41666666666666669</v>
      </c>
      <c r="D4942">
        <v>3.2203389830508473</v>
      </c>
      <c r="E4942">
        <v>0.71875</v>
      </c>
      <c r="F4942">
        <v>2.0462184873949578</v>
      </c>
    </row>
    <row r="4943" spans="2:6" hidden="1" outlineLevel="1">
      <c r="B4943">
        <v>4937</v>
      </c>
      <c r="C4943">
        <v>0.55555555555555558</v>
      </c>
      <c r="D4943">
        <v>2.8305084745762712</v>
      </c>
      <c r="E4943">
        <v>2.21875</v>
      </c>
      <c r="F4943">
        <v>2.3193277310924372</v>
      </c>
    </row>
    <row r="4944" spans="2:6" hidden="1" outlineLevel="1">
      <c r="B4944">
        <v>4938</v>
      </c>
      <c r="C4944">
        <v>0.43518518518518517</v>
      </c>
      <c r="D4944">
        <v>2.0508474576271185</v>
      </c>
      <c r="E4944">
        <v>1.5</v>
      </c>
      <c r="F4944">
        <v>2.4789915966386555</v>
      </c>
    </row>
    <row r="4945" spans="2:6" hidden="1" outlineLevel="1">
      <c r="B4945">
        <v>4939</v>
      </c>
      <c r="C4945">
        <v>0.41666666666666669</v>
      </c>
      <c r="D4945">
        <v>3</v>
      </c>
      <c r="E4945">
        <v>1.8125</v>
      </c>
      <c r="F4945">
        <v>2.0294117647058822</v>
      </c>
    </row>
    <row r="4946" spans="2:6" hidden="1" outlineLevel="1">
      <c r="B4946">
        <v>4940</v>
      </c>
      <c r="C4946">
        <v>0.49074074074074076</v>
      </c>
      <c r="D4946">
        <v>2.7288135593220337</v>
      </c>
      <c r="E4946">
        <v>1.21875</v>
      </c>
      <c r="F4946">
        <v>1.7563025210084033</v>
      </c>
    </row>
    <row r="4947" spans="2:6" hidden="1" outlineLevel="1">
      <c r="B4947">
        <v>4941</v>
      </c>
      <c r="C4947">
        <v>0.58333333333333337</v>
      </c>
      <c r="D4947">
        <v>2.6779661016949152</v>
      </c>
      <c r="E4947">
        <v>0.875</v>
      </c>
      <c r="F4947">
        <v>2.4537815126050422</v>
      </c>
    </row>
    <row r="4948" spans="2:6" hidden="1" outlineLevel="1">
      <c r="B4948">
        <v>4942</v>
      </c>
      <c r="C4948">
        <v>0.51851851851851849</v>
      </c>
      <c r="D4948">
        <v>3.1016949152542375</v>
      </c>
      <c r="E4948">
        <v>1.3125</v>
      </c>
      <c r="F4948">
        <v>2.3907563025210083</v>
      </c>
    </row>
    <row r="4949" spans="2:6" hidden="1" outlineLevel="1">
      <c r="B4949">
        <v>4943</v>
      </c>
      <c r="C4949">
        <v>0.45370370370370372</v>
      </c>
      <c r="D4949">
        <v>3.0847457627118646</v>
      </c>
      <c r="E4949">
        <v>1.875</v>
      </c>
      <c r="F4949">
        <v>1.9285714285714286</v>
      </c>
    </row>
    <row r="4950" spans="2:6" hidden="1" outlineLevel="1">
      <c r="B4950">
        <v>4944</v>
      </c>
      <c r="C4950">
        <v>0.41666666666666669</v>
      </c>
      <c r="D4950">
        <v>2.847457627118644</v>
      </c>
      <c r="E4950">
        <v>2.03125</v>
      </c>
      <c r="F4950">
        <v>2.2899159663865545</v>
      </c>
    </row>
    <row r="4951" spans="2:6" hidden="1" outlineLevel="1">
      <c r="B4951">
        <v>4945</v>
      </c>
      <c r="C4951">
        <v>0.40740740740740738</v>
      </c>
      <c r="D4951">
        <v>2.5423728813559321</v>
      </c>
      <c r="E4951">
        <v>0.9375</v>
      </c>
      <c r="F4951">
        <v>2.1470588235294117</v>
      </c>
    </row>
    <row r="4952" spans="2:6" hidden="1" outlineLevel="1">
      <c r="B4952">
        <v>4946</v>
      </c>
      <c r="C4952">
        <v>0.47222222222222221</v>
      </c>
      <c r="D4952">
        <v>2.5593220338983049</v>
      </c>
      <c r="E4952">
        <v>2.1875</v>
      </c>
      <c r="F4952">
        <v>2.0672268907563027</v>
      </c>
    </row>
    <row r="4953" spans="2:6" hidden="1" outlineLevel="1">
      <c r="B4953">
        <v>4947</v>
      </c>
      <c r="C4953">
        <v>0.5</v>
      </c>
      <c r="D4953">
        <v>2.8305084745762712</v>
      </c>
      <c r="E4953">
        <v>0.90625</v>
      </c>
      <c r="F4953">
        <v>1.9957983193277311</v>
      </c>
    </row>
    <row r="4954" spans="2:6" hidden="1" outlineLevel="1">
      <c r="B4954">
        <v>4948</v>
      </c>
      <c r="C4954">
        <v>0.32407407407407407</v>
      </c>
      <c r="D4954">
        <v>3.7627118644067798</v>
      </c>
      <c r="E4954">
        <v>1.625</v>
      </c>
      <c r="F4954">
        <v>2.2058823529411766</v>
      </c>
    </row>
    <row r="4955" spans="2:6" hidden="1" outlineLevel="1">
      <c r="B4955">
        <v>4949</v>
      </c>
      <c r="C4955">
        <v>0.40740740740740738</v>
      </c>
      <c r="D4955">
        <v>2.2203389830508473</v>
      </c>
      <c r="E4955">
        <v>1.9375</v>
      </c>
      <c r="F4955">
        <v>1.8025210084033614</v>
      </c>
    </row>
    <row r="4956" spans="2:6" hidden="1" outlineLevel="1">
      <c r="B4956">
        <v>4950</v>
      </c>
      <c r="C4956">
        <v>0.37962962962962965</v>
      </c>
      <c r="D4956">
        <v>3.1016949152542375</v>
      </c>
      <c r="E4956">
        <v>1.28125</v>
      </c>
      <c r="F4956">
        <v>2.0294117647058822</v>
      </c>
    </row>
    <row r="4957" spans="2:6" hidden="1" outlineLevel="1">
      <c r="B4957">
        <v>4951</v>
      </c>
      <c r="C4957">
        <v>0.47222222222222221</v>
      </c>
      <c r="D4957">
        <v>2.152542372881356</v>
      </c>
      <c r="E4957">
        <v>1.4375</v>
      </c>
      <c r="F4957">
        <v>1.903361344537815</v>
      </c>
    </row>
    <row r="4958" spans="2:6" hidden="1" outlineLevel="1">
      <c r="B4958">
        <v>4952</v>
      </c>
      <c r="C4958">
        <v>0.3611111111111111</v>
      </c>
      <c r="D4958">
        <v>2.8135593220338984</v>
      </c>
      <c r="E4958">
        <v>0.9375</v>
      </c>
      <c r="F4958">
        <v>1.9831932773109244</v>
      </c>
    </row>
    <row r="4959" spans="2:6" hidden="1" outlineLevel="1">
      <c r="B4959">
        <v>4953</v>
      </c>
      <c r="C4959">
        <v>0.56481481481481477</v>
      </c>
      <c r="D4959">
        <v>2.6271186440677967</v>
      </c>
      <c r="E4959">
        <v>0.96875</v>
      </c>
      <c r="F4959">
        <v>2.0546218487394956</v>
      </c>
    </row>
    <row r="4960" spans="2:6" hidden="1" outlineLevel="1">
      <c r="B4960">
        <v>4954</v>
      </c>
      <c r="C4960">
        <v>0.21296296296296297</v>
      </c>
      <c r="D4960">
        <v>2.2711864406779663</v>
      </c>
      <c r="E4960">
        <v>1.4375</v>
      </c>
      <c r="F4960">
        <v>2.1428571428571428</v>
      </c>
    </row>
    <row r="4961" spans="2:6" hidden="1" outlineLevel="1">
      <c r="B4961">
        <v>4955</v>
      </c>
      <c r="C4961">
        <v>0.35185185185185186</v>
      </c>
      <c r="D4961">
        <v>3.4406779661016951</v>
      </c>
      <c r="E4961">
        <v>1.78125</v>
      </c>
      <c r="F4961">
        <v>2.327731092436975</v>
      </c>
    </row>
    <row r="4962" spans="2:6" hidden="1" outlineLevel="1">
      <c r="B4962">
        <v>4956</v>
      </c>
      <c r="C4962">
        <v>0.58333333333333337</v>
      </c>
      <c r="D4962">
        <v>2.5423728813559321</v>
      </c>
      <c r="E4962">
        <v>1.1875</v>
      </c>
      <c r="F4962">
        <v>2.2815126050420167</v>
      </c>
    </row>
    <row r="4963" spans="2:6" hidden="1" outlineLevel="1">
      <c r="B4963">
        <v>4957</v>
      </c>
      <c r="C4963">
        <v>0.30555555555555558</v>
      </c>
      <c r="D4963">
        <v>3.847457627118644</v>
      </c>
      <c r="E4963">
        <v>1.6875</v>
      </c>
      <c r="F4963">
        <v>2.1428571428571428</v>
      </c>
    </row>
    <row r="4964" spans="2:6" hidden="1" outlineLevel="1">
      <c r="B4964">
        <v>4958</v>
      </c>
      <c r="C4964">
        <v>0.40740740740740738</v>
      </c>
      <c r="D4964">
        <v>2.2203389830508473</v>
      </c>
      <c r="E4964">
        <v>1</v>
      </c>
      <c r="F4964">
        <v>2.1302521008403361</v>
      </c>
    </row>
    <row r="4965" spans="2:6" hidden="1" outlineLevel="1">
      <c r="B4965">
        <v>4959</v>
      </c>
      <c r="C4965">
        <v>0.31481481481481483</v>
      </c>
      <c r="D4965">
        <v>3.152542372881356</v>
      </c>
      <c r="E4965">
        <v>1.4375</v>
      </c>
      <c r="F4965">
        <v>1.8781512605042017</v>
      </c>
    </row>
    <row r="4966" spans="2:6" hidden="1" outlineLevel="1">
      <c r="B4966">
        <v>4960</v>
      </c>
      <c r="C4966">
        <v>0.3611111111111111</v>
      </c>
      <c r="D4966">
        <v>2.2203389830508473</v>
      </c>
      <c r="E4966">
        <v>1.65625</v>
      </c>
      <c r="F4966">
        <v>2.096638655462185</v>
      </c>
    </row>
    <row r="4967" spans="2:6" hidden="1" outlineLevel="1">
      <c r="B4967">
        <v>4961</v>
      </c>
      <c r="C4967">
        <v>0.40740740740740738</v>
      </c>
      <c r="D4967">
        <v>3.4745762711864407</v>
      </c>
      <c r="E4967">
        <v>0.65625</v>
      </c>
      <c r="F4967">
        <v>1.9621848739495797</v>
      </c>
    </row>
    <row r="4968" spans="2:6" hidden="1" outlineLevel="1">
      <c r="B4968">
        <v>4962</v>
      </c>
      <c r="C4968">
        <v>0.33333333333333331</v>
      </c>
      <c r="D4968">
        <v>2.8644067796610169</v>
      </c>
      <c r="E4968">
        <v>1.96875</v>
      </c>
      <c r="F4968">
        <v>2.0798319327731094</v>
      </c>
    </row>
    <row r="4969" spans="2:6" hidden="1" outlineLevel="1">
      <c r="B4969">
        <v>4963</v>
      </c>
      <c r="C4969">
        <v>0.37037037037037035</v>
      </c>
      <c r="D4969">
        <v>2.1355932203389831</v>
      </c>
      <c r="E4969">
        <v>1.1875</v>
      </c>
      <c r="F4969">
        <v>1.7731092436974789</v>
      </c>
    </row>
    <row r="4970" spans="2:6" hidden="1" outlineLevel="1">
      <c r="B4970">
        <v>4964</v>
      </c>
      <c r="C4970">
        <v>0.32407407407407407</v>
      </c>
      <c r="D4970">
        <v>2.3389830508474576</v>
      </c>
      <c r="E4970">
        <v>1.59375</v>
      </c>
      <c r="F4970">
        <v>1.9621848739495797</v>
      </c>
    </row>
    <row r="4971" spans="2:6" hidden="1" outlineLevel="1">
      <c r="B4971">
        <v>4965</v>
      </c>
      <c r="C4971">
        <v>0.69444444444444442</v>
      </c>
      <c r="D4971">
        <v>2.6610169491525424</v>
      </c>
      <c r="E4971">
        <v>1.15625</v>
      </c>
      <c r="F4971">
        <v>2.3025210084033612</v>
      </c>
    </row>
    <row r="4972" spans="2:6" hidden="1" outlineLevel="1">
      <c r="B4972">
        <v>4966</v>
      </c>
      <c r="C4972">
        <v>0.44444444444444442</v>
      </c>
      <c r="D4972">
        <v>2.4915254237288136</v>
      </c>
      <c r="E4972">
        <v>1.53125</v>
      </c>
      <c r="F4972">
        <v>2.2521008403361344</v>
      </c>
    </row>
    <row r="4973" spans="2:6" hidden="1" outlineLevel="1">
      <c r="B4973">
        <v>4967</v>
      </c>
      <c r="C4973">
        <v>0.33333333333333331</v>
      </c>
      <c r="D4973">
        <v>3.7118644067796609</v>
      </c>
      <c r="E4973">
        <v>1.1875</v>
      </c>
      <c r="F4973">
        <v>1.8487394957983194</v>
      </c>
    </row>
    <row r="4974" spans="2:6" hidden="1" outlineLevel="1">
      <c r="B4974">
        <v>4968</v>
      </c>
      <c r="C4974">
        <v>0.44444444444444442</v>
      </c>
      <c r="D4974">
        <v>2.5084745762711864</v>
      </c>
      <c r="E4974">
        <v>0.96875</v>
      </c>
      <c r="F4974">
        <v>2.0294117647058822</v>
      </c>
    </row>
    <row r="4975" spans="2:6" hidden="1" outlineLevel="1">
      <c r="B4975">
        <v>4969</v>
      </c>
      <c r="C4975">
        <v>0.3888888888888889</v>
      </c>
      <c r="D4975">
        <v>2.0338983050847457</v>
      </c>
      <c r="E4975">
        <v>1.53125</v>
      </c>
      <c r="F4975">
        <v>2.1512605042016806</v>
      </c>
    </row>
    <row r="4976" spans="2:6" hidden="1" outlineLevel="1">
      <c r="B4976">
        <v>4970</v>
      </c>
      <c r="C4976">
        <v>0.45370370370370372</v>
      </c>
      <c r="D4976">
        <v>3.0508474576271185</v>
      </c>
      <c r="E4976">
        <v>1.03125</v>
      </c>
      <c r="F4976">
        <v>2.403361344537815</v>
      </c>
    </row>
    <row r="4977" spans="2:6" hidden="1" outlineLevel="1">
      <c r="B4977">
        <v>4971</v>
      </c>
      <c r="C4977">
        <v>0.43518518518518517</v>
      </c>
      <c r="D4977">
        <v>2.6101694915254239</v>
      </c>
      <c r="E4977">
        <v>1.6875</v>
      </c>
      <c r="F4977">
        <v>2.2142857142857144</v>
      </c>
    </row>
    <row r="4978" spans="2:6" hidden="1" outlineLevel="1">
      <c r="B4978">
        <v>4972</v>
      </c>
      <c r="C4978">
        <v>0.41666666666666669</v>
      </c>
      <c r="D4978">
        <v>2.8644067796610169</v>
      </c>
      <c r="E4978">
        <v>1.625</v>
      </c>
      <c r="F4978">
        <v>2.1050420168067228</v>
      </c>
    </row>
    <row r="4979" spans="2:6" hidden="1" outlineLevel="1">
      <c r="B4979">
        <v>4973</v>
      </c>
      <c r="C4979">
        <v>0.58333333333333337</v>
      </c>
      <c r="D4979">
        <v>2.2711864406779663</v>
      </c>
      <c r="E4979">
        <v>1</v>
      </c>
      <c r="F4979">
        <v>2.3907563025210083</v>
      </c>
    </row>
    <row r="4980" spans="2:6" hidden="1" outlineLevel="1">
      <c r="B4980">
        <v>4974</v>
      </c>
      <c r="C4980">
        <v>0.42592592592592593</v>
      </c>
      <c r="D4980">
        <v>2.4406779661016951</v>
      </c>
      <c r="E4980">
        <v>1.03125</v>
      </c>
      <c r="F4980">
        <v>1.76890756302521</v>
      </c>
    </row>
    <row r="4981" spans="2:6" hidden="1" outlineLevel="1">
      <c r="B4981">
        <v>4975</v>
      </c>
      <c r="C4981">
        <v>0.33333333333333331</v>
      </c>
      <c r="D4981">
        <v>2.3728813559322033</v>
      </c>
      <c r="E4981">
        <v>1.84375</v>
      </c>
      <c r="F4981">
        <v>2.096638655462185</v>
      </c>
    </row>
    <row r="4982" spans="2:6" hidden="1" outlineLevel="1">
      <c r="B4982">
        <v>4976</v>
      </c>
      <c r="C4982">
        <v>0.30555555555555558</v>
      </c>
      <c r="D4982">
        <v>1.847457627118644</v>
      </c>
      <c r="E4982">
        <v>2.21875</v>
      </c>
      <c r="F4982">
        <v>1.7899159663865547</v>
      </c>
    </row>
    <row r="4983" spans="2:6" hidden="1" outlineLevel="1">
      <c r="B4983">
        <v>4977</v>
      </c>
      <c r="C4983">
        <v>0.35185185185185186</v>
      </c>
      <c r="D4983">
        <v>2.6271186440677967</v>
      </c>
      <c r="E4983">
        <v>0.75</v>
      </c>
      <c r="F4983">
        <v>2.3907563025210083</v>
      </c>
    </row>
    <row r="4984" spans="2:6" hidden="1" outlineLevel="1">
      <c r="B4984">
        <v>4978</v>
      </c>
      <c r="C4984">
        <v>0.37037037037037035</v>
      </c>
      <c r="D4984">
        <v>1.7627118644067796</v>
      </c>
      <c r="E4984">
        <v>1.1875</v>
      </c>
      <c r="F4984">
        <v>2.0756302521008405</v>
      </c>
    </row>
    <row r="4985" spans="2:6" hidden="1" outlineLevel="1">
      <c r="B4985">
        <v>4979</v>
      </c>
      <c r="C4985">
        <v>0.31481481481481483</v>
      </c>
      <c r="D4985">
        <v>1.8305084745762712</v>
      </c>
      <c r="E4985">
        <v>1.71875</v>
      </c>
      <c r="F4985">
        <v>2.1470588235294117</v>
      </c>
    </row>
    <row r="4986" spans="2:6" hidden="1" outlineLevel="1">
      <c r="B4986">
        <v>4980</v>
      </c>
      <c r="C4986">
        <v>0.53703703703703709</v>
      </c>
      <c r="D4986">
        <v>3</v>
      </c>
      <c r="E4986">
        <v>1.15625</v>
      </c>
      <c r="F4986">
        <v>2.1806722689075628</v>
      </c>
    </row>
    <row r="4987" spans="2:6" hidden="1" outlineLevel="1">
      <c r="B4987">
        <v>4981</v>
      </c>
      <c r="C4987">
        <v>0.49074074074074076</v>
      </c>
      <c r="D4987">
        <v>3.5593220338983049</v>
      </c>
      <c r="E4987">
        <v>1.3125</v>
      </c>
      <c r="F4987">
        <v>2.4243697478991595</v>
      </c>
    </row>
    <row r="4988" spans="2:6" hidden="1" outlineLevel="1">
      <c r="B4988">
        <v>4982</v>
      </c>
      <c r="C4988">
        <v>0.3888888888888889</v>
      </c>
      <c r="D4988">
        <v>2.1186440677966103</v>
      </c>
      <c r="E4988">
        <v>1.03125</v>
      </c>
      <c r="F4988">
        <v>1.9957983193277311</v>
      </c>
    </row>
    <row r="4989" spans="2:6" hidden="1" outlineLevel="1">
      <c r="B4989">
        <v>4983</v>
      </c>
      <c r="C4989">
        <v>0.47222222222222221</v>
      </c>
      <c r="D4989">
        <v>3.0169491525423728</v>
      </c>
      <c r="E4989">
        <v>0.71875</v>
      </c>
      <c r="F4989">
        <v>1.8949579831932772</v>
      </c>
    </row>
    <row r="4990" spans="2:6" hidden="1" outlineLevel="1">
      <c r="B4990">
        <v>4984</v>
      </c>
      <c r="C4990">
        <v>0.39814814814814814</v>
      </c>
      <c r="D4990">
        <v>2.6271186440677967</v>
      </c>
      <c r="E4990">
        <v>0.8125</v>
      </c>
      <c r="F4990">
        <v>2.0504201680672267</v>
      </c>
    </row>
    <row r="4991" spans="2:6" hidden="1" outlineLevel="1">
      <c r="B4991">
        <v>4985</v>
      </c>
      <c r="C4991">
        <v>0.37962962962962965</v>
      </c>
      <c r="D4991">
        <v>2.9152542372881354</v>
      </c>
      <c r="E4991">
        <v>1.96875</v>
      </c>
      <c r="F4991">
        <v>2.0840336134453783</v>
      </c>
    </row>
    <row r="4992" spans="2:6" hidden="1" outlineLevel="1">
      <c r="B4992">
        <v>4986</v>
      </c>
      <c r="C4992">
        <v>0.20370370370370369</v>
      </c>
      <c r="D4992">
        <v>2.4237288135593222</v>
      </c>
      <c r="E4992">
        <v>1.15625</v>
      </c>
      <c r="F4992">
        <v>2.1302521008403361</v>
      </c>
    </row>
    <row r="4993" spans="2:6" hidden="1" outlineLevel="1">
      <c r="B4993">
        <v>4987</v>
      </c>
      <c r="C4993">
        <v>0.48148148148148145</v>
      </c>
      <c r="D4993">
        <v>3.4915254237288136</v>
      </c>
      <c r="E4993">
        <v>1.625</v>
      </c>
      <c r="F4993">
        <v>2.1386554621848739</v>
      </c>
    </row>
    <row r="4994" spans="2:6" hidden="1" outlineLevel="1">
      <c r="B4994">
        <v>4988</v>
      </c>
      <c r="C4994">
        <v>0.32407407407407407</v>
      </c>
      <c r="D4994">
        <v>2.593220338983051</v>
      </c>
      <c r="E4994">
        <v>1</v>
      </c>
      <c r="F4994">
        <v>2.096638655462185</v>
      </c>
    </row>
    <row r="4995" spans="2:6" hidden="1" outlineLevel="1">
      <c r="B4995">
        <v>4989</v>
      </c>
      <c r="C4995">
        <v>0.29629629629629628</v>
      </c>
      <c r="D4995">
        <v>2.8813559322033897</v>
      </c>
      <c r="E4995">
        <v>0.71875</v>
      </c>
      <c r="F4995">
        <v>1.819327731092437</v>
      </c>
    </row>
    <row r="4996" spans="2:6" hidden="1" outlineLevel="1">
      <c r="B4996">
        <v>4990</v>
      </c>
      <c r="C4996">
        <v>0.53703703703703709</v>
      </c>
      <c r="D4996">
        <v>2.9830508474576272</v>
      </c>
      <c r="E4996">
        <v>0.9375</v>
      </c>
      <c r="F4996">
        <v>1.9201680672268908</v>
      </c>
    </row>
    <row r="4997" spans="2:6" hidden="1" outlineLevel="1">
      <c r="B4997">
        <v>4991</v>
      </c>
      <c r="C4997">
        <v>0.35185185185185186</v>
      </c>
      <c r="D4997">
        <v>2.2711864406779663</v>
      </c>
      <c r="E4997">
        <v>0.78125</v>
      </c>
      <c r="F4997">
        <v>1.8739495798319328</v>
      </c>
    </row>
    <row r="4998" spans="2:6" hidden="1" outlineLevel="1">
      <c r="B4998">
        <v>4992</v>
      </c>
      <c r="C4998">
        <v>0.34259259259259262</v>
      </c>
      <c r="D4998">
        <v>3.6271186440677967</v>
      </c>
      <c r="E4998">
        <v>1.09375</v>
      </c>
      <c r="F4998">
        <v>1.9495798319327731</v>
      </c>
    </row>
    <row r="4999" spans="2:6" hidden="1" outlineLevel="1">
      <c r="B4999">
        <v>4993</v>
      </c>
      <c r="C4999">
        <v>0.46296296296296297</v>
      </c>
      <c r="D4999">
        <v>2.847457627118644</v>
      </c>
      <c r="E4999">
        <v>0.8125</v>
      </c>
      <c r="F4999">
        <v>2.1428571428571428</v>
      </c>
    </row>
    <row r="5000" spans="2:6" hidden="1" outlineLevel="1">
      <c r="B5000">
        <v>4994</v>
      </c>
      <c r="C5000">
        <v>0.37962962962962965</v>
      </c>
      <c r="D5000">
        <v>2.0847457627118646</v>
      </c>
      <c r="E5000">
        <v>1.28125</v>
      </c>
      <c r="F5000">
        <v>2.0294117647058822</v>
      </c>
    </row>
    <row r="5001" spans="2:6" hidden="1" outlineLevel="1">
      <c r="B5001">
        <v>4995</v>
      </c>
      <c r="C5001">
        <v>0.46296296296296297</v>
      </c>
      <c r="D5001">
        <v>2.7288135593220337</v>
      </c>
      <c r="E5001">
        <v>1.75</v>
      </c>
      <c r="F5001">
        <v>2.2478991596638656</v>
      </c>
    </row>
    <row r="5002" spans="2:6" hidden="1" outlineLevel="1">
      <c r="B5002">
        <v>4996</v>
      </c>
      <c r="C5002">
        <v>0.43518518518518517</v>
      </c>
      <c r="D5002">
        <v>2.4237288135593222</v>
      </c>
      <c r="E5002">
        <v>1.21875</v>
      </c>
      <c r="F5002">
        <v>2.2100840336134455</v>
      </c>
    </row>
    <row r="5003" spans="2:6" hidden="1" outlineLevel="1">
      <c r="B5003">
        <v>4997</v>
      </c>
      <c r="C5003">
        <v>0.51851851851851849</v>
      </c>
      <c r="D5003">
        <v>2.1016949152542375</v>
      </c>
      <c r="E5003">
        <v>2.15625</v>
      </c>
      <c r="F5003">
        <v>2.1974789915966388</v>
      </c>
    </row>
    <row r="5004" spans="2:6" hidden="1" outlineLevel="1">
      <c r="B5004">
        <v>4998</v>
      </c>
      <c r="C5004">
        <v>0.33333333333333331</v>
      </c>
      <c r="D5004">
        <v>3.0847457627118646</v>
      </c>
      <c r="E5004">
        <v>1.84375</v>
      </c>
      <c r="F5004">
        <v>2.1176470588235294</v>
      </c>
    </row>
    <row r="5005" spans="2:6" hidden="1" outlineLevel="1">
      <c r="B5005">
        <v>4999</v>
      </c>
      <c r="C5005">
        <v>0.39814814814814814</v>
      </c>
      <c r="D5005">
        <v>2.9152542372881354</v>
      </c>
      <c r="E5005">
        <v>0.75</v>
      </c>
      <c r="F5005">
        <v>2.1806722689075628</v>
      </c>
    </row>
    <row r="5006" spans="2:6" hidden="1" outlineLevel="1">
      <c r="B5006">
        <v>5000</v>
      </c>
      <c r="C5006">
        <v>0.3611111111111111</v>
      </c>
      <c r="D5006">
        <v>2.8644067796610169</v>
      </c>
      <c r="E5006">
        <v>1.78125</v>
      </c>
      <c r="F5006">
        <v>1.7857142857142858</v>
      </c>
    </row>
    <row r="5007" spans="2:6" hidden="1" outlineLevel="1">
      <c r="B5007">
        <v>5001</v>
      </c>
      <c r="C5007">
        <v>0.40740740740740738</v>
      </c>
      <c r="D5007">
        <v>2.3559322033898304</v>
      </c>
      <c r="E5007">
        <v>1.09375</v>
      </c>
      <c r="F5007">
        <v>2.5714285714285716</v>
      </c>
    </row>
    <row r="5008" spans="2:6" hidden="1" outlineLevel="1">
      <c r="B5008">
        <v>5002</v>
      </c>
      <c r="C5008">
        <v>0.44444444444444442</v>
      </c>
      <c r="D5008">
        <v>2.5084745762711864</v>
      </c>
      <c r="E5008">
        <v>0.875</v>
      </c>
      <c r="F5008">
        <v>1.7647058823529411</v>
      </c>
    </row>
    <row r="5009" spans="2:6" hidden="1" outlineLevel="1">
      <c r="B5009">
        <v>5003</v>
      </c>
      <c r="C5009">
        <v>0.26851851851851855</v>
      </c>
      <c r="D5009">
        <v>2.7796610169491527</v>
      </c>
      <c r="E5009">
        <v>1.0625</v>
      </c>
      <c r="F5009">
        <v>1.9747899159663866</v>
      </c>
    </row>
    <row r="5010" spans="2:6" hidden="1" outlineLevel="1">
      <c r="B5010">
        <v>5004</v>
      </c>
      <c r="C5010">
        <v>0.37037037037037035</v>
      </c>
      <c r="D5010">
        <v>3.0847457627118646</v>
      </c>
      <c r="E5010">
        <v>1.1875</v>
      </c>
      <c r="F5010">
        <v>2.0672268907563027</v>
      </c>
    </row>
    <row r="5011" spans="2:6" hidden="1" outlineLevel="1">
      <c r="B5011">
        <v>5005</v>
      </c>
      <c r="C5011">
        <v>0.31481481481481483</v>
      </c>
      <c r="D5011">
        <v>2.6610169491525424</v>
      </c>
      <c r="E5011">
        <v>1.875</v>
      </c>
      <c r="F5011">
        <v>2.5294117647058822</v>
      </c>
    </row>
    <row r="5012" spans="2:6" hidden="1" outlineLevel="1">
      <c r="B5012">
        <v>5006</v>
      </c>
      <c r="C5012">
        <v>0.39814814814814814</v>
      </c>
      <c r="D5012">
        <v>2.3220338983050848</v>
      </c>
      <c r="E5012">
        <v>1.6875</v>
      </c>
      <c r="F5012">
        <v>2.1134453781512605</v>
      </c>
    </row>
    <row r="5013" spans="2:6" hidden="1" outlineLevel="1">
      <c r="B5013">
        <v>5007</v>
      </c>
      <c r="C5013">
        <v>0.44444444444444442</v>
      </c>
      <c r="D5013">
        <v>3.1694915254237288</v>
      </c>
      <c r="E5013">
        <v>1.78125</v>
      </c>
      <c r="F5013">
        <v>1.8487394957983194</v>
      </c>
    </row>
    <row r="5014" spans="2:6" hidden="1" outlineLevel="1">
      <c r="B5014">
        <v>5008</v>
      </c>
      <c r="C5014">
        <v>0.44444444444444442</v>
      </c>
      <c r="D5014">
        <v>3.0677966101694913</v>
      </c>
      <c r="E5014">
        <v>0.4375</v>
      </c>
      <c r="F5014">
        <v>2.2016806722689077</v>
      </c>
    </row>
    <row r="5015" spans="2:6" hidden="1" outlineLevel="1">
      <c r="B5015">
        <v>5009</v>
      </c>
      <c r="C5015">
        <v>0.35185185185185186</v>
      </c>
      <c r="D5015">
        <v>2.9661016949152543</v>
      </c>
      <c r="E5015">
        <v>0.5</v>
      </c>
      <c r="F5015">
        <v>1.819327731092437</v>
      </c>
    </row>
    <row r="5016" spans="2:6" hidden="1" outlineLevel="1">
      <c r="B5016">
        <v>5010</v>
      </c>
      <c r="C5016">
        <v>0.43518518518518517</v>
      </c>
      <c r="D5016">
        <v>3.0847457627118646</v>
      </c>
      <c r="E5016">
        <v>1.03125</v>
      </c>
      <c r="F5016">
        <v>2.1596638655462184</v>
      </c>
    </row>
    <row r="5017" spans="2:6" hidden="1" outlineLevel="1">
      <c r="B5017">
        <v>5011</v>
      </c>
      <c r="C5017">
        <v>0.41666666666666669</v>
      </c>
      <c r="D5017">
        <v>2.7796610169491527</v>
      </c>
      <c r="E5017">
        <v>1.15625</v>
      </c>
      <c r="F5017">
        <v>2.134453781512605</v>
      </c>
    </row>
    <row r="5018" spans="2:6" hidden="1" outlineLevel="1">
      <c r="B5018">
        <v>5012</v>
      </c>
      <c r="C5018">
        <v>0.41666666666666669</v>
      </c>
      <c r="D5018">
        <v>2.4237288135593222</v>
      </c>
      <c r="E5018">
        <v>1.4375</v>
      </c>
      <c r="F5018">
        <v>1.8235294117647058</v>
      </c>
    </row>
    <row r="5019" spans="2:6" hidden="1" outlineLevel="1">
      <c r="B5019">
        <v>5013</v>
      </c>
      <c r="C5019">
        <v>0.34259259259259262</v>
      </c>
      <c r="D5019">
        <v>2.152542372881356</v>
      </c>
      <c r="E5019">
        <v>1.09375</v>
      </c>
      <c r="F5019">
        <v>2.1260504201680672</v>
      </c>
    </row>
    <row r="5020" spans="2:6" hidden="1" outlineLevel="1">
      <c r="B5020">
        <v>5014</v>
      </c>
      <c r="C5020">
        <v>0.45370370370370372</v>
      </c>
      <c r="D5020">
        <v>2.0338983050847457</v>
      </c>
      <c r="E5020">
        <v>2.03125</v>
      </c>
      <c r="F5020">
        <v>2.2352941176470589</v>
      </c>
    </row>
    <row r="5021" spans="2:6" hidden="1" outlineLevel="1">
      <c r="B5021">
        <v>5015</v>
      </c>
      <c r="C5021">
        <v>0.35185185185185186</v>
      </c>
      <c r="D5021">
        <v>2.9152542372881354</v>
      </c>
      <c r="E5021">
        <v>2.1875</v>
      </c>
      <c r="F5021">
        <v>2.3991596638655461</v>
      </c>
    </row>
    <row r="5022" spans="2:6" hidden="1" outlineLevel="1">
      <c r="B5022">
        <v>5016</v>
      </c>
      <c r="C5022">
        <v>0.40740740740740738</v>
      </c>
      <c r="D5022">
        <v>3.2372881355932202</v>
      </c>
      <c r="E5022">
        <v>1.59375</v>
      </c>
      <c r="F5022">
        <v>2.4495798319327733</v>
      </c>
    </row>
    <row r="5023" spans="2:6" hidden="1" outlineLevel="1">
      <c r="B5023">
        <v>5017</v>
      </c>
      <c r="C5023">
        <v>0.37037037037037035</v>
      </c>
      <c r="D5023">
        <v>2.6440677966101696</v>
      </c>
      <c r="E5023">
        <v>0.96875</v>
      </c>
      <c r="F5023">
        <v>2.0042016806722689</v>
      </c>
    </row>
    <row r="5024" spans="2:6" hidden="1" outlineLevel="1">
      <c r="B5024">
        <v>5018</v>
      </c>
      <c r="C5024">
        <v>0.37037037037037035</v>
      </c>
      <c r="D5024">
        <v>2.4745762711864407</v>
      </c>
      <c r="E5024">
        <v>1.28125</v>
      </c>
      <c r="F5024">
        <v>2.2899159663865545</v>
      </c>
    </row>
    <row r="5025" spans="2:6" hidden="1" outlineLevel="1">
      <c r="B5025">
        <v>5019</v>
      </c>
      <c r="C5025">
        <v>0.31481481481481483</v>
      </c>
      <c r="D5025">
        <v>2.7796610169491527</v>
      </c>
      <c r="E5025">
        <v>1.59375</v>
      </c>
      <c r="F5025">
        <v>2.0756302521008405</v>
      </c>
    </row>
    <row r="5026" spans="2:6" hidden="1" outlineLevel="1">
      <c r="B5026">
        <v>5020</v>
      </c>
      <c r="C5026">
        <v>0.40740740740740738</v>
      </c>
      <c r="D5026">
        <v>2.0508474576271185</v>
      </c>
      <c r="E5026">
        <v>1.28125</v>
      </c>
      <c r="F5026">
        <v>2.1554621848739495</v>
      </c>
    </row>
    <row r="5027" spans="2:6" hidden="1" outlineLevel="1">
      <c r="B5027">
        <v>5021</v>
      </c>
      <c r="C5027">
        <v>0.31481481481481483</v>
      </c>
      <c r="D5027">
        <v>2.5593220338983049</v>
      </c>
      <c r="E5027">
        <v>1.21875</v>
      </c>
      <c r="F5027">
        <v>2.0630252100840338</v>
      </c>
    </row>
    <row r="5028" spans="2:6" hidden="1" outlineLevel="1">
      <c r="B5028">
        <v>5022</v>
      </c>
      <c r="C5028">
        <v>0.30555555555555558</v>
      </c>
      <c r="D5028">
        <v>3.2203389830508473</v>
      </c>
      <c r="E5028">
        <v>1.625</v>
      </c>
      <c r="F5028">
        <v>1.9957983193277311</v>
      </c>
    </row>
    <row r="5029" spans="2:6" hidden="1" outlineLevel="1">
      <c r="B5029">
        <v>5023</v>
      </c>
      <c r="C5029">
        <v>0.29629629629629628</v>
      </c>
      <c r="D5029">
        <v>3</v>
      </c>
      <c r="E5029">
        <v>1.1875</v>
      </c>
      <c r="F5029">
        <v>2.0798319327731094</v>
      </c>
    </row>
    <row r="5030" spans="2:6" hidden="1" outlineLevel="1">
      <c r="B5030">
        <v>5024</v>
      </c>
      <c r="C5030">
        <v>0.33333333333333331</v>
      </c>
      <c r="D5030">
        <v>3.7966101694915255</v>
      </c>
      <c r="E5030">
        <v>1.46875</v>
      </c>
      <c r="F5030">
        <v>2.2394957983193278</v>
      </c>
    </row>
    <row r="5031" spans="2:6" hidden="1" outlineLevel="1">
      <c r="B5031">
        <v>5025</v>
      </c>
      <c r="C5031">
        <v>0.47222222222222221</v>
      </c>
      <c r="D5031">
        <v>3.5423728813559321</v>
      </c>
      <c r="E5031">
        <v>1.375</v>
      </c>
      <c r="F5031">
        <v>2.2899159663865545</v>
      </c>
    </row>
    <row r="5032" spans="2:6" hidden="1" outlineLevel="1">
      <c r="B5032">
        <v>5026</v>
      </c>
      <c r="C5032">
        <v>0.59259259259259256</v>
      </c>
      <c r="D5032">
        <v>2.7118644067796609</v>
      </c>
      <c r="E5032">
        <v>1.40625</v>
      </c>
      <c r="F5032">
        <v>2.1596638655462184</v>
      </c>
    </row>
    <row r="5033" spans="2:6" hidden="1" outlineLevel="1">
      <c r="B5033">
        <v>5027</v>
      </c>
      <c r="C5033">
        <v>0.3888888888888889</v>
      </c>
      <c r="D5033">
        <v>2.593220338983051</v>
      </c>
      <c r="E5033">
        <v>0.78125</v>
      </c>
      <c r="F5033">
        <v>1.9495798319327731</v>
      </c>
    </row>
    <row r="5034" spans="2:6" hidden="1" outlineLevel="1">
      <c r="B5034">
        <v>5028</v>
      </c>
      <c r="C5034">
        <v>0.46296296296296297</v>
      </c>
      <c r="D5034">
        <v>2.5423728813559321</v>
      </c>
      <c r="E5034">
        <v>1.8125</v>
      </c>
      <c r="F5034">
        <v>2.0714285714285716</v>
      </c>
    </row>
    <row r="5035" spans="2:6" hidden="1" outlineLevel="1">
      <c r="B5035">
        <v>5029</v>
      </c>
      <c r="C5035">
        <v>0.30555555555555558</v>
      </c>
      <c r="D5035">
        <v>2.2542372881355934</v>
      </c>
      <c r="E5035">
        <v>1.46875</v>
      </c>
      <c r="F5035">
        <v>2.1386554621848739</v>
      </c>
    </row>
    <row r="5036" spans="2:6" hidden="1" outlineLevel="1">
      <c r="B5036">
        <v>5030</v>
      </c>
      <c r="C5036">
        <v>0.33333333333333331</v>
      </c>
      <c r="D5036">
        <v>1.9491525423728813</v>
      </c>
      <c r="E5036">
        <v>1.75</v>
      </c>
      <c r="F5036">
        <v>2.3235294117647061</v>
      </c>
    </row>
    <row r="5037" spans="2:6" hidden="1" outlineLevel="1">
      <c r="B5037">
        <v>5031</v>
      </c>
      <c r="C5037">
        <v>0.58333333333333337</v>
      </c>
      <c r="D5037">
        <v>3.1016949152542375</v>
      </c>
      <c r="E5037">
        <v>1.21875</v>
      </c>
      <c r="F5037">
        <v>2.4159663865546217</v>
      </c>
    </row>
    <row r="5038" spans="2:6" hidden="1" outlineLevel="1">
      <c r="B5038">
        <v>5032</v>
      </c>
      <c r="C5038">
        <v>0.46296296296296297</v>
      </c>
      <c r="D5038">
        <v>3</v>
      </c>
      <c r="E5038">
        <v>1.75</v>
      </c>
      <c r="F5038">
        <v>1.8613445378151261</v>
      </c>
    </row>
    <row r="5039" spans="2:6" hidden="1" outlineLevel="1">
      <c r="B5039">
        <v>5033</v>
      </c>
      <c r="C5039">
        <v>0.33333333333333331</v>
      </c>
      <c r="D5039">
        <v>2.6779661016949152</v>
      </c>
      <c r="E5039">
        <v>1.375</v>
      </c>
      <c r="F5039">
        <v>2.4453781512605044</v>
      </c>
    </row>
    <row r="5040" spans="2:6" hidden="1" outlineLevel="1">
      <c r="B5040">
        <v>5034</v>
      </c>
      <c r="C5040">
        <v>0.29629629629629628</v>
      </c>
      <c r="D5040">
        <v>2.3220338983050848</v>
      </c>
      <c r="E5040">
        <v>1.15625</v>
      </c>
      <c r="F5040">
        <v>1.8403361344537814</v>
      </c>
    </row>
    <row r="5041" spans="2:6" hidden="1" outlineLevel="1">
      <c r="B5041">
        <v>5035</v>
      </c>
      <c r="C5041">
        <v>0.26851851851851855</v>
      </c>
      <c r="D5041">
        <v>2.3898305084745761</v>
      </c>
      <c r="E5041">
        <v>1.90625</v>
      </c>
      <c r="F5041">
        <v>2.2478991596638656</v>
      </c>
    </row>
    <row r="5042" spans="2:6" hidden="1" outlineLevel="1">
      <c r="B5042">
        <v>5036</v>
      </c>
      <c r="C5042">
        <v>0.45370370370370372</v>
      </c>
      <c r="D5042">
        <v>2.7457627118644066</v>
      </c>
      <c r="E5042">
        <v>1.28125</v>
      </c>
      <c r="F5042">
        <v>1.9831932773109244</v>
      </c>
    </row>
    <row r="5043" spans="2:6" hidden="1" outlineLevel="1">
      <c r="B5043">
        <v>5037</v>
      </c>
      <c r="C5043">
        <v>0.5</v>
      </c>
      <c r="D5043">
        <v>3.7457627118644066</v>
      </c>
      <c r="E5043">
        <v>1.90625</v>
      </c>
      <c r="F5043">
        <v>2.1680672268907561</v>
      </c>
    </row>
    <row r="5044" spans="2:6" hidden="1" outlineLevel="1">
      <c r="B5044">
        <v>5038</v>
      </c>
      <c r="C5044">
        <v>0.52777777777777779</v>
      </c>
      <c r="D5044">
        <v>3.5084745762711864</v>
      </c>
      <c r="E5044">
        <v>1.3125</v>
      </c>
      <c r="F5044">
        <v>1.8109243697478992</v>
      </c>
    </row>
    <row r="5045" spans="2:6" hidden="1" outlineLevel="1">
      <c r="B5045">
        <v>5039</v>
      </c>
      <c r="C5045">
        <v>0.30555555555555558</v>
      </c>
      <c r="D5045">
        <v>3.0847457627118646</v>
      </c>
      <c r="E5045">
        <v>1.4375</v>
      </c>
      <c r="F5045">
        <v>2.4201680672268906</v>
      </c>
    </row>
    <row r="5046" spans="2:6" hidden="1" outlineLevel="1">
      <c r="B5046">
        <v>5040</v>
      </c>
      <c r="C5046">
        <v>0.59259259259259256</v>
      </c>
      <c r="D5046">
        <v>2.5593220338983049</v>
      </c>
      <c r="E5046">
        <v>1.96875</v>
      </c>
      <c r="F5046">
        <v>2.5252100840336134</v>
      </c>
    </row>
    <row r="5047" spans="2:6" hidden="1" outlineLevel="1">
      <c r="B5047">
        <v>5041</v>
      </c>
      <c r="C5047">
        <v>0.3888888888888889</v>
      </c>
      <c r="D5047">
        <v>2.8305084745762712</v>
      </c>
      <c r="E5047">
        <v>1.1875</v>
      </c>
      <c r="F5047">
        <v>2.3151260504201683</v>
      </c>
    </row>
    <row r="5048" spans="2:6" hidden="1" outlineLevel="1">
      <c r="B5048">
        <v>5042</v>
      </c>
      <c r="C5048">
        <v>0.46296296296296297</v>
      </c>
      <c r="D5048">
        <v>2.847457627118644</v>
      </c>
      <c r="E5048">
        <v>1.6875</v>
      </c>
      <c r="F5048">
        <v>2.1008403361344539</v>
      </c>
    </row>
    <row r="5049" spans="2:6" hidden="1" outlineLevel="1">
      <c r="B5049">
        <v>5043</v>
      </c>
      <c r="C5049">
        <v>0.64814814814814814</v>
      </c>
      <c r="D5049">
        <v>2.3728813559322033</v>
      </c>
      <c r="E5049">
        <v>1.25</v>
      </c>
      <c r="F5049">
        <v>2.2142857142857144</v>
      </c>
    </row>
    <row r="5050" spans="2:6" hidden="1" outlineLevel="1">
      <c r="B5050">
        <v>5044</v>
      </c>
      <c r="C5050">
        <v>0.37962962962962965</v>
      </c>
      <c r="D5050">
        <v>3.0169491525423728</v>
      </c>
      <c r="E5050">
        <v>1.53125</v>
      </c>
      <c r="F5050">
        <v>2.1848739495798317</v>
      </c>
    </row>
    <row r="5051" spans="2:6" hidden="1" outlineLevel="1">
      <c r="B5051">
        <v>5045</v>
      </c>
      <c r="C5051">
        <v>0.44444444444444442</v>
      </c>
      <c r="D5051">
        <v>2.4406779661016951</v>
      </c>
      <c r="E5051">
        <v>1.75</v>
      </c>
      <c r="F5051">
        <v>2.2857142857142856</v>
      </c>
    </row>
    <row r="5052" spans="2:6" hidden="1" outlineLevel="1">
      <c r="B5052">
        <v>5046</v>
      </c>
      <c r="C5052">
        <v>0.48148148148148145</v>
      </c>
      <c r="D5052">
        <v>1.8813559322033899</v>
      </c>
      <c r="E5052">
        <v>1.21875</v>
      </c>
      <c r="F5052">
        <v>2.4789915966386555</v>
      </c>
    </row>
    <row r="5053" spans="2:6" hidden="1" outlineLevel="1">
      <c r="B5053">
        <v>5047</v>
      </c>
      <c r="C5053">
        <v>0.40740740740740738</v>
      </c>
      <c r="D5053">
        <v>2.3050847457627119</v>
      </c>
      <c r="E5053">
        <v>0.71875</v>
      </c>
      <c r="F5053">
        <v>1.7983193277310925</v>
      </c>
    </row>
    <row r="5054" spans="2:6" hidden="1" outlineLevel="1">
      <c r="B5054">
        <v>5048</v>
      </c>
      <c r="C5054">
        <v>0.51851851851851849</v>
      </c>
      <c r="D5054">
        <v>2.4576271186440679</v>
      </c>
      <c r="E5054">
        <v>1.3125</v>
      </c>
      <c r="F5054">
        <v>2.3235294117647061</v>
      </c>
    </row>
    <row r="5055" spans="2:6" hidden="1" outlineLevel="1">
      <c r="B5055">
        <v>5049</v>
      </c>
      <c r="C5055">
        <v>0.55555555555555558</v>
      </c>
      <c r="D5055">
        <v>2.2881355932203391</v>
      </c>
      <c r="E5055">
        <v>1.625</v>
      </c>
      <c r="F5055">
        <v>2.2605042016806722</v>
      </c>
    </row>
    <row r="5056" spans="2:6" hidden="1" outlineLevel="1">
      <c r="B5056">
        <v>5050</v>
      </c>
      <c r="C5056">
        <v>0.62037037037037035</v>
      </c>
      <c r="D5056">
        <v>1.8644067796610169</v>
      </c>
      <c r="E5056">
        <v>1.09375</v>
      </c>
      <c r="F5056">
        <v>1.9873949579831933</v>
      </c>
    </row>
    <row r="5057" spans="2:6" hidden="1" outlineLevel="1">
      <c r="B5057">
        <v>5051</v>
      </c>
      <c r="C5057">
        <v>0.5</v>
      </c>
      <c r="D5057">
        <v>3.4745762711864407</v>
      </c>
      <c r="E5057">
        <v>0.78125</v>
      </c>
      <c r="F5057">
        <v>2.5336134453781511</v>
      </c>
    </row>
    <row r="5058" spans="2:6" hidden="1" outlineLevel="1">
      <c r="B5058">
        <v>5052</v>
      </c>
      <c r="C5058">
        <v>0.5</v>
      </c>
      <c r="D5058">
        <v>2.8813559322033897</v>
      </c>
      <c r="E5058">
        <v>1.53125</v>
      </c>
      <c r="F5058">
        <v>2.1680672268907561</v>
      </c>
    </row>
    <row r="5059" spans="2:6" hidden="1" outlineLevel="1">
      <c r="B5059">
        <v>5053</v>
      </c>
      <c r="C5059">
        <v>0.44444444444444442</v>
      </c>
      <c r="D5059">
        <v>2.5084745762711864</v>
      </c>
      <c r="E5059">
        <v>1.25</v>
      </c>
      <c r="F5059">
        <v>2.0042016806722689</v>
      </c>
    </row>
    <row r="5060" spans="2:6" hidden="1" outlineLevel="1">
      <c r="B5060">
        <v>5054</v>
      </c>
      <c r="C5060">
        <v>0.35185185185185186</v>
      </c>
      <c r="D5060">
        <v>2.7966101694915255</v>
      </c>
      <c r="E5060">
        <v>1.71875</v>
      </c>
      <c r="F5060">
        <v>2.1974789915966388</v>
      </c>
    </row>
    <row r="5061" spans="2:6" hidden="1" outlineLevel="1">
      <c r="B5061">
        <v>5055</v>
      </c>
      <c r="C5061">
        <v>0.37962962962962965</v>
      </c>
      <c r="D5061">
        <v>2.9491525423728815</v>
      </c>
      <c r="E5061">
        <v>0.9375</v>
      </c>
      <c r="F5061">
        <v>2.1386554621848739</v>
      </c>
    </row>
    <row r="5062" spans="2:6" hidden="1" outlineLevel="1">
      <c r="B5062">
        <v>5056</v>
      </c>
      <c r="C5062">
        <v>0.51851851851851849</v>
      </c>
      <c r="D5062">
        <v>2.6610169491525424</v>
      </c>
      <c r="E5062">
        <v>1.6875</v>
      </c>
      <c r="F5062">
        <v>2.1638655462184873</v>
      </c>
    </row>
    <row r="5063" spans="2:6" hidden="1" outlineLevel="1">
      <c r="B5063">
        <v>5057</v>
      </c>
      <c r="C5063">
        <v>0.3611111111111111</v>
      </c>
      <c r="D5063">
        <v>3.2542372881355934</v>
      </c>
      <c r="E5063">
        <v>1.9375</v>
      </c>
      <c r="F5063">
        <v>1.9873949579831933</v>
      </c>
    </row>
    <row r="5064" spans="2:6" hidden="1" outlineLevel="1">
      <c r="B5064">
        <v>5058</v>
      </c>
      <c r="C5064">
        <v>0.48148148148148145</v>
      </c>
      <c r="D5064">
        <v>2.3220338983050848</v>
      </c>
      <c r="E5064">
        <v>1.40625</v>
      </c>
      <c r="F5064">
        <v>2.1008403361344539</v>
      </c>
    </row>
    <row r="5065" spans="2:6" hidden="1" outlineLevel="1">
      <c r="B5065">
        <v>5059</v>
      </c>
      <c r="C5065">
        <v>0.3888888888888889</v>
      </c>
      <c r="D5065">
        <v>2.4576271186440679</v>
      </c>
      <c r="E5065">
        <v>1.1875</v>
      </c>
      <c r="F5065">
        <v>1.819327731092437</v>
      </c>
    </row>
    <row r="5066" spans="2:6" hidden="1" outlineLevel="1">
      <c r="B5066">
        <v>5060</v>
      </c>
      <c r="C5066">
        <v>0.47222222222222221</v>
      </c>
      <c r="D5066">
        <v>2.3220338983050848</v>
      </c>
      <c r="E5066">
        <v>1</v>
      </c>
      <c r="F5066">
        <v>2.1008403361344539</v>
      </c>
    </row>
    <row r="5067" spans="2:6" hidden="1" outlineLevel="1">
      <c r="B5067">
        <v>5061</v>
      </c>
      <c r="C5067">
        <v>0.39814814814814814</v>
      </c>
      <c r="D5067">
        <v>2.152542372881356</v>
      </c>
      <c r="E5067">
        <v>1.25</v>
      </c>
      <c r="F5067">
        <v>1.9411764705882353</v>
      </c>
    </row>
    <row r="5068" spans="2:6" hidden="1" outlineLevel="1">
      <c r="B5068">
        <v>5062</v>
      </c>
      <c r="C5068">
        <v>0.47222222222222221</v>
      </c>
      <c r="D5068">
        <v>1.4406779661016949</v>
      </c>
      <c r="E5068">
        <v>1.84375</v>
      </c>
      <c r="F5068">
        <v>1.8823529411764706</v>
      </c>
    </row>
    <row r="5069" spans="2:6" hidden="1" outlineLevel="1">
      <c r="B5069">
        <v>5063</v>
      </c>
      <c r="C5069">
        <v>0.41666666666666669</v>
      </c>
      <c r="D5069">
        <v>3.3050847457627119</v>
      </c>
      <c r="E5069">
        <v>0.6875</v>
      </c>
      <c r="F5069">
        <v>2.0924369747899161</v>
      </c>
    </row>
    <row r="5070" spans="2:6" hidden="1" outlineLevel="1">
      <c r="B5070">
        <v>5064</v>
      </c>
      <c r="C5070">
        <v>0.42592592592592593</v>
      </c>
      <c r="D5070">
        <v>2.2033898305084745</v>
      </c>
      <c r="E5070">
        <v>1.46875</v>
      </c>
      <c r="F5070">
        <v>2.4915966386554622</v>
      </c>
    </row>
    <row r="5071" spans="2:6" hidden="1" outlineLevel="1">
      <c r="B5071">
        <v>5065</v>
      </c>
      <c r="C5071">
        <v>0.53703703703703709</v>
      </c>
      <c r="D5071">
        <v>2.3559322033898304</v>
      </c>
      <c r="E5071">
        <v>1.125</v>
      </c>
      <c r="F5071">
        <v>1.9579831932773109</v>
      </c>
    </row>
    <row r="5072" spans="2:6" hidden="1" outlineLevel="1">
      <c r="B5072">
        <v>5066</v>
      </c>
      <c r="C5072">
        <v>0.43518518518518517</v>
      </c>
      <c r="D5072">
        <v>3.7966101694915255</v>
      </c>
      <c r="E5072">
        <v>0.9375</v>
      </c>
      <c r="F5072">
        <v>1.9243697478991597</v>
      </c>
    </row>
    <row r="5073" spans="2:6" hidden="1" outlineLevel="1">
      <c r="B5073">
        <v>5067</v>
      </c>
      <c r="C5073">
        <v>0.45370370370370372</v>
      </c>
      <c r="D5073">
        <v>2.5423728813559321</v>
      </c>
      <c r="E5073">
        <v>1.34375</v>
      </c>
      <c r="F5073">
        <v>1.9369747899159664</v>
      </c>
    </row>
    <row r="5074" spans="2:6" hidden="1" outlineLevel="1">
      <c r="B5074">
        <v>5068</v>
      </c>
      <c r="C5074">
        <v>0.25</v>
      </c>
      <c r="D5074">
        <v>2.6101694915254239</v>
      </c>
      <c r="E5074">
        <v>1.09375</v>
      </c>
      <c r="F5074">
        <v>2.0756302521008405</v>
      </c>
    </row>
    <row r="5075" spans="2:6" hidden="1" outlineLevel="1">
      <c r="B5075">
        <v>5069</v>
      </c>
      <c r="C5075">
        <v>0.49074074074074076</v>
      </c>
      <c r="D5075">
        <v>2.9830508474576272</v>
      </c>
      <c r="E5075">
        <v>1.25</v>
      </c>
      <c r="F5075">
        <v>2.2815126050420167</v>
      </c>
    </row>
    <row r="5076" spans="2:6" hidden="1" outlineLevel="1">
      <c r="B5076">
        <v>5070</v>
      </c>
      <c r="C5076">
        <v>0.37037037037037035</v>
      </c>
      <c r="D5076">
        <v>2.8644067796610169</v>
      </c>
      <c r="E5076">
        <v>1.3125</v>
      </c>
      <c r="F5076">
        <v>2.0756302521008405</v>
      </c>
    </row>
    <row r="5077" spans="2:6" hidden="1" outlineLevel="1">
      <c r="B5077">
        <v>5071</v>
      </c>
      <c r="C5077">
        <v>0.55555555555555558</v>
      </c>
      <c r="D5077">
        <v>2.6779661016949152</v>
      </c>
      <c r="E5077">
        <v>1.5625</v>
      </c>
      <c r="F5077">
        <v>1.9453781512605042</v>
      </c>
    </row>
    <row r="5078" spans="2:6" hidden="1" outlineLevel="1">
      <c r="B5078">
        <v>5072</v>
      </c>
      <c r="C5078">
        <v>0.23148148148148148</v>
      </c>
      <c r="D5078">
        <v>2.3050847457627119</v>
      </c>
      <c r="E5078">
        <v>0.8125</v>
      </c>
      <c r="F5078">
        <v>2.4369747899159662</v>
      </c>
    </row>
    <row r="5079" spans="2:6" hidden="1" outlineLevel="1">
      <c r="B5079">
        <v>5073</v>
      </c>
      <c r="C5079">
        <v>0.39814814814814814</v>
      </c>
      <c r="D5079">
        <v>2.4406779661016951</v>
      </c>
      <c r="E5079">
        <v>1.65625</v>
      </c>
      <c r="F5079">
        <v>1.8361344537815125</v>
      </c>
    </row>
    <row r="5080" spans="2:6" hidden="1" outlineLevel="1">
      <c r="B5080">
        <v>5074</v>
      </c>
      <c r="C5080">
        <v>0.25925925925925924</v>
      </c>
      <c r="D5080">
        <v>2.9491525423728815</v>
      </c>
      <c r="E5080">
        <v>1.3125</v>
      </c>
      <c r="F5080">
        <v>2.1176470588235294</v>
      </c>
    </row>
    <row r="5081" spans="2:6" hidden="1" outlineLevel="1">
      <c r="B5081">
        <v>5075</v>
      </c>
      <c r="C5081">
        <v>0.41666666666666669</v>
      </c>
      <c r="D5081">
        <v>2.6610169491525424</v>
      </c>
      <c r="E5081">
        <v>0.75</v>
      </c>
      <c r="F5081">
        <v>1.8991596638655461</v>
      </c>
    </row>
    <row r="5082" spans="2:6" hidden="1" outlineLevel="1">
      <c r="B5082">
        <v>5076</v>
      </c>
      <c r="C5082">
        <v>0.5</v>
      </c>
      <c r="D5082">
        <v>2.8305084745762712</v>
      </c>
      <c r="E5082">
        <v>1.46875</v>
      </c>
      <c r="F5082">
        <v>2.0504201680672267</v>
      </c>
    </row>
    <row r="5083" spans="2:6" hidden="1" outlineLevel="1">
      <c r="B5083">
        <v>5077</v>
      </c>
      <c r="C5083">
        <v>0.56481481481481477</v>
      </c>
      <c r="D5083">
        <v>2.406779661016949</v>
      </c>
      <c r="E5083">
        <v>1.4375</v>
      </c>
      <c r="F5083">
        <v>2.1512605042016806</v>
      </c>
    </row>
    <row r="5084" spans="2:6" hidden="1" outlineLevel="1">
      <c r="B5084">
        <v>5078</v>
      </c>
      <c r="C5084">
        <v>0.40740740740740738</v>
      </c>
      <c r="D5084">
        <v>3.0338983050847457</v>
      </c>
      <c r="E5084">
        <v>1.71875</v>
      </c>
      <c r="F5084">
        <v>1.8277310924369747</v>
      </c>
    </row>
    <row r="5085" spans="2:6" hidden="1" outlineLevel="1">
      <c r="B5085">
        <v>5079</v>
      </c>
      <c r="C5085">
        <v>0.47222222222222221</v>
      </c>
      <c r="D5085">
        <v>3.3728813559322033</v>
      </c>
      <c r="E5085">
        <v>2.0625</v>
      </c>
      <c r="F5085">
        <v>2.2563025210084033</v>
      </c>
    </row>
    <row r="5086" spans="2:6" hidden="1" outlineLevel="1">
      <c r="B5086">
        <v>5080</v>
      </c>
      <c r="C5086">
        <v>0.22222222222222221</v>
      </c>
      <c r="D5086">
        <v>2.8813559322033897</v>
      </c>
      <c r="E5086">
        <v>1.75</v>
      </c>
      <c r="F5086">
        <v>1.7731092436974789</v>
      </c>
    </row>
    <row r="5087" spans="2:6" hidden="1" outlineLevel="1">
      <c r="B5087">
        <v>5081</v>
      </c>
      <c r="C5087">
        <v>0.3888888888888889</v>
      </c>
      <c r="D5087">
        <v>1.9491525423728813</v>
      </c>
      <c r="E5087">
        <v>1.46875</v>
      </c>
      <c r="F5087">
        <v>2.2731092436974789</v>
      </c>
    </row>
    <row r="5088" spans="2:6" hidden="1" outlineLevel="1">
      <c r="B5088">
        <v>5082</v>
      </c>
      <c r="C5088">
        <v>0.37962962962962965</v>
      </c>
      <c r="D5088">
        <v>2.9661016949152543</v>
      </c>
      <c r="E5088">
        <v>2.34375</v>
      </c>
      <c r="F5088">
        <v>1.9873949579831933</v>
      </c>
    </row>
    <row r="5089" spans="2:6" hidden="1" outlineLevel="1">
      <c r="B5089">
        <v>5083</v>
      </c>
      <c r="C5089">
        <v>0.47222222222222221</v>
      </c>
      <c r="D5089">
        <v>2.3728813559322033</v>
      </c>
      <c r="E5089">
        <v>2.15625</v>
      </c>
      <c r="F5089">
        <v>2.5084033613445378</v>
      </c>
    </row>
    <row r="5090" spans="2:6" hidden="1" outlineLevel="1">
      <c r="B5090">
        <v>5084</v>
      </c>
      <c r="C5090">
        <v>0.21296296296296297</v>
      </c>
      <c r="D5090">
        <v>2.3559322033898304</v>
      </c>
      <c r="E5090">
        <v>1.25</v>
      </c>
      <c r="F5090">
        <v>2</v>
      </c>
    </row>
    <row r="5091" spans="2:6" hidden="1" outlineLevel="1">
      <c r="B5091">
        <v>5085</v>
      </c>
      <c r="C5091">
        <v>0.5092592592592593</v>
      </c>
      <c r="D5091">
        <v>3.1355932203389831</v>
      </c>
      <c r="E5091">
        <v>1.375</v>
      </c>
      <c r="F5091">
        <v>2.0714285714285716</v>
      </c>
    </row>
    <row r="5092" spans="2:6" hidden="1" outlineLevel="1">
      <c r="B5092">
        <v>5086</v>
      </c>
      <c r="C5092">
        <v>0.32407407407407407</v>
      </c>
      <c r="D5092">
        <v>3.0169491525423728</v>
      </c>
      <c r="E5092">
        <v>2.5625</v>
      </c>
      <c r="F5092">
        <v>1.8949579831932772</v>
      </c>
    </row>
    <row r="5093" spans="2:6" hidden="1" outlineLevel="1">
      <c r="B5093">
        <v>5087</v>
      </c>
      <c r="C5093">
        <v>0.40740740740740738</v>
      </c>
      <c r="D5093">
        <v>2.6271186440677967</v>
      </c>
      <c r="E5093">
        <v>1.34375</v>
      </c>
      <c r="F5093">
        <v>2.0714285714285716</v>
      </c>
    </row>
    <row r="5094" spans="2:6" hidden="1" outlineLevel="1">
      <c r="B5094">
        <v>5088</v>
      </c>
      <c r="C5094">
        <v>0.37037037037037035</v>
      </c>
      <c r="D5094">
        <v>2.8135593220338984</v>
      </c>
      <c r="E5094">
        <v>0.6875</v>
      </c>
      <c r="F5094">
        <v>2.0714285714285716</v>
      </c>
    </row>
    <row r="5095" spans="2:6" hidden="1" outlineLevel="1">
      <c r="B5095">
        <v>5089</v>
      </c>
      <c r="C5095">
        <v>0.53703703703703709</v>
      </c>
      <c r="D5095">
        <v>3</v>
      </c>
      <c r="E5095">
        <v>1</v>
      </c>
      <c r="F5095">
        <v>2.0672268907563027</v>
      </c>
    </row>
    <row r="5096" spans="2:6" hidden="1" outlineLevel="1">
      <c r="B5096">
        <v>5090</v>
      </c>
      <c r="C5096">
        <v>0.37037037037037035</v>
      </c>
      <c r="D5096">
        <v>3.1864406779661016</v>
      </c>
      <c r="E5096">
        <v>2.34375</v>
      </c>
      <c r="F5096">
        <v>2.2983193277310923</v>
      </c>
    </row>
    <row r="5097" spans="2:6" hidden="1" outlineLevel="1">
      <c r="B5097">
        <v>5091</v>
      </c>
      <c r="C5097">
        <v>0.44444444444444442</v>
      </c>
      <c r="D5097">
        <v>2.3559322033898304</v>
      </c>
      <c r="E5097">
        <v>1.96875</v>
      </c>
      <c r="F5097">
        <v>1.9075630252100841</v>
      </c>
    </row>
    <row r="5098" spans="2:6" hidden="1" outlineLevel="1">
      <c r="B5098">
        <v>5092</v>
      </c>
      <c r="C5098">
        <v>0.49074074074074076</v>
      </c>
      <c r="D5098">
        <v>2.6949152542372881</v>
      </c>
      <c r="E5098">
        <v>2.375</v>
      </c>
      <c r="F5098">
        <v>2.3109243697478989</v>
      </c>
    </row>
    <row r="5099" spans="2:6" hidden="1" outlineLevel="1">
      <c r="B5099">
        <v>5093</v>
      </c>
      <c r="C5099">
        <v>0.40740740740740738</v>
      </c>
      <c r="D5099">
        <v>3.7457627118644066</v>
      </c>
      <c r="E5099">
        <v>1.34375</v>
      </c>
      <c r="F5099">
        <v>1.7521008403361344</v>
      </c>
    </row>
    <row r="5100" spans="2:6" hidden="1" outlineLevel="1">
      <c r="B5100">
        <v>5094</v>
      </c>
      <c r="C5100">
        <v>0.37962962962962965</v>
      </c>
      <c r="D5100">
        <v>3.0677966101694913</v>
      </c>
      <c r="E5100">
        <v>0.9375</v>
      </c>
      <c r="F5100">
        <v>2.0630252100840338</v>
      </c>
    </row>
    <row r="5101" spans="2:6" hidden="1" outlineLevel="1">
      <c r="B5101">
        <v>5095</v>
      </c>
      <c r="C5101">
        <v>0.33333333333333331</v>
      </c>
      <c r="D5101">
        <v>2.7796610169491527</v>
      </c>
      <c r="E5101">
        <v>1.09375</v>
      </c>
      <c r="F5101">
        <v>1.9957983193277311</v>
      </c>
    </row>
    <row r="5102" spans="2:6" hidden="1" outlineLevel="1">
      <c r="B5102">
        <v>5096</v>
      </c>
      <c r="C5102">
        <v>0.46296296296296297</v>
      </c>
      <c r="D5102">
        <v>2.3728813559322033</v>
      </c>
      <c r="E5102">
        <v>1.875</v>
      </c>
      <c r="F5102">
        <v>1.7268907563025211</v>
      </c>
    </row>
    <row r="5103" spans="2:6" hidden="1" outlineLevel="1">
      <c r="B5103">
        <v>5097</v>
      </c>
      <c r="C5103">
        <v>0.31481481481481483</v>
      </c>
      <c r="D5103">
        <v>1.7966101694915255</v>
      </c>
      <c r="E5103">
        <v>1.75</v>
      </c>
      <c r="F5103">
        <v>1.9159663865546219</v>
      </c>
    </row>
    <row r="5104" spans="2:6" hidden="1" outlineLevel="1">
      <c r="B5104">
        <v>5098</v>
      </c>
      <c r="C5104">
        <v>0.37962962962962965</v>
      </c>
      <c r="D5104">
        <v>2.1694915254237288</v>
      </c>
      <c r="E5104">
        <v>1.25</v>
      </c>
      <c r="F5104">
        <v>1.8781512605042017</v>
      </c>
    </row>
    <row r="5105" spans="2:6" hidden="1" outlineLevel="1">
      <c r="B5105">
        <v>5099</v>
      </c>
      <c r="C5105">
        <v>0.3611111111111111</v>
      </c>
      <c r="D5105">
        <v>2.9322033898305087</v>
      </c>
      <c r="E5105">
        <v>0.84375</v>
      </c>
      <c r="F5105">
        <v>2.2352941176470589</v>
      </c>
    </row>
    <row r="5106" spans="2:6" hidden="1" outlineLevel="1">
      <c r="B5106">
        <v>5100</v>
      </c>
      <c r="C5106">
        <v>0.32407407407407407</v>
      </c>
      <c r="D5106">
        <v>2.406779661016949</v>
      </c>
      <c r="E5106">
        <v>1.40625</v>
      </c>
      <c r="F5106">
        <v>1.819327731092437</v>
      </c>
    </row>
    <row r="5107" spans="2:6" hidden="1" outlineLevel="1">
      <c r="B5107">
        <v>5101</v>
      </c>
      <c r="C5107">
        <v>0.33333333333333331</v>
      </c>
      <c r="D5107">
        <v>2.3728813559322033</v>
      </c>
      <c r="E5107">
        <v>1.78125</v>
      </c>
      <c r="F5107">
        <v>2.1512605042016806</v>
      </c>
    </row>
    <row r="5108" spans="2:6" hidden="1" outlineLevel="1">
      <c r="B5108">
        <v>5102</v>
      </c>
      <c r="C5108">
        <v>0.46296296296296297</v>
      </c>
      <c r="D5108">
        <v>3.3559322033898304</v>
      </c>
      <c r="E5108">
        <v>2.25</v>
      </c>
      <c r="F5108">
        <v>2</v>
      </c>
    </row>
    <row r="5109" spans="2:6" hidden="1" outlineLevel="1">
      <c r="B5109">
        <v>5103</v>
      </c>
      <c r="C5109">
        <v>0.52777777777777779</v>
      </c>
      <c r="D5109">
        <v>3.406779661016949</v>
      </c>
      <c r="E5109">
        <v>1.6875</v>
      </c>
      <c r="F5109">
        <v>1.9453781512605042</v>
      </c>
    </row>
    <row r="5110" spans="2:6" hidden="1" outlineLevel="1">
      <c r="B5110">
        <v>5104</v>
      </c>
      <c r="C5110">
        <v>0.42592592592592593</v>
      </c>
      <c r="D5110">
        <v>2.0677966101694913</v>
      </c>
      <c r="E5110">
        <v>0.78125</v>
      </c>
      <c r="F5110">
        <v>2.2394957983193278</v>
      </c>
    </row>
    <row r="5111" spans="2:6" hidden="1" outlineLevel="1">
      <c r="B5111">
        <v>5105</v>
      </c>
      <c r="C5111">
        <v>0.39814814814814814</v>
      </c>
      <c r="D5111">
        <v>2.2542372881355934</v>
      </c>
      <c r="E5111">
        <v>1.625</v>
      </c>
      <c r="F5111">
        <v>2.2563025210084033</v>
      </c>
    </row>
    <row r="5112" spans="2:6" hidden="1" outlineLevel="1">
      <c r="B5112">
        <v>5106</v>
      </c>
      <c r="C5112">
        <v>0.3888888888888889</v>
      </c>
      <c r="D5112">
        <v>2.6610169491525424</v>
      </c>
      <c r="E5112">
        <v>0.5625</v>
      </c>
      <c r="F5112">
        <v>2.2184873949579833</v>
      </c>
    </row>
    <row r="5113" spans="2:6" hidden="1" outlineLevel="1">
      <c r="B5113">
        <v>5107</v>
      </c>
      <c r="C5113">
        <v>0.40740740740740738</v>
      </c>
      <c r="D5113">
        <v>3.1016949152542375</v>
      </c>
      <c r="E5113">
        <v>1.40625</v>
      </c>
      <c r="F5113">
        <v>2.1638655462184873</v>
      </c>
    </row>
    <row r="5114" spans="2:6" hidden="1" outlineLevel="1">
      <c r="B5114">
        <v>5108</v>
      </c>
      <c r="C5114">
        <v>0.42592592592592593</v>
      </c>
      <c r="D5114">
        <v>2.6440677966101696</v>
      </c>
      <c r="E5114">
        <v>1.125</v>
      </c>
      <c r="F5114">
        <v>1.9873949579831933</v>
      </c>
    </row>
    <row r="5115" spans="2:6" hidden="1" outlineLevel="1">
      <c r="B5115">
        <v>5109</v>
      </c>
      <c r="C5115">
        <v>0.44444444444444442</v>
      </c>
      <c r="D5115">
        <v>3.0169491525423728</v>
      </c>
      <c r="E5115">
        <v>2</v>
      </c>
      <c r="F5115">
        <v>2.1806722689075628</v>
      </c>
    </row>
    <row r="5116" spans="2:6" hidden="1" outlineLevel="1">
      <c r="B5116">
        <v>5110</v>
      </c>
      <c r="C5116">
        <v>0.48148148148148145</v>
      </c>
      <c r="D5116">
        <v>2.2033898305084745</v>
      </c>
      <c r="E5116">
        <v>1.40625</v>
      </c>
      <c r="F5116">
        <v>2.1302521008403361</v>
      </c>
    </row>
    <row r="5117" spans="2:6" hidden="1" outlineLevel="1">
      <c r="B5117">
        <v>5111</v>
      </c>
      <c r="C5117">
        <v>0.44444444444444442</v>
      </c>
      <c r="D5117">
        <v>2.7118644067796609</v>
      </c>
      <c r="E5117">
        <v>1.4375</v>
      </c>
      <c r="F5117">
        <v>2.2647058823529411</v>
      </c>
    </row>
    <row r="5118" spans="2:6" hidden="1" outlineLevel="1">
      <c r="B5118">
        <v>5112</v>
      </c>
      <c r="C5118">
        <v>0.32407407407407407</v>
      </c>
      <c r="D5118">
        <v>2.2372881355932202</v>
      </c>
      <c r="E5118">
        <v>1.0625</v>
      </c>
      <c r="F5118">
        <v>2.0336134453781511</v>
      </c>
    </row>
    <row r="5119" spans="2:6" hidden="1" outlineLevel="1">
      <c r="B5119">
        <v>5113</v>
      </c>
      <c r="C5119">
        <v>0.34259259259259262</v>
      </c>
      <c r="D5119">
        <v>2.2881355932203391</v>
      </c>
      <c r="E5119">
        <v>1.21875</v>
      </c>
      <c r="F5119">
        <v>1.9747899159663866</v>
      </c>
    </row>
    <row r="5120" spans="2:6" hidden="1" outlineLevel="1">
      <c r="B5120">
        <v>5114</v>
      </c>
      <c r="C5120">
        <v>0.31481481481481483</v>
      </c>
      <c r="D5120">
        <v>1.9830508474576272</v>
      </c>
      <c r="E5120">
        <v>0.96875</v>
      </c>
      <c r="F5120">
        <v>2.0084033613445378</v>
      </c>
    </row>
    <row r="5121" spans="2:6" hidden="1" outlineLevel="1">
      <c r="B5121">
        <v>5115</v>
      </c>
      <c r="C5121">
        <v>0.43518518518518517</v>
      </c>
      <c r="D5121">
        <v>3.5084745762711864</v>
      </c>
      <c r="E5121">
        <v>1.21875</v>
      </c>
      <c r="F5121">
        <v>1.9159663865546219</v>
      </c>
    </row>
    <row r="5122" spans="2:6" hidden="1" outlineLevel="1">
      <c r="B5122">
        <v>5116</v>
      </c>
      <c r="C5122">
        <v>0.35185185185185186</v>
      </c>
      <c r="D5122">
        <v>2.406779661016949</v>
      </c>
      <c r="E5122">
        <v>1.375</v>
      </c>
      <c r="F5122">
        <v>2.172268907563025</v>
      </c>
    </row>
    <row r="5123" spans="2:6" hidden="1" outlineLevel="1">
      <c r="B5123">
        <v>5117</v>
      </c>
      <c r="C5123">
        <v>0.37037037037037035</v>
      </c>
      <c r="D5123">
        <v>2.1864406779661016</v>
      </c>
      <c r="E5123">
        <v>1.6875</v>
      </c>
      <c r="F5123">
        <v>2.0126050420168067</v>
      </c>
    </row>
    <row r="5124" spans="2:6" hidden="1" outlineLevel="1">
      <c r="B5124">
        <v>5118</v>
      </c>
      <c r="C5124">
        <v>0.48148148148148145</v>
      </c>
      <c r="D5124">
        <v>2.6949152542372881</v>
      </c>
      <c r="E5124">
        <v>0.71875</v>
      </c>
      <c r="F5124">
        <v>2.1848739495798317</v>
      </c>
    </row>
    <row r="5125" spans="2:6" hidden="1" outlineLevel="1">
      <c r="B5125">
        <v>5119</v>
      </c>
      <c r="C5125">
        <v>0.3888888888888889</v>
      </c>
      <c r="D5125">
        <v>2.4745762711864407</v>
      </c>
      <c r="E5125">
        <v>1.625</v>
      </c>
      <c r="F5125">
        <v>2.4369747899159662</v>
      </c>
    </row>
    <row r="5126" spans="2:6" hidden="1" outlineLevel="1">
      <c r="B5126">
        <v>5120</v>
      </c>
      <c r="C5126">
        <v>0.44444444444444442</v>
      </c>
      <c r="D5126">
        <v>2.8305084745762712</v>
      </c>
      <c r="E5126">
        <v>1.71875</v>
      </c>
      <c r="F5126">
        <v>1.9831932773109244</v>
      </c>
    </row>
    <row r="5127" spans="2:6" hidden="1" outlineLevel="1">
      <c r="B5127">
        <v>5121</v>
      </c>
      <c r="C5127">
        <v>0.45370370370370372</v>
      </c>
      <c r="D5127">
        <v>3</v>
      </c>
      <c r="E5127">
        <v>1.4375</v>
      </c>
      <c r="F5127">
        <v>1.9705882352941178</v>
      </c>
    </row>
    <row r="5128" spans="2:6" hidden="1" outlineLevel="1">
      <c r="B5128">
        <v>5122</v>
      </c>
      <c r="C5128">
        <v>0.31481481481481483</v>
      </c>
      <c r="D5128">
        <v>2.7118644067796609</v>
      </c>
      <c r="E5128">
        <v>2.21875</v>
      </c>
      <c r="F5128">
        <v>2.0672268907563027</v>
      </c>
    </row>
    <row r="5129" spans="2:6" hidden="1" outlineLevel="1">
      <c r="B5129">
        <v>5123</v>
      </c>
      <c r="C5129">
        <v>0.37962962962962965</v>
      </c>
      <c r="D5129">
        <v>3.4576271186440679</v>
      </c>
      <c r="E5129">
        <v>1.28125</v>
      </c>
      <c r="F5129">
        <v>1.9579831932773109</v>
      </c>
    </row>
    <row r="5130" spans="2:6" hidden="1" outlineLevel="1">
      <c r="B5130">
        <v>5124</v>
      </c>
      <c r="C5130">
        <v>0.33333333333333331</v>
      </c>
      <c r="D5130">
        <v>2.7627118644067798</v>
      </c>
      <c r="E5130">
        <v>1.90625</v>
      </c>
      <c r="F5130">
        <v>2.0924369747899161</v>
      </c>
    </row>
    <row r="5131" spans="2:6" hidden="1" outlineLevel="1">
      <c r="B5131">
        <v>5125</v>
      </c>
      <c r="C5131">
        <v>0.68518518518518523</v>
      </c>
      <c r="D5131">
        <v>2.152542372881356</v>
      </c>
      <c r="E5131">
        <v>1.625</v>
      </c>
      <c r="F5131">
        <v>1.8991596638655461</v>
      </c>
    </row>
    <row r="5132" spans="2:6" hidden="1" outlineLevel="1">
      <c r="B5132">
        <v>5126</v>
      </c>
      <c r="C5132">
        <v>0.45370370370370372</v>
      </c>
      <c r="D5132">
        <v>2.3559322033898304</v>
      </c>
      <c r="E5132">
        <v>1.5</v>
      </c>
      <c r="F5132">
        <v>2.0546218487394956</v>
      </c>
    </row>
    <row r="5133" spans="2:6" hidden="1" outlineLevel="1">
      <c r="B5133">
        <v>5127</v>
      </c>
      <c r="C5133">
        <v>0.35185185185185186</v>
      </c>
      <c r="D5133">
        <v>2.4745762711864407</v>
      </c>
      <c r="E5133">
        <v>0.9375</v>
      </c>
      <c r="F5133">
        <v>1.9453781512605042</v>
      </c>
    </row>
    <row r="5134" spans="2:6" hidden="1" outlineLevel="1">
      <c r="B5134">
        <v>5128</v>
      </c>
      <c r="C5134">
        <v>0.3611111111111111</v>
      </c>
      <c r="D5134">
        <v>2.3050847457627119</v>
      </c>
      <c r="E5134">
        <v>1.09375</v>
      </c>
      <c r="F5134">
        <v>1.9243697478991597</v>
      </c>
    </row>
    <row r="5135" spans="2:6" hidden="1" outlineLevel="1">
      <c r="B5135">
        <v>5129</v>
      </c>
      <c r="C5135">
        <v>0.25</v>
      </c>
      <c r="D5135">
        <v>2.7118644067796609</v>
      </c>
      <c r="E5135">
        <v>1.84375</v>
      </c>
      <c r="F5135">
        <v>1.9957983193277311</v>
      </c>
    </row>
    <row r="5136" spans="2:6" hidden="1" outlineLevel="1">
      <c r="B5136">
        <v>5130</v>
      </c>
      <c r="C5136">
        <v>0.35185185185185186</v>
      </c>
      <c r="D5136">
        <v>2.3898305084745761</v>
      </c>
      <c r="E5136">
        <v>1.53125</v>
      </c>
      <c r="F5136">
        <v>2.2100840336134455</v>
      </c>
    </row>
    <row r="5137" spans="2:6" hidden="1" outlineLevel="1">
      <c r="B5137">
        <v>5131</v>
      </c>
      <c r="C5137">
        <v>0.41666666666666669</v>
      </c>
      <c r="D5137">
        <v>3.1864406779661016</v>
      </c>
      <c r="E5137">
        <v>1.5625</v>
      </c>
      <c r="F5137">
        <v>2.1386554621848739</v>
      </c>
    </row>
    <row r="5138" spans="2:6" hidden="1" outlineLevel="1">
      <c r="B5138">
        <v>5132</v>
      </c>
      <c r="C5138">
        <v>0.5092592592592593</v>
      </c>
      <c r="D5138">
        <v>2.2203389830508473</v>
      </c>
      <c r="E5138">
        <v>1.1875</v>
      </c>
      <c r="F5138">
        <v>2.4159663865546217</v>
      </c>
    </row>
    <row r="5139" spans="2:6" hidden="1" outlineLevel="1">
      <c r="B5139">
        <v>5133</v>
      </c>
      <c r="C5139">
        <v>0.37962962962962965</v>
      </c>
      <c r="D5139">
        <v>3.0847457627118646</v>
      </c>
      <c r="E5139">
        <v>1.59375</v>
      </c>
      <c r="F5139">
        <v>2.1302521008403361</v>
      </c>
    </row>
    <row r="5140" spans="2:6" hidden="1" outlineLevel="1">
      <c r="B5140">
        <v>5134</v>
      </c>
      <c r="C5140">
        <v>0.46296296296296297</v>
      </c>
      <c r="D5140">
        <v>3.6101694915254239</v>
      </c>
      <c r="E5140">
        <v>0.75</v>
      </c>
      <c r="F5140">
        <v>1.8277310924369747</v>
      </c>
    </row>
    <row r="5141" spans="2:6" hidden="1" outlineLevel="1">
      <c r="B5141">
        <v>5135</v>
      </c>
      <c r="C5141">
        <v>0.53703703703703709</v>
      </c>
      <c r="D5141">
        <v>2.9661016949152543</v>
      </c>
      <c r="E5141">
        <v>1.1875</v>
      </c>
      <c r="F5141">
        <v>2.5</v>
      </c>
    </row>
    <row r="5142" spans="2:6" hidden="1" outlineLevel="1">
      <c r="B5142">
        <v>5136</v>
      </c>
      <c r="C5142">
        <v>0.37037037037037035</v>
      </c>
      <c r="D5142">
        <v>3.2542372881355934</v>
      </c>
      <c r="E5142">
        <v>1.875</v>
      </c>
      <c r="F5142">
        <v>2.0882352941176472</v>
      </c>
    </row>
    <row r="5143" spans="2:6" hidden="1" outlineLevel="1">
      <c r="B5143">
        <v>5137</v>
      </c>
      <c r="C5143">
        <v>0.43518518518518517</v>
      </c>
      <c r="D5143">
        <v>3.1355932203389831</v>
      </c>
      <c r="E5143">
        <v>1.59375</v>
      </c>
      <c r="F5143">
        <v>2.0882352941176472</v>
      </c>
    </row>
    <row r="5144" spans="2:6" hidden="1" outlineLevel="1">
      <c r="B5144">
        <v>5138</v>
      </c>
      <c r="C5144">
        <v>0.44444444444444442</v>
      </c>
      <c r="D5144">
        <v>2.2203389830508473</v>
      </c>
      <c r="E5144">
        <v>1.28125</v>
      </c>
      <c r="F5144">
        <v>2.0042016806722689</v>
      </c>
    </row>
    <row r="5145" spans="2:6" hidden="1" outlineLevel="1">
      <c r="B5145">
        <v>5139</v>
      </c>
      <c r="C5145">
        <v>0.35185185185185186</v>
      </c>
      <c r="D5145">
        <v>2.8305084745762712</v>
      </c>
      <c r="E5145">
        <v>0.90625</v>
      </c>
      <c r="F5145">
        <v>2.2058823529411766</v>
      </c>
    </row>
    <row r="5146" spans="2:6" hidden="1" outlineLevel="1">
      <c r="B5146">
        <v>5140</v>
      </c>
      <c r="C5146">
        <v>0.47222222222222221</v>
      </c>
      <c r="D5146">
        <v>3.3220338983050848</v>
      </c>
      <c r="E5146">
        <v>0.625</v>
      </c>
      <c r="F5146">
        <v>1.8823529411764706</v>
      </c>
    </row>
    <row r="5147" spans="2:6" hidden="1" outlineLevel="1">
      <c r="B5147">
        <v>5141</v>
      </c>
      <c r="C5147">
        <v>0.39814814814814814</v>
      </c>
      <c r="D5147">
        <v>2.2711864406779663</v>
      </c>
      <c r="E5147">
        <v>1.21875</v>
      </c>
      <c r="F5147">
        <v>2.6302521008403361</v>
      </c>
    </row>
    <row r="5148" spans="2:6" hidden="1" outlineLevel="1">
      <c r="B5148">
        <v>5142</v>
      </c>
      <c r="C5148">
        <v>0.53703703703703709</v>
      </c>
      <c r="D5148">
        <v>2.5593220338983049</v>
      </c>
      <c r="E5148">
        <v>2.09375</v>
      </c>
      <c r="F5148">
        <v>2.172268907563025</v>
      </c>
    </row>
    <row r="5149" spans="2:6" hidden="1" outlineLevel="1">
      <c r="B5149">
        <v>5143</v>
      </c>
      <c r="C5149">
        <v>0.29629629629629628</v>
      </c>
      <c r="D5149">
        <v>2.6440677966101696</v>
      </c>
      <c r="E5149">
        <v>1.28125</v>
      </c>
      <c r="F5149">
        <v>2.4411764705882355</v>
      </c>
    </row>
    <row r="5150" spans="2:6" hidden="1" outlineLevel="1">
      <c r="B5150">
        <v>5144</v>
      </c>
      <c r="C5150">
        <v>0.43518518518518517</v>
      </c>
      <c r="D5150">
        <v>2.4576271186440679</v>
      </c>
      <c r="E5150">
        <v>1.78125</v>
      </c>
      <c r="F5150">
        <v>1.8907563025210083</v>
      </c>
    </row>
    <row r="5151" spans="2:6" hidden="1" outlineLevel="1">
      <c r="B5151">
        <v>5145</v>
      </c>
      <c r="C5151">
        <v>0.28703703703703703</v>
      </c>
      <c r="D5151">
        <v>1.8305084745762712</v>
      </c>
      <c r="E5151">
        <v>0.96875</v>
      </c>
      <c r="F5151">
        <v>2.3571428571428572</v>
      </c>
    </row>
    <row r="5152" spans="2:6" hidden="1" outlineLevel="1">
      <c r="B5152">
        <v>5146</v>
      </c>
      <c r="C5152">
        <v>0.62962962962962965</v>
      </c>
      <c r="D5152">
        <v>2.1016949152542375</v>
      </c>
      <c r="E5152">
        <v>1.4375</v>
      </c>
      <c r="F5152">
        <v>2.2058823529411766</v>
      </c>
    </row>
    <row r="5153" spans="2:6" hidden="1" outlineLevel="1">
      <c r="B5153">
        <v>5147</v>
      </c>
      <c r="C5153">
        <v>0.47222222222222221</v>
      </c>
      <c r="D5153">
        <v>2.5762711864406778</v>
      </c>
      <c r="E5153">
        <v>1.65625</v>
      </c>
      <c r="F5153">
        <v>2.0168067226890756</v>
      </c>
    </row>
    <row r="5154" spans="2:6" hidden="1" outlineLevel="1">
      <c r="B5154">
        <v>5148</v>
      </c>
      <c r="C5154">
        <v>0.53703703703703709</v>
      </c>
      <c r="D5154">
        <v>3.4576271186440679</v>
      </c>
      <c r="E5154">
        <v>1.125</v>
      </c>
      <c r="F5154">
        <v>2.2394957983193278</v>
      </c>
    </row>
    <row r="5155" spans="2:6" hidden="1" outlineLevel="1">
      <c r="B5155">
        <v>5149</v>
      </c>
      <c r="C5155">
        <v>0.41666666666666669</v>
      </c>
      <c r="D5155">
        <v>2.6949152542372881</v>
      </c>
      <c r="E5155">
        <v>1.03125</v>
      </c>
      <c r="F5155">
        <v>1.8991596638655461</v>
      </c>
    </row>
    <row r="5156" spans="2:6" hidden="1" outlineLevel="1">
      <c r="B5156">
        <v>5150</v>
      </c>
      <c r="C5156">
        <v>0.44444444444444442</v>
      </c>
      <c r="D5156">
        <v>2.4915254237288136</v>
      </c>
      <c r="E5156">
        <v>2.125</v>
      </c>
      <c r="F5156">
        <v>2.0924369747899161</v>
      </c>
    </row>
    <row r="5157" spans="2:6" hidden="1" outlineLevel="1">
      <c r="B5157">
        <v>5151</v>
      </c>
      <c r="C5157">
        <v>0.5092592592592593</v>
      </c>
      <c r="D5157">
        <v>2.4745762711864407</v>
      </c>
      <c r="E5157">
        <v>0.9375</v>
      </c>
      <c r="F5157">
        <v>1.8403361344537814</v>
      </c>
    </row>
    <row r="5158" spans="2:6" hidden="1" outlineLevel="1">
      <c r="B5158">
        <v>5152</v>
      </c>
      <c r="C5158">
        <v>0.31481481481481483</v>
      </c>
      <c r="D5158">
        <v>2.3728813559322033</v>
      </c>
      <c r="E5158">
        <v>1.34375</v>
      </c>
      <c r="F5158">
        <v>1.8529411764705883</v>
      </c>
    </row>
    <row r="5159" spans="2:6" hidden="1" outlineLevel="1">
      <c r="B5159">
        <v>5153</v>
      </c>
      <c r="C5159">
        <v>0.45370370370370372</v>
      </c>
      <c r="D5159">
        <v>2.0677966101694913</v>
      </c>
      <c r="E5159">
        <v>1.09375</v>
      </c>
      <c r="F5159">
        <v>2.2563025210084033</v>
      </c>
    </row>
    <row r="5160" spans="2:6" hidden="1" outlineLevel="1">
      <c r="B5160">
        <v>5154</v>
      </c>
      <c r="C5160">
        <v>0.58333333333333337</v>
      </c>
      <c r="D5160">
        <v>3.2033898305084745</v>
      </c>
      <c r="E5160">
        <v>1.03125</v>
      </c>
      <c r="F5160">
        <v>2.0546218487394956</v>
      </c>
    </row>
    <row r="5161" spans="2:6" hidden="1" outlineLevel="1">
      <c r="B5161">
        <v>5155</v>
      </c>
      <c r="C5161">
        <v>0.5</v>
      </c>
      <c r="D5161">
        <v>2.3559322033898304</v>
      </c>
      <c r="E5161">
        <v>0.625</v>
      </c>
      <c r="F5161">
        <v>2.1470588235294117</v>
      </c>
    </row>
    <row r="5162" spans="2:6" hidden="1" outlineLevel="1">
      <c r="B5162">
        <v>5156</v>
      </c>
      <c r="C5162">
        <v>0.41666666666666669</v>
      </c>
      <c r="D5162">
        <v>2.3050847457627119</v>
      </c>
      <c r="E5162">
        <v>1.28125</v>
      </c>
      <c r="F5162">
        <v>2.4327731092436973</v>
      </c>
    </row>
    <row r="5163" spans="2:6" hidden="1" outlineLevel="1">
      <c r="B5163">
        <v>5157</v>
      </c>
      <c r="C5163">
        <v>0.52777777777777779</v>
      </c>
      <c r="D5163">
        <v>2.5593220338983049</v>
      </c>
      <c r="E5163">
        <v>1.1875</v>
      </c>
      <c r="F5163">
        <v>2.2184873949579833</v>
      </c>
    </row>
    <row r="5164" spans="2:6" hidden="1" outlineLevel="1">
      <c r="B5164">
        <v>5158</v>
      </c>
      <c r="C5164">
        <v>0.47222222222222221</v>
      </c>
      <c r="D5164">
        <v>2.3728813559322033</v>
      </c>
      <c r="E5164">
        <v>1.8125</v>
      </c>
      <c r="F5164">
        <v>2.0672268907563027</v>
      </c>
    </row>
    <row r="5165" spans="2:6" hidden="1" outlineLevel="1">
      <c r="B5165">
        <v>5159</v>
      </c>
      <c r="C5165">
        <v>0.53703703703703709</v>
      </c>
      <c r="D5165">
        <v>1.6440677966101696</v>
      </c>
      <c r="E5165">
        <v>1.3125</v>
      </c>
      <c r="F5165">
        <v>1.9957983193277311</v>
      </c>
    </row>
    <row r="5166" spans="2:6" hidden="1" outlineLevel="1">
      <c r="B5166">
        <v>5160</v>
      </c>
      <c r="C5166">
        <v>0.49074074074074076</v>
      </c>
      <c r="D5166">
        <v>3.0677966101694913</v>
      </c>
      <c r="E5166">
        <v>1.6875</v>
      </c>
      <c r="F5166">
        <v>2.5252100840336134</v>
      </c>
    </row>
    <row r="5167" spans="2:6" hidden="1" outlineLevel="1">
      <c r="B5167">
        <v>5161</v>
      </c>
      <c r="C5167">
        <v>0.37037037037037035</v>
      </c>
      <c r="D5167">
        <v>2.8305084745762712</v>
      </c>
      <c r="E5167">
        <v>1.8125</v>
      </c>
      <c r="F5167">
        <v>1.865546218487395</v>
      </c>
    </row>
    <row r="5168" spans="2:6" hidden="1" outlineLevel="1">
      <c r="B5168">
        <v>5162</v>
      </c>
      <c r="C5168">
        <v>0.52777777777777779</v>
      </c>
      <c r="D5168">
        <v>2.152542372881356</v>
      </c>
      <c r="E5168">
        <v>1.40625</v>
      </c>
      <c r="F5168">
        <v>1.9159663865546219</v>
      </c>
    </row>
    <row r="5169" spans="2:6" hidden="1" outlineLevel="1">
      <c r="B5169">
        <v>5163</v>
      </c>
      <c r="C5169">
        <v>0.45370370370370372</v>
      </c>
      <c r="D5169">
        <v>3.3898305084745761</v>
      </c>
      <c r="E5169">
        <v>1.5625</v>
      </c>
      <c r="F5169">
        <v>2.3697478991596639</v>
      </c>
    </row>
    <row r="5170" spans="2:6" hidden="1" outlineLevel="1">
      <c r="B5170">
        <v>5164</v>
      </c>
      <c r="C5170">
        <v>0.29629629629629628</v>
      </c>
      <c r="D5170">
        <v>2.6101694915254239</v>
      </c>
      <c r="E5170">
        <v>2.0625</v>
      </c>
      <c r="F5170">
        <v>2.1680672268907561</v>
      </c>
    </row>
    <row r="5171" spans="2:6" hidden="1" outlineLevel="1">
      <c r="B5171">
        <v>5165</v>
      </c>
      <c r="C5171">
        <v>0.47222222222222221</v>
      </c>
      <c r="D5171">
        <v>2.6610169491525424</v>
      </c>
      <c r="E5171">
        <v>2.1875</v>
      </c>
      <c r="F5171">
        <v>2.1008403361344539</v>
      </c>
    </row>
    <row r="5172" spans="2:6" hidden="1" outlineLevel="1">
      <c r="B5172">
        <v>5166</v>
      </c>
      <c r="C5172">
        <v>0.35185185185185186</v>
      </c>
      <c r="D5172">
        <v>2.847457627118644</v>
      </c>
      <c r="E5172">
        <v>0.9375</v>
      </c>
      <c r="F5172">
        <v>2.1890756302521011</v>
      </c>
    </row>
    <row r="5173" spans="2:6" hidden="1" outlineLevel="1">
      <c r="B5173">
        <v>5167</v>
      </c>
      <c r="C5173">
        <v>0.39814814814814814</v>
      </c>
      <c r="D5173">
        <v>2.8644067796610169</v>
      </c>
      <c r="E5173">
        <v>0.59375</v>
      </c>
      <c r="F5173">
        <v>2.4747899159663866</v>
      </c>
    </row>
    <row r="5174" spans="2:6" hidden="1" outlineLevel="1">
      <c r="B5174">
        <v>5168</v>
      </c>
      <c r="C5174">
        <v>0.32407407407407407</v>
      </c>
      <c r="D5174">
        <v>3.2881355932203391</v>
      </c>
      <c r="E5174">
        <v>1.21875</v>
      </c>
      <c r="F5174">
        <v>2.1932773109243699</v>
      </c>
    </row>
    <row r="5175" spans="2:6" hidden="1" outlineLevel="1">
      <c r="B5175">
        <v>5169</v>
      </c>
      <c r="C5175">
        <v>0.37962962962962965</v>
      </c>
      <c r="D5175">
        <v>2.4745762711864407</v>
      </c>
      <c r="E5175">
        <v>1.5625</v>
      </c>
      <c r="F5175">
        <v>2.3487394957983194</v>
      </c>
    </row>
    <row r="5176" spans="2:6" hidden="1" outlineLevel="1">
      <c r="B5176">
        <v>5170</v>
      </c>
      <c r="C5176">
        <v>0.32407407407407407</v>
      </c>
      <c r="D5176">
        <v>2.4576271186440679</v>
      </c>
      <c r="E5176">
        <v>1.25</v>
      </c>
      <c r="F5176">
        <v>2.0630252100840338</v>
      </c>
    </row>
    <row r="5177" spans="2:6" hidden="1" outlineLevel="1">
      <c r="B5177">
        <v>5171</v>
      </c>
      <c r="C5177">
        <v>0.47222222222222221</v>
      </c>
      <c r="D5177">
        <v>2.2711864406779663</v>
      </c>
      <c r="E5177">
        <v>1.5</v>
      </c>
      <c r="F5177">
        <v>2.1890756302521011</v>
      </c>
    </row>
    <row r="5178" spans="2:6" hidden="1" outlineLevel="1">
      <c r="B5178">
        <v>5172</v>
      </c>
      <c r="C5178">
        <v>0.43518518518518517</v>
      </c>
      <c r="D5178">
        <v>1.847457627118644</v>
      </c>
      <c r="E5178">
        <v>1.28125</v>
      </c>
      <c r="F5178">
        <v>1.911764705882353</v>
      </c>
    </row>
    <row r="5179" spans="2:6" hidden="1" outlineLevel="1">
      <c r="B5179">
        <v>5173</v>
      </c>
      <c r="C5179">
        <v>0.5</v>
      </c>
      <c r="D5179">
        <v>2.406779661016949</v>
      </c>
      <c r="E5179">
        <v>2.28125</v>
      </c>
      <c r="F5179">
        <v>2.1092436974789917</v>
      </c>
    </row>
    <row r="5180" spans="2:6" hidden="1" outlineLevel="1">
      <c r="B5180">
        <v>5174</v>
      </c>
      <c r="C5180">
        <v>0.3888888888888889</v>
      </c>
      <c r="D5180">
        <v>2.1355932203389831</v>
      </c>
      <c r="E5180">
        <v>1.1875</v>
      </c>
      <c r="F5180">
        <v>2.1428571428571428</v>
      </c>
    </row>
    <row r="5181" spans="2:6" hidden="1" outlineLevel="1">
      <c r="B5181">
        <v>5175</v>
      </c>
      <c r="C5181">
        <v>0.30555555555555558</v>
      </c>
      <c r="D5181">
        <v>3.2542372881355934</v>
      </c>
      <c r="E5181">
        <v>1.0625</v>
      </c>
      <c r="F5181">
        <v>2.4579831932773111</v>
      </c>
    </row>
    <row r="5182" spans="2:6" hidden="1" outlineLevel="1">
      <c r="B5182">
        <v>5176</v>
      </c>
      <c r="C5182">
        <v>0.41666666666666669</v>
      </c>
      <c r="D5182">
        <v>2.9491525423728815</v>
      </c>
      <c r="E5182">
        <v>1.4375</v>
      </c>
      <c r="F5182">
        <v>2.1554621848739495</v>
      </c>
    </row>
    <row r="5183" spans="2:6" hidden="1" outlineLevel="1">
      <c r="B5183">
        <v>5177</v>
      </c>
      <c r="C5183">
        <v>0.3611111111111111</v>
      </c>
      <c r="D5183">
        <v>2.8135593220338984</v>
      </c>
      <c r="E5183">
        <v>1.59375</v>
      </c>
      <c r="F5183">
        <v>2.0546218487394956</v>
      </c>
    </row>
    <row r="5184" spans="2:6" hidden="1" outlineLevel="1">
      <c r="B5184">
        <v>5178</v>
      </c>
      <c r="C5184">
        <v>0.60185185185185186</v>
      </c>
      <c r="D5184">
        <v>2.6779661016949152</v>
      </c>
      <c r="E5184">
        <v>2.125</v>
      </c>
      <c r="F5184">
        <v>2.4159663865546217</v>
      </c>
    </row>
    <row r="5185" spans="2:6" hidden="1" outlineLevel="1">
      <c r="B5185">
        <v>5179</v>
      </c>
      <c r="C5185">
        <v>0.5</v>
      </c>
      <c r="D5185">
        <v>1.6440677966101696</v>
      </c>
      <c r="E5185">
        <v>1.59375</v>
      </c>
      <c r="F5185">
        <v>1.9621848739495797</v>
      </c>
    </row>
    <row r="5186" spans="2:6" hidden="1" outlineLevel="1">
      <c r="B5186">
        <v>5180</v>
      </c>
      <c r="C5186">
        <v>0.32407407407407407</v>
      </c>
      <c r="D5186">
        <v>2.7118644067796609</v>
      </c>
      <c r="E5186">
        <v>1.75</v>
      </c>
      <c r="F5186">
        <v>2.3781512605042017</v>
      </c>
    </row>
    <row r="5187" spans="2:6" hidden="1" outlineLevel="1">
      <c r="B5187">
        <v>5181</v>
      </c>
      <c r="C5187">
        <v>0.35185185185185186</v>
      </c>
      <c r="D5187">
        <v>3.1355932203389831</v>
      </c>
      <c r="E5187">
        <v>1.3125</v>
      </c>
      <c r="F5187">
        <v>2.1386554621848739</v>
      </c>
    </row>
    <row r="5188" spans="2:6" hidden="1" outlineLevel="1">
      <c r="B5188">
        <v>5182</v>
      </c>
      <c r="C5188">
        <v>0.25925925925925924</v>
      </c>
      <c r="D5188">
        <v>2.3050847457627119</v>
      </c>
      <c r="E5188">
        <v>1.625</v>
      </c>
      <c r="F5188">
        <v>2.0924369747899161</v>
      </c>
    </row>
    <row r="5189" spans="2:6" hidden="1" outlineLevel="1">
      <c r="B5189">
        <v>5183</v>
      </c>
      <c r="C5189">
        <v>0.46296296296296297</v>
      </c>
      <c r="D5189">
        <v>2.5593220338983049</v>
      </c>
      <c r="E5189">
        <v>1.21875</v>
      </c>
      <c r="F5189">
        <v>2.5546218487394956</v>
      </c>
    </row>
    <row r="5190" spans="2:6" hidden="1" outlineLevel="1">
      <c r="B5190">
        <v>5184</v>
      </c>
      <c r="C5190">
        <v>0.53703703703703709</v>
      </c>
      <c r="D5190">
        <v>3.3898305084745761</v>
      </c>
      <c r="E5190">
        <v>1.28125</v>
      </c>
      <c r="F5190">
        <v>1.9243697478991597</v>
      </c>
    </row>
    <row r="5191" spans="2:6" hidden="1" outlineLevel="1">
      <c r="B5191">
        <v>5185</v>
      </c>
      <c r="C5191">
        <v>0.30555555555555558</v>
      </c>
      <c r="D5191">
        <v>2.2542372881355934</v>
      </c>
      <c r="E5191">
        <v>1.53125</v>
      </c>
      <c r="F5191">
        <v>2.2184873949579833</v>
      </c>
    </row>
    <row r="5192" spans="2:6" hidden="1" outlineLevel="1">
      <c r="B5192">
        <v>5186</v>
      </c>
      <c r="C5192">
        <v>0.42592592592592593</v>
      </c>
      <c r="D5192">
        <v>2.6101694915254239</v>
      </c>
      <c r="E5192">
        <v>1.5</v>
      </c>
      <c r="F5192">
        <v>2.2058823529411766</v>
      </c>
    </row>
    <row r="5193" spans="2:6" hidden="1" outlineLevel="1">
      <c r="B5193">
        <v>5187</v>
      </c>
      <c r="C5193">
        <v>0.33333333333333331</v>
      </c>
      <c r="D5193">
        <v>2.4915254237288136</v>
      </c>
      <c r="E5193">
        <v>1.40625</v>
      </c>
      <c r="F5193">
        <v>1.9411764705882353</v>
      </c>
    </row>
    <row r="5194" spans="2:6" hidden="1" outlineLevel="1">
      <c r="B5194">
        <v>5188</v>
      </c>
      <c r="C5194">
        <v>0.43518518518518517</v>
      </c>
      <c r="D5194">
        <v>2.6271186440677967</v>
      </c>
      <c r="E5194">
        <v>1.46875</v>
      </c>
      <c r="F5194">
        <v>2.0756302521008405</v>
      </c>
    </row>
    <row r="5195" spans="2:6" hidden="1" outlineLevel="1">
      <c r="B5195">
        <v>5189</v>
      </c>
      <c r="C5195">
        <v>0.39814814814814814</v>
      </c>
      <c r="D5195">
        <v>2.3050847457627119</v>
      </c>
      <c r="E5195">
        <v>1.6875</v>
      </c>
      <c r="F5195">
        <v>1.9873949579831933</v>
      </c>
    </row>
    <row r="5196" spans="2:6" hidden="1" outlineLevel="1">
      <c r="B5196">
        <v>5190</v>
      </c>
      <c r="C5196">
        <v>0.34259259259259262</v>
      </c>
      <c r="D5196">
        <v>2.0847457627118646</v>
      </c>
      <c r="E5196">
        <v>1.09375</v>
      </c>
      <c r="F5196">
        <v>2.0462184873949578</v>
      </c>
    </row>
    <row r="5197" spans="2:6" hidden="1" outlineLevel="1">
      <c r="B5197">
        <v>5191</v>
      </c>
      <c r="C5197">
        <v>0.5</v>
      </c>
      <c r="D5197">
        <v>2.1694915254237288</v>
      </c>
      <c r="E5197">
        <v>1.53125</v>
      </c>
      <c r="F5197">
        <v>2.0168067226890756</v>
      </c>
    </row>
    <row r="5198" spans="2:6" hidden="1" outlineLevel="1">
      <c r="B5198">
        <v>5192</v>
      </c>
      <c r="C5198">
        <v>0.3611111111111111</v>
      </c>
      <c r="D5198">
        <v>2.5254237288135593</v>
      </c>
      <c r="E5198">
        <v>1.75</v>
      </c>
      <c r="F5198">
        <v>2.1638655462184873</v>
      </c>
    </row>
    <row r="5199" spans="2:6" hidden="1" outlineLevel="1">
      <c r="B5199">
        <v>5193</v>
      </c>
      <c r="C5199">
        <v>0.37962962962962965</v>
      </c>
      <c r="D5199">
        <v>2.593220338983051</v>
      </c>
      <c r="E5199">
        <v>1.78125</v>
      </c>
      <c r="F5199">
        <v>2.0420168067226889</v>
      </c>
    </row>
    <row r="5200" spans="2:6" hidden="1" outlineLevel="1">
      <c r="B5200">
        <v>5194</v>
      </c>
      <c r="C5200">
        <v>0.51851851851851849</v>
      </c>
      <c r="D5200">
        <v>3.4406779661016951</v>
      </c>
      <c r="E5200">
        <v>1.28125</v>
      </c>
      <c r="F5200">
        <v>2.6218487394957983</v>
      </c>
    </row>
    <row r="5201" spans="2:6" hidden="1" outlineLevel="1">
      <c r="B5201">
        <v>5195</v>
      </c>
      <c r="C5201">
        <v>0.46296296296296297</v>
      </c>
      <c r="D5201">
        <v>3.8813559322033897</v>
      </c>
      <c r="E5201">
        <v>1.125</v>
      </c>
      <c r="F5201">
        <v>1.8529411764705883</v>
      </c>
    </row>
    <row r="5202" spans="2:6" hidden="1" outlineLevel="1">
      <c r="B5202">
        <v>5196</v>
      </c>
      <c r="C5202">
        <v>0.53703703703703709</v>
      </c>
      <c r="D5202">
        <v>2.6271186440677967</v>
      </c>
      <c r="E5202">
        <v>1.96875</v>
      </c>
      <c r="F5202">
        <v>2.327731092436975</v>
      </c>
    </row>
    <row r="5203" spans="2:6" hidden="1" outlineLevel="1">
      <c r="B5203">
        <v>5197</v>
      </c>
      <c r="C5203">
        <v>0.42592592592592593</v>
      </c>
      <c r="D5203">
        <v>2.5762711864406778</v>
      </c>
      <c r="E5203">
        <v>1.53125</v>
      </c>
      <c r="F5203">
        <v>2.4159663865546217</v>
      </c>
    </row>
    <row r="5204" spans="2:6" hidden="1" outlineLevel="1">
      <c r="B5204">
        <v>5198</v>
      </c>
      <c r="C5204">
        <v>0.33333333333333331</v>
      </c>
      <c r="D5204">
        <v>3.0677966101694913</v>
      </c>
      <c r="E5204">
        <v>2.28125</v>
      </c>
      <c r="F5204">
        <v>1.9201680672268908</v>
      </c>
    </row>
    <row r="5205" spans="2:6" hidden="1" outlineLevel="1">
      <c r="B5205">
        <v>5199</v>
      </c>
      <c r="C5205">
        <v>0.49074074074074076</v>
      </c>
      <c r="D5205">
        <v>2.5254237288135593</v>
      </c>
      <c r="E5205">
        <v>1.28125</v>
      </c>
      <c r="F5205">
        <v>1.9831932773109244</v>
      </c>
    </row>
    <row r="5206" spans="2:6" hidden="1" outlineLevel="1">
      <c r="B5206">
        <v>5200</v>
      </c>
      <c r="C5206">
        <v>0.5</v>
      </c>
      <c r="D5206">
        <v>3.152542372881356</v>
      </c>
      <c r="E5206">
        <v>1.3125</v>
      </c>
      <c r="F5206">
        <v>2.1974789915966388</v>
      </c>
    </row>
    <row r="5207" spans="2:6" hidden="1" outlineLevel="1">
      <c r="B5207">
        <v>5201</v>
      </c>
      <c r="C5207">
        <v>0.5092592592592593</v>
      </c>
      <c r="D5207">
        <v>2.5084745762711864</v>
      </c>
      <c r="E5207">
        <v>2.03125</v>
      </c>
      <c r="F5207">
        <v>2.2563025210084033</v>
      </c>
    </row>
    <row r="5208" spans="2:6" hidden="1" outlineLevel="1">
      <c r="B5208">
        <v>5202</v>
      </c>
      <c r="C5208">
        <v>0.28703703703703703</v>
      </c>
      <c r="D5208">
        <v>2.8305084745762712</v>
      </c>
      <c r="E5208">
        <v>1.78125</v>
      </c>
      <c r="F5208">
        <v>1.9201680672268908</v>
      </c>
    </row>
    <row r="5209" spans="2:6" hidden="1" outlineLevel="1">
      <c r="B5209">
        <v>5203</v>
      </c>
      <c r="C5209">
        <v>0.3611111111111111</v>
      </c>
      <c r="D5209">
        <v>2.4406779661016951</v>
      </c>
      <c r="E5209">
        <v>1.78125</v>
      </c>
      <c r="F5209">
        <v>2.0168067226890756</v>
      </c>
    </row>
    <row r="5210" spans="2:6" hidden="1" outlineLevel="1">
      <c r="B5210">
        <v>5204</v>
      </c>
      <c r="C5210">
        <v>0.3611111111111111</v>
      </c>
      <c r="D5210">
        <v>2.4915254237288136</v>
      </c>
      <c r="E5210">
        <v>1.625</v>
      </c>
      <c r="F5210">
        <v>2.096638655462185</v>
      </c>
    </row>
    <row r="5211" spans="2:6" hidden="1" outlineLevel="1">
      <c r="B5211">
        <v>5205</v>
      </c>
      <c r="C5211">
        <v>0.32407407407407407</v>
      </c>
      <c r="D5211">
        <v>2.7627118644067798</v>
      </c>
      <c r="E5211">
        <v>1.53125</v>
      </c>
      <c r="F5211">
        <v>2.2563025210084033</v>
      </c>
    </row>
    <row r="5212" spans="2:6" hidden="1" outlineLevel="1">
      <c r="B5212">
        <v>5206</v>
      </c>
      <c r="C5212">
        <v>0.42592592592592593</v>
      </c>
      <c r="D5212">
        <v>2.7457627118644066</v>
      </c>
      <c r="E5212">
        <v>1.25</v>
      </c>
      <c r="F5212">
        <v>2.0882352941176472</v>
      </c>
    </row>
    <row r="5213" spans="2:6" hidden="1" outlineLevel="1">
      <c r="B5213">
        <v>5207</v>
      </c>
      <c r="C5213">
        <v>0.43518518518518517</v>
      </c>
      <c r="D5213">
        <v>2.9661016949152543</v>
      </c>
      <c r="E5213">
        <v>1.84375</v>
      </c>
      <c r="F5213">
        <v>1.8403361344537814</v>
      </c>
    </row>
    <row r="5214" spans="2:6" hidden="1" outlineLevel="1">
      <c r="B5214">
        <v>5208</v>
      </c>
      <c r="C5214">
        <v>0.37037037037037035</v>
      </c>
      <c r="D5214">
        <v>2.9491525423728815</v>
      </c>
      <c r="E5214">
        <v>1.875</v>
      </c>
      <c r="F5214">
        <v>2.26890756302521</v>
      </c>
    </row>
    <row r="5215" spans="2:6" hidden="1" outlineLevel="1">
      <c r="B5215">
        <v>5209</v>
      </c>
      <c r="C5215">
        <v>0.49074074074074076</v>
      </c>
      <c r="D5215">
        <v>2.1864406779661016</v>
      </c>
      <c r="E5215">
        <v>1.1875</v>
      </c>
      <c r="F5215">
        <v>2.2100840336134455</v>
      </c>
    </row>
    <row r="5216" spans="2:6" hidden="1" outlineLevel="1">
      <c r="B5216">
        <v>5210</v>
      </c>
      <c r="C5216">
        <v>0.37962962962962965</v>
      </c>
      <c r="D5216">
        <v>2.9830508474576272</v>
      </c>
      <c r="E5216">
        <v>0.96875</v>
      </c>
      <c r="F5216">
        <v>2.4789915966386555</v>
      </c>
    </row>
    <row r="5217" spans="2:6" hidden="1" outlineLevel="1">
      <c r="B5217">
        <v>5211</v>
      </c>
      <c r="C5217">
        <v>0.3888888888888889</v>
      </c>
      <c r="D5217">
        <v>2.3220338983050848</v>
      </c>
      <c r="E5217">
        <v>1.4375</v>
      </c>
      <c r="F5217">
        <v>2.2605042016806722</v>
      </c>
    </row>
    <row r="5218" spans="2:6" hidden="1" outlineLevel="1">
      <c r="B5218">
        <v>5212</v>
      </c>
      <c r="C5218">
        <v>0.44444444444444442</v>
      </c>
      <c r="D5218">
        <v>3.2542372881355934</v>
      </c>
      <c r="E5218">
        <v>1.65625</v>
      </c>
      <c r="F5218">
        <v>2.1302521008403361</v>
      </c>
    </row>
    <row r="5219" spans="2:6" hidden="1" outlineLevel="1">
      <c r="B5219">
        <v>5213</v>
      </c>
      <c r="C5219">
        <v>0.39814814814814814</v>
      </c>
      <c r="D5219">
        <v>2.7966101694915255</v>
      </c>
      <c r="E5219">
        <v>1.5625</v>
      </c>
      <c r="F5219">
        <v>2.1806722689075628</v>
      </c>
    </row>
    <row r="5220" spans="2:6" hidden="1" outlineLevel="1">
      <c r="B5220">
        <v>5214</v>
      </c>
      <c r="C5220">
        <v>0.43518518518518517</v>
      </c>
      <c r="D5220">
        <v>3.1355932203389831</v>
      </c>
      <c r="E5220">
        <v>1.625</v>
      </c>
      <c r="F5220">
        <v>2.2184873949579833</v>
      </c>
    </row>
    <row r="5221" spans="2:6" hidden="1" outlineLevel="1">
      <c r="B5221">
        <v>5215</v>
      </c>
      <c r="C5221">
        <v>0.35185185185185186</v>
      </c>
      <c r="D5221">
        <v>2.7627118644067798</v>
      </c>
      <c r="E5221">
        <v>1.09375</v>
      </c>
      <c r="F5221">
        <v>1.7478991596638656</v>
      </c>
    </row>
    <row r="5222" spans="2:6" hidden="1" outlineLevel="1">
      <c r="B5222">
        <v>5216</v>
      </c>
      <c r="C5222">
        <v>0.40740740740740738</v>
      </c>
      <c r="D5222">
        <v>3.2033898305084745</v>
      </c>
      <c r="E5222">
        <v>1.8125</v>
      </c>
      <c r="F5222">
        <v>2.1974789915966388</v>
      </c>
    </row>
    <row r="5223" spans="2:6" hidden="1" outlineLevel="1">
      <c r="B5223">
        <v>5217</v>
      </c>
      <c r="C5223">
        <v>0.42592592592592593</v>
      </c>
      <c r="D5223">
        <v>2.2542372881355934</v>
      </c>
      <c r="E5223">
        <v>1.6875</v>
      </c>
      <c r="F5223">
        <v>2.2016806722689077</v>
      </c>
    </row>
    <row r="5224" spans="2:6" hidden="1" outlineLevel="1">
      <c r="B5224">
        <v>5218</v>
      </c>
      <c r="C5224">
        <v>0.40740740740740738</v>
      </c>
      <c r="D5224">
        <v>2.6949152542372881</v>
      </c>
      <c r="E5224">
        <v>1.65625</v>
      </c>
      <c r="F5224">
        <v>2.1638655462184873</v>
      </c>
    </row>
    <row r="5225" spans="2:6" hidden="1" outlineLevel="1">
      <c r="B5225">
        <v>5219</v>
      </c>
      <c r="C5225">
        <v>0.58333333333333337</v>
      </c>
      <c r="D5225">
        <v>2.9322033898305087</v>
      </c>
      <c r="E5225">
        <v>1.34375</v>
      </c>
      <c r="F5225">
        <v>1.819327731092437</v>
      </c>
    </row>
    <row r="5226" spans="2:6" hidden="1" outlineLevel="1">
      <c r="B5226">
        <v>5220</v>
      </c>
      <c r="C5226">
        <v>0.49074074074074076</v>
      </c>
      <c r="D5226">
        <v>2.6779661016949152</v>
      </c>
      <c r="E5226">
        <v>0.8125</v>
      </c>
      <c r="F5226">
        <v>2.1638655462184873</v>
      </c>
    </row>
    <row r="5227" spans="2:6" hidden="1" outlineLevel="1">
      <c r="B5227">
        <v>5221</v>
      </c>
      <c r="C5227">
        <v>0.37962962962962965</v>
      </c>
      <c r="D5227">
        <v>2.5423728813559321</v>
      </c>
      <c r="E5227">
        <v>1.84375</v>
      </c>
      <c r="F5227">
        <v>1.8403361344537814</v>
      </c>
    </row>
    <row r="5228" spans="2:6" hidden="1" outlineLevel="1">
      <c r="B5228">
        <v>5222</v>
      </c>
      <c r="C5228">
        <v>0.33333333333333331</v>
      </c>
      <c r="D5228">
        <v>2.6610169491525424</v>
      </c>
      <c r="E5228">
        <v>1.8125</v>
      </c>
      <c r="F5228">
        <v>2.3991596638655461</v>
      </c>
    </row>
    <row r="5229" spans="2:6" hidden="1" outlineLevel="1">
      <c r="B5229">
        <v>5223</v>
      </c>
      <c r="C5229">
        <v>0.33333333333333331</v>
      </c>
      <c r="D5229">
        <v>3.1186440677966103</v>
      </c>
      <c r="E5229">
        <v>1.71875</v>
      </c>
      <c r="F5229">
        <v>2.1974789915966388</v>
      </c>
    </row>
    <row r="5230" spans="2:6" hidden="1" outlineLevel="1">
      <c r="B5230">
        <v>5224</v>
      </c>
      <c r="C5230">
        <v>0.34259259259259262</v>
      </c>
      <c r="D5230">
        <v>3.1186440677966103</v>
      </c>
      <c r="E5230">
        <v>1.4375</v>
      </c>
      <c r="F5230">
        <v>2.1596638655462184</v>
      </c>
    </row>
    <row r="5231" spans="2:6" hidden="1" outlineLevel="1">
      <c r="B5231">
        <v>5225</v>
      </c>
      <c r="C5231">
        <v>0.5</v>
      </c>
      <c r="D5231">
        <v>2.847457627118644</v>
      </c>
      <c r="E5231">
        <v>1.53125</v>
      </c>
      <c r="F5231">
        <v>1.9243697478991597</v>
      </c>
    </row>
    <row r="5232" spans="2:6" hidden="1" outlineLevel="1">
      <c r="B5232">
        <v>5226</v>
      </c>
      <c r="C5232">
        <v>0.56481481481481477</v>
      </c>
      <c r="D5232">
        <v>2.4745762711864407</v>
      </c>
      <c r="E5232">
        <v>2.03125</v>
      </c>
      <c r="F5232">
        <v>2.365546218487395</v>
      </c>
    </row>
    <row r="5233" spans="2:6" hidden="1" outlineLevel="1">
      <c r="B5233">
        <v>5227</v>
      </c>
      <c r="C5233">
        <v>0.56481481481481477</v>
      </c>
      <c r="D5233">
        <v>2.6610169491525424</v>
      </c>
      <c r="E5233">
        <v>1.59375</v>
      </c>
      <c r="F5233">
        <v>1.953781512605042</v>
      </c>
    </row>
    <row r="5234" spans="2:6" hidden="1" outlineLevel="1">
      <c r="B5234">
        <v>5228</v>
      </c>
      <c r="C5234">
        <v>0.42592592592592593</v>
      </c>
      <c r="D5234">
        <v>3.3389830508474576</v>
      </c>
      <c r="E5234">
        <v>1.65625</v>
      </c>
      <c r="F5234">
        <v>2.172268907563025</v>
      </c>
    </row>
    <row r="5235" spans="2:6" hidden="1" outlineLevel="1">
      <c r="B5235">
        <v>5229</v>
      </c>
      <c r="C5235">
        <v>0.35185185185185186</v>
      </c>
      <c r="D5235">
        <v>2.3050847457627119</v>
      </c>
      <c r="E5235">
        <v>1.5</v>
      </c>
      <c r="F5235">
        <v>2.1428571428571428</v>
      </c>
    </row>
    <row r="5236" spans="2:6" hidden="1" outlineLevel="1">
      <c r="B5236">
        <v>5230</v>
      </c>
      <c r="C5236">
        <v>0.45370370370370372</v>
      </c>
      <c r="D5236">
        <v>3.3559322033898304</v>
      </c>
      <c r="E5236">
        <v>1.28125</v>
      </c>
      <c r="F5236">
        <v>2.2605042016806722</v>
      </c>
    </row>
    <row r="5237" spans="2:6" hidden="1" outlineLevel="1">
      <c r="B5237">
        <v>5231</v>
      </c>
      <c r="C5237">
        <v>0.25</v>
      </c>
      <c r="D5237">
        <v>2.4915254237288136</v>
      </c>
      <c r="E5237">
        <v>1.40625</v>
      </c>
      <c r="F5237">
        <v>2.0798319327731094</v>
      </c>
    </row>
    <row r="5238" spans="2:6" hidden="1" outlineLevel="1">
      <c r="B5238">
        <v>5232</v>
      </c>
      <c r="C5238">
        <v>0.26851851851851855</v>
      </c>
      <c r="D5238">
        <v>2.2711864406779663</v>
      </c>
      <c r="E5238">
        <v>2.3125</v>
      </c>
      <c r="F5238">
        <v>2.1596638655462184</v>
      </c>
    </row>
    <row r="5239" spans="2:6" hidden="1" outlineLevel="1">
      <c r="B5239">
        <v>5233</v>
      </c>
      <c r="C5239">
        <v>0.55555555555555558</v>
      </c>
      <c r="D5239">
        <v>2.2542372881355934</v>
      </c>
      <c r="E5239">
        <v>1.21875</v>
      </c>
      <c r="F5239">
        <v>2.1638655462184873</v>
      </c>
    </row>
    <row r="5240" spans="2:6" hidden="1" outlineLevel="1">
      <c r="B5240">
        <v>5234</v>
      </c>
      <c r="C5240">
        <v>0.3888888888888889</v>
      </c>
      <c r="D5240">
        <v>2.2881355932203391</v>
      </c>
      <c r="E5240">
        <v>1.375</v>
      </c>
      <c r="F5240">
        <v>2.2268907563025211</v>
      </c>
    </row>
    <row r="5241" spans="2:6" hidden="1" outlineLevel="1">
      <c r="B5241">
        <v>5235</v>
      </c>
      <c r="C5241">
        <v>0.22222222222222221</v>
      </c>
      <c r="D5241">
        <v>2.8813559322033897</v>
      </c>
      <c r="E5241">
        <v>0.8125</v>
      </c>
      <c r="F5241">
        <v>1.9747899159663866</v>
      </c>
    </row>
    <row r="5242" spans="2:6" hidden="1" outlineLevel="1">
      <c r="B5242">
        <v>5236</v>
      </c>
      <c r="C5242">
        <v>0.35185185185185186</v>
      </c>
      <c r="D5242">
        <v>3.2033898305084745</v>
      </c>
      <c r="E5242">
        <v>1.84375</v>
      </c>
      <c r="F5242">
        <v>2.2352941176470589</v>
      </c>
    </row>
    <row r="5243" spans="2:6" hidden="1" outlineLevel="1">
      <c r="B5243">
        <v>5237</v>
      </c>
      <c r="C5243">
        <v>0.46296296296296297</v>
      </c>
      <c r="D5243">
        <v>2.2542372881355934</v>
      </c>
      <c r="E5243">
        <v>1.03125</v>
      </c>
      <c r="F5243">
        <v>2.1890756302521011</v>
      </c>
    </row>
    <row r="5244" spans="2:6" hidden="1" outlineLevel="1">
      <c r="B5244">
        <v>5238</v>
      </c>
      <c r="C5244">
        <v>0.47222222222222221</v>
      </c>
      <c r="D5244">
        <v>2.406779661016949</v>
      </c>
      <c r="E5244">
        <v>1.5</v>
      </c>
      <c r="F5244">
        <v>2.4117647058823528</v>
      </c>
    </row>
    <row r="5245" spans="2:6" hidden="1" outlineLevel="1">
      <c r="B5245">
        <v>5239</v>
      </c>
      <c r="C5245">
        <v>0.40740740740740738</v>
      </c>
      <c r="D5245">
        <v>1.9322033898305084</v>
      </c>
      <c r="E5245">
        <v>1.28125</v>
      </c>
      <c r="F5245">
        <v>2.0756302521008405</v>
      </c>
    </row>
    <row r="5246" spans="2:6" hidden="1" outlineLevel="1">
      <c r="B5246">
        <v>5240</v>
      </c>
      <c r="C5246">
        <v>0.29629629629629628</v>
      </c>
      <c r="D5246">
        <v>3.2033898305084745</v>
      </c>
      <c r="E5246">
        <v>1.53125</v>
      </c>
      <c r="F5246">
        <v>1.8025210084033614</v>
      </c>
    </row>
    <row r="5247" spans="2:6" hidden="1" outlineLevel="1">
      <c r="B5247">
        <v>5241</v>
      </c>
      <c r="C5247">
        <v>0.28703703703703703</v>
      </c>
      <c r="D5247">
        <v>2.5084745762711864</v>
      </c>
      <c r="E5247">
        <v>1.4375</v>
      </c>
      <c r="F5247">
        <v>2.0168067226890756</v>
      </c>
    </row>
    <row r="5248" spans="2:6" hidden="1" outlineLevel="1">
      <c r="B5248">
        <v>5242</v>
      </c>
      <c r="C5248">
        <v>0.39814814814814814</v>
      </c>
      <c r="D5248">
        <v>2.8813559322033897</v>
      </c>
      <c r="E5248">
        <v>1.21875</v>
      </c>
      <c r="F5248">
        <v>1.7899159663865547</v>
      </c>
    </row>
    <row r="5249" spans="2:6" hidden="1" outlineLevel="1">
      <c r="B5249">
        <v>5243</v>
      </c>
      <c r="C5249">
        <v>0.37037037037037035</v>
      </c>
      <c r="D5249">
        <v>2.6779661016949152</v>
      </c>
      <c r="E5249">
        <v>1.1875</v>
      </c>
      <c r="F5249">
        <v>2.3361344537815127</v>
      </c>
    </row>
    <row r="5250" spans="2:6" hidden="1" outlineLevel="1">
      <c r="B5250">
        <v>5244</v>
      </c>
      <c r="C5250">
        <v>0.39814814814814814</v>
      </c>
      <c r="D5250">
        <v>2.4237288135593222</v>
      </c>
      <c r="E5250">
        <v>1.65625</v>
      </c>
      <c r="F5250">
        <v>1.8781512605042017</v>
      </c>
    </row>
    <row r="5251" spans="2:6" hidden="1" outlineLevel="1">
      <c r="B5251">
        <v>5245</v>
      </c>
      <c r="C5251">
        <v>0.47222222222222221</v>
      </c>
      <c r="D5251">
        <v>3.6101694915254239</v>
      </c>
      <c r="E5251">
        <v>1.34375</v>
      </c>
      <c r="F5251">
        <v>2.2058823529411766</v>
      </c>
    </row>
    <row r="5252" spans="2:6" hidden="1" outlineLevel="1">
      <c r="B5252">
        <v>5246</v>
      </c>
      <c r="C5252">
        <v>0.5092592592592593</v>
      </c>
      <c r="D5252">
        <v>2.3559322033898304</v>
      </c>
      <c r="E5252">
        <v>1.53125</v>
      </c>
      <c r="F5252">
        <v>2.5168067226890756</v>
      </c>
    </row>
    <row r="5253" spans="2:6" hidden="1" outlineLevel="1">
      <c r="B5253">
        <v>5247</v>
      </c>
      <c r="C5253">
        <v>0.40740740740740738</v>
      </c>
      <c r="D5253">
        <v>2.5254237288135593</v>
      </c>
      <c r="E5253">
        <v>1.28125</v>
      </c>
      <c r="F5253">
        <v>2.1932773109243699</v>
      </c>
    </row>
    <row r="5254" spans="2:6" hidden="1" outlineLevel="1">
      <c r="B5254">
        <v>5248</v>
      </c>
      <c r="C5254">
        <v>0.32407407407407407</v>
      </c>
      <c r="D5254">
        <v>2.2542372881355934</v>
      </c>
      <c r="E5254">
        <v>1.4375</v>
      </c>
      <c r="F5254">
        <v>1.9579831932773109</v>
      </c>
    </row>
    <row r="5255" spans="2:6" hidden="1" outlineLevel="1">
      <c r="B5255">
        <v>5249</v>
      </c>
      <c r="C5255">
        <v>0.3611111111111111</v>
      </c>
      <c r="D5255">
        <v>2.2711864406779663</v>
      </c>
      <c r="E5255">
        <v>0.9375</v>
      </c>
      <c r="F5255">
        <v>2.3781512605042017</v>
      </c>
    </row>
    <row r="5256" spans="2:6" hidden="1" outlineLevel="1">
      <c r="B5256">
        <v>5250</v>
      </c>
      <c r="C5256">
        <v>0.5092592592592593</v>
      </c>
      <c r="D5256">
        <v>2.3728813559322033</v>
      </c>
      <c r="E5256">
        <v>1.03125</v>
      </c>
      <c r="F5256">
        <v>2.1848739495798317</v>
      </c>
    </row>
    <row r="5257" spans="2:6" hidden="1" outlineLevel="1">
      <c r="B5257">
        <v>5251</v>
      </c>
      <c r="C5257">
        <v>0.46296296296296297</v>
      </c>
      <c r="D5257">
        <v>3.1186440677966103</v>
      </c>
      <c r="E5257">
        <v>1.21875</v>
      </c>
      <c r="F5257">
        <v>2.4243697478991595</v>
      </c>
    </row>
    <row r="5258" spans="2:6" hidden="1" outlineLevel="1">
      <c r="B5258">
        <v>5252</v>
      </c>
      <c r="C5258">
        <v>0.27777777777777779</v>
      </c>
      <c r="D5258">
        <v>3.0847457627118646</v>
      </c>
      <c r="E5258">
        <v>1.625</v>
      </c>
      <c r="F5258">
        <v>2.0084033613445378</v>
      </c>
    </row>
    <row r="5259" spans="2:6" hidden="1" outlineLevel="1">
      <c r="B5259">
        <v>5253</v>
      </c>
      <c r="C5259">
        <v>0.30555555555555558</v>
      </c>
      <c r="D5259">
        <v>3.4237288135593222</v>
      </c>
      <c r="E5259">
        <v>1.46875</v>
      </c>
      <c r="F5259">
        <v>2.0840336134453783</v>
      </c>
    </row>
    <row r="5260" spans="2:6" hidden="1" outlineLevel="1">
      <c r="B5260">
        <v>5254</v>
      </c>
      <c r="C5260">
        <v>0.37962962962962965</v>
      </c>
      <c r="D5260">
        <v>2.152542372881356</v>
      </c>
      <c r="E5260">
        <v>2.28125</v>
      </c>
      <c r="F5260">
        <v>2.1008403361344539</v>
      </c>
    </row>
    <row r="5261" spans="2:6" hidden="1" outlineLevel="1">
      <c r="B5261">
        <v>5255</v>
      </c>
      <c r="C5261">
        <v>0.47222222222222221</v>
      </c>
      <c r="D5261">
        <v>2.3389830508474576</v>
      </c>
      <c r="E5261">
        <v>1</v>
      </c>
      <c r="F5261">
        <v>2.1554621848739495</v>
      </c>
    </row>
    <row r="5262" spans="2:6" hidden="1" outlineLevel="1">
      <c r="B5262">
        <v>5256</v>
      </c>
      <c r="C5262">
        <v>0.26851851851851855</v>
      </c>
      <c r="D5262">
        <v>2.4576271186440679</v>
      </c>
      <c r="E5262">
        <v>1.15625</v>
      </c>
      <c r="F5262">
        <v>1.9201680672268908</v>
      </c>
    </row>
    <row r="5263" spans="2:6" hidden="1" outlineLevel="1">
      <c r="B5263">
        <v>5257</v>
      </c>
      <c r="C5263">
        <v>0.39814814814814814</v>
      </c>
      <c r="D5263">
        <v>2.6949152542372881</v>
      </c>
      <c r="E5263">
        <v>1</v>
      </c>
      <c r="F5263">
        <v>1.8823529411764706</v>
      </c>
    </row>
    <row r="5264" spans="2:6" hidden="1" outlineLevel="1">
      <c r="B5264">
        <v>5258</v>
      </c>
      <c r="C5264">
        <v>0.31481481481481483</v>
      </c>
      <c r="D5264">
        <v>2.3898305084745761</v>
      </c>
      <c r="E5264">
        <v>0.6875</v>
      </c>
      <c r="F5264">
        <v>2.1176470588235294</v>
      </c>
    </row>
    <row r="5265" spans="2:6" hidden="1" outlineLevel="1">
      <c r="B5265">
        <v>5259</v>
      </c>
      <c r="C5265">
        <v>0.42592592592592593</v>
      </c>
      <c r="D5265">
        <v>2.2372881355932202</v>
      </c>
      <c r="E5265">
        <v>0.90625</v>
      </c>
      <c r="F5265">
        <v>2.3235294117647061</v>
      </c>
    </row>
    <row r="5266" spans="2:6" hidden="1" outlineLevel="1">
      <c r="B5266">
        <v>5260</v>
      </c>
      <c r="C5266">
        <v>0.44444444444444442</v>
      </c>
      <c r="D5266">
        <v>3</v>
      </c>
      <c r="E5266">
        <v>2.03125</v>
      </c>
      <c r="F5266">
        <v>1.9453781512605042</v>
      </c>
    </row>
    <row r="5267" spans="2:6" hidden="1" outlineLevel="1">
      <c r="B5267">
        <v>5261</v>
      </c>
      <c r="C5267">
        <v>0.62037037037037035</v>
      </c>
      <c r="D5267">
        <v>2.5254237288135593</v>
      </c>
      <c r="E5267">
        <v>0.71875</v>
      </c>
      <c r="F5267">
        <v>2.2941176470588234</v>
      </c>
    </row>
    <row r="5268" spans="2:6" hidden="1" outlineLevel="1">
      <c r="B5268">
        <v>5262</v>
      </c>
      <c r="C5268">
        <v>0.60185185185185186</v>
      </c>
      <c r="D5268">
        <v>2.4406779661016951</v>
      </c>
      <c r="E5268">
        <v>1.96875</v>
      </c>
      <c r="F5268">
        <v>2.2857142857142856</v>
      </c>
    </row>
    <row r="5269" spans="2:6" hidden="1" outlineLevel="1">
      <c r="B5269">
        <v>5263</v>
      </c>
      <c r="C5269">
        <v>0.32407407407407407</v>
      </c>
      <c r="D5269">
        <v>3.1186440677966103</v>
      </c>
      <c r="E5269">
        <v>1.03125</v>
      </c>
      <c r="F5269">
        <v>2.1428571428571428</v>
      </c>
    </row>
    <row r="5270" spans="2:6" hidden="1" outlineLevel="1">
      <c r="B5270">
        <v>5264</v>
      </c>
      <c r="C5270">
        <v>0.49074074074074076</v>
      </c>
      <c r="D5270">
        <v>2.9830508474576272</v>
      </c>
      <c r="E5270">
        <v>1.03125</v>
      </c>
      <c r="F5270">
        <v>1.9747899159663866</v>
      </c>
    </row>
    <row r="5271" spans="2:6" hidden="1" outlineLevel="1">
      <c r="B5271">
        <v>5265</v>
      </c>
      <c r="C5271">
        <v>0.5</v>
      </c>
      <c r="D5271">
        <v>2.6779661016949152</v>
      </c>
      <c r="E5271">
        <v>1.625</v>
      </c>
      <c r="F5271">
        <v>2.0168067226890756</v>
      </c>
    </row>
    <row r="5272" spans="2:6" hidden="1" outlineLevel="1">
      <c r="B5272">
        <v>5266</v>
      </c>
      <c r="C5272">
        <v>0.43518518518518517</v>
      </c>
      <c r="D5272">
        <v>2.2542372881355934</v>
      </c>
      <c r="E5272">
        <v>1</v>
      </c>
      <c r="F5272">
        <v>1.9957983193277311</v>
      </c>
    </row>
    <row r="5273" spans="2:6" hidden="1" outlineLevel="1">
      <c r="B5273">
        <v>5267</v>
      </c>
      <c r="C5273">
        <v>0.3611111111111111</v>
      </c>
      <c r="D5273">
        <v>2.8305084745762712</v>
      </c>
      <c r="E5273">
        <v>1.34375</v>
      </c>
      <c r="F5273">
        <v>2.2731092436974789</v>
      </c>
    </row>
    <row r="5274" spans="2:6" hidden="1" outlineLevel="1">
      <c r="B5274">
        <v>5268</v>
      </c>
      <c r="C5274">
        <v>0.33333333333333331</v>
      </c>
      <c r="D5274">
        <v>2.8813559322033897</v>
      </c>
      <c r="E5274">
        <v>1.15625</v>
      </c>
      <c r="F5274">
        <v>2.0462184873949578</v>
      </c>
    </row>
    <row r="5275" spans="2:6" hidden="1" outlineLevel="1">
      <c r="B5275">
        <v>5269</v>
      </c>
      <c r="C5275">
        <v>0.5</v>
      </c>
      <c r="D5275">
        <v>2.5084745762711864</v>
      </c>
      <c r="E5275">
        <v>1.96875</v>
      </c>
      <c r="F5275">
        <v>2.1932773109243699</v>
      </c>
    </row>
    <row r="5276" spans="2:6" hidden="1" outlineLevel="1">
      <c r="B5276">
        <v>5270</v>
      </c>
      <c r="C5276">
        <v>0.41666666666666669</v>
      </c>
      <c r="D5276">
        <v>2.6610169491525424</v>
      </c>
      <c r="E5276">
        <v>1.1875</v>
      </c>
      <c r="F5276">
        <v>2.1134453781512605</v>
      </c>
    </row>
    <row r="5277" spans="2:6" hidden="1" outlineLevel="1">
      <c r="B5277">
        <v>5271</v>
      </c>
      <c r="C5277">
        <v>0.37037037037037035</v>
      </c>
      <c r="D5277">
        <v>2.7796610169491527</v>
      </c>
      <c r="E5277">
        <v>0.875</v>
      </c>
      <c r="F5277">
        <v>1.9915966386554622</v>
      </c>
    </row>
    <row r="5278" spans="2:6" hidden="1" outlineLevel="1">
      <c r="B5278">
        <v>5272</v>
      </c>
      <c r="C5278">
        <v>0.31481481481481483</v>
      </c>
      <c r="D5278">
        <v>2.406779661016949</v>
      </c>
      <c r="E5278">
        <v>0.8125</v>
      </c>
      <c r="F5278">
        <v>2.2647058823529411</v>
      </c>
    </row>
    <row r="5279" spans="2:6" hidden="1" outlineLevel="1">
      <c r="B5279">
        <v>5273</v>
      </c>
      <c r="C5279">
        <v>0.54629629629629628</v>
      </c>
      <c r="D5279">
        <v>3.4237288135593222</v>
      </c>
      <c r="E5279">
        <v>1.1875</v>
      </c>
      <c r="F5279">
        <v>2.4747899159663866</v>
      </c>
    </row>
    <row r="5280" spans="2:6" hidden="1" outlineLevel="1">
      <c r="B5280">
        <v>5274</v>
      </c>
      <c r="C5280">
        <v>0.45370370370370372</v>
      </c>
      <c r="D5280">
        <v>3.5254237288135593</v>
      </c>
      <c r="E5280">
        <v>1.625</v>
      </c>
      <c r="F5280">
        <v>2.0924369747899161</v>
      </c>
    </row>
    <row r="5281" spans="2:6" hidden="1" outlineLevel="1">
      <c r="B5281">
        <v>5275</v>
      </c>
      <c r="C5281">
        <v>0.56481481481481477</v>
      </c>
      <c r="D5281">
        <v>2.6779661016949152</v>
      </c>
      <c r="E5281">
        <v>1.21875</v>
      </c>
      <c r="F5281">
        <v>2.7478991596638656</v>
      </c>
    </row>
    <row r="5282" spans="2:6" hidden="1" outlineLevel="1">
      <c r="B5282">
        <v>5276</v>
      </c>
      <c r="C5282">
        <v>0.35185185185185186</v>
      </c>
      <c r="D5282">
        <v>2.9322033898305087</v>
      </c>
      <c r="E5282">
        <v>0.90625</v>
      </c>
      <c r="F5282">
        <v>1.819327731092437</v>
      </c>
    </row>
    <row r="5283" spans="2:6" hidden="1" outlineLevel="1">
      <c r="B5283">
        <v>5277</v>
      </c>
      <c r="C5283">
        <v>0.45370370370370372</v>
      </c>
      <c r="D5283">
        <v>2.3389830508474576</v>
      </c>
      <c r="E5283">
        <v>0.40625</v>
      </c>
      <c r="F5283">
        <v>2.0042016806722689</v>
      </c>
    </row>
    <row r="5284" spans="2:6" hidden="1" outlineLevel="1">
      <c r="B5284">
        <v>5278</v>
      </c>
      <c r="C5284">
        <v>0.43518518518518517</v>
      </c>
      <c r="D5284">
        <v>2.1694915254237288</v>
      </c>
      <c r="E5284">
        <v>2.65625</v>
      </c>
      <c r="F5284">
        <v>2.0924369747899161</v>
      </c>
    </row>
    <row r="5285" spans="2:6" hidden="1" outlineLevel="1">
      <c r="B5285">
        <v>5279</v>
      </c>
      <c r="C5285">
        <v>0.46296296296296297</v>
      </c>
      <c r="D5285">
        <v>2.4745762711864407</v>
      </c>
      <c r="E5285">
        <v>1.9375</v>
      </c>
      <c r="F5285">
        <v>2.3403361344537816</v>
      </c>
    </row>
    <row r="5286" spans="2:6" hidden="1" outlineLevel="1">
      <c r="B5286">
        <v>5280</v>
      </c>
      <c r="C5286">
        <v>0.61111111111111116</v>
      </c>
      <c r="D5286">
        <v>2.3728813559322033</v>
      </c>
      <c r="E5286">
        <v>1.375</v>
      </c>
      <c r="F5286">
        <v>2.2815126050420167</v>
      </c>
    </row>
    <row r="5287" spans="2:6" hidden="1" outlineLevel="1">
      <c r="B5287">
        <v>5281</v>
      </c>
      <c r="C5287">
        <v>0.43518518518518517</v>
      </c>
      <c r="D5287">
        <v>3.2711864406779663</v>
      </c>
      <c r="E5287">
        <v>1</v>
      </c>
      <c r="F5287">
        <v>2.0336134453781511</v>
      </c>
    </row>
    <row r="5288" spans="2:6" hidden="1" outlineLevel="1">
      <c r="B5288">
        <v>5282</v>
      </c>
      <c r="C5288">
        <v>0.46296296296296297</v>
      </c>
      <c r="D5288">
        <v>2.2881355932203391</v>
      </c>
      <c r="E5288">
        <v>1.5</v>
      </c>
      <c r="F5288">
        <v>2.2605042016806722</v>
      </c>
    </row>
    <row r="5289" spans="2:6" hidden="1" outlineLevel="1">
      <c r="B5289">
        <v>5283</v>
      </c>
      <c r="C5289">
        <v>0.35185185185185186</v>
      </c>
      <c r="D5289">
        <v>1.7118644067796611</v>
      </c>
      <c r="E5289">
        <v>2.125</v>
      </c>
      <c r="F5289">
        <v>2.3193277310924372</v>
      </c>
    </row>
    <row r="5290" spans="2:6" hidden="1" outlineLevel="1">
      <c r="B5290">
        <v>5284</v>
      </c>
      <c r="C5290">
        <v>0.37037037037037035</v>
      </c>
      <c r="D5290">
        <v>2.847457627118644</v>
      </c>
      <c r="E5290">
        <v>1.78125</v>
      </c>
      <c r="F5290">
        <v>1.8277310924369747</v>
      </c>
    </row>
    <row r="5291" spans="2:6" hidden="1" outlineLevel="1">
      <c r="B5291">
        <v>5285</v>
      </c>
      <c r="C5291">
        <v>0.49074074074074076</v>
      </c>
      <c r="D5291">
        <v>2.593220338983051</v>
      </c>
      <c r="E5291">
        <v>1.0625</v>
      </c>
      <c r="F5291">
        <v>2.0840336134453783</v>
      </c>
    </row>
    <row r="5292" spans="2:6" hidden="1" outlineLevel="1">
      <c r="B5292">
        <v>5286</v>
      </c>
      <c r="C5292">
        <v>0.39814814814814814</v>
      </c>
      <c r="D5292">
        <v>2.7457627118644066</v>
      </c>
      <c r="E5292">
        <v>0.90625</v>
      </c>
      <c r="F5292">
        <v>2.4957983193277311</v>
      </c>
    </row>
    <row r="5293" spans="2:6" hidden="1" outlineLevel="1">
      <c r="B5293">
        <v>5287</v>
      </c>
      <c r="C5293">
        <v>0.3611111111111111</v>
      </c>
      <c r="D5293">
        <v>2.2881355932203391</v>
      </c>
      <c r="E5293">
        <v>0.96875</v>
      </c>
      <c r="F5293">
        <v>1.7815126050420169</v>
      </c>
    </row>
    <row r="5294" spans="2:6" hidden="1" outlineLevel="1">
      <c r="B5294">
        <v>5288</v>
      </c>
      <c r="C5294">
        <v>0.40740740740740738</v>
      </c>
      <c r="D5294">
        <v>1.8813559322033899</v>
      </c>
      <c r="E5294">
        <v>0.75</v>
      </c>
      <c r="F5294">
        <v>1.8067226890756303</v>
      </c>
    </row>
    <row r="5295" spans="2:6" hidden="1" outlineLevel="1">
      <c r="B5295">
        <v>5289</v>
      </c>
      <c r="C5295">
        <v>0.46296296296296297</v>
      </c>
      <c r="D5295">
        <v>2.3559322033898304</v>
      </c>
      <c r="E5295">
        <v>1.25</v>
      </c>
      <c r="F5295">
        <v>2.2563025210084033</v>
      </c>
    </row>
    <row r="5296" spans="2:6" hidden="1" outlineLevel="1">
      <c r="B5296">
        <v>5290</v>
      </c>
      <c r="C5296">
        <v>0.5</v>
      </c>
      <c r="D5296">
        <v>2.8644067796610169</v>
      </c>
      <c r="E5296">
        <v>1.5625</v>
      </c>
      <c r="F5296">
        <v>2.4243697478991595</v>
      </c>
    </row>
    <row r="5297" spans="2:6" hidden="1" outlineLevel="1">
      <c r="B5297">
        <v>5291</v>
      </c>
      <c r="C5297">
        <v>0.3611111111111111</v>
      </c>
      <c r="D5297">
        <v>2.7118644067796609</v>
      </c>
      <c r="E5297">
        <v>1</v>
      </c>
      <c r="F5297">
        <v>1.9747899159663866</v>
      </c>
    </row>
    <row r="5298" spans="2:6" hidden="1" outlineLevel="1">
      <c r="B5298">
        <v>5292</v>
      </c>
      <c r="C5298">
        <v>0.41666666666666669</v>
      </c>
      <c r="D5298">
        <v>2.3220338983050848</v>
      </c>
      <c r="E5298">
        <v>1.46875</v>
      </c>
      <c r="F5298">
        <v>2.2983193277310923</v>
      </c>
    </row>
    <row r="5299" spans="2:6" hidden="1" outlineLevel="1">
      <c r="B5299">
        <v>5293</v>
      </c>
      <c r="C5299">
        <v>0.34259259259259262</v>
      </c>
      <c r="D5299">
        <v>3.4237288135593222</v>
      </c>
      <c r="E5299">
        <v>1.875</v>
      </c>
      <c r="F5299">
        <v>2.1428571428571428</v>
      </c>
    </row>
    <row r="5300" spans="2:6" hidden="1" outlineLevel="1">
      <c r="B5300">
        <v>5294</v>
      </c>
      <c r="C5300">
        <v>0.32407407407407407</v>
      </c>
      <c r="D5300">
        <v>2.6440677966101696</v>
      </c>
      <c r="E5300">
        <v>1.6875</v>
      </c>
      <c r="F5300">
        <v>2.2394957983193278</v>
      </c>
    </row>
    <row r="5301" spans="2:6" hidden="1" outlineLevel="1">
      <c r="B5301">
        <v>5295</v>
      </c>
      <c r="C5301">
        <v>0.3888888888888889</v>
      </c>
      <c r="D5301">
        <v>2.9830508474576272</v>
      </c>
      <c r="E5301">
        <v>0.90625</v>
      </c>
      <c r="F5301">
        <v>2.3193277310924372</v>
      </c>
    </row>
    <row r="5302" spans="2:6" hidden="1" outlineLevel="1">
      <c r="B5302">
        <v>5296</v>
      </c>
      <c r="C5302">
        <v>0.45370370370370372</v>
      </c>
      <c r="D5302">
        <v>2.5254237288135593</v>
      </c>
      <c r="E5302">
        <v>1.125</v>
      </c>
      <c r="F5302">
        <v>2.1848739495798317</v>
      </c>
    </row>
    <row r="5303" spans="2:6" hidden="1" outlineLevel="1">
      <c r="B5303">
        <v>5297</v>
      </c>
      <c r="C5303">
        <v>0.52777777777777779</v>
      </c>
      <c r="D5303">
        <v>2.4406779661016951</v>
      </c>
      <c r="E5303">
        <v>1</v>
      </c>
      <c r="F5303">
        <v>2.5</v>
      </c>
    </row>
    <row r="5304" spans="2:6" hidden="1" outlineLevel="1">
      <c r="B5304">
        <v>5298</v>
      </c>
      <c r="C5304">
        <v>0.29629629629629628</v>
      </c>
      <c r="D5304">
        <v>2.1694915254237288</v>
      </c>
      <c r="E5304">
        <v>1.625</v>
      </c>
      <c r="F5304">
        <v>2.0336134453781511</v>
      </c>
    </row>
    <row r="5305" spans="2:6" hidden="1" outlineLevel="1">
      <c r="B5305">
        <v>5299</v>
      </c>
      <c r="C5305">
        <v>0.5092592592592593</v>
      </c>
      <c r="D5305">
        <v>2.7796610169491527</v>
      </c>
      <c r="E5305">
        <v>1.65625</v>
      </c>
      <c r="F5305">
        <v>2.3025210084033612</v>
      </c>
    </row>
    <row r="5306" spans="2:6" hidden="1" outlineLevel="1">
      <c r="B5306">
        <v>5300</v>
      </c>
      <c r="C5306">
        <v>0.3888888888888889</v>
      </c>
      <c r="D5306">
        <v>2.4576271186440679</v>
      </c>
      <c r="E5306">
        <v>2.09375</v>
      </c>
      <c r="F5306">
        <v>1.8991596638655461</v>
      </c>
    </row>
    <row r="5307" spans="2:6" hidden="1" outlineLevel="1">
      <c r="B5307">
        <v>5301</v>
      </c>
      <c r="C5307">
        <v>0.37037037037037035</v>
      </c>
      <c r="D5307">
        <v>3.2372881355932202</v>
      </c>
      <c r="E5307">
        <v>1.4375</v>
      </c>
      <c r="F5307">
        <v>2.3487394957983194</v>
      </c>
    </row>
    <row r="5308" spans="2:6" hidden="1" outlineLevel="1">
      <c r="B5308">
        <v>5302</v>
      </c>
      <c r="C5308">
        <v>0.27777777777777779</v>
      </c>
      <c r="D5308">
        <v>2.4237288135593222</v>
      </c>
      <c r="E5308">
        <v>1.34375</v>
      </c>
      <c r="F5308">
        <v>2.3529411764705883</v>
      </c>
    </row>
    <row r="5309" spans="2:6" hidden="1" outlineLevel="1">
      <c r="B5309">
        <v>5303</v>
      </c>
      <c r="C5309">
        <v>0.3888888888888889</v>
      </c>
      <c r="D5309">
        <v>3.0338983050847457</v>
      </c>
      <c r="E5309">
        <v>1.125</v>
      </c>
      <c r="F5309">
        <v>2.2773109243697478</v>
      </c>
    </row>
    <row r="5310" spans="2:6" hidden="1" outlineLevel="1">
      <c r="B5310">
        <v>5304</v>
      </c>
      <c r="C5310">
        <v>0.37037037037037035</v>
      </c>
      <c r="D5310">
        <v>2.6779661016949152</v>
      </c>
      <c r="E5310">
        <v>2</v>
      </c>
      <c r="F5310">
        <v>1.9789915966386555</v>
      </c>
    </row>
    <row r="5311" spans="2:6" hidden="1" outlineLevel="1">
      <c r="B5311">
        <v>5305</v>
      </c>
      <c r="C5311">
        <v>0.66666666666666663</v>
      </c>
      <c r="D5311">
        <v>2.4576271186440679</v>
      </c>
      <c r="E5311">
        <v>0.84375</v>
      </c>
      <c r="F5311">
        <v>2.5672268907563027</v>
      </c>
    </row>
    <row r="5312" spans="2:6" hidden="1" outlineLevel="1">
      <c r="B5312">
        <v>5306</v>
      </c>
      <c r="C5312">
        <v>0.3611111111111111</v>
      </c>
      <c r="D5312">
        <v>2.1016949152542375</v>
      </c>
      <c r="E5312">
        <v>0.90625</v>
      </c>
      <c r="F5312">
        <v>2.2184873949579833</v>
      </c>
    </row>
    <row r="5313" spans="2:6" hidden="1" outlineLevel="1">
      <c r="B5313">
        <v>5307</v>
      </c>
      <c r="C5313">
        <v>0.40740740740740738</v>
      </c>
      <c r="D5313">
        <v>3.152542372881356</v>
      </c>
      <c r="E5313">
        <v>1.65625</v>
      </c>
      <c r="F5313">
        <v>2.1890756302521011</v>
      </c>
    </row>
    <row r="5314" spans="2:6" hidden="1" outlineLevel="1">
      <c r="B5314">
        <v>5308</v>
      </c>
      <c r="C5314">
        <v>0.47222222222222221</v>
      </c>
      <c r="D5314">
        <v>2.593220338983051</v>
      </c>
      <c r="E5314">
        <v>1.8125</v>
      </c>
      <c r="F5314">
        <v>2.172268907563025</v>
      </c>
    </row>
    <row r="5315" spans="2:6" hidden="1" outlineLevel="1">
      <c r="B5315">
        <v>5309</v>
      </c>
      <c r="C5315">
        <v>0.46296296296296297</v>
      </c>
      <c r="D5315">
        <v>3.1694915254237288</v>
      </c>
      <c r="E5315">
        <v>1.03125</v>
      </c>
      <c r="F5315">
        <v>2.2521008403361344</v>
      </c>
    </row>
    <row r="5316" spans="2:6" hidden="1" outlineLevel="1">
      <c r="B5316">
        <v>5310</v>
      </c>
      <c r="C5316">
        <v>0.37962962962962965</v>
      </c>
      <c r="D5316">
        <v>3</v>
      </c>
      <c r="E5316">
        <v>1.28125</v>
      </c>
      <c r="F5316">
        <v>2.0882352941176472</v>
      </c>
    </row>
    <row r="5317" spans="2:6" hidden="1" outlineLevel="1">
      <c r="B5317">
        <v>5311</v>
      </c>
      <c r="C5317">
        <v>0.59259259259259256</v>
      </c>
      <c r="D5317">
        <v>2.4915254237288136</v>
      </c>
      <c r="E5317">
        <v>1.9375</v>
      </c>
      <c r="F5317">
        <v>2.0798319327731094</v>
      </c>
    </row>
    <row r="5318" spans="2:6" hidden="1" outlineLevel="1">
      <c r="B5318">
        <v>5312</v>
      </c>
      <c r="C5318">
        <v>0.39814814814814814</v>
      </c>
      <c r="D5318">
        <v>2.593220338983051</v>
      </c>
      <c r="E5318">
        <v>1.5</v>
      </c>
      <c r="F5318">
        <v>2.1932773109243699</v>
      </c>
    </row>
    <row r="5319" spans="2:6" hidden="1" outlineLevel="1">
      <c r="B5319">
        <v>5313</v>
      </c>
      <c r="C5319">
        <v>0.37962962962962965</v>
      </c>
      <c r="D5319">
        <v>2.2711864406779663</v>
      </c>
      <c r="E5319">
        <v>1.59375</v>
      </c>
      <c r="F5319">
        <v>2.0420168067226889</v>
      </c>
    </row>
    <row r="5320" spans="2:6" hidden="1" outlineLevel="1">
      <c r="B5320">
        <v>5314</v>
      </c>
      <c r="C5320">
        <v>0.5092592592592593</v>
      </c>
      <c r="D5320">
        <v>2.7796610169491527</v>
      </c>
      <c r="E5320">
        <v>1.53125</v>
      </c>
      <c r="F5320">
        <v>1.9579831932773109</v>
      </c>
    </row>
    <row r="5321" spans="2:6" hidden="1" outlineLevel="1">
      <c r="B5321">
        <v>5315</v>
      </c>
      <c r="C5321">
        <v>0.5</v>
      </c>
      <c r="D5321">
        <v>3.0847457627118646</v>
      </c>
      <c r="E5321">
        <v>1</v>
      </c>
      <c r="F5321">
        <v>1.9453781512605042</v>
      </c>
    </row>
    <row r="5322" spans="2:6" hidden="1" outlineLevel="1">
      <c r="B5322">
        <v>5316</v>
      </c>
      <c r="C5322">
        <v>0.35185185185185186</v>
      </c>
      <c r="D5322">
        <v>2.6271186440677967</v>
      </c>
      <c r="E5322">
        <v>2.03125</v>
      </c>
      <c r="F5322">
        <v>2.0924369747899161</v>
      </c>
    </row>
    <row r="5323" spans="2:6" hidden="1" outlineLevel="1">
      <c r="B5323">
        <v>5317</v>
      </c>
      <c r="C5323">
        <v>0.37962962962962965</v>
      </c>
      <c r="D5323">
        <v>2.6271186440677967</v>
      </c>
      <c r="E5323">
        <v>2.125</v>
      </c>
      <c r="F5323">
        <v>2.2478991596638656</v>
      </c>
    </row>
    <row r="5324" spans="2:6" hidden="1" outlineLevel="1">
      <c r="B5324">
        <v>5318</v>
      </c>
      <c r="C5324">
        <v>0.42592592592592593</v>
      </c>
      <c r="D5324">
        <v>2.2881355932203391</v>
      </c>
      <c r="E5324">
        <v>0.9375</v>
      </c>
      <c r="F5324">
        <v>2.2521008403361344</v>
      </c>
    </row>
    <row r="5325" spans="2:6" hidden="1" outlineLevel="1">
      <c r="B5325">
        <v>5319</v>
      </c>
      <c r="C5325">
        <v>0.53703703703703709</v>
      </c>
      <c r="D5325">
        <v>2.6779661016949152</v>
      </c>
      <c r="E5325">
        <v>1.40625</v>
      </c>
      <c r="F5325">
        <v>2.596638655462185</v>
      </c>
    </row>
    <row r="5326" spans="2:6" hidden="1" outlineLevel="1">
      <c r="B5326">
        <v>5320</v>
      </c>
      <c r="C5326">
        <v>0.40740740740740738</v>
      </c>
      <c r="D5326">
        <v>1.8813559322033899</v>
      </c>
      <c r="E5326">
        <v>1.46875</v>
      </c>
      <c r="F5326">
        <v>2.0252100840336134</v>
      </c>
    </row>
    <row r="5327" spans="2:6" hidden="1" outlineLevel="1">
      <c r="B5327">
        <v>5321</v>
      </c>
      <c r="C5327">
        <v>0.39814814814814814</v>
      </c>
      <c r="D5327">
        <v>3.0677966101694913</v>
      </c>
      <c r="E5327">
        <v>1.1875</v>
      </c>
      <c r="F5327">
        <v>1.9495798319327731</v>
      </c>
    </row>
    <row r="5328" spans="2:6" hidden="1" outlineLevel="1">
      <c r="B5328">
        <v>5322</v>
      </c>
      <c r="C5328">
        <v>0.61111111111111116</v>
      </c>
      <c r="D5328">
        <v>2.3898305084745761</v>
      </c>
      <c r="E5328">
        <v>1.375</v>
      </c>
      <c r="F5328">
        <v>2.0252100840336134</v>
      </c>
    </row>
    <row r="5329" spans="2:6" hidden="1" outlineLevel="1">
      <c r="B5329">
        <v>5323</v>
      </c>
      <c r="C5329">
        <v>0.5092592592592593</v>
      </c>
      <c r="D5329">
        <v>3.1694915254237288</v>
      </c>
      <c r="E5329">
        <v>1.0625</v>
      </c>
      <c r="F5329">
        <v>1.9453781512605042</v>
      </c>
    </row>
    <row r="5330" spans="2:6" hidden="1" outlineLevel="1">
      <c r="B5330">
        <v>5324</v>
      </c>
      <c r="C5330">
        <v>0.52777777777777779</v>
      </c>
      <c r="D5330">
        <v>3.0847457627118646</v>
      </c>
      <c r="E5330">
        <v>1.34375</v>
      </c>
      <c r="F5330">
        <v>1.8025210084033614</v>
      </c>
    </row>
    <row r="5331" spans="2:6" hidden="1" outlineLevel="1">
      <c r="B5331">
        <v>5325</v>
      </c>
      <c r="C5331">
        <v>0.3611111111111111</v>
      </c>
      <c r="D5331">
        <v>3.3728813559322033</v>
      </c>
      <c r="E5331">
        <v>1.6875</v>
      </c>
      <c r="F5331">
        <v>2.5714285714285716</v>
      </c>
    </row>
    <row r="5332" spans="2:6" hidden="1" outlineLevel="1">
      <c r="B5332">
        <v>5326</v>
      </c>
      <c r="C5332">
        <v>0.3888888888888889</v>
      </c>
      <c r="D5332">
        <v>2.7118644067796609</v>
      </c>
      <c r="E5332">
        <v>1.28125</v>
      </c>
      <c r="F5332">
        <v>2.0840336134453783</v>
      </c>
    </row>
    <row r="5333" spans="2:6" hidden="1" outlineLevel="1">
      <c r="B5333">
        <v>5327</v>
      </c>
      <c r="C5333">
        <v>0.40740740740740738</v>
      </c>
      <c r="D5333">
        <v>2.5762711864406778</v>
      </c>
      <c r="E5333">
        <v>1.53125</v>
      </c>
      <c r="F5333">
        <v>2.1638655462184873</v>
      </c>
    </row>
    <row r="5334" spans="2:6" hidden="1" outlineLevel="1">
      <c r="B5334">
        <v>5328</v>
      </c>
      <c r="C5334">
        <v>0.3611111111111111</v>
      </c>
      <c r="D5334">
        <v>2.5762711864406778</v>
      </c>
      <c r="E5334">
        <v>1.5</v>
      </c>
      <c r="F5334">
        <v>2.172268907563025</v>
      </c>
    </row>
    <row r="5335" spans="2:6" hidden="1" outlineLevel="1">
      <c r="B5335">
        <v>5329</v>
      </c>
      <c r="C5335">
        <v>0.41666666666666669</v>
      </c>
      <c r="D5335">
        <v>2.0677966101694913</v>
      </c>
      <c r="E5335">
        <v>3.34375</v>
      </c>
      <c r="F5335">
        <v>2.6638655462184873</v>
      </c>
    </row>
    <row r="5336" spans="2:6" hidden="1" outlineLevel="1">
      <c r="B5336">
        <v>5330</v>
      </c>
      <c r="C5336">
        <v>0.5</v>
      </c>
      <c r="D5336">
        <v>2.4406779661016951</v>
      </c>
      <c r="E5336">
        <v>0.875</v>
      </c>
      <c r="F5336">
        <v>2.4159663865546217</v>
      </c>
    </row>
    <row r="5337" spans="2:6" hidden="1" outlineLevel="1">
      <c r="B5337">
        <v>5331</v>
      </c>
      <c r="C5337">
        <v>0.37962962962962965</v>
      </c>
      <c r="D5337">
        <v>2.847457627118644</v>
      </c>
      <c r="E5337">
        <v>0.96875</v>
      </c>
      <c r="F5337">
        <v>2.0168067226890756</v>
      </c>
    </row>
    <row r="5338" spans="2:6" hidden="1" outlineLevel="1">
      <c r="B5338">
        <v>5332</v>
      </c>
      <c r="C5338">
        <v>0.45370370370370372</v>
      </c>
      <c r="D5338">
        <v>3.152542372881356</v>
      </c>
      <c r="E5338">
        <v>1.34375</v>
      </c>
      <c r="F5338">
        <v>1.9075630252100841</v>
      </c>
    </row>
    <row r="5339" spans="2:6" hidden="1" outlineLevel="1">
      <c r="B5339">
        <v>5333</v>
      </c>
      <c r="C5339">
        <v>0.39814814814814814</v>
      </c>
      <c r="D5339">
        <v>2.8813559322033897</v>
      </c>
      <c r="E5339">
        <v>1.625</v>
      </c>
      <c r="F5339">
        <v>1.9789915966386555</v>
      </c>
    </row>
    <row r="5340" spans="2:6" hidden="1" outlineLevel="1">
      <c r="B5340">
        <v>5334</v>
      </c>
      <c r="C5340">
        <v>0.51851851851851849</v>
      </c>
      <c r="D5340">
        <v>2.4915254237288136</v>
      </c>
      <c r="E5340">
        <v>0.9375</v>
      </c>
      <c r="F5340">
        <v>2.1512605042016806</v>
      </c>
    </row>
    <row r="5341" spans="2:6" hidden="1" outlineLevel="1">
      <c r="B5341">
        <v>5335</v>
      </c>
      <c r="C5341">
        <v>0.48148148148148145</v>
      </c>
      <c r="D5341">
        <v>2.3220338983050848</v>
      </c>
      <c r="E5341">
        <v>1</v>
      </c>
      <c r="F5341">
        <v>1.8991596638655461</v>
      </c>
    </row>
    <row r="5342" spans="2:6" hidden="1" outlineLevel="1">
      <c r="B5342">
        <v>5336</v>
      </c>
      <c r="C5342">
        <v>0.44444444444444442</v>
      </c>
      <c r="D5342">
        <v>2.6610169491525424</v>
      </c>
      <c r="E5342">
        <v>1.0625</v>
      </c>
      <c r="F5342">
        <v>2.1218487394957983</v>
      </c>
    </row>
    <row r="5343" spans="2:6" hidden="1" outlineLevel="1">
      <c r="B5343">
        <v>5337</v>
      </c>
      <c r="C5343">
        <v>0.49074074074074076</v>
      </c>
      <c r="D5343">
        <v>3.2203389830508473</v>
      </c>
      <c r="E5343">
        <v>1.90625</v>
      </c>
      <c r="F5343">
        <v>2.1764705882352939</v>
      </c>
    </row>
    <row r="5344" spans="2:6" hidden="1" outlineLevel="1">
      <c r="B5344">
        <v>5338</v>
      </c>
      <c r="C5344">
        <v>0.41666666666666669</v>
      </c>
      <c r="D5344">
        <v>2.1694915254237288</v>
      </c>
      <c r="E5344">
        <v>1.625</v>
      </c>
      <c r="F5344">
        <v>2.26890756302521</v>
      </c>
    </row>
    <row r="5345" spans="2:6" hidden="1" outlineLevel="1">
      <c r="B5345">
        <v>5339</v>
      </c>
      <c r="C5345">
        <v>0.48148148148148145</v>
      </c>
      <c r="D5345">
        <v>2.6779661016949152</v>
      </c>
      <c r="E5345">
        <v>1.96875</v>
      </c>
      <c r="F5345">
        <v>1.9663865546218486</v>
      </c>
    </row>
    <row r="5346" spans="2:6" hidden="1" outlineLevel="1">
      <c r="B5346">
        <v>5340</v>
      </c>
      <c r="C5346">
        <v>0.40740740740740738</v>
      </c>
      <c r="D5346">
        <v>2.3389830508474576</v>
      </c>
      <c r="E5346">
        <v>1.125</v>
      </c>
      <c r="F5346">
        <v>2.0336134453781511</v>
      </c>
    </row>
    <row r="5347" spans="2:6" hidden="1" outlineLevel="1">
      <c r="B5347">
        <v>5341</v>
      </c>
      <c r="C5347">
        <v>0.35185185185185186</v>
      </c>
      <c r="D5347">
        <v>2.3898305084745761</v>
      </c>
      <c r="E5347">
        <v>1.375</v>
      </c>
      <c r="F5347">
        <v>2.2478991596638656</v>
      </c>
    </row>
    <row r="5348" spans="2:6" hidden="1" outlineLevel="1">
      <c r="B5348">
        <v>5342</v>
      </c>
      <c r="C5348">
        <v>0.60185185185185186</v>
      </c>
      <c r="D5348">
        <v>1.6440677966101696</v>
      </c>
      <c r="E5348">
        <v>0.75</v>
      </c>
      <c r="F5348">
        <v>2.46218487394958</v>
      </c>
    </row>
    <row r="5349" spans="2:6" hidden="1" outlineLevel="1">
      <c r="B5349">
        <v>5343</v>
      </c>
      <c r="C5349">
        <v>0.37037037037037035</v>
      </c>
      <c r="D5349">
        <v>2.4237288135593222</v>
      </c>
      <c r="E5349">
        <v>1.28125</v>
      </c>
      <c r="F5349">
        <v>2.3361344537815127</v>
      </c>
    </row>
    <row r="5350" spans="2:6" hidden="1" outlineLevel="1">
      <c r="B5350">
        <v>5344</v>
      </c>
      <c r="C5350">
        <v>0.33333333333333331</v>
      </c>
      <c r="D5350">
        <v>2.3389830508474576</v>
      </c>
      <c r="E5350">
        <v>1.78125</v>
      </c>
      <c r="F5350">
        <v>1.7773109243697478</v>
      </c>
    </row>
    <row r="5351" spans="2:6" hidden="1" outlineLevel="1">
      <c r="B5351">
        <v>5345</v>
      </c>
      <c r="C5351">
        <v>0.49074074074074076</v>
      </c>
      <c r="D5351">
        <v>2.3898305084745761</v>
      </c>
      <c r="E5351">
        <v>1.03125</v>
      </c>
      <c r="F5351">
        <v>2.2478991596638656</v>
      </c>
    </row>
    <row r="5352" spans="2:6" hidden="1" outlineLevel="1">
      <c r="B5352">
        <v>5346</v>
      </c>
      <c r="C5352">
        <v>0.48148148148148145</v>
      </c>
      <c r="D5352">
        <v>1.8305084745762712</v>
      </c>
      <c r="E5352">
        <v>1.09375</v>
      </c>
      <c r="F5352">
        <v>2.1932773109243699</v>
      </c>
    </row>
    <row r="5353" spans="2:6" hidden="1" outlineLevel="1">
      <c r="B5353">
        <v>5347</v>
      </c>
      <c r="C5353">
        <v>0.34259259259259262</v>
      </c>
      <c r="D5353">
        <v>2.9322033898305087</v>
      </c>
      <c r="E5353">
        <v>1</v>
      </c>
      <c r="F5353">
        <v>2.1008403361344539</v>
      </c>
    </row>
    <row r="5354" spans="2:6" hidden="1" outlineLevel="1">
      <c r="B5354">
        <v>5348</v>
      </c>
      <c r="C5354">
        <v>0.48148148148148145</v>
      </c>
      <c r="D5354">
        <v>2.8644067796610169</v>
      </c>
      <c r="E5354">
        <v>1.1875</v>
      </c>
      <c r="F5354">
        <v>1.9873949579831933</v>
      </c>
    </row>
    <row r="5355" spans="2:6" hidden="1" outlineLevel="1">
      <c r="B5355">
        <v>5349</v>
      </c>
      <c r="C5355">
        <v>0.32407407407407407</v>
      </c>
      <c r="D5355">
        <v>2.2711864406779663</v>
      </c>
      <c r="E5355">
        <v>0.875</v>
      </c>
      <c r="F5355">
        <v>2.0126050420168067</v>
      </c>
    </row>
    <row r="5356" spans="2:6" hidden="1" outlineLevel="1">
      <c r="B5356">
        <v>5350</v>
      </c>
      <c r="C5356">
        <v>0.5092592592592593</v>
      </c>
      <c r="D5356">
        <v>3.4406779661016951</v>
      </c>
      <c r="E5356">
        <v>0.90625</v>
      </c>
      <c r="F5356">
        <v>1.9411764705882353</v>
      </c>
    </row>
    <row r="5357" spans="2:6" hidden="1" outlineLevel="1">
      <c r="B5357">
        <v>5351</v>
      </c>
      <c r="C5357">
        <v>0.52777777777777779</v>
      </c>
      <c r="D5357">
        <v>2.8135593220338984</v>
      </c>
      <c r="E5357">
        <v>1.28125</v>
      </c>
      <c r="F5357">
        <v>2.2563025210084033</v>
      </c>
    </row>
    <row r="5358" spans="2:6" hidden="1" outlineLevel="1">
      <c r="B5358">
        <v>5352</v>
      </c>
      <c r="C5358">
        <v>0.41666666666666669</v>
      </c>
      <c r="D5358">
        <v>2.7457627118644066</v>
      </c>
      <c r="E5358">
        <v>0.9375</v>
      </c>
      <c r="F5358">
        <v>1.7815126050420169</v>
      </c>
    </row>
    <row r="5359" spans="2:6" hidden="1" outlineLevel="1">
      <c r="B5359">
        <v>5353</v>
      </c>
      <c r="C5359">
        <v>0.27777777777777779</v>
      </c>
      <c r="D5359">
        <v>2.3559322033898304</v>
      </c>
      <c r="E5359">
        <v>1.125</v>
      </c>
      <c r="F5359">
        <v>2.2478991596638656</v>
      </c>
    </row>
    <row r="5360" spans="2:6" hidden="1" outlineLevel="1">
      <c r="B5360">
        <v>5354</v>
      </c>
      <c r="C5360">
        <v>0.16666666666666666</v>
      </c>
      <c r="D5360">
        <v>2.6440677966101696</v>
      </c>
      <c r="E5360">
        <v>1.4375</v>
      </c>
      <c r="F5360">
        <v>2.2058823529411766</v>
      </c>
    </row>
    <row r="5361" spans="2:6" hidden="1" outlineLevel="1">
      <c r="B5361">
        <v>5355</v>
      </c>
      <c r="C5361">
        <v>0.51851851851851849</v>
      </c>
      <c r="D5361">
        <v>2.7118644067796609</v>
      </c>
      <c r="E5361">
        <v>1.21875</v>
      </c>
      <c r="F5361">
        <v>2.4075630252100839</v>
      </c>
    </row>
    <row r="5362" spans="2:6" hidden="1" outlineLevel="1">
      <c r="B5362">
        <v>5356</v>
      </c>
      <c r="C5362">
        <v>0.25925925925925924</v>
      </c>
      <c r="D5362">
        <v>2.3559322033898304</v>
      </c>
      <c r="E5362">
        <v>1.53125</v>
      </c>
      <c r="F5362">
        <v>2.3109243697478989</v>
      </c>
    </row>
    <row r="5363" spans="2:6" hidden="1" outlineLevel="1">
      <c r="B5363">
        <v>5357</v>
      </c>
      <c r="C5363">
        <v>0.55555555555555558</v>
      </c>
      <c r="D5363">
        <v>3.1694915254237288</v>
      </c>
      <c r="E5363">
        <v>1.4375</v>
      </c>
      <c r="F5363">
        <v>1.8865546218487395</v>
      </c>
    </row>
    <row r="5364" spans="2:6" hidden="1" outlineLevel="1">
      <c r="B5364">
        <v>5358</v>
      </c>
      <c r="C5364">
        <v>0.44444444444444442</v>
      </c>
      <c r="D5364">
        <v>1.9661016949152543</v>
      </c>
      <c r="E5364">
        <v>1.59375</v>
      </c>
      <c r="F5364">
        <v>1.8361344537815125</v>
      </c>
    </row>
    <row r="5365" spans="2:6" hidden="1" outlineLevel="1">
      <c r="B5365">
        <v>5359</v>
      </c>
      <c r="C5365">
        <v>0.41666666666666669</v>
      </c>
      <c r="D5365">
        <v>2.6949152542372881</v>
      </c>
      <c r="E5365">
        <v>1</v>
      </c>
      <c r="F5365">
        <v>1.8235294117647058</v>
      </c>
    </row>
    <row r="5366" spans="2:6" hidden="1" outlineLevel="1">
      <c r="B5366">
        <v>5360</v>
      </c>
      <c r="C5366">
        <v>0.30555555555555558</v>
      </c>
      <c r="D5366">
        <v>2.9491525423728815</v>
      </c>
      <c r="E5366">
        <v>1.09375</v>
      </c>
      <c r="F5366">
        <v>1.9705882352941178</v>
      </c>
    </row>
    <row r="5367" spans="2:6" hidden="1" outlineLevel="1">
      <c r="B5367">
        <v>5361</v>
      </c>
      <c r="C5367">
        <v>0.3888888888888889</v>
      </c>
      <c r="D5367">
        <v>3.0847457627118646</v>
      </c>
      <c r="E5367">
        <v>1.5625</v>
      </c>
      <c r="F5367">
        <v>2.0672268907563027</v>
      </c>
    </row>
    <row r="5368" spans="2:6" hidden="1" outlineLevel="1">
      <c r="B5368">
        <v>5362</v>
      </c>
      <c r="C5368">
        <v>0.45370370370370372</v>
      </c>
      <c r="D5368">
        <v>3.4406779661016951</v>
      </c>
      <c r="E5368">
        <v>1.1875</v>
      </c>
      <c r="F5368">
        <v>2.1050420168067228</v>
      </c>
    </row>
    <row r="5369" spans="2:6" hidden="1" outlineLevel="1">
      <c r="B5369">
        <v>5363</v>
      </c>
      <c r="C5369">
        <v>0.47222222222222221</v>
      </c>
      <c r="D5369">
        <v>2.6610169491525424</v>
      </c>
      <c r="E5369">
        <v>1.6875</v>
      </c>
      <c r="F5369">
        <v>2.3991596638655461</v>
      </c>
    </row>
    <row r="5370" spans="2:6" hidden="1" outlineLevel="1">
      <c r="B5370">
        <v>5364</v>
      </c>
      <c r="C5370">
        <v>0.39814814814814814</v>
      </c>
      <c r="D5370">
        <v>2.1186440677966103</v>
      </c>
      <c r="E5370">
        <v>1.15625</v>
      </c>
      <c r="F5370">
        <v>2.2226890756302522</v>
      </c>
    </row>
    <row r="5371" spans="2:6" hidden="1" outlineLevel="1">
      <c r="B5371">
        <v>5365</v>
      </c>
      <c r="C5371">
        <v>0.48148148148148145</v>
      </c>
      <c r="D5371">
        <v>2.4406779661016951</v>
      </c>
      <c r="E5371">
        <v>1.25</v>
      </c>
      <c r="F5371">
        <v>2.0336134453781511</v>
      </c>
    </row>
    <row r="5372" spans="2:6" hidden="1" outlineLevel="1">
      <c r="B5372">
        <v>5366</v>
      </c>
      <c r="C5372">
        <v>0.43518518518518517</v>
      </c>
      <c r="D5372">
        <v>2.7288135593220337</v>
      </c>
      <c r="E5372">
        <v>1.09375</v>
      </c>
      <c r="F5372">
        <v>2.5168067226890756</v>
      </c>
    </row>
    <row r="5373" spans="2:6" hidden="1" outlineLevel="1">
      <c r="B5373">
        <v>5367</v>
      </c>
      <c r="C5373">
        <v>0.45370370370370372</v>
      </c>
      <c r="D5373">
        <v>3.3220338983050848</v>
      </c>
      <c r="E5373">
        <v>1.46875</v>
      </c>
      <c r="F5373">
        <v>1.9201680672268908</v>
      </c>
    </row>
    <row r="5374" spans="2:6" hidden="1" outlineLevel="1">
      <c r="B5374">
        <v>5368</v>
      </c>
      <c r="C5374">
        <v>0.3611111111111111</v>
      </c>
      <c r="D5374">
        <v>3.3728813559322033</v>
      </c>
      <c r="E5374">
        <v>1.59375</v>
      </c>
      <c r="F5374">
        <v>1.9243697478991597</v>
      </c>
    </row>
    <row r="5375" spans="2:6" hidden="1" outlineLevel="1">
      <c r="B5375">
        <v>5369</v>
      </c>
      <c r="C5375">
        <v>0.43518518518518517</v>
      </c>
      <c r="D5375">
        <v>3.0338983050847457</v>
      </c>
      <c r="E5375">
        <v>1.28125</v>
      </c>
      <c r="F5375">
        <v>2.1680672268907561</v>
      </c>
    </row>
    <row r="5376" spans="2:6" hidden="1" outlineLevel="1">
      <c r="B5376">
        <v>5370</v>
      </c>
      <c r="C5376">
        <v>0.37037037037037035</v>
      </c>
      <c r="D5376">
        <v>2.7796610169491527</v>
      </c>
      <c r="E5376">
        <v>1.71875</v>
      </c>
      <c r="F5376">
        <v>2.0210084033613445</v>
      </c>
    </row>
    <row r="5377" spans="2:6" hidden="1" outlineLevel="1">
      <c r="B5377">
        <v>5371</v>
      </c>
      <c r="C5377">
        <v>0.34259259259259262</v>
      </c>
      <c r="D5377">
        <v>3.4576271186440679</v>
      </c>
      <c r="E5377">
        <v>1.21875</v>
      </c>
      <c r="F5377">
        <v>2.2857142857142856</v>
      </c>
    </row>
    <row r="5378" spans="2:6" hidden="1" outlineLevel="1">
      <c r="B5378">
        <v>5372</v>
      </c>
      <c r="C5378">
        <v>0.40740740740740738</v>
      </c>
      <c r="D5378">
        <v>2.4576271186440679</v>
      </c>
      <c r="E5378">
        <v>1.0625</v>
      </c>
      <c r="F5378">
        <v>1.9201680672268908</v>
      </c>
    </row>
    <row r="5379" spans="2:6" hidden="1" outlineLevel="1">
      <c r="B5379">
        <v>5373</v>
      </c>
      <c r="C5379">
        <v>0.21296296296296297</v>
      </c>
      <c r="D5379">
        <v>2.5084745762711864</v>
      </c>
      <c r="E5379">
        <v>1.40625</v>
      </c>
      <c r="F5379">
        <v>2.2563025210084033</v>
      </c>
    </row>
    <row r="5380" spans="2:6" hidden="1" outlineLevel="1">
      <c r="B5380">
        <v>5374</v>
      </c>
      <c r="C5380">
        <v>0.41666666666666669</v>
      </c>
      <c r="D5380">
        <v>2.2881355932203391</v>
      </c>
      <c r="E5380">
        <v>1.71875</v>
      </c>
      <c r="F5380">
        <v>2.1554621848739495</v>
      </c>
    </row>
    <row r="5381" spans="2:6" hidden="1" outlineLevel="1">
      <c r="B5381">
        <v>5375</v>
      </c>
      <c r="C5381">
        <v>0.49074074074074076</v>
      </c>
      <c r="D5381">
        <v>2.406779661016949</v>
      </c>
      <c r="E5381">
        <v>1.875</v>
      </c>
      <c r="F5381">
        <v>2.4831932773109244</v>
      </c>
    </row>
    <row r="5382" spans="2:6" hidden="1" outlineLevel="1">
      <c r="B5382">
        <v>5376</v>
      </c>
      <c r="C5382">
        <v>0.47222222222222221</v>
      </c>
      <c r="D5382">
        <v>2.5593220338983049</v>
      </c>
      <c r="E5382">
        <v>1.3125</v>
      </c>
      <c r="F5382">
        <v>1.9621848739495797</v>
      </c>
    </row>
    <row r="5383" spans="2:6" hidden="1" outlineLevel="1">
      <c r="B5383">
        <v>5377</v>
      </c>
      <c r="C5383">
        <v>0.49074074074074076</v>
      </c>
      <c r="D5383">
        <v>2.8135593220338984</v>
      </c>
      <c r="E5383">
        <v>1.125</v>
      </c>
      <c r="F5383">
        <v>2.1806722689075628</v>
      </c>
    </row>
    <row r="5384" spans="2:6" hidden="1" outlineLevel="1">
      <c r="B5384">
        <v>5378</v>
      </c>
      <c r="C5384">
        <v>0.45370370370370372</v>
      </c>
      <c r="D5384">
        <v>2.2033898305084745</v>
      </c>
      <c r="E5384">
        <v>1.65625</v>
      </c>
      <c r="F5384">
        <v>1.8361344537815125</v>
      </c>
    </row>
    <row r="5385" spans="2:6" hidden="1" outlineLevel="1">
      <c r="B5385">
        <v>5379</v>
      </c>
      <c r="C5385">
        <v>0.37962962962962965</v>
      </c>
      <c r="D5385">
        <v>2.6440677966101696</v>
      </c>
      <c r="E5385">
        <v>1.4375</v>
      </c>
      <c r="F5385">
        <v>2.3361344537815127</v>
      </c>
    </row>
    <row r="5386" spans="2:6" hidden="1" outlineLevel="1">
      <c r="B5386">
        <v>5380</v>
      </c>
      <c r="C5386">
        <v>0.31481481481481483</v>
      </c>
      <c r="D5386">
        <v>2.6610169491525424</v>
      </c>
      <c r="E5386">
        <v>2.15625</v>
      </c>
      <c r="F5386">
        <v>2.4159663865546217</v>
      </c>
    </row>
    <row r="5387" spans="2:6" hidden="1" outlineLevel="1">
      <c r="B5387">
        <v>5381</v>
      </c>
      <c r="C5387">
        <v>0.35185185185185186</v>
      </c>
      <c r="D5387">
        <v>3.8644067796610169</v>
      </c>
      <c r="E5387">
        <v>1.78125</v>
      </c>
      <c r="F5387">
        <v>2.3151260504201683</v>
      </c>
    </row>
    <row r="5388" spans="2:6" hidden="1" outlineLevel="1">
      <c r="B5388">
        <v>5382</v>
      </c>
      <c r="C5388">
        <v>0.45370370370370372</v>
      </c>
      <c r="D5388">
        <v>2.6949152542372881</v>
      </c>
      <c r="E5388">
        <v>1.28125</v>
      </c>
      <c r="F5388">
        <v>2.1386554621848739</v>
      </c>
    </row>
    <row r="5389" spans="2:6" hidden="1" outlineLevel="1">
      <c r="B5389">
        <v>5383</v>
      </c>
      <c r="C5389">
        <v>0.41666666666666669</v>
      </c>
      <c r="D5389">
        <v>2.5084745762711864</v>
      </c>
      <c r="E5389">
        <v>1</v>
      </c>
      <c r="F5389">
        <v>1.9663865546218486</v>
      </c>
    </row>
    <row r="5390" spans="2:6" hidden="1" outlineLevel="1">
      <c r="B5390">
        <v>5384</v>
      </c>
      <c r="C5390">
        <v>0.41666666666666669</v>
      </c>
      <c r="D5390">
        <v>2.2203389830508473</v>
      </c>
      <c r="E5390">
        <v>1.90625</v>
      </c>
      <c r="F5390">
        <v>2.4243697478991595</v>
      </c>
    </row>
    <row r="5391" spans="2:6" hidden="1" outlineLevel="1">
      <c r="B5391">
        <v>5385</v>
      </c>
      <c r="C5391">
        <v>0.46296296296296297</v>
      </c>
      <c r="D5391">
        <v>3.3389830508474576</v>
      </c>
      <c r="E5391">
        <v>1.53125</v>
      </c>
      <c r="F5391">
        <v>2.5420168067226889</v>
      </c>
    </row>
    <row r="5392" spans="2:6" hidden="1" outlineLevel="1">
      <c r="B5392">
        <v>5386</v>
      </c>
      <c r="C5392">
        <v>0.33333333333333331</v>
      </c>
      <c r="D5392">
        <v>2.1864406779661016</v>
      </c>
      <c r="E5392">
        <v>1.40625</v>
      </c>
      <c r="F5392">
        <v>2.4957983193277311</v>
      </c>
    </row>
    <row r="5393" spans="2:6" hidden="1" outlineLevel="1">
      <c r="B5393">
        <v>5387</v>
      </c>
      <c r="C5393">
        <v>0.32407407407407407</v>
      </c>
      <c r="D5393">
        <v>2.9491525423728815</v>
      </c>
      <c r="E5393">
        <v>0.8125</v>
      </c>
      <c r="F5393">
        <v>2.2521008403361344</v>
      </c>
    </row>
    <row r="5394" spans="2:6" hidden="1" outlineLevel="1">
      <c r="B5394">
        <v>5388</v>
      </c>
      <c r="C5394">
        <v>0.25925925925925924</v>
      </c>
      <c r="D5394">
        <v>2.8135593220338984</v>
      </c>
      <c r="E5394">
        <v>1.40625</v>
      </c>
      <c r="F5394">
        <v>2.0504201680672267</v>
      </c>
    </row>
    <row r="5395" spans="2:6" hidden="1" outlineLevel="1">
      <c r="B5395">
        <v>5389</v>
      </c>
      <c r="C5395">
        <v>0.34259259259259262</v>
      </c>
      <c r="D5395">
        <v>2.8983050847457625</v>
      </c>
      <c r="E5395">
        <v>2.03125</v>
      </c>
      <c r="F5395">
        <v>2.4117647058823528</v>
      </c>
    </row>
    <row r="5396" spans="2:6" hidden="1" outlineLevel="1">
      <c r="B5396">
        <v>5390</v>
      </c>
      <c r="C5396">
        <v>0.27777777777777779</v>
      </c>
      <c r="D5396">
        <v>2.5762711864406778</v>
      </c>
      <c r="E5396">
        <v>1.59375</v>
      </c>
      <c r="F5396">
        <v>2.1806722689075628</v>
      </c>
    </row>
    <row r="5397" spans="2:6" hidden="1" outlineLevel="1">
      <c r="B5397">
        <v>5391</v>
      </c>
      <c r="C5397">
        <v>0.44444444444444442</v>
      </c>
      <c r="D5397">
        <v>2.3728813559322033</v>
      </c>
      <c r="E5397">
        <v>1.09375</v>
      </c>
      <c r="F5397">
        <v>2.3067226890756301</v>
      </c>
    </row>
    <row r="5398" spans="2:6" hidden="1" outlineLevel="1">
      <c r="B5398">
        <v>5392</v>
      </c>
      <c r="C5398">
        <v>0.57407407407407407</v>
      </c>
      <c r="D5398">
        <v>3.2033898305084745</v>
      </c>
      <c r="E5398">
        <v>1.6875</v>
      </c>
      <c r="F5398">
        <v>1.9747899159663866</v>
      </c>
    </row>
    <row r="5399" spans="2:6" hidden="1" outlineLevel="1">
      <c r="B5399">
        <v>5393</v>
      </c>
      <c r="C5399">
        <v>0.48148148148148145</v>
      </c>
      <c r="D5399">
        <v>2.4406779661016951</v>
      </c>
      <c r="E5399">
        <v>1.4375</v>
      </c>
      <c r="F5399">
        <v>2.3823529411764706</v>
      </c>
    </row>
    <row r="5400" spans="2:6" hidden="1" outlineLevel="1">
      <c r="B5400">
        <v>5394</v>
      </c>
      <c r="C5400">
        <v>0.44444444444444442</v>
      </c>
      <c r="D5400">
        <v>2.593220338983051</v>
      </c>
      <c r="E5400">
        <v>2.15625</v>
      </c>
      <c r="F5400">
        <v>2.0168067226890756</v>
      </c>
    </row>
    <row r="5401" spans="2:6" hidden="1" outlineLevel="1">
      <c r="B5401">
        <v>5395</v>
      </c>
      <c r="C5401">
        <v>0.42592592592592593</v>
      </c>
      <c r="D5401">
        <v>2.3220338983050848</v>
      </c>
      <c r="E5401">
        <v>1.09375</v>
      </c>
      <c r="F5401">
        <v>2.1386554621848739</v>
      </c>
    </row>
    <row r="5402" spans="2:6" hidden="1" outlineLevel="1">
      <c r="B5402">
        <v>5396</v>
      </c>
      <c r="C5402">
        <v>0.29629629629629628</v>
      </c>
      <c r="D5402">
        <v>2.6440677966101696</v>
      </c>
      <c r="E5402">
        <v>1.125</v>
      </c>
      <c r="F5402">
        <v>2.172268907563025</v>
      </c>
    </row>
    <row r="5403" spans="2:6" hidden="1" outlineLevel="1">
      <c r="B5403">
        <v>5397</v>
      </c>
      <c r="C5403">
        <v>0.23148148148148148</v>
      </c>
      <c r="D5403">
        <v>2.7288135593220337</v>
      </c>
      <c r="E5403">
        <v>0.875</v>
      </c>
      <c r="F5403">
        <v>2.1260504201680672</v>
      </c>
    </row>
    <row r="5404" spans="2:6" hidden="1" outlineLevel="1">
      <c r="B5404">
        <v>5398</v>
      </c>
      <c r="C5404">
        <v>0.33333333333333331</v>
      </c>
      <c r="D5404">
        <v>3.1355932203389831</v>
      </c>
      <c r="E5404">
        <v>1.28125</v>
      </c>
      <c r="F5404">
        <v>2.1890756302521011</v>
      </c>
    </row>
    <row r="5405" spans="2:6" hidden="1" outlineLevel="1">
      <c r="B5405">
        <v>5399</v>
      </c>
      <c r="C5405">
        <v>0.37037037037037035</v>
      </c>
      <c r="D5405">
        <v>3.1186440677966103</v>
      </c>
      <c r="E5405">
        <v>1.65625</v>
      </c>
      <c r="F5405">
        <v>1.9831932773109244</v>
      </c>
    </row>
    <row r="5406" spans="2:6" hidden="1" outlineLevel="1">
      <c r="B5406">
        <v>5400</v>
      </c>
      <c r="C5406">
        <v>0.43518518518518517</v>
      </c>
      <c r="D5406">
        <v>1.9152542372881356</v>
      </c>
      <c r="E5406">
        <v>1</v>
      </c>
      <c r="F5406">
        <v>1.8823529411764706</v>
      </c>
    </row>
    <row r="5407" spans="2:6" hidden="1" outlineLevel="1">
      <c r="B5407">
        <v>5401</v>
      </c>
      <c r="C5407">
        <v>0.39814814814814814</v>
      </c>
      <c r="D5407">
        <v>3.0508474576271185</v>
      </c>
      <c r="E5407">
        <v>2.1875</v>
      </c>
      <c r="F5407">
        <v>2.5294117647058822</v>
      </c>
    </row>
    <row r="5408" spans="2:6" hidden="1" outlineLevel="1">
      <c r="B5408">
        <v>5402</v>
      </c>
      <c r="C5408">
        <v>0.39814814814814814</v>
      </c>
      <c r="D5408">
        <v>2.4576271186440679</v>
      </c>
      <c r="E5408">
        <v>2.1875</v>
      </c>
      <c r="F5408">
        <v>2.1806722689075628</v>
      </c>
    </row>
    <row r="5409" spans="2:6" hidden="1" outlineLevel="1">
      <c r="B5409">
        <v>5403</v>
      </c>
      <c r="C5409">
        <v>0.54629629629629628</v>
      </c>
      <c r="D5409">
        <v>2.847457627118644</v>
      </c>
      <c r="E5409">
        <v>1.15625</v>
      </c>
      <c r="F5409">
        <v>1.8823529411764706</v>
      </c>
    </row>
    <row r="5410" spans="2:6" hidden="1" outlineLevel="1">
      <c r="B5410">
        <v>5404</v>
      </c>
      <c r="C5410">
        <v>0.37962962962962965</v>
      </c>
      <c r="D5410">
        <v>2.8813559322033897</v>
      </c>
      <c r="E5410">
        <v>0.96875</v>
      </c>
      <c r="F5410">
        <v>1.8109243697478992</v>
      </c>
    </row>
    <row r="5411" spans="2:6" hidden="1" outlineLevel="1">
      <c r="B5411">
        <v>5405</v>
      </c>
      <c r="C5411">
        <v>0.45370370370370372</v>
      </c>
      <c r="D5411">
        <v>3.6440677966101696</v>
      </c>
      <c r="E5411">
        <v>1.9375</v>
      </c>
      <c r="F5411">
        <v>2.4327731092436973</v>
      </c>
    </row>
    <row r="5412" spans="2:6" hidden="1" outlineLevel="1">
      <c r="B5412">
        <v>5406</v>
      </c>
      <c r="C5412">
        <v>0.32407407407407407</v>
      </c>
      <c r="D5412">
        <v>2.4745762711864407</v>
      </c>
      <c r="E5412">
        <v>1.375</v>
      </c>
      <c r="F5412">
        <v>2.6050420168067228</v>
      </c>
    </row>
    <row r="5413" spans="2:6" hidden="1" outlineLevel="1">
      <c r="B5413">
        <v>5407</v>
      </c>
      <c r="C5413">
        <v>0.37962962962962965</v>
      </c>
      <c r="D5413">
        <v>3.2203389830508473</v>
      </c>
      <c r="E5413">
        <v>2.4375</v>
      </c>
      <c r="F5413">
        <v>2.1512605042016806</v>
      </c>
    </row>
    <row r="5414" spans="2:6" hidden="1" outlineLevel="1">
      <c r="B5414">
        <v>5408</v>
      </c>
      <c r="C5414">
        <v>0.41666666666666669</v>
      </c>
      <c r="D5414">
        <v>2.0677966101694913</v>
      </c>
      <c r="E5414">
        <v>1.84375</v>
      </c>
      <c r="F5414">
        <v>2.4327731092436973</v>
      </c>
    </row>
    <row r="5415" spans="2:6" hidden="1" outlineLevel="1">
      <c r="B5415">
        <v>5409</v>
      </c>
      <c r="C5415">
        <v>0.52777777777777779</v>
      </c>
      <c r="D5415">
        <v>2.7457627118644066</v>
      </c>
      <c r="E5415">
        <v>1.21875</v>
      </c>
      <c r="F5415">
        <v>1.9705882352941178</v>
      </c>
    </row>
    <row r="5416" spans="2:6" hidden="1" outlineLevel="1">
      <c r="B5416">
        <v>5410</v>
      </c>
      <c r="C5416">
        <v>0.49074074074074076</v>
      </c>
      <c r="D5416">
        <v>2.3728813559322033</v>
      </c>
      <c r="E5416">
        <v>0.78125</v>
      </c>
      <c r="F5416">
        <v>2.0294117647058822</v>
      </c>
    </row>
    <row r="5417" spans="2:6" hidden="1" outlineLevel="1">
      <c r="B5417">
        <v>5411</v>
      </c>
      <c r="C5417">
        <v>0.46296296296296297</v>
      </c>
      <c r="D5417">
        <v>3.0508474576271185</v>
      </c>
      <c r="E5417">
        <v>1.125</v>
      </c>
      <c r="F5417">
        <v>2.0168067226890756</v>
      </c>
    </row>
    <row r="5418" spans="2:6" hidden="1" outlineLevel="1">
      <c r="B5418">
        <v>5412</v>
      </c>
      <c r="C5418">
        <v>0.39814814814814814</v>
      </c>
      <c r="D5418">
        <v>3.2203389830508473</v>
      </c>
      <c r="E5418">
        <v>0.90625</v>
      </c>
      <c r="F5418">
        <v>2.2394957983193278</v>
      </c>
    </row>
    <row r="5419" spans="2:6" hidden="1" outlineLevel="1">
      <c r="B5419">
        <v>5413</v>
      </c>
      <c r="C5419">
        <v>0.34259259259259262</v>
      </c>
      <c r="D5419">
        <v>2.3220338983050848</v>
      </c>
      <c r="E5419">
        <v>1.4375</v>
      </c>
      <c r="F5419">
        <v>2.0756302521008405</v>
      </c>
    </row>
    <row r="5420" spans="2:6" hidden="1" outlineLevel="1">
      <c r="B5420">
        <v>5414</v>
      </c>
      <c r="C5420">
        <v>0.30555555555555558</v>
      </c>
      <c r="D5420">
        <v>2.1864406779661016</v>
      </c>
      <c r="E5420">
        <v>1.1875</v>
      </c>
      <c r="F5420">
        <v>1.7731092436974789</v>
      </c>
    </row>
    <row r="5421" spans="2:6" hidden="1" outlineLevel="1">
      <c r="B5421">
        <v>5415</v>
      </c>
      <c r="C5421">
        <v>0.3611111111111111</v>
      </c>
      <c r="D5421">
        <v>2.4915254237288136</v>
      </c>
      <c r="E5421">
        <v>1.15625</v>
      </c>
      <c r="F5421">
        <v>1.8865546218487395</v>
      </c>
    </row>
    <row r="5422" spans="2:6" hidden="1" outlineLevel="1">
      <c r="B5422">
        <v>5416</v>
      </c>
      <c r="C5422">
        <v>0.43518518518518517</v>
      </c>
      <c r="D5422">
        <v>2.2372881355932202</v>
      </c>
      <c r="E5422">
        <v>1.21875</v>
      </c>
      <c r="F5422">
        <v>2.0882352941176472</v>
      </c>
    </row>
    <row r="5423" spans="2:6" hidden="1" outlineLevel="1">
      <c r="B5423">
        <v>5417</v>
      </c>
      <c r="C5423">
        <v>0.53703703703703709</v>
      </c>
      <c r="D5423">
        <v>2.4915254237288136</v>
      </c>
      <c r="E5423">
        <v>1.28125</v>
      </c>
      <c r="F5423">
        <v>2.3487394957983194</v>
      </c>
    </row>
    <row r="5424" spans="2:6" hidden="1" outlineLevel="1">
      <c r="B5424">
        <v>5418</v>
      </c>
      <c r="C5424">
        <v>0.52777777777777779</v>
      </c>
      <c r="D5424">
        <v>2.3559322033898304</v>
      </c>
      <c r="E5424">
        <v>0.9375</v>
      </c>
      <c r="F5424">
        <v>2.134453781512605</v>
      </c>
    </row>
    <row r="5425" spans="2:6" hidden="1" outlineLevel="1">
      <c r="B5425">
        <v>5419</v>
      </c>
      <c r="C5425">
        <v>0.26851851851851855</v>
      </c>
      <c r="D5425">
        <v>2.5084745762711864</v>
      </c>
      <c r="E5425">
        <v>0.71875</v>
      </c>
      <c r="F5425">
        <v>2.1386554621848739</v>
      </c>
    </row>
    <row r="5426" spans="2:6" hidden="1" outlineLevel="1">
      <c r="B5426">
        <v>5420</v>
      </c>
      <c r="C5426">
        <v>0.47222222222222221</v>
      </c>
      <c r="D5426">
        <v>2.2033898305084745</v>
      </c>
      <c r="E5426">
        <v>1.0625</v>
      </c>
      <c r="F5426">
        <v>2.1596638655462184</v>
      </c>
    </row>
    <row r="5427" spans="2:6" hidden="1" outlineLevel="1">
      <c r="B5427">
        <v>5421</v>
      </c>
      <c r="C5427">
        <v>0.42592592592592593</v>
      </c>
      <c r="D5427">
        <v>2.5762711864406778</v>
      </c>
      <c r="E5427">
        <v>2.09375</v>
      </c>
      <c r="F5427">
        <v>2.0630252100840338</v>
      </c>
    </row>
    <row r="5428" spans="2:6" hidden="1" outlineLevel="1">
      <c r="B5428">
        <v>5422</v>
      </c>
      <c r="C5428">
        <v>0.3611111111111111</v>
      </c>
      <c r="D5428">
        <v>2.7118644067796609</v>
      </c>
      <c r="E5428">
        <v>1.40625</v>
      </c>
      <c r="F5428">
        <v>2.1386554621848739</v>
      </c>
    </row>
    <row r="5429" spans="2:6" hidden="1" outlineLevel="1">
      <c r="B5429">
        <v>5423</v>
      </c>
      <c r="C5429">
        <v>0.29629629629629628</v>
      </c>
      <c r="D5429">
        <v>2.3389830508474576</v>
      </c>
      <c r="E5429">
        <v>1.5</v>
      </c>
      <c r="F5429">
        <v>2.2731092436974789</v>
      </c>
    </row>
    <row r="5430" spans="2:6" hidden="1" outlineLevel="1">
      <c r="B5430">
        <v>5424</v>
      </c>
      <c r="C5430">
        <v>0.45370370370370372</v>
      </c>
      <c r="D5430">
        <v>2.6101694915254239</v>
      </c>
      <c r="E5430">
        <v>1.34375</v>
      </c>
      <c r="F5430">
        <v>2.0798319327731094</v>
      </c>
    </row>
    <row r="5431" spans="2:6" hidden="1" outlineLevel="1">
      <c r="B5431">
        <v>5425</v>
      </c>
      <c r="C5431">
        <v>0.53703703703703709</v>
      </c>
      <c r="D5431">
        <v>2.406779661016949</v>
      </c>
      <c r="E5431">
        <v>1.03125</v>
      </c>
      <c r="F5431">
        <v>2.0252100840336134</v>
      </c>
    </row>
    <row r="5432" spans="2:6" hidden="1" outlineLevel="1">
      <c r="B5432">
        <v>5426</v>
      </c>
      <c r="C5432">
        <v>0.44444444444444442</v>
      </c>
      <c r="D5432">
        <v>3.5593220338983049</v>
      </c>
      <c r="E5432">
        <v>0.8125</v>
      </c>
      <c r="F5432">
        <v>2.0882352941176472</v>
      </c>
    </row>
    <row r="5433" spans="2:6" hidden="1" outlineLevel="1">
      <c r="B5433">
        <v>5427</v>
      </c>
      <c r="C5433">
        <v>0.54629629629629628</v>
      </c>
      <c r="D5433">
        <v>2.6949152542372881</v>
      </c>
      <c r="E5433">
        <v>1.875</v>
      </c>
      <c r="F5433">
        <v>1.9747899159663866</v>
      </c>
    </row>
    <row r="5434" spans="2:6" hidden="1" outlineLevel="1">
      <c r="B5434">
        <v>5428</v>
      </c>
      <c r="C5434">
        <v>0.55555555555555558</v>
      </c>
      <c r="D5434">
        <v>3.1355932203389831</v>
      </c>
      <c r="E5434">
        <v>0.875</v>
      </c>
      <c r="F5434">
        <v>2.0210084033613445</v>
      </c>
    </row>
    <row r="5435" spans="2:6" hidden="1" outlineLevel="1">
      <c r="B5435">
        <v>5429</v>
      </c>
      <c r="C5435">
        <v>0.43518518518518517</v>
      </c>
      <c r="D5435">
        <v>3.0508474576271185</v>
      </c>
      <c r="E5435">
        <v>1.71875</v>
      </c>
      <c r="F5435">
        <v>2.0084033613445378</v>
      </c>
    </row>
    <row r="5436" spans="2:6" hidden="1" outlineLevel="1">
      <c r="B5436">
        <v>5430</v>
      </c>
      <c r="C5436">
        <v>0.40740740740740738</v>
      </c>
      <c r="D5436">
        <v>2.9322033898305087</v>
      </c>
      <c r="E5436">
        <v>0.71875</v>
      </c>
      <c r="F5436">
        <v>1.9495798319327731</v>
      </c>
    </row>
    <row r="5437" spans="2:6" hidden="1" outlineLevel="1">
      <c r="B5437">
        <v>5431</v>
      </c>
      <c r="C5437">
        <v>0.33333333333333331</v>
      </c>
      <c r="D5437">
        <v>2.593220338983051</v>
      </c>
      <c r="E5437">
        <v>1.5625</v>
      </c>
      <c r="F5437">
        <v>2.3613445378151261</v>
      </c>
    </row>
    <row r="5438" spans="2:6" hidden="1" outlineLevel="1">
      <c r="B5438">
        <v>5432</v>
      </c>
      <c r="C5438">
        <v>0.48148148148148145</v>
      </c>
      <c r="D5438">
        <v>2.5254237288135593</v>
      </c>
      <c r="E5438">
        <v>1.25</v>
      </c>
      <c r="F5438">
        <v>1.9873949579831933</v>
      </c>
    </row>
    <row r="5439" spans="2:6" hidden="1" outlineLevel="1">
      <c r="B5439">
        <v>5433</v>
      </c>
      <c r="C5439">
        <v>0.26851851851851855</v>
      </c>
      <c r="D5439">
        <v>2.0677966101694913</v>
      </c>
      <c r="E5439">
        <v>1.09375</v>
      </c>
      <c r="F5439">
        <v>2.1932773109243699</v>
      </c>
    </row>
    <row r="5440" spans="2:6" hidden="1" outlineLevel="1">
      <c r="B5440">
        <v>5434</v>
      </c>
      <c r="C5440">
        <v>0.41666666666666669</v>
      </c>
      <c r="D5440">
        <v>2.152542372881356</v>
      </c>
      <c r="E5440">
        <v>1.53125</v>
      </c>
      <c r="F5440">
        <v>2.1092436974789917</v>
      </c>
    </row>
    <row r="5441" spans="2:6" hidden="1" outlineLevel="1">
      <c r="B5441">
        <v>5435</v>
      </c>
      <c r="C5441">
        <v>0.41666666666666669</v>
      </c>
      <c r="D5441">
        <v>3.5084745762711864</v>
      </c>
      <c r="E5441">
        <v>1.0625</v>
      </c>
      <c r="F5441">
        <v>2.1218487394957983</v>
      </c>
    </row>
    <row r="5442" spans="2:6" hidden="1" outlineLevel="1">
      <c r="B5442">
        <v>5436</v>
      </c>
      <c r="C5442">
        <v>0.49074074074074076</v>
      </c>
      <c r="D5442">
        <v>2.8644067796610169</v>
      </c>
      <c r="E5442">
        <v>1.34375</v>
      </c>
      <c r="F5442">
        <v>2.134453781512605</v>
      </c>
    </row>
    <row r="5443" spans="2:6" hidden="1" outlineLevel="1">
      <c r="B5443">
        <v>5437</v>
      </c>
      <c r="C5443">
        <v>0.34259259259259262</v>
      </c>
      <c r="D5443">
        <v>2.6271186440677967</v>
      </c>
      <c r="E5443">
        <v>1.34375</v>
      </c>
      <c r="F5443">
        <v>2.3025210084033612</v>
      </c>
    </row>
    <row r="5444" spans="2:6" hidden="1" outlineLevel="1">
      <c r="B5444">
        <v>5438</v>
      </c>
      <c r="C5444">
        <v>0.40740740740740738</v>
      </c>
      <c r="D5444">
        <v>2.8644067796610169</v>
      </c>
      <c r="E5444">
        <v>1.5</v>
      </c>
      <c r="F5444">
        <v>2.1134453781512605</v>
      </c>
    </row>
    <row r="5445" spans="2:6" hidden="1" outlineLevel="1">
      <c r="B5445">
        <v>5439</v>
      </c>
      <c r="C5445">
        <v>0.3611111111111111</v>
      </c>
      <c r="D5445">
        <v>2.8983050847457625</v>
      </c>
      <c r="E5445">
        <v>1.625</v>
      </c>
      <c r="F5445">
        <v>2.1092436974789917</v>
      </c>
    </row>
    <row r="5446" spans="2:6" hidden="1" outlineLevel="1">
      <c r="B5446">
        <v>5440</v>
      </c>
      <c r="C5446">
        <v>0.41666666666666669</v>
      </c>
      <c r="D5446">
        <v>2.6440677966101696</v>
      </c>
      <c r="E5446">
        <v>1.9375</v>
      </c>
      <c r="F5446">
        <v>2.0420168067226889</v>
      </c>
    </row>
    <row r="5447" spans="2:6" hidden="1" outlineLevel="1">
      <c r="B5447">
        <v>5441</v>
      </c>
      <c r="C5447">
        <v>0.53703703703703709</v>
      </c>
      <c r="D5447">
        <v>2.2711864406779663</v>
      </c>
      <c r="E5447">
        <v>1.0625</v>
      </c>
      <c r="F5447">
        <v>2.03781512605042</v>
      </c>
    </row>
    <row r="5448" spans="2:6" hidden="1" outlineLevel="1">
      <c r="B5448">
        <v>5442</v>
      </c>
      <c r="C5448">
        <v>0.58333333333333337</v>
      </c>
      <c r="D5448">
        <v>2.8305084745762712</v>
      </c>
      <c r="E5448">
        <v>1.3125</v>
      </c>
      <c r="F5448">
        <v>2.3781512605042017</v>
      </c>
    </row>
    <row r="5449" spans="2:6" hidden="1" outlineLevel="1">
      <c r="B5449">
        <v>5443</v>
      </c>
      <c r="C5449">
        <v>0.3611111111111111</v>
      </c>
      <c r="D5449">
        <v>2.7796610169491527</v>
      </c>
      <c r="E5449">
        <v>2.75</v>
      </c>
      <c r="F5449">
        <v>1.7815126050420169</v>
      </c>
    </row>
    <row r="5450" spans="2:6" hidden="1" outlineLevel="1">
      <c r="B5450">
        <v>5444</v>
      </c>
      <c r="C5450">
        <v>0.3888888888888889</v>
      </c>
      <c r="D5450">
        <v>2.3728813559322033</v>
      </c>
      <c r="E5450">
        <v>0.96875</v>
      </c>
      <c r="F5450">
        <v>2.2016806722689077</v>
      </c>
    </row>
    <row r="5451" spans="2:6" hidden="1" outlineLevel="1">
      <c r="B5451">
        <v>5445</v>
      </c>
      <c r="C5451">
        <v>0.32407407407407407</v>
      </c>
      <c r="D5451">
        <v>4.0677966101694913</v>
      </c>
      <c r="E5451">
        <v>1.53125</v>
      </c>
      <c r="F5451">
        <v>2.3235294117647061</v>
      </c>
    </row>
    <row r="5452" spans="2:6" hidden="1" outlineLevel="1">
      <c r="B5452">
        <v>5446</v>
      </c>
      <c r="C5452">
        <v>0.47222222222222221</v>
      </c>
      <c r="D5452">
        <v>2</v>
      </c>
      <c r="E5452">
        <v>1.8125</v>
      </c>
      <c r="F5452">
        <v>2.4957983193277311</v>
      </c>
    </row>
    <row r="5453" spans="2:6" hidden="1" outlineLevel="1">
      <c r="B5453">
        <v>5447</v>
      </c>
      <c r="C5453">
        <v>0.49074074074074076</v>
      </c>
      <c r="D5453">
        <v>2.9661016949152543</v>
      </c>
      <c r="E5453">
        <v>1.15625</v>
      </c>
      <c r="F5453">
        <v>1.7605042016806722</v>
      </c>
    </row>
    <row r="5454" spans="2:6" hidden="1" outlineLevel="1">
      <c r="B5454">
        <v>5448</v>
      </c>
      <c r="C5454">
        <v>0.32407407407407407</v>
      </c>
      <c r="D5454">
        <v>2.9830508474576272</v>
      </c>
      <c r="E5454">
        <v>1.125</v>
      </c>
      <c r="F5454">
        <v>2.0336134453781511</v>
      </c>
    </row>
    <row r="5455" spans="2:6" hidden="1" outlineLevel="1">
      <c r="B5455">
        <v>5449</v>
      </c>
      <c r="C5455">
        <v>0.47222222222222221</v>
      </c>
      <c r="D5455">
        <v>2.3220338983050848</v>
      </c>
      <c r="E5455">
        <v>1.53125</v>
      </c>
      <c r="F5455">
        <v>2.2436974789915967</v>
      </c>
    </row>
    <row r="5456" spans="2:6" hidden="1" outlineLevel="1">
      <c r="B5456">
        <v>5450</v>
      </c>
      <c r="C5456">
        <v>0.41666666666666669</v>
      </c>
      <c r="D5456">
        <v>2.5762711864406778</v>
      </c>
      <c r="E5456">
        <v>1.59375</v>
      </c>
      <c r="F5456">
        <v>2.1428571428571428</v>
      </c>
    </row>
    <row r="5457" spans="2:6" hidden="1" outlineLevel="1">
      <c r="B5457">
        <v>5451</v>
      </c>
      <c r="C5457">
        <v>0.49074074074074076</v>
      </c>
      <c r="D5457">
        <v>2.6610169491525424</v>
      </c>
      <c r="E5457">
        <v>1.4375</v>
      </c>
      <c r="F5457">
        <v>1.9873949579831933</v>
      </c>
    </row>
    <row r="5458" spans="2:6" hidden="1" outlineLevel="1">
      <c r="B5458">
        <v>5452</v>
      </c>
      <c r="C5458">
        <v>0.52777777777777779</v>
      </c>
      <c r="D5458">
        <v>2.847457627118644</v>
      </c>
      <c r="E5458">
        <v>1.25</v>
      </c>
      <c r="F5458">
        <v>1.9327731092436975</v>
      </c>
    </row>
    <row r="5459" spans="2:6" hidden="1" outlineLevel="1">
      <c r="B5459">
        <v>5453</v>
      </c>
      <c r="C5459">
        <v>0.3611111111111111</v>
      </c>
      <c r="D5459">
        <v>2.7457627118644066</v>
      </c>
      <c r="E5459">
        <v>1.6875</v>
      </c>
      <c r="F5459">
        <v>2.1596638655462184</v>
      </c>
    </row>
    <row r="5460" spans="2:6" hidden="1" outlineLevel="1">
      <c r="B5460">
        <v>5454</v>
      </c>
      <c r="C5460">
        <v>0.33333333333333331</v>
      </c>
      <c r="D5460">
        <v>2.7457627118644066</v>
      </c>
      <c r="E5460">
        <v>1.1875</v>
      </c>
      <c r="F5460">
        <v>2.3781512605042017</v>
      </c>
    </row>
    <row r="5461" spans="2:6" hidden="1" outlineLevel="1">
      <c r="B5461">
        <v>5455</v>
      </c>
      <c r="C5461">
        <v>0.25925925925925924</v>
      </c>
      <c r="D5461">
        <v>2.8135593220338984</v>
      </c>
      <c r="E5461">
        <v>1</v>
      </c>
      <c r="F5461">
        <v>2.1092436974789917</v>
      </c>
    </row>
    <row r="5462" spans="2:6" hidden="1" outlineLevel="1">
      <c r="B5462">
        <v>5456</v>
      </c>
      <c r="C5462">
        <v>0.31481481481481483</v>
      </c>
      <c r="D5462">
        <v>2.6779661016949152</v>
      </c>
      <c r="E5462">
        <v>1.59375</v>
      </c>
      <c r="F5462">
        <v>1.9621848739495797</v>
      </c>
    </row>
    <row r="5463" spans="2:6" hidden="1" outlineLevel="1">
      <c r="B5463">
        <v>5457</v>
      </c>
      <c r="C5463">
        <v>0.29629629629629628</v>
      </c>
      <c r="D5463">
        <v>2.5593220338983049</v>
      </c>
      <c r="E5463">
        <v>1.21875</v>
      </c>
      <c r="F5463">
        <v>2.2899159663865545</v>
      </c>
    </row>
    <row r="5464" spans="2:6" hidden="1" outlineLevel="1">
      <c r="B5464">
        <v>5458</v>
      </c>
      <c r="C5464">
        <v>0.3888888888888889</v>
      </c>
      <c r="D5464">
        <v>3.1355932203389831</v>
      </c>
      <c r="E5464">
        <v>0.78125</v>
      </c>
      <c r="F5464">
        <v>2.0672268907563027</v>
      </c>
    </row>
    <row r="5465" spans="2:6" hidden="1" outlineLevel="1">
      <c r="B5465">
        <v>5459</v>
      </c>
      <c r="C5465">
        <v>0.31481481481481483</v>
      </c>
      <c r="D5465">
        <v>2.0508474576271185</v>
      </c>
      <c r="E5465">
        <v>2.28125</v>
      </c>
      <c r="F5465">
        <v>2.5084033613445378</v>
      </c>
    </row>
    <row r="5466" spans="2:6" hidden="1" outlineLevel="1">
      <c r="B5466">
        <v>5460</v>
      </c>
      <c r="C5466">
        <v>0.37037037037037035</v>
      </c>
      <c r="D5466">
        <v>2.4576271186440679</v>
      </c>
      <c r="E5466">
        <v>1.25</v>
      </c>
      <c r="F5466">
        <v>2.3361344537815127</v>
      </c>
    </row>
    <row r="5467" spans="2:6" hidden="1" outlineLevel="1">
      <c r="B5467">
        <v>5461</v>
      </c>
      <c r="C5467">
        <v>0.53703703703703709</v>
      </c>
      <c r="D5467">
        <v>2.4237288135593222</v>
      </c>
      <c r="E5467">
        <v>1.78125</v>
      </c>
      <c r="F5467">
        <v>2.1176470588235294</v>
      </c>
    </row>
    <row r="5468" spans="2:6" hidden="1" outlineLevel="1">
      <c r="B5468">
        <v>5462</v>
      </c>
      <c r="C5468">
        <v>0.5092592592592593</v>
      </c>
      <c r="D5468">
        <v>1.9830508474576272</v>
      </c>
      <c r="E5468">
        <v>0.90625</v>
      </c>
      <c r="F5468">
        <v>2.1932773109243699</v>
      </c>
    </row>
    <row r="5469" spans="2:6" hidden="1" outlineLevel="1">
      <c r="B5469">
        <v>5463</v>
      </c>
      <c r="C5469">
        <v>0.56481481481481477</v>
      </c>
      <c r="D5469">
        <v>2.1186440677966103</v>
      </c>
      <c r="E5469">
        <v>1.25</v>
      </c>
      <c r="F5469">
        <v>2.2815126050420167</v>
      </c>
    </row>
    <row r="5470" spans="2:6" hidden="1" outlineLevel="1">
      <c r="B5470">
        <v>5464</v>
      </c>
      <c r="C5470">
        <v>0.52777777777777779</v>
      </c>
      <c r="D5470">
        <v>2.7796610169491527</v>
      </c>
      <c r="E5470">
        <v>1.40625</v>
      </c>
      <c r="F5470">
        <v>1.8529411764705883</v>
      </c>
    </row>
    <row r="5471" spans="2:6" hidden="1" outlineLevel="1">
      <c r="B5471">
        <v>5465</v>
      </c>
      <c r="C5471">
        <v>0.37962962962962965</v>
      </c>
      <c r="D5471">
        <v>2.8813559322033897</v>
      </c>
      <c r="E5471">
        <v>2.125</v>
      </c>
      <c r="F5471">
        <v>2</v>
      </c>
    </row>
    <row r="5472" spans="2:6" hidden="1" outlineLevel="1">
      <c r="B5472">
        <v>5466</v>
      </c>
      <c r="C5472">
        <v>0.40740740740740738</v>
      </c>
      <c r="D5472">
        <v>2.3559322033898304</v>
      </c>
      <c r="E5472">
        <v>0.9375</v>
      </c>
      <c r="F5472">
        <v>2.403361344537815</v>
      </c>
    </row>
    <row r="5473" spans="2:6" hidden="1" outlineLevel="1">
      <c r="B5473">
        <v>5467</v>
      </c>
      <c r="C5473">
        <v>0.52777777777777779</v>
      </c>
      <c r="D5473">
        <v>2.1694915254237288</v>
      </c>
      <c r="E5473">
        <v>2.3125</v>
      </c>
      <c r="F5473">
        <v>1.9621848739495797</v>
      </c>
    </row>
    <row r="5474" spans="2:6" hidden="1" outlineLevel="1">
      <c r="B5474">
        <v>5468</v>
      </c>
      <c r="C5474">
        <v>0.40740740740740738</v>
      </c>
      <c r="D5474">
        <v>2.406779661016949</v>
      </c>
      <c r="E5474">
        <v>0.9375</v>
      </c>
      <c r="F5474">
        <v>2.0336134453781511</v>
      </c>
    </row>
    <row r="5475" spans="2:6" hidden="1" outlineLevel="1">
      <c r="B5475">
        <v>5469</v>
      </c>
      <c r="C5475">
        <v>0.48148148148148145</v>
      </c>
      <c r="D5475">
        <v>2.8644067796610169</v>
      </c>
      <c r="E5475">
        <v>1.28125</v>
      </c>
      <c r="F5475">
        <v>2.1218487394957983</v>
      </c>
    </row>
    <row r="5476" spans="2:6" hidden="1" outlineLevel="1">
      <c r="B5476">
        <v>5470</v>
      </c>
      <c r="C5476">
        <v>0.45370370370370372</v>
      </c>
      <c r="D5476">
        <v>2.7627118644067798</v>
      </c>
      <c r="E5476">
        <v>1.46875</v>
      </c>
      <c r="F5476">
        <v>2.1680672268907561</v>
      </c>
    </row>
    <row r="5477" spans="2:6" hidden="1" outlineLevel="1">
      <c r="B5477">
        <v>5471</v>
      </c>
      <c r="C5477">
        <v>0.55555555555555558</v>
      </c>
      <c r="D5477">
        <v>3.3898305084745761</v>
      </c>
      <c r="E5477">
        <v>1.5625</v>
      </c>
      <c r="F5477">
        <v>2.0210084033613445</v>
      </c>
    </row>
    <row r="5478" spans="2:6" hidden="1" outlineLevel="1">
      <c r="B5478">
        <v>5472</v>
      </c>
      <c r="C5478">
        <v>0.49074074074074076</v>
      </c>
      <c r="D5478">
        <v>2.4406779661016951</v>
      </c>
      <c r="E5478">
        <v>1.65625</v>
      </c>
      <c r="F5478">
        <v>1.9369747899159664</v>
      </c>
    </row>
    <row r="5479" spans="2:6" hidden="1" outlineLevel="1">
      <c r="B5479">
        <v>5473</v>
      </c>
      <c r="C5479">
        <v>0.32407407407407407</v>
      </c>
      <c r="D5479">
        <v>2.5593220338983049</v>
      </c>
      <c r="E5479">
        <v>0.8125</v>
      </c>
      <c r="F5479">
        <v>2.0714285714285716</v>
      </c>
    </row>
    <row r="5480" spans="2:6" hidden="1" outlineLevel="1">
      <c r="B5480">
        <v>5474</v>
      </c>
      <c r="C5480">
        <v>0.35185185185185186</v>
      </c>
      <c r="D5480">
        <v>2.7457627118644066</v>
      </c>
      <c r="E5480">
        <v>1.53125</v>
      </c>
      <c r="F5480">
        <v>2.2058823529411766</v>
      </c>
    </row>
    <row r="5481" spans="2:6" hidden="1" outlineLevel="1">
      <c r="B5481">
        <v>5475</v>
      </c>
      <c r="C5481">
        <v>0.33333333333333331</v>
      </c>
      <c r="D5481">
        <v>2.1864406779661016</v>
      </c>
      <c r="E5481">
        <v>2.25</v>
      </c>
      <c r="F5481">
        <v>1.9579831932773109</v>
      </c>
    </row>
    <row r="5482" spans="2:6" hidden="1" outlineLevel="1">
      <c r="B5482">
        <v>5476</v>
      </c>
      <c r="C5482">
        <v>0.41666666666666669</v>
      </c>
      <c r="D5482">
        <v>2.0169491525423728</v>
      </c>
      <c r="E5482">
        <v>1.21875</v>
      </c>
      <c r="F5482">
        <v>2.2605042016806722</v>
      </c>
    </row>
    <row r="5483" spans="2:6" hidden="1" outlineLevel="1">
      <c r="B5483">
        <v>5477</v>
      </c>
      <c r="C5483">
        <v>0.5092592592592593</v>
      </c>
      <c r="D5483">
        <v>2.3559322033898304</v>
      </c>
      <c r="E5483">
        <v>1.59375</v>
      </c>
      <c r="F5483">
        <v>2.3109243697478989</v>
      </c>
    </row>
    <row r="5484" spans="2:6" hidden="1" outlineLevel="1">
      <c r="B5484">
        <v>5478</v>
      </c>
      <c r="C5484">
        <v>0.3888888888888889</v>
      </c>
      <c r="D5484">
        <v>3.1186440677966103</v>
      </c>
      <c r="E5484">
        <v>1.1875</v>
      </c>
      <c r="F5484">
        <v>1.9369747899159664</v>
      </c>
    </row>
    <row r="5485" spans="2:6" hidden="1" outlineLevel="1">
      <c r="B5485">
        <v>5479</v>
      </c>
      <c r="C5485">
        <v>0.44444444444444442</v>
      </c>
      <c r="D5485">
        <v>1.847457627118644</v>
      </c>
      <c r="E5485">
        <v>1.53125</v>
      </c>
      <c r="F5485">
        <v>2.1092436974789917</v>
      </c>
    </row>
    <row r="5486" spans="2:6" hidden="1" outlineLevel="1">
      <c r="B5486">
        <v>5480</v>
      </c>
      <c r="C5486">
        <v>0.28703703703703703</v>
      </c>
      <c r="D5486">
        <v>2.8305084745762712</v>
      </c>
      <c r="E5486">
        <v>1</v>
      </c>
      <c r="F5486">
        <v>2.1764705882352939</v>
      </c>
    </row>
    <row r="5487" spans="2:6" hidden="1" outlineLevel="1">
      <c r="B5487">
        <v>5481</v>
      </c>
      <c r="C5487">
        <v>0.34259259259259262</v>
      </c>
      <c r="D5487">
        <v>2.8644067796610169</v>
      </c>
      <c r="E5487">
        <v>1.46875</v>
      </c>
      <c r="F5487">
        <v>1.9285714285714286</v>
      </c>
    </row>
    <row r="5488" spans="2:6" hidden="1" outlineLevel="1">
      <c r="B5488">
        <v>5482</v>
      </c>
      <c r="C5488">
        <v>0.53703703703703709</v>
      </c>
      <c r="D5488">
        <v>2.5593220338983049</v>
      </c>
      <c r="E5488">
        <v>1.21875</v>
      </c>
      <c r="F5488">
        <v>2.1806722689075628</v>
      </c>
    </row>
    <row r="5489" spans="2:6" hidden="1" outlineLevel="1">
      <c r="B5489">
        <v>5483</v>
      </c>
      <c r="C5489">
        <v>0.37037037037037035</v>
      </c>
      <c r="D5489">
        <v>2.6271186440677967</v>
      </c>
      <c r="E5489">
        <v>1.25</v>
      </c>
      <c r="F5489">
        <v>2.2647058823529411</v>
      </c>
    </row>
    <row r="5490" spans="2:6" hidden="1" outlineLevel="1">
      <c r="B5490">
        <v>5484</v>
      </c>
      <c r="C5490">
        <v>0.61111111111111116</v>
      </c>
      <c r="D5490">
        <v>3.3559322033898304</v>
      </c>
      <c r="E5490">
        <v>0.9375</v>
      </c>
      <c r="F5490">
        <v>1.953781512605042</v>
      </c>
    </row>
    <row r="5491" spans="2:6" hidden="1" outlineLevel="1">
      <c r="B5491">
        <v>5485</v>
      </c>
      <c r="C5491">
        <v>0.33333333333333331</v>
      </c>
      <c r="D5491">
        <v>2.6271186440677967</v>
      </c>
      <c r="E5491">
        <v>1.9375</v>
      </c>
      <c r="F5491">
        <v>1.9411764705882353</v>
      </c>
    </row>
    <row r="5492" spans="2:6" hidden="1" outlineLevel="1">
      <c r="B5492">
        <v>5486</v>
      </c>
      <c r="C5492">
        <v>0.22222222222222221</v>
      </c>
      <c r="D5492">
        <v>2.4576271186440679</v>
      </c>
      <c r="E5492">
        <v>1.84375</v>
      </c>
      <c r="F5492">
        <v>2.096638655462185</v>
      </c>
    </row>
    <row r="5493" spans="2:6" hidden="1" outlineLevel="1">
      <c r="B5493">
        <v>5487</v>
      </c>
      <c r="C5493">
        <v>0.46296296296296297</v>
      </c>
      <c r="D5493">
        <v>2.7288135593220337</v>
      </c>
      <c r="E5493">
        <v>1.78125</v>
      </c>
      <c r="F5493">
        <v>2.2352941176470589</v>
      </c>
    </row>
    <row r="5494" spans="2:6" hidden="1" outlineLevel="1">
      <c r="B5494">
        <v>5488</v>
      </c>
      <c r="C5494">
        <v>0.43518518518518517</v>
      </c>
      <c r="D5494">
        <v>2.3220338983050848</v>
      </c>
      <c r="E5494">
        <v>0.78125</v>
      </c>
      <c r="F5494">
        <v>2.6050420168067228</v>
      </c>
    </row>
    <row r="5495" spans="2:6" hidden="1" outlineLevel="1">
      <c r="B5495">
        <v>5489</v>
      </c>
      <c r="C5495">
        <v>0.34259259259259262</v>
      </c>
      <c r="D5495">
        <v>3.0338983050847457</v>
      </c>
      <c r="E5495">
        <v>0.8125</v>
      </c>
      <c r="F5495">
        <v>1.9327731092436975</v>
      </c>
    </row>
    <row r="5496" spans="2:6" hidden="1" outlineLevel="1">
      <c r="B5496">
        <v>5490</v>
      </c>
      <c r="C5496">
        <v>0.60185185185185186</v>
      </c>
      <c r="D5496">
        <v>2.1864406779661016</v>
      </c>
      <c r="E5496">
        <v>1.5</v>
      </c>
      <c r="F5496">
        <v>1.6722689075630253</v>
      </c>
    </row>
    <row r="5497" spans="2:6" hidden="1" outlineLevel="1">
      <c r="B5497">
        <v>5491</v>
      </c>
      <c r="C5497">
        <v>0.37037037037037035</v>
      </c>
      <c r="D5497">
        <v>2.7627118644067798</v>
      </c>
      <c r="E5497">
        <v>1.25</v>
      </c>
      <c r="F5497">
        <v>1.8823529411764706</v>
      </c>
    </row>
    <row r="5498" spans="2:6" hidden="1" outlineLevel="1">
      <c r="B5498">
        <v>5492</v>
      </c>
      <c r="C5498">
        <v>0.32407407407407407</v>
      </c>
      <c r="D5498">
        <v>2.8644067796610169</v>
      </c>
      <c r="E5498">
        <v>1.71875</v>
      </c>
      <c r="F5498">
        <v>2.0588235294117645</v>
      </c>
    </row>
    <row r="5499" spans="2:6" hidden="1" outlineLevel="1">
      <c r="B5499">
        <v>5493</v>
      </c>
      <c r="C5499">
        <v>0.37037037037037035</v>
      </c>
      <c r="D5499">
        <v>2.7966101694915255</v>
      </c>
      <c r="E5499">
        <v>1.3125</v>
      </c>
      <c r="F5499">
        <v>2.2394957983193278</v>
      </c>
    </row>
    <row r="5500" spans="2:6" hidden="1" outlineLevel="1">
      <c r="B5500">
        <v>5494</v>
      </c>
      <c r="C5500">
        <v>0.34259259259259262</v>
      </c>
      <c r="D5500">
        <v>2.3050847457627119</v>
      </c>
      <c r="E5500">
        <v>1.34375</v>
      </c>
      <c r="F5500">
        <v>2.0630252100840338</v>
      </c>
    </row>
    <row r="5501" spans="2:6" hidden="1" outlineLevel="1">
      <c r="B5501">
        <v>5495</v>
      </c>
      <c r="C5501">
        <v>0.44444444444444442</v>
      </c>
      <c r="D5501">
        <v>2.7288135593220337</v>
      </c>
      <c r="E5501">
        <v>0.71875</v>
      </c>
      <c r="F5501">
        <v>2.6260504201680672</v>
      </c>
    </row>
    <row r="5502" spans="2:6" hidden="1" outlineLevel="1">
      <c r="B5502">
        <v>5496</v>
      </c>
      <c r="C5502">
        <v>0.42592592592592593</v>
      </c>
      <c r="D5502">
        <v>2.847457627118644</v>
      </c>
      <c r="E5502">
        <v>1.21875</v>
      </c>
      <c r="F5502">
        <v>1.76890756302521</v>
      </c>
    </row>
    <row r="5503" spans="2:6" hidden="1" outlineLevel="1">
      <c r="B5503">
        <v>5497</v>
      </c>
      <c r="C5503">
        <v>0.42592592592592593</v>
      </c>
      <c r="D5503">
        <v>3.1186440677966103</v>
      </c>
      <c r="E5503">
        <v>1.28125</v>
      </c>
      <c r="F5503">
        <v>2.1554621848739495</v>
      </c>
    </row>
    <row r="5504" spans="2:6" hidden="1" outlineLevel="1">
      <c r="B5504">
        <v>5498</v>
      </c>
      <c r="C5504">
        <v>0.32407407407407407</v>
      </c>
      <c r="D5504">
        <v>2</v>
      </c>
      <c r="E5504">
        <v>1.09375</v>
      </c>
      <c r="F5504">
        <v>2.1050420168067228</v>
      </c>
    </row>
    <row r="5505" spans="2:6" hidden="1" outlineLevel="1">
      <c r="B5505">
        <v>5499</v>
      </c>
      <c r="C5505">
        <v>0.3888888888888889</v>
      </c>
      <c r="D5505">
        <v>2.8135593220338984</v>
      </c>
      <c r="E5505">
        <v>2.125</v>
      </c>
      <c r="F5505">
        <v>2.0210084033613445</v>
      </c>
    </row>
    <row r="5506" spans="2:6" hidden="1" outlineLevel="1">
      <c r="B5506">
        <v>5500</v>
      </c>
      <c r="C5506">
        <v>0.40740740740740738</v>
      </c>
      <c r="D5506">
        <v>2.847457627118644</v>
      </c>
      <c r="E5506">
        <v>1.21875</v>
      </c>
      <c r="F5506">
        <v>1.911764705882353</v>
      </c>
    </row>
    <row r="5507" spans="2:6" hidden="1" outlineLevel="1">
      <c r="B5507">
        <v>5501</v>
      </c>
      <c r="C5507">
        <v>0.31481481481481483</v>
      </c>
      <c r="D5507">
        <v>2.5593220338983049</v>
      </c>
      <c r="E5507">
        <v>0.875</v>
      </c>
      <c r="F5507">
        <v>2.4915966386554622</v>
      </c>
    </row>
    <row r="5508" spans="2:6" hidden="1" outlineLevel="1">
      <c r="B5508">
        <v>5502</v>
      </c>
      <c r="C5508">
        <v>0.51851851851851849</v>
      </c>
      <c r="D5508">
        <v>2.8813559322033897</v>
      </c>
      <c r="E5508">
        <v>0.875</v>
      </c>
      <c r="F5508">
        <v>2.0126050420168067</v>
      </c>
    </row>
    <row r="5509" spans="2:6" hidden="1" outlineLevel="1">
      <c r="B5509">
        <v>5503</v>
      </c>
      <c r="C5509">
        <v>0.47222222222222221</v>
      </c>
      <c r="D5509">
        <v>2.847457627118644</v>
      </c>
      <c r="E5509">
        <v>2.34375</v>
      </c>
      <c r="F5509">
        <v>1.7857142857142858</v>
      </c>
    </row>
    <row r="5510" spans="2:6" hidden="1" outlineLevel="1">
      <c r="B5510">
        <v>5504</v>
      </c>
      <c r="C5510">
        <v>0.39814814814814814</v>
      </c>
      <c r="D5510">
        <v>2.6779661016949152</v>
      </c>
      <c r="E5510">
        <v>1.90625</v>
      </c>
      <c r="F5510">
        <v>2.1218487394957983</v>
      </c>
    </row>
    <row r="5511" spans="2:6" hidden="1" outlineLevel="1">
      <c r="B5511">
        <v>5505</v>
      </c>
      <c r="C5511">
        <v>0.33333333333333331</v>
      </c>
      <c r="D5511">
        <v>2.9152542372881354</v>
      </c>
      <c r="E5511">
        <v>0.78125</v>
      </c>
      <c r="F5511">
        <v>2.0042016806722689</v>
      </c>
    </row>
    <row r="5512" spans="2:6" hidden="1" outlineLevel="1">
      <c r="B5512">
        <v>5506</v>
      </c>
      <c r="C5512">
        <v>0.62037037037037035</v>
      </c>
      <c r="D5512">
        <v>2.9491525423728815</v>
      </c>
      <c r="E5512">
        <v>1.4375</v>
      </c>
      <c r="F5512">
        <v>2.03781512605042</v>
      </c>
    </row>
    <row r="5513" spans="2:6" hidden="1" outlineLevel="1">
      <c r="B5513">
        <v>5507</v>
      </c>
      <c r="C5513">
        <v>0.44444444444444442</v>
      </c>
      <c r="D5513">
        <v>3.0508474576271185</v>
      </c>
      <c r="E5513">
        <v>0.9375</v>
      </c>
      <c r="F5513">
        <v>1.9705882352941178</v>
      </c>
    </row>
    <row r="5514" spans="2:6" hidden="1" outlineLevel="1">
      <c r="B5514">
        <v>5508</v>
      </c>
      <c r="C5514">
        <v>0.40740740740740738</v>
      </c>
      <c r="D5514">
        <v>2.3220338983050848</v>
      </c>
      <c r="E5514">
        <v>1.6875</v>
      </c>
      <c r="F5514">
        <v>2.0798319327731094</v>
      </c>
    </row>
    <row r="5515" spans="2:6" hidden="1" outlineLevel="1">
      <c r="B5515">
        <v>5509</v>
      </c>
      <c r="C5515">
        <v>0.44444444444444442</v>
      </c>
      <c r="D5515">
        <v>3.0508474576271185</v>
      </c>
      <c r="E5515">
        <v>0.65625</v>
      </c>
      <c r="F5515">
        <v>1.9243697478991597</v>
      </c>
    </row>
    <row r="5516" spans="2:6" hidden="1" outlineLevel="1">
      <c r="B5516">
        <v>5510</v>
      </c>
      <c r="C5516">
        <v>0.3611111111111111</v>
      </c>
      <c r="D5516">
        <v>3.0508474576271185</v>
      </c>
      <c r="E5516">
        <v>0.65625</v>
      </c>
      <c r="F5516">
        <v>1.7352941176470589</v>
      </c>
    </row>
    <row r="5517" spans="2:6" hidden="1" outlineLevel="1">
      <c r="B5517">
        <v>5511</v>
      </c>
      <c r="C5517">
        <v>0.42592592592592593</v>
      </c>
      <c r="D5517">
        <v>2.9491525423728815</v>
      </c>
      <c r="E5517">
        <v>1.0625</v>
      </c>
      <c r="F5517">
        <v>1.819327731092437</v>
      </c>
    </row>
    <row r="5518" spans="2:6" hidden="1" outlineLevel="1">
      <c r="B5518">
        <v>5512</v>
      </c>
      <c r="C5518">
        <v>0.27777777777777779</v>
      </c>
      <c r="D5518">
        <v>3.9830508474576272</v>
      </c>
      <c r="E5518">
        <v>1.53125</v>
      </c>
      <c r="F5518">
        <v>2.1890756302521011</v>
      </c>
    </row>
    <row r="5519" spans="2:6" hidden="1" outlineLevel="1">
      <c r="B5519">
        <v>5513</v>
      </c>
      <c r="C5519">
        <v>0.45370370370370372</v>
      </c>
      <c r="D5519">
        <v>1.9661016949152543</v>
      </c>
      <c r="E5519">
        <v>0.71875</v>
      </c>
      <c r="F5519">
        <v>1.8781512605042017</v>
      </c>
    </row>
    <row r="5520" spans="2:6" hidden="1" outlineLevel="1">
      <c r="B5520">
        <v>5514</v>
      </c>
      <c r="C5520">
        <v>0.3611111111111111</v>
      </c>
      <c r="D5520">
        <v>2.847457627118644</v>
      </c>
      <c r="E5520">
        <v>1.625</v>
      </c>
      <c r="F5520">
        <v>2.2941176470588234</v>
      </c>
    </row>
    <row r="5521" spans="2:6" hidden="1" outlineLevel="1">
      <c r="B5521">
        <v>5515</v>
      </c>
      <c r="C5521">
        <v>0.34259259259259262</v>
      </c>
      <c r="D5521">
        <v>2.9491525423728815</v>
      </c>
      <c r="E5521">
        <v>1.1875</v>
      </c>
      <c r="F5521">
        <v>2.1806722689075628</v>
      </c>
    </row>
    <row r="5522" spans="2:6" hidden="1" outlineLevel="1">
      <c r="B5522">
        <v>5516</v>
      </c>
      <c r="C5522">
        <v>0.49074074074074076</v>
      </c>
      <c r="D5522">
        <v>2.7627118644067798</v>
      </c>
      <c r="E5522">
        <v>1.34375</v>
      </c>
      <c r="F5522">
        <v>2.2899159663865545</v>
      </c>
    </row>
    <row r="5523" spans="2:6" hidden="1" outlineLevel="1">
      <c r="B5523">
        <v>5517</v>
      </c>
      <c r="C5523">
        <v>0.40740740740740738</v>
      </c>
      <c r="D5523">
        <v>1.8135593220338984</v>
      </c>
      <c r="E5523">
        <v>1.9375</v>
      </c>
      <c r="F5523">
        <v>2.0504201680672267</v>
      </c>
    </row>
    <row r="5524" spans="2:6" hidden="1" outlineLevel="1">
      <c r="B5524">
        <v>5518</v>
      </c>
      <c r="C5524">
        <v>0.43518518518518517</v>
      </c>
      <c r="D5524">
        <v>3.1186440677966103</v>
      </c>
      <c r="E5524">
        <v>1.59375</v>
      </c>
      <c r="F5524">
        <v>1.903361344537815</v>
      </c>
    </row>
    <row r="5525" spans="2:6" hidden="1" outlineLevel="1">
      <c r="B5525">
        <v>5519</v>
      </c>
      <c r="C5525">
        <v>0.35185185185185186</v>
      </c>
      <c r="D5525">
        <v>2.1864406779661016</v>
      </c>
      <c r="E5525">
        <v>0.96875</v>
      </c>
      <c r="F5525">
        <v>2.1050420168067228</v>
      </c>
    </row>
    <row r="5526" spans="2:6" hidden="1" outlineLevel="1">
      <c r="B5526">
        <v>5520</v>
      </c>
      <c r="C5526">
        <v>0.30555555555555558</v>
      </c>
      <c r="D5526">
        <v>3.0338983050847457</v>
      </c>
      <c r="E5526">
        <v>1.21875</v>
      </c>
      <c r="F5526">
        <v>2.4957983193277311</v>
      </c>
    </row>
    <row r="5527" spans="2:6" hidden="1" outlineLevel="1">
      <c r="B5527">
        <v>5521</v>
      </c>
      <c r="C5527">
        <v>0.39814814814814814</v>
      </c>
      <c r="D5527">
        <v>3.3389830508474576</v>
      </c>
      <c r="E5527">
        <v>1.6875</v>
      </c>
      <c r="F5527">
        <v>1.7815126050420169</v>
      </c>
    </row>
    <row r="5528" spans="2:6" hidden="1" outlineLevel="1">
      <c r="B5528">
        <v>5522</v>
      </c>
      <c r="C5528">
        <v>0.58333333333333337</v>
      </c>
      <c r="D5528">
        <v>3.0847457627118646</v>
      </c>
      <c r="E5528">
        <v>1.3125</v>
      </c>
      <c r="F5528">
        <v>2.5630252100840338</v>
      </c>
    </row>
    <row r="5529" spans="2:6" hidden="1" outlineLevel="1">
      <c r="B5529">
        <v>5523</v>
      </c>
      <c r="C5529">
        <v>0.32407407407407407</v>
      </c>
      <c r="D5529">
        <v>2.0677966101694913</v>
      </c>
      <c r="E5529">
        <v>2.34375</v>
      </c>
      <c r="F5529">
        <v>2.3235294117647061</v>
      </c>
    </row>
    <row r="5530" spans="2:6" hidden="1" outlineLevel="1">
      <c r="B5530">
        <v>5524</v>
      </c>
      <c r="C5530">
        <v>0.5</v>
      </c>
      <c r="D5530">
        <v>3.0169491525423728</v>
      </c>
      <c r="E5530">
        <v>1.21875</v>
      </c>
      <c r="F5530">
        <v>1.819327731092437</v>
      </c>
    </row>
    <row r="5531" spans="2:6" hidden="1" outlineLevel="1">
      <c r="B5531">
        <v>5525</v>
      </c>
      <c r="C5531">
        <v>0.39814814814814814</v>
      </c>
      <c r="D5531">
        <v>2.4745762711864407</v>
      </c>
      <c r="E5531">
        <v>2.5</v>
      </c>
      <c r="F5531">
        <v>2.0210084033613445</v>
      </c>
    </row>
    <row r="5532" spans="2:6" hidden="1" outlineLevel="1">
      <c r="B5532">
        <v>5526</v>
      </c>
      <c r="C5532">
        <v>0.45370370370370372</v>
      </c>
      <c r="D5532">
        <v>2.4237288135593222</v>
      </c>
      <c r="E5532">
        <v>1.0625</v>
      </c>
      <c r="F5532">
        <v>2.2058823529411766</v>
      </c>
    </row>
    <row r="5533" spans="2:6" hidden="1" outlineLevel="1">
      <c r="B5533">
        <v>5527</v>
      </c>
      <c r="C5533">
        <v>0.45370370370370372</v>
      </c>
      <c r="D5533">
        <v>2.3728813559322033</v>
      </c>
      <c r="E5533">
        <v>1.4375</v>
      </c>
      <c r="F5533">
        <v>2.1050420168067228</v>
      </c>
    </row>
    <row r="5534" spans="2:6" hidden="1" outlineLevel="1">
      <c r="B5534">
        <v>5528</v>
      </c>
      <c r="C5534">
        <v>0.29629629629629628</v>
      </c>
      <c r="D5534">
        <v>2.7966101694915255</v>
      </c>
      <c r="E5534">
        <v>0.6875</v>
      </c>
      <c r="F5534">
        <v>1.911764705882353</v>
      </c>
    </row>
    <row r="5535" spans="2:6" hidden="1" outlineLevel="1">
      <c r="B5535">
        <v>5529</v>
      </c>
      <c r="C5535">
        <v>0.3888888888888889</v>
      </c>
      <c r="D5535">
        <v>3.7288135593220337</v>
      </c>
      <c r="E5535">
        <v>1.78125</v>
      </c>
      <c r="F5535">
        <v>2.1092436974789917</v>
      </c>
    </row>
    <row r="5536" spans="2:6" hidden="1" outlineLevel="1">
      <c r="B5536">
        <v>5530</v>
      </c>
      <c r="C5536">
        <v>0.54629629629629628</v>
      </c>
      <c r="D5536">
        <v>3.2542372881355934</v>
      </c>
      <c r="E5536">
        <v>0.8125</v>
      </c>
      <c r="F5536">
        <v>2.26890756302521</v>
      </c>
    </row>
    <row r="5537" spans="2:6" hidden="1" outlineLevel="1">
      <c r="B5537">
        <v>5531</v>
      </c>
      <c r="C5537">
        <v>0.37037037037037035</v>
      </c>
      <c r="D5537">
        <v>2.2711864406779663</v>
      </c>
      <c r="E5537">
        <v>1.5</v>
      </c>
      <c r="F5537">
        <v>1.9495798319327731</v>
      </c>
    </row>
    <row r="5538" spans="2:6" hidden="1" outlineLevel="1">
      <c r="B5538">
        <v>5532</v>
      </c>
      <c r="C5538">
        <v>0.32407407407407407</v>
      </c>
      <c r="D5538">
        <v>2.1864406779661016</v>
      </c>
      <c r="E5538">
        <v>1.25</v>
      </c>
      <c r="F5538">
        <v>1.8697478991596639</v>
      </c>
    </row>
    <row r="5539" spans="2:6" hidden="1" outlineLevel="1">
      <c r="B5539">
        <v>5533</v>
      </c>
      <c r="C5539">
        <v>0.49074074074074076</v>
      </c>
      <c r="D5539">
        <v>2.0169491525423728</v>
      </c>
      <c r="E5539">
        <v>1.34375</v>
      </c>
      <c r="F5539">
        <v>1.8109243697478992</v>
      </c>
    </row>
    <row r="5540" spans="2:6" hidden="1" outlineLevel="1">
      <c r="B5540">
        <v>5534</v>
      </c>
      <c r="C5540">
        <v>0.40740740740740738</v>
      </c>
      <c r="D5540">
        <v>2.9830508474576272</v>
      </c>
      <c r="E5540">
        <v>1.34375</v>
      </c>
      <c r="F5540">
        <v>2.0714285714285716</v>
      </c>
    </row>
    <row r="5541" spans="2:6" hidden="1" outlineLevel="1">
      <c r="B5541">
        <v>5535</v>
      </c>
      <c r="C5541">
        <v>0.42592592592592593</v>
      </c>
      <c r="D5541">
        <v>2.5254237288135593</v>
      </c>
      <c r="E5541">
        <v>1.3125</v>
      </c>
      <c r="F5541">
        <v>2.1890756302521011</v>
      </c>
    </row>
    <row r="5542" spans="2:6" hidden="1" outlineLevel="1">
      <c r="B5542">
        <v>5536</v>
      </c>
      <c r="C5542">
        <v>0.45370370370370372</v>
      </c>
      <c r="D5542">
        <v>2.1694915254237288</v>
      </c>
      <c r="E5542">
        <v>1.65625</v>
      </c>
      <c r="F5542">
        <v>2.1176470588235294</v>
      </c>
    </row>
    <row r="5543" spans="2:6" hidden="1" outlineLevel="1">
      <c r="B5543">
        <v>5537</v>
      </c>
      <c r="C5543">
        <v>0.23148148148148148</v>
      </c>
      <c r="D5543">
        <v>2.4745762711864407</v>
      </c>
      <c r="E5543">
        <v>1.65625</v>
      </c>
      <c r="F5543">
        <v>2.2016806722689077</v>
      </c>
    </row>
    <row r="5544" spans="2:6" hidden="1" outlineLevel="1">
      <c r="B5544">
        <v>5538</v>
      </c>
      <c r="C5544">
        <v>0.25925925925925924</v>
      </c>
      <c r="D5544">
        <v>2.6271186440677967</v>
      </c>
      <c r="E5544">
        <v>1.40625</v>
      </c>
      <c r="F5544">
        <v>1.7478991596638656</v>
      </c>
    </row>
    <row r="5545" spans="2:6" hidden="1" outlineLevel="1">
      <c r="B5545">
        <v>5539</v>
      </c>
      <c r="C5545">
        <v>0.47222222222222221</v>
      </c>
      <c r="D5545">
        <v>3.6440677966101696</v>
      </c>
      <c r="E5545">
        <v>0.59375</v>
      </c>
      <c r="F5545">
        <v>1.8361344537815125</v>
      </c>
    </row>
    <row r="5546" spans="2:6" hidden="1" outlineLevel="1">
      <c r="B5546">
        <v>5540</v>
      </c>
      <c r="C5546">
        <v>0.40740740740740738</v>
      </c>
      <c r="D5546">
        <v>2.8983050847457625</v>
      </c>
      <c r="E5546">
        <v>1.90625</v>
      </c>
      <c r="F5546">
        <v>2.1092436974789917</v>
      </c>
    </row>
    <row r="5547" spans="2:6" hidden="1" outlineLevel="1">
      <c r="B5547">
        <v>5541</v>
      </c>
      <c r="C5547">
        <v>0.44444444444444442</v>
      </c>
      <c r="D5547">
        <v>2.3220338983050848</v>
      </c>
      <c r="E5547">
        <v>0.9375</v>
      </c>
      <c r="F5547">
        <v>2.0840336134453783</v>
      </c>
    </row>
    <row r="5548" spans="2:6" hidden="1" outlineLevel="1">
      <c r="B5548">
        <v>5542</v>
      </c>
      <c r="C5548">
        <v>0.64814814814814814</v>
      </c>
      <c r="D5548">
        <v>2.6610169491525424</v>
      </c>
      <c r="E5548">
        <v>2</v>
      </c>
      <c r="F5548">
        <v>1.9957983193277311</v>
      </c>
    </row>
    <row r="5549" spans="2:6" hidden="1" outlineLevel="1">
      <c r="B5549">
        <v>5543</v>
      </c>
      <c r="C5549">
        <v>0.34259259259259262</v>
      </c>
      <c r="D5549">
        <v>2.9661016949152543</v>
      </c>
      <c r="E5549">
        <v>1</v>
      </c>
      <c r="F5549">
        <v>1.953781512605042</v>
      </c>
    </row>
    <row r="5550" spans="2:6" hidden="1" outlineLevel="1">
      <c r="B5550">
        <v>5544</v>
      </c>
      <c r="C5550">
        <v>0.5</v>
      </c>
      <c r="D5550">
        <v>2.4237288135593222</v>
      </c>
      <c r="E5550">
        <v>1.8125</v>
      </c>
      <c r="F5550">
        <v>2.23109243697479</v>
      </c>
    </row>
    <row r="5551" spans="2:6" hidden="1" outlineLevel="1">
      <c r="B5551">
        <v>5545</v>
      </c>
      <c r="C5551">
        <v>0.66666666666666663</v>
      </c>
      <c r="D5551">
        <v>2.9491525423728815</v>
      </c>
      <c r="E5551">
        <v>0.6875</v>
      </c>
      <c r="F5551">
        <v>2.3487394957983194</v>
      </c>
    </row>
    <row r="5552" spans="2:6" hidden="1" outlineLevel="1">
      <c r="B5552">
        <v>5546</v>
      </c>
      <c r="C5552">
        <v>0.3611111111111111</v>
      </c>
      <c r="D5552">
        <v>2.8813559322033897</v>
      </c>
      <c r="E5552">
        <v>1.15625</v>
      </c>
      <c r="F5552">
        <v>1.9285714285714286</v>
      </c>
    </row>
    <row r="5553" spans="2:6" hidden="1" outlineLevel="1">
      <c r="B5553">
        <v>5547</v>
      </c>
      <c r="C5553">
        <v>0.45370370370370372</v>
      </c>
      <c r="D5553">
        <v>2.7288135593220337</v>
      </c>
      <c r="E5553">
        <v>2</v>
      </c>
      <c r="F5553">
        <v>1.8571428571428572</v>
      </c>
    </row>
    <row r="5554" spans="2:6" hidden="1" outlineLevel="1">
      <c r="B5554">
        <v>5548</v>
      </c>
      <c r="C5554">
        <v>0.34259259259259262</v>
      </c>
      <c r="D5554">
        <v>3.2033898305084745</v>
      </c>
      <c r="E5554">
        <v>0.6875</v>
      </c>
      <c r="F5554">
        <v>2.1974789915966388</v>
      </c>
    </row>
    <row r="5555" spans="2:6" hidden="1" outlineLevel="1">
      <c r="B5555">
        <v>5549</v>
      </c>
      <c r="C5555">
        <v>0.3611111111111111</v>
      </c>
      <c r="D5555">
        <v>2.8305084745762712</v>
      </c>
      <c r="E5555">
        <v>1.28125</v>
      </c>
      <c r="F5555">
        <v>1.8991596638655461</v>
      </c>
    </row>
    <row r="5556" spans="2:6" hidden="1" outlineLevel="1">
      <c r="B5556">
        <v>5550</v>
      </c>
      <c r="C5556">
        <v>0.47222222222222221</v>
      </c>
      <c r="D5556">
        <v>2.9322033898305087</v>
      </c>
      <c r="E5556">
        <v>1.5</v>
      </c>
      <c r="F5556">
        <v>1.8697478991596639</v>
      </c>
    </row>
    <row r="5557" spans="2:6" hidden="1" outlineLevel="1">
      <c r="B5557">
        <v>5551</v>
      </c>
      <c r="C5557">
        <v>0.37962962962962965</v>
      </c>
      <c r="D5557">
        <v>2.7966101694915255</v>
      </c>
      <c r="E5557">
        <v>1.75</v>
      </c>
      <c r="F5557">
        <v>2.2563025210084033</v>
      </c>
    </row>
    <row r="5558" spans="2:6" hidden="1" outlineLevel="1">
      <c r="B5558">
        <v>5552</v>
      </c>
      <c r="C5558">
        <v>0.44444444444444442</v>
      </c>
      <c r="D5558">
        <v>2.6779661016949152</v>
      </c>
      <c r="E5558">
        <v>1.21875</v>
      </c>
      <c r="F5558">
        <v>1.7268907563025211</v>
      </c>
    </row>
    <row r="5559" spans="2:6" hidden="1" outlineLevel="1">
      <c r="B5559">
        <v>5553</v>
      </c>
      <c r="C5559">
        <v>0.34259259259259262</v>
      </c>
      <c r="D5559">
        <v>2.5084745762711864</v>
      </c>
      <c r="E5559">
        <v>1.0625</v>
      </c>
      <c r="F5559">
        <v>1.9831932773109244</v>
      </c>
    </row>
    <row r="5560" spans="2:6" hidden="1" outlineLevel="1">
      <c r="B5560">
        <v>5554</v>
      </c>
      <c r="C5560">
        <v>0.42592592592592593</v>
      </c>
      <c r="D5560">
        <v>2.6440677966101696</v>
      </c>
      <c r="E5560">
        <v>1.25</v>
      </c>
      <c r="F5560">
        <v>2.0084033613445378</v>
      </c>
    </row>
    <row r="5561" spans="2:6" hidden="1" outlineLevel="1">
      <c r="B5561">
        <v>5555</v>
      </c>
      <c r="C5561">
        <v>0.58333333333333337</v>
      </c>
      <c r="D5561">
        <v>2.4915254237288136</v>
      </c>
      <c r="E5561">
        <v>2.34375</v>
      </c>
      <c r="F5561">
        <v>2.1470588235294117</v>
      </c>
    </row>
    <row r="5562" spans="2:6" hidden="1" outlineLevel="1">
      <c r="B5562">
        <v>5556</v>
      </c>
      <c r="C5562">
        <v>0.56481481481481477</v>
      </c>
      <c r="D5562">
        <v>2.3220338983050848</v>
      </c>
      <c r="E5562">
        <v>1.6875</v>
      </c>
      <c r="F5562">
        <v>1.9873949579831933</v>
      </c>
    </row>
    <row r="5563" spans="2:6" hidden="1" outlineLevel="1">
      <c r="B5563">
        <v>5557</v>
      </c>
      <c r="C5563">
        <v>0.40740740740740738</v>
      </c>
      <c r="D5563">
        <v>2.2203389830508473</v>
      </c>
      <c r="E5563">
        <v>1</v>
      </c>
      <c r="F5563">
        <v>2.1974789915966388</v>
      </c>
    </row>
    <row r="5564" spans="2:6" hidden="1" outlineLevel="1">
      <c r="B5564">
        <v>5558</v>
      </c>
      <c r="C5564">
        <v>0.51851851851851849</v>
      </c>
      <c r="D5564">
        <v>3.1016949152542375</v>
      </c>
      <c r="E5564">
        <v>0.8125</v>
      </c>
      <c r="F5564">
        <v>2.2521008403361344</v>
      </c>
    </row>
    <row r="5565" spans="2:6" hidden="1" outlineLevel="1">
      <c r="B5565">
        <v>5559</v>
      </c>
      <c r="C5565">
        <v>0.43518518518518517</v>
      </c>
      <c r="D5565">
        <v>2.3050847457627119</v>
      </c>
      <c r="E5565">
        <v>1.21875</v>
      </c>
      <c r="F5565">
        <v>2.0882352941176472</v>
      </c>
    </row>
    <row r="5566" spans="2:6" hidden="1" outlineLevel="1">
      <c r="B5566">
        <v>5560</v>
      </c>
      <c r="C5566">
        <v>0.55555555555555558</v>
      </c>
      <c r="D5566">
        <v>2.847457627118644</v>
      </c>
      <c r="E5566">
        <v>1.8125</v>
      </c>
      <c r="F5566">
        <v>2.03781512605042</v>
      </c>
    </row>
    <row r="5567" spans="2:6" hidden="1" outlineLevel="1">
      <c r="B5567">
        <v>5561</v>
      </c>
      <c r="C5567">
        <v>0.52777777777777779</v>
      </c>
      <c r="D5567">
        <v>2.3559322033898304</v>
      </c>
      <c r="E5567">
        <v>1</v>
      </c>
      <c r="F5567">
        <v>2.0546218487394956</v>
      </c>
    </row>
    <row r="5568" spans="2:6" hidden="1" outlineLevel="1">
      <c r="B5568">
        <v>5562</v>
      </c>
      <c r="C5568">
        <v>0.40740740740740738</v>
      </c>
      <c r="D5568">
        <v>3.4745762711864407</v>
      </c>
      <c r="E5568">
        <v>1</v>
      </c>
      <c r="F5568">
        <v>1.8949579831932772</v>
      </c>
    </row>
    <row r="5569" spans="2:6" hidden="1" outlineLevel="1">
      <c r="B5569">
        <v>5563</v>
      </c>
      <c r="C5569">
        <v>0.37037037037037035</v>
      </c>
      <c r="D5569">
        <v>3.2372881355932202</v>
      </c>
      <c r="E5569">
        <v>0.65625</v>
      </c>
      <c r="F5569">
        <v>1.8151260504201681</v>
      </c>
    </row>
    <row r="5570" spans="2:6" hidden="1" outlineLevel="1">
      <c r="B5570">
        <v>5564</v>
      </c>
      <c r="C5570">
        <v>0.48148148148148145</v>
      </c>
      <c r="D5570">
        <v>3.0677966101694913</v>
      </c>
      <c r="E5570">
        <v>1.1875</v>
      </c>
      <c r="F5570">
        <v>1.8445378151260505</v>
      </c>
    </row>
    <row r="5571" spans="2:6" hidden="1" outlineLevel="1">
      <c r="B5571">
        <v>5565</v>
      </c>
      <c r="C5571">
        <v>0.41666666666666669</v>
      </c>
      <c r="D5571">
        <v>2.4915254237288136</v>
      </c>
      <c r="E5571">
        <v>0.90625</v>
      </c>
      <c r="F5571">
        <v>2.0252100840336134</v>
      </c>
    </row>
    <row r="5572" spans="2:6" hidden="1" outlineLevel="1">
      <c r="B5572">
        <v>5566</v>
      </c>
      <c r="C5572">
        <v>0.42592592592592593</v>
      </c>
      <c r="D5572">
        <v>1.7966101694915255</v>
      </c>
      <c r="E5572">
        <v>2.25</v>
      </c>
      <c r="F5572">
        <v>1.7815126050420169</v>
      </c>
    </row>
    <row r="5573" spans="2:6" hidden="1" outlineLevel="1">
      <c r="B5573">
        <v>5567</v>
      </c>
      <c r="C5573">
        <v>0.41666666666666669</v>
      </c>
      <c r="D5573">
        <v>2.4576271186440679</v>
      </c>
      <c r="E5573">
        <v>0.96875</v>
      </c>
      <c r="F5573">
        <v>1.9159663865546219</v>
      </c>
    </row>
    <row r="5574" spans="2:6" hidden="1" outlineLevel="1">
      <c r="B5574">
        <v>5568</v>
      </c>
      <c r="C5574">
        <v>0.61111111111111116</v>
      </c>
      <c r="D5574">
        <v>2.9661016949152543</v>
      </c>
      <c r="E5574">
        <v>1.65625</v>
      </c>
      <c r="F5574">
        <v>2.0630252100840338</v>
      </c>
    </row>
    <row r="5575" spans="2:6" hidden="1" outlineLevel="1">
      <c r="B5575">
        <v>5569</v>
      </c>
      <c r="C5575">
        <v>0.46296296296296297</v>
      </c>
      <c r="D5575">
        <v>3.2033898305084745</v>
      </c>
      <c r="E5575">
        <v>2.375</v>
      </c>
      <c r="F5575">
        <v>2.3739495798319328</v>
      </c>
    </row>
    <row r="5576" spans="2:6" hidden="1" outlineLevel="1">
      <c r="B5576">
        <v>5570</v>
      </c>
      <c r="C5576">
        <v>0.48148148148148145</v>
      </c>
      <c r="D5576">
        <v>2.9322033898305087</v>
      </c>
      <c r="E5576">
        <v>1.46875</v>
      </c>
      <c r="F5576">
        <v>2.0084033613445378</v>
      </c>
    </row>
    <row r="5577" spans="2:6" hidden="1" outlineLevel="1">
      <c r="B5577">
        <v>5571</v>
      </c>
      <c r="C5577">
        <v>0.46296296296296297</v>
      </c>
      <c r="D5577">
        <v>3.1355932203389831</v>
      </c>
      <c r="E5577">
        <v>1.59375</v>
      </c>
      <c r="F5577">
        <v>1.953781512605042</v>
      </c>
    </row>
    <row r="5578" spans="2:6" hidden="1" outlineLevel="1">
      <c r="B5578">
        <v>5572</v>
      </c>
      <c r="C5578">
        <v>0.5</v>
      </c>
      <c r="D5578">
        <v>3.0508474576271185</v>
      </c>
      <c r="E5578">
        <v>1.5</v>
      </c>
      <c r="F5578">
        <v>2.2605042016806722</v>
      </c>
    </row>
    <row r="5579" spans="2:6" hidden="1" outlineLevel="1">
      <c r="B5579">
        <v>5573</v>
      </c>
      <c r="C5579">
        <v>0.41666666666666669</v>
      </c>
      <c r="D5579">
        <v>1.728813559322034</v>
      </c>
      <c r="E5579">
        <v>2.3125</v>
      </c>
      <c r="F5579">
        <v>1.8781512605042017</v>
      </c>
    </row>
    <row r="5580" spans="2:6" hidden="1" outlineLevel="1">
      <c r="B5580">
        <v>5574</v>
      </c>
      <c r="C5580">
        <v>0.37037037037037035</v>
      </c>
      <c r="D5580">
        <v>3.2711864406779663</v>
      </c>
      <c r="E5580">
        <v>1.5625</v>
      </c>
      <c r="F5580">
        <v>2.2857142857142856</v>
      </c>
    </row>
    <row r="5581" spans="2:6" hidden="1" outlineLevel="1">
      <c r="B5581">
        <v>5575</v>
      </c>
      <c r="C5581">
        <v>0.46296296296296297</v>
      </c>
      <c r="D5581">
        <v>2.7966101694915255</v>
      </c>
      <c r="E5581">
        <v>1.09375</v>
      </c>
      <c r="F5581">
        <v>2.4201680672268906</v>
      </c>
    </row>
    <row r="5582" spans="2:6" hidden="1" outlineLevel="1">
      <c r="B5582">
        <v>5576</v>
      </c>
      <c r="C5582">
        <v>0.37962962962962965</v>
      </c>
      <c r="D5582">
        <v>3.0338983050847457</v>
      </c>
      <c r="E5582">
        <v>1.375</v>
      </c>
      <c r="F5582">
        <v>1.7899159663865547</v>
      </c>
    </row>
    <row r="5583" spans="2:6" hidden="1" outlineLevel="1">
      <c r="B5583">
        <v>5577</v>
      </c>
      <c r="C5583">
        <v>0.39814814814814814</v>
      </c>
      <c r="D5583">
        <v>2.8983050847457625</v>
      </c>
      <c r="E5583">
        <v>1.375</v>
      </c>
      <c r="F5583">
        <v>2.3361344537815127</v>
      </c>
    </row>
    <row r="5584" spans="2:6" hidden="1" outlineLevel="1">
      <c r="B5584">
        <v>5578</v>
      </c>
      <c r="C5584">
        <v>0.37037037037037035</v>
      </c>
      <c r="D5584">
        <v>3.3389830508474576</v>
      </c>
      <c r="E5584">
        <v>1.5625</v>
      </c>
      <c r="F5584">
        <v>2.5336134453781511</v>
      </c>
    </row>
    <row r="5585" spans="2:6" hidden="1" outlineLevel="1">
      <c r="B5585">
        <v>5579</v>
      </c>
      <c r="C5585">
        <v>0.54629629629629628</v>
      </c>
      <c r="D5585">
        <v>2.1355932203389831</v>
      </c>
      <c r="E5585">
        <v>1.40625</v>
      </c>
      <c r="F5585">
        <v>2.1134453781512605</v>
      </c>
    </row>
    <row r="5586" spans="2:6" hidden="1" outlineLevel="1">
      <c r="B5586">
        <v>5580</v>
      </c>
      <c r="C5586">
        <v>0.44444444444444442</v>
      </c>
      <c r="D5586">
        <v>2.7118644067796609</v>
      </c>
      <c r="E5586">
        <v>1.125</v>
      </c>
      <c r="F5586">
        <v>2.3319327731092439</v>
      </c>
    </row>
    <row r="5587" spans="2:6" hidden="1" outlineLevel="1">
      <c r="B5587">
        <v>5581</v>
      </c>
      <c r="C5587">
        <v>0.27777777777777779</v>
      </c>
      <c r="D5587">
        <v>2.5762711864406778</v>
      </c>
      <c r="E5587">
        <v>1.25</v>
      </c>
      <c r="F5587">
        <v>2.0588235294117645</v>
      </c>
    </row>
    <row r="5588" spans="2:6" hidden="1" outlineLevel="1">
      <c r="B5588">
        <v>5582</v>
      </c>
      <c r="C5588">
        <v>0.37962962962962965</v>
      </c>
      <c r="D5588">
        <v>2.5084745762711864</v>
      </c>
      <c r="E5588">
        <v>0.875</v>
      </c>
      <c r="F5588">
        <v>1.8445378151260505</v>
      </c>
    </row>
    <row r="5589" spans="2:6" hidden="1" outlineLevel="1">
      <c r="B5589">
        <v>5583</v>
      </c>
      <c r="C5589">
        <v>0.40740740740740738</v>
      </c>
      <c r="D5589">
        <v>2.6440677966101696</v>
      </c>
      <c r="E5589">
        <v>1.59375</v>
      </c>
      <c r="F5589">
        <v>1.7731092436974789</v>
      </c>
    </row>
    <row r="5590" spans="2:6" hidden="1" outlineLevel="1">
      <c r="B5590">
        <v>5584</v>
      </c>
      <c r="C5590">
        <v>0.5</v>
      </c>
      <c r="D5590">
        <v>2.6271186440677967</v>
      </c>
      <c r="E5590">
        <v>1.40625</v>
      </c>
      <c r="F5590">
        <v>2.4159663865546217</v>
      </c>
    </row>
    <row r="5591" spans="2:6" hidden="1" outlineLevel="1">
      <c r="B5591">
        <v>5585</v>
      </c>
      <c r="C5591">
        <v>0.37037037037037035</v>
      </c>
      <c r="D5591">
        <v>2.4745762711864407</v>
      </c>
      <c r="E5591">
        <v>1.5</v>
      </c>
      <c r="F5591">
        <v>1.7058823529411764</v>
      </c>
    </row>
    <row r="5592" spans="2:6" hidden="1" outlineLevel="1">
      <c r="B5592">
        <v>5586</v>
      </c>
      <c r="C5592">
        <v>0.30555555555555558</v>
      </c>
      <c r="D5592">
        <v>2.3898305084745761</v>
      </c>
      <c r="E5592">
        <v>1.25</v>
      </c>
      <c r="F5592">
        <v>2.2100840336134455</v>
      </c>
    </row>
    <row r="5593" spans="2:6" hidden="1" outlineLevel="1">
      <c r="B5593">
        <v>5587</v>
      </c>
      <c r="C5593">
        <v>0.40740740740740738</v>
      </c>
      <c r="D5593">
        <v>2.9661016949152543</v>
      </c>
      <c r="E5593">
        <v>0.8125</v>
      </c>
      <c r="F5593">
        <v>2.1386554621848739</v>
      </c>
    </row>
    <row r="5594" spans="2:6" hidden="1" outlineLevel="1">
      <c r="B5594">
        <v>5588</v>
      </c>
      <c r="C5594">
        <v>0.41666666666666669</v>
      </c>
      <c r="D5594">
        <v>2.5254237288135593</v>
      </c>
      <c r="E5594">
        <v>1.625</v>
      </c>
      <c r="F5594">
        <v>2.1512605042016806</v>
      </c>
    </row>
    <row r="5595" spans="2:6" hidden="1" outlineLevel="1">
      <c r="B5595">
        <v>5589</v>
      </c>
      <c r="C5595">
        <v>0.3611111111111111</v>
      </c>
      <c r="D5595">
        <v>2.9491525423728815</v>
      </c>
      <c r="E5595">
        <v>1.03125</v>
      </c>
      <c r="F5595">
        <v>2.2058823529411766</v>
      </c>
    </row>
    <row r="5596" spans="2:6" hidden="1" outlineLevel="1">
      <c r="B5596">
        <v>5590</v>
      </c>
      <c r="C5596">
        <v>0.3611111111111111</v>
      </c>
      <c r="D5596">
        <v>2.6949152542372881</v>
      </c>
      <c r="E5596">
        <v>2.25</v>
      </c>
      <c r="F5596">
        <v>1.8991596638655461</v>
      </c>
    </row>
    <row r="5597" spans="2:6" hidden="1" outlineLevel="1">
      <c r="B5597">
        <v>5591</v>
      </c>
      <c r="C5597">
        <v>0.27777777777777779</v>
      </c>
      <c r="D5597">
        <v>2.5254237288135593</v>
      </c>
      <c r="E5597">
        <v>1.84375</v>
      </c>
      <c r="F5597">
        <v>1.9075630252100841</v>
      </c>
    </row>
    <row r="5598" spans="2:6" hidden="1" outlineLevel="1">
      <c r="B5598">
        <v>5592</v>
      </c>
      <c r="C5598">
        <v>0.45370370370370372</v>
      </c>
      <c r="D5598">
        <v>1.7118644067796611</v>
      </c>
      <c r="E5598">
        <v>1</v>
      </c>
      <c r="F5598">
        <v>2.3697478991596639</v>
      </c>
    </row>
    <row r="5599" spans="2:6" hidden="1" outlineLevel="1">
      <c r="B5599">
        <v>5593</v>
      </c>
      <c r="C5599">
        <v>0.51851851851851849</v>
      </c>
      <c r="D5599">
        <v>2.4745762711864407</v>
      </c>
      <c r="E5599">
        <v>1.5</v>
      </c>
      <c r="F5599">
        <v>2.4747899159663866</v>
      </c>
    </row>
    <row r="5600" spans="2:6" hidden="1" outlineLevel="1">
      <c r="B5600">
        <v>5594</v>
      </c>
      <c r="C5600">
        <v>0.35185185185185186</v>
      </c>
      <c r="D5600">
        <v>2</v>
      </c>
      <c r="E5600">
        <v>1.6875</v>
      </c>
      <c r="F5600">
        <v>1.9705882352941178</v>
      </c>
    </row>
    <row r="5601" spans="2:6" hidden="1" outlineLevel="1">
      <c r="B5601">
        <v>5595</v>
      </c>
      <c r="C5601">
        <v>0.35185185185185186</v>
      </c>
      <c r="D5601">
        <v>3.1186440677966103</v>
      </c>
      <c r="E5601">
        <v>0.96875</v>
      </c>
      <c r="F5601">
        <v>2.4495798319327733</v>
      </c>
    </row>
    <row r="5602" spans="2:6" hidden="1" outlineLevel="1">
      <c r="B5602">
        <v>5596</v>
      </c>
      <c r="C5602">
        <v>0.37962962962962965</v>
      </c>
      <c r="D5602">
        <v>3</v>
      </c>
      <c r="E5602">
        <v>0.6875</v>
      </c>
      <c r="F5602">
        <v>2.0588235294117645</v>
      </c>
    </row>
    <row r="5603" spans="2:6" hidden="1" outlineLevel="1">
      <c r="B5603">
        <v>5597</v>
      </c>
      <c r="C5603">
        <v>0.44444444444444442</v>
      </c>
      <c r="D5603">
        <v>3.3220338983050848</v>
      </c>
      <c r="E5603">
        <v>1.125</v>
      </c>
      <c r="F5603">
        <v>2.1218487394957983</v>
      </c>
    </row>
    <row r="5604" spans="2:6" hidden="1" outlineLevel="1">
      <c r="B5604">
        <v>5598</v>
      </c>
      <c r="C5604">
        <v>0.42592592592592593</v>
      </c>
      <c r="D5604">
        <v>1.8135593220338984</v>
      </c>
      <c r="E5604">
        <v>1.90625</v>
      </c>
      <c r="F5604">
        <v>1.911764705882353</v>
      </c>
    </row>
    <row r="5605" spans="2:6" hidden="1" outlineLevel="1">
      <c r="B5605">
        <v>5599</v>
      </c>
      <c r="C5605">
        <v>0.48148148148148145</v>
      </c>
      <c r="D5605">
        <v>2.7118644067796609</v>
      </c>
      <c r="E5605">
        <v>1.25</v>
      </c>
      <c r="F5605">
        <v>2.1428571428571428</v>
      </c>
    </row>
    <row r="5606" spans="2:6" hidden="1" outlineLevel="1">
      <c r="B5606">
        <v>5600</v>
      </c>
      <c r="C5606">
        <v>0.45370370370370372</v>
      </c>
      <c r="D5606">
        <v>2.8813559322033897</v>
      </c>
      <c r="E5606">
        <v>1.34375</v>
      </c>
      <c r="F5606">
        <v>2.0882352941176472</v>
      </c>
    </row>
    <row r="5607" spans="2:6" hidden="1" outlineLevel="1">
      <c r="B5607">
        <v>5601</v>
      </c>
      <c r="C5607">
        <v>0.34259259259259262</v>
      </c>
      <c r="D5607">
        <v>2.8135593220338984</v>
      </c>
      <c r="E5607">
        <v>0.875</v>
      </c>
      <c r="F5607">
        <v>2.1302521008403361</v>
      </c>
    </row>
    <row r="5608" spans="2:6" hidden="1" outlineLevel="1">
      <c r="B5608">
        <v>5602</v>
      </c>
      <c r="C5608">
        <v>0.45370370370370372</v>
      </c>
      <c r="D5608">
        <v>2.9152542372881354</v>
      </c>
      <c r="E5608">
        <v>0.84375</v>
      </c>
      <c r="F5608">
        <v>2.2941176470588234</v>
      </c>
    </row>
    <row r="5609" spans="2:6" hidden="1" outlineLevel="1">
      <c r="B5609">
        <v>5603</v>
      </c>
      <c r="C5609">
        <v>0.35185185185185186</v>
      </c>
      <c r="D5609">
        <v>2.6440677966101696</v>
      </c>
      <c r="E5609">
        <v>1.5</v>
      </c>
      <c r="F5609">
        <v>2.0588235294117645</v>
      </c>
    </row>
    <row r="5610" spans="2:6" hidden="1" outlineLevel="1">
      <c r="B5610">
        <v>5604</v>
      </c>
      <c r="C5610">
        <v>0.49074074074074076</v>
      </c>
      <c r="D5610">
        <v>2.4915254237288136</v>
      </c>
      <c r="E5610">
        <v>1.21875</v>
      </c>
      <c r="F5610">
        <v>2.5840336134453783</v>
      </c>
    </row>
    <row r="5611" spans="2:6" hidden="1" outlineLevel="1">
      <c r="B5611">
        <v>5605</v>
      </c>
      <c r="C5611">
        <v>0.44444444444444442</v>
      </c>
      <c r="D5611">
        <v>2.6271186440677967</v>
      </c>
      <c r="E5611">
        <v>1.25</v>
      </c>
      <c r="F5611">
        <v>2.1386554621848739</v>
      </c>
    </row>
    <row r="5612" spans="2:6" hidden="1" outlineLevel="1">
      <c r="B5612">
        <v>5606</v>
      </c>
      <c r="C5612">
        <v>0.37037037037037035</v>
      </c>
      <c r="D5612">
        <v>2.3220338983050848</v>
      </c>
      <c r="E5612">
        <v>0.9375</v>
      </c>
      <c r="F5612">
        <v>2.1428571428571428</v>
      </c>
    </row>
    <row r="5613" spans="2:6" hidden="1" outlineLevel="1">
      <c r="B5613">
        <v>5607</v>
      </c>
      <c r="C5613">
        <v>0.37962962962962965</v>
      </c>
      <c r="D5613">
        <v>2.5254237288135593</v>
      </c>
      <c r="E5613">
        <v>2.53125</v>
      </c>
      <c r="F5613">
        <v>1.7478991596638656</v>
      </c>
    </row>
    <row r="5614" spans="2:6" hidden="1" outlineLevel="1">
      <c r="B5614">
        <v>5608</v>
      </c>
      <c r="C5614">
        <v>0.33333333333333331</v>
      </c>
      <c r="D5614">
        <v>2.3389830508474576</v>
      </c>
      <c r="E5614">
        <v>1.21875</v>
      </c>
      <c r="F5614">
        <v>2.3571428571428572</v>
      </c>
    </row>
    <row r="5615" spans="2:6" hidden="1" outlineLevel="1">
      <c r="B5615">
        <v>5609</v>
      </c>
      <c r="C5615">
        <v>0.30555555555555558</v>
      </c>
      <c r="D5615">
        <v>3.0508474576271185</v>
      </c>
      <c r="E5615">
        <v>1.5625</v>
      </c>
      <c r="F5615">
        <v>2.2857142857142856</v>
      </c>
    </row>
    <row r="5616" spans="2:6" hidden="1" outlineLevel="1">
      <c r="B5616">
        <v>5610</v>
      </c>
      <c r="C5616">
        <v>0.30555555555555558</v>
      </c>
      <c r="D5616">
        <v>2.3050847457627119</v>
      </c>
      <c r="E5616">
        <v>1.875</v>
      </c>
      <c r="F5616">
        <v>2.0882352941176472</v>
      </c>
    </row>
    <row r="5617" spans="2:6" hidden="1" outlineLevel="1">
      <c r="B5617">
        <v>5611</v>
      </c>
      <c r="C5617">
        <v>0.30555555555555558</v>
      </c>
      <c r="D5617">
        <v>3.3559322033898304</v>
      </c>
      <c r="E5617">
        <v>2.09375</v>
      </c>
      <c r="F5617">
        <v>2.0630252100840338</v>
      </c>
    </row>
    <row r="5618" spans="2:6" hidden="1" outlineLevel="1">
      <c r="B5618">
        <v>5612</v>
      </c>
      <c r="C5618">
        <v>0.33333333333333331</v>
      </c>
      <c r="D5618">
        <v>2.4915254237288136</v>
      </c>
      <c r="E5618">
        <v>1.75</v>
      </c>
      <c r="F5618">
        <v>2.1764705882352939</v>
      </c>
    </row>
    <row r="5619" spans="2:6" hidden="1" outlineLevel="1">
      <c r="B5619">
        <v>5613</v>
      </c>
      <c r="C5619">
        <v>0.59259259259259256</v>
      </c>
      <c r="D5619">
        <v>2.7627118644067798</v>
      </c>
      <c r="E5619">
        <v>1.28125</v>
      </c>
      <c r="F5619">
        <v>2.4495798319327733</v>
      </c>
    </row>
    <row r="5620" spans="2:6" hidden="1" outlineLevel="1">
      <c r="B5620">
        <v>5614</v>
      </c>
      <c r="C5620">
        <v>0.37037037037037035</v>
      </c>
      <c r="D5620">
        <v>3.1016949152542375</v>
      </c>
      <c r="E5620">
        <v>0.875</v>
      </c>
      <c r="F5620">
        <v>2</v>
      </c>
    </row>
    <row r="5621" spans="2:6" hidden="1" outlineLevel="1">
      <c r="B5621">
        <v>5615</v>
      </c>
      <c r="C5621">
        <v>0.37962962962962965</v>
      </c>
      <c r="D5621">
        <v>3.2372881355932202</v>
      </c>
      <c r="E5621">
        <v>1.65625</v>
      </c>
      <c r="F5621">
        <v>2.0588235294117645</v>
      </c>
    </row>
    <row r="5622" spans="2:6" hidden="1" outlineLevel="1">
      <c r="B5622">
        <v>5616</v>
      </c>
      <c r="C5622">
        <v>0.33333333333333331</v>
      </c>
      <c r="D5622">
        <v>3.2542372881355934</v>
      </c>
      <c r="E5622">
        <v>0.90625</v>
      </c>
      <c r="F5622">
        <v>1.9201680672268908</v>
      </c>
    </row>
    <row r="5623" spans="2:6" hidden="1" outlineLevel="1">
      <c r="B5623">
        <v>5617</v>
      </c>
      <c r="C5623">
        <v>0.3611111111111111</v>
      </c>
      <c r="D5623">
        <v>2</v>
      </c>
      <c r="E5623">
        <v>1.6875</v>
      </c>
      <c r="F5623">
        <v>2.2731092436974789</v>
      </c>
    </row>
    <row r="5624" spans="2:6" hidden="1" outlineLevel="1">
      <c r="B5624">
        <v>5618</v>
      </c>
      <c r="C5624">
        <v>0.37962962962962965</v>
      </c>
      <c r="D5624">
        <v>2.6271186440677967</v>
      </c>
      <c r="E5624">
        <v>1.625</v>
      </c>
      <c r="F5624">
        <v>2.0840336134453783</v>
      </c>
    </row>
    <row r="5625" spans="2:6" hidden="1" outlineLevel="1">
      <c r="B5625">
        <v>5619</v>
      </c>
      <c r="C5625">
        <v>0.35185185185185186</v>
      </c>
      <c r="D5625">
        <v>2.7796610169491527</v>
      </c>
      <c r="E5625">
        <v>1.78125</v>
      </c>
      <c r="F5625">
        <v>1.9957983193277311</v>
      </c>
    </row>
    <row r="5626" spans="2:6" hidden="1" outlineLevel="1">
      <c r="B5626">
        <v>5620</v>
      </c>
      <c r="C5626">
        <v>0.37037037037037035</v>
      </c>
      <c r="D5626">
        <v>2.7966101694915255</v>
      </c>
      <c r="E5626">
        <v>1</v>
      </c>
      <c r="F5626">
        <v>2.1260504201680672</v>
      </c>
    </row>
    <row r="5627" spans="2:6" hidden="1" outlineLevel="1">
      <c r="B5627">
        <v>5621</v>
      </c>
      <c r="C5627">
        <v>0.41666666666666669</v>
      </c>
      <c r="D5627">
        <v>2.847457627118644</v>
      </c>
      <c r="E5627">
        <v>1.375</v>
      </c>
      <c r="F5627">
        <v>1.9831932773109244</v>
      </c>
    </row>
    <row r="5628" spans="2:6" hidden="1" outlineLevel="1">
      <c r="B5628">
        <v>5622</v>
      </c>
      <c r="C5628">
        <v>0.42592592592592593</v>
      </c>
      <c r="D5628">
        <v>2.5423728813559321</v>
      </c>
      <c r="E5628">
        <v>2.46875</v>
      </c>
      <c r="F5628">
        <v>2.0798319327731094</v>
      </c>
    </row>
    <row r="5629" spans="2:6" hidden="1" outlineLevel="1">
      <c r="B5629">
        <v>5623</v>
      </c>
      <c r="C5629">
        <v>0.29629629629629628</v>
      </c>
      <c r="D5629">
        <v>2.1186440677966103</v>
      </c>
      <c r="E5629">
        <v>1.4375</v>
      </c>
      <c r="F5629">
        <v>2.1764705882352939</v>
      </c>
    </row>
    <row r="5630" spans="2:6" hidden="1" outlineLevel="1">
      <c r="B5630">
        <v>5624</v>
      </c>
      <c r="C5630">
        <v>0.44444444444444442</v>
      </c>
      <c r="D5630">
        <v>3.1016949152542375</v>
      </c>
      <c r="E5630">
        <v>1.625</v>
      </c>
      <c r="F5630">
        <v>1.903361344537815</v>
      </c>
    </row>
    <row r="5631" spans="2:6" hidden="1" outlineLevel="1">
      <c r="B5631">
        <v>5625</v>
      </c>
      <c r="C5631">
        <v>0.44444444444444442</v>
      </c>
      <c r="D5631">
        <v>2.1694915254237288</v>
      </c>
      <c r="E5631">
        <v>1.34375</v>
      </c>
      <c r="F5631">
        <v>2.4453781512605044</v>
      </c>
    </row>
    <row r="5632" spans="2:6" hidden="1" outlineLevel="1">
      <c r="B5632">
        <v>5626</v>
      </c>
      <c r="C5632">
        <v>0.42592592592592593</v>
      </c>
      <c r="D5632">
        <v>2.7627118644067798</v>
      </c>
      <c r="E5632">
        <v>1.25</v>
      </c>
      <c r="F5632">
        <v>2.23109243697479</v>
      </c>
    </row>
    <row r="5633" spans="2:6" hidden="1" outlineLevel="1">
      <c r="B5633">
        <v>5627</v>
      </c>
      <c r="C5633">
        <v>0.34259259259259262</v>
      </c>
      <c r="D5633">
        <v>2.1016949152542375</v>
      </c>
      <c r="E5633">
        <v>1.8125</v>
      </c>
      <c r="F5633">
        <v>1.7563025210084033</v>
      </c>
    </row>
    <row r="5634" spans="2:6" hidden="1" outlineLevel="1">
      <c r="B5634">
        <v>5628</v>
      </c>
      <c r="C5634">
        <v>0.47222222222222221</v>
      </c>
      <c r="D5634">
        <v>2.8135593220338984</v>
      </c>
      <c r="E5634">
        <v>1.1875</v>
      </c>
      <c r="F5634">
        <v>1.8907563025210083</v>
      </c>
    </row>
    <row r="5635" spans="2:6" hidden="1" outlineLevel="1">
      <c r="B5635">
        <v>5629</v>
      </c>
      <c r="C5635">
        <v>0.47222222222222221</v>
      </c>
      <c r="D5635">
        <v>2.3220338983050848</v>
      </c>
      <c r="E5635">
        <v>1.125</v>
      </c>
      <c r="F5635">
        <v>1.7731092436974789</v>
      </c>
    </row>
    <row r="5636" spans="2:6" hidden="1" outlineLevel="1">
      <c r="B5636">
        <v>5630</v>
      </c>
      <c r="C5636">
        <v>0.41666666666666669</v>
      </c>
      <c r="D5636">
        <v>2.2033898305084745</v>
      </c>
      <c r="E5636">
        <v>1</v>
      </c>
      <c r="F5636">
        <v>2.0756302521008405</v>
      </c>
    </row>
    <row r="5637" spans="2:6" hidden="1" outlineLevel="1">
      <c r="B5637">
        <v>5631</v>
      </c>
      <c r="C5637">
        <v>0.46296296296296297</v>
      </c>
      <c r="D5637">
        <v>3.0847457627118646</v>
      </c>
      <c r="E5637">
        <v>1.40625</v>
      </c>
      <c r="F5637">
        <v>2.2100840336134455</v>
      </c>
    </row>
    <row r="5638" spans="2:6" hidden="1" outlineLevel="1">
      <c r="B5638">
        <v>5632</v>
      </c>
      <c r="C5638">
        <v>0.41666666666666669</v>
      </c>
      <c r="D5638">
        <v>2.6101694915254239</v>
      </c>
      <c r="E5638">
        <v>1.15625</v>
      </c>
      <c r="F5638">
        <v>1.9957983193277311</v>
      </c>
    </row>
    <row r="5639" spans="2:6" hidden="1" outlineLevel="1">
      <c r="B5639">
        <v>5633</v>
      </c>
      <c r="C5639">
        <v>0.40740740740740738</v>
      </c>
      <c r="D5639">
        <v>2.1864406779661016</v>
      </c>
      <c r="E5639">
        <v>1.125</v>
      </c>
      <c r="F5639">
        <v>2.2941176470588234</v>
      </c>
    </row>
    <row r="5640" spans="2:6" hidden="1" outlineLevel="1">
      <c r="B5640">
        <v>5634</v>
      </c>
      <c r="C5640">
        <v>0.30555555555555558</v>
      </c>
      <c r="D5640">
        <v>2.593220338983051</v>
      </c>
      <c r="E5640">
        <v>1.25</v>
      </c>
      <c r="F5640">
        <v>2.2605042016806722</v>
      </c>
    </row>
    <row r="5641" spans="2:6" hidden="1" outlineLevel="1">
      <c r="B5641">
        <v>5635</v>
      </c>
      <c r="C5641">
        <v>0.57407407407407407</v>
      </c>
      <c r="D5641">
        <v>2.9322033898305087</v>
      </c>
      <c r="E5641">
        <v>1</v>
      </c>
      <c r="F5641">
        <v>1.9663865546218486</v>
      </c>
    </row>
    <row r="5642" spans="2:6" hidden="1" outlineLevel="1">
      <c r="B5642">
        <v>5636</v>
      </c>
      <c r="C5642">
        <v>0.49074074074074076</v>
      </c>
      <c r="D5642">
        <v>3.0338983050847457</v>
      </c>
      <c r="E5642">
        <v>1.40625</v>
      </c>
      <c r="F5642">
        <v>1.953781512605042</v>
      </c>
    </row>
    <row r="5643" spans="2:6" hidden="1" outlineLevel="1">
      <c r="B5643">
        <v>5637</v>
      </c>
      <c r="C5643">
        <v>0.41666666666666669</v>
      </c>
      <c r="D5643">
        <v>2.7118644067796609</v>
      </c>
      <c r="E5643">
        <v>1.15625</v>
      </c>
      <c r="F5643">
        <v>2.403361344537815</v>
      </c>
    </row>
    <row r="5644" spans="2:6" hidden="1" outlineLevel="1">
      <c r="B5644">
        <v>5638</v>
      </c>
      <c r="C5644">
        <v>0.40740740740740738</v>
      </c>
      <c r="D5644">
        <v>2.8813559322033897</v>
      </c>
      <c r="E5644">
        <v>1.34375</v>
      </c>
      <c r="F5644">
        <v>1.9789915966386555</v>
      </c>
    </row>
    <row r="5645" spans="2:6" hidden="1" outlineLevel="1">
      <c r="B5645">
        <v>5639</v>
      </c>
      <c r="C5645">
        <v>0.59259259259259256</v>
      </c>
      <c r="D5645">
        <v>3</v>
      </c>
      <c r="E5645">
        <v>1.34375</v>
      </c>
      <c r="F5645">
        <v>2.0084033613445378</v>
      </c>
    </row>
    <row r="5646" spans="2:6" hidden="1" outlineLevel="1">
      <c r="B5646">
        <v>5640</v>
      </c>
      <c r="C5646">
        <v>0.34259259259259262</v>
      </c>
      <c r="D5646">
        <v>2.4576271186440679</v>
      </c>
      <c r="E5646">
        <v>2.25</v>
      </c>
      <c r="F5646">
        <v>1.7605042016806722</v>
      </c>
    </row>
    <row r="5647" spans="2:6" hidden="1" outlineLevel="1">
      <c r="B5647">
        <v>5641</v>
      </c>
      <c r="C5647">
        <v>0.55555555555555558</v>
      </c>
      <c r="D5647">
        <v>3.152542372881356</v>
      </c>
      <c r="E5647">
        <v>1.625</v>
      </c>
      <c r="F5647">
        <v>1.9747899159663866</v>
      </c>
    </row>
    <row r="5648" spans="2:6" hidden="1" outlineLevel="1">
      <c r="B5648">
        <v>5642</v>
      </c>
      <c r="C5648">
        <v>0.43518518518518517</v>
      </c>
      <c r="D5648">
        <v>2.2542372881355934</v>
      </c>
      <c r="E5648">
        <v>1.53125</v>
      </c>
      <c r="F5648">
        <v>2.1176470588235294</v>
      </c>
    </row>
    <row r="5649" spans="2:6" hidden="1" outlineLevel="1">
      <c r="B5649">
        <v>5643</v>
      </c>
      <c r="C5649">
        <v>0.45370370370370372</v>
      </c>
      <c r="D5649">
        <v>2.6779661016949152</v>
      </c>
      <c r="E5649">
        <v>1.53125</v>
      </c>
      <c r="F5649">
        <v>2.0756302521008405</v>
      </c>
    </row>
    <row r="5650" spans="2:6" hidden="1" outlineLevel="1">
      <c r="B5650">
        <v>5644</v>
      </c>
      <c r="C5650">
        <v>0.49074074074074076</v>
      </c>
      <c r="D5650">
        <v>2.6949152542372881</v>
      </c>
      <c r="E5650">
        <v>0.96875</v>
      </c>
      <c r="F5650">
        <v>2.3067226890756301</v>
      </c>
    </row>
    <row r="5651" spans="2:6" hidden="1" outlineLevel="1">
      <c r="B5651">
        <v>5645</v>
      </c>
      <c r="C5651">
        <v>0.42592592592592593</v>
      </c>
      <c r="D5651">
        <v>3.152542372881356</v>
      </c>
      <c r="E5651">
        <v>2.40625</v>
      </c>
      <c r="F5651">
        <v>2</v>
      </c>
    </row>
    <row r="5652" spans="2:6" hidden="1" outlineLevel="1">
      <c r="B5652">
        <v>5646</v>
      </c>
      <c r="C5652">
        <v>0.42592592592592593</v>
      </c>
      <c r="D5652">
        <v>3.1864406779661016</v>
      </c>
      <c r="E5652">
        <v>1.1875</v>
      </c>
      <c r="F5652">
        <v>2.0756302521008405</v>
      </c>
    </row>
    <row r="5653" spans="2:6" hidden="1" outlineLevel="1">
      <c r="B5653">
        <v>5647</v>
      </c>
      <c r="C5653">
        <v>0.5092592592592593</v>
      </c>
      <c r="D5653">
        <v>2.7118644067796609</v>
      </c>
      <c r="E5653">
        <v>1.40625</v>
      </c>
      <c r="F5653">
        <v>1.9285714285714286</v>
      </c>
    </row>
    <row r="5654" spans="2:6" hidden="1" outlineLevel="1">
      <c r="B5654">
        <v>5648</v>
      </c>
      <c r="C5654">
        <v>0.3888888888888889</v>
      </c>
      <c r="D5654">
        <v>2.5762711864406778</v>
      </c>
      <c r="E5654">
        <v>1.6875</v>
      </c>
      <c r="F5654">
        <v>2.1554621848739495</v>
      </c>
    </row>
    <row r="5655" spans="2:6" hidden="1" outlineLevel="1">
      <c r="B5655">
        <v>5649</v>
      </c>
      <c r="C5655">
        <v>0.33333333333333331</v>
      </c>
      <c r="D5655">
        <v>2.5762711864406778</v>
      </c>
      <c r="E5655">
        <v>1.15625</v>
      </c>
      <c r="F5655">
        <v>2.2352941176470589</v>
      </c>
    </row>
    <row r="5656" spans="2:6" hidden="1" outlineLevel="1">
      <c r="B5656">
        <v>5650</v>
      </c>
      <c r="C5656">
        <v>0.21296296296296297</v>
      </c>
      <c r="D5656">
        <v>2.2881355932203391</v>
      </c>
      <c r="E5656">
        <v>1.21875</v>
      </c>
      <c r="F5656">
        <v>2.2184873949579833</v>
      </c>
    </row>
    <row r="5657" spans="2:6" hidden="1" outlineLevel="1">
      <c r="B5657">
        <v>5651</v>
      </c>
      <c r="C5657">
        <v>0.46296296296296297</v>
      </c>
      <c r="D5657">
        <v>2.2542372881355934</v>
      </c>
      <c r="E5657">
        <v>1.78125</v>
      </c>
      <c r="F5657">
        <v>2.1092436974789917</v>
      </c>
    </row>
    <row r="5658" spans="2:6" hidden="1" outlineLevel="1">
      <c r="B5658">
        <v>5652</v>
      </c>
      <c r="C5658">
        <v>0.5092592592592593</v>
      </c>
      <c r="D5658">
        <v>3.0847457627118646</v>
      </c>
      <c r="E5658">
        <v>1.0625</v>
      </c>
      <c r="F5658">
        <v>2.0336134453781511</v>
      </c>
    </row>
    <row r="5659" spans="2:6" hidden="1" outlineLevel="1">
      <c r="B5659">
        <v>5653</v>
      </c>
      <c r="C5659">
        <v>0.42592592592592593</v>
      </c>
      <c r="D5659">
        <v>2.9491525423728815</v>
      </c>
      <c r="E5659">
        <v>1.1875</v>
      </c>
      <c r="F5659">
        <v>2.3109243697478989</v>
      </c>
    </row>
    <row r="5660" spans="2:6" hidden="1" outlineLevel="1">
      <c r="B5660">
        <v>5654</v>
      </c>
      <c r="C5660">
        <v>0.32407407407407407</v>
      </c>
      <c r="D5660">
        <v>3.6610169491525424</v>
      </c>
      <c r="E5660">
        <v>1.28125</v>
      </c>
      <c r="F5660">
        <v>2.1260504201680672</v>
      </c>
    </row>
    <row r="5661" spans="2:6" hidden="1" outlineLevel="1">
      <c r="B5661">
        <v>5655</v>
      </c>
      <c r="C5661">
        <v>0.62962962962962965</v>
      </c>
      <c r="D5661">
        <v>1.576271186440678</v>
      </c>
      <c r="E5661">
        <v>2.0625</v>
      </c>
      <c r="F5661">
        <v>2.2352941176470589</v>
      </c>
    </row>
    <row r="5662" spans="2:6" hidden="1" outlineLevel="1">
      <c r="B5662">
        <v>5656</v>
      </c>
      <c r="C5662">
        <v>0.37037037037037035</v>
      </c>
      <c r="D5662">
        <v>2.4915254237288136</v>
      </c>
      <c r="E5662">
        <v>1.28125</v>
      </c>
      <c r="F5662">
        <v>2.1176470588235294</v>
      </c>
    </row>
    <row r="5663" spans="2:6" hidden="1" outlineLevel="1">
      <c r="B5663">
        <v>5657</v>
      </c>
      <c r="C5663">
        <v>0.30555555555555558</v>
      </c>
      <c r="D5663">
        <v>2.3559322033898304</v>
      </c>
      <c r="E5663">
        <v>1.21875</v>
      </c>
      <c r="F5663">
        <v>2.3991596638655461</v>
      </c>
    </row>
    <row r="5664" spans="2:6" hidden="1" outlineLevel="1">
      <c r="B5664">
        <v>5658</v>
      </c>
      <c r="C5664">
        <v>0.3611111111111111</v>
      </c>
      <c r="D5664">
        <v>2.847457627118644</v>
      </c>
      <c r="E5664">
        <v>1</v>
      </c>
      <c r="F5664">
        <v>1.9369747899159664</v>
      </c>
    </row>
    <row r="5665" spans="2:6" hidden="1" outlineLevel="1">
      <c r="B5665">
        <v>5659</v>
      </c>
      <c r="C5665">
        <v>0.52777777777777779</v>
      </c>
      <c r="D5665">
        <v>2.2372881355932202</v>
      </c>
      <c r="E5665">
        <v>1.84375</v>
      </c>
      <c r="F5665">
        <v>2.2478991596638656</v>
      </c>
    </row>
    <row r="5666" spans="2:6" hidden="1" outlineLevel="1">
      <c r="B5666">
        <v>5660</v>
      </c>
      <c r="C5666">
        <v>0.30555555555555558</v>
      </c>
      <c r="D5666">
        <v>3.1016949152542375</v>
      </c>
      <c r="E5666">
        <v>1.53125</v>
      </c>
      <c r="F5666">
        <v>2.1638655462184873</v>
      </c>
    </row>
    <row r="5667" spans="2:6" hidden="1" outlineLevel="1">
      <c r="B5667">
        <v>5661</v>
      </c>
      <c r="C5667">
        <v>0.49074074074074076</v>
      </c>
      <c r="D5667">
        <v>2.8983050847457625</v>
      </c>
      <c r="E5667">
        <v>0.9375</v>
      </c>
      <c r="F5667">
        <v>2.5420168067226889</v>
      </c>
    </row>
    <row r="5668" spans="2:6" hidden="1" outlineLevel="1">
      <c r="B5668">
        <v>5662</v>
      </c>
      <c r="C5668">
        <v>0.31481481481481483</v>
      </c>
      <c r="D5668">
        <v>3.3050847457627119</v>
      </c>
      <c r="E5668">
        <v>1.6875</v>
      </c>
      <c r="F5668">
        <v>2.0336134453781511</v>
      </c>
    </row>
    <row r="5669" spans="2:6" hidden="1" outlineLevel="1">
      <c r="B5669">
        <v>5663</v>
      </c>
      <c r="C5669">
        <v>0.29629629629629628</v>
      </c>
      <c r="D5669">
        <v>3.1016949152542375</v>
      </c>
      <c r="E5669">
        <v>1.3125</v>
      </c>
      <c r="F5669">
        <v>2.0252100840336134</v>
      </c>
    </row>
    <row r="5670" spans="2:6" hidden="1" outlineLevel="1">
      <c r="B5670">
        <v>5664</v>
      </c>
      <c r="C5670">
        <v>0.37037037037037035</v>
      </c>
      <c r="D5670">
        <v>2.406779661016949</v>
      </c>
      <c r="E5670">
        <v>1.03125</v>
      </c>
      <c r="F5670">
        <v>2.2268907563025211</v>
      </c>
    </row>
    <row r="5671" spans="2:6" hidden="1" outlineLevel="1">
      <c r="B5671">
        <v>5665</v>
      </c>
      <c r="C5671">
        <v>0.43518518518518517</v>
      </c>
      <c r="D5671">
        <v>3.5254237288135593</v>
      </c>
      <c r="E5671">
        <v>0.96875</v>
      </c>
      <c r="F5671">
        <v>2.0168067226890756</v>
      </c>
    </row>
    <row r="5672" spans="2:6" hidden="1" outlineLevel="1">
      <c r="B5672">
        <v>5666</v>
      </c>
      <c r="C5672">
        <v>0.45370370370370372</v>
      </c>
      <c r="D5672">
        <v>2.4406779661016951</v>
      </c>
      <c r="E5672">
        <v>1.8125</v>
      </c>
      <c r="F5672">
        <v>2.1302521008403361</v>
      </c>
    </row>
    <row r="5673" spans="2:6" hidden="1" outlineLevel="1">
      <c r="B5673">
        <v>5667</v>
      </c>
      <c r="C5673">
        <v>0.42592592592592593</v>
      </c>
      <c r="D5673">
        <v>2.2542372881355934</v>
      </c>
      <c r="E5673">
        <v>0.875</v>
      </c>
      <c r="F5673">
        <v>2.5042016806722689</v>
      </c>
    </row>
    <row r="5674" spans="2:6" hidden="1" outlineLevel="1">
      <c r="B5674">
        <v>5668</v>
      </c>
      <c r="C5674">
        <v>0.44444444444444442</v>
      </c>
      <c r="D5674">
        <v>2.8305084745762712</v>
      </c>
      <c r="E5674">
        <v>0.9375</v>
      </c>
      <c r="F5674">
        <v>1.8277310924369747</v>
      </c>
    </row>
    <row r="5675" spans="2:6" hidden="1" outlineLevel="1">
      <c r="B5675">
        <v>5669</v>
      </c>
      <c r="C5675">
        <v>0.41666666666666669</v>
      </c>
      <c r="D5675">
        <v>2.1864406779661016</v>
      </c>
      <c r="E5675">
        <v>1.65625</v>
      </c>
      <c r="F5675">
        <v>2.1470588235294117</v>
      </c>
    </row>
    <row r="5676" spans="2:6" hidden="1" outlineLevel="1">
      <c r="B5676">
        <v>5670</v>
      </c>
      <c r="C5676">
        <v>0.43518518518518517</v>
      </c>
      <c r="D5676">
        <v>3.3389830508474576</v>
      </c>
      <c r="E5676">
        <v>1.4375</v>
      </c>
      <c r="F5676">
        <v>2.3109243697478989</v>
      </c>
    </row>
    <row r="5677" spans="2:6" hidden="1" outlineLevel="1">
      <c r="B5677">
        <v>5671</v>
      </c>
      <c r="C5677">
        <v>0.35185185185185186</v>
      </c>
      <c r="D5677">
        <v>2.9491525423728815</v>
      </c>
      <c r="E5677">
        <v>1.65625</v>
      </c>
      <c r="F5677">
        <v>1.9579831932773109</v>
      </c>
    </row>
    <row r="5678" spans="2:6" hidden="1" outlineLevel="1">
      <c r="B5678">
        <v>5672</v>
      </c>
      <c r="C5678">
        <v>0.45370370370370372</v>
      </c>
      <c r="D5678">
        <v>2.9830508474576272</v>
      </c>
      <c r="E5678">
        <v>1.1875</v>
      </c>
      <c r="F5678">
        <v>2.1134453781512605</v>
      </c>
    </row>
    <row r="5679" spans="2:6" hidden="1" outlineLevel="1">
      <c r="B5679">
        <v>5673</v>
      </c>
      <c r="C5679">
        <v>0.37037037037037035</v>
      </c>
      <c r="D5679">
        <v>2.2203389830508473</v>
      </c>
      <c r="E5679">
        <v>1.53125</v>
      </c>
      <c r="F5679">
        <v>2.1428571428571428</v>
      </c>
    </row>
    <row r="5680" spans="2:6" hidden="1" outlineLevel="1">
      <c r="B5680">
        <v>5674</v>
      </c>
      <c r="C5680">
        <v>0.43518518518518517</v>
      </c>
      <c r="D5680">
        <v>3.1355932203389831</v>
      </c>
      <c r="E5680">
        <v>1.34375</v>
      </c>
      <c r="F5680">
        <v>2</v>
      </c>
    </row>
    <row r="5681" spans="2:6" hidden="1" outlineLevel="1">
      <c r="B5681">
        <v>5675</v>
      </c>
      <c r="C5681">
        <v>0.51851851851851849</v>
      </c>
      <c r="D5681">
        <v>2.2033898305084745</v>
      </c>
      <c r="E5681">
        <v>1.53125</v>
      </c>
      <c r="F5681">
        <v>2.0924369747899161</v>
      </c>
    </row>
    <row r="5682" spans="2:6" hidden="1" outlineLevel="1">
      <c r="B5682">
        <v>5676</v>
      </c>
      <c r="C5682">
        <v>0.40740740740740738</v>
      </c>
      <c r="D5682">
        <v>3.6440677966101696</v>
      </c>
      <c r="E5682">
        <v>1.5625</v>
      </c>
      <c r="F5682">
        <v>2.2226890756302522</v>
      </c>
    </row>
    <row r="5683" spans="2:6" hidden="1" outlineLevel="1">
      <c r="B5683">
        <v>5677</v>
      </c>
      <c r="C5683">
        <v>0.41666666666666669</v>
      </c>
      <c r="D5683">
        <v>2.1016949152542375</v>
      </c>
      <c r="E5683">
        <v>1.84375</v>
      </c>
      <c r="F5683">
        <v>2.1638655462184873</v>
      </c>
    </row>
    <row r="5684" spans="2:6" hidden="1" outlineLevel="1">
      <c r="B5684">
        <v>5678</v>
      </c>
      <c r="C5684">
        <v>0.42592592592592593</v>
      </c>
      <c r="D5684">
        <v>2.5254237288135593</v>
      </c>
      <c r="E5684">
        <v>1.84375</v>
      </c>
      <c r="F5684">
        <v>2.2899159663865545</v>
      </c>
    </row>
    <row r="5685" spans="2:6" hidden="1" outlineLevel="1">
      <c r="B5685">
        <v>5679</v>
      </c>
      <c r="C5685">
        <v>0.3611111111111111</v>
      </c>
      <c r="D5685">
        <v>3.0508474576271185</v>
      </c>
      <c r="E5685">
        <v>1.375</v>
      </c>
      <c r="F5685">
        <v>1.7983193277310925</v>
      </c>
    </row>
    <row r="5686" spans="2:6" hidden="1" outlineLevel="1">
      <c r="B5686">
        <v>5680</v>
      </c>
      <c r="C5686">
        <v>0.3888888888888889</v>
      </c>
      <c r="D5686">
        <v>2.4237288135593222</v>
      </c>
      <c r="E5686">
        <v>2.1875</v>
      </c>
      <c r="F5686">
        <v>1.953781512605042</v>
      </c>
    </row>
    <row r="5687" spans="2:6" hidden="1" outlineLevel="1">
      <c r="B5687">
        <v>5681</v>
      </c>
      <c r="C5687">
        <v>0.3888888888888889</v>
      </c>
      <c r="D5687">
        <v>4.1525423728813555</v>
      </c>
      <c r="E5687">
        <v>1.125</v>
      </c>
      <c r="F5687">
        <v>1.9285714285714286</v>
      </c>
    </row>
    <row r="5688" spans="2:6" hidden="1" outlineLevel="1">
      <c r="B5688">
        <v>5682</v>
      </c>
      <c r="C5688">
        <v>0.37037037037037035</v>
      </c>
      <c r="D5688">
        <v>2.8813559322033897</v>
      </c>
      <c r="E5688">
        <v>1.40625</v>
      </c>
      <c r="F5688">
        <v>1.9915966386554622</v>
      </c>
    </row>
    <row r="5689" spans="2:6" hidden="1" outlineLevel="1">
      <c r="B5689">
        <v>5683</v>
      </c>
      <c r="C5689">
        <v>0.30555555555555558</v>
      </c>
      <c r="D5689">
        <v>2.5593220338983049</v>
      </c>
      <c r="E5689">
        <v>1.1875</v>
      </c>
      <c r="F5689">
        <v>2.0168067226890756</v>
      </c>
    </row>
    <row r="5690" spans="2:6" hidden="1" outlineLevel="1">
      <c r="B5690">
        <v>5684</v>
      </c>
      <c r="C5690">
        <v>0.39814814814814814</v>
      </c>
      <c r="D5690">
        <v>2.2203389830508473</v>
      </c>
      <c r="E5690">
        <v>1.65625</v>
      </c>
      <c r="F5690">
        <v>2.0252100840336134</v>
      </c>
    </row>
    <row r="5691" spans="2:6" hidden="1" outlineLevel="1">
      <c r="B5691">
        <v>5685</v>
      </c>
      <c r="C5691">
        <v>0.32407407407407407</v>
      </c>
      <c r="D5691">
        <v>2.8813559322033897</v>
      </c>
      <c r="E5691">
        <v>1.96875</v>
      </c>
      <c r="F5691">
        <v>1.6848739495798319</v>
      </c>
    </row>
    <row r="5692" spans="2:6" hidden="1" outlineLevel="1">
      <c r="B5692">
        <v>5686</v>
      </c>
      <c r="C5692">
        <v>0.5</v>
      </c>
      <c r="D5692">
        <v>2.8644067796610169</v>
      </c>
      <c r="E5692">
        <v>1.25</v>
      </c>
      <c r="F5692">
        <v>2.2941176470588234</v>
      </c>
    </row>
    <row r="5693" spans="2:6" hidden="1" outlineLevel="1">
      <c r="B5693">
        <v>5687</v>
      </c>
      <c r="C5693">
        <v>0.3888888888888889</v>
      </c>
      <c r="D5693">
        <v>2.4237288135593222</v>
      </c>
      <c r="E5693">
        <v>1.4375</v>
      </c>
      <c r="F5693">
        <v>1.8739495798319328</v>
      </c>
    </row>
    <row r="5694" spans="2:6" hidden="1" outlineLevel="1">
      <c r="B5694">
        <v>5688</v>
      </c>
      <c r="C5694">
        <v>0.49074074074074076</v>
      </c>
      <c r="D5694">
        <v>2.1694915254237288</v>
      </c>
      <c r="E5694">
        <v>1.34375</v>
      </c>
      <c r="F5694">
        <v>1.9705882352941178</v>
      </c>
    </row>
    <row r="5695" spans="2:6" hidden="1" outlineLevel="1">
      <c r="B5695">
        <v>5689</v>
      </c>
      <c r="C5695">
        <v>0.53703703703703709</v>
      </c>
      <c r="D5695">
        <v>2.7288135593220337</v>
      </c>
      <c r="E5695">
        <v>1.3125</v>
      </c>
      <c r="F5695">
        <v>1.8445378151260505</v>
      </c>
    </row>
    <row r="5696" spans="2:6" hidden="1" outlineLevel="1">
      <c r="B5696">
        <v>5690</v>
      </c>
      <c r="C5696">
        <v>0.39814814814814814</v>
      </c>
      <c r="D5696">
        <v>3.1186440677966103</v>
      </c>
      <c r="E5696">
        <v>1.5</v>
      </c>
      <c r="F5696">
        <v>1.9915966386554622</v>
      </c>
    </row>
    <row r="5697" spans="2:6" hidden="1" outlineLevel="1">
      <c r="B5697">
        <v>5691</v>
      </c>
      <c r="C5697">
        <v>0.53703703703703709</v>
      </c>
      <c r="D5697">
        <v>2.1186440677966103</v>
      </c>
      <c r="E5697">
        <v>0.96875</v>
      </c>
      <c r="F5697">
        <v>1.8319327731092436</v>
      </c>
    </row>
    <row r="5698" spans="2:6" hidden="1" outlineLevel="1">
      <c r="B5698">
        <v>5692</v>
      </c>
      <c r="C5698">
        <v>0.37962962962962965</v>
      </c>
      <c r="D5698">
        <v>2.9322033898305087</v>
      </c>
      <c r="E5698">
        <v>1.96875</v>
      </c>
      <c r="F5698">
        <v>2.1512605042016806</v>
      </c>
    </row>
    <row r="5699" spans="2:6" hidden="1" outlineLevel="1">
      <c r="B5699">
        <v>5693</v>
      </c>
      <c r="C5699">
        <v>0.41666666666666669</v>
      </c>
      <c r="D5699">
        <v>3.3050847457627119</v>
      </c>
      <c r="E5699">
        <v>1.0625</v>
      </c>
      <c r="F5699">
        <v>2.0672268907563027</v>
      </c>
    </row>
    <row r="5700" spans="2:6" hidden="1" outlineLevel="1">
      <c r="B5700">
        <v>5694</v>
      </c>
      <c r="C5700">
        <v>0.54629629629629628</v>
      </c>
      <c r="D5700">
        <v>3.1864406779661016</v>
      </c>
      <c r="E5700">
        <v>2.15625</v>
      </c>
      <c r="F5700">
        <v>1.9327731092436975</v>
      </c>
    </row>
    <row r="5701" spans="2:6" hidden="1" outlineLevel="1">
      <c r="B5701">
        <v>5695</v>
      </c>
      <c r="C5701">
        <v>0.51851851851851849</v>
      </c>
      <c r="D5701">
        <v>2.4576271186440679</v>
      </c>
      <c r="E5701">
        <v>1.03125</v>
      </c>
      <c r="F5701">
        <v>2.2647058823529411</v>
      </c>
    </row>
    <row r="5702" spans="2:6" hidden="1" outlineLevel="1">
      <c r="B5702">
        <v>5696</v>
      </c>
      <c r="C5702">
        <v>0.52777777777777779</v>
      </c>
      <c r="D5702">
        <v>2.3220338983050848</v>
      </c>
      <c r="E5702">
        <v>1.65625</v>
      </c>
      <c r="F5702">
        <v>2.03781512605042</v>
      </c>
    </row>
    <row r="5703" spans="2:6" hidden="1" outlineLevel="1">
      <c r="B5703">
        <v>5697</v>
      </c>
      <c r="C5703">
        <v>0.3611111111111111</v>
      </c>
      <c r="D5703">
        <v>3.0508474576271185</v>
      </c>
      <c r="E5703">
        <v>2.21875</v>
      </c>
      <c r="F5703">
        <v>1.8697478991596639</v>
      </c>
    </row>
    <row r="5704" spans="2:6" hidden="1" outlineLevel="1">
      <c r="B5704">
        <v>5698</v>
      </c>
      <c r="C5704">
        <v>0.46296296296296297</v>
      </c>
      <c r="D5704">
        <v>2.8305084745762712</v>
      </c>
      <c r="E5704">
        <v>1.46875</v>
      </c>
      <c r="F5704">
        <v>2.0336134453781511</v>
      </c>
    </row>
    <row r="5705" spans="2:6" hidden="1" outlineLevel="1">
      <c r="B5705">
        <v>5699</v>
      </c>
      <c r="C5705">
        <v>0.43518518518518517</v>
      </c>
      <c r="D5705">
        <v>3.1016949152542375</v>
      </c>
      <c r="E5705">
        <v>1.6875</v>
      </c>
      <c r="F5705">
        <v>1.9495798319327731</v>
      </c>
    </row>
    <row r="5706" spans="2:6" hidden="1" outlineLevel="1">
      <c r="B5706">
        <v>5700</v>
      </c>
      <c r="C5706">
        <v>0.26851851851851855</v>
      </c>
      <c r="D5706">
        <v>2.2203389830508473</v>
      </c>
      <c r="E5706">
        <v>0.84375</v>
      </c>
      <c r="F5706">
        <v>2.0294117647058822</v>
      </c>
    </row>
    <row r="5707" spans="2:6" hidden="1" outlineLevel="1">
      <c r="B5707">
        <v>5701</v>
      </c>
      <c r="C5707">
        <v>0.39814814814814814</v>
      </c>
      <c r="D5707">
        <v>2.3559322033898304</v>
      </c>
      <c r="E5707">
        <v>1.625</v>
      </c>
      <c r="F5707">
        <v>2.0210084033613445</v>
      </c>
    </row>
    <row r="5708" spans="2:6" hidden="1" outlineLevel="1">
      <c r="B5708">
        <v>5702</v>
      </c>
      <c r="C5708">
        <v>0.47222222222222221</v>
      </c>
      <c r="D5708">
        <v>2.7966101694915255</v>
      </c>
      <c r="E5708">
        <v>1.3125</v>
      </c>
      <c r="F5708">
        <v>2.1050420168067228</v>
      </c>
    </row>
    <row r="5709" spans="2:6" hidden="1" outlineLevel="1">
      <c r="B5709">
        <v>5703</v>
      </c>
      <c r="C5709">
        <v>0.5092592592592593</v>
      </c>
      <c r="D5709">
        <v>3.4237288135593222</v>
      </c>
      <c r="E5709">
        <v>2.03125</v>
      </c>
      <c r="F5709">
        <v>1.9579831932773109</v>
      </c>
    </row>
    <row r="5710" spans="2:6" hidden="1" outlineLevel="1">
      <c r="B5710">
        <v>5704</v>
      </c>
      <c r="C5710">
        <v>0.45370370370370372</v>
      </c>
      <c r="D5710">
        <v>2.2542372881355934</v>
      </c>
      <c r="E5710">
        <v>2</v>
      </c>
      <c r="F5710">
        <v>2.0588235294117645</v>
      </c>
    </row>
    <row r="5711" spans="2:6" hidden="1" outlineLevel="1">
      <c r="B5711">
        <v>5705</v>
      </c>
      <c r="C5711">
        <v>0.3888888888888889</v>
      </c>
      <c r="D5711">
        <v>2.7118644067796609</v>
      </c>
      <c r="E5711">
        <v>1.8125</v>
      </c>
      <c r="F5711">
        <v>2.1134453781512605</v>
      </c>
    </row>
    <row r="5712" spans="2:6" hidden="1" outlineLevel="1">
      <c r="B5712">
        <v>5706</v>
      </c>
      <c r="C5712">
        <v>0.3888888888888889</v>
      </c>
      <c r="D5712">
        <v>2.2203389830508473</v>
      </c>
      <c r="E5712">
        <v>1.46875</v>
      </c>
      <c r="F5712">
        <v>1.9243697478991597</v>
      </c>
    </row>
    <row r="5713" spans="2:6" hidden="1" outlineLevel="1">
      <c r="B5713">
        <v>5707</v>
      </c>
      <c r="C5713">
        <v>0.28703703703703703</v>
      </c>
      <c r="D5713">
        <v>3.4745762711864407</v>
      </c>
      <c r="E5713">
        <v>1.6875</v>
      </c>
      <c r="F5713">
        <v>2.2268907563025211</v>
      </c>
    </row>
    <row r="5714" spans="2:6" hidden="1" outlineLevel="1">
      <c r="B5714">
        <v>5708</v>
      </c>
      <c r="C5714">
        <v>0.35185185185185186</v>
      </c>
      <c r="D5714">
        <v>2.6440677966101696</v>
      </c>
      <c r="E5714">
        <v>1.03125</v>
      </c>
      <c r="F5714">
        <v>2.0336134453781511</v>
      </c>
    </row>
    <row r="5715" spans="2:6" hidden="1" outlineLevel="1">
      <c r="B5715">
        <v>5709</v>
      </c>
      <c r="C5715">
        <v>0.31481481481481483</v>
      </c>
      <c r="D5715">
        <v>3.3220338983050848</v>
      </c>
      <c r="E5715">
        <v>1.15625</v>
      </c>
      <c r="F5715">
        <v>1.9873949579831933</v>
      </c>
    </row>
    <row r="5716" spans="2:6" hidden="1" outlineLevel="1">
      <c r="B5716">
        <v>5710</v>
      </c>
      <c r="C5716">
        <v>0.41666666666666669</v>
      </c>
      <c r="D5716">
        <v>2.6949152542372881</v>
      </c>
      <c r="E5716">
        <v>0.8125</v>
      </c>
      <c r="F5716">
        <v>2.6470588235294117</v>
      </c>
    </row>
    <row r="5717" spans="2:6" hidden="1" outlineLevel="1">
      <c r="B5717">
        <v>5711</v>
      </c>
      <c r="C5717">
        <v>0.3888888888888889</v>
      </c>
      <c r="D5717">
        <v>2.2881355932203391</v>
      </c>
      <c r="E5717">
        <v>1.71875</v>
      </c>
      <c r="F5717">
        <v>2.4159663865546217</v>
      </c>
    </row>
    <row r="5718" spans="2:6" hidden="1" outlineLevel="1">
      <c r="B5718">
        <v>5712</v>
      </c>
      <c r="C5718">
        <v>0.37962962962962965</v>
      </c>
      <c r="D5718">
        <v>3.152542372881356</v>
      </c>
      <c r="E5718">
        <v>1.21875</v>
      </c>
      <c r="F5718">
        <v>2.2058823529411766</v>
      </c>
    </row>
    <row r="5719" spans="2:6" hidden="1" outlineLevel="1">
      <c r="B5719">
        <v>5713</v>
      </c>
      <c r="C5719">
        <v>0.33333333333333331</v>
      </c>
      <c r="D5719">
        <v>2.1694915254237288</v>
      </c>
      <c r="E5719">
        <v>1.4375</v>
      </c>
      <c r="F5719">
        <v>2.1386554621848739</v>
      </c>
    </row>
    <row r="5720" spans="2:6" hidden="1" outlineLevel="1">
      <c r="B5720">
        <v>5714</v>
      </c>
      <c r="C5720">
        <v>0.40740740740740738</v>
      </c>
      <c r="D5720">
        <v>3.7288135593220337</v>
      </c>
      <c r="E5720">
        <v>1.0625</v>
      </c>
      <c r="F5720">
        <v>2.2100840336134455</v>
      </c>
    </row>
    <row r="5721" spans="2:6" hidden="1" outlineLevel="1">
      <c r="B5721">
        <v>5715</v>
      </c>
      <c r="C5721">
        <v>0.29629629629629628</v>
      </c>
      <c r="D5721">
        <v>2.5423728813559321</v>
      </c>
      <c r="E5721">
        <v>1.28125</v>
      </c>
      <c r="F5721">
        <v>2.134453781512605</v>
      </c>
    </row>
    <row r="5722" spans="2:6" hidden="1" outlineLevel="1">
      <c r="B5722">
        <v>5716</v>
      </c>
      <c r="C5722">
        <v>0.47222222222222221</v>
      </c>
      <c r="D5722">
        <v>3.0338983050847457</v>
      </c>
      <c r="E5722">
        <v>1.25</v>
      </c>
      <c r="F5722">
        <v>1.7941176470588236</v>
      </c>
    </row>
    <row r="5723" spans="2:6" hidden="1" outlineLevel="1">
      <c r="B5723">
        <v>5717</v>
      </c>
      <c r="C5723">
        <v>0.37962962962962965</v>
      </c>
      <c r="D5723">
        <v>2.3389830508474576</v>
      </c>
      <c r="E5723">
        <v>0.90625</v>
      </c>
      <c r="F5723">
        <v>1.8739495798319328</v>
      </c>
    </row>
    <row r="5724" spans="2:6" hidden="1" outlineLevel="1">
      <c r="B5724">
        <v>5718</v>
      </c>
      <c r="C5724">
        <v>0.37962962962962965</v>
      </c>
      <c r="D5724">
        <v>2.6440677966101696</v>
      </c>
      <c r="E5724">
        <v>1.25</v>
      </c>
      <c r="F5724">
        <v>1.9663865546218486</v>
      </c>
    </row>
    <row r="5725" spans="2:6" hidden="1" outlineLevel="1">
      <c r="B5725">
        <v>5719</v>
      </c>
      <c r="C5725">
        <v>0.34259259259259262</v>
      </c>
      <c r="D5725">
        <v>2.2711864406779663</v>
      </c>
      <c r="E5725">
        <v>1.15625</v>
      </c>
      <c r="F5725">
        <v>1.9327731092436975</v>
      </c>
    </row>
    <row r="5726" spans="2:6" hidden="1" outlineLevel="1">
      <c r="B5726">
        <v>5720</v>
      </c>
      <c r="C5726">
        <v>0.37962962962962965</v>
      </c>
      <c r="D5726">
        <v>2.6440677966101696</v>
      </c>
      <c r="E5726">
        <v>1.1875</v>
      </c>
      <c r="F5726">
        <v>2.1428571428571428</v>
      </c>
    </row>
    <row r="5727" spans="2:6" hidden="1" outlineLevel="1">
      <c r="B5727">
        <v>5721</v>
      </c>
      <c r="C5727">
        <v>0.56481481481481477</v>
      </c>
      <c r="D5727">
        <v>3.0847457627118646</v>
      </c>
      <c r="E5727">
        <v>1</v>
      </c>
      <c r="F5727">
        <v>1.7226890756302522</v>
      </c>
    </row>
    <row r="5728" spans="2:6" hidden="1" outlineLevel="1">
      <c r="B5728">
        <v>5722</v>
      </c>
      <c r="C5728">
        <v>0.34259259259259262</v>
      </c>
      <c r="D5728">
        <v>2.5762711864406778</v>
      </c>
      <c r="E5728">
        <v>0.9375</v>
      </c>
      <c r="F5728">
        <v>1.7983193277310925</v>
      </c>
    </row>
    <row r="5729" spans="2:6" hidden="1" outlineLevel="1">
      <c r="B5729">
        <v>5723</v>
      </c>
      <c r="C5729">
        <v>0.43518518518518517</v>
      </c>
      <c r="D5729">
        <v>3.3728813559322033</v>
      </c>
      <c r="E5729">
        <v>1.375</v>
      </c>
      <c r="F5729">
        <v>2.0756302521008405</v>
      </c>
    </row>
    <row r="5730" spans="2:6" hidden="1" outlineLevel="1">
      <c r="B5730">
        <v>5724</v>
      </c>
      <c r="C5730">
        <v>0.5092592592592593</v>
      </c>
      <c r="D5730">
        <v>1.8813559322033899</v>
      </c>
      <c r="E5730">
        <v>1.625</v>
      </c>
      <c r="F5730">
        <v>1.9789915966386555</v>
      </c>
    </row>
    <row r="5731" spans="2:6" hidden="1" outlineLevel="1">
      <c r="B5731">
        <v>5725</v>
      </c>
      <c r="C5731">
        <v>0.27777777777777779</v>
      </c>
      <c r="D5731">
        <v>2.4406779661016951</v>
      </c>
      <c r="E5731">
        <v>1.34375</v>
      </c>
      <c r="F5731">
        <v>1.953781512605042</v>
      </c>
    </row>
    <row r="5732" spans="2:6" hidden="1" outlineLevel="1">
      <c r="B5732">
        <v>5726</v>
      </c>
      <c r="C5732">
        <v>0.49074074074074076</v>
      </c>
      <c r="D5732">
        <v>3.0847457627118646</v>
      </c>
      <c r="E5732">
        <v>1.65625</v>
      </c>
      <c r="F5732">
        <v>2.2226890756302522</v>
      </c>
    </row>
    <row r="5733" spans="2:6" hidden="1" outlineLevel="1">
      <c r="B5733">
        <v>5727</v>
      </c>
      <c r="C5733">
        <v>0.51851851851851849</v>
      </c>
      <c r="D5733">
        <v>3.9322033898305087</v>
      </c>
      <c r="E5733">
        <v>1.28125</v>
      </c>
      <c r="F5733">
        <v>2.0546218487394956</v>
      </c>
    </row>
    <row r="5734" spans="2:6" hidden="1" outlineLevel="1">
      <c r="B5734">
        <v>5728</v>
      </c>
      <c r="C5734">
        <v>0.41666666666666669</v>
      </c>
      <c r="D5734">
        <v>2.0677966101694913</v>
      </c>
      <c r="E5734">
        <v>1</v>
      </c>
      <c r="F5734">
        <v>2.4957983193277311</v>
      </c>
    </row>
    <row r="5735" spans="2:6" hidden="1" outlineLevel="1">
      <c r="B5735">
        <v>5729</v>
      </c>
      <c r="C5735">
        <v>0.33333333333333331</v>
      </c>
      <c r="D5735">
        <v>2.7118644067796609</v>
      </c>
      <c r="E5735">
        <v>1.21875</v>
      </c>
      <c r="F5735">
        <v>2.0462184873949578</v>
      </c>
    </row>
    <row r="5736" spans="2:6" hidden="1" outlineLevel="1">
      <c r="B5736">
        <v>5730</v>
      </c>
      <c r="C5736">
        <v>0.37962962962962965</v>
      </c>
      <c r="D5736">
        <v>3.2881355932203391</v>
      </c>
      <c r="E5736">
        <v>1.65625</v>
      </c>
      <c r="F5736">
        <v>2.0756302521008405</v>
      </c>
    </row>
    <row r="5737" spans="2:6" hidden="1" outlineLevel="1">
      <c r="B5737">
        <v>5731</v>
      </c>
      <c r="C5737">
        <v>0.44444444444444442</v>
      </c>
      <c r="D5737">
        <v>2.8305084745762712</v>
      </c>
      <c r="E5737">
        <v>1.125</v>
      </c>
      <c r="F5737">
        <v>2.2184873949579833</v>
      </c>
    </row>
    <row r="5738" spans="2:6" hidden="1" outlineLevel="1">
      <c r="B5738">
        <v>5732</v>
      </c>
      <c r="C5738">
        <v>0.41666666666666669</v>
      </c>
      <c r="D5738">
        <v>3.3050847457627119</v>
      </c>
      <c r="E5738">
        <v>1.96875</v>
      </c>
      <c r="F5738">
        <v>1.8151260504201681</v>
      </c>
    </row>
    <row r="5739" spans="2:6" hidden="1" outlineLevel="1">
      <c r="B5739">
        <v>5733</v>
      </c>
      <c r="C5739">
        <v>0.53703703703703709</v>
      </c>
      <c r="D5739">
        <v>1.7796610169491525</v>
      </c>
      <c r="E5739">
        <v>1.75</v>
      </c>
      <c r="F5739">
        <v>2.134453781512605</v>
      </c>
    </row>
    <row r="5740" spans="2:6" hidden="1" outlineLevel="1">
      <c r="B5740">
        <v>5734</v>
      </c>
      <c r="C5740">
        <v>0.26851851851851855</v>
      </c>
      <c r="D5740">
        <v>2.3728813559322033</v>
      </c>
      <c r="E5740">
        <v>0.875</v>
      </c>
      <c r="F5740">
        <v>2.1302521008403361</v>
      </c>
    </row>
    <row r="5741" spans="2:6" hidden="1" outlineLevel="1">
      <c r="B5741">
        <v>5735</v>
      </c>
      <c r="C5741">
        <v>0.35185185185185186</v>
      </c>
      <c r="D5741">
        <v>3.0847457627118646</v>
      </c>
      <c r="E5741">
        <v>1.28125</v>
      </c>
      <c r="F5741">
        <v>2.0840336134453783</v>
      </c>
    </row>
    <row r="5742" spans="2:6" hidden="1" outlineLevel="1">
      <c r="B5742">
        <v>5736</v>
      </c>
      <c r="C5742">
        <v>0.30555555555555558</v>
      </c>
      <c r="D5742">
        <v>3.2033898305084745</v>
      </c>
      <c r="E5742">
        <v>1.46875</v>
      </c>
      <c r="F5742">
        <v>1.8487394957983194</v>
      </c>
    </row>
    <row r="5743" spans="2:6" hidden="1" outlineLevel="1">
      <c r="B5743">
        <v>5737</v>
      </c>
      <c r="C5743">
        <v>0.43518518518518517</v>
      </c>
      <c r="D5743">
        <v>3.1016949152542375</v>
      </c>
      <c r="E5743">
        <v>1.875</v>
      </c>
      <c r="F5743">
        <v>1.9705882352941178</v>
      </c>
    </row>
    <row r="5744" spans="2:6" hidden="1" outlineLevel="1">
      <c r="B5744">
        <v>5738</v>
      </c>
      <c r="C5744">
        <v>0.46296296296296297</v>
      </c>
      <c r="D5744">
        <v>3.5593220338983049</v>
      </c>
      <c r="E5744">
        <v>1.875</v>
      </c>
      <c r="F5744">
        <v>1.911764705882353</v>
      </c>
    </row>
    <row r="5745" spans="2:6" hidden="1" outlineLevel="1">
      <c r="B5745">
        <v>5739</v>
      </c>
      <c r="C5745">
        <v>0.42592592592592593</v>
      </c>
      <c r="D5745">
        <v>2.7966101694915255</v>
      </c>
      <c r="E5745">
        <v>1.53125</v>
      </c>
      <c r="F5745">
        <v>1.6890756302521008</v>
      </c>
    </row>
    <row r="5746" spans="2:6" hidden="1" outlineLevel="1">
      <c r="B5746">
        <v>5740</v>
      </c>
      <c r="C5746">
        <v>0.40740740740740738</v>
      </c>
      <c r="D5746">
        <v>2.6101694915254239</v>
      </c>
      <c r="E5746">
        <v>1.25</v>
      </c>
      <c r="F5746">
        <v>2.1512605042016806</v>
      </c>
    </row>
    <row r="5747" spans="2:6" hidden="1" outlineLevel="1">
      <c r="B5747">
        <v>5741</v>
      </c>
      <c r="C5747">
        <v>0.46296296296296297</v>
      </c>
      <c r="D5747">
        <v>2.2372881355932202</v>
      </c>
      <c r="E5747">
        <v>1.0625</v>
      </c>
      <c r="F5747">
        <v>2.0924369747899161</v>
      </c>
    </row>
    <row r="5748" spans="2:6" hidden="1" outlineLevel="1">
      <c r="B5748">
        <v>5742</v>
      </c>
      <c r="C5748">
        <v>0.47222222222222221</v>
      </c>
      <c r="D5748">
        <v>2.7966101694915255</v>
      </c>
      <c r="E5748">
        <v>2.5</v>
      </c>
      <c r="F5748">
        <v>2.3319327731092439</v>
      </c>
    </row>
    <row r="5749" spans="2:6" hidden="1" outlineLevel="1">
      <c r="B5749">
        <v>5743</v>
      </c>
      <c r="C5749">
        <v>0.34259259259259262</v>
      </c>
      <c r="D5749">
        <v>2.8644067796610169</v>
      </c>
      <c r="E5749">
        <v>1.90625</v>
      </c>
      <c r="F5749">
        <v>1.7226890756302522</v>
      </c>
    </row>
    <row r="5750" spans="2:6" hidden="1" outlineLevel="1">
      <c r="B5750">
        <v>5744</v>
      </c>
      <c r="C5750">
        <v>0.33333333333333331</v>
      </c>
      <c r="D5750">
        <v>2.4406779661016951</v>
      </c>
      <c r="E5750">
        <v>2.125</v>
      </c>
      <c r="F5750">
        <v>2.0210084033613445</v>
      </c>
    </row>
    <row r="5751" spans="2:6" hidden="1" outlineLevel="1">
      <c r="B5751">
        <v>5745</v>
      </c>
      <c r="C5751">
        <v>0.39814814814814814</v>
      </c>
      <c r="D5751">
        <v>2.6440677966101696</v>
      </c>
      <c r="E5751">
        <v>1.28125</v>
      </c>
      <c r="F5751">
        <v>2.1974789915966388</v>
      </c>
    </row>
    <row r="5752" spans="2:6" hidden="1" outlineLevel="1">
      <c r="B5752">
        <v>5746</v>
      </c>
      <c r="C5752">
        <v>0.32407407407407407</v>
      </c>
      <c r="D5752">
        <v>2.6610169491525424</v>
      </c>
      <c r="E5752">
        <v>2.15625</v>
      </c>
      <c r="F5752">
        <v>2.0042016806722689</v>
      </c>
    </row>
    <row r="5753" spans="2:6" hidden="1" outlineLevel="1">
      <c r="B5753">
        <v>5747</v>
      </c>
      <c r="C5753">
        <v>0.62962962962962965</v>
      </c>
      <c r="D5753">
        <v>2.2542372881355934</v>
      </c>
      <c r="E5753">
        <v>0.96875</v>
      </c>
      <c r="F5753">
        <v>1.9453781512605042</v>
      </c>
    </row>
    <row r="5754" spans="2:6" hidden="1" outlineLevel="1">
      <c r="B5754">
        <v>5748</v>
      </c>
      <c r="C5754">
        <v>0.37037037037037035</v>
      </c>
      <c r="D5754">
        <v>2</v>
      </c>
      <c r="E5754">
        <v>0.96875</v>
      </c>
      <c r="F5754">
        <v>2.2142857142857144</v>
      </c>
    </row>
    <row r="5755" spans="2:6" hidden="1" outlineLevel="1">
      <c r="B5755">
        <v>5749</v>
      </c>
      <c r="C5755">
        <v>0.37037037037037035</v>
      </c>
      <c r="D5755">
        <v>2.9322033898305087</v>
      </c>
      <c r="E5755">
        <v>1.25</v>
      </c>
      <c r="F5755">
        <v>1.9201680672268908</v>
      </c>
    </row>
    <row r="5756" spans="2:6" hidden="1" outlineLevel="1">
      <c r="B5756">
        <v>5750</v>
      </c>
      <c r="C5756">
        <v>0.51851851851851849</v>
      </c>
      <c r="D5756">
        <v>2.3220338983050848</v>
      </c>
      <c r="E5756">
        <v>1.90625</v>
      </c>
      <c r="F5756">
        <v>1.9285714285714286</v>
      </c>
    </row>
    <row r="5757" spans="2:6" hidden="1" outlineLevel="1">
      <c r="B5757">
        <v>5751</v>
      </c>
      <c r="C5757">
        <v>0.45370370370370372</v>
      </c>
      <c r="D5757">
        <v>3.0338983050847457</v>
      </c>
      <c r="E5757">
        <v>1.46875</v>
      </c>
      <c r="F5757">
        <v>2.0252100840336134</v>
      </c>
    </row>
    <row r="5758" spans="2:6" hidden="1" outlineLevel="1">
      <c r="B5758">
        <v>5752</v>
      </c>
      <c r="C5758">
        <v>0.29629629629629628</v>
      </c>
      <c r="D5758">
        <v>1.8135593220338984</v>
      </c>
      <c r="E5758">
        <v>1.15625</v>
      </c>
      <c r="F5758">
        <v>1.8025210084033614</v>
      </c>
    </row>
    <row r="5759" spans="2:6" hidden="1" outlineLevel="1">
      <c r="B5759">
        <v>5753</v>
      </c>
      <c r="C5759">
        <v>0.37037037037037035</v>
      </c>
      <c r="D5759">
        <v>2.5593220338983049</v>
      </c>
      <c r="E5759">
        <v>1.75</v>
      </c>
      <c r="F5759">
        <v>1.953781512605042</v>
      </c>
    </row>
    <row r="5760" spans="2:6" hidden="1" outlineLevel="1">
      <c r="B5760">
        <v>5754</v>
      </c>
      <c r="C5760">
        <v>0.41666666666666669</v>
      </c>
      <c r="D5760">
        <v>2.6440677966101696</v>
      </c>
      <c r="E5760">
        <v>1.34375</v>
      </c>
      <c r="F5760">
        <v>2.3571428571428572</v>
      </c>
    </row>
    <row r="5761" spans="2:6" hidden="1" outlineLevel="1">
      <c r="B5761">
        <v>5755</v>
      </c>
      <c r="C5761">
        <v>0.25925925925925924</v>
      </c>
      <c r="D5761">
        <v>2.7118644067796609</v>
      </c>
      <c r="E5761">
        <v>2.59375</v>
      </c>
      <c r="F5761">
        <v>2.2983193277310923</v>
      </c>
    </row>
    <row r="5762" spans="2:6" hidden="1" outlineLevel="1">
      <c r="B5762">
        <v>5756</v>
      </c>
      <c r="C5762">
        <v>0.31481481481481483</v>
      </c>
      <c r="D5762">
        <v>2.4237288135593222</v>
      </c>
      <c r="E5762">
        <v>0.90625</v>
      </c>
      <c r="F5762">
        <v>1.819327731092437</v>
      </c>
    </row>
    <row r="5763" spans="2:6" hidden="1" outlineLevel="1">
      <c r="B5763">
        <v>5757</v>
      </c>
      <c r="C5763">
        <v>0.52777777777777779</v>
      </c>
      <c r="D5763">
        <v>2.8813559322033897</v>
      </c>
      <c r="E5763">
        <v>1.96875</v>
      </c>
      <c r="F5763">
        <v>2.4579831932773111</v>
      </c>
    </row>
    <row r="5764" spans="2:6" hidden="1" outlineLevel="1">
      <c r="B5764">
        <v>5758</v>
      </c>
      <c r="C5764">
        <v>0.48148148148148145</v>
      </c>
      <c r="D5764">
        <v>2.8135593220338984</v>
      </c>
      <c r="E5764">
        <v>2.625</v>
      </c>
      <c r="F5764">
        <v>2.1764705882352939</v>
      </c>
    </row>
    <row r="5765" spans="2:6" hidden="1" outlineLevel="1">
      <c r="B5765">
        <v>5759</v>
      </c>
      <c r="C5765">
        <v>0.37037037037037035</v>
      </c>
      <c r="D5765">
        <v>2.1864406779661016</v>
      </c>
      <c r="E5765">
        <v>1.3125</v>
      </c>
      <c r="F5765">
        <v>2.1932773109243699</v>
      </c>
    </row>
    <row r="5766" spans="2:6" hidden="1" outlineLevel="1">
      <c r="B5766">
        <v>5760</v>
      </c>
      <c r="C5766">
        <v>0.3888888888888889</v>
      </c>
      <c r="D5766">
        <v>2.7288135593220337</v>
      </c>
      <c r="E5766">
        <v>1.09375</v>
      </c>
      <c r="F5766">
        <v>1.8445378151260505</v>
      </c>
    </row>
    <row r="5767" spans="2:6" hidden="1" outlineLevel="1">
      <c r="B5767">
        <v>5761</v>
      </c>
      <c r="C5767">
        <v>0.3611111111111111</v>
      </c>
      <c r="D5767">
        <v>2.4915254237288136</v>
      </c>
      <c r="E5767">
        <v>2.53125</v>
      </c>
      <c r="F5767">
        <v>2.2016806722689077</v>
      </c>
    </row>
    <row r="5768" spans="2:6" hidden="1" outlineLevel="1">
      <c r="B5768">
        <v>5762</v>
      </c>
      <c r="C5768">
        <v>0.29629629629629628</v>
      </c>
      <c r="D5768">
        <v>2.593220338983051</v>
      </c>
      <c r="E5768">
        <v>1</v>
      </c>
      <c r="F5768">
        <v>1.9705882352941178</v>
      </c>
    </row>
    <row r="5769" spans="2:6" hidden="1" outlineLevel="1">
      <c r="B5769">
        <v>5763</v>
      </c>
      <c r="C5769">
        <v>0.39814814814814814</v>
      </c>
      <c r="D5769">
        <v>2.7966101694915255</v>
      </c>
      <c r="E5769">
        <v>1.59375</v>
      </c>
      <c r="F5769">
        <v>1.8949579831932772</v>
      </c>
    </row>
    <row r="5770" spans="2:6" hidden="1" outlineLevel="1">
      <c r="B5770">
        <v>5764</v>
      </c>
      <c r="C5770">
        <v>0.35185185185185186</v>
      </c>
      <c r="D5770">
        <v>2.847457627118644</v>
      </c>
      <c r="E5770">
        <v>1.21875</v>
      </c>
      <c r="F5770">
        <v>2.2058823529411766</v>
      </c>
    </row>
    <row r="5771" spans="2:6" hidden="1" outlineLevel="1">
      <c r="B5771">
        <v>5765</v>
      </c>
      <c r="C5771">
        <v>0.30555555555555558</v>
      </c>
      <c r="D5771">
        <v>2.3050847457627119</v>
      </c>
      <c r="E5771">
        <v>1.5625</v>
      </c>
      <c r="F5771">
        <v>1.9327731092436975</v>
      </c>
    </row>
    <row r="5772" spans="2:6" hidden="1" outlineLevel="1">
      <c r="B5772">
        <v>5766</v>
      </c>
      <c r="C5772">
        <v>0.40740740740740738</v>
      </c>
      <c r="D5772">
        <v>2.9661016949152543</v>
      </c>
      <c r="E5772">
        <v>1.5625</v>
      </c>
      <c r="F5772">
        <v>1.8697478991596639</v>
      </c>
    </row>
    <row r="5773" spans="2:6" hidden="1" outlineLevel="1">
      <c r="B5773">
        <v>5767</v>
      </c>
      <c r="C5773">
        <v>0.43518518518518517</v>
      </c>
      <c r="D5773">
        <v>3.0169491525423728</v>
      </c>
      <c r="E5773">
        <v>1.4375</v>
      </c>
      <c r="F5773">
        <v>2.1470588235294117</v>
      </c>
    </row>
    <row r="5774" spans="2:6" hidden="1" outlineLevel="1">
      <c r="B5774">
        <v>5768</v>
      </c>
      <c r="C5774">
        <v>0.37962962962962965</v>
      </c>
      <c r="D5774">
        <v>2.8305084745762712</v>
      </c>
      <c r="E5774">
        <v>1.3125</v>
      </c>
      <c r="F5774">
        <v>2.3151260504201683</v>
      </c>
    </row>
    <row r="5775" spans="2:6" hidden="1" outlineLevel="1">
      <c r="B5775">
        <v>5769</v>
      </c>
      <c r="C5775">
        <v>0.37962962962962965</v>
      </c>
      <c r="D5775">
        <v>2.4406779661016951</v>
      </c>
      <c r="E5775">
        <v>1.875</v>
      </c>
      <c r="F5775">
        <v>2.2142857142857144</v>
      </c>
    </row>
    <row r="5776" spans="2:6" hidden="1" outlineLevel="1">
      <c r="B5776">
        <v>5770</v>
      </c>
      <c r="C5776">
        <v>0.33333333333333331</v>
      </c>
      <c r="D5776">
        <v>2.2203389830508473</v>
      </c>
      <c r="E5776">
        <v>2.5</v>
      </c>
      <c r="F5776">
        <v>2.0042016806722689</v>
      </c>
    </row>
    <row r="5777" spans="2:6" hidden="1" outlineLevel="1">
      <c r="B5777">
        <v>5771</v>
      </c>
      <c r="C5777">
        <v>0.33333333333333331</v>
      </c>
      <c r="D5777">
        <v>2.593220338983051</v>
      </c>
      <c r="E5777">
        <v>1.0625</v>
      </c>
      <c r="F5777">
        <v>1.953781512605042</v>
      </c>
    </row>
    <row r="5778" spans="2:6" hidden="1" outlineLevel="1">
      <c r="B5778">
        <v>5772</v>
      </c>
      <c r="C5778">
        <v>0.5092592592592593</v>
      </c>
      <c r="D5778">
        <v>3.4406779661016951</v>
      </c>
      <c r="E5778">
        <v>1.46875</v>
      </c>
      <c r="F5778">
        <v>2.1764705882352939</v>
      </c>
    </row>
    <row r="5779" spans="2:6" hidden="1" outlineLevel="1">
      <c r="B5779">
        <v>5773</v>
      </c>
      <c r="C5779">
        <v>0.23148148148148148</v>
      </c>
      <c r="D5779">
        <v>2.3728813559322033</v>
      </c>
      <c r="E5779">
        <v>1.625</v>
      </c>
      <c r="F5779">
        <v>1.7563025210084033</v>
      </c>
    </row>
    <row r="5780" spans="2:6" hidden="1" outlineLevel="1">
      <c r="B5780">
        <v>5774</v>
      </c>
      <c r="C5780">
        <v>0.37962962962962965</v>
      </c>
      <c r="D5780">
        <v>3.4406779661016951</v>
      </c>
      <c r="E5780">
        <v>1.625</v>
      </c>
      <c r="F5780">
        <v>2.23109243697479</v>
      </c>
    </row>
    <row r="5781" spans="2:6" hidden="1" outlineLevel="1">
      <c r="B5781">
        <v>5775</v>
      </c>
      <c r="C5781">
        <v>0.46296296296296297</v>
      </c>
      <c r="D5781">
        <v>2.6271186440677967</v>
      </c>
      <c r="E5781">
        <v>1.28125</v>
      </c>
      <c r="F5781">
        <v>2.403361344537815</v>
      </c>
    </row>
    <row r="5782" spans="2:6" hidden="1" outlineLevel="1">
      <c r="B5782">
        <v>5776</v>
      </c>
      <c r="C5782">
        <v>0.37037037037037035</v>
      </c>
      <c r="D5782">
        <v>2.3728813559322033</v>
      </c>
      <c r="E5782">
        <v>2.21875</v>
      </c>
      <c r="F5782">
        <v>2.4579831932773111</v>
      </c>
    </row>
    <row r="5783" spans="2:6" hidden="1" outlineLevel="1">
      <c r="B5783">
        <v>5777</v>
      </c>
      <c r="C5783">
        <v>0.44444444444444442</v>
      </c>
      <c r="D5783">
        <v>2.8644067796610169</v>
      </c>
      <c r="E5783">
        <v>1.28125</v>
      </c>
      <c r="F5783">
        <v>2.0042016806722689</v>
      </c>
    </row>
    <row r="5784" spans="2:6" hidden="1" outlineLevel="1">
      <c r="B5784">
        <v>5778</v>
      </c>
      <c r="C5784">
        <v>0.3611111111111111</v>
      </c>
      <c r="D5784">
        <v>2.7288135593220337</v>
      </c>
      <c r="E5784">
        <v>2.375</v>
      </c>
      <c r="F5784">
        <v>1.9663865546218486</v>
      </c>
    </row>
    <row r="5785" spans="2:6" hidden="1" outlineLevel="1">
      <c r="B5785">
        <v>5779</v>
      </c>
      <c r="C5785">
        <v>0.37962962962962965</v>
      </c>
      <c r="D5785">
        <v>1.9830508474576272</v>
      </c>
      <c r="E5785">
        <v>1.8125</v>
      </c>
      <c r="F5785">
        <v>2.327731092436975</v>
      </c>
    </row>
    <row r="5786" spans="2:6" hidden="1" outlineLevel="1">
      <c r="B5786">
        <v>5780</v>
      </c>
      <c r="C5786">
        <v>0.40740740740740738</v>
      </c>
      <c r="D5786">
        <v>2.6949152542372881</v>
      </c>
      <c r="E5786">
        <v>2.75</v>
      </c>
      <c r="F5786">
        <v>2.2058823529411766</v>
      </c>
    </row>
    <row r="5787" spans="2:6" hidden="1" outlineLevel="1">
      <c r="B5787">
        <v>5781</v>
      </c>
      <c r="C5787">
        <v>0.44444444444444442</v>
      </c>
      <c r="D5787">
        <v>3.3898305084745761</v>
      </c>
      <c r="E5787">
        <v>0.8125</v>
      </c>
      <c r="F5787">
        <v>2.2394957983193278</v>
      </c>
    </row>
    <row r="5788" spans="2:6" hidden="1" outlineLevel="1">
      <c r="B5788">
        <v>5782</v>
      </c>
      <c r="C5788">
        <v>0.53703703703703709</v>
      </c>
      <c r="D5788">
        <v>3.406779661016949</v>
      </c>
      <c r="E5788">
        <v>1.3125</v>
      </c>
      <c r="F5788">
        <v>2.0882352941176472</v>
      </c>
    </row>
    <row r="5789" spans="2:6" hidden="1" outlineLevel="1">
      <c r="B5789">
        <v>5783</v>
      </c>
      <c r="C5789">
        <v>0.30555555555555558</v>
      </c>
      <c r="D5789">
        <v>2.2542372881355934</v>
      </c>
      <c r="E5789">
        <v>1.59375</v>
      </c>
      <c r="F5789">
        <v>2</v>
      </c>
    </row>
    <row r="5790" spans="2:6" hidden="1" outlineLevel="1">
      <c r="B5790">
        <v>5784</v>
      </c>
      <c r="C5790">
        <v>0.37962962962962965</v>
      </c>
      <c r="D5790">
        <v>2.3559322033898304</v>
      </c>
      <c r="E5790">
        <v>1.375</v>
      </c>
      <c r="F5790">
        <v>2.1512605042016806</v>
      </c>
    </row>
    <row r="5791" spans="2:6" hidden="1" outlineLevel="1">
      <c r="B5791">
        <v>5785</v>
      </c>
      <c r="C5791">
        <v>0.39814814814814814</v>
      </c>
      <c r="D5791">
        <v>2.5423728813559321</v>
      </c>
      <c r="E5791">
        <v>1.625</v>
      </c>
      <c r="F5791">
        <v>1.8319327731092436</v>
      </c>
    </row>
    <row r="5792" spans="2:6" hidden="1" outlineLevel="1">
      <c r="B5792">
        <v>5786</v>
      </c>
      <c r="C5792">
        <v>0.5</v>
      </c>
      <c r="D5792">
        <v>2.2372881355932202</v>
      </c>
      <c r="E5792">
        <v>2.71875</v>
      </c>
      <c r="F5792">
        <v>2.0546218487394956</v>
      </c>
    </row>
    <row r="5793" spans="2:6" hidden="1" outlineLevel="1">
      <c r="B5793">
        <v>5787</v>
      </c>
      <c r="C5793">
        <v>0.35185185185185186</v>
      </c>
      <c r="D5793">
        <v>3.3559322033898304</v>
      </c>
      <c r="E5793">
        <v>1.59375</v>
      </c>
      <c r="F5793">
        <v>2.2857142857142856</v>
      </c>
    </row>
    <row r="5794" spans="2:6" hidden="1" outlineLevel="1">
      <c r="B5794">
        <v>5788</v>
      </c>
      <c r="C5794">
        <v>0.47222222222222221</v>
      </c>
      <c r="D5794">
        <v>3.2372881355932202</v>
      </c>
      <c r="E5794">
        <v>2.125</v>
      </c>
      <c r="F5794">
        <v>1.73109243697479</v>
      </c>
    </row>
    <row r="5795" spans="2:6" hidden="1" outlineLevel="1">
      <c r="B5795">
        <v>5789</v>
      </c>
      <c r="C5795">
        <v>0.41666666666666669</v>
      </c>
      <c r="D5795">
        <v>2.2033898305084745</v>
      </c>
      <c r="E5795">
        <v>2.25</v>
      </c>
      <c r="F5795">
        <v>1.8403361344537814</v>
      </c>
    </row>
    <row r="5796" spans="2:6" hidden="1" outlineLevel="1">
      <c r="B5796">
        <v>5790</v>
      </c>
      <c r="C5796">
        <v>0.54629629629629628</v>
      </c>
      <c r="D5796">
        <v>2.5254237288135593</v>
      </c>
      <c r="E5796">
        <v>1.03125</v>
      </c>
      <c r="F5796">
        <v>2.1932773109243699</v>
      </c>
    </row>
    <row r="5797" spans="2:6" hidden="1" outlineLevel="1">
      <c r="B5797">
        <v>5791</v>
      </c>
      <c r="C5797">
        <v>0.47222222222222221</v>
      </c>
      <c r="D5797">
        <v>2.8813559322033897</v>
      </c>
      <c r="E5797">
        <v>1.5625</v>
      </c>
      <c r="F5797">
        <v>1.8865546218487395</v>
      </c>
    </row>
    <row r="5798" spans="2:6" hidden="1" outlineLevel="1">
      <c r="B5798">
        <v>5792</v>
      </c>
      <c r="C5798">
        <v>0.31481481481481483</v>
      </c>
      <c r="D5798">
        <v>2.3728813559322033</v>
      </c>
      <c r="E5798">
        <v>1.46875</v>
      </c>
      <c r="F5798">
        <v>1.953781512605042</v>
      </c>
    </row>
    <row r="5799" spans="2:6" hidden="1" outlineLevel="1">
      <c r="B5799">
        <v>5793</v>
      </c>
      <c r="C5799">
        <v>0.31481481481481483</v>
      </c>
      <c r="D5799">
        <v>2.0847457627118646</v>
      </c>
      <c r="E5799">
        <v>1.34375</v>
      </c>
      <c r="F5799">
        <v>2.2184873949579833</v>
      </c>
    </row>
    <row r="5800" spans="2:6" hidden="1" outlineLevel="1">
      <c r="B5800">
        <v>5794</v>
      </c>
      <c r="C5800">
        <v>0.31481481481481483</v>
      </c>
      <c r="D5800">
        <v>3.6440677966101696</v>
      </c>
      <c r="E5800">
        <v>1.90625</v>
      </c>
      <c r="F5800">
        <v>2.4663865546218489</v>
      </c>
    </row>
    <row r="5801" spans="2:6" hidden="1" outlineLevel="1">
      <c r="B5801">
        <v>5795</v>
      </c>
      <c r="C5801">
        <v>0.3611111111111111</v>
      </c>
      <c r="D5801">
        <v>2.2203389830508473</v>
      </c>
      <c r="E5801">
        <v>1.3125</v>
      </c>
      <c r="F5801">
        <v>1.9579831932773109</v>
      </c>
    </row>
    <row r="5802" spans="2:6" hidden="1" outlineLevel="1">
      <c r="B5802">
        <v>5796</v>
      </c>
      <c r="C5802">
        <v>0.70370370370370372</v>
      </c>
      <c r="D5802">
        <v>2.6610169491525424</v>
      </c>
      <c r="E5802">
        <v>1.0625</v>
      </c>
      <c r="F5802">
        <v>2.1890756302521011</v>
      </c>
    </row>
    <row r="5803" spans="2:6" hidden="1" outlineLevel="1">
      <c r="B5803">
        <v>5797</v>
      </c>
      <c r="C5803">
        <v>0.35185185185185186</v>
      </c>
      <c r="D5803">
        <v>1.847457627118644</v>
      </c>
      <c r="E5803">
        <v>1.46875</v>
      </c>
      <c r="F5803">
        <v>2.4579831932773111</v>
      </c>
    </row>
    <row r="5804" spans="2:6" hidden="1" outlineLevel="1">
      <c r="B5804">
        <v>5798</v>
      </c>
      <c r="C5804">
        <v>0.40740740740740738</v>
      </c>
      <c r="D5804">
        <v>2.4915254237288136</v>
      </c>
      <c r="E5804">
        <v>1.3125</v>
      </c>
      <c r="F5804">
        <v>2.096638655462185</v>
      </c>
    </row>
    <row r="5805" spans="2:6" hidden="1" outlineLevel="1">
      <c r="B5805">
        <v>5799</v>
      </c>
      <c r="C5805">
        <v>0.37037037037037035</v>
      </c>
      <c r="D5805">
        <v>2.7796610169491527</v>
      </c>
      <c r="E5805">
        <v>1.6875</v>
      </c>
      <c r="F5805">
        <v>1.8823529411764706</v>
      </c>
    </row>
    <row r="5806" spans="2:6" hidden="1" outlineLevel="1">
      <c r="B5806">
        <v>5800</v>
      </c>
      <c r="C5806">
        <v>0.33333333333333331</v>
      </c>
      <c r="D5806">
        <v>2.7288135593220337</v>
      </c>
      <c r="E5806">
        <v>1.71875</v>
      </c>
      <c r="F5806">
        <v>2.0546218487394956</v>
      </c>
    </row>
    <row r="5807" spans="2:6" hidden="1" outlineLevel="1">
      <c r="B5807">
        <v>5801</v>
      </c>
      <c r="C5807">
        <v>0.51851851851851849</v>
      </c>
      <c r="D5807">
        <v>3.0338983050847457</v>
      </c>
      <c r="E5807">
        <v>1.5</v>
      </c>
      <c r="F5807">
        <v>1.7394957983193278</v>
      </c>
    </row>
    <row r="5808" spans="2:6" hidden="1" outlineLevel="1">
      <c r="B5808">
        <v>5802</v>
      </c>
      <c r="C5808">
        <v>0.41666666666666669</v>
      </c>
      <c r="D5808">
        <v>2.8305084745762712</v>
      </c>
      <c r="E5808">
        <v>0.71875</v>
      </c>
      <c r="F5808">
        <v>2.2899159663865545</v>
      </c>
    </row>
    <row r="5809" spans="2:6" hidden="1" outlineLevel="1">
      <c r="B5809">
        <v>5803</v>
      </c>
      <c r="C5809">
        <v>0.59259259259259256</v>
      </c>
      <c r="D5809">
        <v>2.8135593220338984</v>
      </c>
      <c r="E5809">
        <v>1.75</v>
      </c>
      <c r="F5809">
        <v>2.0126050420168067</v>
      </c>
    </row>
    <row r="5810" spans="2:6" hidden="1" outlineLevel="1">
      <c r="B5810">
        <v>5804</v>
      </c>
      <c r="C5810">
        <v>0.53703703703703709</v>
      </c>
      <c r="D5810">
        <v>2.3050847457627119</v>
      </c>
      <c r="E5810">
        <v>1.25</v>
      </c>
      <c r="F5810">
        <v>1.8529411764705883</v>
      </c>
    </row>
    <row r="5811" spans="2:6" hidden="1" outlineLevel="1">
      <c r="B5811">
        <v>5805</v>
      </c>
      <c r="C5811">
        <v>0.44444444444444442</v>
      </c>
      <c r="D5811">
        <v>3.6271186440677967</v>
      </c>
      <c r="E5811">
        <v>2.09375</v>
      </c>
      <c r="F5811">
        <v>1.9243697478991597</v>
      </c>
    </row>
    <row r="5812" spans="2:6" hidden="1" outlineLevel="1">
      <c r="B5812">
        <v>5806</v>
      </c>
      <c r="C5812">
        <v>0.3888888888888889</v>
      </c>
      <c r="D5812">
        <v>2.4576271186440679</v>
      </c>
      <c r="E5812">
        <v>0.875</v>
      </c>
      <c r="F5812">
        <v>2.0126050420168067</v>
      </c>
    </row>
    <row r="5813" spans="2:6" hidden="1" outlineLevel="1">
      <c r="B5813">
        <v>5807</v>
      </c>
      <c r="C5813">
        <v>0.35185185185185186</v>
      </c>
      <c r="D5813">
        <v>3.2033898305084745</v>
      </c>
      <c r="E5813">
        <v>1.125</v>
      </c>
      <c r="F5813">
        <v>2.1008403361344539</v>
      </c>
    </row>
    <row r="5814" spans="2:6" hidden="1" outlineLevel="1">
      <c r="B5814">
        <v>5808</v>
      </c>
      <c r="C5814">
        <v>0.35185185185185186</v>
      </c>
      <c r="D5814">
        <v>2.3220338983050848</v>
      </c>
      <c r="E5814">
        <v>1.78125</v>
      </c>
      <c r="F5814">
        <v>2.3067226890756301</v>
      </c>
    </row>
    <row r="5815" spans="2:6" hidden="1" outlineLevel="1">
      <c r="B5815">
        <v>5809</v>
      </c>
      <c r="C5815">
        <v>0.37962962962962965</v>
      </c>
      <c r="D5815">
        <v>3.0338983050847457</v>
      </c>
      <c r="E5815">
        <v>1.71875</v>
      </c>
      <c r="F5815">
        <v>1.9285714285714286</v>
      </c>
    </row>
    <row r="5816" spans="2:6" hidden="1" outlineLevel="1">
      <c r="B5816">
        <v>5810</v>
      </c>
      <c r="C5816">
        <v>0.3888888888888889</v>
      </c>
      <c r="D5816">
        <v>2.1355932203389831</v>
      </c>
      <c r="E5816">
        <v>0.875</v>
      </c>
      <c r="F5816">
        <v>2.0882352941176472</v>
      </c>
    </row>
    <row r="5817" spans="2:6" hidden="1" outlineLevel="1">
      <c r="B5817">
        <v>5811</v>
      </c>
      <c r="C5817">
        <v>0.39814814814814814</v>
      </c>
      <c r="D5817">
        <v>2.2711864406779663</v>
      </c>
      <c r="E5817">
        <v>0.9375</v>
      </c>
      <c r="F5817">
        <v>1.8907563025210083</v>
      </c>
    </row>
    <row r="5818" spans="2:6" hidden="1" outlineLevel="1">
      <c r="B5818">
        <v>5812</v>
      </c>
      <c r="C5818">
        <v>0.39814814814814814</v>
      </c>
      <c r="D5818">
        <v>2.5593220338983049</v>
      </c>
      <c r="E5818">
        <v>1.25</v>
      </c>
      <c r="F5818">
        <v>1.9495798319327731</v>
      </c>
    </row>
    <row r="5819" spans="2:6" hidden="1" outlineLevel="1">
      <c r="B5819">
        <v>5813</v>
      </c>
      <c r="C5819">
        <v>0.34259259259259262</v>
      </c>
      <c r="D5819">
        <v>2.6949152542372881</v>
      </c>
      <c r="E5819">
        <v>1.40625</v>
      </c>
      <c r="F5819">
        <v>2.2521008403361344</v>
      </c>
    </row>
    <row r="5820" spans="2:6" hidden="1" outlineLevel="1">
      <c r="B5820">
        <v>5814</v>
      </c>
      <c r="C5820">
        <v>0.5092592592592593</v>
      </c>
      <c r="D5820">
        <v>1.8983050847457628</v>
      </c>
      <c r="E5820">
        <v>0.78125</v>
      </c>
      <c r="F5820">
        <v>2.4075630252100839</v>
      </c>
    </row>
    <row r="5821" spans="2:6" hidden="1" outlineLevel="1">
      <c r="B5821">
        <v>5815</v>
      </c>
      <c r="C5821">
        <v>0.32407407407407407</v>
      </c>
      <c r="D5821">
        <v>2.5423728813559321</v>
      </c>
      <c r="E5821">
        <v>1.0625</v>
      </c>
      <c r="F5821">
        <v>2.0798319327731094</v>
      </c>
    </row>
    <row r="5822" spans="2:6" hidden="1" outlineLevel="1">
      <c r="B5822">
        <v>5816</v>
      </c>
      <c r="C5822">
        <v>0.41666666666666669</v>
      </c>
      <c r="D5822">
        <v>2.4576271186440679</v>
      </c>
      <c r="E5822">
        <v>1.0625</v>
      </c>
      <c r="F5822">
        <v>1.8361344537815125</v>
      </c>
    </row>
    <row r="5823" spans="2:6" hidden="1" outlineLevel="1">
      <c r="B5823">
        <v>5817</v>
      </c>
      <c r="C5823">
        <v>0.31481481481481483</v>
      </c>
      <c r="D5823">
        <v>2.3050847457627119</v>
      </c>
      <c r="E5823">
        <v>2.21875</v>
      </c>
      <c r="F5823">
        <v>2.4915966386554622</v>
      </c>
    </row>
    <row r="5824" spans="2:6" hidden="1" outlineLevel="1">
      <c r="B5824">
        <v>5818</v>
      </c>
      <c r="C5824">
        <v>0.35185185185185186</v>
      </c>
      <c r="D5824">
        <v>2.8305084745762712</v>
      </c>
      <c r="E5824">
        <v>1.5</v>
      </c>
      <c r="F5824">
        <v>2.2983193277310923</v>
      </c>
    </row>
    <row r="5825" spans="2:6" hidden="1" outlineLevel="1">
      <c r="B5825">
        <v>5819</v>
      </c>
      <c r="C5825">
        <v>0.29629629629629628</v>
      </c>
      <c r="D5825">
        <v>2.2711864406779663</v>
      </c>
      <c r="E5825">
        <v>0.71875</v>
      </c>
      <c r="F5825">
        <v>2.3067226890756301</v>
      </c>
    </row>
    <row r="5826" spans="2:6" hidden="1" outlineLevel="1">
      <c r="B5826">
        <v>5820</v>
      </c>
      <c r="C5826">
        <v>0.48148148148148145</v>
      </c>
      <c r="D5826">
        <v>2.9491525423728815</v>
      </c>
      <c r="E5826">
        <v>1.5625</v>
      </c>
      <c r="F5826">
        <v>2.26890756302521</v>
      </c>
    </row>
    <row r="5827" spans="2:6" hidden="1" outlineLevel="1">
      <c r="B5827">
        <v>5821</v>
      </c>
      <c r="C5827">
        <v>0.54629629629629628</v>
      </c>
      <c r="D5827">
        <v>3.2881355932203391</v>
      </c>
      <c r="E5827">
        <v>1.5625</v>
      </c>
      <c r="F5827">
        <v>1.9789915966386555</v>
      </c>
    </row>
    <row r="5828" spans="2:6" hidden="1" outlineLevel="1">
      <c r="B5828">
        <v>5822</v>
      </c>
      <c r="C5828">
        <v>0.34259259259259262</v>
      </c>
      <c r="D5828">
        <v>2.5254237288135593</v>
      </c>
      <c r="E5828">
        <v>0.96875</v>
      </c>
      <c r="F5828">
        <v>2.5126050420168067</v>
      </c>
    </row>
    <row r="5829" spans="2:6" hidden="1" outlineLevel="1">
      <c r="B5829">
        <v>5823</v>
      </c>
      <c r="C5829">
        <v>0.39814814814814814</v>
      </c>
      <c r="D5829">
        <v>3.2372881355932202</v>
      </c>
      <c r="E5829">
        <v>0.625</v>
      </c>
      <c r="F5829">
        <v>2</v>
      </c>
    </row>
    <row r="5830" spans="2:6" hidden="1" outlineLevel="1">
      <c r="B5830">
        <v>5824</v>
      </c>
      <c r="C5830">
        <v>0.26851851851851855</v>
      </c>
      <c r="D5830">
        <v>3.1864406779661016</v>
      </c>
      <c r="E5830">
        <v>1.84375</v>
      </c>
      <c r="F5830">
        <v>2.1260504201680672</v>
      </c>
    </row>
    <row r="5831" spans="2:6" hidden="1" outlineLevel="1">
      <c r="B5831">
        <v>5825</v>
      </c>
      <c r="C5831">
        <v>0.29629629629629628</v>
      </c>
      <c r="D5831">
        <v>2.4576271186440679</v>
      </c>
      <c r="E5831">
        <v>1.15625</v>
      </c>
      <c r="F5831">
        <v>2.3571428571428572</v>
      </c>
    </row>
    <row r="5832" spans="2:6" hidden="1" outlineLevel="1">
      <c r="B5832">
        <v>5826</v>
      </c>
      <c r="C5832">
        <v>0.37037037037037035</v>
      </c>
      <c r="D5832">
        <v>2.9152542372881354</v>
      </c>
      <c r="E5832">
        <v>0.96875</v>
      </c>
      <c r="F5832">
        <v>2.1554621848739495</v>
      </c>
    </row>
    <row r="5833" spans="2:6" hidden="1" outlineLevel="1">
      <c r="B5833">
        <v>5827</v>
      </c>
      <c r="C5833">
        <v>0.49074074074074076</v>
      </c>
      <c r="D5833">
        <v>2.6949152542372881</v>
      </c>
      <c r="E5833">
        <v>1.65625</v>
      </c>
      <c r="F5833">
        <v>1.9747899159663866</v>
      </c>
    </row>
    <row r="5834" spans="2:6" hidden="1" outlineLevel="1">
      <c r="B5834">
        <v>5828</v>
      </c>
      <c r="C5834">
        <v>0.29629629629629628</v>
      </c>
      <c r="D5834">
        <v>3.406779661016949</v>
      </c>
      <c r="E5834">
        <v>1.65625</v>
      </c>
      <c r="F5834">
        <v>2.1260504201680672</v>
      </c>
    </row>
    <row r="5835" spans="2:6" hidden="1" outlineLevel="1">
      <c r="B5835">
        <v>5829</v>
      </c>
      <c r="C5835">
        <v>0.45370370370370372</v>
      </c>
      <c r="D5835">
        <v>2.8135593220338984</v>
      </c>
      <c r="E5835">
        <v>1.28125</v>
      </c>
      <c r="F5835">
        <v>2.1890756302521011</v>
      </c>
    </row>
    <row r="5836" spans="2:6" hidden="1" outlineLevel="1">
      <c r="B5836">
        <v>5830</v>
      </c>
      <c r="C5836">
        <v>0.55555555555555558</v>
      </c>
      <c r="D5836">
        <v>2.0169491525423728</v>
      </c>
      <c r="E5836">
        <v>0.78125</v>
      </c>
      <c r="F5836">
        <v>1.7647058823529411</v>
      </c>
    </row>
    <row r="5837" spans="2:6" hidden="1" outlineLevel="1">
      <c r="B5837">
        <v>5831</v>
      </c>
      <c r="C5837">
        <v>0.30555555555555558</v>
      </c>
      <c r="D5837">
        <v>2.7796610169491527</v>
      </c>
      <c r="E5837">
        <v>1.71875</v>
      </c>
      <c r="F5837">
        <v>2.1008403361344539</v>
      </c>
    </row>
    <row r="5838" spans="2:6" hidden="1" outlineLevel="1">
      <c r="B5838">
        <v>5832</v>
      </c>
      <c r="C5838">
        <v>0.41666666666666669</v>
      </c>
      <c r="D5838">
        <v>2.5423728813559321</v>
      </c>
      <c r="E5838">
        <v>1.84375</v>
      </c>
      <c r="F5838">
        <v>2.1638655462184873</v>
      </c>
    </row>
    <row r="5839" spans="2:6" hidden="1" outlineLevel="1">
      <c r="B5839">
        <v>5833</v>
      </c>
      <c r="C5839">
        <v>0.33333333333333331</v>
      </c>
      <c r="D5839">
        <v>3.4237288135593222</v>
      </c>
      <c r="E5839">
        <v>1.5625</v>
      </c>
      <c r="F5839">
        <v>1.9957983193277311</v>
      </c>
    </row>
    <row r="5840" spans="2:6" hidden="1" outlineLevel="1">
      <c r="B5840">
        <v>5834</v>
      </c>
      <c r="C5840">
        <v>0.39814814814814814</v>
      </c>
      <c r="D5840">
        <v>2.3389830508474576</v>
      </c>
      <c r="E5840">
        <v>0.875</v>
      </c>
      <c r="F5840">
        <v>2.1050420168067228</v>
      </c>
    </row>
    <row r="5841" spans="2:6" hidden="1" outlineLevel="1">
      <c r="B5841">
        <v>5835</v>
      </c>
      <c r="C5841">
        <v>0.37962962962962965</v>
      </c>
      <c r="D5841">
        <v>2.3559322033898304</v>
      </c>
      <c r="E5841">
        <v>1.1875</v>
      </c>
      <c r="F5841">
        <v>1.9663865546218486</v>
      </c>
    </row>
    <row r="5842" spans="2:6" hidden="1" outlineLevel="1">
      <c r="B5842">
        <v>5836</v>
      </c>
      <c r="C5842">
        <v>0.25925925925925924</v>
      </c>
      <c r="D5842">
        <v>3.3728813559322033</v>
      </c>
      <c r="E5842">
        <v>1.21875</v>
      </c>
      <c r="F5842">
        <v>2.2100840336134455</v>
      </c>
    </row>
    <row r="5843" spans="2:6" hidden="1" outlineLevel="1">
      <c r="B5843">
        <v>5837</v>
      </c>
      <c r="C5843">
        <v>0.40740740740740738</v>
      </c>
      <c r="D5843">
        <v>2.6949152542372881</v>
      </c>
      <c r="E5843">
        <v>1.84375</v>
      </c>
      <c r="F5843">
        <v>1.9747899159663866</v>
      </c>
    </row>
    <row r="5844" spans="2:6" hidden="1" outlineLevel="1">
      <c r="B5844">
        <v>5838</v>
      </c>
      <c r="C5844">
        <v>0.37037037037037035</v>
      </c>
      <c r="D5844">
        <v>2.2372881355932202</v>
      </c>
      <c r="E5844">
        <v>0.90625</v>
      </c>
      <c r="F5844">
        <v>2.3865546218487395</v>
      </c>
    </row>
    <row r="5845" spans="2:6" hidden="1" outlineLevel="1">
      <c r="B5845">
        <v>5839</v>
      </c>
      <c r="C5845">
        <v>0.3611111111111111</v>
      </c>
      <c r="D5845">
        <v>2.406779661016949</v>
      </c>
      <c r="E5845">
        <v>1.53125</v>
      </c>
      <c r="F5845">
        <v>2.26890756302521</v>
      </c>
    </row>
    <row r="5846" spans="2:6" hidden="1" outlineLevel="1">
      <c r="B5846">
        <v>5840</v>
      </c>
      <c r="C5846">
        <v>0.3611111111111111</v>
      </c>
      <c r="D5846">
        <v>2.6271186440677967</v>
      </c>
      <c r="E5846">
        <v>0.96875</v>
      </c>
      <c r="F5846">
        <v>2.6554621848739495</v>
      </c>
    </row>
    <row r="5847" spans="2:6" hidden="1" outlineLevel="1">
      <c r="B5847">
        <v>5841</v>
      </c>
      <c r="C5847">
        <v>0.34259259259259262</v>
      </c>
      <c r="D5847">
        <v>2.3559322033898304</v>
      </c>
      <c r="E5847">
        <v>1.375</v>
      </c>
      <c r="F5847">
        <v>1.9285714285714286</v>
      </c>
    </row>
    <row r="5848" spans="2:6" hidden="1" outlineLevel="1">
      <c r="B5848">
        <v>5842</v>
      </c>
      <c r="C5848">
        <v>0.24074074074074073</v>
      </c>
      <c r="D5848">
        <v>2.6440677966101696</v>
      </c>
      <c r="E5848">
        <v>1.1875</v>
      </c>
      <c r="F5848">
        <v>2.1764705882352939</v>
      </c>
    </row>
    <row r="5849" spans="2:6" hidden="1" outlineLevel="1">
      <c r="B5849">
        <v>5843</v>
      </c>
      <c r="C5849">
        <v>0.41666666666666669</v>
      </c>
      <c r="D5849">
        <v>3.0338983050847457</v>
      </c>
      <c r="E5849">
        <v>1.53125</v>
      </c>
      <c r="F5849">
        <v>2.0126050420168067</v>
      </c>
    </row>
    <row r="5850" spans="2:6" hidden="1" outlineLevel="1">
      <c r="B5850">
        <v>5844</v>
      </c>
      <c r="C5850">
        <v>0.42592592592592593</v>
      </c>
      <c r="D5850">
        <v>2.2881355932203391</v>
      </c>
      <c r="E5850">
        <v>1.84375</v>
      </c>
      <c r="F5850">
        <v>2.2184873949579833</v>
      </c>
    </row>
    <row r="5851" spans="2:6" hidden="1" outlineLevel="1">
      <c r="B5851">
        <v>5845</v>
      </c>
      <c r="C5851">
        <v>0.48148148148148145</v>
      </c>
      <c r="D5851">
        <v>3.0338983050847457</v>
      </c>
      <c r="E5851">
        <v>1.53125</v>
      </c>
      <c r="F5851">
        <v>1.9705882352941178</v>
      </c>
    </row>
    <row r="5852" spans="2:6" hidden="1" outlineLevel="1">
      <c r="B5852">
        <v>5846</v>
      </c>
      <c r="C5852">
        <v>0.45370370370370372</v>
      </c>
      <c r="D5852">
        <v>2.8305084745762712</v>
      </c>
      <c r="E5852">
        <v>1.1875</v>
      </c>
      <c r="F5852">
        <v>2.3445378151260505</v>
      </c>
    </row>
    <row r="5853" spans="2:6" hidden="1" outlineLevel="1">
      <c r="B5853">
        <v>5847</v>
      </c>
      <c r="C5853">
        <v>0.35185185185185186</v>
      </c>
      <c r="D5853">
        <v>2.8644067796610169</v>
      </c>
      <c r="E5853">
        <v>0.6875</v>
      </c>
      <c r="F5853">
        <v>1.9369747899159664</v>
      </c>
    </row>
    <row r="5854" spans="2:6" hidden="1" outlineLevel="1">
      <c r="B5854">
        <v>5848</v>
      </c>
      <c r="C5854">
        <v>0.51851851851851849</v>
      </c>
      <c r="D5854">
        <v>3.0847457627118646</v>
      </c>
      <c r="E5854">
        <v>1.71875</v>
      </c>
      <c r="F5854">
        <v>2.0462184873949578</v>
      </c>
    </row>
    <row r="5855" spans="2:6" hidden="1" outlineLevel="1">
      <c r="B5855">
        <v>5849</v>
      </c>
      <c r="C5855">
        <v>0.41666666666666669</v>
      </c>
      <c r="D5855">
        <v>2.4406779661016951</v>
      </c>
      <c r="E5855">
        <v>0.84375</v>
      </c>
      <c r="F5855">
        <v>1.9243697478991597</v>
      </c>
    </row>
    <row r="5856" spans="2:6" hidden="1" outlineLevel="1">
      <c r="B5856">
        <v>5850</v>
      </c>
      <c r="C5856">
        <v>0.41666666666666669</v>
      </c>
      <c r="D5856">
        <v>2.7118644067796609</v>
      </c>
      <c r="E5856">
        <v>1.09375</v>
      </c>
      <c r="F5856">
        <v>2.0042016806722689</v>
      </c>
    </row>
    <row r="5857" spans="2:6" hidden="1" outlineLevel="1">
      <c r="B5857">
        <v>5851</v>
      </c>
      <c r="C5857">
        <v>0.44444444444444442</v>
      </c>
      <c r="D5857">
        <v>2.6949152542372881</v>
      </c>
      <c r="E5857">
        <v>1.65625</v>
      </c>
      <c r="F5857">
        <v>2.1596638655462184</v>
      </c>
    </row>
    <row r="5858" spans="2:6" hidden="1" outlineLevel="1">
      <c r="B5858">
        <v>5852</v>
      </c>
      <c r="C5858">
        <v>0.28703703703703703</v>
      </c>
      <c r="D5858">
        <v>3.2542372881355934</v>
      </c>
      <c r="E5858">
        <v>1.03125</v>
      </c>
      <c r="F5858">
        <v>2.03781512605042</v>
      </c>
    </row>
    <row r="5859" spans="2:6" hidden="1" outlineLevel="1">
      <c r="B5859">
        <v>5853</v>
      </c>
      <c r="C5859">
        <v>0.20370370370370369</v>
      </c>
      <c r="D5859">
        <v>2.6949152542372881</v>
      </c>
      <c r="E5859">
        <v>1.21875</v>
      </c>
      <c r="F5859">
        <v>2.0504201680672267</v>
      </c>
    </row>
    <row r="5860" spans="2:6" hidden="1" outlineLevel="1">
      <c r="B5860">
        <v>5854</v>
      </c>
      <c r="C5860">
        <v>0.31481481481481483</v>
      </c>
      <c r="D5860">
        <v>2.406779661016949</v>
      </c>
      <c r="E5860">
        <v>1.3125</v>
      </c>
      <c r="F5860">
        <v>1.9663865546218486</v>
      </c>
    </row>
    <row r="5861" spans="2:6" hidden="1" outlineLevel="1">
      <c r="B5861">
        <v>5855</v>
      </c>
      <c r="C5861">
        <v>0.49074074074074076</v>
      </c>
      <c r="D5861">
        <v>2.6101694915254239</v>
      </c>
      <c r="E5861">
        <v>1.09375</v>
      </c>
      <c r="F5861">
        <v>2.2268907563025211</v>
      </c>
    </row>
    <row r="5862" spans="2:6" hidden="1" outlineLevel="1">
      <c r="B5862">
        <v>5856</v>
      </c>
      <c r="C5862">
        <v>0.3611111111111111</v>
      </c>
      <c r="D5862">
        <v>3.2711864406779663</v>
      </c>
      <c r="E5862">
        <v>1.25</v>
      </c>
      <c r="F5862">
        <v>1.903361344537815</v>
      </c>
    </row>
    <row r="5863" spans="2:6" hidden="1" outlineLevel="1">
      <c r="B5863">
        <v>5857</v>
      </c>
      <c r="C5863">
        <v>0.41666666666666669</v>
      </c>
      <c r="D5863">
        <v>2.2881355932203391</v>
      </c>
      <c r="E5863">
        <v>1</v>
      </c>
      <c r="F5863">
        <v>1.8361344537815125</v>
      </c>
    </row>
    <row r="5864" spans="2:6" hidden="1" outlineLevel="1">
      <c r="B5864">
        <v>5858</v>
      </c>
      <c r="C5864">
        <v>0.37962962962962965</v>
      </c>
      <c r="D5864">
        <v>2.5254237288135593</v>
      </c>
      <c r="E5864">
        <v>0.96875</v>
      </c>
      <c r="F5864">
        <v>2.1890756302521011</v>
      </c>
    </row>
    <row r="5865" spans="2:6" hidden="1" outlineLevel="1">
      <c r="B5865">
        <v>5859</v>
      </c>
      <c r="C5865">
        <v>0.45370370370370372</v>
      </c>
      <c r="D5865">
        <v>2.6440677966101696</v>
      </c>
      <c r="E5865">
        <v>1.75</v>
      </c>
      <c r="F5865">
        <v>2.26890756302521</v>
      </c>
    </row>
    <row r="5866" spans="2:6" hidden="1" outlineLevel="1">
      <c r="B5866">
        <v>5860</v>
      </c>
      <c r="C5866">
        <v>0.32407407407407407</v>
      </c>
      <c r="D5866">
        <v>1.9830508474576272</v>
      </c>
      <c r="E5866">
        <v>1.65625</v>
      </c>
      <c r="F5866">
        <v>2.3193277310924372</v>
      </c>
    </row>
    <row r="5867" spans="2:6" hidden="1" outlineLevel="1">
      <c r="B5867">
        <v>5861</v>
      </c>
      <c r="C5867">
        <v>0.35185185185185186</v>
      </c>
      <c r="D5867">
        <v>3.1016949152542375</v>
      </c>
      <c r="E5867">
        <v>1.5</v>
      </c>
      <c r="F5867">
        <v>2.2563025210084033</v>
      </c>
    </row>
    <row r="5868" spans="2:6" hidden="1" outlineLevel="1">
      <c r="B5868">
        <v>5862</v>
      </c>
      <c r="C5868">
        <v>0.31481481481481483</v>
      </c>
      <c r="D5868">
        <v>2.3220338983050848</v>
      </c>
      <c r="E5868">
        <v>1.75</v>
      </c>
      <c r="F5868">
        <v>2.0042016806722689</v>
      </c>
    </row>
    <row r="5869" spans="2:6" hidden="1" outlineLevel="1">
      <c r="B5869">
        <v>5863</v>
      </c>
      <c r="C5869">
        <v>0.5</v>
      </c>
      <c r="D5869">
        <v>3.1864406779661016</v>
      </c>
      <c r="E5869">
        <v>1.125</v>
      </c>
      <c r="F5869">
        <v>2.0588235294117645</v>
      </c>
    </row>
    <row r="5870" spans="2:6" hidden="1" outlineLevel="1">
      <c r="B5870">
        <v>5864</v>
      </c>
      <c r="C5870">
        <v>0.43518518518518517</v>
      </c>
      <c r="D5870">
        <v>2.9830508474576272</v>
      </c>
      <c r="E5870">
        <v>1.53125</v>
      </c>
      <c r="F5870">
        <v>1.9873949579831933</v>
      </c>
    </row>
    <row r="5871" spans="2:6" hidden="1" outlineLevel="1">
      <c r="B5871">
        <v>5865</v>
      </c>
      <c r="C5871">
        <v>0.5</v>
      </c>
      <c r="D5871">
        <v>3.1355932203389831</v>
      </c>
      <c r="E5871">
        <v>1.4375</v>
      </c>
      <c r="F5871">
        <v>1.8991596638655461</v>
      </c>
    </row>
    <row r="5872" spans="2:6" hidden="1" outlineLevel="1">
      <c r="B5872">
        <v>5866</v>
      </c>
      <c r="C5872">
        <v>0.52777777777777779</v>
      </c>
      <c r="D5872">
        <v>2.3389830508474576</v>
      </c>
      <c r="E5872">
        <v>1.15625</v>
      </c>
      <c r="F5872">
        <v>2.1680672268907561</v>
      </c>
    </row>
    <row r="5873" spans="2:6" hidden="1" outlineLevel="1">
      <c r="B5873">
        <v>5867</v>
      </c>
      <c r="C5873">
        <v>0.45370370370370372</v>
      </c>
      <c r="D5873">
        <v>2.8305084745762712</v>
      </c>
      <c r="E5873">
        <v>0.78125</v>
      </c>
      <c r="F5873">
        <v>1.9075630252100841</v>
      </c>
    </row>
    <row r="5874" spans="2:6" hidden="1" outlineLevel="1">
      <c r="B5874">
        <v>5868</v>
      </c>
      <c r="C5874">
        <v>0.44444444444444442</v>
      </c>
      <c r="D5874">
        <v>2.2033898305084745</v>
      </c>
      <c r="E5874">
        <v>1.65625</v>
      </c>
      <c r="F5874">
        <v>2.1428571428571428</v>
      </c>
    </row>
    <row r="5875" spans="2:6" hidden="1" outlineLevel="1">
      <c r="B5875">
        <v>5869</v>
      </c>
      <c r="C5875">
        <v>0.34259259259259262</v>
      </c>
      <c r="D5875">
        <v>2.8983050847457625</v>
      </c>
      <c r="E5875">
        <v>2.0625</v>
      </c>
      <c r="F5875">
        <v>1.9705882352941178</v>
      </c>
    </row>
    <row r="5876" spans="2:6" hidden="1" outlineLevel="1">
      <c r="B5876">
        <v>5870</v>
      </c>
      <c r="C5876">
        <v>0.30555555555555558</v>
      </c>
      <c r="D5876">
        <v>3.1864406779661016</v>
      </c>
      <c r="E5876">
        <v>1.84375</v>
      </c>
      <c r="F5876">
        <v>1.9579831932773109</v>
      </c>
    </row>
    <row r="5877" spans="2:6" hidden="1" outlineLevel="1">
      <c r="B5877">
        <v>5871</v>
      </c>
      <c r="C5877">
        <v>0.55555555555555558</v>
      </c>
      <c r="D5877">
        <v>2.3728813559322033</v>
      </c>
      <c r="E5877">
        <v>1.3125</v>
      </c>
      <c r="F5877">
        <v>1.9369747899159664</v>
      </c>
    </row>
    <row r="5878" spans="2:6" hidden="1" outlineLevel="1">
      <c r="B5878">
        <v>5872</v>
      </c>
      <c r="C5878">
        <v>0.3888888888888889</v>
      </c>
      <c r="D5878">
        <v>2.9152542372881354</v>
      </c>
      <c r="E5878">
        <v>1.125</v>
      </c>
      <c r="F5878">
        <v>1.8319327731092436</v>
      </c>
    </row>
    <row r="5879" spans="2:6" hidden="1" outlineLevel="1">
      <c r="B5879">
        <v>5873</v>
      </c>
      <c r="C5879">
        <v>0.3888888888888889</v>
      </c>
      <c r="D5879">
        <v>2.1016949152542375</v>
      </c>
      <c r="E5879">
        <v>1.59375</v>
      </c>
      <c r="F5879">
        <v>2.2268907563025211</v>
      </c>
    </row>
    <row r="5880" spans="2:6" hidden="1" outlineLevel="1">
      <c r="B5880">
        <v>5874</v>
      </c>
      <c r="C5880">
        <v>0.43518518518518517</v>
      </c>
      <c r="D5880">
        <v>2.2203389830508473</v>
      </c>
      <c r="E5880">
        <v>1.25</v>
      </c>
      <c r="F5880">
        <v>1.8235294117647058</v>
      </c>
    </row>
    <row r="5881" spans="2:6" hidden="1" outlineLevel="1">
      <c r="B5881">
        <v>5875</v>
      </c>
      <c r="C5881">
        <v>0.45370370370370372</v>
      </c>
      <c r="D5881">
        <v>2.2881355932203391</v>
      </c>
      <c r="E5881">
        <v>0.90625</v>
      </c>
      <c r="F5881">
        <v>1.8781512605042017</v>
      </c>
    </row>
    <row r="5882" spans="2:6" hidden="1" outlineLevel="1">
      <c r="B5882">
        <v>5876</v>
      </c>
      <c r="C5882">
        <v>0.37962962962962965</v>
      </c>
      <c r="D5882">
        <v>3.0169491525423728</v>
      </c>
      <c r="E5882">
        <v>0.96875</v>
      </c>
      <c r="F5882">
        <v>1.9453781512605042</v>
      </c>
    </row>
    <row r="5883" spans="2:6" hidden="1" outlineLevel="1">
      <c r="B5883">
        <v>5877</v>
      </c>
      <c r="C5883">
        <v>0.39814814814814814</v>
      </c>
      <c r="D5883">
        <v>2.5593220338983049</v>
      </c>
      <c r="E5883">
        <v>1.34375</v>
      </c>
      <c r="F5883">
        <v>1.9957983193277311</v>
      </c>
    </row>
    <row r="5884" spans="2:6" hidden="1" outlineLevel="1">
      <c r="B5884">
        <v>5878</v>
      </c>
      <c r="C5884">
        <v>0.52777777777777779</v>
      </c>
      <c r="D5884">
        <v>3.0677966101694913</v>
      </c>
      <c r="E5884">
        <v>1.03125</v>
      </c>
      <c r="F5884">
        <v>1.9453781512605042</v>
      </c>
    </row>
    <row r="5885" spans="2:6" hidden="1" outlineLevel="1">
      <c r="B5885">
        <v>5879</v>
      </c>
      <c r="C5885">
        <v>0.5092592592592593</v>
      </c>
      <c r="D5885">
        <v>3.2372881355932202</v>
      </c>
      <c r="E5885">
        <v>0.875</v>
      </c>
      <c r="F5885">
        <v>2.1596638655462184</v>
      </c>
    </row>
    <row r="5886" spans="2:6" hidden="1" outlineLevel="1">
      <c r="B5886">
        <v>5880</v>
      </c>
      <c r="C5886">
        <v>0.34259259259259262</v>
      </c>
      <c r="D5886">
        <v>2.7627118644067798</v>
      </c>
      <c r="E5886">
        <v>1.75</v>
      </c>
      <c r="F5886">
        <v>1.9915966386554622</v>
      </c>
    </row>
    <row r="5887" spans="2:6" hidden="1" outlineLevel="1">
      <c r="B5887">
        <v>5881</v>
      </c>
      <c r="C5887">
        <v>0.37962962962962965</v>
      </c>
      <c r="D5887">
        <v>2.8135593220338984</v>
      </c>
      <c r="E5887">
        <v>1.09375</v>
      </c>
      <c r="F5887">
        <v>2.2100840336134455</v>
      </c>
    </row>
    <row r="5888" spans="2:6" hidden="1" outlineLevel="1">
      <c r="B5888">
        <v>5882</v>
      </c>
      <c r="C5888">
        <v>0.39814814814814814</v>
      </c>
      <c r="D5888">
        <v>3.7118644067796609</v>
      </c>
      <c r="E5888">
        <v>1.5</v>
      </c>
      <c r="F5888">
        <v>2.2563025210084033</v>
      </c>
    </row>
    <row r="5889" spans="2:6" hidden="1" outlineLevel="1">
      <c r="B5889">
        <v>5883</v>
      </c>
      <c r="C5889">
        <v>0.37962962962962965</v>
      </c>
      <c r="D5889">
        <v>2.9661016949152543</v>
      </c>
      <c r="E5889">
        <v>1.53125</v>
      </c>
      <c r="F5889">
        <v>2.0210084033613445</v>
      </c>
    </row>
    <row r="5890" spans="2:6" hidden="1" outlineLevel="1">
      <c r="B5890">
        <v>5884</v>
      </c>
      <c r="C5890">
        <v>0.46296296296296297</v>
      </c>
      <c r="D5890">
        <v>2.0847457627118646</v>
      </c>
      <c r="E5890">
        <v>2.125</v>
      </c>
      <c r="F5890">
        <v>2.0126050420168067</v>
      </c>
    </row>
    <row r="5891" spans="2:6" hidden="1" outlineLevel="1">
      <c r="B5891">
        <v>5885</v>
      </c>
      <c r="C5891">
        <v>0.3888888888888889</v>
      </c>
      <c r="D5891">
        <v>2.8305084745762712</v>
      </c>
      <c r="E5891">
        <v>1.3125</v>
      </c>
      <c r="F5891">
        <v>1.9285714285714286</v>
      </c>
    </row>
    <row r="5892" spans="2:6" hidden="1" outlineLevel="1">
      <c r="B5892">
        <v>5886</v>
      </c>
      <c r="C5892">
        <v>0.42592592592592593</v>
      </c>
      <c r="D5892">
        <v>2.5762711864406778</v>
      </c>
      <c r="E5892">
        <v>1.59375</v>
      </c>
      <c r="F5892">
        <v>2.1554621848739495</v>
      </c>
    </row>
    <row r="5893" spans="2:6" hidden="1" outlineLevel="1">
      <c r="B5893">
        <v>5887</v>
      </c>
      <c r="C5893">
        <v>0.41666666666666669</v>
      </c>
      <c r="D5893">
        <v>2.4915254237288136</v>
      </c>
      <c r="E5893">
        <v>1.71875</v>
      </c>
      <c r="F5893">
        <v>1.8991596638655461</v>
      </c>
    </row>
    <row r="5894" spans="2:6" hidden="1" outlineLevel="1">
      <c r="B5894">
        <v>5888</v>
      </c>
      <c r="C5894">
        <v>0.42592592592592593</v>
      </c>
      <c r="D5894">
        <v>2.593220338983051</v>
      </c>
      <c r="E5894">
        <v>1.3125</v>
      </c>
      <c r="F5894">
        <v>1.6974789915966386</v>
      </c>
    </row>
    <row r="5895" spans="2:6" hidden="1" outlineLevel="1">
      <c r="B5895">
        <v>5889</v>
      </c>
      <c r="C5895">
        <v>0.45370370370370372</v>
      </c>
      <c r="D5895">
        <v>2.4576271186440679</v>
      </c>
      <c r="E5895">
        <v>2.34375</v>
      </c>
      <c r="F5895">
        <v>2.26890756302521</v>
      </c>
    </row>
    <row r="5896" spans="2:6" hidden="1" outlineLevel="1">
      <c r="B5896">
        <v>5890</v>
      </c>
      <c r="C5896">
        <v>0.3888888888888889</v>
      </c>
      <c r="D5896">
        <v>2.7118644067796609</v>
      </c>
      <c r="E5896">
        <v>0.84375</v>
      </c>
      <c r="F5896">
        <v>2.1134453781512605</v>
      </c>
    </row>
    <row r="5897" spans="2:6" hidden="1" outlineLevel="1">
      <c r="B5897">
        <v>5891</v>
      </c>
      <c r="C5897">
        <v>0.42592592592592593</v>
      </c>
      <c r="D5897">
        <v>2.8305084745762712</v>
      </c>
      <c r="E5897">
        <v>1.21875</v>
      </c>
      <c r="F5897">
        <v>2.1554621848739495</v>
      </c>
    </row>
    <row r="5898" spans="2:6" hidden="1" outlineLevel="1">
      <c r="B5898">
        <v>5892</v>
      </c>
      <c r="C5898">
        <v>0.34259259259259262</v>
      </c>
      <c r="D5898">
        <v>2.3898305084745761</v>
      </c>
      <c r="E5898">
        <v>0.78125</v>
      </c>
      <c r="F5898">
        <v>2.5588235294117645</v>
      </c>
    </row>
    <row r="5899" spans="2:6" hidden="1" outlineLevel="1">
      <c r="B5899">
        <v>5893</v>
      </c>
      <c r="C5899">
        <v>0.53703703703703709</v>
      </c>
      <c r="D5899">
        <v>1.9491525423728813</v>
      </c>
      <c r="E5899">
        <v>1.15625</v>
      </c>
      <c r="F5899">
        <v>2.1974789915966388</v>
      </c>
    </row>
    <row r="5900" spans="2:6" hidden="1" outlineLevel="1">
      <c r="B5900">
        <v>5894</v>
      </c>
      <c r="C5900">
        <v>0.3611111111111111</v>
      </c>
      <c r="D5900">
        <v>3.1186440677966103</v>
      </c>
      <c r="E5900">
        <v>2.09375</v>
      </c>
      <c r="F5900">
        <v>1.9621848739495797</v>
      </c>
    </row>
    <row r="5901" spans="2:6" hidden="1" outlineLevel="1">
      <c r="B5901">
        <v>5895</v>
      </c>
      <c r="C5901">
        <v>0.59259259259259256</v>
      </c>
      <c r="D5901">
        <v>2.6610169491525424</v>
      </c>
      <c r="E5901">
        <v>1.625</v>
      </c>
      <c r="F5901">
        <v>2</v>
      </c>
    </row>
    <row r="5902" spans="2:6" hidden="1" outlineLevel="1">
      <c r="B5902">
        <v>5896</v>
      </c>
      <c r="C5902">
        <v>0.3611111111111111</v>
      </c>
      <c r="D5902">
        <v>3.4915254237288136</v>
      </c>
      <c r="E5902">
        <v>1.78125</v>
      </c>
      <c r="F5902">
        <v>2.1134453781512605</v>
      </c>
    </row>
    <row r="5903" spans="2:6" hidden="1" outlineLevel="1">
      <c r="B5903">
        <v>5897</v>
      </c>
      <c r="C5903">
        <v>0.51851851851851849</v>
      </c>
      <c r="D5903">
        <v>3.1355932203389831</v>
      </c>
      <c r="E5903">
        <v>1.09375</v>
      </c>
      <c r="F5903">
        <v>1.9579831932773109</v>
      </c>
    </row>
    <row r="5904" spans="2:6" hidden="1" outlineLevel="1">
      <c r="B5904">
        <v>5898</v>
      </c>
      <c r="C5904">
        <v>0.52777777777777779</v>
      </c>
      <c r="D5904">
        <v>2.5593220338983049</v>
      </c>
      <c r="E5904">
        <v>1.59375</v>
      </c>
      <c r="F5904">
        <v>2.3235294117647061</v>
      </c>
    </row>
    <row r="5905" spans="2:6" hidden="1" outlineLevel="1">
      <c r="B5905">
        <v>5899</v>
      </c>
      <c r="C5905">
        <v>0.37962962962962965</v>
      </c>
      <c r="D5905">
        <v>2.3220338983050848</v>
      </c>
      <c r="E5905">
        <v>1</v>
      </c>
      <c r="F5905">
        <v>1.903361344537815</v>
      </c>
    </row>
    <row r="5906" spans="2:6" hidden="1" outlineLevel="1">
      <c r="B5906">
        <v>5900</v>
      </c>
      <c r="C5906">
        <v>0.48148148148148145</v>
      </c>
      <c r="D5906">
        <v>2.3728813559322033</v>
      </c>
      <c r="E5906">
        <v>1.21875</v>
      </c>
      <c r="F5906">
        <v>1.8613445378151261</v>
      </c>
    </row>
    <row r="5907" spans="2:6" hidden="1" outlineLevel="1">
      <c r="B5907">
        <v>5901</v>
      </c>
      <c r="C5907">
        <v>0.49074074074074076</v>
      </c>
      <c r="D5907">
        <v>2.5423728813559321</v>
      </c>
      <c r="E5907">
        <v>1.34375</v>
      </c>
      <c r="F5907">
        <v>2.2605042016806722</v>
      </c>
    </row>
    <row r="5908" spans="2:6" hidden="1" outlineLevel="1">
      <c r="B5908">
        <v>5902</v>
      </c>
      <c r="C5908">
        <v>0.32407407407407407</v>
      </c>
      <c r="D5908">
        <v>2.8135593220338984</v>
      </c>
      <c r="E5908">
        <v>1.21875</v>
      </c>
      <c r="F5908">
        <v>1.8529411764705883</v>
      </c>
    </row>
    <row r="5909" spans="2:6" hidden="1" outlineLevel="1">
      <c r="B5909">
        <v>5903</v>
      </c>
      <c r="C5909">
        <v>0.48148148148148145</v>
      </c>
      <c r="D5909">
        <v>2.9830508474576272</v>
      </c>
      <c r="E5909">
        <v>1.25</v>
      </c>
      <c r="F5909">
        <v>1.9243697478991597</v>
      </c>
    </row>
    <row r="5910" spans="2:6" hidden="1" outlineLevel="1">
      <c r="B5910">
        <v>5904</v>
      </c>
      <c r="C5910">
        <v>0.70370370370370372</v>
      </c>
      <c r="D5910">
        <v>3.1864406779661016</v>
      </c>
      <c r="E5910">
        <v>1.21875</v>
      </c>
      <c r="F5910">
        <v>2.3823529411764706</v>
      </c>
    </row>
    <row r="5911" spans="2:6" hidden="1" outlineLevel="1">
      <c r="B5911">
        <v>5905</v>
      </c>
      <c r="C5911">
        <v>0.42592592592592593</v>
      </c>
      <c r="D5911">
        <v>2.406779661016949</v>
      </c>
      <c r="E5911">
        <v>1.09375</v>
      </c>
      <c r="F5911">
        <v>1.9285714285714286</v>
      </c>
    </row>
    <row r="5912" spans="2:6" hidden="1" outlineLevel="1">
      <c r="B5912">
        <v>5906</v>
      </c>
      <c r="C5912">
        <v>0.35185185185185186</v>
      </c>
      <c r="D5912">
        <v>2.593220338983051</v>
      </c>
      <c r="E5912">
        <v>1</v>
      </c>
      <c r="F5912">
        <v>1.9957983193277311</v>
      </c>
    </row>
    <row r="5913" spans="2:6" hidden="1" outlineLevel="1">
      <c r="B5913">
        <v>5907</v>
      </c>
      <c r="C5913">
        <v>0.63888888888888884</v>
      </c>
      <c r="D5913">
        <v>2.9661016949152543</v>
      </c>
      <c r="E5913">
        <v>1.25</v>
      </c>
      <c r="F5913">
        <v>2.134453781512605</v>
      </c>
    </row>
    <row r="5914" spans="2:6" hidden="1" outlineLevel="1">
      <c r="B5914">
        <v>5908</v>
      </c>
      <c r="C5914">
        <v>0.32407407407407407</v>
      </c>
      <c r="D5914">
        <v>1.847457627118644</v>
      </c>
      <c r="E5914">
        <v>1.71875</v>
      </c>
      <c r="F5914">
        <v>2.0084033613445378</v>
      </c>
    </row>
    <row r="5915" spans="2:6" hidden="1" outlineLevel="1">
      <c r="B5915">
        <v>5909</v>
      </c>
      <c r="C5915">
        <v>0.40740740740740738</v>
      </c>
      <c r="D5915">
        <v>2.9830508474576272</v>
      </c>
      <c r="E5915">
        <v>1.28125</v>
      </c>
      <c r="F5915">
        <v>1.819327731092437</v>
      </c>
    </row>
    <row r="5916" spans="2:6" hidden="1" outlineLevel="1">
      <c r="B5916">
        <v>5910</v>
      </c>
      <c r="C5916">
        <v>0.37962962962962965</v>
      </c>
      <c r="D5916">
        <v>2</v>
      </c>
      <c r="E5916">
        <v>0.78125</v>
      </c>
      <c r="F5916">
        <v>1.9327731092436975</v>
      </c>
    </row>
    <row r="5917" spans="2:6" hidden="1" outlineLevel="1">
      <c r="B5917">
        <v>5911</v>
      </c>
      <c r="C5917">
        <v>0.37037037037037035</v>
      </c>
      <c r="D5917">
        <v>2.6949152542372881</v>
      </c>
      <c r="E5917">
        <v>2.28125</v>
      </c>
      <c r="F5917">
        <v>2.1974789915966388</v>
      </c>
    </row>
    <row r="5918" spans="2:6" hidden="1" outlineLevel="1">
      <c r="B5918">
        <v>5912</v>
      </c>
      <c r="C5918">
        <v>0.39814814814814814</v>
      </c>
      <c r="D5918">
        <v>2.8813559322033897</v>
      </c>
      <c r="E5918">
        <v>1.53125</v>
      </c>
      <c r="F5918">
        <v>2.0252100840336134</v>
      </c>
    </row>
    <row r="5919" spans="2:6" hidden="1" outlineLevel="1">
      <c r="B5919">
        <v>5913</v>
      </c>
      <c r="C5919">
        <v>0.32407407407407407</v>
      </c>
      <c r="D5919">
        <v>2.8135593220338984</v>
      </c>
      <c r="E5919">
        <v>1.46875</v>
      </c>
      <c r="F5919">
        <v>2.0924369747899161</v>
      </c>
    </row>
    <row r="5920" spans="2:6" hidden="1" outlineLevel="1">
      <c r="B5920">
        <v>5914</v>
      </c>
      <c r="C5920">
        <v>0.34259259259259262</v>
      </c>
      <c r="D5920">
        <v>2.0677966101694913</v>
      </c>
      <c r="E5920">
        <v>1.75</v>
      </c>
      <c r="F5920">
        <v>2.0336134453781511</v>
      </c>
    </row>
    <row r="5921" spans="2:6" hidden="1" outlineLevel="1">
      <c r="B5921">
        <v>5915</v>
      </c>
      <c r="C5921">
        <v>0.52777777777777779</v>
      </c>
      <c r="D5921">
        <v>3.2203389830508473</v>
      </c>
      <c r="E5921">
        <v>1.96875</v>
      </c>
      <c r="F5921">
        <v>1.9495798319327731</v>
      </c>
    </row>
    <row r="5922" spans="2:6" hidden="1" outlineLevel="1">
      <c r="B5922">
        <v>5916</v>
      </c>
      <c r="C5922">
        <v>0.5092592592592593</v>
      </c>
      <c r="D5922">
        <v>2.6101694915254239</v>
      </c>
      <c r="E5922">
        <v>0.53125</v>
      </c>
      <c r="F5922">
        <v>2.1008403361344539</v>
      </c>
    </row>
    <row r="5923" spans="2:6" hidden="1" outlineLevel="1">
      <c r="B5923">
        <v>5917</v>
      </c>
      <c r="C5923">
        <v>0.44444444444444442</v>
      </c>
      <c r="D5923">
        <v>2.3559322033898304</v>
      </c>
      <c r="E5923">
        <v>1.59375</v>
      </c>
      <c r="F5923">
        <v>2.0294117647058822</v>
      </c>
    </row>
    <row r="5924" spans="2:6" hidden="1" outlineLevel="1">
      <c r="B5924">
        <v>5918</v>
      </c>
      <c r="C5924">
        <v>0.5092592592592593</v>
      </c>
      <c r="D5924">
        <v>3.3559322033898304</v>
      </c>
      <c r="E5924">
        <v>1.15625</v>
      </c>
      <c r="F5924">
        <v>1.9957983193277311</v>
      </c>
    </row>
    <row r="5925" spans="2:6" hidden="1" outlineLevel="1">
      <c r="B5925">
        <v>5919</v>
      </c>
      <c r="C5925">
        <v>0.48148148148148145</v>
      </c>
      <c r="D5925">
        <v>2.4745762711864407</v>
      </c>
      <c r="E5925">
        <v>2.1875</v>
      </c>
      <c r="F5925">
        <v>2.1596638655462184</v>
      </c>
    </row>
    <row r="5926" spans="2:6" hidden="1" outlineLevel="1">
      <c r="B5926">
        <v>5920</v>
      </c>
      <c r="C5926">
        <v>0.49074074074074076</v>
      </c>
      <c r="D5926">
        <v>1.9830508474576272</v>
      </c>
      <c r="E5926">
        <v>0.65625</v>
      </c>
      <c r="F5926">
        <v>2.2016806722689077</v>
      </c>
    </row>
    <row r="5927" spans="2:6" hidden="1" outlineLevel="1">
      <c r="B5927">
        <v>5921</v>
      </c>
      <c r="C5927">
        <v>0.41666666666666669</v>
      </c>
      <c r="D5927">
        <v>2.3898305084745761</v>
      </c>
      <c r="E5927">
        <v>1.1875</v>
      </c>
      <c r="F5927">
        <v>2.3193277310924372</v>
      </c>
    </row>
    <row r="5928" spans="2:6" hidden="1" outlineLevel="1">
      <c r="B5928">
        <v>5922</v>
      </c>
      <c r="C5928">
        <v>0.41666666666666669</v>
      </c>
      <c r="D5928">
        <v>2.3728813559322033</v>
      </c>
      <c r="E5928">
        <v>0.9375</v>
      </c>
      <c r="F5928">
        <v>1.8445378151260505</v>
      </c>
    </row>
    <row r="5929" spans="2:6" hidden="1" outlineLevel="1">
      <c r="B5929">
        <v>5923</v>
      </c>
      <c r="C5929">
        <v>0.47222222222222221</v>
      </c>
      <c r="D5929">
        <v>2.4237288135593222</v>
      </c>
      <c r="E5929">
        <v>1.4375</v>
      </c>
      <c r="F5929">
        <v>2.2394957983193278</v>
      </c>
    </row>
    <row r="5930" spans="2:6" hidden="1" outlineLevel="1">
      <c r="B5930">
        <v>5924</v>
      </c>
      <c r="C5930">
        <v>0.37962962962962965</v>
      </c>
      <c r="D5930">
        <v>1.6949152542372881</v>
      </c>
      <c r="E5930">
        <v>1.40625</v>
      </c>
      <c r="F5930">
        <v>2.2436974789915967</v>
      </c>
    </row>
    <row r="5931" spans="2:6" hidden="1" outlineLevel="1">
      <c r="B5931">
        <v>5925</v>
      </c>
      <c r="C5931">
        <v>0.27777777777777779</v>
      </c>
      <c r="D5931">
        <v>2.9830508474576272</v>
      </c>
      <c r="E5931">
        <v>1.21875</v>
      </c>
      <c r="F5931">
        <v>2.0042016806722689</v>
      </c>
    </row>
    <row r="5932" spans="2:6" hidden="1" outlineLevel="1">
      <c r="B5932">
        <v>5926</v>
      </c>
      <c r="C5932">
        <v>0.3611111111111111</v>
      </c>
      <c r="D5932">
        <v>2.3220338983050848</v>
      </c>
      <c r="E5932">
        <v>1</v>
      </c>
      <c r="F5932">
        <v>2.0126050420168067</v>
      </c>
    </row>
    <row r="5933" spans="2:6" hidden="1" outlineLevel="1">
      <c r="B5933">
        <v>5927</v>
      </c>
      <c r="C5933">
        <v>0.26851851851851855</v>
      </c>
      <c r="D5933">
        <v>2.4406779661016951</v>
      </c>
      <c r="E5933">
        <v>0.96875</v>
      </c>
      <c r="F5933">
        <v>1.8319327731092436</v>
      </c>
    </row>
    <row r="5934" spans="2:6" hidden="1" outlineLevel="1">
      <c r="B5934">
        <v>5928</v>
      </c>
      <c r="C5934">
        <v>0.41666666666666669</v>
      </c>
      <c r="D5934">
        <v>2.4406779661016951</v>
      </c>
      <c r="E5934">
        <v>0.90625</v>
      </c>
      <c r="F5934">
        <v>1.7941176470588236</v>
      </c>
    </row>
    <row r="5935" spans="2:6" hidden="1" outlineLevel="1">
      <c r="B5935">
        <v>5929</v>
      </c>
      <c r="C5935">
        <v>0.25</v>
      </c>
      <c r="D5935">
        <v>2.2372881355932202</v>
      </c>
      <c r="E5935">
        <v>1.25</v>
      </c>
      <c r="F5935">
        <v>2.1050420168067228</v>
      </c>
    </row>
    <row r="5936" spans="2:6" hidden="1" outlineLevel="1">
      <c r="B5936">
        <v>5930</v>
      </c>
      <c r="C5936">
        <v>0.5092592592592593</v>
      </c>
      <c r="D5936">
        <v>2.4576271186440679</v>
      </c>
      <c r="E5936">
        <v>0.6875</v>
      </c>
      <c r="F5936">
        <v>1.8361344537815125</v>
      </c>
    </row>
    <row r="5937" spans="2:6" hidden="1" outlineLevel="1">
      <c r="B5937">
        <v>5931</v>
      </c>
      <c r="C5937">
        <v>0.44444444444444442</v>
      </c>
      <c r="D5937">
        <v>2.2711864406779663</v>
      </c>
      <c r="E5937">
        <v>2.40625</v>
      </c>
      <c r="F5937">
        <v>1.8235294117647058</v>
      </c>
    </row>
    <row r="5938" spans="2:6" hidden="1" outlineLevel="1">
      <c r="B5938">
        <v>5932</v>
      </c>
      <c r="C5938">
        <v>0.42592592592592593</v>
      </c>
      <c r="D5938">
        <v>2.593220338983051</v>
      </c>
      <c r="E5938">
        <v>1.9375</v>
      </c>
      <c r="F5938">
        <v>2.0714285714285716</v>
      </c>
    </row>
    <row r="5939" spans="2:6" hidden="1" outlineLevel="1">
      <c r="B5939">
        <v>5933</v>
      </c>
      <c r="C5939">
        <v>0.57407407407407407</v>
      </c>
      <c r="D5939">
        <v>2.5762711864406778</v>
      </c>
      <c r="E5939">
        <v>1.625</v>
      </c>
      <c r="F5939">
        <v>2.0546218487394956</v>
      </c>
    </row>
    <row r="5940" spans="2:6" hidden="1" outlineLevel="1">
      <c r="B5940">
        <v>5934</v>
      </c>
      <c r="C5940">
        <v>0.25925925925925924</v>
      </c>
      <c r="D5940">
        <v>2.7457627118644066</v>
      </c>
      <c r="E5940">
        <v>0.96875</v>
      </c>
      <c r="F5940">
        <v>2.1512605042016806</v>
      </c>
    </row>
    <row r="5941" spans="2:6" hidden="1" outlineLevel="1">
      <c r="B5941">
        <v>5935</v>
      </c>
      <c r="C5941">
        <v>0.5</v>
      </c>
      <c r="D5941">
        <v>3.6101694915254239</v>
      </c>
      <c r="E5941">
        <v>0.9375</v>
      </c>
      <c r="F5941">
        <v>1.9579831932773109</v>
      </c>
    </row>
    <row r="5942" spans="2:6" hidden="1" outlineLevel="1">
      <c r="B5942">
        <v>5936</v>
      </c>
      <c r="C5942">
        <v>0.33333333333333331</v>
      </c>
      <c r="D5942">
        <v>3.2203389830508473</v>
      </c>
      <c r="E5942">
        <v>0.625</v>
      </c>
      <c r="F5942">
        <v>2.1806722689075628</v>
      </c>
    </row>
    <row r="5943" spans="2:6" hidden="1" outlineLevel="1">
      <c r="B5943">
        <v>5937</v>
      </c>
      <c r="C5943">
        <v>0.44444444444444442</v>
      </c>
      <c r="D5943">
        <v>2.9152542372881354</v>
      </c>
      <c r="E5943">
        <v>1.21875</v>
      </c>
      <c r="F5943">
        <v>2.3403361344537816</v>
      </c>
    </row>
    <row r="5944" spans="2:6" hidden="1" outlineLevel="1">
      <c r="B5944">
        <v>5938</v>
      </c>
      <c r="C5944">
        <v>0.45370370370370372</v>
      </c>
      <c r="D5944">
        <v>2.9661016949152543</v>
      </c>
      <c r="E5944">
        <v>1.90625</v>
      </c>
      <c r="F5944">
        <v>1.8487394957983194</v>
      </c>
    </row>
    <row r="5945" spans="2:6" hidden="1" outlineLevel="1">
      <c r="B5945">
        <v>5939</v>
      </c>
      <c r="C5945">
        <v>0.37962962962962965</v>
      </c>
      <c r="D5945">
        <v>2.2372881355932202</v>
      </c>
      <c r="E5945">
        <v>1.59375</v>
      </c>
      <c r="F5945">
        <v>1.8781512605042017</v>
      </c>
    </row>
    <row r="5946" spans="2:6" hidden="1" outlineLevel="1">
      <c r="B5946">
        <v>5940</v>
      </c>
      <c r="C5946">
        <v>0.53703703703703709</v>
      </c>
      <c r="D5946">
        <v>2.847457627118644</v>
      </c>
      <c r="E5946">
        <v>1.125</v>
      </c>
      <c r="F5946">
        <v>2.0504201680672267</v>
      </c>
    </row>
    <row r="5947" spans="2:6" hidden="1" outlineLevel="1">
      <c r="B5947">
        <v>5941</v>
      </c>
      <c r="C5947">
        <v>0.45370370370370372</v>
      </c>
      <c r="D5947">
        <v>2.4915254237288136</v>
      </c>
      <c r="E5947">
        <v>1.15625</v>
      </c>
      <c r="F5947">
        <v>2.2352941176470589</v>
      </c>
    </row>
    <row r="5948" spans="2:6" hidden="1" outlineLevel="1">
      <c r="B5948">
        <v>5942</v>
      </c>
      <c r="C5948">
        <v>0.34259259259259262</v>
      </c>
      <c r="D5948">
        <v>3.0847457627118646</v>
      </c>
      <c r="E5948">
        <v>1.34375</v>
      </c>
      <c r="F5948">
        <v>1.9411764705882353</v>
      </c>
    </row>
    <row r="5949" spans="2:6" hidden="1" outlineLevel="1">
      <c r="B5949">
        <v>5943</v>
      </c>
      <c r="C5949">
        <v>0.40740740740740738</v>
      </c>
      <c r="D5949">
        <v>2.847457627118644</v>
      </c>
      <c r="E5949">
        <v>0.9375</v>
      </c>
      <c r="F5949">
        <v>2.172268907563025</v>
      </c>
    </row>
    <row r="5950" spans="2:6" hidden="1" outlineLevel="1">
      <c r="B5950">
        <v>5944</v>
      </c>
      <c r="C5950">
        <v>0.40740740740740738</v>
      </c>
      <c r="D5950">
        <v>3.0338983050847457</v>
      </c>
      <c r="E5950">
        <v>1.4375</v>
      </c>
      <c r="F5950">
        <v>2.03781512605042</v>
      </c>
    </row>
    <row r="5951" spans="2:6" hidden="1" outlineLevel="1">
      <c r="B5951">
        <v>5945</v>
      </c>
      <c r="C5951">
        <v>0.32407407407407407</v>
      </c>
      <c r="D5951">
        <v>2.2203389830508473</v>
      </c>
      <c r="E5951">
        <v>1.78125</v>
      </c>
      <c r="F5951">
        <v>2.1596638655462184</v>
      </c>
    </row>
    <row r="5952" spans="2:6" hidden="1" outlineLevel="1">
      <c r="B5952">
        <v>5946</v>
      </c>
      <c r="C5952">
        <v>0.47222222222222221</v>
      </c>
      <c r="D5952">
        <v>2.8813559322033897</v>
      </c>
      <c r="E5952">
        <v>1.21875</v>
      </c>
      <c r="F5952">
        <v>2</v>
      </c>
    </row>
    <row r="5953" spans="2:6" hidden="1" outlineLevel="1">
      <c r="B5953">
        <v>5947</v>
      </c>
      <c r="C5953">
        <v>0.58333333333333337</v>
      </c>
      <c r="D5953">
        <v>2.6271186440677967</v>
      </c>
      <c r="E5953">
        <v>1.125</v>
      </c>
      <c r="F5953">
        <v>2.0168067226890756</v>
      </c>
    </row>
    <row r="5954" spans="2:6" hidden="1" outlineLevel="1">
      <c r="B5954">
        <v>5948</v>
      </c>
      <c r="C5954">
        <v>0.46296296296296297</v>
      </c>
      <c r="D5954">
        <v>2.4406779661016951</v>
      </c>
      <c r="E5954">
        <v>1.4375</v>
      </c>
      <c r="F5954">
        <v>2.2478991596638656</v>
      </c>
    </row>
    <row r="5955" spans="2:6" hidden="1" outlineLevel="1">
      <c r="B5955">
        <v>5949</v>
      </c>
      <c r="C5955">
        <v>0.35185185185185186</v>
      </c>
      <c r="D5955">
        <v>3</v>
      </c>
      <c r="E5955">
        <v>1.21875</v>
      </c>
      <c r="F5955">
        <v>2.2478991596638656</v>
      </c>
    </row>
    <row r="5956" spans="2:6" hidden="1" outlineLevel="1">
      <c r="B5956">
        <v>5950</v>
      </c>
      <c r="C5956">
        <v>0.34259259259259262</v>
      </c>
      <c r="D5956">
        <v>2.9661016949152543</v>
      </c>
      <c r="E5956">
        <v>1.34375</v>
      </c>
      <c r="F5956">
        <v>2.6008403361344539</v>
      </c>
    </row>
    <row r="5957" spans="2:6" hidden="1" outlineLevel="1">
      <c r="B5957">
        <v>5951</v>
      </c>
      <c r="C5957">
        <v>0.40740740740740738</v>
      </c>
      <c r="D5957">
        <v>2.8813559322033897</v>
      </c>
      <c r="E5957">
        <v>1.21875</v>
      </c>
      <c r="F5957">
        <v>1.8067226890756303</v>
      </c>
    </row>
    <row r="5958" spans="2:6" hidden="1" outlineLevel="1">
      <c r="B5958">
        <v>5952</v>
      </c>
      <c r="C5958">
        <v>0.45370370370370372</v>
      </c>
      <c r="D5958">
        <v>2.7627118644067798</v>
      </c>
      <c r="E5958">
        <v>1.03125</v>
      </c>
      <c r="F5958">
        <v>1.9957983193277311</v>
      </c>
    </row>
    <row r="5959" spans="2:6" hidden="1" outlineLevel="1">
      <c r="B5959">
        <v>5953</v>
      </c>
      <c r="C5959">
        <v>0.3888888888888889</v>
      </c>
      <c r="D5959">
        <v>2.2881355932203391</v>
      </c>
      <c r="E5959">
        <v>1.6875</v>
      </c>
      <c r="F5959">
        <v>1.7394957983193278</v>
      </c>
    </row>
    <row r="5960" spans="2:6" hidden="1" outlineLevel="1">
      <c r="B5960">
        <v>5954</v>
      </c>
      <c r="C5960">
        <v>0.43518518518518517</v>
      </c>
      <c r="D5960">
        <v>2.8305084745762712</v>
      </c>
      <c r="E5960">
        <v>1.4375</v>
      </c>
      <c r="F5960">
        <v>2.0420168067226889</v>
      </c>
    </row>
    <row r="5961" spans="2:6" hidden="1" outlineLevel="1">
      <c r="B5961">
        <v>5955</v>
      </c>
      <c r="C5961">
        <v>0.34259259259259262</v>
      </c>
      <c r="D5961">
        <v>2.8135593220338984</v>
      </c>
      <c r="E5961">
        <v>1.09375</v>
      </c>
      <c r="F5961">
        <v>2.4117647058823528</v>
      </c>
    </row>
    <row r="5962" spans="2:6" hidden="1" outlineLevel="1">
      <c r="B5962">
        <v>5956</v>
      </c>
      <c r="C5962">
        <v>0.62037037037037035</v>
      </c>
      <c r="D5962">
        <v>3.2033898305084745</v>
      </c>
      <c r="E5962">
        <v>1.5</v>
      </c>
      <c r="F5962">
        <v>2.2016806722689077</v>
      </c>
    </row>
    <row r="5963" spans="2:6" hidden="1" outlineLevel="1">
      <c r="B5963">
        <v>5957</v>
      </c>
      <c r="C5963">
        <v>0.43518518518518517</v>
      </c>
      <c r="D5963">
        <v>3.1694915254237288</v>
      </c>
      <c r="E5963">
        <v>2.125</v>
      </c>
      <c r="F5963">
        <v>2.1638655462184873</v>
      </c>
    </row>
    <row r="5964" spans="2:6" hidden="1" outlineLevel="1">
      <c r="B5964">
        <v>5958</v>
      </c>
      <c r="C5964">
        <v>0.45370370370370372</v>
      </c>
      <c r="D5964">
        <v>2.9661016949152543</v>
      </c>
      <c r="E5964">
        <v>0.96875</v>
      </c>
      <c r="F5964">
        <v>2.1890756302521011</v>
      </c>
    </row>
    <row r="5965" spans="2:6" hidden="1" outlineLevel="1">
      <c r="B5965">
        <v>5959</v>
      </c>
      <c r="C5965">
        <v>0.60185185185185186</v>
      </c>
      <c r="D5965">
        <v>3.2372881355932202</v>
      </c>
      <c r="E5965">
        <v>1.53125</v>
      </c>
      <c r="F5965">
        <v>2.1932773109243699</v>
      </c>
    </row>
    <row r="5966" spans="2:6" hidden="1" outlineLevel="1">
      <c r="B5966">
        <v>5960</v>
      </c>
      <c r="C5966">
        <v>0.44444444444444442</v>
      </c>
      <c r="D5966">
        <v>2.5084745762711864</v>
      </c>
      <c r="E5966">
        <v>1.5</v>
      </c>
      <c r="F5966">
        <v>2.3907563025210083</v>
      </c>
    </row>
    <row r="5967" spans="2:6" hidden="1" outlineLevel="1">
      <c r="B5967">
        <v>5961</v>
      </c>
      <c r="C5967">
        <v>0.42592592592592593</v>
      </c>
      <c r="D5967">
        <v>2.5593220338983049</v>
      </c>
      <c r="E5967">
        <v>1.34375</v>
      </c>
      <c r="F5967">
        <v>2.1218487394957983</v>
      </c>
    </row>
    <row r="5968" spans="2:6" hidden="1" outlineLevel="1">
      <c r="B5968">
        <v>5962</v>
      </c>
      <c r="C5968">
        <v>0.37962962962962965</v>
      </c>
      <c r="D5968">
        <v>3.593220338983051</v>
      </c>
      <c r="E5968">
        <v>1.09375</v>
      </c>
      <c r="F5968">
        <v>2.1806722689075628</v>
      </c>
    </row>
    <row r="5969" spans="2:6" hidden="1" outlineLevel="1">
      <c r="B5969">
        <v>5963</v>
      </c>
      <c r="C5969">
        <v>0.42592592592592593</v>
      </c>
      <c r="D5969">
        <v>3.5593220338983049</v>
      </c>
      <c r="E5969">
        <v>2.59375</v>
      </c>
      <c r="F5969">
        <v>2.2394957983193278</v>
      </c>
    </row>
    <row r="5970" spans="2:6" hidden="1" outlineLevel="1">
      <c r="B5970">
        <v>5964</v>
      </c>
      <c r="C5970">
        <v>0.39814814814814814</v>
      </c>
      <c r="D5970">
        <v>2.3220338983050848</v>
      </c>
      <c r="E5970">
        <v>1.625</v>
      </c>
      <c r="F5970">
        <v>1.9369747899159664</v>
      </c>
    </row>
    <row r="5971" spans="2:6" hidden="1" outlineLevel="1">
      <c r="B5971">
        <v>5965</v>
      </c>
      <c r="C5971">
        <v>0.45370370370370372</v>
      </c>
      <c r="D5971">
        <v>2.6440677966101696</v>
      </c>
      <c r="E5971">
        <v>1.375</v>
      </c>
      <c r="F5971">
        <v>2.3697478991596639</v>
      </c>
    </row>
    <row r="5972" spans="2:6" hidden="1" outlineLevel="1">
      <c r="B5972">
        <v>5966</v>
      </c>
      <c r="C5972">
        <v>0.29629629629629628</v>
      </c>
      <c r="D5972">
        <v>2.6271186440677967</v>
      </c>
      <c r="E5972">
        <v>1.5625</v>
      </c>
      <c r="F5972">
        <v>2.3067226890756301</v>
      </c>
    </row>
    <row r="5973" spans="2:6" hidden="1" outlineLevel="1">
      <c r="B5973">
        <v>5967</v>
      </c>
      <c r="C5973">
        <v>0.51851851851851849</v>
      </c>
      <c r="D5973">
        <v>3.3389830508474576</v>
      </c>
      <c r="E5973">
        <v>0.84375</v>
      </c>
      <c r="F5973">
        <v>1.9453781512605042</v>
      </c>
    </row>
    <row r="5974" spans="2:6" hidden="1" outlineLevel="1">
      <c r="B5974">
        <v>5968</v>
      </c>
      <c r="C5974">
        <v>0.58333333333333337</v>
      </c>
      <c r="D5974">
        <v>2.0169491525423728</v>
      </c>
      <c r="E5974">
        <v>1.8125</v>
      </c>
      <c r="F5974">
        <v>1.9831932773109244</v>
      </c>
    </row>
    <row r="5975" spans="2:6" hidden="1" outlineLevel="1">
      <c r="B5975">
        <v>5969</v>
      </c>
      <c r="C5975">
        <v>0.41666666666666669</v>
      </c>
      <c r="D5975">
        <v>2.5762711864406778</v>
      </c>
      <c r="E5975">
        <v>1.78125</v>
      </c>
      <c r="F5975">
        <v>1.8697478991596639</v>
      </c>
    </row>
    <row r="5976" spans="2:6" hidden="1" outlineLevel="1">
      <c r="B5976">
        <v>5970</v>
      </c>
      <c r="C5976">
        <v>0.28703703703703703</v>
      </c>
      <c r="D5976">
        <v>2.0677966101694913</v>
      </c>
      <c r="E5976">
        <v>1.3125</v>
      </c>
      <c r="F5976">
        <v>1.9495798319327731</v>
      </c>
    </row>
    <row r="5977" spans="2:6" hidden="1" outlineLevel="1">
      <c r="B5977">
        <v>5971</v>
      </c>
      <c r="C5977">
        <v>0.34259259259259262</v>
      </c>
      <c r="D5977">
        <v>2.6440677966101696</v>
      </c>
      <c r="E5977">
        <v>1.1875</v>
      </c>
      <c r="F5977">
        <v>2.2478991596638656</v>
      </c>
    </row>
    <row r="5978" spans="2:6" hidden="1" outlineLevel="1">
      <c r="B5978">
        <v>5972</v>
      </c>
      <c r="C5978">
        <v>0.55555555555555558</v>
      </c>
      <c r="D5978">
        <v>1.9491525423728813</v>
      </c>
      <c r="E5978">
        <v>1.09375</v>
      </c>
      <c r="F5978">
        <v>2.0126050420168067</v>
      </c>
    </row>
    <row r="5979" spans="2:6" hidden="1" outlineLevel="1">
      <c r="B5979">
        <v>5973</v>
      </c>
      <c r="C5979">
        <v>0.31481481481481483</v>
      </c>
      <c r="D5979">
        <v>2.7966101694915255</v>
      </c>
      <c r="E5979">
        <v>1.5</v>
      </c>
      <c r="F5979">
        <v>2.1806722689075628</v>
      </c>
    </row>
    <row r="5980" spans="2:6" hidden="1" outlineLevel="1">
      <c r="B5980">
        <v>5974</v>
      </c>
      <c r="C5980">
        <v>0.53703703703703709</v>
      </c>
      <c r="D5980">
        <v>2.5762711864406778</v>
      </c>
      <c r="E5980">
        <v>1.3125</v>
      </c>
      <c r="F5980">
        <v>2.0294117647058822</v>
      </c>
    </row>
    <row r="5981" spans="2:6" hidden="1" outlineLevel="1">
      <c r="B5981">
        <v>5975</v>
      </c>
      <c r="C5981">
        <v>0.26851851851851855</v>
      </c>
      <c r="D5981">
        <v>2.2711864406779663</v>
      </c>
      <c r="E5981">
        <v>0.96875</v>
      </c>
      <c r="F5981">
        <v>2.03781512605042</v>
      </c>
    </row>
    <row r="5982" spans="2:6" hidden="1" outlineLevel="1">
      <c r="B5982">
        <v>5976</v>
      </c>
      <c r="C5982">
        <v>0.31481481481481483</v>
      </c>
      <c r="D5982">
        <v>3.1186440677966103</v>
      </c>
      <c r="E5982">
        <v>0.75</v>
      </c>
      <c r="F5982">
        <v>2.0756302521008405</v>
      </c>
    </row>
    <row r="5983" spans="2:6" hidden="1" outlineLevel="1">
      <c r="B5983">
        <v>5977</v>
      </c>
      <c r="C5983">
        <v>0.40740740740740738</v>
      </c>
      <c r="D5983">
        <v>3.6949152542372881</v>
      </c>
      <c r="E5983">
        <v>1.09375</v>
      </c>
      <c r="F5983">
        <v>2.1890756302521011</v>
      </c>
    </row>
    <row r="5984" spans="2:6" hidden="1" outlineLevel="1">
      <c r="B5984">
        <v>5978</v>
      </c>
      <c r="C5984">
        <v>0.5</v>
      </c>
      <c r="D5984">
        <v>3.2033898305084745</v>
      </c>
      <c r="E5984">
        <v>1.34375</v>
      </c>
      <c r="F5984">
        <v>2.0336134453781511</v>
      </c>
    </row>
    <row r="5985" spans="2:6" hidden="1" outlineLevel="1">
      <c r="B5985">
        <v>5979</v>
      </c>
      <c r="C5985">
        <v>0.34259259259259262</v>
      </c>
      <c r="D5985">
        <v>2.3559322033898304</v>
      </c>
      <c r="E5985">
        <v>2.28125</v>
      </c>
      <c r="F5985">
        <v>1.9243697478991597</v>
      </c>
    </row>
    <row r="5986" spans="2:6" hidden="1" outlineLevel="1">
      <c r="B5986">
        <v>5980</v>
      </c>
      <c r="C5986">
        <v>0.37037037037037035</v>
      </c>
      <c r="D5986">
        <v>2.2203389830508473</v>
      </c>
      <c r="E5986">
        <v>1.28125</v>
      </c>
      <c r="F5986">
        <v>2.0840336134453783</v>
      </c>
    </row>
    <row r="5987" spans="2:6" hidden="1" outlineLevel="1">
      <c r="B5987">
        <v>5981</v>
      </c>
      <c r="C5987">
        <v>0.37037037037037035</v>
      </c>
      <c r="D5987">
        <v>2.8135593220338984</v>
      </c>
      <c r="E5987">
        <v>1.25</v>
      </c>
      <c r="F5987">
        <v>1.9453781512605042</v>
      </c>
    </row>
    <row r="5988" spans="2:6" hidden="1" outlineLevel="1">
      <c r="B5988">
        <v>5982</v>
      </c>
      <c r="C5988">
        <v>0.34259259259259262</v>
      </c>
      <c r="D5988">
        <v>2.847457627118644</v>
      </c>
      <c r="E5988">
        <v>1.03125</v>
      </c>
      <c r="F5988">
        <v>1.9369747899159664</v>
      </c>
    </row>
    <row r="5989" spans="2:6" hidden="1" outlineLevel="1">
      <c r="B5989">
        <v>5983</v>
      </c>
      <c r="C5989">
        <v>0.60185185185185186</v>
      </c>
      <c r="D5989">
        <v>3.1186440677966103</v>
      </c>
      <c r="E5989">
        <v>0.71875</v>
      </c>
      <c r="F5989">
        <v>1.9243697478991597</v>
      </c>
    </row>
    <row r="5990" spans="2:6" hidden="1" outlineLevel="1">
      <c r="B5990">
        <v>5984</v>
      </c>
      <c r="C5990">
        <v>0.31481481481481483</v>
      </c>
      <c r="D5990">
        <v>1.8813559322033899</v>
      </c>
      <c r="E5990">
        <v>2.125</v>
      </c>
      <c r="F5990">
        <v>1.8907563025210083</v>
      </c>
    </row>
    <row r="5991" spans="2:6" hidden="1" outlineLevel="1">
      <c r="B5991">
        <v>5985</v>
      </c>
      <c r="C5991">
        <v>0.65740740740740744</v>
      </c>
      <c r="D5991">
        <v>2.847457627118644</v>
      </c>
      <c r="E5991">
        <v>1.84375</v>
      </c>
      <c r="F5991">
        <v>2.1974789915966388</v>
      </c>
    </row>
    <row r="5992" spans="2:6" hidden="1" outlineLevel="1">
      <c r="B5992">
        <v>5986</v>
      </c>
      <c r="C5992">
        <v>0.57407407407407407</v>
      </c>
      <c r="D5992">
        <v>2.6101694915254239</v>
      </c>
      <c r="E5992">
        <v>0.90625</v>
      </c>
      <c r="F5992">
        <v>2.3991596638655461</v>
      </c>
    </row>
    <row r="5993" spans="2:6" hidden="1" outlineLevel="1">
      <c r="B5993">
        <v>5987</v>
      </c>
      <c r="C5993">
        <v>0.42592592592592593</v>
      </c>
      <c r="D5993">
        <v>2.3050847457627119</v>
      </c>
      <c r="E5993">
        <v>1.4375</v>
      </c>
      <c r="F5993">
        <v>1.8487394957983194</v>
      </c>
    </row>
    <row r="5994" spans="2:6" hidden="1" outlineLevel="1">
      <c r="B5994">
        <v>5988</v>
      </c>
      <c r="C5994">
        <v>0.49074074074074076</v>
      </c>
      <c r="D5994">
        <v>2.5593220338983049</v>
      </c>
      <c r="E5994">
        <v>1.03125</v>
      </c>
      <c r="F5994">
        <v>1.9495798319327731</v>
      </c>
    </row>
    <row r="5995" spans="2:6" hidden="1" outlineLevel="1">
      <c r="B5995">
        <v>5989</v>
      </c>
      <c r="C5995">
        <v>0.34259259259259262</v>
      </c>
      <c r="D5995">
        <v>2.1186440677966103</v>
      </c>
      <c r="E5995">
        <v>0.65625</v>
      </c>
      <c r="F5995">
        <v>1.9747899159663866</v>
      </c>
    </row>
    <row r="5996" spans="2:6" hidden="1" outlineLevel="1">
      <c r="B5996">
        <v>5990</v>
      </c>
      <c r="C5996">
        <v>0.86111111111111116</v>
      </c>
      <c r="D5996">
        <v>2.0677966101694913</v>
      </c>
      <c r="E5996">
        <v>1.90625</v>
      </c>
      <c r="F5996">
        <v>2.2857142857142856</v>
      </c>
    </row>
    <row r="5997" spans="2:6" hidden="1" outlineLevel="1">
      <c r="B5997">
        <v>5991</v>
      </c>
      <c r="C5997">
        <v>0.54629629629629628</v>
      </c>
      <c r="D5997">
        <v>2.4237288135593222</v>
      </c>
      <c r="E5997">
        <v>2.09375</v>
      </c>
      <c r="F5997">
        <v>1.9369747899159664</v>
      </c>
    </row>
    <row r="5998" spans="2:6" hidden="1" outlineLevel="1">
      <c r="B5998">
        <v>5992</v>
      </c>
      <c r="C5998">
        <v>0.3888888888888889</v>
      </c>
      <c r="D5998">
        <v>3.3050847457627119</v>
      </c>
      <c r="E5998">
        <v>0.8125</v>
      </c>
      <c r="F5998">
        <v>1.9831932773109244</v>
      </c>
    </row>
    <row r="5999" spans="2:6" hidden="1" outlineLevel="1">
      <c r="B5999">
        <v>5993</v>
      </c>
      <c r="C5999">
        <v>0.53703703703703709</v>
      </c>
      <c r="D5999">
        <v>2.8644067796610169</v>
      </c>
      <c r="E5999">
        <v>1.65625</v>
      </c>
      <c r="F5999">
        <v>2.1890756302521011</v>
      </c>
    </row>
    <row r="6000" spans="2:6" hidden="1" outlineLevel="1">
      <c r="B6000">
        <v>5994</v>
      </c>
      <c r="C6000">
        <v>0.5092592592592593</v>
      </c>
      <c r="D6000">
        <v>3.3559322033898304</v>
      </c>
      <c r="E6000">
        <v>1.53125</v>
      </c>
      <c r="F6000">
        <v>2.2773109243697478</v>
      </c>
    </row>
    <row r="6001" spans="2:6" hidden="1" outlineLevel="1">
      <c r="B6001">
        <v>5995</v>
      </c>
      <c r="C6001">
        <v>0.37037037037037035</v>
      </c>
      <c r="D6001">
        <v>3.1016949152542375</v>
      </c>
      <c r="E6001">
        <v>0.9375</v>
      </c>
      <c r="F6001">
        <v>2.23109243697479</v>
      </c>
    </row>
    <row r="6002" spans="2:6" hidden="1" outlineLevel="1">
      <c r="B6002">
        <v>5996</v>
      </c>
      <c r="C6002">
        <v>0.49074074074074076</v>
      </c>
      <c r="D6002">
        <v>2.9830508474576272</v>
      </c>
      <c r="E6002">
        <v>1.28125</v>
      </c>
      <c r="F6002">
        <v>1.9957983193277311</v>
      </c>
    </row>
    <row r="6003" spans="2:6" hidden="1" outlineLevel="1">
      <c r="B6003">
        <v>5997</v>
      </c>
      <c r="C6003">
        <v>0.39814814814814814</v>
      </c>
      <c r="D6003">
        <v>1.7627118644067796</v>
      </c>
      <c r="E6003">
        <v>1.3125</v>
      </c>
      <c r="F6003">
        <v>2.2352941176470589</v>
      </c>
    </row>
    <row r="6004" spans="2:6" hidden="1" outlineLevel="1">
      <c r="B6004">
        <v>5998</v>
      </c>
      <c r="C6004">
        <v>0.57407407407407407</v>
      </c>
      <c r="D6004">
        <v>3.0677966101694913</v>
      </c>
      <c r="E6004">
        <v>1.46875</v>
      </c>
      <c r="F6004">
        <v>2.1176470588235294</v>
      </c>
    </row>
    <row r="6005" spans="2:6" hidden="1" outlineLevel="1">
      <c r="B6005">
        <v>5999</v>
      </c>
      <c r="C6005">
        <v>0.30555555555555558</v>
      </c>
      <c r="D6005">
        <v>3.2542372881355934</v>
      </c>
      <c r="E6005">
        <v>0.96875</v>
      </c>
      <c r="F6005">
        <v>2.172268907563025</v>
      </c>
    </row>
    <row r="6006" spans="2:6" hidden="1" outlineLevel="1">
      <c r="B6006">
        <v>6000</v>
      </c>
      <c r="C6006">
        <v>0.26851851851851855</v>
      </c>
      <c r="D6006">
        <v>2.7966101694915255</v>
      </c>
      <c r="E6006">
        <v>1.34375</v>
      </c>
      <c r="F6006">
        <v>2.0504201680672267</v>
      </c>
    </row>
    <row r="6007" spans="2:6" hidden="1" outlineLevel="1">
      <c r="B6007">
        <v>6001</v>
      </c>
      <c r="C6007">
        <v>0.42592592592592593</v>
      </c>
      <c r="D6007">
        <v>2.5762711864406778</v>
      </c>
      <c r="E6007">
        <v>2.0625</v>
      </c>
      <c r="F6007">
        <v>1.9705882352941178</v>
      </c>
    </row>
    <row r="6008" spans="2:6" hidden="1" outlineLevel="1">
      <c r="B6008">
        <v>6002</v>
      </c>
      <c r="C6008">
        <v>0.35185185185185186</v>
      </c>
      <c r="D6008">
        <v>2.2203389830508473</v>
      </c>
      <c r="E6008">
        <v>1.15625</v>
      </c>
      <c r="F6008">
        <v>2.0882352941176472</v>
      </c>
    </row>
    <row r="6009" spans="2:6" hidden="1" outlineLevel="1">
      <c r="B6009">
        <v>6003</v>
      </c>
      <c r="C6009">
        <v>0.37962962962962965</v>
      </c>
      <c r="D6009">
        <v>3.1355932203389831</v>
      </c>
      <c r="E6009">
        <v>1.71875</v>
      </c>
      <c r="F6009">
        <v>2.0294117647058822</v>
      </c>
    </row>
    <row r="6010" spans="2:6" hidden="1" outlineLevel="1">
      <c r="B6010">
        <v>6004</v>
      </c>
      <c r="C6010">
        <v>0.44444444444444442</v>
      </c>
      <c r="D6010">
        <v>2.3220338983050848</v>
      </c>
      <c r="E6010">
        <v>1.53125</v>
      </c>
      <c r="F6010">
        <v>1.8949579831932772</v>
      </c>
    </row>
    <row r="6011" spans="2:6" hidden="1" outlineLevel="1">
      <c r="B6011">
        <v>6005</v>
      </c>
      <c r="C6011">
        <v>0.59259259259259256</v>
      </c>
      <c r="D6011">
        <v>2.7118644067796609</v>
      </c>
      <c r="E6011">
        <v>1.1875</v>
      </c>
      <c r="F6011">
        <v>2.1008403361344539</v>
      </c>
    </row>
    <row r="6012" spans="2:6" hidden="1" outlineLevel="1">
      <c r="B6012">
        <v>6006</v>
      </c>
      <c r="C6012">
        <v>0.3611111111111111</v>
      </c>
      <c r="D6012">
        <v>2.7457627118644066</v>
      </c>
      <c r="E6012">
        <v>1.59375</v>
      </c>
      <c r="F6012">
        <v>1.8865546218487395</v>
      </c>
    </row>
    <row r="6013" spans="2:6" hidden="1" outlineLevel="1">
      <c r="B6013">
        <v>6007</v>
      </c>
      <c r="C6013">
        <v>0.26851851851851855</v>
      </c>
      <c r="D6013">
        <v>1.7118644067796611</v>
      </c>
      <c r="E6013">
        <v>1.21875</v>
      </c>
      <c r="F6013">
        <v>2.2100840336134455</v>
      </c>
    </row>
    <row r="6014" spans="2:6" hidden="1" outlineLevel="1">
      <c r="B6014">
        <v>6008</v>
      </c>
      <c r="C6014">
        <v>0.26851851851851855</v>
      </c>
      <c r="D6014">
        <v>2.6779661016949152</v>
      </c>
      <c r="E6014">
        <v>1.875</v>
      </c>
      <c r="F6014">
        <v>2.5</v>
      </c>
    </row>
    <row r="6015" spans="2:6" hidden="1" outlineLevel="1">
      <c r="B6015">
        <v>6009</v>
      </c>
      <c r="C6015">
        <v>0.28703703703703703</v>
      </c>
      <c r="D6015">
        <v>2.0508474576271185</v>
      </c>
      <c r="E6015">
        <v>2.5</v>
      </c>
      <c r="F6015">
        <v>2.0168067226890756</v>
      </c>
    </row>
    <row r="6016" spans="2:6" hidden="1" outlineLevel="1">
      <c r="B6016">
        <v>6010</v>
      </c>
      <c r="C6016">
        <v>0.40740740740740738</v>
      </c>
      <c r="D6016">
        <v>3.4915254237288136</v>
      </c>
      <c r="E6016">
        <v>0.90625</v>
      </c>
      <c r="F6016">
        <v>2.3235294117647061</v>
      </c>
    </row>
    <row r="6017" spans="2:6" hidden="1" outlineLevel="1">
      <c r="B6017">
        <v>6011</v>
      </c>
      <c r="C6017">
        <v>0.46296296296296297</v>
      </c>
      <c r="D6017">
        <v>2.593220338983051</v>
      </c>
      <c r="E6017">
        <v>1</v>
      </c>
      <c r="F6017">
        <v>1.911764705882353</v>
      </c>
    </row>
    <row r="6018" spans="2:6" hidden="1" outlineLevel="1">
      <c r="B6018">
        <v>6012</v>
      </c>
      <c r="C6018">
        <v>0.49074074074074076</v>
      </c>
      <c r="D6018">
        <v>2.847457627118644</v>
      </c>
      <c r="E6018">
        <v>1.15625</v>
      </c>
      <c r="F6018">
        <v>2.1302521008403361</v>
      </c>
    </row>
    <row r="6019" spans="2:6" hidden="1" outlineLevel="1">
      <c r="B6019">
        <v>6013</v>
      </c>
      <c r="C6019">
        <v>0.45370370370370372</v>
      </c>
      <c r="D6019">
        <v>2.1016949152542375</v>
      </c>
      <c r="E6019">
        <v>1.375</v>
      </c>
      <c r="F6019">
        <v>1.9957983193277311</v>
      </c>
    </row>
    <row r="6020" spans="2:6" hidden="1" outlineLevel="1">
      <c r="B6020">
        <v>6014</v>
      </c>
      <c r="C6020">
        <v>0.43518518518518517</v>
      </c>
      <c r="D6020">
        <v>3.6610169491525424</v>
      </c>
      <c r="E6020">
        <v>1.59375</v>
      </c>
      <c r="F6020">
        <v>1.953781512605042</v>
      </c>
    </row>
    <row r="6021" spans="2:6" hidden="1" outlineLevel="1">
      <c r="B6021">
        <v>6015</v>
      </c>
      <c r="C6021">
        <v>0.44444444444444442</v>
      </c>
      <c r="D6021">
        <v>2.8305084745762712</v>
      </c>
      <c r="E6021">
        <v>0.96875</v>
      </c>
      <c r="F6021">
        <v>2.0882352941176472</v>
      </c>
    </row>
    <row r="6022" spans="2:6" hidden="1" outlineLevel="1">
      <c r="B6022">
        <v>6016</v>
      </c>
      <c r="C6022">
        <v>0.5</v>
      </c>
      <c r="D6022">
        <v>3.2711864406779663</v>
      </c>
      <c r="E6022">
        <v>1.25</v>
      </c>
      <c r="F6022">
        <v>2.2521008403361344</v>
      </c>
    </row>
    <row r="6023" spans="2:6" hidden="1" outlineLevel="1">
      <c r="B6023">
        <v>6017</v>
      </c>
      <c r="C6023">
        <v>0.29629629629629628</v>
      </c>
      <c r="D6023">
        <v>2.3220338983050848</v>
      </c>
      <c r="E6023">
        <v>1.8125</v>
      </c>
      <c r="F6023">
        <v>2.7647058823529411</v>
      </c>
    </row>
    <row r="6024" spans="2:6" hidden="1" outlineLevel="1">
      <c r="B6024">
        <v>6018</v>
      </c>
      <c r="C6024">
        <v>0.3888888888888889</v>
      </c>
      <c r="D6024">
        <v>2.2542372881355934</v>
      </c>
      <c r="E6024">
        <v>1.71875</v>
      </c>
      <c r="F6024">
        <v>2.2394957983193278</v>
      </c>
    </row>
    <row r="6025" spans="2:6" hidden="1" outlineLevel="1">
      <c r="B6025">
        <v>6019</v>
      </c>
      <c r="C6025">
        <v>0.3888888888888889</v>
      </c>
      <c r="D6025">
        <v>3.1864406779661016</v>
      </c>
      <c r="E6025">
        <v>1.53125</v>
      </c>
      <c r="F6025">
        <v>2.4201680672268906</v>
      </c>
    </row>
    <row r="6026" spans="2:6" hidden="1" outlineLevel="1">
      <c r="B6026">
        <v>6020</v>
      </c>
      <c r="C6026">
        <v>0.25925925925925924</v>
      </c>
      <c r="D6026">
        <v>2.7796610169491527</v>
      </c>
      <c r="E6026">
        <v>0.96875</v>
      </c>
      <c r="F6026">
        <v>2.3151260504201683</v>
      </c>
    </row>
    <row r="6027" spans="2:6" hidden="1" outlineLevel="1">
      <c r="B6027">
        <v>6021</v>
      </c>
      <c r="C6027">
        <v>0.45370370370370372</v>
      </c>
      <c r="D6027">
        <v>2.1864406779661016</v>
      </c>
      <c r="E6027">
        <v>2.1875</v>
      </c>
      <c r="F6027">
        <v>2.1932773109243699</v>
      </c>
    </row>
    <row r="6028" spans="2:6" hidden="1" outlineLevel="1">
      <c r="B6028">
        <v>6022</v>
      </c>
      <c r="C6028">
        <v>0.37962962962962965</v>
      </c>
      <c r="D6028">
        <v>2.4745762711864407</v>
      </c>
      <c r="E6028">
        <v>1.125</v>
      </c>
      <c r="F6028">
        <v>2.0672268907563027</v>
      </c>
    </row>
    <row r="6029" spans="2:6" hidden="1" outlineLevel="1">
      <c r="B6029">
        <v>6023</v>
      </c>
      <c r="C6029">
        <v>0.40740740740740738</v>
      </c>
      <c r="D6029">
        <v>3.152542372881356</v>
      </c>
      <c r="E6029">
        <v>1.78125</v>
      </c>
      <c r="F6029">
        <v>2</v>
      </c>
    </row>
    <row r="6030" spans="2:6" hidden="1" outlineLevel="1">
      <c r="B6030">
        <v>6024</v>
      </c>
      <c r="C6030">
        <v>0.34259259259259262</v>
      </c>
      <c r="D6030">
        <v>2.9830508474576272</v>
      </c>
      <c r="E6030">
        <v>1.9375</v>
      </c>
      <c r="F6030">
        <v>1.8697478991596639</v>
      </c>
    </row>
    <row r="6031" spans="2:6" hidden="1" outlineLevel="1">
      <c r="B6031">
        <v>6025</v>
      </c>
      <c r="C6031">
        <v>0.47222222222222221</v>
      </c>
      <c r="D6031">
        <v>2.4745762711864407</v>
      </c>
      <c r="E6031">
        <v>1.34375</v>
      </c>
      <c r="F6031">
        <v>1.9075630252100841</v>
      </c>
    </row>
    <row r="6032" spans="2:6" hidden="1" outlineLevel="1">
      <c r="B6032">
        <v>6026</v>
      </c>
      <c r="C6032">
        <v>0.54629629629629628</v>
      </c>
      <c r="D6032">
        <v>2.5254237288135593</v>
      </c>
      <c r="E6032">
        <v>1.8125</v>
      </c>
      <c r="F6032">
        <v>1.9915966386554622</v>
      </c>
    </row>
    <row r="6033" spans="2:6" hidden="1" outlineLevel="1">
      <c r="B6033">
        <v>6027</v>
      </c>
      <c r="C6033">
        <v>0.5</v>
      </c>
      <c r="D6033">
        <v>3.5423728813559321</v>
      </c>
      <c r="E6033">
        <v>1</v>
      </c>
      <c r="F6033">
        <v>2.0504201680672267</v>
      </c>
    </row>
    <row r="6034" spans="2:6" hidden="1" outlineLevel="1">
      <c r="B6034">
        <v>6028</v>
      </c>
      <c r="C6034">
        <v>0.5</v>
      </c>
      <c r="D6034">
        <v>2.6949152542372881</v>
      </c>
      <c r="E6034">
        <v>1.46875</v>
      </c>
      <c r="F6034">
        <v>1.9495798319327731</v>
      </c>
    </row>
    <row r="6035" spans="2:6" hidden="1" outlineLevel="1">
      <c r="B6035">
        <v>6029</v>
      </c>
      <c r="C6035">
        <v>0.44444444444444442</v>
      </c>
      <c r="D6035">
        <v>2.7457627118644066</v>
      </c>
      <c r="E6035">
        <v>1.09375</v>
      </c>
      <c r="F6035">
        <v>2.1428571428571428</v>
      </c>
    </row>
    <row r="6036" spans="2:6" hidden="1" outlineLevel="1">
      <c r="B6036">
        <v>6030</v>
      </c>
      <c r="C6036">
        <v>0.49074074074074076</v>
      </c>
      <c r="D6036">
        <v>2.2542372881355934</v>
      </c>
      <c r="E6036">
        <v>1.59375</v>
      </c>
      <c r="F6036">
        <v>2.1554621848739495</v>
      </c>
    </row>
    <row r="6037" spans="2:6" hidden="1" outlineLevel="1">
      <c r="B6037">
        <v>6031</v>
      </c>
      <c r="C6037">
        <v>0.39814814814814814</v>
      </c>
      <c r="D6037">
        <v>2.1864406779661016</v>
      </c>
      <c r="E6037">
        <v>2.25</v>
      </c>
      <c r="F6037">
        <v>1.8529411764705883</v>
      </c>
    </row>
    <row r="6038" spans="2:6" hidden="1" outlineLevel="1">
      <c r="B6038">
        <v>6032</v>
      </c>
      <c r="C6038">
        <v>0.25925925925925924</v>
      </c>
      <c r="D6038">
        <v>4.0169491525423728</v>
      </c>
      <c r="E6038">
        <v>1.8125</v>
      </c>
      <c r="F6038">
        <v>2.2016806722689077</v>
      </c>
    </row>
    <row r="6039" spans="2:6" hidden="1" outlineLevel="1">
      <c r="B6039">
        <v>6033</v>
      </c>
      <c r="C6039">
        <v>0.44444444444444442</v>
      </c>
      <c r="D6039">
        <v>3.0677966101694913</v>
      </c>
      <c r="E6039">
        <v>2.09375</v>
      </c>
      <c r="F6039">
        <v>2.0924369747899161</v>
      </c>
    </row>
    <row r="6040" spans="2:6" hidden="1" outlineLevel="1">
      <c r="B6040">
        <v>6034</v>
      </c>
      <c r="C6040">
        <v>0.37037037037037035</v>
      </c>
      <c r="D6040">
        <v>3.1186440677966103</v>
      </c>
      <c r="E6040">
        <v>1.75</v>
      </c>
      <c r="F6040">
        <v>2.1134453781512605</v>
      </c>
    </row>
    <row r="6041" spans="2:6" hidden="1" outlineLevel="1">
      <c r="B6041">
        <v>6035</v>
      </c>
      <c r="C6041">
        <v>0.3888888888888889</v>
      </c>
      <c r="D6041">
        <v>2.2711864406779663</v>
      </c>
      <c r="E6041">
        <v>1.46875</v>
      </c>
      <c r="F6041">
        <v>1.9831932773109244</v>
      </c>
    </row>
    <row r="6042" spans="2:6" hidden="1" outlineLevel="1">
      <c r="B6042">
        <v>6036</v>
      </c>
      <c r="C6042">
        <v>0.29629629629629628</v>
      </c>
      <c r="D6042">
        <v>2.847457627118644</v>
      </c>
      <c r="E6042">
        <v>1.0625</v>
      </c>
      <c r="F6042">
        <v>1.9327731092436975</v>
      </c>
    </row>
    <row r="6043" spans="2:6" hidden="1" outlineLevel="1">
      <c r="B6043">
        <v>6037</v>
      </c>
      <c r="C6043">
        <v>0.42592592592592593</v>
      </c>
      <c r="D6043">
        <v>2.2372881355932202</v>
      </c>
      <c r="E6043">
        <v>2</v>
      </c>
      <c r="F6043">
        <v>2.2773109243697478</v>
      </c>
    </row>
    <row r="6044" spans="2:6" hidden="1" outlineLevel="1">
      <c r="B6044">
        <v>6038</v>
      </c>
      <c r="C6044">
        <v>0.34259259259259262</v>
      </c>
      <c r="D6044">
        <v>4.0338983050847457</v>
      </c>
      <c r="E6044">
        <v>1.59375</v>
      </c>
      <c r="F6044">
        <v>1.9621848739495797</v>
      </c>
    </row>
    <row r="6045" spans="2:6" hidden="1" outlineLevel="1">
      <c r="B6045">
        <v>6039</v>
      </c>
      <c r="C6045">
        <v>0.48148148148148145</v>
      </c>
      <c r="D6045">
        <v>2.6271186440677967</v>
      </c>
      <c r="E6045">
        <v>1.875</v>
      </c>
      <c r="F6045">
        <v>2.3403361344537816</v>
      </c>
    </row>
    <row r="6046" spans="2:6" hidden="1" outlineLevel="1">
      <c r="B6046">
        <v>6040</v>
      </c>
      <c r="C6046">
        <v>0.43518518518518517</v>
      </c>
      <c r="D6046">
        <v>3.3050847457627119</v>
      </c>
      <c r="E6046">
        <v>1.34375</v>
      </c>
      <c r="F6046">
        <v>2.0168067226890756</v>
      </c>
    </row>
    <row r="6047" spans="2:6" hidden="1" outlineLevel="1">
      <c r="B6047">
        <v>6041</v>
      </c>
      <c r="C6047">
        <v>0.29629629629629628</v>
      </c>
      <c r="D6047">
        <v>2.152542372881356</v>
      </c>
      <c r="E6047">
        <v>1.0625</v>
      </c>
      <c r="F6047">
        <v>2.1386554621848739</v>
      </c>
    </row>
    <row r="6048" spans="2:6" hidden="1" outlineLevel="1">
      <c r="B6048">
        <v>6042</v>
      </c>
      <c r="C6048">
        <v>0.29629629629629628</v>
      </c>
      <c r="D6048">
        <v>2.4406779661016951</v>
      </c>
      <c r="E6048">
        <v>1.125</v>
      </c>
      <c r="F6048">
        <v>2.2857142857142856</v>
      </c>
    </row>
    <row r="6049" spans="2:6" hidden="1" outlineLevel="1">
      <c r="B6049">
        <v>6043</v>
      </c>
      <c r="C6049">
        <v>0.46296296296296297</v>
      </c>
      <c r="D6049">
        <v>2.1864406779661016</v>
      </c>
      <c r="E6049">
        <v>1.5</v>
      </c>
      <c r="F6049">
        <v>2.403361344537815</v>
      </c>
    </row>
    <row r="6050" spans="2:6" hidden="1" outlineLevel="1">
      <c r="B6050">
        <v>6044</v>
      </c>
      <c r="C6050">
        <v>0.41666666666666669</v>
      </c>
      <c r="D6050">
        <v>2.7457627118644066</v>
      </c>
      <c r="E6050">
        <v>1.78125</v>
      </c>
      <c r="F6050">
        <v>1.8571428571428572</v>
      </c>
    </row>
    <row r="6051" spans="2:6" hidden="1" outlineLevel="1">
      <c r="B6051">
        <v>6045</v>
      </c>
      <c r="C6051">
        <v>0.41666666666666669</v>
      </c>
      <c r="D6051">
        <v>2.8813559322033897</v>
      </c>
      <c r="E6051">
        <v>2.40625</v>
      </c>
      <c r="F6051">
        <v>2.1008403361344539</v>
      </c>
    </row>
    <row r="6052" spans="2:6" hidden="1" outlineLevel="1">
      <c r="B6052">
        <v>6046</v>
      </c>
      <c r="C6052">
        <v>0.47222222222222221</v>
      </c>
      <c r="D6052">
        <v>2.2881355932203391</v>
      </c>
      <c r="E6052">
        <v>1.1875</v>
      </c>
      <c r="F6052">
        <v>2.53781512605042</v>
      </c>
    </row>
    <row r="6053" spans="2:6" hidden="1" outlineLevel="1">
      <c r="B6053">
        <v>6047</v>
      </c>
      <c r="C6053">
        <v>0.3888888888888889</v>
      </c>
      <c r="D6053">
        <v>2.8305084745762712</v>
      </c>
      <c r="E6053">
        <v>1.25</v>
      </c>
      <c r="F6053">
        <v>2.0210084033613445</v>
      </c>
    </row>
    <row r="6054" spans="2:6" hidden="1" outlineLevel="1">
      <c r="B6054">
        <v>6048</v>
      </c>
      <c r="C6054">
        <v>0.47222222222222221</v>
      </c>
      <c r="D6054">
        <v>2.0677966101694913</v>
      </c>
      <c r="E6054">
        <v>2.625</v>
      </c>
      <c r="F6054">
        <v>1.8949579831932772</v>
      </c>
    </row>
    <row r="6055" spans="2:6" hidden="1" outlineLevel="1">
      <c r="B6055">
        <v>6049</v>
      </c>
      <c r="C6055">
        <v>0.37037037037037035</v>
      </c>
      <c r="D6055">
        <v>3.2372881355932202</v>
      </c>
      <c r="E6055">
        <v>0.90625</v>
      </c>
      <c r="F6055">
        <v>1.8991596638655461</v>
      </c>
    </row>
    <row r="6056" spans="2:6" hidden="1" outlineLevel="1">
      <c r="B6056">
        <v>6050</v>
      </c>
      <c r="C6056">
        <v>0.44444444444444442</v>
      </c>
      <c r="D6056">
        <v>2.2033898305084745</v>
      </c>
      <c r="E6056">
        <v>1.34375</v>
      </c>
      <c r="F6056">
        <v>2.0420168067226889</v>
      </c>
    </row>
    <row r="6057" spans="2:6" hidden="1" outlineLevel="1">
      <c r="B6057">
        <v>6051</v>
      </c>
      <c r="C6057">
        <v>0.26851851851851855</v>
      </c>
      <c r="D6057">
        <v>2.4915254237288136</v>
      </c>
      <c r="E6057">
        <v>2.03125</v>
      </c>
      <c r="F6057">
        <v>2.6596638655462184</v>
      </c>
    </row>
    <row r="6058" spans="2:6" hidden="1" outlineLevel="1">
      <c r="B6058">
        <v>6052</v>
      </c>
      <c r="C6058">
        <v>0.39814814814814814</v>
      </c>
      <c r="D6058">
        <v>2.2033898305084745</v>
      </c>
      <c r="E6058">
        <v>1.3125</v>
      </c>
      <c r="F6058">
        <v>2.4159663865546217</v>
      </c>
    </row>
    <row r="6059" spans="2:6" hidden="1" outlineLevel="1">
      <c r="B6059">
        <v>6053</v>
      </c>
      <c r="C6059">
        <v>0.57407407407407407</v>
      </c>
      <c r="D6059">
        <v>3.0677966101694913</v>
      </c>
      <c r="E6059">
        <v>1.0625</v>
      </c>
      <c r="F6059">
        <v>2.1218487394957983</v>
      </c>
    </row>
    <row r="6060" spans="2:6" hidden="1" outlineLevel="1">
      <c r="B6060">
        <v>6054</v>
      </c>
      <c r="C6060">
        <v>0.30555555555555558</v>
      </c>
      <c r="D6060">
        <v>2.0338983050847457</v>
      </c>
      <c r="E6060">
        <v>1.625</v>
      </c>
      <c r="F6060">
        <v>1.9747899159663866</v>
      </c>
    </row>
    <row r="6061" spans="2:6" hidden="1" outlineLevel="1">
      <c r="B6061">
        <v>6055</v>
      </c>
      <c r="C6061">
        <v>0.39814814814814814</v>
      </c>
      <c r="D6061">
        <v>2.3898305084745761</v>
      </c>
      <c r="E6061">
        <v>1.375</v>
      </c>
      <c r="F6061">
        <v>2.2815126050420167</v>
      </c>
    </row>
    <row r="6062" spans="2:6" hidden="1" outlineLevel="1">
      <c r="B6062">
        <v>6056</v>
      </c>
      <c r="C6062">
        <v>0.44444444444444442</v>
      </c>
      <c r="D6062">
        <v>2.2203389830508473</v>
      </c>
      <c r="E6062">
        <v>1.125</v>
      </c>
      <c r="F6062">
        <v>2.1386554621848739</v>
      </c>
    </row>
    <row r="6063" spans="2:6" hidden="1" outlineLevel="1">
      <c r="B6063">
        <v>6057</v>
      </c>
      <c r="C6063">
        <v>0.44444444444444442</v>
      </c>
      <c r="D6063">
        <v>2.8305084745762712</v>
      </c>
      <c r="E6063">
        <v>1.59375</v>
      </c>
      <c r="F6063">
        <v>2.1134453781512605</v>
      </c>
    </row>
    <row r="6064" spans="2:6" hidden="1" outlineLevel="1">
      <c r="B6064">
        <v>6058</v>
      </c>
      <c r="C6064">
        <v>0.40740740740740738</v>
      </c>
      <c r="D6064">
        <v>2.0508474576271185</v>
      </c>
      <c r="E6064">
        <v>1.875</v>
      </c>
      <c r="F6064">
        <v>1.8739495798319328</v>
      </c>
    </row>
    <row r="6065" spans="2:6" hidden="1" outlineLevel="1">
      <c r="B6065">
        <v>6059</v>
      </c>
      <c r="C6065">
        <v>0.42592592592592593</v>
      </c>
      <c r="D6065">
        <v>3.0169491525423728</v>
      </c>
      <c r="E6065">
        <v>1.03125</v>
      </c>
      <c r="F6065">
        <v>2.1218487394957983</v>
      </c>
    </row>
    <row r="6066" spans="2:6" hidden="1" outlineLevel="1">
      <c r="B6066">
        <v>6060</v>
      </c>
      <c r="C6066">
        <v>0.53703703703703709</v>
      </c>
      <c r="D6066">
        <v>3.5254237288135593</v>
      </c>
      <c r="E6066">
        <v>1.34375</v>
      </c>
      <c r="F6066">
        <v>1.8445378151260505</v>
      </c>
    </row>
    <row r="6067" spans="2:6" hidden="1" outlineLevel="1">
      <c r="B6067">
        <v>6061</v>
      </c>
      <c r="C6067">
        <v>0.55555555555555558</v>
      </c>
      <c r="D6067">
        <v>2.4915254237288136</v>
      </c>
      <c r="E6067">
        <v>2.09375</v>
      </c>
      <c r="F6067">
        <v>1.8277310924369747</v>
      </c>
    </row>
    <row r="6068" spans="2:6" hidden="1" outlineLevel="1">
      <c r="B6068">
        <v>6062</v>
      </c>
      <c r="C6068">
        <v>0.32407407407407407</v>
      </c>
      <c r="D6068">
        <v>3.9661016949152543</v>
      </c>
      <c r="E6068">
        <v>1.15625</v>
      </c>
      <c r="F6068">
        <v>2</v>
      </c>
    </row>
    <row r="6069" spans="2:6" hidden="1" outlineLevel="1">
      <c r="B6069">
        <v>6063</v>
      </c>
      <c r="C6069">
        <v>0.30555555555555558</v>
      </c>
      <c r="D6069">
        <v>2.2881355932203391</v>
      </c>
      <c r="E6069">
        <v>1.8125</v>
      </c>
      <c r="F6069">
        <v>1.9915966386554622</v>
      </c>
    </row>
    <row r="6070" spans="2:6" hidden="1" outlineLevel="1">
      <c r="B6070">
        <v>6064</v>
      </c>
      <c r="C6070">
        <v>0.26851851851851855</v>
      </c>
      <c r="D6070">
        <v>2.3898305084745761</v>
      </c>
      <c r="E6070">
        <v>1.40625</v>
      </c>
      <c r="F6070">
        <v>2.1974789915966388</v>
      </c>
    </row>
    <row r="6071" spans="2:6" hidden="1" outlineLevel="1">
      <c r="B6071">
        <v>6065</v>
      </c>
      <c r="C6071">
        <v>0.41666666666666669</v>
      </c>
      <c r="D6071">
        <v>2.9491525423728815</v>
      </c>
      <c r="E6071">
        <v>1.25</v>
      </c>
      <c r="F6071">
        <v>1.8025210084033614</v>
      </c>
    </row>
    <row r="6072" spans="2:6" hidden="1" outlineLevel="1">
      <c r="B6072">
        <v>6066</v>
      </c>
      <c r="C6072">
        <v>0.43518518518518517</v>
      </c>
      <c r="D6072">
        <v>1.7627118644067796</v>
      </c>
      <c r="E6072">
        <v>1.78125</v>
      </c>
      <c r="F6072">
        <v>2.4243697478991595</v>
      </c>
    </row>
    <row r="6073" spans="2:6" hidden="1" outlineLevel="1">
      <c r="B6073">
        <v>6067</v>
      </c>
      <c r="C6073">
        <v>0.25</v>
      </c>
      <c r="D6073">
        <v>2.847457627118644</v>
      </c>
      <c r="E6073">
        <v>1.53125</v>
      </c>
      <c r="F6073">
        <v>1.865546218487395</v>
      </c>
    </row>
    <row r="6074" spans="2:6" hidden="1" outlineLevel="1">
      <c r="B6074">
        <v>6068</v>
      </c>
      <c r="C6074">
        <v>0.3611111111111111</v>
      </c>
      <c r="D6074">
        <v>3.1355932203389831</v>
      </c>
      <c r="E6074">
        <v>1.65625</v>
      </c>
      <c r="F6074">
        <v>2.1806722689075628</v>
      </c>
    </row>
    <row r="6075" spans="2:6" hidden="1" outlineLevel="1">
      <c r="B6075">
        <v>6069</v>
      </c>
      <c r="C6075">
        <v>0.52777777777777779</v>
      </c>
      <c r="D6075">
        <v>2.5423728813559321</v>
      </c>
      <c r="E6075">
        <v>1.53125</v>
      </c>
      <c r="F6075">
        <v>2.0420168067226889</v>
      </c>
    </row>
    <row r="6076" spans="2:6" hidden="1" outlineLevel="1">
      <c r="B6076">
        <v>6070</v>
      </c>
      <c r="C6076">
        <v>0.37037037037037035</v>
      </c>
      <c r="D6076">
        <v>3.0847457627118646</v>
      </c>
      <c r="E6076">
        <v>0.96875</v>
      </c>
      <c r="F6076">
        <v>2.1596638655462184</v>
      </c>
    </row>
    <row r="6077" spans="2:6" hidden="1" outlineLevel="1">
      <c r="B6077">
        <v>6071</v>
      </c>
      <c r="C6077">
        <v>0.47222222222222221</v>
      </c>
      <c r="D6077">
        <v>2.7288135593220337</v>
      </c>
      <c r="E6077">
        <v>1.5</v>
      </c>
      <c r="F6077">
        <v>2.0462184873949578</v>
      </c>
    </row>
    <row r="6078" spans="2:6" hidden="1" outlineLevel="1">
      <c r="B6078">
        <v>6072</v>
      </c>
      <c r="C6078">
        <v>0.44444444444444442</v>
      </c>
      <c r="D6078">
        <v>2.9322033898305087</v>
      </c>
      <c r="E6078">
        <v>1.53125</v>
      </c>
      <c r="F6078">
        <v>2.2647058823529411</v>
      </c>
    </row>
    <row r="6079" spans="2:6" hidden="1" outlineLevel="1">
      <c r="B6079">
        <v>6073</v>
      </c>
      <c r="C6079">
        <v>0.41666666666666669</v>
      </c>
      <c r="D6079">
        <v>3</v>
      </c>
      <c r="E6079">
        <v>1.53125</v>
      </c>
      <c r="F6079">
        <v>2.1680672268907561</v>
      </c>
    </row>
    <row r="6080" spans="2:6" hidden="1" outlineLevel="1">
      <c r="B6080">
        <v>6074</v>
      </c>
      <c r="C6080">
        <v>0.52777777777777779</v>
      </c>
      <c r="D6080">
        <v>2.2542372881355934</v>
      </c>
      <c r="E6080">
        <v>1.5625</v>
      </c>
      <c r="F6080">
        <v>2.134453781512605</v>
      </c>
    </row>
    <row r="6081" spans="2:6" hidden="1" outlineLevel="1">
      <c r="B6081">
        <v>6075</v>
      </c>
      <c r="C6081">
        <v>0.37962962962962965</v>
      </c>
      <c r="D6081">
        <v>2.8135593220338984</v>
      </c>
      <c r="E6081">
        <v>1.65625</v>
      </c>
      <c r="F6081">
        <v>1.8571428571428572</v>
      </c>
    </row>
    <row r="6082" spans="2:6" hidden="1" outlineLevel="1">
      <c r="B6082">
        <v>6076</v>
      </c>
      <c r="C6082">
        <v>0.39814814814814814</v>
      </c>
      <c r="D6082">
        <v>2.0677966101694913</v>
      </c>
      <c r="E6082">
        <v>2.28125</v>
      </c>
      <c r="F6082">
        <v>1.9915966386554622</v>
      </c>
    </row>
    <row r="6083" spans="2:6" hidden="1" outlineLevel="1">
      <c r="B6083">
        <v>6077</v>
      </c>
      <c r="C6083">
        <v>0.44444444444444442</v>
      </c>
      <c r="D6083">
        <v>2.4915254237288136</v>
      </c>
      <c r="E6083">
        <v>2.03125</v>
      </c>
      <c r="F6083">
        <v>2.5546218487394956</v>
      </c>
    </row>
    <row r="6084" spans="2:6" hidden="1" outlineLevel="1">
      <c r="B6084">
        <v>6078</v>
      </c>
      <c r="C6084">
        <v>0.37037037037037035</v>
      </c>
      <c r="D6084">
        <v>3.2542372881355934</v>
      </c>
      <c r="E6084">
        <v>1.625</v>
      </c>
      <c r="F6084">
        <v>1.7268907563025211</v>
      </c>
    </row>
    <row r="6085" spans="2:6" hidden="1" outlineLevel="1">
      <c r="B6085">
        <v>6079</v>
      </c>
      <c r="C6085">
        <v>0.49074074074074076</v>
      </c>
      <c r="D6085">
        <v>2.3220338983050848</v>
      </c>
      <c r="E6085">
        <v>1.3125</v>
      </c>
      <c r="F6085">
        <v>2.096638655462185</v>
      </c>
    </row>
    <row r="6086" spans="2:6" hidden="1" outlineLevel="1">
      <c r="B6086">
        <v>6080</v>
      </c>
      <c r="C6086">
        <v>0.41666666666666669</v>
      </c>
      <c r="D6086">
        <v>3.2033898305084745</v>
      </c>
      <c r="E6086">
        <v>1.46875</v>
      </c>
      <c r="F6086">
        <v>1.7142857142857142</v>
      </c>
    </row>
    <row r="6087" spans="2:6" hidden="1" outlineLevel="1">
      <c r="B6087">
        <v>6081</v>
      </c>
      <c r="C6087">
        <v>0.61111111111111116</v>
      </c>
      <c r="D6087">
        <v>2.7966101694915255</v>
      </c>
      <c r="E6087">
        <v>0.8125</v>
      </c>
      <c r="F6087">
        <v>2.096638655462185</v>
      </c>
    </row>
    <row r="6088" spans="2:6" hidden="1" outlineLevel="1">
      <c r="B6088">
        <v>6082</v>
      </c>
      <c r="C6088">
        <v>0.53703703703703709</v>
      </c>
      <c r="D6088">
        <v>2.7118644067796609</v>
      </c>
      <c r="E6088">
        <v>1.375</v>
      </c>
      <c r="F6088">
        <v>1.9411764705882353</v>
      </c>
    </row>
    <row r="6089" spans="2:6" hidden="1" outlineLevel="1">
      <c r="B6089">
        <v>6083</v>
      </c>
      <c r="C6089">
        <v>0.3888888888888889</v>
      </c>
      <c r="D6089">
        <v>2.406779661016949</v>
      </c>
      <c r="E6089">
        <v>1.71875</v>
      </c>
      <c r="F6089">
        <v>2.2941176470588234</v>
      </c>
    </row>
    <row r="6090" spans="2:6" hidden="1" outlineLevel="1">
      <c r="B6090">
        <v>6084</v>
      </c>
      <c r="C6090">
        <v>0.40740740740740738</v>
      </c>
      <c r="D6090">
        <v>3</v>
      </c>
      <c r="E6090">
        <v>2.25</v>
      </c>
      <c r="F6090">
        <v>2.1092436974789917</v>
      </c>
    </row>
    <row r="6091" spans="2:6" hidden="1" outlineLevel="1">
      <c r="B6091">
        <v>6085</v>
      </c>
      <c r="C6091">
        <v>0.45370370370370372</v>
      </c>
      <c r="D6091">
        <v>2.6101694915254239</v>
      </c>
      <c r="E6091">
        <v>1.40625</v>
      </c>
      <c r="F6091">
        <v>2.2058823529411766</v>
      </c>
    </row>
    <row r="6092" spans="2:6" hidden="1" outlineLevel="1">
      <c r="B6092">
        <v>6086</v>
      </c>
      <c r="C6092">
        <v>0.43518518518518517</v>
      </c>
      <c r="D6092">
        <v>2.5593220338983049</v>
      </c>
      <c r="E6092">
        <v>1.84375</v>
      </c>
      <c r="F6092">
        <v>2.2647058823529411</v>
      </c>
    </row>
    <row r="6093" spans="2:6" hidden="1" outlineLevel="1">
      <c r="B6093">
        <v>6087</v>
      </c>
      <c r="C6093">
        <v>0.46296296296296297</v>
      </c>
      <c r="D6093">
        <v>2.2542372881355934</v>
      </c>
      <c r="E6093">
        <v>1.25</v>
      </c>
      <c r="F6093">
        <v>2.2773109243697478</v>
      </c>
    </row>
    <row r="6094" spans="2:6" hidden="1" outlineLevel="1">
      <c r="B6094">
        <v>6088</v>
      </c>
      <c r="C6094">
        <v>0.43518518518518517</v>
      </c>
      <c r="D6094">
        <v>2.8305084745762712</v>
      </c>
      <c r="E6094">
        <v>1.40625</v>
      </c>
      <c r="F6094">
        <v>2.1890756302521011</v>
      </c>
    </row>
    <row r="6095" spans="2:6" hidden="1" outlineLevel="1">
      <c r="B6095">
        <v>6089</v>
      </c>
      <c r="C6095">
        <v>0.39814814814814814</v>
      </c>
      <c r="D6095">
        <v>2.4915254237288136</v>
      </c>
      <c r="E6095">
        <v>1.75</v>
      </c>
      <c r="F6095">
        <v>2.0210084033613445</v>
      </c>
    </row>
    <row r="6096" spans="2:6" hidden="1" outlineLevel="1">
      <c r="B6096">
        <v>6090</v>
      </c>
      <c r="C6096">
        <v>0.33333333333333331</v>
      </c>
      <c r="D6096">
        <v>2.3389830508474576</v>
      </c>
      <c r="E6096">
        <v>1.34375</v>
      </c>
      <c r="F6096">
        <v>1.8487394957983194</v>
      </c>
    </row>
    <row r="6097" spans="2:6" hidden="1" outlineLevel="1">
      <c r="B6097">
        <v>6091</v>
      </c>
      <c r="C6097">
        <v>0.27777777777777779</v>
      </c>
      <c r="D6097">
        <v>2.9152542372881354</v>
      </c>
      <c r="E6097">
        <v>1.21875</v>
      </c>
      <c r="F6097">
        <v>2.0546218487394956</v>
      </c>
    </row>
    <row r="6098" spans="2:6" hidden="1" outlineLevel="1">
      <c r="B6098">
        <v>6092</v>
      </c>
      <c r="C6098">
        <v>0.41666666666666669</v>
      </c>
      <c r="D6098">
        <v>3.5084745762711864</v>
      </c>
      <c r="E6098">
        <v>1.21875</v>
      </c>
      <c r="F6098">
        <v>1.9747899159663866</v>
      </c>
    </row>
    <row r="6099" spans="2:6" hidden="1" outlineLevel="1">
      <c r="B6099">
        <v>6093</v>
      </c>
      <c r="C6099">
        <v>0.37037037037037035</v>
      </c>
      <c r="D6099">
        <v>2.7118644067796609</v>
      </c>
      <c r="E6099">
        <v>1.1875</v>
      </c>
      <c r="F6099">
        <v>2.4285714285714284</v>
      </c>
    </row>
    <row r="6100" spans="2:6" hidden="1" outlineLevel="1">
      <c r="B6100">
        <v>6094</v>
      </c>
      <c r="C6100">
        <v>0.58333333333333337</v>
      </c>
      <c r="D6100">
        <v>2.8135593220338984</v>
      </c>
      <c r="E6100">
        <v>0.96875</v>
      </c>
      <c r="F6100">
        <v>1.9243697478991597</v>
      </c>
    </row>
    <row r="6101" spans="2:6" hidden="1" outlineLevel="1">
      <c r="B6101">
        <v>6095</v>
      </c>
      <c r="C6101">
        <v>0.25925925925925924</v>
      </c>
      <c r="D6101">
        <v>2.4576271186440679</v>
      </c>
      <c r="E6101">
        <v>0.6875</v>
      </c>
      <c r="F6101">
        <v>1.8529411764705883</v>
      </c>
    </row>
    <row r="6102" spans="2:6" hidden="1" outlineLevel="1">
      <c r="B6102">
        <v>6096</v>
      </c>
      <c r="C6102">
        <v>0.49074074074074076</v>
      </c>
      <c r="D6102">
        <v>3.2542372881355934</v>
      </c>
      <c r="E6102">
        <v>1.40625</v>
      </c>
      <c r="F6102">
        <v>2.1176470588235294</v>
      </c>
    </row>
    <row r="6103" spans="2:6" hidden="1" outlineLevel="1">
      <c r="B6103">
        <v>6097</v>
      </c>
      <c r="C6103">
        <v>0.41666666666666669</v>
      </c>
      <c r="D6103">
        <v>2.7796610169491527</v>
      </c>
      <c r="E6103">
        <v>1.25</v>
      </c>
      <c r="F6103">
        <v>2.2142857142857144</v>
      </c>
    </row>
    <row r="6104" spans="2:6" hidden="1" outlineLevel="1">
      <c r="B6104">
        <v>6098</v>
      </c>
      <c r="C6104">
        <v>0.35185185185185186</v>
      </c>
      <c r="D6104">
        <v>2.6949152542372881</v>
      </c>
      <c r="E6104">
        <v>1.375</v>
      </c>
      <c r="F6104">
        <v>1.9075630252100841</v>
      </c>
    </row>
    <row r="6105" spans="2:6" hidden="1" outlineLevel="1">
      <c r="B6105">
        <v>6099</v>
      </c>
      <c r="C6105">
        <v>0.60185185185185186</v>
      </c>
      <c r="D6105">
        <v>3.2881355932203391</v>
      </c>
      <c r="E6105">
        <v>1.125</v>
      </c>
      <c r="F6105">
        <v>2.1890756302521011</v>
      </c>
    </row>
    <row r="6106" spans="2:6" hidden="1" outlineLevel="1">
      <c r="B6106">
        <v>6100</v>
      </c>
      <c r="C6106">
        <v>0.48148148148148145</v>
      </c>
      <c r="D6106">
        <v>2.7627118644067798</v>
      </c>
      <c r="E6106">
        <v>1</v>
      </c>
      <c r="F6106">
        <v>2.1512605042016806</v>
      </c>
    </row>
    <row r="6107" spans="2:6" hidden="1" outlineLevel="1">
      <c r="B6107">
        <v>6101</v>
      </c>
      <c r="C6107">
        <v>0.43518518518518517</v>
      </c>
      <c r="D6107">
        <v>2.6610169491525424</v>
      </c>
      <c r="E6107">
        <v>1.46875</v>
      </c>
      <c r="F6107">
        <v>2.1512605042016806</v>
      </c>
    </row>
    <row r="6108" spans="2:6" hidden="1" outlineLevel="1">
      <c r="B6108">
        <v>6102</v>
      </c>
      <c r="C6108">
        <v>0.56481481481481477</v>
      </c>
      <c r="D6108">
        <v>2.1016949152542375</v>
      </c>
      <c r="E6108">
        <v>0.875</v>
      </c>
      <c r="F6108">
        <v>1.9369747899159664</v>
      </c>
    </row>
    <row r="6109" spans="2:6" hidden="1" outlineLevel="1">
      <c r="B6109">
        <v>6103</v>
      </c>
      <c r="C6109">
        <v>0.35185185185185186</v>
      </c>
      <c r="D6109">
        <v>3.0677966101694913</v>
      </c>
      <c r="E6109">
        <v>0.8125</v>
      </c>
      <c r="F6109">
        <v>2.1680672268907561</v>
      </c>
    </row>
    <row r="6110" spans="2:6" hidden="1" outlineLevel="1">
      <c r="B6110">
        <v>6104</v>
      </c>
      <c r="C6110">
        <v>0.46296296296296297</v>
      </c>
      <c r="D6110">
        <v>3.6610169491525424</v>
      </c>
      <c r="E6110">
        <v>1.1875</v>
      </c>
      <c r="F6110">
        <v>2.3613445378151261</v>
      </c>
    </row>
    <row r="6111" spans="2:6" hidden="1" outlineLevel="1">
      <c r="B6111">
        <v>6105</v>
      </c>
      <c r="C6111">
        <v>0.3888888888888889</v>
      </c>
      <c r="D6111">
        <v>2.4915254237288136</v>
      </c>
      <c r="E6111">
        <v>1.1875</v>
      </c>
      <c r="F6111">
        <v>1.9663865546218486</v>
      </c>
    </row>
    <row r="6112" spans="2:6" hidden="1" outlineLevel="1">
      <c r="B6112">
        <v>6106</v>
      </c>
      <c r="C6112">
        <v>0.52777777777777779</v>
      </c>
      <c r="D6112">
        <v>3.1864406779661016</v>
      </c>
      <c r="E6112">
        <v>1.71875</v>
      </c>
      <c r="F6112">
        <v>2.5084033613445378</v>
      </c>
    </row>
    <row r="6113" spans="2:6" hidden="1" outlineLevel="1">
      <c r="B6113">
        <v>6107</v>
      </c>
      <c r="C6113">
        <v>0.42592592592592593</v>
      </c>
      <c r="D6113">
        <v>2.7627118644067798</v>
      </c>
      <c r="E6113">
        <v>1.1875</v>
      </c>
      <c r="F6113">
        <v>2.172268907563025</v>
      </c>
    </row>
    <row r="6114" spans="2:6" hidden="1" outlineLevel="1">
      <c r="B6114">
        <v>6108</v>
      </c>
      <c r="C6114">
        <v>0.3611111111111111</v>
      </c>
      <c r="D6114">
        <v>2</v>
      </c>
      <c r="E6114">
        <v>0.84375</v>
      </c>
      <c r="F6114">
        <v>1.9831932773109244</v>
      </c>
    </row>
    <row r="6115" spans="2:6" hidden="1" outlineLevel="1">
      <c r="B6115">
        <v>6109</v>
      </c>
      <c r="C6115">
        <v>0.3888888888888889</v>
      </c>
      <c r="D6115">
        <v>2.8644067796610169</v>
      </c>
      <c r="E6115">
        <v>1.84375</v>
      </c>
      <c r="F6115">
        <v>2.23109243697479</v>
      </c>
    </row>
    <row r="6116" spans="2:6" hidden="1" outlineLevel="1">
      <c r="B6116">
        <v>6110</v>
      </c>
      <c r="C6116">
        <v>0.31481481481481483</v>
      </c>
      <c r="D6116">
        <v>2.6610169491525424</v>
      </c>
      <c r="E6116">
        <v>1.5625</v>
      </c>
      <c r="F6116">
        <v>1.8445378151260505</v>
      </c>
    </row>
    <row r="6117" spans="2:6" hidden="1" outlineLevel="1">
      <c r="B6117">
        <v>6111</v>
      </c>
      <c r="C6117">
        <v>0.39814814814814814</v>
      </c>
      <c r="D6117">
        <v>2.7966101694915255</v>
      </c>
      <c r="E6117">
        <v>1.03125</v>
      </c>
      <c r="F6117">
        <v>2.3991596638655461</v>
      </c>
    </row>
    <row r="6118" spans="2:6" hidden="1" outlineLevel="1">
      <c r="B6118">
        <v>6112</v>
      </c>
      <c r="C6118">
        <v>0.32407407407407407</v>
      </c>
      <c r="D6118">
        <v>3.1355932203389831</v>
      </c>
      <c r="E6118">
        <v>2.09375</v>
      </c>
      <c r="F6118">
        <v>2.0798319327731094</v>
      </c>
    </row>
    <row r="6119" spans="2:6" hidden="1" outlineLevel="1">
      <c r="B6119">
        <v>6113</v>
      </c>
      <c r="C6119">
        <v>0.24074074074074073</v>
      </c>
      <c r="D6119">
        <v>3.1864406779661016</v>
      </c>
      <c r="E6119">
        <v>1.4375</v>
      </c>
      <c r="F6119">
        <v>1.9789915966386555</v>
      </c>
    </row>
    <row r="6120" spans="2:6" hidden="1" outlineLevel="1">
      <c r="B6120">
        <v>6114</v>
      </c>
      <c r="C6120">
        <v>0.49074074074074076</v>
      </c>
      <c r="D6120">
        <v>2.1355932203389831</v>
      </c>
      <c r="E6120">
        <v>1.46875</v>
      </c>
      <c r="F6120">
        <v>1.9831932773109244</v>
      </c>
    </row>
    <row r="6121" spans="2:6" hidden="1" outlineLevel="1">
      <c r="B6121">
        <v>6115</v>
      </c>
      <c r="C6121">
        <v>0.35185185185185186</v>
      </c>
      <c r="D6121">
        <v>3.0508474576271185</v>
      </c>
      <c r="E6121">
        <v>1.59375</v>
      </c>
      <c r="F6121">
        <v>1.8781512605042017</v>
      </c>
    </row>
    <row r="6122" spans="2:6" hidden="1" outlineLevel="1">
      <c r="B6122">
        <v>6116</v>
      </c>
      <c r="C6122">
        <v>0.39814814814814814</v>
      </c>
      <c r="D6122">
        <v>3.5762711864406778</v>
      </c>
      <c r="E6122">
        <v>1.15625</v>
      </c>
      <c r="F6122">
        <v>1.9159663865546219</v>
      </c>
    </row>
    <row r="6123" spans="2:6" hidden="1" outlineLevel="1">
      <c r="B6123">
        <v>6117</v>
      </c>
      <c r="C6123">
        <v>0.37962962962962965</v>
      </c>
      <c r="D6123">
        <v>2.7118644067796609</v>
      </c>
      <c r="E6123">
        <v>1.6875</v>
      </c>
      <c r="F6123">
        <v>2.1638655462184873</v>
      </c>
    </row>
    <row r="6124" spans="2:6" hidden="1" outlineLevel="1">
      <c r="B6124">
        <v>6118</v>
      </c>
      <c r="C6124">
        <v>0.44444444444444442</v>
      </c>
      <c r="D6124">
        <v>2.7118644067796609</v>
      </c>
      <c r="E6124">
        <v>1.8125</v>
      </c>
      <c r="F6124">
        <v>2.3529411764705883</v>
      </c>
    </row>
    <row r="6125" spans="2:6" hidden="1" outlineLevel="1">
      <c r="B6125">
        <v>6119</v>
      </c>
      <c r="C6125">
        <v>0.49074074074074076</v>
      </c>
      <c r="D6125">
        <v>2.8813559322033897</v>
      </c>
      <c r="E6125">
        <v>1.90625</v>
      </c>
      <c r="F6125">
        <v>1.8613445378151261</v>
      </c>
    </row>
    <row r="6126" spans="2:6" hidden="1" outlineLevel="1">
      <c r="B6126">
        <v>6120</v>
      </c>
      <c r="C6126">
        <v>0.44444444444444442</v>
      </c>
      <c r="D6126">
        <v>2.3559322033898304</v>
      </c>
      <c r="E6126">
        <v>1.5625</v>
      </c>
      <c r="F6126">
        <v>1.9285714285714286</v>
      </c>
    </row>
    <row r="6127" spans="2:6" hidden="1" outlineLevel="1">
      <c r="B6127">
        <v>6121</v>
      </c>
      <c r="C6127">
        <v>0.52777777777777779</v>
      </c>
      <c r="D6127">
        <v>2.7288135593220337</v>
      </c>
      <c r="E6127">
        <v>1.5</v>
      </c>
      <c r="F6127">
        <v>1.7857142857142858</v>
      </c>
    </row>
    <row r="6128" spans="2:6" hidden="1" outlineLevel="1">
      <c r="B6128">
        <v>6122</v>
      </c>
      <c r="C6128">
        <v>0.35185185185185186</v>
      </c>
      <c r="D6128">
        <v>2.5593220338983049</v>
      </c>
      <c r="E6128">
        <v>2.1875</v>
      </c>
      <c r="F6128">
        <v>2.096638655462185</v>
      </c>
    </row>
    <row r="6129" spans="2:6" hidden="1" outlineLevel="1">
      <c r="B6129">
        <v>6123</v>
      </c>
      <c r="C6129">
        <v>0.28703703703703703</v>
      </c>
      <c r="D6129">
        <v>2.5084745762711864</v>
      </c>
      <c r="E6129">
        <v>1.15625</v>
      </c>
      <c r="F6129">
        <v>1.9243697478991597</v>
      </c>
    </row>
    <row r="6130" spans="2:6" hidden="1" outlineLevel="1">
      <c r="B6130">
        <v>6124</v>
      </c>
      <c r="C6130">
        <v>0.41666666666666669</v>
      </c>
      <c r="D6130">
        <v>3.7627118644067798</v>
      </c>
      <c r="E6130">
        <v>1.03125</v>
      </c>
      <c r="F6130">
        <v>2.1470588235294117</v>
      </c>
    </row>
    <row r="6131" spans="2:6" hidden="1" outlineLevel="1">
      <c r="B6131">
        <v>6125</v>
      </c>
      <c r="C6131">
        <v>0.37037037037037035</v>
      </c>
      <c r="D6131">
        <v>2.9152542372881354</v>
      </c>
      <c r="E6131">
        <v>1.375</v>
      </c>
      <c r="F6131">
        <v>1.9705882352941178</v>
      </c>
    </row>
    <row r="6132" spans="2:6" hidden="1" outlineLevel="1">
      <c r="B6132">
        <v>6126</v>
      </c>
      <c r="C6132">
        <v>0.42592592592592593</v>
      </c>
      <c r="D6132">
        <v>3.0338983050847457</v>
      </c>
      <c r="E6132">
        <v>2.34375</v>
      </c>
      <c r="F6132">
        <v>2.0168067226890756</v>
      </c>
    </row>
    <row r="6133" spans="2:6" hidden="1" outlineLevel="1">
      <c r="B6133">
        <v>6127</v>
      </c>
      <c r="C6133">
        <v>0.51851851851851849</v>
      </c>
      <c r="D6133">
        <v>2.6440677966101696</v>
      </c>
      <c r="E6133">
        <v>1.4375</v>
      </c>
      <c r="F6133">
        <v>2.1554621848739495</v>
      </c>
    </row>
    <row r="6134" spans="2:6" hidden="1" outlineLevel="1">
      <c r="B6134">
        <v>6128</v>
      </c>
      <c r="C6134">
        <v>0.3888888888888889</v>
      </c>
      <c r="D6134">
        <v>2.6779661016949152</v>
      </c>
      <c r="E6134">
        <v>1.4375</v>
      </c>
      <c r="F6134">
        <v>2.0504201680672267</v>
      </c>
    </row>
    <row r="6135" spans="2:6" hidden="1" outlineLevel="1">
      <c r="B6135">
        <v>6129</v>
      </c>
      <c r="C6135">
        <v>0.44444444444444442</v>
      </c>
      <c r="D6135">
        <v>2.5423728813559321</v>
      </c>
      <c r="E6135">
        <v>1.03125</v>
      </c>
      <c r="F6135">
        <v>2.1092436974789917</v>
      </c>
    </row>
    <row r="6136" spans="2:6" hidden="1" outlineLevel="1">
      <c r="B6136">
        <v>6130</v>
      </c>
      <c r="C6136">
        <v>0.3611111111111111</v>
      </c>
      <c r="D6136">
        <v>3.2542372881355934</v>
      </c>
      <c r="E6136">
        <v>0.78125</v>
      </c>
      <c r="F6136">
        <v>1.9453781512605042</v>
      </c>
    </row>
    <row r="6137" spans="2:6" hidden="1" outlineLevel="1">
      <c r="B6137">
        <v>6131</v>
      </c>
      <c r="C6137">
        <v>0.30555555555555558</v>
      </c>
      <c r="D6137">
        <v>2.5084745762711864</v>
      </c>
      <c r="E6137">
        <v>1.75</v>
      </c>
      <c r="F6137">
        <v>1.8613445378151261</v>
      </c>
    </row>
    <row r="6138" spans="2:6" hidden="1" outlineLevel="1">
      <c r="B6138">
        <v>6132</v>
      </c>
      <c r="C6138">
        <v>0.33333333333333331</v>
      </c>
      <c r="D6138">
        <v>2.7796610169491527</v>
      </c>
      <c r="E6138">
        <v>1.3125</v>
      </c>
      <c r="F6138">
        <v>1.9705882352941178</v>
      </c>
    </row>
    <row r="6139" spans="2:6" hidden="1" outlineLevel="1">
      <c r="B6139">
        <v>6133</v>
      </c>
      <c r="C6139">
        <v>0.40740740740740738</v>
      </c>
      <c r="D6139">
        <v>3.2372881355932202</v>
      </c>
      <c r="E6139">
        <v>0.84375</v>
      </c>
      <c r="F6139">
        <v>2.0420168067226889</v>
      </c>
    </row>
    <row r="6140" spans="2:6" hidden="1" outlineLevel="1">
      <c r="B6140">
        <v>6134</v>
      </c>
      <c r="C6140">
        <v>0.47222222222222221</v>
      </c>
      <c r="D6140">
        <v>3.406779661016949</v>
      </c>
      <c r="E6140">
        <v>1.78125</v>
      </c>
      <c r="F6140">
        <v>1.9663865546218486</v>
      </c>
    </row>
    <row r="6141" spans="2:6" hidden="1" outlineLevel="1">
      <c r="B6141">
        <v>6135</v>
      </c>
      <c r="C6141">
        <v>0.49074074074074076</v>
      </c>
      <c r="D6141">
        <v>2.9830508474576272</v>
      </c>
      <c r="E6141">
        <v>2</v>
      </c>
      <c r="F6141">
        <v>2.3739495798319328</v>
      </c>
    </row>
    <row r="6142" spans="2:6" hidden="1" outlineLevel="1">
      <c r="B6142">
        <v>6136</v>
      </c>
      <c r="C6142">
        <v>0.40740740740740738</v>
      </c>
      <c r="D6142">
        <v>2.3728813559322033</v>
      </c>
      <c r="E6142">
        <v>1.8125</v>
      </c>
      <c r="F6142">
        <v>2.0504201680672267</v>
      </c>
    </row>
    <row r="6143" spans="2:6" hidden="1" outlineLevel="1">
      <c r="B6143">
        <v>6137</v>
      </c>
      <c r="C6143">
        <v>0.62037037037037035</v>
      </c>
      <c r="D6143">
        <v>2.6440677966101696</v>
      </c>
      <c r="E6143">
        <v>0.8125</v>
      </c>
      <c r="F6143">
        <v>2.2815126050420167</v>
      </c>
    </row>
    <row r="6144" spans="2:6" hidden="1" outlineLevel="1">
      <c r="B6144">
        <v>6138</v>
      </c>
      <c r="C6144">
        <v>0.44444444444444442</v>
      </c>
      <c r="D6144">
        <v>3.3050847457627119</v>
      </c>
      <c r="E6144">
        <v>1.15625</v>
      </c>
      <c r="F6144">
        <v>2.2563025210084033</v>
      </c>
    </row>
    <row r="6145" spans="2:6" hidden="1" outlineLevel="1">
      <c r="B6145">
        <v>6139</v>
      </c>
      <c r="C6145">
        <v>0.33333333333333331</v>
      </c>
      <c r="D6145">
        <v>3.1186440677966103</v>
      </c>
      <c r="E6145">
        <v>1.59375</v>
      </c>
      <c r="F6145">
        <v>1.953781512605042</v>
      </c>
    </row>
    <row r="6146" spans="2:6" hidden="1" outlineLevel="1">
      <c r="B6146">
        <v>6140</v>
      </c>
      <c r="C6146">
        <v>0.34259259259259262</v>
      </c>
      <c r="D6146">
        <v>2.3389830508474576</v>
      </c>
      <c r="E6146">
        <v>1</v>
      </c>
      <c r="F6146">
        <v>2.2521008403361344</v>
      </c>
    </row>
    <row r="6147" spans="2:6" hidden="1" outlineLevel="1">
      <c r="B6147">
        <v>6141</v>
      </c>
      <c r="C6147">
        <v>0.35185185185185186</v>
      </c>
      <c r="D6147">
        <v>3.7118644067796609</v>
      </c>
      <c r="E6147">
        <v>1.15625</v>
      </c>
      <c r="F6147">
        <v>1.9705882352941178</v>
      </c>
    </row>
    <row r="6148" spans="2:6" hidden="1" outlineLevel="1">
      <c r="B6148">
        <v>6142</v>
      </c>
      <c r="C6148">
        <v>0.61111111111111116</v>
      </c>
      <c r="D6148">
        <v>2.8983050847457625</v>
      </c>
      <c r="E6148">
        <v>1.875</v>
      </c>
      <c r="F6148">
        <v>2.2058823529411766</v>
      </c>
    </row>
    <row r="6149" spans="2:6" hidden="1" outlineLevel="1">
      <c r="B6149">
        <v>6143</v>
      </c>
      <c r="C6149">
        <v>0.52777777777777779</v>
      </c>
      <c r="D6149">
        <v>2.7288135593220337</v>
      </c>
      <c r="E6149">
        <v>0.5</v>
      </c>
      <c r="F6149">
        <v>2.3361344537815127</v>
      </c>
    </row>
    <row r="6150" spans="2:6" hidden="1" outlineLevel="1">
      <c r="B6150">
        <v>6144</v>
      </c>
      <c r="C6150">
        <v>0.51851851851851849</v>
      </c>
      <c r="D6150">
        <v>2.406779661016949</v>
      </c>
      <c r="E6150">
        <v>0.71875</v>
      </c>
      <c r="F6150">
        <v>2.03781512605042</v>
      </c>
    </row>
    <row r="6151" spans="2:6" hidden="1" outlineLevel="1">
      <c r="B6151">
        <v>6145</v>
      </c>
      <c r="C6151">
        <v>0.37037037037037035</v>
      </c>
      <c r="D6151">
        <v>3.0847457627118646</v>
      </c>
      <c r="E6151">
        <v>1.625</v>
      </c>
      <c r="F6151">
        <v>2.1092436974789917</v>
      </c>
    </row>
    <row r="6152" spans="2:6" hidden="1" outlineLevel="1">
      <c r="B6152">
        <v>6146</v>
      </c>
      <c r="C6152">
        <v>0.25925925925925924</v>
      </c>
      <c r="D6152">
        <v>2.5254237288135593</v>
      </c>
      <c r="E6152">
        <v>1.09375</v>
      </c>
      <c r="F6152">
        <v>2.1260504201680672</v>
      </c>
    </row>
    <row r="6153" spans="2:6" hidden="1" outlineLevel="1">
      <c r="B6153">
        <v>6147</v>
      </c>
      <c r="C6153">
        <v>0.42592592592592593</v>
      </c>
      <c r="D6153">
        <v>2.3559322033898304</v>
      </c>
      <c r="E6153">
        <v>1.3125</v>
      </c>
      <c r="F6153">
        <v>1.9159663865546219</v>
      </c>
    </row>
    <row r="6154" spans="2:6" hidden="1" outlineLevel="1">
      <c r="B6154">
        <v>6148</v>
      </c>
      <c r="C6154">
        <v>0.29629629629629628</v>
      </c>
      <c r="D6154">
        <v>2.5254237288135593</v>
      </c>
      <c r="E6154">
        <v>0.59375</v>
      </c>
      <c r="F6154">
        <v>2.3865546218487395</v>
      </c>
    </row>
    <row r="6155" spans="2:6" hidden="1" outlineLevel="1">
      <c r="B6155">
        <v>6149</v>
      </c>
      <c r="C6155">
        <v>0.33333333333333331</v>
      </c>
      <c r="D6155">
        <v>3.1016949152542375</v>
      </c>
      <c r="E6155">
        <v>1.15625</v>
      </c>
      <c r="F6155">
        <v>1.8109243697478992</v>
      </c>
    </row>
    <row r="6156" spans="2:6" hidden="1" outlineLevel="1">
      <c r="B6156">
        <v>6150</v>
      </c>
      <c r="C6156">
        <v>0.42592592592592593</v>
      </c>
      <c r="D6156">
        <v>2.5423728813559321</v>
      </c>
      <c r="E6156">
        <v>2.28125</v>
      </c>
      <c r="F6156">
        <v>2.2394957983193278</v>
      </c>
    </row>
    <row r="6157" spans="2:6" hidden="1" outlineLevel="1">
      <c r="B6157">
        <v>6151</v>
      </c>
      <c r="C6157">
        <v>0.17592592592592593</v>
      </c>
      <c r="D6157">
        <v>2.2542372881355934</v>
      </c>
      <c r="E6157">
        <v>0.96875</v>
      </c>
      <c r="F6157">
        <v>2.3571428571428572</v>
      </c>
    </row>
    <row r="6158" spans="2:6" hidden="1" outlineLevel="1">
      <c r="B6158">
        <v>6152</v>
      </c>
      <c r="C6158">
        <v>0.40740740740740738</v>
      </c>
      <c r="D6158">
        <v>2.6779661016949152</v>
      </c>
      <c r="E6158">
        <v>2.09375</v>
      </c>
      <c r="F6158">
        <v>2.0756302521008405</v>
      </c>
    </row>
    <row r="6159" spans="2:6" hidden="1" outlineLevel="1">
      <c r="B6159">
        <v>6153</v>
      </c>
      <c r="C6159">
        <v>0.43518518518518517</v>
      </c>
      <c r="D6159">
        <v>2.2542372881355934</v>
      </c>
      <c r="E6159">
        <v>1.5625</v>
      </c>
      <c r="F6159">
        <v>2.2478991596638656</v>
      </c>
    </row>
    <row r="6160" spans="2:6" hidden="1" outlineLevel="1">
      <c r="B6160">
        <v>6154</v>
      </c>
      <c r="C6160">
        <v>0.3611111111111111</v>
      </c>
      <c r="D6160">
        <v>2.3559322033898304</v>
      </c>
      <c r="E6160">
        <v>0.875</v>
      </c>
      <c r="F6160">
        <v>2.1680672268907561</v>
      </c>
    </row>
    <row r="6161" spans="2:6" hidden="1" outlineLevel="1">
      <c r="B6161">
        <v>6155</v>
      </c>
      <c r="C6161">
        <v>0.3611111111111111</v>
      </c>
      <c r="D6161">
        <v>2.2881355932203391</v>
      </c>
      <c r="E6161">
        <v>1.4375</v>
      </c>
      <c r="F6161">
        <v>2.2647058823529411</v>
      </c>
    </row>
    <row r="6162" spans="2:6" hidden="1" outlineLevel="1">
      <c r="B6162">
        <v>6156</v>
      </c>
      <c r="C6162">
        <v>0.41666666666666669</v>
      </c>
      <c r="D6162">
        <v>2.6271186440677967</v>
      </c>
      <c r="E6162">
        <v>1.40625</v>
      </c>
      <c r="F6162">
        <v>1.9915966386554622</v>
      </c>
    </row>
    <row r="6163" spans="2:6" hidden="1" outlineLevel="1">
      <c r="B6163">
        <v>6157</v>
      </c>
      <c r="C6163">
        <v>0.56481481481481477</v>
      </c>
      <c r="D6163">
        <v>2.5593220338983049</v>
      </c>
      <c r="E6163">
        <v>1.5</v>
      </c>
      <c r="F6163">
        <v>1.9369747899159664</v>
      </c>
    </row>
    <row r="6164" spans="2:6" hidden="1" outlineLevel="1">
      <c r="B6164">
        <v>6158</v>
      </c>
      <c r="C6164">
        <v>0.45370370370370372</v>
      </c>
      <c r="D6164">
        <v>2.8305084745762712</v>
      </c>
      <c r="E6164">
        <v>1.65625</v>
      </c>
      <c r="F6164">
        <v>1.8823529411764706</v>
      </c>
    </row>
    <row r="6165" spans="2:6" hidden="1" outlineLevel="1">
      <c r="B6165">
        <v>6159</v>
      </c>
      <c r="C6165">
        <v>0.34259259259259262</v>
      </c>
      <c r="D6165">
        <v>2.5084745762711864</v>
      </c>
      <c r="E6165">
        <v>1.0625</v>
      </c>
      <c r="F6165">
        <v>1.8025210084033614</v>
      </c>
    </row>
    <row r="6166" spans="2:6" hidden="1" outlineLevel="1">
      <c r="B6166">
        <v>6160</v>
      </c>
      <c r="C6166">
        <v>0.52777777777777779</v>
      </c>
      <c r="D6166">
        <v>2.9152542372881354</v>
      </c>
      <c r="E6166">
        <v>1.4375</v>
      </c>
      <c r="F6166">
        <v>2.2521008403361344</v>
      </c>
    </row>
    <row r="6167" spans="2:6" hidden="1" outlineLevel="1">
      <c r="B6167">
        <v>6161</v>
      </c>
      <c r="C6167">
        <v>0.35185185185185186</v>
      </c>
      <c r="D6167">
        <v>1.9152542372881356</v>
      </c>
      <c r="E6167">
        <v>1</v>
      </c>
      <c r="F6167">
        <v>2.4663865546218489</v>
      </c>
    </row>
    <row r="6168" spans="2:6" hidden="1" outlineLevel="1">
      <c r="B6168">
        <v>6162</v>
      </c>
      <c r="C6168">
        <v>0.29629629629629628</v>
      </c>
      <c r="D6168">
        <v>3.4237288135593222</v>
      </c>
      <c r="E6168">
        <v>2.125</v>
      </c>
      <c r="F6168">
        <v>2.1932773109243699</v>
      </c>
    </row>
    <row r="6169" spans="2:6" hidden="1" outlineLevel="1">
      <c r="B6169">
        <v>6163</v>
      </c>
      <c r="C6169">
        <v>0.46296296296296297</v>
      </c>
      <c r="D6169">
        <v>2.5423728813559321</v>
      </c>
      <c r="E6169">
        <v>1.4375</v>
      </c>
      <c r="F6169">
        <v>2.0420168067226889</v>
      </c>
    </row>
    <row r="6170" spans="2:6" hidden="1" outlineLevel="1">
      <c r="B6170">
        <v>6164</v>
      </c>
      <c r="C6170">
        <v>0.30555555555555558</v>
      </c>
      <c r="D6170">
        <v>4.0338983050847457</v>
      </c>
      <c r="E6170">
        <v>1.0625</v>
      </c>
      <c r="F6170">
        <v>2.0840336134453783</v>
      </c>
    </row>
    <row r="6171" spans="2:6" hidden="1" outlineLevel="1">
      <c r="B6171">
        <v>6165</v>
      </c>
      <c r="C6171">
        <v>0.37037037037037035</v>
      </c>
      <c r="D6171">
        <v>2.7288135593220337</v>
      </c>
      <c r="E6171">
        <v>1.53125</v>
      </c>
      <c r="F6171">
        <v>2.2605042016806722</v>
      </c>
    </row>
    <row r="6172" spans="2:6" hidden="1" outlineLevel="1">
      <c r="B6172">
        <v>6166</v>
      </c>
      <c r="C6172">
        <v>0.3888888888888889</v>
      </c>
      <c r="D6172">
        <v>2.5084745762711864</v>
      </c>
      <c r="E6172">
        <v>1.5625</v>
      </c>
      <c r="F6172">
        <v>2.3949579831932772</v>
      </c>
    </row>
    <row r="6173" spans="2:6" hidden="1" outlineLevel="1">
      <c r="B6173">
        <v>6167</v>
      </c>
      <c r="C6173">
        <v>0.39814814814814814</v>
      </c>
      <c r="D6173">
        <v>3.2033898305084745</v>
      </c>
      <c r="E6173">
        <v>1.28125</v>
      </c>
      <c r="F6173">
        <v>1.953781512605042</v>
      </c>
    </row>
    <row r="6174" spans="2:6" hidden="1" outlineLevel="1">
      <c r="B6174">
        <v>6168</v>
      </c>
      <c r="C6174">
        <v>0.29629629629629628</v>
      </c>
      <c r="D6174">
        <v>3.4237288135593222</v>
      </c>
      <c r="E6174">
        <v>0.96875</v>
      </c>
      <c r="F6174">
        <v>1.9327731092436975</v>
      </c>
    </row>
    <row r="6175" spans="2:6" hidden="1" outlineLevel="1">
      <c r="B6175">
        <v>6169</v>
      </c>
      <c r="C6175">
        <v>0.45370370370370372</v>
      </c>
      <c r="D6175">
        <v>2.6949152542372881</v>
      </c>
      <c r="E6175">
        <v>2.03125</v>
      </c>
      <c r="F6175">
        <v>2.1218487394957983</v>
      </c>
    </row>
    <row r="6176" spans="2:6" hidden="1" outlineLevel="1">
      <c r="B6176">
        <v>6170</v>
      </c>
      <c r="C6176">
        <v>0.51851851851851849</v>
      </c>
      <c r="D6176">
        <v>3.2203389830508473</v>
      </c>
      <c r="E6176">
        <v>1.15625</v>
      </c>
      <c r="F6176">
        <v>2</v>
      </c>
    </row>
    <row r="6177" spans="2:6" hidden="1" outlineLevel="1">
      <c r="B6177">
        <v>6171</v>
      </c>
      <c r="C6177">
        <v>0.31481481481481483</v>
      </c>
      <c r="D6177">
        <v>2.7796610169491527</v>
      </c>
      <c r="E6177">
        <v>1.3125</v>
      </c>
      <c r="F6177">
        <v>2.1260504201680672</v>
      </c>
    </row>
    <row r="6178" spans="2:6" hidden="1" outlineLevel="1">
      <c r="B6178">
        <v>6172</v>
      </c>
      <c r="C6178">
        <v>0.37962962962962965</v>
      </c>
      <c r="D6178">
        <v>3.152542372881356</v>
      </c>
      <c r="E6178">
        <v>1.0625</v>
      </c>
      <c r="F6178">
        <v>2.0546218487394956</v>
      </c>
    </row>
    <row r="6179" spans="2:6" hidden="1" outlineLevel="1">
      <c r="B6179">
        <v>6173</v>
      </c>
      <c r="C6179">
        <v>0.37037037037037035</v>
      </c>
      <c r="D6179">
        <v>2.7627118644067798</v>
      </c>
      <c r="E6179">
        <v>1.53125</v>
      </c>
      <c r="F6179">
        <v>2.2731092436974789</v>
      </c>
    </row>
    <row r="6180" spans="2:6" hidden="1" outlineLevel="1">
      <c r="B6180">
        <v>6174</v>
      </c>
      <c r="C6180">
        <v>0.40740740740740738</v>
      </c>
      <c r="D6180">
        <v>2.2881355932203391</v>
      </c>
      <c r="E6180">
        <v>1</v>
      </c>
      <c r="F6180">
        <v>2.0336134453781511</v>
      </c>
    </row>
    <row r="6181" spans="2:6" hidden="1" outlineLevel="1">
      <c r="B6181">
        <v>6175</v>
      </c>
      <c r="C6181">
        <v>0.40740740740740738</v>
      </c>
      <c r="D6181">
        <v>2</v>
      </c>
      <c r="E6181">
        <v>1.375</v>
      </c>
      <c r="F6181">
        <v>2.0798319327731094</v>
      </c>
    </row>
    <row r="6182" spans="2:6" hidden="1" outlineLevel="1">
      <c r="B6182">
        <v>6176</v>
      </c>
      <c r="C6182">
        <v>0.37037037037037035</v>
      </c>
      <c r="D6182">
        <v>2.7966101694915255</v>
      </c>
      <c r="E6182">
        <v>1.40625</v>
      </c>
      <c r="F6182">
        <v>1.6974789915966386</v>
      </c>
    </row>
    <row r="6183" spans="2:6" hidden="1" outlineLevel="1">
      <c r="B6183">
        <v>6177</v>
      </c>
      <c r="C6183">
        <v>0.48148148148148145</v>
      </c>
      <c r="D6183">
        <v>2.4745762711864407</v>
      </c>
      <c r="E6183">
        <v>1.40625</v>
      </c>
      <c r="F6183">
        <v>2.096638655462185</v>
      </c>
    </row>
    <row r="6184" spans="2:6" hidden="1" outlineLevel="1">
      <c r="B6184">
        <v>6178</v>
      </c>
      <c r="C6184">
        <v>0.45370370370370372</v>
      </c>
      <c r="D6184">
        <v>2.7796610169491527</v>
      </c>
      <c r="E6184">
        <v>1.65625</v>
      </c>
      <c r="F6184">
        <v>2.3025210084033612</v>
      </c>
    </row>
    <row r="6185" spans="2:6" hidden="1" outlineLevel="1">
      <c r="B6185">
        <v>6179</v>
      </c>
      <c r="C6185">
        <v>0.43518518518518517</v>
      </c>
      <c r="D6185">
        <v>2.593220338983051</v>
      </c>
      <c r="E6185">
        <v>1.03125</v>
      </c>
      <c r="F6185">
        <v>2.0756302521008405</v>
      </c>
    </row>
    <row r="6186" spans="2:6" hidden="1" outlineLevel="1">
      <c r="B6186">
        <v>6180</v>
      </c>
      <c r="C6186">
        <v>0.39814814814814814</v>
      </c>
      <c r="D6186">
        <v>2.8813559322033897</v>
      </c>
      <c r="E6186">
        <v>0.96875</v>
      </c>
      <c r="F6186">
        <v>2.1260504201680672</v>
      </c>
    </row>
    <row r="6187" spans="2:6" hidden="1" outlineLevel="1">
      <c r="B6187">
        <v>6181</v>
      </c>
      <c r="C6187">
        <v>0.49074074074074076</v>
      </c>
      <c r="D6187">
        <v>2.0847457627118646</v>
      </c>
      <c r="E6187">
        <v>0.84375</v>
      </c>
      <c r="F6187">
        <v>2.403361344537815</v>
      </c>
    </row>
    <row r="6188" spans="2:6" hidden="1" outlineLevel="1">
      <c r="B6188">
        <v>6182</v>
      </c>
      <c r="C6188">
        <v>0.32407407407407407</v>
      </c>
      <c r="D6188">
        <v>2.4745762711864407</v>
      </c>
      <c r="E6188">
        <v>1.84375</v>
      </c>
      <c r="F6188">
        <v>1.819327731092437</v>
      </c>
    </row>
    <row r="6189" spans="2:6" hidden="1" outlineLevel="1">
      <c r="B6189">
        <v>6183</v>
      </c>
      <c r="C6189">
        <v>0.39814814814814814</v>
      </c>
      <c r="D6189">
        <v>2.4915254237288136</v>
      </c>
      <c r="E6189">
        <v>0.84375</v>
      </c>
      <c r="F6189">
        <v>2.1050420168067228</v>
      </c>
    </row>
    <row r="6190" spans="2:6" hidden="1" outlineLevel="1">
      <c r="B6190">
        <v>6184</v>
      </c>
      <c r="C6190">
        <v>0.41666666666666669</v>
      </c>
      <c r="D6190">
        <v>3.3898305084745761</v>
      </c>
      <c r="E6190">
        <v>2.125</v>
      </c>
      <c r="F6190">
        <v>1.9915966386554622</v>
      </c>
    </row>
    <row r="6191" spans="2:6" hidden="1" outlineLevel="1">
      <c r="B6191">
        <v>6185</v>
      </c>
      <c r="C6191">
        <v>0.56481481481481477</v>
      </c>
      <c r="D6191">
        <v>3.406779661016949</v>
      </c>
      <c r="E6191">
        <v>0.59375</v>
      </c>
      <c r="F6191">
        <v>2.134453781512605</v>
      </c>
    </row>
    <row r="6192" spans="2:6" hidden="1" outlineLevel="1">
      <c r="B6192">
        <v>6186</v>
      </c>
      <c r="C6192">
        <v>0.24074074074074073</v>
      </c>
      <c r="D6192">
        <v>2.847457627118644</v>
      </c>
      <c r="E6192">
        <v>0.59375</v>
      </c>
      <c r="F6192">
        <v>1.9747899159663866</v>
      </c>
    </row>
    <row r="6193" spans="2:6" hidden="1" outlineLevel="1">
      <c r="B6193">
        <v>6187</v>
      </c>
      <c r="C6193">
        <v>0.43518518518518517</v>
      </c>
      <c r="D6193">
        <v>3.4237288135593222</v>
      </c>
      <c r="E6193">
        <v>1.8125</v>
      </c>
      <c r="F6193">
        <v>2.1428571428571428</v>
      </c>
    </row>
    <row r="6194" spans="2:6" hidden="1" outlineLevel="1">
      <c r="B6194">
        <v>6188</v>
      </c>
      <c r="C6194">
        <v>0.30555555555555558</v>
      </c>
      <c r="D6194">
        <v>2.5254237288135593</v>
      </c>
      <c r="E6194">
        <v>1.34375</v>
      </c>
      <c r="F6194">
        <v>2.1554621848739495</v>
      </c>
    </row>
    <row r="6195" spans="2:6" hidden="1" outlineLevel="1">
      <c r="B6195">
        <v>6189</v>
      </c>
      <c r="C6195">
        <v>0.47222222222222221</v>
      </c>
      <c r="D6195">
        <v>2.5593220338983049</v>
      </c>
      <c r="E6195">
        <v>1.71875</v>
      </c>
      <c r="F6195">
        <v>2.0924369747899161</v>
      </c>
    </row>
    <row r="6196" spans="2:6" hidden="1" outlineLevel="1">
      <c r="B6196">
        <v>6190</v>
      </c>
      <c r="C6196">
        <v>0.49074074074074076</v>
      </c>
      <c r="D6196">
        <v>2.1016949152542375</v>
      </c>
      <c r="E6196">
        <v>1.375</v>
      </c>
      <c r="F6196">
        <v>2.2899159663865545</v>
      </c>
    </row>
    <row r="6197" spans="2:6" hidden="1" outlineLevel="1">
      <c r="B6197">
        <v>6191</v>
      </c>
      <c r="C6197">
        <v>0.31481481481481483</v>
      </c>
      <c r="D6197">
        <v>1.6101694915254237</v>
      </c>
      <c r="E6197">
        <v>1.09375</v>
      </c>
      <c r="F6197">
        <v>2.1806722689075628</v>
      </c>
    </row>
    <row r="6198" spans="2:6" hidden="1" outlineLevel="1">
      <c r="B6198">
        <v>6192</v>
      </c>
      <c r="C6198">
        <v>0.44444444444444442</v>
      </c>
      <c r="D6198">
        <v>2.7118644067796609</v>
      </c>
      <c r="E6198">
        <v>1.15625</v>
      </c>
      <c r="F6198">
        <v>1.9747899159663866</v>
      </c>
    </row>
    <row r="6199" spans="2:6" hidden="1" outlineLevel="1">
      <c r="B6199">
        <v>6193</v>
      </c>
      <c r="C6199">
        <v>0.47222222222222221</v>
      </c>
      <c r="D6199">
        <v>2.4745762711864407</v>
      </c>
      <c r="E6199">
        <v>0.78125</v>
      </c>
      <c r="F6199">
        <v>2.03781512605042</v>
      </c>
    </row>
    <row r="6200" spans="2:6" hidden="1" outlineLevel="1">
      <c r="B6200">
        <v>6194</v>
      </c>
      <c r="C6200">
        <v>0.53703703703703709</v>
      </c>
      <c r="D6200">
        <v>2.0169491525423728</v>
      </c>
      <c r="E6200">
        <v>0.59375</v>
      </c>
      <c r="F6200">
        <v>2.4075630252100839</v>
      </c>
    </row>
    <row r="6201" spans="2:6" hidden="1" outlineLevel="1">
      <c r="B6201">
        <v>6195</v>
      </c>
      <c r="C6201">
        <v>0.25</v>
      </c>
      <c r="D6201">
        <v>3.2711864406779663</v>
      </c>
      <c r="E6201">
        <v>1.21875</v>
      </c>
      <c r="F6201">
        <v>1.8739495798319328</v>
      </c>
    </row>
    <row r="6202" spans="2:6" hidden="1" outlineLevel="1">
      <c r="B6202">
        <v>6196</v>
      </c>
      <c r="C6202">
        <v>0.34259259259259262</v>
      </c>
      <c r="D6202">
        <v>2.4915254237288136</v>
      </c>
      <c r="E6202">
        <v>1.53125</v>
      </c>
      <c r="F6202">
        <v>2.0630252100840338</v>
      </c>
    </row>
    <row r="6203" spans="2:6" hidden="1" outlineLevel="1">
      <c r="B6203">
        <v>6197</v>
      </c>
      <c r="C6203">
        <v>0.51851851851851849</v>
      </c>
      <c r="D6203">
        <v>2.6610169491525424</v>
      </c>
      <c r="E6203">
        <v>2.03125</v>
      </c>
      <c r="F6203">
        <v>2.1470588235294117</v>
      </c>
    </row>
    <row r="6204" spans="2:6" hidden="1" outlineLevel="1">
      <c r="B6204">
        <v>6198</v>
      </c>
      <c r="C6204">
        <v>0.25925925925925924</v>
      </c>
      <c r="D6204">
        <v>2.2203389830508473</v>
      </c>
      <c r="E6204">
        <v>0.90625</v>
      </c>
      <c r="F6204">
        <v>1.9789915966386555</v>
      </c>
    </row>
    <row r="6205" spans="2:6" hidden="1" outlineLevel="1">
      <c r="B6205">
        <v>6199</v>
      </c>
      <c r="C6205">
        <v>0.48148148148148145</v>
      </c>
      <c r="D6205">
        <v>3.0169491525423728</v>
      </c>
      <c r="E6205">
        <v>1.84375</v>
      </c>
      <c r="F6205">
        <v>2.0504201680672267</v>
      </c>
    </row>
    <row r="6206" spans="2:6" hidden="1" outlineLevel="1">
      <c r="B6206">
        <v>6200</v>
      </c>
      <c r="C6206">
        <v>0.35185185185185186</v>
      </c>
      <c r="D6206">
        <v>2.9322033898305087</v>
      </c>
      <c r="E6206">
        <v>0.90625</v>
      </c>
      <c r="F6206">
        <v>1.9327731092436975</v>
      </c>
    </row>
    <row r="6207" spans="2:6" hidden="1" outlineLevel="1">
      <c r="B6207">
        <v>6201</v>
      </c>
      <c r="C6207">
        <v>0.46296296296296297</v>
      </c>
      <c r="D6207">
        <v>2.406779661016949</v>
      </c>
      <c r="E6207">
        <v>1.375</v>
      </c>
      <c r="F6207">
        <v>2.1848739495798317</v>
      </c>
    </row>
    <row r="6208" spans="2:6" hidden="1" outlineLevel="1">
      <c r="B6208">
        <v>6202</v>
      </c>
      <c r="C6208">
        <v>0.41666666666666669</v>
      </c>
      <c r="D6208">
        <v>2.847457627118644</v>
      </c>
      <c r="E6208">
        <v>1.625</v>
      </c>
      <c r="F6208">
        <v>2.2142857142857144</v>
      </c>
    </row>
    <row r="6209" spans="2:6" hidden="1" outlineLevel="1">
      <c r="B6209">
        <v>6203</v>
      </c>
      <c r="C6209">
        <v>0.29629629629629628</v>
      </c>
      <c r="D6209">
        <v>2.9661016949152543</v>
      </c>
      <c r="E6209">
        <v>1.1875</v>
      </c>
      <c r="F6209">
        <v>2.2058823529411766</v>
      </c>
    </row>
    <row r="6210" spans="2:6" hidden="1" outlineLevel="1">
      <c r="B6210">
        <v>6204</v>
      </c>
      <c r="C6210">
        <v>0.37962962962962965</v>
      </c>
      <c r="D6210">
        <v>1.7627118644067796</v>
      </c>
      <c r="E6210">
        <v>1.28125</v>
      </c>
      <c r="F6210">
        <v>2.3739495798319328</v>
      </c>
    </row>
    <row r="6211" spans="2:6" hidden="1" outlineLevel="1">
      <c r="B6211">
        <v>6205</v>
      </c>
      <c r="C6211">
        <v>0.47222222222222221</v>
      </c>
      <c r="D6211">
        <v>2.7118644067796609</v>
      </c>
      <c r="E6211">
        <v>1.03125</v>
      </c>
      <c r="F6211">
        <v>1.9663865546218486</v>
      </c>
    </row>
    <row r="6212" spans="2:6" hidden="1" outlineLevel="1">
      <c r="B6212">
        <v>6206</v>
      </c>
      <c r="C6212">
        <v>0.42592592592592593</v>
      </c>
      <c r="D6212">
        <v>2.9322033898305087</v>
      </c>
      <c r="E6212">
        <v>2</v>
      </c>
      <c r="F6212">
        <v>2.5840336134453783</v>
      </c>
    </row>
    <row r="6213" spans="2:6" hidden="1" outlineLevel="1">
      <c r="B6213">
        <v>6207</v>
      </c>
      <c r="C6213">
        <v>0.37962962962962965</v>
      </c>
      <c r="D6213">
        <v>2.1864406779661016</v>
      </c>
      <c r="E6213">
        <v>1.59375</v>
      </c>
      <c r="F6213">
        <v>2.0336134453781511</v>
      </c>
    </row>
    <row r="6214" spans="2:6" hidden="1" outlineLevel="1">
      <c r="B6214">
        <v>6208</v>
      </c>
      <c r="C6214">
        <v>0.54629629629629628</v>
      </c>
      <c r="D6214">
        <v>3.0508474576271185</v>
      </c>
      <c r="E6214">
        <v>1.875</v>
      </c>
      <c r="F6214">
        <v>1.9663865546218486</v>
      </c>
    </row>
    <row r="6215" spans="2:6" hidden="1" outlineLevel="1">
      <c r="B6215">
        <v>6209</v>
      </c>
      <c r="C6215">
        <v>0.40740740740740738</v>
      </c>
      <c r="D6215">
        <v>2.9491525423728815</v>
      </c>
      <c r="E6215">
        <v>0.9375</v>
      </c>
      <c r="F6215">
        <v>1.9789915966386555</v>
      </c>
    </row>
    <row r="6216" spans="2:6" hidden="1" outlineLevel="1">
      <c r="B6216">
        <v>6210</v>
      </c>
      <c r="C6216">
        <v>0.67592592592592593</v>
      </c>
      <c r="D6216">
        <v>1.9661016949152543</v>
      </c>
      <c r="E6216">
        <v>1.3125</v>
      </c>
      <c r="F6216">
        <v>1.9159663865546219</v>
      </c>
    </row>
    <row r="6217" spans="2:6" hidden="1" outlineLevel="1">
      <c r="B6217">
        <v>6211</v>
      </c>
      <c r="C6217">
        <v>0.3611111111111111</v>
      </c>
      <c r="D6217">
        <v>3.2711864406779663</v>
      </c>
      <c r="E6217">
        <v>0.90625</v>
      </c>
      <c r="F6217">
        <v>2.1974789915966388</v>
      </c>
    </row>
    <row r="6218" spans="2:6" hidden="1" outlineLevel="1">
      <c r="B6218">
        <v>6212</v>
      </c>
      <c r="C6218">
        <v>0.5092592592592593</v>
      </c>
      <c r="D6218">
        <v>2.9491525423728815</v>
      </c>
      <c r="E6218">
        <v>0.6875</v>
      </c>
      <c r="F6218">
        <v>2.0756302521008405</v>
      </c>
    </row>
    <row r="6219" spans="2:6" hidden="1" outlineLevel="1">
      <c r="B6219">
        <v>6213</v>
      </c>
      <c r="C6219">
        <v>0.35185185185185186</v>
      </c>
      <c r="D6219">
        <v>2.8644067796610169</v>
      </c>
      <c r="E6219">
        <v>1.1875</v>
      </c>
      <c r="F6219">
        <v>1.9957983193277311</v>
      </c>
    </row>
    <row r="6220" spans="2:6" hidden="1" outlineLevel="1">
      <c r="B6220">
        <v>6214</v>
      </c>
      <c r="C6220">
        <v>0.48148148148148145</v>
      </c>
      <c r="D6220">
        <v>2.7288135593220337</v>
      </c>
      <c r="E6220">
        <v>2.03125</v>
      </c>
      <c r="F6220">
        <v>2.0252100840336134</v>
      </c>
    </row>
    <row r="6221" spans="2:6" hidden="1" outlineLevel="1">
      <c r="B6221">
        <v>6215</v>
      </c>
      <c r="C6221">
        <v>0.62962962962962965</v>
      </c>
      <c r="D6221">
        <v>2.406779661016949</v>
      </c>
      <c r="E6221">
        <v>2</v>
      </c>
      <c r="F6221">
        <v>1.8109243697478992</v>
      </c>
    </row>
    <row r="6222" spans="2:6" hidden="1" outlineLevel="1">
      <c r="B6222">
        <v>6216</v>
      </c>
      <c r="C6222">
        <v>0.31481481481481483</v>
      </c>
      <c r="D6222">
        <v>1.9661016949152543</v>
      </c>
      <c r="E6222">
        <v>0.875</v>
      </c>
      <c r="F6222">
        <v>2.0420168067226889</v>
      </c>
    </row>
    <row r="6223" spans="2:6" hidden="1" outlineLevel="1">
      <c r="B6223">
        <v>6217</v>
      </c>
      <c r="C6223">
        <v>0.32407407407407407</v>
      </c>
      <c r="D6223">
        <v>3</v>
      </c>
      <c r="E6223">
        <v>1.875</v>
      </c>
      <c r="F6223">
        <v>1.903361344537815</v>
      </c>
    </row>
    <row r="6224" spans="2:6" hidden="1" outlineLevel="1">
      <c r="B6224">
        <v>6218</v>
      </c>
      <c r="C6224">
        <v>0.43518518518518517</v>
      </c>
      <c r="D6224">
        <v>3.3050847457627119</v>
      </c>
      <c r="E6224">
        <v>1.375</v>
      </c>
      <c r="F6224">
        <v>1.9579831932773109</v>
      </c>
    </row>
    <row r="6225" spans="2:6" hidden="1" outlineLevel="1">
      <c r="B6225">
        <v>6219</v>
      </c>
      <c r="C6225">
        <v>0.43518518518518517</v>
      </c>
      <c r="D6225">
        <v>2.5762711864406778</v>
      </c>
      <c r="E6225">
        <v>0.84375</v>
      </c>
      <c r="F6225">
        <v>1.7394957983193278</v>
      </c>
    </row>
    <row r="6226" spans="2:6" hidden="1" outlineLevel="1">
      <c r="B6226">
        <v>6220</v>
      </c>
      <c r="C6226">
        <v>0.32407407407407407</v>
      </c>
      <c r="D6226">
        <v>2.5423728813559321</v>
      </c>
      <c r="E6226">
        <v>1.90625</v>
      </c>
      <c r="F6226">
        <v>1.865546218487395</v>
      </c>
    </row>
    <row r="6227" spans="2:6" hidden="1" outlineLevel="1">
      <c r="B6227">
        <v>6221</v>
      </c>
      <c r="C6227">
        <v>0.39814814814814814</v>
      </c>
      <c r="D6227">
        <v>3.0847457627118646</v>
      </c>
      <c r="E6227">
        <v>1.59375</v>
      </c>
      <c r="F6227">
        <v>1.9243697478991597</v>
      </c>
    </row>
    <row r="6228" spans="2:6" hidden="1" outlineLevel="1">
      <c r="B6228">
        <v>6222</v>
      </c>
      <c r="C6228">
        <v>0.41666666666666669</v>
      </c>
      <c r="D6228">
        <v>2.1186440677966103</v>
      </c>
      <c r="E6228">
        <v>1.9375</v>
      </c>
      <c r="F6228">
        <v>1.9915966386554622</v>
      </c>
    </row>
    <row r="6229" spans="2:6" hidden="1" outlineLevel="1">
      <c r="B6229">
        <v>6223</v>
      </c>
      <c r="C6229">
        <v>0.54629629629629628</v>
      </c>
      <c r="D6229">
        <v>3.0338983050847457</v>
      </c>
      <c r="E6229">
        <v>1.1875</v>
      </c>
      <c r="F6229">
        <v>2.0336134453781511</v>
      </c>
    </row>
    <row r="6230" spans="2:6" hidden="1" outlineLevel="1">
      <c r="B6230">
        <v>6224</v>
      </c>
      <c r="C6230">
        <v>0.28703703703703703</v>
      </c>
      <c r="D6230">
        <v>2.2881355932203391</v>
      </c>
      <c r="E6230">
        <v>1.65625</v>
      </c>
      <c r="F6230">
        <v>2.2184873949579833</v>
      </c>
    </row>
    <row r="6231" spans="2:6" hidden="1" outlineLevel="1">
      <c r="B6231">
        <v>6225</v>
      </c>
      <c r="C6231">
        <v>0.27777777777777779</v>
      </c>
      <c r="D6231">
        <v>2.9830508474576272</v>
      </c>
      <c r="E6231">
        <v>1.5625</v>
      </c>
      <c r="F6231">
        <v>1.8235294117647058</v>
      </c>
    </row>
    <row r="6232" spans="2:6" hidden="1" outlineLevel="1">
      <c r="B6232">
        <v>6226</v>
      </c>
      <c r="C6232">
        <v>0.45370370370370372</v>
      </c>
      <c r="D6232">
        <v>2.847457627118644</v>
      </c>
      <c r="E6232">
        <v>1.75</v>
      </c>
      <c r="F6232">
        <v>2.1302521008403361</v>
      </c>
    </row>
    <row r="6233" spans="2:6" hidden="1" outlineLevel="1">
      <c r="B6233">
        <v>6227</v>
      </c>
      <c r="C6233">
        <v>0.47222222222222221</v>
      </c>
      <c r="D6233">
        <v>2.2033898305084745</v>
      </c>
      <c r="E6233">
        <v>1.1875</v>
      </c>
      <c r="F6233">
        <v>1.9957983193277311</v>
      </c>
    </row>
    <row r="6234" spans="2:6" hidden="1" outlineLevel="1">
      <c r="B6234">
        <v>6228</v>
      </c>
      <c r="C6234">
        <v>0.40740740740740738</v>
      </c>
      <c r="D6234">
        <v>3.1016949152542375</v>
      </c>
      <c r="E6234">
        <v>1.15625</v>
      </c>
      <c r="F6234">
        <v>1.8613445378151261</v>
      </c>
    </row>
    <row r="6235" spans="2:6" hidden="1" outlineLevel="1">
      <c r="B6235">
        <v>6229</v>
      </c>
      <c r="C6235">
        <v>0.35185185185185186</v>
      </c>
      <c r="D6235">
        <v>2.5254237288135593</v>
      </c>
      <c r="E6235">
        <v>0.71875</v>
      </c>
      <c r="F6235">
        <v>1.7436974789915967</v>
      </c>
    </row>
    <row r="6236" spans="2:6" hidden="1" outlineLevel="1">
      <c r="B6236">
        <v>6230</v>
      </c>
      <c r="C6236">
        <v>0.32407407407407407</v>
      </c>
      <c r="D6236">
        <v>3.4745762711864407</v>
      </c>
      <c r="E6236">
        <v>1.4375</v>
      </c>
      <c r="F6236">
        <v>2.2563025210084033</v>
      </c>
    </row>
    <row r="6237" spans="2:6" hidden="1" outlineLevel="1">
      <c r="B6237">
        <v>6231</v>
      </c>
      <c r="C6237">
        <v>0.42592592592592593</v>
      </c>
      <c r="D6237">
        <v>2.7966101694915255</v>
      </c>
      <c r="E6237">
        <v>1.1875</v>
      </c>
      <c r="F6237">
        <v>2.0168067226890756</v>
      </c>
    </row>
    <row r="6238" spans="2:6" hidden="1" outlineLevel="1">
      <c r="B6238">
        <v>6232</v>
      </c>
      <c r="C6238">
        <v>0.40740740740740738</v>
      </c>
      <c r="D6238">
        <v>3.1016949152542375</v>
      </c>
      <c r="E6238">
        <v>1.78125</v>
      </c>
      <c r="F6238">
        <v>2.0336134453781511</v>
      </c>
    </row>
    <row r="6239" spans="2:6" hidden="1" outlineLevel="1">
      <c r="B6239">
        <v>6233</v>
      </c>
      <c r="C6239">
        <v>0.5092592592592593</v>
      </c>
      <c r="D6239">
        <v>2.9661016949152543</v>
      </c>
      <c r="E6239">
        <v>1.1875</v>
      </c>
      <c r="F6239">
        <v>2.0588235294117645</v>
      </c>
    </row>
    <row r="6240" spans="2:6" hidden="1" outlineLevel="1">
      <c r="B6240">
        <v>6234</v>
      </c>
      <c r="C6240">
        <v>0.62037037037037035</v>
      </c>
      <c r="D6240">
        <v>2.847457627118644</v>
      </c>
      <c r="E6240">
        <v>2.03125</v>
      </c>
      <c r="F6240">
        <v>1.6932773109243697</v>
      </c>
    </row>
    <row r="6241" spans="2:6" hidden="1" outlineLevel="1">
      <c r="B6241">
        <v>6235</v>
      </c>
      <c r="C6241">
        <v>0.48148148148148145</v>
      </c>
      <c r="D6241">
        <v>3.2711864406779663</v>
      </c>
      <c r="E6241">
        <v>1.5</v>
      </c>
      <c r="F6241">
        <v>2.6470588235294117</v>
      </c>
    </row>
    <row r="6242" spans="2:6" hidden="1" outlineLevel="1">
      <c r="B6242">
        <v>6236</v>
      </c>
      <c r="C6242">
        <v>0.3611111111111111</v>
      </c>
      <c r="D6242">
        <v>3.0508474576271185</v>
      </c>
      <c r="E6242">
        <v>0.9375</v>
      </c>
      <c r="F6242">
        <v>2.1974789915966388</v>
      </c>
    </row>
    <row r="6243" spans="2:6" hidden="1" outlineLevel="1">
      <c r="B6243">
        <v>6237</v>
      </c>
      <c r="C6243">
        <v>0.41666666666666669</v>
      </c>
      <c r="D6243">
        <v>2.5254237288135593</v>
      </c>
      <c r="E6243">
        <v>1.53125</v>
      </c>
      <c r="F6243">
        <v>2.1050420168067228</v>
      </c>
    </row>
    <row r="6244" spans="2:6" hidden="1" outlineLevel="1">
      <c r="B6244">
        <v>6238</v>
      </c>
      <c r="C6244">
        <v>0.57407407407407407</v>
      </c>
      <c r="D6244">
        <v>2.8813559322033897</v>
      </c>
      <c r="E6244">
        <v>1.59375</v>
      </c>
      <c r="F6244">
        <v>2.6848739495798317</v>
      </c>
    </row>
    <row r="6245" spans="2:6" hidden="1" outlineLevel="1">
      <c r="B6245">
        <v>6239</v>
      </c>
      <c r="C6245">
        <v>0.68518518518518523</v>
      </c>
      <c r="D6245">
        <v>2.2711864406779663</v>
      </c>
      <c r="E6245">
        <v>1.15625</v>
      </c>
      <c r="F6245">
        <v>1.9201680672268908</v>
      </c>
    </row>
    <row r="6246" spans="2:6" hidden="1" outlineLevel="1">
      <c r="B6246">
        <v>6240</v>
      </c>
      <c r="C6246">
        <v>0.45370370370370372</v>
      </c>
      <c r="D6246">
        <v>3.2372881355932202</v>
      </c>
      <c r="E6246">
        <v>1.4375</v>
      </c>
      <c r="F6246">
        <v>1.9789915966386555</v>
      </c>
    </row>
    <row r="6247" spans="2:6" hidden="1" outlineLevel="1">
      <c r="B6247">
        <v>6241</v>
      </c>
      <c r="C6247">
        <v>0.59259259259259256</v>
      </c>
      <c r="D6247">
        <v>2.4745762711864407</v>
      </c>
      <c r="E6247">
        <v>1.34375</v>
      </c>
      <c r="F6247">
        <v>1.9411764705882353</v>
      </c>
    </row>
    <row r="6248" spans="2:6" hidden="1" outlineLevel="1">
      <c r="B6248">
        <v>6242</v>
      </c>
      <c r="C6248">
        <v>0.51851851851851849</v>
      </c>
      <c r="D6248">
        <v>2.7457627118644066</v>
      </c>
      <c r="E6248">
        <v>1.125</v>
      </c>
      <c r="F6248">
        <v>2.1596638655462184</v>
      </c>
    </row>
    <row r="6249" spans="2:6" hidden="1" outlineLevel="1">
      <c r="B6249">
        <v>6243</v>
      </c>
      <c r="C6249">
        <v>0.31481481481481483</v>
      </c>
      <c r="D6249">
        <v>2.6271186440677967</v>
      </c>
      <c r="E6249">
        <v>2.09375</v>
      </c>
      <c r="F6249">
        <v>2.0546218487394956</v>
      </c>
    </row>
    <row r="6250" spans="2:6" hidden="1" outlineLevel="1">
      <c r="B6250">
        <v>6244</v>
      </c>
      <c r="C6250">
        <v>0.33333333333333331</v>
      </c>
      <c r="D6250">
        <v>2.4576271186440679</v>
      </c>
      <c r="E6250">
        <v>0.625</v>
      </c>
      <c r="F6250">
        <v>1.8613445378151261</v>
      </c>
    </row>
    <row r="6251" spans="2:6" hidden="1" outlineLevel="1">
      <c r="B6251">
        <v>6245</v>
      </c>
      <c r="C6251">
        <v>0.43518518518518517</v>
      </c>
      <c r="D6251">
        <v>2.6610169491525424</v>
      </c>
      <c r="E6251">
        <v>1.84375</v>
      </c>
      <c r="F6251">
        <v>2.0546218487394956</v>
      </c>
    </row>
    <row r="6252" spans="2:6" hidden="1" outlineLevel="1">
      <c r="B6252">
        <v>6246</v>
      </c>
      <c r="C6252">
        <v>0.30555555555555558</v>
      </c>
      <c r="D6252">
        <v>2</v>
      </c>
      <c r="E6252">
        <v>1.78125</v>
      </c>
      <c r="F6252">
        <v>2.2773109243697478</v>
      </c>
    </row>
    <row r="6253" spans="2:6" hidden="1" outlineLevel="1">
      <c r="B6253">
        <v>6247</v>
      </c>
      <c r="C6253">
        <v>0.47222222222222221</v>
      </c>
      <c r="D6253">
        <v>2.1864406779661016</v>
      </c>
      <c r="E6253">
        <v>1.96875</v>
      </c>
      <c r="F6253">
        <v>1.7436974789915967</v>
      </c>
    </row>
    <row r="6254" spans="2:6" hidden="1" outlineLevel="1">
      <c r="B6254">
        <v>6248</v>
      </c>
      <c r="C6254">
        <v>0.37962962962962965</v>
      </c>
      <c r="D6254">
        <v>2.5593220338983049</v>
      </c>
      <c r="E6254">
        <v>2.1875</v>
      </c>
      <c r="F6254">
        <v>1.9915966386554622</v>
      </c>
    </row>
    <row r="6255" spans="2:6" hidden="1" outlineLevel="1">
      <c r="B6255">
        <v>6249</v>
      </c>
      <c r="C6255">
        <v>0.30555555555555558</v>
      </c>
      <c r="D6255">
        <v>2.6101694915254239</v>
      </c>
      <c r="E6255">
        <v>2.15625</v>
      </c>
      <c r="F6255">
        <v>2.4327731092436973</v>
      </c>
    </row>
    <row r="6256" spans="2:6" hidden="1" outlineLevel="1">
      <c r="B6256">
        <v>6250</v>
      </c>
      <c r="C6256">
        <v>0.32407407407407407</v>
      </c>
      <c r="D6256">
        <v>3.6610169491525424</v>
      </c>
      <c r="E6256">
        <v>1.28125</v>
      </c>
      <c r="F6256">
        <v>2.3487394957983194</v>
      </c>
    </row>
    <row r="6257" spans="2:6" hidden="1" outlineLevel="1">
      <c r="B6257">
        <v>6251</v>
      </c>
      <c r="C6257">
        <v>0.3888888888888889</v>
      </c>
      <c r="D6257">
        <v>2.6101694915254239</v>
      </c>
      <c r="E6257">
        <v>1.78125</v>
      </c>
      <c r="F6257">
        <v>2.6302521008403361</v>
      </c>
    </row>
    <row r="6258" spans="2:6" hidden="1" outlineLevel="1">
      <c r="B6258">
        <v>6252</v>
      </c>
      <c r="C6258">
        <v>0.49074074074074076</v>
      </c>
      <c r="D6258">
        <v>2.9491525423728815</v>
      </c>
      <c r="E6258">
        <v>1.34375</v>
      </c>
      <c r="F6258">
        <v>1.8781512605042017</v>
      </c>
    </row>
    <row r="6259" spans="2:6" hidden="1" outlineLevel="1">
      <c r="B6259">
        <v>6253</v>
      </c>
      <c r="C6259">
        <v>0.52777777777777779</v>
      </c>
      <c r="D6259">
        <v>2.3898305084745761</v>
      </c>
      <c r="E6259">
        <v>1.28125</v>
      </c>
      <c r="F6259">
        <v>1.9285714285714286</v>
      </c>
    </row>
    <row r="6260" spans="2:6" hidden="1" outlineLevel="1">
      <c r="B6260">
        <v>6254</v>
      </c>
      <c r="C6260">
        <v>0.39814814814814814</v>
      </c>
      <c r="D6260">
        <v>2.6271186440677967</v>
      </c>
      <c r="E6260">
        <v>1.53125</v>
      </c>
      <c r="F6260">
        <v>2.3529411764705883</v>
      </c>
    </row>
    <row r="6261" spans="2:6" hidden="1" outlineLevel="1">
      <c r="B6261">
        <v>6255</v>
      </c>
      <c r="C6261">
        <v>0.33333333333333331</v>
      </c>
      <c r="D6261">
        <v>2.2881355932203391</v>
      </c>
      <c r="E6261">
        <v>1.46875</v>
      </c>
      <c r="F6261">
        <v>2.3109243697478989</v>
      </c>
    </row>
    <row r="6262" spans="2:6" hidden="1" outlineLevel="1">
      <c r="B6262">
        <v>6256</v>
      </c>
      <c r="C6262">
        <v>0.37037037037037035</v>
      </c>
      <c r="D6262">
        <v>1.7966101694915255</v>
      </c>
      <c r="E6262">
        <v>1.75</v>
      </c>
      <c r="F6262">
        <v>2.03781512605042</v>
      </c>
    </row>
    <row r="6263" spans="2:6" hidden="1" outlineLevel="1">
      <c r="B6263">
        <v>6257</v>
      </c>
      <c r="C6263">
        <v>0.28703703703703703</v>
      </c>
      <c r="D6263">
        <v>3.1694915254237288</v>
      </c>
      <c r="E6263">
        <v>0.9375</v>
      </c>
      <c r="F6263">
        <v>2.2605042016806722</v>
      </c>
    </row>
    <row r="6264" spans="2:6" hidden="1" outlineLevel="1">
      <c r="B6264">
        <v>6258</v>
      </c>
      <c r="C6264">
        <v>0.45370370370370372</v>
      </c>
      <c r="D6264">
        <v>2.3389830508474576</v>
      </c>
      <c r="E6264">
        <v>0.84375</v>
      </c>
      <c r="F6264">
        <v>2.2142857142857144</v>
      </c>
    </row>
    <row r="6265" spans="2:6" hidden="1" outlineLevel="1">
      <c r="B6265">
        <v>6259</v>
      </c>
      <c r="C6265">
        <v>0.42592592592592593</v>
      </c>
      <c r="D6265">
        <v>2.5084745762711864</v>
      </c>
      <c r="E6265">
        <v>1.75</v>
      </c>
      <c r="F6265">
        <v>2.2100840336134455</v>
      </c>
    </row>
    <row r="6266" spans="2:6" hidden="1" outlineLevel="1">
      <c r="B6266">
        <v>6260</v>
      </c>
      <c r="C6266">
        <v>0.37962962962962965</v>
      </c>
      <c r="D6266">
        <v>2.5593220338983049</v>
      </c>
      <c r="E6266">
        <v>2.0625</v>
      </c>
      <c r="F6266">
        <v>2.0336134453781511</v>
      </c>
    </row>
    <row r="6267" spans="2:6" hidden="1" outlineLevel="1">
      <c r="B6267">
        <v>6261</v>
      </c>
      <c r="C6267">
        <v>0.33333333333333331</v>
      </c>
      <c r="D6267">
        <v>2.2033898305084745</v>
      </c>
      <c r="E6267">
        <v>1.25</v>
      </c>
      <c r="F6267">
        <v>2.2815126050420167</v>
      </c>
    </row>
    <row r="6268" spans="2:6" hidden="1" outlineLevel="1">
      <c r="B6268">
        <v>6262</v>
      </c>
      <c r="C6268">
        <v>0.5</v>
      </c>
      <c r="D6268">
        <v>2.4576271186440679</v>
      </c>
      <c r="E6268">
        <v>1.84375</v>
      </c>
      <c r="F6268">
        <v>2.2268907563025211</v>
      </c>
    </row>
    <row r="6269" spans="2:6" hidden="1" outlineLevel="1">
      <c r="B6269">
        <v>6263</v>
      </c>
      <c r="C6269">
        <v>0.40740740740740738</v>
      </c>
      <c r="D6269">
        <v>2.2033898305084745</v>
      </c>
      <c r="E6269">
        <v>2.5</v>
      </c>
      <c r="F6269">
        <v>2.1134453781512605</v>
      </c>
    </row>
    <row r="6270" spans="2:6" hidden="1" outlineLevel="1">
      <c r="B6270">
        <v>6264</v>
      </c>
      <c r="C6270">
        <v>0.37962962962962965</v>
      </c>
      <c r="D6270">
        <v>2.7288135593220337</v>
      </c>
      <c r="E6270">
        <v>0.8125</v>
      </c>
      <c r="F6270">
        <v>2.1176470588235294</v>
      </c>
    </row>
    <row r="6271" spans="2:6" hidden="1" outlineLevel="1">
      <c r="B6271">
        <v>6265</v>
      </c>
      <c r="C6271">
        <v>0.34259259259259262</v>
      </c>
      <c r="D6271">
        <v>3.0677966101694913</v>
      </c>
      <c r="E6271">
        <v>1.4375</v>
      </c>
      <c r="F6271">
        <v>2.4495798319327733</v>
      </c>
    </row>
    <row r="6272" spans="2:6" hidden="1" outlineLevel="1">
      <c r="B6272">
        <v>6266</v>
      </c>
      <c r="C6272">
        <v>0.3611111111111111</v>
      </c>
      <c r="D6272">
        <v>2.6610169491525424</v>
      </c>
      <c r="E6272">
        <v>1.5</v>
      </c>
      <c r="F6272">
        <v>2.0672268907563027</v>
      </c>
    </row>
    <row r="6273" spans="2:6" hidden="1" outlineLevel="1">
      <c r="B6273">
        <v>6267</v>
      </c>
      <c r="C6273">
        <v>0.3611111111111111</v>
      </c>
      <c r="D6273">
        <v>3.0338983050847457</v>
      </c>
      <c r="E6273">
        <v>1.59375</v>
      </c>
      <c r="F6273">
        <v>2.1302521008403361</v>
      </c>
    </row>
    <row r="6274" spans="2:6" hidden="1" outlineLevel="1">
      <c r="B6274">
        <v>6268</v>
      </c>
      <c r="C6274">
        <v>0.30555555555555558</v>
      </c>
      <c r="D6274">
        <v>1.8305084745762712</v>
      </c>
      <c r="E6274">
        <v>0.71875</v>
      </c>
      <c r="F6274">
        <v>1.9663865546218486</v>
      </c>
    </row>
    <row r="6275" spans="2:6" hidden="1" outlineLevel="1">
      <c r="B6275">
        <v>6269</v>
      </c>
      <c r="C6275">
        <v>0.39814814814814814</v>
      </c>
      <c r="D6275">
        <v>2.152542372881356</v>
      </c>
      <c r="E6275">
        <v>0.9375</v>
      </c>
      <c r="F6275">
        <v>1.9243697478991597</v>
      </c>
    </row>
    <row r="6276" spans="2:6" hidden="1" outlineLevel="1">
      <c r="B6276">
        <v>6270</v>
      </c>
      <c r="C6276">
        <v>0.55555555555555558</v>
      </c>
      <c r="D6276">
        <v>2.6779661016949152</v>
      </c>
      <c r="E6276">
        <v>0.9375</v>
      </c>
      <c r="F6276">
        <v>2.0462184873949578</v>
      </c>
    </row>
    <row r="6277" spans="2:6" hidden="1" outlineLevel="1">
      <c r="B6277">
        <v>6271</v>
      </c>
      <c r="C6277">
        <v>0.34259259259259262</v>
      </c>
      <c r="D6277">
        <v>2.7966101694915255</v>
      </c>
      <c r="E6277">
        <v>0.9375</v>
      </c>
      <c r="F6277">
        <v>2.4747899159663866</v>
      </c>
    </row>
    <row r="6278" spans="2:6" hidden="1" outlineLevel="1">
      <c r="B6278">
        <v>6272</v>
      </c>
      <c r="C6278">
        <v>0.3611111111111111</v>
      </c>
      <c r="D6278">
        <v>2.6610169491525424</v>
      </c>
      <c r="E6278">
        <v>0.78125</v>
      </c>
      <c r="F6278">
        <v>2.0840336134453783</v>
      </c>
    </row>
    <row r="6279" spans="2:6" hidden="1" outlineLevel="1">
      <c r="B6279">
        <v>6273</v>
      </c>
      <c r="C6279">
        <v>0.42592592592592593</v>
      </c>
      <c r="D6279">
        <v>2.5593220338983049</v>
      </c>
      <c r="E6279">
        <v>1.28125</v>
      </c>
      <c r="F6279">
        <v>2.0504201680672267</v>
      </c>
    </row>
    <row r="6280" spans="2:6" hidden="1" outlineLevel="1">
      <c r="B6280">
        <v>6274</v>
      </c>
      <c r="C6280">
        <v>0.46296296296296297</v>
      </c>
      <c r="D6280">
        <v>2.8644067796610169</v>
      </c>
      <c r="E6280">
        <v>1.5625</v>
      </c>
      <c r="F6280">
        <v>2.0714285714285716</v>
      </c>
    </row>
    <row r="6281" spans="2:6" hidden="1" outlineLevel="1">
      <c r="B6281">
        <v>6275</v>
      </c>
      <c r="C6281">
        <v>0.42592592592592593</v>
      </c>
      <c r="D6281">
        <v>2.4915254237288136</v>
      </c>
      <c r="E6281">
        <v>0.90625</v>
      </c>
      <c r="F6281">
        <v>1.7058823529411764</v>
      </c>
    </row>
    <row r="6282" spans="2:6" hidden="1" outlineLevel="1">
      <c r="B6282">
        <v>6276</v>
      </c>
      <c r="C6282">
        <v>0.48148148148148145</v>
      </c>
      <c r="D6282">
        <v>2.3559322033898304</v>
      </c>
      <c r="E6282">
        <v>1.875</v>
      </c>
      <c r="F6282">
        <v>1.76890756302521</v>
      </c>
    </row>
    <row r="6283" spans="2:6" hidden="1" outlineLevel="1">
      <c r="B6283">
        <v>6277</v>
      </c>
      <c r="C6283">
        <v>0.47222222222222221</v>
      </c>
      <c r="D6283">
        <v>3.406779661016949</v>
      </c>
      <c r="E6283">
        <v>1.375</v>
      </c>
      <c r="F6283">
        <v>1.9327731092436975</v>
      </c>
    </row>
    <row r="6284" spans="2:6" hidden="1" outlineLevel="1">
      <c r="B6284">
        <v>6278</v>
      </c>
      <c r="C6284">
        <v>0.43518518518518517</v>
      </c>
      <c r="D6284">
        <v>3.3389830508474576</v>
      </c>
      <c r="E6284">
        <v>1.5625</v>
      </c>
      <c r="F6284">
        <v>2.0546218487394956</v>
      </c>
    </row>
    <row r="6285" spans="2:6" hidden="1" outlineLevel="1">
      <c r="B6285">
        <v>6279</v>
      </c>
      <c r="C6285">
        <v>0.37962962962962965</v>
      </c>
      <c r="D6285">
        <v>3.5084745762711864</v>
      </c>
      <c r="E6285">
        <v>1.09375</v>
      </c>
      <c r="F6285">
        <v>2.23109243697479</v>
      </c>
    </row>
    <row r="6286" spans="2:6" hidden="1" outlineLevel="1">
      <c r="B6286">
        <v>6280</v>
      </c>
      <c r="C6286">
        <v>0.42592592592592593</v>
      </c>
      <c r="D6286">
        <v>2.3898305084745761</v>
      </c>
      <c r="E6286">
        <v>1.40625</v>
      </c>
      <c r="F6286">
        <v>1.7647058823529411</v>
      </c>
    </row>
    <row r="6287" spans="2:6" hidden="1" outlineLevel="1">
      <c r="B6287">
        <v>6281</v>
      </c>
      <c r="C6287">
        <v>0.30555555555555558</v>
      </c>
      <c r="D6287">
        <v>2.5084745762711864</v>
      </c>
      <c r="E6287">
        <v>0.8125</v>
      </c>
      <c r="F6287">
        <v>1.76890756302521</v>
      </c>
    </row>
    <row r="6288" spans="2:6" hidden="1" outlineLevel="1">
      <c r="B6288">
        <v>6282</v>
      </c>
      <c r="C6288">
        <v>0.42592592592592593</v>
      </c>
      <c r="D6288">
        <v>2.2033898305084745</v>
      </c>
      <c r="E6288">
        <v>1.21875</v>
      </c>
      <c r="F6288">
        <v>1.8823529411764706</v>
      </c>
    </row>
    <row r="6289" spans="2:6" hidden="1" outlineLevel="1">
      <c r="B6289">
        <v>6283</v>
      </c>
      <c r="C6289">
        <v>0.49074074074074076</v>
      </c>
      <c r="D6289">
        <v>3.4745762711864407</v>
      </c>
      <c r="E6289">
        <v>1.40625</v>
      </c>
      <c r="F6289">
        <v>2.03781512605042</v>
      </c>
    </row>
    <row r="6290" spans="2:6" hidden="1" outlineLevel="1">
      <c r="B6290">
        <v>6284</v>
      </c>
      <c r="C6290">
        <v>0.47222222222222221</v>
      </c>
      <c r="D6290">
        <v>2.4406779661016951</v>
      </c>
      <c r="E6290">
        <v>2.28125</v>
      </c>
      <c r="F6290">
        <v>2.2268907563025211</v>
      </c>
    </row>
    <row r="6291" spans="2:6" hidden="1" outlineLevel="1">
      <c r="B6291">
        <v>6285</v>
      </c>
      <c r="C6291">
        <v>0.48148148148148145</v>
      </c>
      <c r="D6291">
        <v>2.5254237288135593</v>
      </c>
      <c r="E6291">
        <v>1</v>
      </c>
      <c r="F6291">
        <v>1.6932773109243697</v>
      </c>
    </row>
    <row r="6292" spans="2:6" hidden="1" outlineLevel="1">
      <c r="B6292">
        <v>6286</v>
      </c>
      <c r="C6292">
        <v>0.3888888888888889</v>
      </c>
      <c r="D6292">
        <v>2.3728813559322033</v>
      </c>
      <c r="E6292">
        <v>1.125</v>
      </c>
      <c r="F6292">
        <v>1.9159663865546219</v>
      </c>
    </row>
    <row r="6293" spans="2:6" hidden="1" outlineLevel="1">
      <c r="B6293">
        <v>6287</v>
      </c>
      <c r="C6293">
        <v>0.49074074074074076</v>
      </c>
      <c r="D6293">
        <v>3.1355932203389831</v>
      </c>
      <c r="E6293">
        <v>1.28125</v>
      </c>
      <c r="F6293">
        <v>1.9789915966386555</v>
      </c>
    </row>
    <row r="6294" spans="2:6" hidden="1" outlineLevel="1">
      <c r="B6294">
        <v>6288</v>
      </c>
      <c r="C6294">
        <v>0.44444444444444442</v>
      </c>
      <c r="D6294">
        <v>2.9322033898305087</v>
      </c>
      <c r="E6294">
        <v>1.75</v>
      </c>
      <c r="F6294">
        <v>2.0084033613445378</v>
      </c>
    </row>
    <row r="6295" spans="2:6" hidden="1" outlineLevel="1">
      <c r="B6295">
        <v>6289</v>
      </c>
      <c r="C6295">
        <v>0.30555555555555558</v>
      </c>
      <c r="D6295">
        <v>2.3389830508474576</v>
      </c>
      <c r="E6295">
        <v>1.625</v>
      </c>
      <c r="F6295">
        <v>1.9453781512605042</v>
      </c>
    </row>
    <row r="6296" spans="2:6" hidden="1" outlineLevel="1">
      <c r="B6296">
        <v>6290</v>
      </c>
      <c r="C6296">
        <v>0.51851851851851849</v>
      </c>
      <c r="D6296">
        <v>2.7288135593220337</v>
      </c>
      <c r="E6296">
        <v>1.5</v>
      </c>
      <c r="F6296">
        <v>1.8277310924369747</v>
      </c>
    </row>
    <row r="6297" spans="2:6" hidden="1" outlineLevel="1">
      <c r="B6297">
        <v>6291</v>
      </c>
      <c r="C6297">
        <v>0.25925925925925924</v>
      </c>
      <c r="D6297">
        <v>2.4237288135593222</v>
      </c>
      <c r="E6297">
        <v>1.34375</v>
      </c>
      <c r="F6297">
        <v>2</v>
      </c>
    </row>
    <row r="6298" spans="2:6" hidden="1" outlineLevel="1">
      <c r="B6298">
        <v>6292</v>
      </c>
      <c r="C6298">
        <v>0.5</v>
      </c>
      <c r="D6298">
        <v>2.7457627118644066</v>
      </c>
      <c r="E6298">
        <v>1.78125</v>
      </c>
      <c r="F6298">
        <v>2.0924369747899161</v>
      </c>
    </row>
    <row r="6299" spans="2:6" hidden="1" outlineLevel="1">
      <c r="B6299">
        <v>6293</v>
      </c>
      <c r="C6299">
        <v>0.5</v>
      </c>
      <c r="D6299">
        <v>2.5254237288135593</v>
      </c>
      <c r="E6299">
        <v>1.6875</v>
      </c>
      <c r="F6299">
        <v>2.23109243697479</v>
      </c>
    </row>
    <row r="6300" spans="2:6" hidden="1" outlineLevel="1">
      <c r="B6300">
        <v>6294</v>
      </c>
      <c r="C6300">
        <v>0.40740740740740738</v>
      </c>
      <c r="D6300">
        <v>3</v>
      </c>
      <c r="E6300">
        <v>0.78125</v>
      </c>
      <c r="F6300">
        <v>2.1218487394957983</v>
      </c>
    </row>
    <row r="6301" spans="2:6" hidden="1" outlineLevel="1">
      <c r="B6301">
        <v>6295</v>
      </c>
      <c r="C6301">
        <v>0.33333333333333331</v>
      </c>
      <c r="D6301">
        <v>3.152542372881356</v>
      </c>
      <c r="E6301">
        <v>1.375</v>
      </c>
      <c r="F6301">
        <v>1.8991596638655461</v>
      </c>
    </row>
    <row r="6302" spans="2:6" hidden="1" outlineLevel="1">
      <c r="B6302">
        <v>6296</v>
      </c>
      <c r="C6302">
        <v>0.3611111111111111</v>
      </c>
      <c r="D6302">
        <v>2.3050847457627119</v>
      </c>
      <c r="E6302">
        <v>1.125</v>
      </c>
      <c r="F6302">
        <v>2.2226890756302522</v>
      </c>
    </row>
    <row r="6303" spans="2:6" hidden="1" outlineLevel="1">
      <c r="B6303">
        <v>6297</v>
      </c>
      <c r="C6303">
        <v>0.40740740740740738</v>
      </c>
      <c r="D6303">
        <v>3.0338983050847457</v>
      </c>
      <c r="E6303">
        <v>0.9375</v>
      </c>
      <c r="F6303">
        <v>2.0798319327731094</v>
      </c>
    </row>
    <row r="6304" spans="2:6" hidden="1" outlineLevel="1">
      <c r="B6304">
        <v>6298</v>
      </c>
      <c r="C6304">
        <v>0.41666666666666669</v>
      </c>
      <c r="D6304">
        <v>1.9661016949152543</v>
      </c>
      <c r="E6304">
        <v>1.4375</v>
      </c>
      <c r="F6304">
        <v>2.2142857142857144</v>
      </c>
    </row>
    <row r="6305" spans="2:6" hidden="1" outlineLevel="1">
      <c r="B6305">
        <v>6299</v>
      </c>
      <c r="C6305">
        <v>0.35185185185185186</v>
      </c>
      <c r="D6305">
        <v>2.6440677966101696</v>
      </c>
      <c r="E6305">
        <v>1.1875</v>
      </c>
      <c r="F6305">
        <v>2.172268907563025</v>
      </c>
    </row>
    <row r="6306" spans="2:6" hidden="1" outlineLevel="1">
      <c r="B6306">
        <v>6300</v>
      </c>
      <c r="C6306">
        <v>0.25</v>
      </c>
      <c r="D6306">
        <v>3.6271186440677967</v>
      </c>
      <c r="E6306">
        <v>2.03125</v>
      </c>
      <c r="F6306">
        <v>1.8697478991596639</v>
      </c>
    </row>
    <row r="6307" spans="2:6" hidden="1" outlineLevel="1">
      <c r="B6307">
        <v>6301</v>
      </c>
      <c r="C6307">
        <v>0.35185185185185186</v>
      </c>
      <c r="D6307">
        <v>2.9322033898305087</v>
      </c>
      <c r="E6307">
        <v>1.6875</v>
      </c>
      <c r="F6307">
        <v>2.0630252100840338</v>
      </c>
    </row>
    <row r="6308" spans="2:6" hidden="1" outlineLevel="1">
      <c r="B6308">
        <v>6302</v>
      </c>
      <c r="C6308">
        <v>0.41666666666666669</v>
      </c>
      <c r="D6308">
        <v>2.3559322033898304</v>
      </c>
      <c r="E6308">
        <v>1.28125</v>
      </c>
      <c r="F6308">
        <v>2.0546218487394956</v>
      </c>
    </row>
    <row r="6309" spans="2:6" hidden="1" outlineLevel="1">
      <c r="B6309">
        <v>6303</v>
      </c>
      <c r="C6309">
        <v>0.30555555555555558</v>
      </c>
      <c r="D6309">
        <v>3.152542372881356</v>
      </c>
      <c r="E6309">
        <v>1.75</v>
      </c>
      <c r="F6309">
        <v>2.1638655462184873</v>
      </c>
    </row>
    <row r="6310" spans="2:6" hidden="1" outlineLevel="1">
      <c r="B6310">
        <v>6304</v>
      </c>
      <c r="C6310">
        <v>0.3888888888888889</v>
      </c>
      <c r="D6310">
        <v>2.6440677966101696</v>
      </c>
      <c r="E6310">
        <v>1.875</v>
      </c>
      <c r="F6310">
        <v>2.2731092436974789</v>
      </c>
    </row>
    <row r="6311" spans="2:6" hidden="1" outlineLevel="1">
      <c r="B6311">
        <v>6305</v>
      </c>
      <c r="C6311">
        <v>0.37962962962962965</v>
      </c>
      <c r="D6311">
        <v>2.1355932203389831</v>
      </c>
      <c r="E6311">
        <v>1.375</v>
      </c>
      <c r="F6311">
        <v>2.7352941176470589</v>
      </c>
    </row>
    <row r="6312" spans="2:6" hidden="1" outlineLevel="1">
      <c r="B6312">
        <v>6306</v>
      </c>
      <c r="C6312">
        <v>0.55555555555555558</v>
      </c>
      <c r="D6312">
        <v>2.3050847457627119</v>
      </c>
      <c r="E6312">
        <v>1.875</v>
      </c>
      <c r="F6312">
        <v>2.2605042016806722</v>
      </c>
    </row>
    <row r="6313" spans="2:6" hidden="1" outlineLevel="1">
      <c r="B6313">
        <v>6307</v>
      </c>
      <c r="C6313">
        <v>0.5</v>
      </c>
      <c r="D6313">
        <v>2.1016949152542375</v>
      </c>
      <c r="E6313">
        <v>1.4375</v>
      </c>
      <c r="F6313">
        <v>2.1890756302521011</v>
      </c>
    </row>
    <row r="6314" spans="2:6" hidden="1" outlineLevel="1">
      <c r="B6314">
        <v>6308</v>
      </c>
      <c r="C6314">
        <v>0.40740740740740738</v>
      </c>
      <c r="D6314">
        <v>2.3559322033898304</v>
      </c>
      <c r="E6314">
        <v>1.375</v>
      </c>
      <c r="F6314">
        <v>2.4243697478991595</v>
      </c>
    </row>
    <row r="6315" spans="2:6" hidden="1" outlineLevel="1">
      <c r="B6315">
        <v>6309</v>
      </c>
      <c r="C6315">
        <v>0.44444444444444442</v>
      </c>
      <c r="D6315">
        <v>1.9661016949152543</v>
      </c>
      <c r="E6315">
        <v>0.90625</v>
      </c>
      <c r="F6315">
        <v>1.8529411764705883</v>
      </c>
    </row>
    <row r="6316" spans="2:6" hidden="1" outlineLevel="1">
      <c r="B6316">
        <v>6310</v>
      </c>
      <c r="C6316">
        <v>0.47222222222222221</v>
      </c>
      <c r="D6316">
        <v>3</v>
      </c>
      <c r="E6316">
        <v>1.46875</v>
      </c>
      <c r="F6316">
        <v>2.2941176470588234</v>
      </c>
    </row>
    <row r="6317" spans="2:6" hidden="1" outlineLevel="1">
      <c r="B6317">
        <v>6311</v>
      </c>
      <c r="C6317">
        <v>0.43518518518518517</v>
      </c>
      <c r="D6317">
        <v>2.8644067796610169</v>
      </c>
      <c r="E6317">
        <v>1.71875</v>
      </c>
      <c r="F6317">
        <v>2</v>
      </c>
    </row>
    <row r="6318" spans="2:6" hidden="1" outlineLevel="1">
      <c r="B6318">
        <v>6312</v>
      </c>
      <c r="C6318">
        <v>0.33333333333333331</v>
      </c>
      <c r="D6318">
        <v>3.1694915254237288</v>
      </c>
      <c r="E6318">
        <v>2.09375</v>
      </c>
      <c r="F6318">
        <v>2.3949579831932772</v>
      </c>
    </row>
    <row r="6319" spans="2:6" hidden="1" outlineLevel="1">
      <c r="B6319">
        <v>6313</v>
      </c>
      <c r="C6319">
        <v>0.40740740740740738</v>
      </c>
      <c r="D6319">
        <v>1.9322033898305084</v>
      </c>
      <c r="E6319">
        <v>1.3125</v>
      </c>
      <c r="F6319">
        <v>2.0252100840336134</v>
      </c>
    </row>
    <row r="6320" spans="2:6" hidden="1" outlineLevel="1">
      <c r="B6320">
        <v>6314</v>
      </c>
      <c r="C6320">
        <v>0.3888888888888889</v>
      </c>
      <c r="D6320">
        <v>3.3050847457627119</v>
      </c>
      <c r="E6320">
        <v>1.8125</v>
      </c>
      <c r="F6320">
        <v>2.0714285714285716</v>
      </c>
    </row>
    <row r="6321" spans="2:6" hidden="1" outlineLevel="1">
      <c r="B6321">
        <v>6315</v>
      </c>
      <c r="C6321">
        <v>0.31481481481481483</v>
      </c>
      <c r="D6321">
        <v>2.5084745762711864</v>
      </c>
      <c r="E6321">
        <v>1.6875</v>
      </c>
      <c r="F6321">
        <v>1.7941176470588236</v>
      </c>
    </row>
    <row r="6322" spans="2:6" hidden="1" outlineLevel="1">
      <c r="B6322">
        <v>6316</v>
      </c>
      <c r="C6322">
        <v>0.47222222222222221</v>
      </c>
      <c r="D6322">
        <v>2.9661016949152543</v>
      </c>
      <c r="E6322">
        <v>1.09375</v>
      </c>
      <c r="F6322">
        <v>2.1386554621848739</v>
      </c>
    </row>
    <row r="6323" spans="2:6" hidden="1" outlineLevel="1">
      <c r="B6323">
        <v>6317</v>
      </c>
      <c r="C6323">
        <v>0.31481481481481483</v>
      </c>
      <c r="D6323">
        <v>2.8983050847457625</v>
      </c>
      <c r="E6323">
        <v>1.09375</v>
      </c>
      <c r="F6323">
        <v>1.8907563025210083</v>
      </c>
    </row>
    <row r="6324" spans="2:6" hidden="1" outlineLevel="1">
      <c r="B6324">
        <v>6318</v>
      </c>
      <c r="C6324">
        <v>0.39814814814814814</v>
      </c>
      <c r="D6324">
        <v>2.2881355932203391</v>
      </c>
      <c r="E6324">
        <v>1.03125</v>
      </c>
      <c r="F6324">
        <v>1.9201680672268908</v>
      </c>
    </row>
    <row r="6325" spans="2:6" hidden="1" outlineLevel="1">
      <c r="B6325">
        <v>6319</v>
      </c>
      <c r="C6325">
        <v>0.42592592592592593</v>
      </c>
      <c r="D6325">
        <v>2.4576271186440679</v>
      </c>
      <c r="E6325">
        <v>1.5</v>
      </c>
      <c r="F6325">
        <v>2.1974789915966388</v>
      </c>
    </row>
    <row r="6326" spans="2:6" hidden="1" outlineLevel="1">
      <c r="B6326">
        <v>6320</v>
      </c>
      <c r="C6326">
        <v>0.47222222222222221</v>
      </c>
      <c r="D6326">
        <v>2.0677966101694913</v>
      </c>
      <c r="E6326">
        <v>1.875</v>
      </c>
      <c r="F6326">
        <v>2.1008403361344539</v>
      </c>
    </row>
    <row r="6327" spans="2:6" hidden="1" outlineLevel="1">
      <c r="B6327">
        <v>6321</v>
      </c>
      <c r="C6327">
        <v>0.37962962962962965</v>
      </c>
      <c r="D6327">
        <v>2.5423728813559321</v>
      </c>
      <c r="E6327">
        <v>1.25</v>
      </c>
      <c r="F6327">
        <v>2.1218487394957983</v>
      </c>
    </row>
    <row r="6328" spans="2:6" hidden="1" outlineLevel="1">
      <c r="B6328">
        <v>6322</v>
      </c>
      <c r="C6328">
        <v>0.34259259259259262</v>
      </c>
      <c r="D6328">
        <v>2.5762711864406778</v>
      </c>
      <c r="E6328">
        <v>1.9375</v>
      </c>
      <c r="F6328">
        <v>1.8991596638655461</v>
      </c>
    </row>
    <row r="6329" spans="2:6" hidden="1" outlineLevel="1">
      <c r="B6329">
        <v>6323</v>
      </c>
      <c r="C6329">
        <v>0.3611111111111111</v>
      </c>
      <c r="D6329">
        <v>2.9830508474576272</v>
      </c>
      <c r="E6329">
        <v>1.15625</v>
      </c>
      <c r="F6329">
        <v>2.23109243697479</v>
      </c>
    </row>
    <row r="6330" spans="2:6" hidden="1" outlineLevel="1">
      <c r="B6330">
        <v>6324</v>
      </c>
      <c r="C6330">
        <v>0.3888888888888889</v>
      </c>
      <c r="D6330">
        <v>3</v>
      </c>
      <c r="E6330">
        <v>1.4375</v>
      </c>
      <c r="F6330">
        <v>2.3193277310924372</v>
      </c>
    </row>
    <row r="6331" spans="2:6" hidden="1" outlineLevel="1">
      <c r="B6331">
        <v>6325</v>
      </c>
      <c r="C6331">
        <v>0.42592592592592593</v>
      </c>
      <c r="D6331">
        <v>2.6440677966101696</v>
      </c>
      <c r="E6331">
        <v>1.5</v>
      </c>
      <c r="F6331">
        <v>1.9579831932773109</v>
      </c>
    </row>
    <row r="6332" spans="2:6" hidden="1" outlineLevel="1">
      <c r="B6332">
        <v>6326</v>
      </c>
      <c r="C6332">
        <v>0.54629629629629628</v>
      </c>
      <c r="D6332">
        <v>2.5423728813559321</v>
      </c>
      <c r="E6332">
        <v>1.4375</v>
      </c>
      <c r="F6332">
        <v>2.0546218487394956</v>
      </c>
    </row>
    <row r="6333" spans="2:6" hidden="1" outlineLevel="1">
      <c r="B6333">
        <v>6327</v>
      </c>
      <c r="C6333">
        <v>0.53703703703703709</v>
      </c>
      <c r="D6333">
        <v>1.9661016949152543</v>
      </c>
      <c r="E6333">
        <v>0.59375</v>
      </c>
      <c r="F6333">
        <v>2.0546218487394956</v>
      </c>
    </row>
    <row r="6334" spans="2:6" hidden="1" outlineLevel="1">
      <c r="B6334">
        <v>6328</v>
      </c>
      <c r="C6334">
        <v>0.23148148148148148</v>
      </c>
      <c r="D6334">
        <v>3.0338983050847457</v>
      </c>
      <c r="E6334">
        <v>0.6875</v>
      </c>
      <c r="F6334">
        <v>2.2478991596638656</v>
      </c>
    </row>
    <row r="6335" spans="2:6" hidden="1" outlineLevel="1">
      <c r="B6335">
        <v>6329</v>
      </c>
      <c r="C6335">
        <v>0.32407407407407407</v>
      </c>
      <c r="D6335">
        <v>2.2881355932203391</v>
      </c>
      <c r="E6335">
        <v>2.4375</v>
      </c>
      <c r="F6335">
        <v>1.9747899159663866</v>
      </c>
    </row>
    <row r="6336" spans="2:6" hidden="1" outlineLevel="1">
      <c r="B6336">
        <v>6330</v>
      </c>
      <c r="C6336">
        <v>0.3611111111111111</v>
      </c>
      <c r="D6336">
        <v>2.6949152542372881</v>
      </c>
      <c r="E6336">
        <v>1.3125</v>
      </c>
      <c r="F6336">
        <v>1.865546218487395</v>
      </c>
    </row>
    <row r="6337" spans="2:6" hidden="1" outlineLevel="1">
      <c r="B6337">
        <v>6331</v>
      </c>
      <c r="C6337">
        <v>0.41666666666666669</v>
      </c>
      <c r="D6337">
        <v>2.5593220338983049</v>
      </c>
      <c r="E6337">
        <v>1.53125</v>
      </c>
      <c r="F6337">
        <v>2.1302521008403361</v>
      </c>
    </row>
    <row r="6338" spans="2:6" hidden="1" outlineLevel="1">
      <c r="B6338">
        <v>6332</v>
      </c>
      <c r="C6338">
        <v>0.45370370370370372</v>
      </c>
      <c r="D6338">
        <v>2.8305084745762712</v>
      </c>
      <c r="E6338">
        <v>1.625</v>
      </c>
      <c r="F6338">
        <v>2.2268907563025211</v>
      </c>
    </row>
    <row r="6339" spans="2:6" hidden="1" outlineLevel="1">
      <c r="B6339">
        <v>6333</v>
      </c>
      <c r="C6339">
        <v>0.5</v>
      </c>
      <c r="D6339">
        <v>2.3898305084745761</v>
      </c>
      <c r="E6339">
        <v>2.4375</v>
      </c>
      <c r="F6339">
        <v>2.1302521008403361</v>
      </c>
    </row>
    <row r="6340" spans="2:6" hidden="1" outlineLevel="1">
      <c r="B6340">
        <v>6334</v>
      </c>
      <c r="C6340">
        <v>0.42592592592592593</v>
      </c>
      <c r="D6340">
        <v>2.2372881355932202</v>
      </c>
      <c r="E6340">
        <v>1.28125</v>
      </c>
      <c r="F6340">
        <v>1.7563025210084033</v>
      </c>
    </row>
    <row r="6341" spans="2:6" hidden="1" outlineLevel="1">
      <c r="B6341">
        <v>6335</v>
      </c>
      <c r="C6341">
        <v>0.37962962962962965</v>
      </c>
      <c r="D6341">
        <v>3.3728813559322033</v>
      </c>
      <c r="E6341">
        <v>0.8125</v>
      </c>
      <c r="F6341">
        <v>2.2268907563025211</v>
      </c>
    </row>
    <row r="6342" spans="2:6" hidden="1" outlineLevel="1">
      <c r="B6342">
        <v>6336</v>
      </c>
      <c r="C6342">
        <v>0.48148148148148145</v>
      </c>
      <c r="D6342">
        <v>2.4576271186440679</v>
      </c>
      <c r="E6342">
        <v>2.09375</v>
      </c>
      <c r="F6342">
        <v>2.0756302521008405</v>
      </c>
    </row>
    <row r="6343" spans="2:6" hidden="1" outlineLevel="1">
      <c r="B6343">
        <v>6337</v>
      </c>
      <c r="C6343">
        <v>0.37962962962962965</v>
      </c>
      <c r="D6343">
        <v>2.6101694915254239</v>
      </c>
      <c r="E6343">
        <v>1.6875</v>
      </c>
      <c r="F6343">
        <v>1.9285714285714286</v>
      </c>
    </row>
    <row r="6344" spans="2:6" hidden="1" outlineLevel="1">
      <c r="B6344">
        <v>6338</v>
      </c>
      <c r="C6344">
        <v>0.42592592592592593</v>
      </c>
      <c r="D6344">
        <v>3.7288135593220337</v>
      </c>
      <c r="E6344">
        <v>0.90625</v>
      </c>
      <c r="F6344">
        <v>1.9243697478991597</v>
      </c>
    </row>
    <row r="6345" spans="2:6" hidden="1" outlineLevel="1">
      <c r="B6345">
        <v>6339</v>
      </c>
      <c r="C6345">
        <v>0.35185185185185186</v>
      </c>
      <c r="D6345">
        <v>2.152542372881356</v>
      </c>
      <c r="E6345">
        <v>1.1875</v>
      </c>
      <c r="F6345">
        <v>2.0546218487394956</v>
      </c>
    </row>
    <row r="6346" spans="2:6" hidden="1" outlineLevel="1">
      <c r="B6346">
        <v>6340</v>
      </c>
      <c r="C6346">
        <v>0.35185185185185186</v>
      </c>
      <c r="D6346">
        <v>2.1186440677966103</v>
      </c>
      <c r="E6346">
        <v>0.8125</v>
      </c>
      <c r="F6346">
        <v>2.1974789915966388</v>
      </c>
    </row>
    <row r="6347" spans="2:6" hidden="1" outlineLevel="1">
      <c r="B6347">
        <v>6341</v>
      </c>
      <c r="C6347">
        <v>0.41666666666666669</v>
      </c>
      <c r="D6347">
        <v>1.9152542372881356</v>
      </c>
      <c r="E6347">
        <v>1.40625</v>
      </c>
      <c r="F6347">
        <v>2</v>
      </c>
    </row>
    <row r="6348" spans="2:6" hidden="1" outlineLevel="1">
      <c r="B6348">
        <v>6342</v>
      </c>
      <c r="C6348">
        <v>0.43518518518518517</v>
      </c>
      <c r="D6348">
        <v>2.8813559322033897</v>
      </c>
      <c r="E6348">
        <v>1.40625</v>
      </c>
      <c r="F6348">
        <v>2.3025210084033612</v>
      </c>
    </row>
    <row r="6349" spans="2:6" hidden="1" outlineLevel="1">
      <c r="B6349">
        <v>6343</v>
      </c>
      <c r="C6349">
        <v>0.34259259259259262</v>
      </c>
      <c r="D6349">
        <v>2.8813559322033897</v>
      </c>
      <c r="E6349">
        <v>1.625</v>
      </c>
      <c r="F6349">
        <v>2.0042016806722689</v>
      </c>
    </row>
    <row r="6350" spans="2:6" hidden="1" outlineLevel="1">
      <c r="B6350">
        <v>6344</v>
      </c>
      <c r="C6350">
        <v>0.37037037037037035</v>
      </c>
      <c r="D6350">
        <v>2.6101694915254239</v>
      </c>
      <c r="E6350">
        <v>2.5625</v>
      </c>
      <c r="F6350">
        <v>2.172268907563025</v>
      </c>
    </row>
    <row r="6351" spans="2:6" hidden="1" outlineLevel="1">
      <c r="B6351">
        <v>6345</v>
      </c>
      <c r="C6351">
        <v>0.40740740740740738</v>
      </c>
      <c r="D6351">
        <v>2.0338983050847457</v>
      </c>
      <c r="E6351">
        <v>1.84375</v>
      </c>
      <c r="F6351">
        <v>2.1386554621848739</v>
      </c>
    </row>
    <row r="6352" spans="2:6" hidden="1" outlineLevel="1">
      <c r="B6352">
        <v>6346</v>
      </c>
      <c r="C6352">
        <v>0.49074074074074076</v>
      </c>
      <c r="D6352">
        <v>3.2372881355932202</v>
      </c>
      <c r="E6352">
        <v>1.5625</v>
      </c>
      <c r="F6352">
        <v>1.9747899159663866</v>
      </c>
    </row>
    <row r="6353" spans="2:6" hidden="1" outlineLevel="1">
      <c r="B6353">
        <v>6347</v>
      </c>
      <c r="C6353">
        <v>0.42592592592592593</v>
      </c>
      <c r="D6353">
        <v>2.406779661016949</v>
      </c>
      <c r="E6353">
        <v>1.625</v>
      </c>
      <c r="F6353">
        <v>2.0924369747899161</v>
      </c>
    </row>
    <row r="6354" spans="2:6" hidden="1" outlineLevel="1">
      <c r="B6354">
        <v>6348</v>
      </c>
      <c r="C6354">
        <v>0.5092592592592593</v>
      </c>
      <c r="D6354">
        <v>2.1186440677966103</v>
      </c>
      <c r="E6354">
        <v>1.15625</v>
      </c>
      <c r="F6354">
        <v>2.2436974789915967</v>
      </c>
    </row>
    <row r="6355" spans="2:6" hidden="1" outlineLevel="1">
      <c r="B6355">
        <v>6349</v>
      </c>
      <c r="C6355">
        <v>0.32407407407407407</v>
      </c>
      <c r="D6355">
        <v>2.9491525423728815</v>
      </c>
      <c r="E6355">
        <v>1.4375</v>
      </c>
      <c r="F6355">
        <v>2.2899159663865545</v>
      </c>
    </row>
    <row r="6356" spans="2:6" hidden="1" outlineLevel="1">
      <c r="B6356">
        <v>6350</v>
      </c>
      <c r="C6356">
        <v>0.47222222222222221</v>
      </c>
      <c r="D6356">
        <v>3.1186440677966103</v>
      </c>
      <c r="E6356">
        <v>1.21875</v>
      </c>
      <c r="F6356">
        <v>1.9411764705882353</v>
      </c>
    </row>
    <row r="6357" spans="2:6" hidden="1" outlineLevel="1">
      <c r="B6357">
        <v>6351</v>
      </c>
      <c r="C6357">
        <v>0.46296296296296297</v>
      </c>
      <c r="D6357">
        <v>2.5423728813559321</v>
      </c>
      <c r="E6357">
        <v>1.28125</v>
      </c>
      <c r="F6357">
        <v>2.6932773109243699</v>
      </c>
    </row>
    <row r="6358" spans="2:6" hidden="1" outlineLevel="1">
      <c r="B6358">
        <v>6352</v>
      </c>
      <c r="C6358">
        <v>0.46296296296296297</v>
      </c>
      <c r="D6358">
        <v>2.1694915254237288</v>
      </c>
      <c r="E6358">
        <v>1.4375</v>
      </c>
      <c r="F6358">
        <v>2.5042016806722689</v>
      </c>
    </row>
    <row r="6359" spans="2:6" hidden="1" outlineLevel="1">
      <c r="B6359">
        <v>6353</v>
      </c>
      <c r="C6359">
        <v>0.35185185185185186</v>
      </c>
      <c r="D6359">
        <v>2.1694915254237288</v>
      </c>
      <c r="E6359">
        <v>1.59375</v>
      </c>
      <c r="F6359">
        <v>1.7142857142857142</v>
      </c>
    </row>
    <row r="6360" spans="2:6" hidden="1" outlineLevel="1">
      <c r="B6360">
        <v>6354</v>
      </c>
      <c r="C6360">
        <v>0.54629629629629628</v>
      </c>
      <c r="D6360">
        <v>2.8135593220338984</v>
      </c>
      <c r="E6360">
        <v>1.59375</v>
      </c>
      <c r="F6360">
        <v>1.9285714285714286</v>
      </c>
    </row>
    <row r="6361" spans="2:6" hidden="1" outlineLevel="1">
      <c r="B6361">
        <v>6355</v>
      </c>
      <c r="C6361">
        <v>0.48148148148148145</v>
      </c>
      <c r="D6361">
        <v>2.5423728813559321</v>
      </c>
      <c r="E6361">
        <v>1.09375</v>
      </c>
      <c r="F6361">
        <v>2.1218487394957983</v>
      </c>
    </row>
    <row r="6362" spans="2:6" hidden="1" outlineLevel="1">
      <c r="B6362">
        <v>6356</v>
      </c>
      <c r="C6362">
        <v>0.3611111111111111</v>
      </c>
      <c r="D6362">
        <v>2.593220338983051</v>
      </c>
      <c r="E6362">
        <v>1.25</v>
      </c>
      <c r="F6362">
        <v>2</v>
      </c>
    </row>
    <row r="6363" spans="2:6" hidden="1" outlineLevel="1">
      <c r="B6363">
        <v>6357</v>
      </c>
      <c r="C6363">
        <v>0.3611111111111111</v>
      </c>
      <c r="D6363">
        <v>2.6440677966101696</v>
      </c>
      <c r="E6363">
        <v>0.625</v>
      </c>
      <c r="F6363">
        <v>1.9747899159663866</v>
      </c>
    </row>
    <row r="6364" spans="2:6" hidden="1" outlineLevel="1">
      <c r="B6364">
        <v>6358</v>
      </c>
      <c r="C6364">
        <v>0.21296296296296297</v>
      </c>
      <c r="D6364">
        <v>2.9152542372881354</v>
      </c>
      <c r="E6364">
        <v>2.53125</v>
      </c>
      <c r="F6364">
        <v>1.9453781512605042</v>
      </c>
    </row>
    <row r="6365" spans="2:6" hidden="1" outlineLevel="1">
      <c r="B6365">
        <v>6359</v>
      </c>
      <c r="C6365">
        <v>0.46296296296296297</v>
      </c>
      <c r="D6365">
        <v>2.4576271186440679</v>
      </c>
      <c r="E6365">
        <v>1.25</v>
      </c>
      <c r="F6365">
        <v>2.1596638655462184</v>
      </c>
    </row>
    <row r="6366" spans="2:6" hidden="1" outlineLevel="1">
      <c r="B6366">
        <v>6360</v>
      </c>
      <c r="C6366">
        <v>0.43518518518518517</v>
      </c>
      <c r="D6366">
        <v>3.4576271186440679</v>
      </c>
      <c r="E6366">
        <v>1.28125</v>
      </c>
      <c r="F6366">
        <v>2.3487394957983194</v>
      </c>
    </row>
    <row r="6367" spans="2:6" hidden="1" outlineLevel="1">
      <c r="B6367">
        <v>6361</v>
      </c>
      <c r="C6367">
        <v>0.32407407407407407</v>
      </c>
      <c r="D6367">
        <v>3.2542372881355934</v>
      </c>
      <c r="E6367">
        <v>0.9375</v>
      </c>
      <c r="F6367">
        <v>2.1974789915966388</v>
      </c>
    </row>
    <row r="6368" spans="2:6" hidden="1" outlineLevel="1">
      <c r="B6368">
        <v>6362</v>
      </c>
      <c r="C6368">
        <v>0.53703703703703709</v>
      </c>
      <c r="D6368">
        <v>2.3898305084745761</v>
      </c>
      <c r="E6368">
        <v>1.28125</v>
      </c>
      <c r="F6368">
        <v>2.3991596638655461</v>
      </c>
    </row>
    <row r="6369" spans="2:6" hidden="1" outlineLevel="1">
      <c r="B6369">
        <v>6363</v>
      </c>
      <c r="C6369">
        <v>0.40740740740740738</v>
      </c>
      <c r="D6369">
        <v>2.7966101694915255</v>
      </c>
      <c r="E6369">
        <v>1.0625</v>
      </c>
      <c r="F6369">
        <v>2.7899159663865545</v>
      </c>
    </row>
    <row r="6370" spans="2:6" hidden="1" outlineLevel="1">
      <c r="B6370">
        <v>6364</v>
      </c>
      <c r="C6370">
        <v>0.52777777777777779</v>
      </c>
      <c r="D6370">
        <v>2.7796610169491527</v>
      </c>
      <c r="E6370">
        <v>1.59375</v>
      </c>
      <c r="F6370">
        <v>2.0042016806722689</v>
      </c>
    </row>
    <row r="6371" spans="2:6" hidden="1" outlineLevel="1">
      <c r="B6371">
        <v>6365</v>
      </c>
      <c r="C6371">
        <v>0.37962962962962965</v>
      </c>
      <c r="D6371">
        <v>2.4576271186440679</v>
      </c>
      <c r="E6371">
        <v>1.375</v>
      </c>
      <c r="F6371">
        <v>2.3361344537815127</v>
      </c>
    </row>
    <row r="6372" spans="2:6" hidden="1" outlineLevel="1">
      <c r="B6372">
        <v>6366</v>
      </c>
      <c r="C6372">
        <v>0.48148148148148145</v>
      </c>
      <c r="D6372">
        <v>2.7796610169491527</v>
      </c>
      <c r="E6372">
        <v>1.65625</v>
      </c>
      <c r="F6372">
        <v>1.9705882352941178</v>
      </c>
    </row>
    <row r="6373" spans="2:6" hidden="1" outlineLevel="1">
      <c r="B6373">
        <v>6367</v>
      </c>
      <c r="C6373">
        <v>0.37037037037037035</v>
      </c>
      <c r="D6373">
        <v>2.0508474576271185</v>
      </c>
      <c r="E6373">
        <v>1.40625</v>
      </c>
      <c r="F6373">
        <v>1.9579831932773109</v>
      </c>
    </row>
    <row r="6374" spans="2:6" hidden="1" outlineLevel="1">
      <c r="B6374">
        <v>6368</v>
      </c>
      <c r="C6374">
        <v>0.40740740740740738</v>
      </c>
      <c r="D6374">
        <v>1.9322033898305084</v>
      </c>
      <c r="E6374">
        <v>1.3125</v>
      </c>
      <c r="F6374">
        <v>2.4327731092436973</v>
      </c>
    </row>
    <row r="6375" spans="2:6" hidden="1" outlineLevel="1">
      <c r="B6375">
        <v>6369</v>
      </c>
      <c r="C6375">
        <v>0.32407407407407407</v>
      </c>
      <c r="D6375">
        <v>2.4915254237288136</v>
      </c>
      <c r="E6375">
        <v>1.78125</v>
      </c>
      <c r="F6375">
        <v>2.0126050420168067</v>
      </c>
    </row>
    <row r="6376" spans="2:6" hidden="1" outlineLevel="1">
      <c r="B6376">
        <v>6370</v>
      </c>
      <c r="C6376">
        <v>0.30555555555555558</v>
      </c>
      <c r="D6376">
        <v>2.9661016949152543</v>
      </c>
      <c r="E6376">
        <v>1.78125</v>
      </c>
      <c r="F6376">
        <v>1.9243697478991597</v>
      </c>
    </row>
    <row r="6377" spans="2:6" hidden="1" outlineLevel="1">
      <c r="B6377">
        <v>6371</v>
      </c>
      <c r="C6377">
        <v>0.35185185185185186</v>
      </c>
      <c r="D6377">
        <v>4.0169491525423728</v>
      </c>
      <c r="E6377">
        <v>1.25</v>
      </c>
      <c r="F6377">
        <v>1.9075630252100841</v>
      </c>
    </row>
    <row r="6378" spans="2:6" hidden="1" outlineLevel="1">
      <c r="B6378">
        <v>6372</v>
      </c>
      <c r="C6378">
        <v>0.55555555555555558</v>
      </c>
      <c r="D6378">
        <v>2.1864406779661016</v>
      </c>
      <c r="E6378">
        <v>1.71875</v>
      </c>
      <c r="F6378">
        <v>2.0630252100840338</v>
      </c>
    </row>
    <row r="6379" spans="2:6" hidden="1" outlineLevel="1">
      <c r="B6379">
        <v>6373</v>
      </c>
      <c r="C6379">
        <v>0.37962962962962965</v>
      </c>
      <c r="D6379">
        <v>2.6271186440677967</v>
      </c>
      <c r="E6379">
        <v>1.0625</v>
      </c>
      <c r="F6379">
        <v>2.3445378151260505</v>
      </c>
    </row>
    <row r="6380" spans="2:6" hidden="1" outlineLevel="1">
      <c r="B6380">
        <v>6374</v>
      </c>
      <c r="C6380">
        <v>0.39814814814814814</v>
      </c>
      <c r="D6380">
        <v>3.2033898305084745</v>
      </c>
      <c r="E6380">
        <v>1.34375</v>
      </c>
      <c r="F6380">
        <v>2.0882352941176472</v>
      </c>
    </row>
    <row r="6381" spans="2:6" hidden="1" outlineLevel="1">
      <c r="B6381">
        <v>6375</v>
      </c>
      <c r="C6381">
        <v>0.41666666666666669</v>
      </c>
      <c r="D6381">
        <v>2.7627118644067798</v>
      </c>
      <c r="E6381">
        <v>1.46875</v>
      </c>
      <c r="F6381">
        <v>2.1008403361344539</v>
      </c>
    </row>
    <row r="6382" spans="2:6" hidden="1" outlineLevel="1">
      <c r="B6382">
        <v>6376</v>
      </c>
      <c r="C6382">
        <v>0.41666666666666669</v>
      </c>
      <c r="D6382">
        <v>2.6610169491525424</v>
      </c>
      <c r="E6382">
        <v>1.34375</v>
      </c>
      <c r="F6382">
        <v>1.9411764705882353</v>
      </c>
    </row>
    <row r="6383" spans="2:6" hidden="1" outlineLevel="1">
      <c r="B6383">
        <v>6377</v>
      </c>
      <c r="C6383">
        <v>0.34259259259259262</v>
      </c>
      <c r="D6383">
        <v>2.6271186440677967</v>
      </c>
      <c r="E6383">
        <v>2.78125</v>
      </c>
      <c r="F6383">
        <v>2.0756302521008405</v>
      </c>
    </row>
    <row r="6384" spans="2:6" hidden="1" outlineLevel="1">
      <c r="B6384">
        <v>6378</v>
      </c>
      <c r="C6384">
        <v>0.32407407407407407</v>
      </c>
      <c r="D6384">
        <v>2.1864406779661016</v>
      </c>
      <c r="E6384">
        <v>1.09375</v>
      </c>
      <c r="F6384">
        <v>1.8781512605042017</v>
      </c>
    </row>
    <row r="6385" spans="2:6" hidden="1" outlineLevel="1">
      <c r="B6385">
        <v>6379</v>
      </c>
      <c r="C6385">
        <v>0.35185185185185186</v>
      </c>
      <c r="D6385">
        <v>2.3050847457627119</v>
      </c>
      <c r="E6385">
        <v>1.71875</v>
      </c>
      <c r="F6385">
        <v>2.0294117647058822</v>
      </c>
    </row>
    <row r="6386" spans="2:6" hidden="1" outlineLevel="1">
      <c r="B6386">
        <v>6380</v>
      </c>
      <c r="C6386">
        <v>0.53703703703703709</v>
      </c>
      <c r="D6386">
        <v>1.8983050847457628</v>
      </c>
      <c r="E6386">
        <v>1.21875</v>
      </c>
      <c r="F6386">
        <v>2.1806722689075628</v>
      </c>
    </row>
    <row r="6387" spans="2:6" hidden="1" outlineLevel="1">
      <c r="B6387">
        <v>6381</v>
      </c>
      <c r="C6387">
        <v>0.55555555555555558</v>
      </c>
      <c r="D6387">
        <v>3.3389830508474576</v>
      </c>
      <c r="E6387">
        <v>1.40625</v>
      </c>
      <c r="F6387">
        <v>2.23109243697479</v>
      </c>
    </row>
    <row r="6388" spans="2:6" hidden="1" outlineLevel="1">
      <c r="B6388">
        <v>6382</v>
      </c>
      <c r="C6388">
        <v>0.43518518518518517</v>
      </c>
      <c r="D6388">
        <v>2.4915254237288136</v>
      </c>
      <c r="E6388">
        <v>0.875</v>
      </c>
      <c r="F6388">
        <v>2</v>
      </c>
    </row>
    <row r="6389" spans="2:6" hidden="1" outlineLevel="1">
      <c r="B6389">
        <v>6383</v>
      </c>
      <c r="C6389">
        <v>0.43518518518518517</v>
      </c>
      <c r="D6389">
        <v>2.4237288135593222</v>
      </c>
      <c r="E6389">
        <v>1</v>
      </c>
      <c r="F6389">
        <v>2.0504201680672267</v>
      </c>
    </row>
    <row r="6390" spans="2:6" hidden="1" outlineLevel="1">
      <c r="B6390">
        <v>6384</v>
      </c>
      <c r="C6390">
        <v>0.37962962962962965</v>
      </c>
      <c r="D6390">
        <v>2.5762711864406778</v>
      </c>
      <c r="E6390">
        <v>0.96875</v>
      </c>
      <c r="F6390">
        <v>2.4411764705882355</v>
      </c>
    </row>
    <row r="6391" spans="2:6" hidden="1" outlineLevel="1">
      <c r="B6391">
        <v>6385</v>
      </c>
      <c r="C6391">
        <v>0.54629629629629628</v>
      </c>
      <c r="D6391">
        <v>2.6779661016949152</v>
      </c>
      <c r="E6391">
        <v>1.59375</v>
      </c>
      <c r="F6391">
        <v>2.2100840336134455</v>
      </c>
    </row>
    <row r="6392" spans="2:6" hidden="1" outlineLevel="1">
      <c r="B6392">
        <v>6386</v>
      </c>
      <c r="C6392">
        <v>0.56481481481481477</v>
      </c>
      <c r="D6392">
        <v>2.406779661016949</v>
      </c>
      <c r="E6392">
        <v>1.59375</v>
      </c>
      <c r="F6392">
        <v>2.0630252100840338</v>
      </c>
    </row>
    <row r="6393" spans="2:6" hidden="1" outlineLevel="1">
      <c r="B6393">
        <v>6387</v>
      </c>
      <c r="C6393">
        <v>0.41666666666666669</v>
      </c>
      <c r="D6393">
        <v>2.7118644067796609</v>
      </c>
      <c r="E6393">
        <v>0.625</v>
      </c>
      <c r="F6393">
        <v>2.2100840336134455</v>
      </c>
    </row>
    <row r="6394" spans="2:6" hidden="1" outlineLevel="1">
      <c r="B6394">
        <v>6388</v>
      </c>
      <c r="C6394">
        <v>0.53703703703703709</v>
      </c>
      <c r="D6394">
        <v>2.4237288135593222</v>
      </c>
      <c r="E6394">
        <v>0.8125</v>
      </c>
      <c r="F6394">
        <v>2.4579831932773111</v>
      </c>
    </row>
    <row r="6395" spans="2:6" hidden="1" outlineLevel="1">
      <c r="B6395">
        <v>6389</v>
      </c>
      <c r="C6395">
        <v>0.25</v>
      </c>
      <c r="D6395">
        <v>3.0508474576271185</v>
      </c>
      <c r="E6395">
        <v>2.0625</v>
      </c>
      <c r="F6395">
        <v>2.3361344537815127</v>
      </c>
    </row>
    <row r="6396" spans="2:6" hidden="1" outlineLevel="1">
      <c r="B6396">
        <v>6390</v>
      </c>
      <c r="C6396">
        <v>0.42592592592592593</v>
      </c>
      <c r="D6396">
        <v>2.2881355932203391</v>
      </c>
      <c r="E6396">
        <v>2.0625</v>
      </c>
      <c r="F6396">
        <v>2.2268907563025211</v>
      </c>
    </row>
    <row r="6397" spans="2:6" hidden="1" outlineLevel="1">
      <c r="B6397">
        <v>6391</v>
      </c>
      <c r="C6397">
        <v>0.28703703703703703</v>
      </c>
      <c r="D6397">
        <v>2.406779661016949</v>
      </c>
      <c r="E6397">
        <v>0.78125</v>
      </c>
      <c r="F6397">
        <v>1.9369747899159664</v>
      </c>
    </row>
    <row r="6398" spans="2:6" hidden="1" outlineLevel="1">
      <c r="B6398">
        <v>6392</v>
      </c>
      <c r="C6398">
        <v>0.47222222222222221</v>
      </c>
      <c r="D6398">
        <v>2.6949152542372881</v>
      </c>
      <c r="E6398">
        <v>2.375</v>
      </c>
      <c r="F6398">
        <v>2.1680672268907561</v>
      </c>
    </row>
    <row r="6399" spans="2:6" hidden="1" outlineLevel="1">
      <c r="B6399">
        <v>6393</v>
      </c>
      <c r="C6399">
        <v>0.45370370370370372</v>
      </c>
      <c r="D6399">
        <v>2.8644067796610169</v>
      </c>
      <c r="E6399">
        <v>2.6875</v>
      </c>
      <c r="F6399">
        <v>2.2394957983193278</v>
      </c>
    </row>
    <row r="6400" spans="2:6" hidden="1" outlineLevel="1">
      <c r="B6400">
        <v>6394</v>
      </c>
      <c r="C6400">
        <v>0.41666666666666669</v>
      </c>
      <c r="D6400">
        <v>2.6101694915254239</v>
      </c>
      <c r="E6400">
        <v>2.3125</v>
      </c>
      <c r="F6400">
        <v>1.953781512605042</v>
      </c>
    </row>
    <row r="6401" spans="2:6" hidden="1" outlineLevel="1">
      <c r="B6401">
        <v>6395</v>
      </c>
      <c r="C6401">
        <v>0.42592592592592593</v>
      </c>
      <c r="D6401">
        <v>2.3728813559322033</v>
      </c>
      <c r="E6401">
        <v>1.6875</v>
      </c>
      <c r="F6401">
        <v>1.9705882352941178</v>
      </c>
    </row>
    <row r="6402" spans="2:6" hidden="1" outlineLevel="1">
      <c r="B6402">
        <v>6396</v>
      </c>
      <c r="C6402">
        <v>0.37962962962962965</v>
      </c>
      <c r="D6402">
        <v>2.9491525423728815</v>
      </c>
      <c r="E6402">
        <v>1.3125</v>
      </c>
      <c r="F6402">
        <v>2.0798319327731094</v>
      </c>
    </row>
    <row r="6403" spans="2:6" hidden="1" outlineLevel="1">
      <c r="B6403">
        <v>6397</v>
      </c>
      <c r="C6403">
        <v>0.3888888888888889</v>
      </c>
      <c r="D6403">
        <v>2.0169491525423728</v>
      </c>
      <c r="E6403">
        <v>1.34375</v>
      </c>
      <c r="F6403">
        <v>1.7941176470588236</v>
      </c>
    </row>
    <row r="6404" spans="2:6" hidden="1" outlineLevel="1">
      <c r="B6404">
        <v>6398</v>
      </c>
      <c r="C6404">
        <v>0.52777777777777779</v>
      </c>
      <c r="D6404">
        <v>2.1355932203389831</v>
      </c>
      <c r="E6404">
        <v>1.21875</v>
      </c>
      <c r="F6404">
        <v>1.8949579831932772</v>
      </c>
    </row>
    <row r="6405" spans="2:6" hidden="1" outlineLevel="1">
      <c r="B6405">
        <v>6399</v>
      </c>
      <c r="C6405">
        <v>0.37037037037037035</v>
      </c>
      <c r="D6405">
        <v>2.3728813559322033</v>
      </c>
      <c r="E6405">
        <v>0.46875</v>
      </c>
      <c r="F6405">
        <v>1.8571428571428572</v>
      </c>
    </row>
    <row r="6406" spans="2:6" hidden="1" outlineLevel="1">
      <c r="B6406">
        <v>6400</v>
      </c>
      <c r="C6406">
        <v>0.64814814814814814</v>
      </c>
      <c r="D6406">
        <v>1.6779661016949152</v>
      </c>
      <c r="E6406">
        <v>0.59375</v>
      </c>
      <c r="F6406">
        <v>1.9453781512605042</v>
      </c>
    </row>
    <row r="6407" spans="2:6" hidden="1" outlineLevel="1">
      <c r="B6407">
        <v>6401</v>
      </c>
      <c r="C6407">
        <v>0.45370370370370372</v>
      </c>
      <c r="D6407">
        <v>2.5084745762711864</v>
      </c>
      <c r="E6407">
        <v>1.75</v>
      </c>
      <c r="F6407">
        <v>2.2563025210084033</v>
      </c>
    </row>
    <row r="6408" spans="2:6" hidden="1" outlineLevel="1">
      <c r="B6408">
        <v>6402</v>
      </c>
      <c r="C6408">
        <v>0.40740740740740738</v>
      </c>
      <c r="D6408">
        <v>2.1694915254237288</v>
      </c>
      <c r="E6408">
        <v>2.1875</v>
      </c>
      <c r="F6408">
        <v>2.0714285714285716</v>
      </c>
    </row>
    <row r="6409" spans="2:6" hidden="1" outlineLevel="1">
      <c r="B6409">
        <v>6403</v>
      </c>
      <c r="C6409">
        <v>0.37037037037037035</v>
      </c>
      <c r="D6409">
        <v>3.847457627118644</v>
      </c>
      <c r="E6409">
        <v>2.125</v>
      </c>
      <c r="F6409">
        <v>2.3109243697478989</v>
      </c>
    </row>
    <row r="6410" spans="2:6" hidden="1" outlineLevel="1">
      <c r="B6410">
        <v>6404</v>
      </c>
      <c r="C6410">
        <v>0.61111111111111116</v>
      </c>
      <c r="D6410">
        <v>3.2372881355932202</v>
      </c>
      <c r="E6410">
        <v>2.9375</v>
      </c>
      <c r="F6410">
        <v>2.1764705882352939</v>
      </c>
    </row>
    <row r="6411" spans="2:6" hidden="1" outlineLevel="1">
      <c r="B6411">
        <v>6405</v>
      </c>
      <c r="C6411">
        <v>0.47222222222222221</v>
      </c>
      <c r="D6411">
        <v>2.5593220338983049</v>
      </c>
      <c r="E6411">
        <v>1.46875</v>
      </c>
      <c r="F6411">
        <v>2.0294117647058822</v>
      </c>
    </row>
    <row r="6412" spans="2:6" hidden="1" outlineLevel="1">
      <c r="B6412">
        <v>6406</v>
      </c>
      <c r="C6412">
        <v>0.30555555555555558</v>
      </c>
      <c r="D6412">
        <v>2.7796610169491527</v>
      </c>
      <c r="E6412">
        <v>0.78125</v>
      </c>
      <c r="F6412">
        <v>2.3571428571428572</v>
      </c>
    </row>
    <row r="6413" spans="2:6" hidden="1" outlineLevel="1">
      <c r="B6413">
        <v>6407</v>
      </c>
      <c r="C6413">
        <v>0.31481481481481483</v>
      </c>
      <c r="D6413">
        <v>2.5762711864406778</v>
      </c>
      <c r="E6413">
        <v>1.03125</v>
      </c>
      <c r="F6413">
        <v>1.9159663865546219</v>
      </c>
    </row>
    <row r="6414" spans="2:6" hidden="1" outlineLevel="1">
      <c r="B6414">
        <v>6408</v>
      </c>
      <c r="C6414">
        <v>0.37037037037037035</v>
      </c>
      <c r="D6414">
        <v>2.9830508474576272</v>
      </c>
      <c r="E6414">
        <v>1.53125</v>
      </c>
      <c r="F6414">
        <v>1.8277310924369747</v>
      </c>
    </row>
    <row r="6415" spans="2:6" hidden="1" outlineLevel="1">
      <c r="B6415">
        <v>6409</v>
      </c>
      <c r="C6415">
        <v>0.31481481481481483</v>
      </c>
      <c r="D6415">
        <v>2.8983050847457625</v>
      </c>
      <c r="E6415">
        <v>2.15625</v>
      </c>
      <c r="F6415">
        <v>2.0546218487394956</v>
      </c>
    </row>
    <row r="6416" spans="2:6" hidden="1" outlineLevel="1">
      <c r="B6416">
        <v>6410</v>
      </c>
      <c r="C6416">
        <v>0.59259259259259256</v>
      </c>
      <c r="D6416">
        <v>2.9491525423728815</v>
      </c>
      <c r="E6416">
        <v>1.125</v>
      </c>
      <c r="F6416">
        <v>2.3235294117647061</v>
      </c>
    </row>
    <row r="6417" spans="2:6" hidden="1" outlineLevel="1">
      <c r="B6417">
        <v>6411</v>
      </c>
      <c r="C6417">
        <v>0.30555555555555558</v>
      </c>
      <c r="D6417">
        <v>2.7627118644067798</v>
      </c>
      <c r="E6417">
        <v>1.25</v>
      </c>
      <c r="F6417">
        <v>2.2983193277310923</v>
      </c>
    </row>
    <row r="6418" spans="2:6" hidden="1" outlineLevel="1">
      <c r="B6418">
        <v>6412</v>
      </c>
      <c r="C6418">
        <v>0.32407407407407407</v>
      </c>
      <c r="D6418">
        <v>3.3559322033898304</v>
      </c>
      <c r="E6418">
        <v>1.21875</v>
      </c>
      <c r="F6418">
        <v>1.911764705882353</v>
      </c>
    </row>
    <row r="6419" spans="2:6" hidden="1" outlineLevel="1">
      <c r="B6419">
        <v>6413</v>
      </c>
      <c r="C6419">
        <v>0.57407407407407407</v>
      </c>
      <c r="D6419">
        <v>2.6610169491525424</v>
      </c>
      <c r="E6419">
        <v>1.1875</v>
      </c>
      <c r="F6419">
        <v>2.2100840336134455</v>
      </c>
    </row>
    <row r="6420" spans="2:6" hidden="1" outlineLevel="1">
      <c r="B6420">
        <v>6414</v>
      </c>
      <c r="C6420">
        <v>0.33333333333333331</v>
      </c>
      <c r="D6420">
        <v>3.1016949152542375</v>
      </c>
      <c r="E6420">
        <v>1.84375</v>
      </c>
      <c r="F6420">
        <v>1.9075630252100841</v>
      </c>
    </row>
    <row r="6421" spans="2:6" hidden="1" outlineLevel="1">
      <c r="B6421">
        <v>6415</v>
      </c>
      <c r="C6421">
        <v>0.54629629629629628</v>
      </c>
      <c r="D6421">
        <v>2.3898305084745761</v>
      </c>
      <c r="E6421">
        <v>1.875</v>
      </c>
      <c r="F6421">
        <v>1.9243697478991597</v>
      </c>
    </row>
    <row r="6422" spans="2:6" hidden="1" outlineLevel="1">
      <c r="B6422">
        <v>6416</v>
      </c>
      <c r="C6422">
        <v>0.39814814814814814</v>
      </c>
      <c r="D6422">
        <v>2.4576271186440679</v>
      </c>
      <c r="E6422">
        <v>0.90625</v>
      </c>
      <c r="F6422">
        <v>2.0924369747899161</v>
      </c>
    </row>
    <row r="6423" spans="2:6" hidden="1" outlineLevel="1">
      <c r="B6423">
        <v>6417</v>
      </c>
      <c r="C6423">
        <v>0.37037037037037035</v>
      </c>
      <c r="D6423">
        <v>2.8305084745762712</v>
      </c>
      <c r="E6423">
        <v>0.96875</v>
      </c>
      <c r="F6423">
        <v>2.1008403361344539</v>
      </c>
    </row>
    <row r="6424" spans="2:6" hidden="1" outlineLevel="1">
      <c r="B6424">
        <v>6418</v>
      </c>
      <c r="C6424">
        <v>0.46296296296296297</v>
      </c>
      <c r="D6424">
        <v>2.7966101694915255</v>
      </c>
      <c r="E6424">
        <v>1.5</v>
      </c>
      <c r="F6424">
        <v>1.9453781512605042</v>
      </c>
    </row>
    <row r="6425" spans="2:6" hidden="1" outlineLevel="1">
      <c r="B6425">
        <v>6419</v>
      </c>
      <c r="C6425">
        <v>0.47222222222222221</v>
      </c>
      <c r="D6425">
        <v>1.8644067796610169</v>
      </c>
      <c r="E6425">
        <v>1.375</v>
      </c>
      <c r="F6425">
        <v>1.6638655462184875</v>
      </c>
    </row>
    <row r="6426" spans="2:6" hidden="1" outlineLevel="1">
      <c r="B6426">
        <v>6420</v>
      </c>
      <c r="C6426">
        <v>0.47222222222222221</v>
      </c>
      <c r="D6426">
        <v>2.9322033898305087</v>
      </c>
      <c r="E6426">
        <v>1.25</v>
      </c>
      <c r="F6426">
        <v>2.1008403361344539</v>
      </c>
    </row>
    <row r="6427" spans="2:6" hidden="1" outlineLevel="1">
      <c r="B6427">
        <v>6421</v>
      </c>
      <c r="C6427">
        <v>0.3611111111111111</v>
      </c>
      <c r="D6427">
        <v>2.5762711864406778</v>
      </c>
      <c r="E6427">
        <v>1.71875</v>
      </c>
      <c r="F6427">
        <v>1.9663865546218486</v>
      </c>
    </row>
    <row r="6428" spans="2:6" hidden="1" outlineLevel="1">
      <c r="B6428">
        <v>6422</v>
      </c>
      <c r="C6428">
        <v>0.37037037037037035</v>
      </c>
      <c r="D6428">
        <v>2.3728813559322033</v>
      </c>
      <c r="E6428">
        <v>1.0625</v>
      </c>
      <c r="F6428">
        <v>2.0462184873949578</v>
      </c>
    </row>
    <row r="6429" spans="2:6" hidden="1" outlineLevel="1">
      <c r="B6429">
        <v>6423</v>
      </c>
      <c r="C6429">
        <v>0.64814814814814814</v>
      </c>
      <c r="D6429">
        <v>2.8135593220338984</v>
      </c>
      <c r="E6429">
        <v>1.0625</v>
      </c>
      <c r="F6429">
        <v>1.7478991596638656</v>
      </c>
    </row>
    <row r="6430" spans="2:6" hidden="1" outlineLevel="1">
      <c r="B6430">
        <v>6424</v>
      </c>
      <c r="C6430">
        <v>0.5092592592592593</v>
      </c>
      <c r="D6430">
        <v>3.3898305084745761</v>
      </c>
      <c r="E6430">
        <v>1.15625</v>
      </c>
      <c r="F6430">
        <v>1.8487394957983194</v>
      </c>
    </row>
    <row r="6431" spans="2:6" hidden="1" outlineLevel="1">
      <c r="B6431">
        <v>6425</v>
      </c>
      <c r="C6431">
        <v>0.49074074074074076</v>
      </c>
      <c r="D6431">
        <v>2.5084745762711864</v>
      </c>
      <c r="E6431">
        <v>1.15625</v>
      </c>
      <c r="F6431">
        <v>1.9243697478991597</v>
      </c>
    </row>
    <row r="6432" spans="2:6" hidden="1" outlineLevel="1">
      <c r="B6432">
        <v>6426</v>
      </c>
      <c r="C6432">
        <v>0.3888888888888889</v>
      </c>
      <c r="D6432">
        <v>2.7627118644067798</v>
      </c>
      <c r="E6432">
        <v>1.53125</v>
      </c>
      <c r="F6432">
        <v>2.1428571428571428</v>
      </c>
    </row>
    <row r="6433" spans="2:6" hidden="1" outlineLevel="1">
      <c r="B6433">
        <v>6427</v>
      </c>
      <c r="C6433">
        <v>0.3888888888888889</v>
      </c>
      <c r="D6433">
        <v>2.5084745762711864</v>
      </c>
      <c r="E6433">
        <v>1.09375</v>
      </c>
      <c r="F6433">
        <v>2.0042016806722689</v>
      </c>
    </row>
    <row r="6434" spans="2:6" hidden="1" outlineLevel="1">
      <c r="B6434">
        <v>6428</v>
      </c>
      <c r="C6434">
        <v>0.53703703703703709</v>
      </c>
      <c r="D6434">
        <v>2.8983050847457625</v>
      </c>
      <c r="E6434">
        <v>1.65625</v>
      </c>
      <c r="F6434">
        <v>2.2815126050420167</v>
      </c>
    </row>
    <row r="6435" spans="2:6" hidden="1" outlineLevel="1">
      <c r="B6435">
        <v>6429</v>
      </c>
      <c r="C6435">
        <v>0.5</v>
      </c>
      <c r="D6435">
        <v>2.7796610169491527</v>
      </c>
      <c r="E6435">
        <v>0.875</v>
      </c>
      <c r="F6435">
        <v>2.1554621848739495</v>
      </c>
    </row>
    <row r="6436" spans="2:6" hidden="1" outlineLevel="1">
      <c r="B6436">
        <v>6430</v>
      </c>
      <c r="C6436">
        <v>0.44444444444444442</v>
      </c>
      <c r="D6436">
        <v>2.4237288135593222</v>
      </c>
      <c r="E6436">
        <v>1.625</v>
      </c>
      <c r="F6436">
        <v>2.3697478991596639</v>
      </c>
    </row>
    <row r="6437" spans="2:6" hidden="1" outlineLevel="1">
      <c r="B6437">
        <v>6431</v>
      </c>
      <c r="C6437">
        <v>0.37962962962962965</v>
      </c>
      <c r="D6437">
        <v>3</v>
      </c>
      <c r="E6437">
        <v>0.71875</v>
      </c>
      <c r="F6437">
        <v>2.134453781512605</v>
      </c>
    </row>
    <row r="6438" spans="2:6" hidden="1" outlineLevel="1">
      <c r="B6438">
        <v>6432</v>
      </c>
      <c r="C6438">
        <v>0.5</v>
      </c>
      <c r="D6438">
        <v>2.8135593220338984</v>
      </c>
      <c r="E6438">
        <v>1.28125</v>
      </c>
      <c r="F6438">
        <v>2.365546218487395</v>
      </c>
    </row>
    <row r="6439" spans="2:6" hidden="1" outlineLevel="1">
      <c r="B6439">
        <v>6433</v>
      </c>
      <c r="C6439">
        <v>0.53703703703703709</v>
      </c>
      <c r="D6439">
        <v>2.3050847457627119</v>
      </c>
      <c r="E6439">
        <v>2.40625</v>
      </c>
      <c r="F6439">
        <v>1.8361344537815125</v>
      </c>
    </row>
    <row r="6440" spans="2:6" hidden="1" outlineLevel="1">
      <c r="B6440">
        <v>6434</v>
      </c>
      <c r="C6440">
        <v>0.40740740740740738</v>
      </c>
      <c r="D6440">
        <v>2.8135593220338984</v>
      </c>
      <c r="E6440">
        <v>1.46875</v>
      </c>
      <c r="F6440">
        <v>1.7773109243697478</v>
      </c>
    </row>
    <row r="6441" spans="2:6" hidden="1" outlineLevel="1">
      <c r="B6441">
        <v>6435</v>
      </c>
      <c r="C6441">
        <v>0.30555555555555558</v>
      </c>
      <c r="D6441">
        <v>2.5593220338983049</v>
      </c>
      <c r="E6441">
        <v>1.5</v>
      </c>
      <c r="F6441">
        <v>2.0840336134453783</v>
      </c>
    </row>
    <row r="6442" spans="2:6" hidden="1" outlineLevel="1">
      <c r="B6442">
        <v>6436</v>
      </c>
      <c r="C6442">
        <v>0.25</v>
      </c>
      <c r="D6442">
        <v>3.7288135593220337</v>
      </c>
      <c r="E6442">
        <v>1.71875</v>
      </c>
      <c r="F6442">
        <v>1.911764705882353</v>
      </c>
    </row>
    <row r="6443" spans="2:6" hidden="1" outlineLevel="1">
      <c r="B6443">
        <v>6437</v>
      </c>
      <c r="C6443">
        <v>0.41666666666666669</v>
      </c>
      <c r="D6443">
        <v>2.5593220338983049</v>
      </c>
      <c r="E6443">
        <v>0.875</v>
      </c>
      <c r="F6443">
        <v>2.2226890756302522</v>
      </c>
    </row>
    <row r="6444" spans="2:6" hidden="1" outlineLevel="1">
      <c r="B6444">
        <v>6438</v>
      </c>
      <c r="C6444">
        <v>0.53703703703703709</v>
      </c>
      <c r="D6444">
        <v>2.593220338983051</v>
      </c>
      <c r="E6444">
        <v>1.6875</v>
      </c>
      <c r="F6444">
        <v>2.2394957983193278</v>
      </c>
    </row>
    <row r="6445" spans="2:6" hidden="1" outlineLevel="1">
      <c r="B6445">
        <v>6439</v>
      </c>
      <c r="C6445">
        <v>0.35185185185185186</v>
      </c>
      <c r="D6445">
        <v>2.7796610169491527</v>
      </c>
      <c r="E6445">
        <v>2.125</v>
      </c>
      <c r="F6445">
        <v>1.9663865546218486</v>
      </c>
    </row>
    <row r="6446" spans="2:6" hidden="1" outlineLevel="1">
      <c r="B6446">
        <v>6440</v>
      </c>
      <c r="C6446">
        <v>0.32407407407407407</v>
      </c>
      <c r="D6446">
        <v>2.2542372881355934</v>
      </c>
      <c r="E6446">
        <v>2.03125</v>
      </c>
      <c r="F6446">
        <v>2.6680672268907561</v>
      </c>
    </row>
    <row r="6447" spans="2:6" hidden="1" outlineLevel="1">
      <c r="B6447">
        <v>6441</v>
      </c>
      <c r="C6447">
        <v>0.51851851851851849</v>
      </c>
      <c r="D6447">
        <v>3.1355932203389831</v>
      </c>
      <c r="E6447">
        <v>1.40625</v>
      </c>
      <c r="F6447">
        <v>2.1218487394957983</v>
      </c>
    </row>
    <row r="6448" spans="2:6" hidden="1" outlineLevel="1">
      <c r="B6448">
        <v>6442</v>
      </c>
      <c r="C6448">
        <v>0.26851851851851855</v>
      </c>
      <c r="D6448">
        <v>2.2033898305084745</v>
      </c>
      <c r="E6448">
        <v>1.28125</v>
      </c>
      <c r="F6448">
        <v>1.7899159663865547</v>
      </c>
    </row>
    <row r="6449" spans="2:6" hidden="1" outlineLevel="1">
      <c r="B6449">
        <v>6443</v>
      </c>
      <c r="C6449">
        <v>0.57407407407407407</v>
      </c>
      <c r="D6449">
        <v>2.0169491525423728</v>
      </c>
      <c r="E6449">
        <v>1.40625</v>
      </c>
      <c r="F6449">
        <v>2.1302521008403361</v>
      </c>
    </row>
    <row r="6450" spans="2:6" hidden="1" outlineLevel="1">
      <c r="B6450">
        <v>6444</v>
      </c>
      <c r="C6450">
        <v>0.33333333333333331</v>
      </c>
      <c r="D6450">
        <v>2.2033898305084745</v>
      </c>
      <c r="E6450">
        <v>1.0625</v>
      </c>
      <c r="F6450">
        <v>2.2394957983193278</v>
      </c>
    </row>
    <row r="6451" spans="2:6" hidden="1" outlineLevel="1">
      <c r="B6451">
        <v>6445</v>
      </c>
      <c r="C6451">
        <v>0.41666666666666669</v>
      </c>
      <c r="D6451">
        <v>3.4406779661016951</v>
      </c>
      <c r="E6451">
        <v>0.84375</v>
      </c>
      <c r="F6451">
        <v>2.096638655462185</v>
      </c>
    </row>
    <row r="6452" spans="2:6" hidden="1" outlineLevel="1">
      <c r="B6452">
        <v>6446</v>
      </c>
      <c r="C6452">
        <v>0.37962962962962965</v>
      </c>
      <c r="D6452">
        <v>2.7966101694915255</v>
      </c>
      <c r="E6452">
        <v>1.96875</v>
      </c>
      <c r="F6452">
        <v>2.1554621848739495</v>
      </c>
    </row>
    <row r="6453" spans="2:6" hidden="1" outlineLevel="1">
      <c r="B6453">
        <v>6447</v>
      </c>
      <c r="C6453">
        <v>0.3611111111111111</v>
      </c>
      <c r="D6453">
        <v>3.3728813559322033</v>
      </c>
      <c r="E6453">
        <v>1.84375</v>
      </c>
      <c r="F6453">
        <v>2.1260504201680672</v>
      </c>
    </row>
    <row r="6454" spans="2:6" hidden="1" outlineLevel="1">
      <c r="B6454">
        <v>6448</v>
      </c>
      <c r="C6454">
        <v>0.42592592592592593</v>
      </c>
      <c r="D6454">
        <v>2.593220338983051</v>
      </c>
      <c r="E6454">
        <v>1.5</v>
      </c>
      <c r="F6454">
        <v>2.0462184873949578</v>
      </c>
    </row>
    <row r="6455" spans="2:6" hidden="1" outlineLevel="1">
      <c r="B6455">
        <v>6449</v>
      </c>
      <c r="C6455">
        <v>0.5</v>
      </c>
      <c r="D6455">
        <v>1.8983050847457628</v>
      </c>
      <c r="E6455">
        <v>0.78125</v>
      </c>
      <c r="F6455">
        <v>1.9579831932773109</v>
      </c>
    </row>
    <row r="6456" spans="2:6" hidden="1" outlineLevel="1">
      <c r="B6456">
        <v>6450</v>
      </c>
      <c r="C6456">
        <v>0.34259259259259262</v>
      </c>
      <c r="D6456">
        <v>2.7118644067796609</v>
      </c>
      <c r="E6456">
        <v>1.40625</v>
      </c>
      <c r="F6456">
        <v>2.4663865546218489</v>
      </c>
    </row>
    <row r="6457" spans="2:6" hidden="1" outlineLevel="1">
      <c r="B6457">
        <v>6451</v>
      </c>
      <c r="C6457">
        <v>0.44444444444444442</v>
      </c>
      <c r="D6457">
        <v>2.7118644067796609</v>
      </c>
      <c r="E6457">
        <v>2.28125</v>
      </c>
      <c r="F6457">
        <v>2.1008403361344539</v>
      </c>
    </row>
    <row r="6458" spans="2:6" hidden="1" outlineLevel="1">
      <c r="B6458">
        <v>6452</v>
      </c>
      <c r="C6458">
        <v>0.56481481481481477</v>
      </c>
      <c r="D6458">
        <v>3.152542372881356</v>
      </c>
      <c r="E6458">
        <v>0.84375</v>
      </c>
      <c r="F6458">
        <v>1.9873949579831933</v>
      </c>
    </row>
    <row r="6459" spans="2:6" hidden="1" outlineLevel="1">
      <c r="B6459">
        <v>6453</v>
      </c>
      <c r="C6459">
        <v>0.34259259259259262</v>
      </c>
      <c r="D6459">
        <v>3.2033898305084745</v>
      </c>
      <c r="E6459">
        <v>1.3125</v>
      </c>
      <c r="F6459">
        <v>2.2857142857142856</v>
      </c>
    </row>
    <row r="6460" spans="2:6" hidden="1" outlineLevel="1">
      <c r="B6460">
        <v>6454</v>
      </c>
      <c r="C6460">
        <v>0.3611111111111111</v>
      </c>
      <c r="D6460">
        <v>3.0508474576271185</v>
      </c>
      <c r="E6460">
        <v>2.3125</v>
      </c>
      <c r="F6460">
        <v>2.1680672268907561</v>
      </c>
    </row>
    <row r="6461" spans="2:6" hidden="1" outlineLevel="1">
      <c r="B6461">
        <v>6455</v>
      </c>
      <c r="C6461">
        <v>0.28703703703703703</v>
      </c>
      <c r="D6461">
        <v>2.8135593220338984</v>
      </c>
      <c r="E6461">
        <v>0.9375</v>
      </c>
      <c r="F6461">
        <v>1.911764705882353</v>
      </c>
    </row>
    <row r="6462" spans="2:6" hidden="1" outlineLevel="1">
      <c r="B6462">
        <v>6456</v>
      </c>
      <c r="C6462">
        <v>0.57407407407407407</v>
      </c>
      <c r="D6462">
        <v>2.7966101694915255</v>
      </c>
      <c r="E6462">
        <v>1.46875</v>
      </c>
      <c r="F6462">
        <v>2.23109243697479</v>
      </c>
    </row>
    <row r="6463" spans="2:6" hidden="1" outlineLevel="1">
      <c r="B6463">
        <v>6457</v>
      </c>
      <c r="C6463">
        <v>0.39814814814814814</v>
      </c>
      <c r="D6463">
        <v>2.6101694915254239</v>
      </c>
      <c r="E6463">
        <v>2</v>
      </c>
      <c r="F6463">
        <v>2.2436974789915967</v>
      </c>
    </row>
    <row r="6464" spans="2:6" hidden="1" outlineLevel="1">
      <c r="B6464">
        <v>6458</v>
      </c>
      <c r="C6464">
        <v>0.44444444444444442</v>
      </c>
      <c r="D6464">
        <v>2.2203389830508473</v>
      </c>
      <c r="E6464">
        <v>1.25</v>
      </c>
      <c r="F6464">
        <v>2.1806722689075628</v>
      </c>
    </row>
    <row r="6465" spans="2:6" hidden="1" outlineLevel="1">
      <c r="B6465">
        <v>6459</v>
      </c>
      <c r="C6465">
        <v>0.31481481481481483</v>
      </c>
      <c r="D6465">
        <v>3.0508474576271185</v>
      </c>
      <c r="E6465">
        <v>2.09375</v>
      </c>
      <c r="F6465">
        <v>2.23109243697479</v>
      </c>
    </row>
    <row r="6466" spans="2:6" hidden="1" outlineLevel="1">
      <c r="B6466">
        <v>6460</v>
      </c>
      <c r="C6466">
        <v>0.53703703703703709</v>
      </c>
      <c r="D6466">
        <v>3.8813559322033897</v>
      </c>
      <c r="E6466">
        <v>1.96875</v>
      </c>
      <c r="F6466">
        <v>2.1470588235294117</v>
      </c>
    </row>
    <row r="6467" spans="2:6" hidden="1" outlineLevel="1">
      <c r="B6467">
        <v>6461</v>
      </c>
      <c r="C6467">
        <v>0.43518518518518517</v>
      </c>
      <c r="D6467">
        <v>2.4915254237288136</v>
      </c>
      <c r="E6467">
        <v>1.3125</v>
      </c>
      <c r="F6467">
        <v>2.2184873949579833</v>
      </c>
    </row>
    <row r="6468" spans="2:6" hidden="1" outlineLevel="1">
      <c r="B6468">
        <v>6462</v>
      </c>
      <c r="C6468">
        <v>0.5092592592592593</v>
      </c>
      <c r="D6468">
        <v>2.7796610169491527</v>
      </c>
      <c r="E6468">
        <v>0.625</v>
      </c>
      <c r="F6468">
        <v>2.1386554621848739</v>
      </c>
    </row>
    <row r="6469" spans="2:6" hidden="1" outlineLevel="1">
      <c r="B6469">
        <v>6463</v>
      </c>
      <c r="C6469">
        <v>0.49074074074074076</v>
      </c>
      <c r="D6469">
        <v>2.8644067796610169</v>
      </c>
      <c r="E6469">
        <v>1.65625</v>
      </c>
      <c r="F6469">
        <v>1.8235294117647058</v>
      </c>
    </row>
    <row r="6470" spans="2:6" hidden="1" outlineLevel="1">
      <c r="B6470">
        <v>6464</v>
      </c>
      <c r="C6470">
        <v>0.3611111111111111</v>
      </c>
      <c r="D6470">
        <v>2.6949152542372881</v>
      </c>
      <c r="E6470">
        <v>1.75</v>
      </c>
      <c r="F6470">
        <v>2.2521008403361344</v>
      </c>
    </row>
    <row r="6471" spans="2:6" hidden="1" outlineLevel="1">
      <c r="B6471">
        <v>6465</v>
      </c>
      <c r="C6471">
        <v>0.39814814814814814</v>
      </c>
      <c r="D6471">
        <v>1.8305084745762712</v>
      </c>
      <c r="E6471">
        <v>1.59375</v>
      </c>
      <c r="F6471">
        <v>2.096638655462185</v>
      </c>
    </row>
    <row r="6472" spans="2:6" hidden="1" outlineLevel="1">
      <c r="B6472">
        <v>6466</v>
      </c>
      <c r="C6472">
        <v>0.40740740740740738</v>
      </c>
      <c r="D6472">
        <v>3.0338983050847457</v>
      </c>
      <c r="E6472">
        <v>1.34375</v>
      </c>
      <c r="F6472">
        <v>2.0294117647058822</v>
      </c>
    </row>
    <row r="6473" spans="2:6" hidden="1" outlineLevel="1">
      <c r="B6473">
        <v>6467</v>
      </c>
      <c r="C6473">
        <v>0.41666666666666669</v>
      </c>
      <c r="D6473">
        <v>2.6610169491525424</v>
      </c>
      <c r="E6473">
        <v>1.46875</v>
      </c>
      <c r="F6473">
        <v>2.0798319327731094</v>
      </c>
    </row>
    <row r="6474" spans="2:6" hidden="1" outlineLevel="1">
      <c r="B6474">
        <v>6468</v>
      </c>
      <c r="C6474">
        <v>0.34259259259259262</v>
      </c>
      <c r="D6474">
        <v>2.3389830508474576</v>
      </c>
      <c r="E6474">
        <v>0.625</v>
      </c>
      <c r="F6474">
        <v>2.172268907563025</v>
      </c>
    </row>
    <row r="6475" spans="2:6" hidden="1" outlineLevel="1">
      <c r="B6475">
        <v>6469</v>
      </c>
      <c r="C6475">
        <v>0.62037037037037035</v>
      </c>
      <c r="D6475">
        <v>2.593220338983051</v>
      </c>
      <c r="E6475">
        <v>1.3125</v>
      </c>
      <c r="F6475">
        <v>1.9453781512605042</v>
      </c>
    </row>
    <row r="6476" spans="2:6" hidden="1" outlineLevel="1">
      <c r="B6476">
        <v>6470</v>
      </c>
      <c r="C6476">
        <v>0.52777777777777779</v>
      </c>
      <c r="D6476">
        <v>3.0847457627118646</v>
      </c>
      <c r="E6476">
        <v>2</v>
      </c>
      <c r="F6476">
        <v>1.9579831932773109</v>
      </c>
    </row>
    <row r="6477" spans="2:6" hidden="1" outlineLevel="1">
      <c r="B6477">
        <v>6471</v>
      </c>
      <c r="C6477">
        <v>0.49074074074074076</v>
      </c>
      <c r="D6477">
        <v>2.5254237288135593</v>
      </c>
      <c r="E6477">
        <v>1.96875</v>
      </c>
      <c r="F6477">
        <v>1.8403361344537814</v>
      </c>
    </row>
    <row r="6478" spans="2:6" hidden="1" outlineLevel="1">
      <c r="B6478">
        <v>6472</v>
      </c>
      <c r="C6478">
        <v>0.61111111111111116</v>
      </c>
      <c r="D6478">
        <v>3.3220338983050848</v>
      </c>
      <c r="E6478">
        <v>1.15625</v>
      </c>
      <c r="F6478">
        <v>2.1176470588235294</v>
      </c>
    </row>
    <row r="6479" spans="2:6" hidden="1" outlineLevel="1">
      <c r="B6479">
        <v>6473</v>
      </c>
      <c r="C6479">
        <v>0.28703703703703703</v>
      </c>
      <c r="D6479">
        <v>3.3220338983050848</v>
      </c>
      <c r="E6479">
        <v>1.375</v>
      </c>
      <c r="F6479">
        <v>2.03781512605042</v>
      </c>
    </row>
    <row r="6480" spans="2:6" hidden="1" outlineLevel="1">
      <c r="B6480">
        <v>6474</v>
      </c>
      <c r="C6480">
        <v>0.3611111111111111</v>
      </c>
      <c r="D6480">
        <v>2.7627118644067798</v>
      </c>
      <c r="E6480">
        <v>1.59375</v>
      </c>
      <c r="F6480">
        <v>2.596638655462185</v>
      </c>
    </row>
    <row r="6481" spans="2:6" hidden="1" outlineLevel="1">
      <c r="B6481">
        <v>6475</v>
      </c>
      <c r="C6481">
        <v>0.35185185185185186</v>
      </c>
      <c r="D6481">
        <v>2.9152542372881354</v>
      </c>
      <c r="E6481">
        <v>1.3125</v>
      </c>
      <c r="F6481">
        <v>2.2815126050420167</v>
      </c>
    </row>
    <row r="6482" spans="2:6" hidden="1" outlineLevel="1">
      <c r="B6482">
        <v>6476</v>
      </c>
      <c r="C6482">
        <v>0.35185185185185186</v>
      </c>
      <c r="D6482">
        <v>2.6440677966101696</v>
      </c>
      <c r="E6482">
        <v>1.4375</v>
      </c>
      <c r="F6482">
        <v>2.2521008403361344</v>
      </c>
    </row>
    <row r="6483" spans="2:6" hidden="1" outlineLevel="1">
      <c r="B6483">
        <v>6477</v>
      </c>
      <c r="C6483">
        <v>0.3611111111111111</v>
      </c>
      <c r="D6483">
        <v>2.5593220338983049</v>
      </c>
      <c r="E6483">
        <v>1.9375</v>
      </c>
      <c r="F6483">
        <v>2.2142857142857144</v>
      </c>
    </row>
    <row r="6484" spans="2:6" hidden="1" outlineLevel="1">
      <c r="B6484">
        <v>6478</v>
      </c>
      <c r="C6484">
        <v>0.43518518518518517</v>
      </c>
      <c r="D6484">
        <v>2.5762711864406778</v>
      </c>
      <c r="E6484">
        <v>0.90625</v>
      </c>
      <c r="F6484">
        <v>2.4117647058823528</v>
      </c>
    </row>
    <row r="6485" spans="2:6" hidden="1" outlineLevel="1">
      <c r="B6485">
        <v>6479</v>
      </c>
      <c r="C6485">
        <v>0.26851851851851855</v>
      </c>
      <c r="D6485">
        <v>2.7627118644067798</v>
      </c>
      <c r="E6485">
        <v>2.21875</v>
      </c>
      <c r="F6485">
        <v>1.8739495798319328</v>
      </c>
    </row>
    <row r="6486" spans="2:6" hidden="1" outlineLevel="1">
      <c r="B6486">
        <v>6480</v>
      </c>
      <c r="C6486">
        <v>0.43518518518518517</v>
      </c>
      <c r="D6486">
        <v>2.3898305084745761</v>
      </c>
      <c r="E6486">
        <v>2.53125</v>
      </c>
      <c r="F6486">
        <v>2.0462184873949578</v>
      </c>
    </row>
    <row r="6487" spans="2:6" hidden="1" outlineLevel="1">
      <c r="B6487">
        <v>6481</v>
      </c>
      <c r="C6487">
        <v>0.55555555555555558</v>
      </c>
      <c r="D6487">
        <v>2.9491525423728815</v>
      </c>
      <c r="E6487">
        <v>1.28125</v>
      </c>
      <c r="F6487">
        <v>2.0168067226890756</v>
      </c>
    </row>
    <row r="6488" spans="2:6" hidden="1" outlineLevel="1">
      <c r="B6488">
        <v>6482</v>
      </c>
      <c r="C6488">
        <v>0.5092592592592593</v>
      </c>
      <c r="D6488">
        <v>2.593220338983051</v>
      </c>
      <c r="E6488">
        <v>1.09375</v>
      </c>
      <c r="F6488">
        <v>2.1134453781512605</v>
      </c>
    </row>
    <row r="6489" spans="2:6" hidden="1" outlineLevel="1">
      <c r="B6489">
        <v>6483</v>
      </c>
      <c r="C6489">
        <v>0.46296296296296297</v>
      </c>
      <c r="D6489">
        <v>2.1016949152542375</v>
      </c>
      <c r="E6489">
        <v>1.5625</v>
      </c>
      <c r="F6489">
        <v>2.2478991596638656</v>
      </c>
    </row>
    <row r="6490" spans="2:6" hidden="1" outlineLevel="1">
      <c r="B6490">
        <v>6484</v>
      </c>
      <c r="C6490">
        <v>0.5</v>
      </c>
      <c r="D6490">
        <v>2.3220338983050848</v>
      </c>
      <c r="E6490">
        <v>0.9375</v>
      </c>
      <c r="F6490">
        <v>2.0924369747899161</v>
      </c>
    </row>
    <row r="6491" spans="2:6" hidden="1" outlineLevel="1">
      <c r="B6491">
        <v>6485</v>
      </c>
      <c r="C6491">
        <v>0.57407407407407407</v>
      </c>
      <c r="D6491">
        <v>2.5423728813559321</v>
      </c>
      <c r="E6491">
        <v>1.3125</v>
      </c>
      <c r="F6491">
        <v>2.0798319327731094</v>
      </c>
    </row>
    <row r="6492" spans="2:6" hidden="1" outlineLevel="1">
      <c r="B6492">
        <v>6486</v>
      </c>
      <c r="C6492">
        <v>0.44444444444444442</v>
      </c>
      <c r="D6492">
        <v>2.593220338983051</v>
      </c>
      <c r="E6492">
        <v>0.65625</v>
      </c>
      <c r="F6492">
        <v>2.0420168067226889</v>
      </c>
    </row>
    <row r="6493" spans="2:6" hidden="1" outlineLevel="1">
      <c r="B6493">
        <v>6487</v>
      </c>
      <c r="C6493">
        <v>0.26851851851851855</v>
      </c>
      <c r="D6493">
        <v>2.8135593220338984</v>
      </c>
      <c r="E6493">
        <v>1</v>
      </c>
      <c r="F6493">
        <v>1.8067226890756303</v>
      </c>
    </row>
    <row r="6494" spans="2:6" hidden="1" outlineLevel="1">
      <c r="B6494">
        <v>6488</v>
      </c>
      <c r="C6494">
        <v>0.30555555555555558</v>
      </c>
      <c r="D6494">
        <v>3.2203389830508473</v>
      </c>
      <c r="E6494">
        <v>0.84375</v>
      </c>
      <c r="F6494">
        <v>2.2394957983193278</v>
      </c>
    </row>
    <row r="6495" spans="2:6" hidden="1" outlineLevel="1">
      <c r="B6495">
        <v>6489</v>
      </c>
      <c r="C6495">
        <v>0.3611111111111111</v>
      </c>
      <c r="D6495">
        <v>3.0338983050847457</v>
      </c>
      <c r="E6495">
        <v>1.75</v>
      </c>
      <c r="F6495">
        <v>2.1554621848739495</v>
      </c>
    </row>
    <row r="6496" spans="2:6" hidden="1" outlineLevel="1">
      <c r="B6496">
        <v>6490</v>
      </c>
      <c r="C6496">
        <v>0.34259259259259262</v>
      </c>
      <c r="D6496">
        <v>2.152542372881356</v>
      </c>
      <c r="E6496">
        <v>1.78125</v>
      </c>
      <c r="F6496">
        <v>2.3487394957983194</v>
      </c>
    </row>
    <row r="6497" spans="2:6" hidden="1" outlineLevel="1">
      <c r="B6497">
        <v>6491</v>
      </c>
      <c r="C6497">
        <v>0.53703703703703709</v>
      </c>
      <c r="D6497">
        <v>2.7796610169491527</v>
      </c>
      <c r="E6497">
        <v>1.25</v>
      </c>
      <c r="F6497">
        <v>2.1092436974789917</v>
      </c>
    </row>
    <row r="6498" spans="2:6" hidden="1" outlineLevel="1">
      <c r="B6498">
        <v>6492</v>
      </c>
      <c r="C6498">
        <v>0.51851851851851849</v>
      </c>
      <c r="D6498">
        <v>2.152542372881356</v>
      </c>
      <c r="E6498">
        <v>2.4375</v>
      </c>
      <c r="F6498">
        <v>2.0546218487394956</v>
      </c>
    </row>
    <row r="6499" spans="2:6" hidden="1" outlineLevel="1">
      <c r="B6499">
        <v>6493</v>
      </c>
      <c r="C6499">
        <v>0.45370370370370372</v>
      </c>
      <c r="D6499">
        <v>3.0169491525423728</v>
      </c>
      <c r="E6499">
        <v>1.9375</v>
      </c>
      <c r="F6499">
        <v>2.1386554621848739</v>
      </c>
    </row>
    <row r="6500" spans="2:6" hidden="1" outlineLevel="1">
      <c r="B6500">
        <v>6494</v>
      </c>
      <c r="C6500">
        <v>0.39814814814814814</v>
      </c>
      <c r="D6500">
        <v>2.4237288135593222</v>
      </c>
      <c r="E6500">
        <v>0.96875</v>
      </c>
      <c r="F6500">
        <v>1.9747899159663866</v>
      </c>
    </row>
    <row r="6501" spans="2:6" hidden="1" outlineLevel="1">
      <c r="B6501">
        <v>6495</v>
      </c>
      <c r="C6501">
        <v>0.43518518518518517</v>
      </c>
      <c r="D6501">
        <v>3.2203389830508473</v>
      </c>
      <c r="E6501">
        <v>1.21875</v>
      </c>
      <c r="F6501">
        <v>1.9705882352941178</v>
      </c>
    </row>
    <row r="6502" spans="2:6" hidden="1" outlineLevel="1">
      <c r="B6502">
        <v>6496</v>
      </c>
      <c r="C6502">
        <v>0.52777777777777779</v>
      </c>
      <c r="D6502">
        <v>2.5254237288135593</v>
      </c>
      <c r="E6502">
        <v>0.84375</v>
      </c>
      <c r="F6502">
        <v>2.1008403361344539</v>
      </c>
    </row>
    <row r="6503" spans="2:6" hidden="1" outlineLevel="1">
      <c r="B6503">
        <v>6497</v>
      </c>
      <c r="C6503">
        <v>0.48148148148148145</v>
      </c>
      <c r="D6503">
        <v>3.0338983050847457</v>
      </c>
      <c r="E6503">
        <v>1.34375</v>
      </c>
      <c r="F6503">
        <v>2.2773109243697478</v>
      </c>
    </row>
    <row r="6504" spans="2:6" hidden="1" outlineLevel="1">
      <c r="B6504">
        <v>6498</v>
      </c>
      <c r="C6504">
        <v>0.43518518518518517</v>
      </c>
      <c r="D6504">
        <v>2.6271186440677967</v>
      </c>
      <c r="E6504">
        <v>1.8125</v>
      </c>
      <c r="F6504">
        <v>2.0756302521008405</v>
      </c>
    </row>
    <row r="6505" spans="2:6" hidden="1" outlineLevel="1">
      <c r="B6505">
        <v>6499</v>
      </c>
      <c r="C6505">
        <v>0.41666666666666669</v>
      </c>
      <c r="D6505">
        <v>2.8305084745762712</v>
      </c>
      <c r="E6505">
        <v>1.46875</v>
      </c>
      <c r="F6505">
        <v>2.5042016806722689</v>
      </c>
    </row>
    <row r="6506" spans="2:6" hidden="1" outlineLevel="1">
      <c r="B6506">
        <v>6500</v>
      </c>
      <c r="C6506">
        <v>0.39814814814814814</v>
      </c>
      <c r="D6506">
        <v>3.2881355932203391</v>
      </c>
      <c r="E6506">
        <v>1.8125</v>
      </c>
      <c r="F6506">
        <v>2.1260504201680672</v>
      </c>
    </row>
    <row r="6507" spans="2:6" hidden="1" outlineLevel="1">
      <c r="B6507">
        <v>6501</v>
      </c>
      <c r="C6507">
        <v>0.24074074074074073</v>
      </c>
      <c r="D6507">
        <v>2.9322033898305087</v>
      </c>
      <c r="E6507">
        <v>1.75</v>
      </c>
      <c r="F6507">
        <v>1.865546218487395</v>
      </c>
    </row>
    <row r="6508" spans="2:6" hidden="1" outlineLevel="1">
      <c r="B6508">
        <v>6502</v>
      </c>
      <c r="C6508">
        <v>0.34259259259259262</v>
      </c>
      <c r="D6508">
        <v>2.593220338983051</v>
      </c>
      <c r="E6508">
        <v>1.90625</v>
      </c>
      <c r="F6508">
        <v>1.9369747899159664</v>
      </c>
    </row>
    <row r="6509" spans="2:6" hidden="1" outlineLevel="1">
      <c r="B6509">
        <v>6503</v>
      </c>
      <c r="C6509">
        <v>0.40740740740740738</v>
      </c>
      <c r="D6509">
        <v>2.0847457627118646</v>
      </c>
      <c r="E6509">
        <v>1.3125</v>
      </c>
      <c r="F6509">
        <v>2.1134453781512605</v>
      </c>
    </row>
    <row r="6510" spans="2:6" hidden="1" outlineLevel="1">
      <c r="B6510">
        <v>6504</v>
      </c>
      <c r="C6510">
        <v>0.44444444444444442</v>
      </c>
      <c r="D6510">
        <v>2.8983050847457625</v>
      </c>
      <c r="E6510">
        <v>1.0625</v>
      </c>
      <c r="F6510">
        <v>2.4201680672268906</v>
      </c>
    </row>
    <row r="6511" spans="2:6" hidden="1" outlineLevel="1">
      <c r="B6511">
        <v>6505</v>
      </c>
      <c r="C6511">
        <v>0.43518518518518517</v>
      </c>
      <c r="D6511">
        <v>2.6779661016949152</v>
      </c>
      <c r="E6511">
        <v>1.21875</v>
      </c>
      <c r="F6511">
        <v>2</v>
      </c>
    </row>
    <row r="6512" spans="2:6" hidden="1" outlineLevel="1">
      <c r="B6512">
        <v>6506</v>
      </c>
      <c r="C6512">
        <v>0.43518518518518517</v>
      </c>
      <c r="D6512">
        <v>2.0338983050847457</v>
      </c>
      <c r="E6512">
        <v>1.53125</v>
      </c>
      <c r="F6512">
        <v>2.0882352941176472</v>
      </c>
    </row>
    <row r="6513" spans="2:6" hidden="1" outlineLevel="1">
      <c r="B6513">
        <v>6507</v>
      </c>
      <c r="C6513">
        <v>0.57407407407407407</v>
      </c>
      <c r="D6513">
        <v>2.8644067796610169</v>
      </c>
      <c r="E6513">
        <v>0.96875</v>
      </c>
      <c r="F6513">
        <v>2.0924369747899161</v>
      </c>
    </row>
    <row r="6514" spans="2:6" hidden="1" outlineLevel="1">
      <c r="B6514">
        <v>6508</v>
      </c>
      <c r="C6514">
        <v>0.5092592592592593</v>
      </c>
      <c r="D6514">
        <v>2.3050847457627119</v>
      </c>
      <c r="E6514">
        <v>1.5625</v>
      </c>
      <c r="F6514">
        <v>1.9831932773109244</v>
      </c>
    </row>
    <row r="6515" spans="2:6" hidden="1" outlineLevel="1">
      <c r="B6515">
        <v>6509</v>
      </c>
      <c r="C6515">
        <v>0.45370370370370372</v>
      </c>
      <c r="D6515">
        <v>2.9322033898305087</v>
      </c>
      <c r="E6515">
        <v>1.9375</v>
      </c>
      <c r="F6515">
        <v>2.2983193277310923</v>
      </c>
    </row>
    <row r="6516" spans="2:6" hidden="1" outlineLevel="1">
      <c r="B6516">
        <v>6510</v>
      </c>
      <c r="C6516">
        <v>0.32407407407407407</v>
      </c>
      <c r="D6516">
        <v>2.6101694915254239</v>
      </c>
      <c r="E6516">
        <v>1.625</v>
      </c>
      <c r="F6516">
        <v>2.0420168067226889</v>
      </c>
    </row>
    <row r="6517" spans="2:6" hidden="1" outlineLevel="1">
      <c r="B6517">
        <v>6511</v>
      </c>
      <c r="C6517">
        <v>0.5</v>
      </c>
      <c r="D6517">
        <v>2.3389830508474576</v>
      </c>
      <c r="E6517">
        <v>0.78125</v>
      </c>
      <c r="F6517">
        <v>2.3949579831932772</v>
      </c>
    </row>
    <row r="6518" spans="2:6" hidden="1" outlineLevel="1">
      <c r="B6518">
        <v>6512</v>
      </c>
      <c r="C6518">
        <v>0.30555555555555558</v>
      </c>
      <c r="D6518">
        <v>2.406779661016949</v>
      </c>
      <c r="E6518">
        <v>1.53125</v>
      </c>
      <c r="F6518">
        <v>2.6428571428571428</v>
      </c>
    </row>
    <row r="6519" spans="2:6" hidden="1" outlineLevel="1">
      <c r="B6519">
        <v>6513</v>
      </c>
      <c r="C6519">
        <v>0.47222222222222221</v>
      </c>
      <c r="D6519">
        <v>2.5084745762711864</v>
      </c>
      <c r="E6519">
        <v>1.53125</v>
      </c>
      <c r="F6519">
        <v>1.8949579831932772</v>
      </c>
    </row>
    <row r="6520" spans="2:6" hidden="1" outlineLevel="1">
      <c r="B6520">
        <v>6514</v>
      </c>
      <c r="C6520">
        <v>0.41666666666666669</v>
      </c>
      <c r="D6520">
        <v>3.0847457627118646</v>
      </c>
      <c r="E6520">
        <v>0.53125</v>
      </c>
      <c r="F6520">
        <v>2.1008403361344539</v>
      </c>
    </row>
    <row r="6521" spans="2:6" hidden="1" outlineLevel="1">
      <c r="B6521">
        <v>6515</v>
      </c>
      <c r="C6521">
        <v>0.54629629629629628</v>
      </c>
      <c r="D6521">
        <v>3.3220338983050848</v>
      </c>
      <c r="E6521">
        <v>0.9375</v>
      </c>
      <c r="F6521">
        <v>2.2857142857142856</v>
      </c>
    </row>
    <row r="6522" spans="2:6" hidden="1" outlineLevel="1">
      <c r="B6522">
        <v>6516</v>
      </c>
      <c r="C6522">
        <v>0.39814814814814814</v>
      </c>
      <c r="D6522">
        <v>2.847457627118644</v>
      </c>
      <c r="E6522">
        <v>1.46875</v>
      </c>
      <c r="F6522">
        <v>1.8781512605042017</v>
      </c>
    </row>
    <row r="6523" spans="2:6" hidden="1" outlineLevel="1">
      <c r="B6523">
        <v>6517</v>
      </c>
      <c r="C6523">
        <v>0.40740740740740738</v>
      </c>
      <c r="D6523">
        <v>2.9830508474576272</v>
      </c>
      <c r="E6523">
        <v>0.8125</v>
      </c>
      <c r="F6523">
        <v>1.9453781512605042</v>
      </c>
    </row>
    <row r="6524" spans="2:6" hidden="1" outlineLevel="1">
      <c r="B6524">
        <v>6518</v>
      </c>
      <c r="C6524">
        <v>0.56481481481481477</v>
      </c>
      <c r="D6524">
        <v>2.7966101694915255</v>
      </c>
      <c r="E6524">
        <v>1.71875</v>
      </c>
      <c r="F6524">
        <v>1.8991596638655461</v>
      </c>
    </row>
    <row r="6525" spans="2:6" hidden="1" outlineLevel="1">
      <c r="B6525">
        <v>6519</v>
      </c>
      <c r="C6525">
        <v>0.47222222222222221</v>
      </c>
      <c r="D6525">
        <v>2.847457627118644</v>
      </c>
      <c r="E6525">
        <v>1.0625</v>
      </c>
      <c r="F6525">
        <v>1.7941176470588236</v>
      </c>
    </row>
    <row r="6526" spans="2:6" hidden="1" outlineLevel="1">
      <c r="B6526">
        <v>6520</v>
      </c>
      <c r="C6526">
        <v>0.3611111111111111</v>
      </c>
      <c r="D6526">
        <v>3.3898305084745761</v>
      </c>
      <c r="E6526">
        <v>1.75</v>
      </c>
      <c r="F6526">
        <v>2.1512605042016806</v>
      </c>
    </row>
    <row r="6527" spans="2:6" hidden="1" outlineLevel="1">
      <c r="B6527">
        <v>6521</v>
      </c>
      <c r="C6527">
        <v>0.44444444444444442</v>
      </c>
      <c r="D6527">
        <v>1.7796610169491525</v>
      </c>
      <c r="E6527">
        <v>1.28125</v>
      </c>
      <c r="F6527">
        <v>2.3739495798319328</v>
      </c>
    </row>
    <row r="6528" spans="2:6" hidden="1" outlineLevel="1">
      <c r="B6528">
        <v>6522</v>
      </c>
      <c r="C6528">
        <v>0.55555555555555558</v>
      </c>
      <c r="D6528">
        <v>2.1864406779661016</v>
      </c>
      <c r="E6528">
        <v>1.625</v>
      </c>
      <c r="F6528">
        <v>2.3529411764705883</v>
      </c>
    </row>
    <row r="6529" spans="2:6" hidden="1" outlineLevel="1">
      <c r="B6529">
        <v>6523</v>
      </c>
      <c r="C6529">
        <v>0.34259259259259262</v>
      </c>
      <c r="D6529">
        <v>3.8983050847457625</v>
      </c>
      <c r="E6529">
        <v>1.40625</v>
      </c>
      <c r="F6529">
        <v>2.4453781512605044</v>
      </c>
    </row>
    <row r="6530" spans="2:6" hidden="1" outlineLevel="1">
      <c r="B6530">
        <v>6524</v>
      </c>
      <c r="C6530">
        <v>0.47222222222222221</v>
      </c>
      <c r="D6530">
        <v>2.6101694915254239</v>
      </c>
      <c r="E6530">
        <v>1.59375</v>
      </c>
      <c r="F6530">
        <v>2.2563025210084033</v>
      </c>
    </row>
    <row r="6531" spans="2:6" hidden="1" outlineLevel="1">
      <c r="B6531">
        <v>6525</v>
      </c>
      <c r="C6531">
        <v>0.5092592592592593</v>
      </c>
      <c r="D6531">
        <v>3.3220338983050848</v>
      </c>
      <c r="E6531">
        <v>0.65625</v>
      </c>
      <c r="F6531">
        <v>2.172268907563025</v>
      </c>
    </row>
    <row r="6532" spans="2:6" hidden="1" outlineLevel="1">
      <c r="B6532">
        <v>6526</v>
      </c>
      <c r="C6532">
        <v>0.42592592592592593</v>
      </c>
      <c r="D6532">
        <v>1.847457627118644</v>
      </c>
      <c r="E6532">
        <v>1.21875</v>
      </c>
      <c r="F6532">
        <v>2.0504201680672267</v>
      </c>
    </row>
    <row r="6533" spans="2:6" hidden="1" outlineLevel="1">
      <c r="B6533">
        <v>6527</v>
      </c>
      <c r="C6533">
        <v>0.46296296296296297</v>
      </c>
      <c r="D6533">
        <v>3.2033898305084745</v>
      </c>
      <c r="E6533">
        <v>1.5</v>
      </c>
      <c r="F6533">
        <v>1.9705882352941178</v>
      </c>
    </row>
    <row r="6534" spans="2:6" hidden="1" outlineLevel="1">
      <c r="B6534">
        <v>6528</v>
      </c>
      <c r="C6534">
        <v>0.54629629629629628</v>
      </c>
      <c r="D6534">
        <v>3.1186440677966103</v>
      </c>
      <c r="E6534">
        <v>1.03125</v>
      </c>
      <c r="F6534">
        <v>1.819327731092437</v>
      </c>
    </row>
    <row r="6535" spans="2:6" hidden="1" outlineLevel="1">
      <c r="B6535">
        <v>6529</v>
      </c>
      <c r="C6535">
        <v>0.42592592592592593</v>
      </c>
      <c r="D6535">
        <v>2.8813559322033897</v>
      </c>
      <c r="E6535">
        <v>0.65625</v>
      </c>
      <c r="F6535">
        <v>2.1470588235294117</v>
      </c>
    </row>
    <row r="6536" spans="2:6" hidden="1" outlineLevel="1">
      <c r="B6536">
        <v>6530</v>
      </c>
      <c r="C6536">
        <v>0.45370370370370372</v>
      </c>
      <c r="D6536">
        <v>2.8644067796610169</v>
      </c>
      <c r="E6536">
        <v>1.71875</v>
      </c>
      <c r="F6536">
        <v>2.1638655462184873</v>
      </c>
    </row>
    <row r="6537" spans="2:6" hidden="1" outlineLevel="1">
      <c r="B6537">
        <v>6531</v>
      </c>
      <c r="C6537">
        <v>0.58333333333333337</v>
      </c>
      <c r="D6537">
        <v>2.8305084745762712</v>
      </c>
      <c r="E6537">
        <v>2.53125</v>
      </c>
      <c r="F6537">
        <v>1.8907563025210083</v>
      </c>
    </row>
    <row r="6538" spans="2:6" hidden="1" outlineLevel="1">
      <c r="B6538">
        <v>6532</v>
      </c>
      <c r="C6538">
        <v>0.42592592592592593</v>
      </c>
      <c r="D6538">
        <v>2.7457627118644066</v>
      </c>
      <c r="E6538">
        <v>1.625</v>
      </c>
      <c r="F6538">
        <v>2.4705882352941178</v>
      </c>
    </row>
    <row r="6539" spans="2:6" hidden="1" outlineLevel="1">
      <c r="B6539">
        <v>6533</v>
      </c>
      <c r="C6539">
        <v>0.48148148148148145</v>
      </c>
      <c r="D6539">
        <v>2.6779661016949152</v>
      </c>
      <c r="E6539">
        <v>0.90625</v>
      </c>
      <c r="F6539">
        <v>2.2184873949579833</v>
      </c>
    </row>
    <row r="6540" spans="2:6" hidden="1" outlineLevel="1">
      <c r="B6540">
        <v>6534</v>
      </c>
      <c r="C6540">
        <v>0.62962962962962965</v>
      </c>
      <c r="D6540">
        <v>3.152542372881356</v>
      </c>
      <c r="E6540">
        <v>1</v>
      </c>
      <c r="F6540">
        <v>2.0042016806722689</v>
      </c>
    </row>
    <row r="6541" spans="2:6" hidden="1" outlineLevel="1">
      <c r="B6541">
        <v>6535</v>
      </c>
      <c r="C6541">
        <v>0.3611111111111111</v>
      </c>
      <c r="D6541">
        <v>2.4406779661016951</v>
      </c>
      <c r="E6541">
        <v>1.4375</v>
      </c>
      <c r="F6541">
        <v>2.1092436974789917</v>
      </c>
    </row>
    <row r="6542" spans="2:6" hidden="1" outlineLevel="1">
      <c r="B6542">
        <v>6536</v>
      </c>
      <c r="C6542">
        <v>0.54629629629629628</v>
      </c>
      <c r="D6542">
        <v>3.2542372881355934</v>
      </c>
      <c r="E6542">
        <v>1.59375</v>
      </c>
      <c r="F6542">
        <v>1.9495798319327731</v>
      </c>
    </row>
    <row r="6543" spans="2:6" hidden="1" outlineLevel="1">
      <c r="B6543">
        <v>6537</v>
      </c>
      <c r="C6543">
        <v>0.49074074074074076</v>
      </c>
      <c r="D6543">
        <v>2.7627118644067798</v>
      </c>
      <c r="E6543">
        <v>2.09375</v>
      </c>
      <c r="F6543">
        <v>1.7647058823529411</v>
      </c>
    </row>
    <row r="6544" spans="2:6" hidden="1" outlineLevel="1">
      <c r="B6544">
        <v>6538</v>
      </c>
      <c r="C6544">
        <v>0.5</v>
      </c>
      <c r="D6544">
        <v>2.7457627118644066</v>
      </c>
      <c r="E6544">
        <v>0.96875</v>
      </c>
      <c r="F6544">
        <v>2.1050420168067228</v>
      </c>
    </row>
    <row r="6545" spans="2:6" hidden="1" outlineLevel="1">
      <c r="B6545">
        <v>6539</v>
      </c>
      <c r="C6545">
        <v>0.32407407407407407</v>
      </c>
      <c r="D6545">
        <v>1.8813559322033899</v>
      </c>
      <c r="E6545">
        <v>0.9375</v>
      </c>
      <c r="F6545">
        <v>2.1512605042016806</v>
      </c>
    </row>
    <row r="6546" spans="2:6" hidden="1" outlineLevel="1">
      <c r="B6546">
        <v>6540</v>
      </c>
      <c r="C6546">
        <v>0.34259259259259262</v>
      </c>
      <c r="D6546">
        <v>2.7288135593220337</v>
      </c>
      <c r="E6546">
        <v>1.53125</v>
      </c>
      <c r="F6546">
        <v>1.9159663865546219</v>
      </c>
    </row>
    <row r="6547" spans="2:6" hidden="1" outlineLevel="1">
      <c r="B6547">
        <v>6541</v>
      </c>
      <c r="C6547">
        <v>0.3611111111111111</v>
      </c>
      <c r="D6547">
        <v>3.5084745762711864</v>
      </c>
      <c r="E6547">
        <v>1.6875</v>
      </c>
      <c r="F6547">
        <v>2.2521008403361344</v>
      </c>
    </row>
    <row r="6548" spans="2:6" hidden="1" outlineLevel="1">
      <c r="B6548">
        <v>6542</v>
      </c>
      <c r="C6548">
        <v>0.27777777777777779</v>
      </c>
      <c r="D6548">
        <v>3.6779661016949152</v>
      </c>
      <c r="E6548">
        <v>2.53125</v>
      </c>
      <c r="F6548">
        <v>1.8949579831932772</v>
      </c>
    </row>
    <row r="6549" spans="2:6" hidden="1" outlineLevel="1">
      <c r="B6549">
        <v>6543</v>
      </c>
      <c r="C6549">
        <v>0.37037037037037035</v>
      </c>
      <c r="D6549">
        <v>2.6440677966101696</v>
      </c>
      <c r="E6549">
        <v>1.5625</v>
      </c>
      <c r="F6549">
        <v>2.2394957983193278</v>
      </c>
    </row>
    <row r="6550" spans="2:6" hidden="1" outlineLevel="1">
      <c r="B6550">
        <v>6544</v>
      </c>
      <c r="C6550">
        <v>0.29629629629629628</v>
      </c>
      <c r="D6550">
        <v>2.8135593220338984</v>
      </c>
      <c r="E6550">
        <v>2.3125</v>
      </c>
      <c r="F6550">
        <v>2.0210084033613445</v>
      </c>
    </row>
    <row r="6551" spans="2:6" hidden="1" outlineLevel="1">
      <c r="B6551">
        <v>6545</v>
      </c>
      <c r="C6551">
        <v>0.34259259259259262</v>
      </c>
      <c r="D6551">
        <v>2.7966101694915255</v>
      </c>
      <c r="E6551">
        <v>1.09375</v>
      </c>
      <c r="F6551">
        <v>2.365546218487395</v>
      </c>
    </row>
    <row r="6552" spans="2:6" hidden="1" outlineLevel="1">
      <c r="B6552">
        <v>6546</v>
      </c>
      <c r="C6552">
        <v>0.30555555555555558</v>
      </c>
      <c r="D6552">
        <v>2.593220338983051</v>
      </c>
      <c r="E6552">
        <v>1.40625</v>
      </c>
      <c r="F6552">
        <v>2.2394957983193278</v>
      </c>
    </row>
    <row r="6553" spans="2:6" hidden="1" outlineLevel="1">
      <c r="B6553">
        <v>6547</v>
      </c>
      <c r="C6553">
        <v>0.30555555555555558</v>
      </c>
      <c r="D6553">
        <v>2.5423728813559321</v>
      </c>
      <c r="E6553">
        <v>1.75</v>
      </c>
      <c r="F6553">
        <v>1.9789915966386555</v>
      </c>
    </row>
    <row r="6554" spans="2:6" hidden="1" outlineLevel="1">
      <c r="B6554">
        <v>6548</v>
      </c>
      <c r="C6554">
        <v>0.37037037037037035</v>
      </c>
      <c r="D6554">
        <v>2.2711864406779663</v>
      </c>
      <c r="E6554">
        <v>1.8125</v>
      </c>
      <c r="F6554">
        <v>2.6176470588235294</v>
      </c>
    </row>
    <row r="6555" spans="2:6" hidden="1" outlineLevel="1">
      <c r="B6555">
        <v>6549</v>
      </c>
      <c r="C6555">
        <v>0.45370370370370372</v>
      </c>
      <c r="D6555">
        <v>2.5254237288135593</v>
      </c>
      <c r="E6555">
        <v>1.46875</v>
      </c>
      <c r="F6555">
        <v>2.0252100840336134</v>
      </c>
    </row>
    <row r="6556" spans="2:6" hidden="1" outlineLevel="1">
      <c r="B6556">
        <v>6550</v>
      </c>
      <c r="C6556">
        <v>0.39814814814814814</v>
      </c>
      <c r="D6556">
        <v>2.6440677966101696</v>
      </c>
      <c r="E6556">
        <v>1.3125</v>
      </c>
      <c r="F6556">
        <v>2.5084033613445378</v>
      </c>
    </row>
    <row r="6557" spans="2:6" hidden="1" outlineLevel="1">
      <c r="B6557">
        <v>6551</v>
      </c>
      <c r="C6557">
        <v>0.5092592592592593</v>
      </c>
      <c r="D6557">
        <v>2.7457627118644066</v>
      </c>
      <c r="E6557">
        <v>1.8125</v>
      </c>
      <c r="F6557">
        <v>2.0672268907563027</v>
      </c>
    </row>
    <row r="6558" spans="2:6" hidden="1" outlineLevel="1">
      <c r="B6558">
        <v>6552</v>
      </c>
      <c r="C6558">
        <v>0.3888888888888889</v>
      </c>
      <c r="D6558">
        <v>1.4406779661016949</v>
      </c>
      <c r="E6558">
        <v>1.90625</v>
      </c>
      <c r="F6558">
        <v>2.2478991596638656</v>
      </c>
    </row>
    <row r="6559" spans="2:6" hidden="1" outlineLevel="1">
      <c r="B6559">
        <v>6553</v>
      </c>
      <c r="C6559">
        <v>0.48148148148148145</v>
      </c>
      <c r="D6559">
        <v>2.6101694915254239</v>
      </c>
      <c r="E6559">
        <v>1.21875</v>
      </c>
      <c r="F6559">
        <v>2.3151260504201683</v>
      </c>
    </row>
    <row r="6560" spans="2:6" hidden="1" outlineLevel="1">
      <c r="B6560">
        <v>6554</v>
      </c>
      <c r="C6560">
        <v>0.40740740740740738</v>
      </c>
      <c r="D6560">
        <v>3.152542372881356</v>
      </c>
      <c r="E6560">
        <v>1.6875</v>
      </c>
      <c r="F6560">
        <v>1.7857142857142858</v>
      </c>
    </row>
    <row r="6561" spans="2:6" hidden="1" outlineLevel="1">
      <c r="B6561">
        <v>6555</v>
      </c>
      <c r="C6561">
        <v>0.34259259259259262</v>
      </c>
      <c r="D6561">
        <v>3.1694915254237288</v>
      </c>
      <c r="E6561">
        <v>1.125</v>
      </c>
      <c r="F6561">
        <v>2.0126050420168067</v>
      </c>
    </row>
    <row r="6562" spans="2:6" hidden="1" outlineLevel="1">
      <c r="B6562">
        <v>6556</v>
      </c>
      <c r="C6562">
        <v>0.55555555555555558</v>
      </c>
      <c r="D6562">
        <v>2.593220338983051</v>
      </c>
      <c r="E6562">
        <v>1.71875</v>
      </c>
      <c r="F6562">
        <v>1.8277310924369747</v>
      </c>
    </row>
    <row r="6563" spans="2:6" hidden="1" outlineLevel="1">
      <c r="B6563">
        <v>6557</v>
      </c>
      <c r="C6563">
        <v>0.28703703703703703</v>
      </c>
      <c r="D6563">
        <v>3</v>
      </c>
      <c r="E6563">
        <v>1.75</v>
      </c>
      <c r="F6563">
        <v>2.0924369747899161</v>
      </c>
    </row>
    <row r="6564" spans="2:6" hidden="1" outlineLevel="1">
      <c r="B6564">
        <v>6558</v>
      </c>
      <c r="C6564">
        <v>0.34259259259259262</v>
      </c>
      <c r="D6564">
        <v>2.4915254237288136</v>
      </c>
      <c r="E6564">
        <v>0.84375</v>
      </c>
      <c r="F6564">
        <v>2.2521008403361344</v>
      </c>
    </row>
    <row r="6565" spans="2:6" hidden="1" outlineLevel="1">
      <c r="B6565">
        <v>6559</v>
      </c>
      <c r="C6565">
        <v>0.48148148148148145</v>
      </c>
      <c r="D6565">
        <v>2.152542372881356</v>
      </c>
      <c r="E6565">
        <v>1.75</v>
      </c>
      <c r="F6565">
        <v>1.9831932773109244</v>
      </c>
    </row>
    <row r="6566" spans="2:6" hidden="1" outlineLevel="1">
      <c r="B6566">
        <v>6560</v>
      </c>
      <c r="C6566">
        <v>0.3611111111111111</v>
      </c>
      <c r="D6566">
        <v>2.4237288135593222</v>
      </c>
      <c r="E6566">
        <v>1.84375</v>
      </c>
      <c r="F6566">
        <v>2.1680672268907561</v>
      </c>
    </row>
    <row r="6567" spans="2:6" hidden="1" outlineLevel="1">
      <c r="B6567">
        <v>6561</v>
      </c>
      <c r="C6567">
        <v>0.34259259259259262</v>
      </c>
      <c r="D6567">
        <v>1.8305084745762712</v>
      </c>
      <c r="E6567">
        <v>1.03125</v>
      </c>
      <c r="F6567">
        <v>1.9789915966386555</v>
      </c>
    </row>
    <row r="6568" spans="2:6" hidden="1" outlineLevel="1">
      <c r="B6568">
        <v>6562</v>
      </c>
      <c r="C6568">
        <v>0.46296296296296297</v>
      </c>
      <c r="D6568">
        <v>2.5423728813559321</v>
      </c>
      <c r="E6568">
        <v>1.78125</v>
      </c>
      <c r="F6568">
        <v>1.9201680672268908</v>
      </c>
    </row>
    <row r="6569" spans="2:6" hidden="1" outlineLevel="1">
      <c r="B6569">
        <v>6563</v>
      </c>
      <c r="C6569">
        <v>0.40740740740740738</v>
      </c>
      <c r="D6569">
        <v>3.0847457627118646</v>
      </c>
      <c r="E6569">
        <v>0.90625</v>
      </c>
      <c r="F6569">
        <v>1.6974789915966386</v>
      </c>
    </row>
    <row r="6570" spans="2:6" hidden="1" outlineLevel="1">
      <c r="B6570">
        <v>6564</v>
      </c>
      <c r="C6570">
        <v>0.34259259259259262</v>
      </c>
      <c r="D6570">
        <v>2.8305084745762712</v>
      </c>
      <c r="E6570">
        <v>1.65625</v>
      </c>
      <c r="F6570">
        <v>1.9789915966386555</v>
      </c>
    </row>
    <row r="6571" spans="2:6" hidden="1" outlineLevel="1">
      <c r="B6571">
        <v>6565</v>
      </c>
      <c r="C6571">
        <v>0.26851851851851855</v>
      </c>
      <c r="D6571">
        <v>2.7966101694915255</v>
      </c>
      <c r="E6571">
        <v>1.5625</v>
      </c>
      <c r="F6571">
        <v>2.1176470588235294</v>
      </c>
    </row>
    <row r="6572" spans="2:6" hidden="1" outlineLevel="1">
      <c r="B6572">
        <v>6566</v>
      </c>
      <c r="C6572">
        <v>0.52777777777777779</v>
      </c>
      <c r="D6572">
        <v>2.2881355932203391</v>
      </c>
      <c r="E6572">
        <v>0.375</v>
      </c>
      <c r="F6572">
        <v>2.2142857142857144</v>
      </c>
    </row>
    <row r="6573" spans="2:6" hidden="1" outlineLevel="1">
      <c r="B6573">
        <v>6567</v>
      </c>
      <c r="C6573">
        <v>0.35185185185185186</v>
      </c>
      <c r="D6573">
        <v>2.5593220338983049</v>
      </c>
      <c r="E6573">
        <v>1.1875</v>
      </c>
      <c r="F6573">
        <v>2.4117647058823528</v>
      </c>
    </row>
    <row r="6574" spans="2:6" hidden="1" outlineLevel="1">
      <c r="B6574">
        <v>6568</v>
      </c>
      <c r="C6574">
        <v>0.40740740740740738</v>
      </c>
      <c r="D6574">
        <v>2.4406779661016951</v>
      </c>
      <c r="E6574">
        <v>1.40625</v>
      </c>
      <c r="F6574">
        <v>1.8025210084033614</v>
      </c>
    </row>
    <row r="6575" spans="2:6" hidden="1" outlineLevel="1">
      <c r="B6575">
        <v>6569</v>
      </c>
      <c r="C6575">
        <v>0.25925925925925924</v>
      </c>
      <c r="D6575">
        <v>2.9491525423728815</v>
      </c>
      <c r="E6575">
        <v>0.96875</v>
      </c>
      <c r="F6575">
        <v>1.9915966386554622</v>
      </c>
    </row>
    <row r="6576" spans="2:6" hidden="1" outlineLevel="1">
      <c r="B6576">
        <v>6570</v>
      </c>
      <c r="C6576">
        <v>0.52777777777777779</v>
      </c>
      <c r="D6576">
        <v>2.7457627118644066</v>
      </c>
      <c r="E6576">
        <v>1.1875</v>
      </c>
      <c r="F6576">
        <v>1.8613445378151261</v>
      </c>
    </row>
    <row r="6577" spans="2:6" hidden="1" outlineLevel="1">
      <c r="B6577">
        <v>6571</v>
      </c>
      <c r="C6577">
        <v>0.29629629629629628</v>
      </c>
      <c r="D6577">
        <v>2.6440677966101696</v>
      </c>
      <c r="E6577">
        <v>1.53125</v>
      </c>
      <c r="F6577">
        <v>2</v>
      </c>
    </row>
    <row r="6578" spans="2:6" hidden="1" outlineLevel="1">
      <c r="B6578">
        <v>6572</v>
      </c>
      <c r="C6578">
        <v>0.47222222222222221</v>
      </c>
      <c r="D6578">
        <v>2.6271186440677967</v>
      </c>
      <c r="E6578">
        <v>1.5625</v>
      </c>
      <c r="F6578">
        <v>1.8361344537815125</v>
      </c>
    </row>
    <row r="6579" spans="2:6" hidden="1" outlineLevel="1">
      <c r="B6579">
        <v>6573</v>
      </c>
      <c r="C6579">
        <v>0.5092592592592593</v>
      </c>
      <c r="D6579">
        <v>2.593220338983051</v>
      </c>
      <c r="E6579">
        <v>1.4375</v>
      </c>
      <c r="F6579">
        <v>2.1848739495798317</v>
      </c>
    </row>
    <row r="6580" spans="2:6" hidden="1" outlineLevel="1">
      <c r="B6580">
        <v>6574</v>
      </c>
      <c r="C6580">
        <v>0.61111111111111116</v>
      </c>
      <c r="D6580">
        <v>2.9152542372881354</v>
      </c>
      <c r="E6580">
        <v>1.6875</v>
      </c>
      <c r="F6580">
        <v>2.2394957983193278</v>
      </c>
    </row>
    <row r="6581" spans="2:6" hidden="1" outlineLevel="1">
      <c r="B6581">
        <v>6575</v>
      </c>
      <c r="C6581">
        <v>0.30555555555555558</v>
      </c>
      <c r="D6581">
        <v>2.152542372881356</v>
      </c>
      <c r="E6581">
        <v>1.5625</v>
      </c>
      <c r="F6581">
        <v>2.1680672268907561</v>
      </c>
    </row>
    <row r="6582" spans="2:6" hidden="1" outlineLevel="1">
      <c r="B6582">
        <v>6576</v>
      </c>
      <c r="C6582">
        <v>0.39814814814814814</v>
      </c>
      <c r="D6582">
        <v>2.9152542372881354</v>
      </c>
      <c r="E6582">
        <v>1.53125</v>
      </c>
      <c r="F6582">
        <v>2.2521008403361344</v>
      </c>
    </row>
    <row r="6583" spans="2:6" hidden="1" outlineLevel="1">
      <c r="B6583">
        <v>6577</v>
      </c>
      <c r="C6583">
        <v>0.60185185185185186</v>
      </c>
      <c r="D6583">
        <v>1.8305084745762712</v>
      </c>
      <c r="E6583">
        <v>1.25</v>
      </c>
      <c r="F6583">
        <v>2.23109243697479</v>
      </c>
    </row>
    <row r="6584" spans="2:6" hidden="1" outlineLevel="1">
      <c r="B6584">
        <v>6578</v>
      </c>
      <c r="C6584">
        <v>0.30555555555555558</v>
      </c>
      <c r="D6584">
        <v>2.9830508474576272</v>
      </c>
      <c r="E6584">
        <v>1.1875</v>
      </c>
      <c r="F6584">
        <v>2.2226890756302522</v>
      </c>
    </row>
    <row r="6585" spans="2:6" hidden="1" outlineLevel="1">
      <c r="B6585">
        <v>6579</v>
      </c>
      <c r="C6585">
        <v>0.28703703703703703</v>
      </c>
      <c r="D6585">
        <v>2.5254237288135593</v>
      </c>
      <c r="E6585">
        <v>1.375</v>
      </c>
      <c r="F6585">
        <v>1.9285714285714286</v>
      </c>
    </row>
    <row r="6586" spans="2:6" hidden="1" outlineLevel="1">
      <c r="B6586">
        <v>6580</v>
      </c>
      <c r="C6586">
        <v>0.34259259259259262</v>
      </c>
      <c r="D6586">
        <v>2.593220338983051</v>
      </c>
      <c r="E6586">
        <v>0.90625</v>
      </c>
      <c r="F6586">
        <v>2.1470588235294117</v>
      </c>
    </row>
    <row r="6587" spans="2:6" hidden="1" outlineLevel="1">
      <c r="B6587">
        <v>6581</v>
      </c>
      <c r="C6587">
        <v>0.41666666666666669</v>
      </c>
      <c r="D6587">
        <v>3.0677966101694913</v>
      </c>
      <c r="E6587">
        <v>1.03125</v>
      </c>
      <c r="F6587">
        <v>1.9495798319327731</v>
      </c>
    </row>
    <row r="6588" spans="2:6" hidden="1" outlineLevel="1">
      <c r="B6588">
        <v>6582</v>
      </c>
      <c r="C6588">
        <v>0.35185185185185186</v>
      </c>
      <c r="D6588">
        <v>2.6610169491525424</v>
      </c>
      <c r="E6588">
        <v>1.625</v>
      </c>
      <c r="F6588">
        <v>2.1890756302521011</v>
      </c>
    </row>
    <row r="6589" spans="2:6" hidden="1" outlineLevel="1">
      <c r="B6589">
        <v>6583</v>
      </c>
      <c r="C6589">
        <v>0.31481481481481483</v>
      </c>
      <c r="D6589">
        <v>2.9322033898305087</v>
      </c>
      <c r="E6589">
        <v>1.59375</v>
      </c>
      <c r="F6589">
        <v>1.8445378151260505</v>
      </c>
    </row>
    <row r="6590" spans="2:6" hidden="1" outlineLevel="1">
      <c r="B6590">
        <v>6584</v>
      </c>
      <c r="C6590">
        <v>0.29629629629629628</v>
      </c>
      <c r="D6590">
        <v>3.0677966101694913</v>
      </c>
      <c r="E6590">
        <v>1.5</v>
      </c>
      <c r="F6590">
        <v>2.2100840336134455</v>
      </c>
    </row>
    <row r="6591" spans="2:6" hidden="1" outlineLevel="1">
      <c r="B6591">
        <v>6585</v>
      </c>
      <c r="C6591">
        <v>0.49074074074074076</v>
      </c>
      <c r="D6591">
        <v>3.4406779661016951</v>
      </c>
      <c r="E6591">
        <v>1.21875</v>
      </c>
      <c r="F6591">
        <v>2.6092436974789917</v>
      </c>
    </row>
    <row r="6592" spans="2:6" hidden="1" outlineLevel="1">
      <c r="B6592">
        <v>6586</v>
      </c>
      <c r="C6592">
        <v>0.45370370370370372</v>
      </c>
      <c r="D6592">
        <v>2.6271186440677967</v>
      </c>
      <c r="E6592">
        <v>0.34375</v>
      </c>
      <c r="F6592">
        <v>1.9369747899159664</v>
      </c>
    </row>
    <row r="6593" spans="2:6" hidden="1" outlineLevel="1">
      <c r="B6593">
        <v>6587</v>
      </c>
      <c r="C6593">
        <v>0.39814814814814814</v>
      </c>
      <c r="D6593">
        <v>2.3050847457627119</v>
      </c>
      <c r="E6593">
        <v>1.03125</v>
      </c>
      <c r="F6593">
        <v>1.8487394957983194</v>
      </c>
    </row>
    <row r="6594" spans="2:6" hidden="1" outlineLevel="1">
      <c r="B6594">
        <v>6588</v>
      </c>
      <c r="C6594">
        <v>0.39814814814814814</v>
      </c>
      <c r="D6594">
        <v>2.3559322033898304</v>
      </c>
      <c r="E6594">
        <v>0.8125</v>
      </c>
      <c r="F6594">
        <v>1.9705882352941178</v>
      </c>
    </row>
    <row r="6595" spans="2:6" hidden="1" outlineLevel="1">
      <c r="B6595">
        <v>6589</v>
      </c>
      <c r="C6595">
        <v>0.53703703703703709</v>
      </c>
      <c r="D6595">
        <v>2.6271186440677967</v>
      </c>
      <c r="E6595">
        <v>1.25</v>
      </c>
      <c r="F6595">
        <v>2.3865546218487395</v>
      </c>
    </row>
    <row r="6596" spans="2:6" hidden="1" outlineLevel="1">
      <c r="B6596">
        <v>6590</v>
      </c>
      <c r="C6596">
        <v>0.5092592592592593</v>
      </c>
      <c r="D6596">
        <v>2.5593220338983049</v>
      </c>
      <c r="E6596">
        <v>2.5625</v>
      </c>
      <c r="F6596">
        <v>1.8613445378151261</v>
      </c>
    </row>
    <row r="6597" spans="2:6" hidden="1" outlineLevel="1">
      <c r="B6597">
        <v>6591</v>
      </c>
      <c r="C6597">
        <v>0.31481481481481483</v>
      </c>
      <c r="D6597">
        <v>2.5593220338983049</v>
      </c>
      <c r="E6597">
        <v>1.21875</v>
      </c>
      <c r="F6597">
        <v>2.1764705882352939</v>
      </c>
    </row>
    <row r="6598" spans="2:6" hidden="1" outlineLevel="1">
      <c r="B6598">
        <v>6592</v>
      </c>
      <c r="C6598">
        <v>0.58333333333333337</v>
      </c>
      <c r="D6598">
        <v>2.6440677966101696</v>
      </c>
      <c r="E6598">
        <v>1.3125</v>
      </c>
      <c r="F6598">
        <v>1.9369747899159664</v>
      </c>
    </row>
    <row r="6599" spans="2:6" hidden="1" outlineLevel="1">
      <c r="B6599">
        <v>6593</v>
      </c>
      <c r="C6599">
        <v>0.37037037037037035</v>
      </c>
      <c r="D6599">
        <v>2.5593220338983049</v>
      </c>
      <c r="E6599">
        <v>1.4375</v>
      </c>
      <c r="F6599">
        <v>1.8949579831932772</v>
      </c>
    </row>
    <row r="6600" spans="2:6" hidden="1" outlineLevel="1">
      <c r="B6600">
        <v>6594</v>
      </c>
      <c r="C6600">
        <v>0.48148148148148145</v>
      </c>
      <c r="D6600">
        <v>2.5084745762711864</v>
      </c>
      <c r="E6600">
        <v>1.4375</v>
      </c>
      <c r="F6600">
        <v>2.096638655462185</v>
      </c>
    </row>
    <row r="6601" spans="2:6" hidden="1" outlineLevel="1">
      <c r="B6601">
        <v>6595</v>
      </c>
      <c r="C6601">
        <v>0.37037037037037035</v>
      </c>
      <c r="D6601">
        <v>2.847457627118644</v>
      </c>
      <c r="E6601">
        <v>1.96875</v>
      </c>
      <c r="F6601">
        <v>2.03781512605042</v>
      </c>
    </row>
    <row r="6602" spans="2:6" hidden="1" outlineLevel="1">
      <c r="B6602">
        <v>6596</v>
      </c>
      <c r="C6602">
        <v>0.43518518518518517</v>
      </c>
      <c r="D6602">
        <v>2.9152542372881354</v>
      </c>
      <c r="E6602">
        <v>1.21875</v>
      </c>
      <c r="F6602">
        <v>2.0714285714285716</v>
      </c>
    </row>
    <row r="6603" spans="2:6" hidden="1" outlineLevel="1">
      <c r="B6603">
        <v>6597</v>
      </c>
      <c r="C6603">
        <v>0.43518518518518517</v>
      </c>
      <c r="D6603">
        <v>2.5593220338983049</v>
      </c>
      <c r="E6603">
        <v>1.25</v>
      </c>
      <c r="F6603">
        <v>2.0924369747899161</v>
      </c>
    </row>
    <row r="6604" spans="2:6" hidden="1" outlineLevel="1">
      <c r="B6604">
        <v>6598</v>
      </c>
      <c r="C6604">
        <v>0.49074074074074076</v>
      </c>
      <c r="D6604">
        <v>2.3389830508474576</v>
      </c>
      <c r="E6604">
        <v>0.75</v>
      </c>
      <c r="F6604">
        <v>1.9327731092436975</v>
      </c>
    </row>
    <row r="6605" spans="2:6" hidden="1" outlineLevel="1">
      <c r="B6605">
        <v>6599</v>
      </c>
      <c r="C6605">
        <v>0.35185185185185186</v>
      </c>
      <c r="D6605">
        <v>2.2033898305084745</v>
      </c>
      <c r="E6605">
        <v>1.71875</v>
      </c>
      <c r="F6605">
        <v>2.2184873949579833</v>
      </c>
    </row>
    <row r="6606" spans="2:6" hidden="1" outlineLevel="1">
      <c r="B6606">
        <v>6600</v>
      </c>
      <c r="C6606">
        <v>0.39814814814814814</v>
      </c>
      <c r="D6606">
        <v>2.3050847457627119</v>
      </c>
      <c r="E6606">
        <v>1.4375</v>
      </c>
      <c r="F6606">
        <v>2.4453781512605044</v>
      </c>
    </row>
    <row r="6607" spans="2:6" hidden="1" outlineLevel="1">
      <c r="B6607">
        <v>6601</v>
      </c>
      <c r="C6607">
        <v>0.34259259259259262</v>
      </c>
      <c r="D6607">
        <v>2.8644067796610169</v>
      </c>
      <c r="E6607">
        <v>2.03125</v>
      </c>
      <c r="F6607">
        <v>2.2941176470588234</v>
      </c>
    </row>
    <row r="6608" spans="2:6" hidden="1" outlineLevel="1">
      <c r="B6608">
        <v>6602</v>
      </c>
      <c r="C6608">
        <v>0.3888888888888889</v>
      </c>
      <c r="D6608">
        <v>2.6101694915254239</v>
      </c>
      <c r="E6608">
        <v>2</v>
      </c>
      <c r="F6608">
        <v>2.1638655462184873</v>
      </c>
    </row>
    <row r="6609" spans="2:6" hidden="1" outlineLevel="1">
      <c r="B6609">
        <v>6603</v>
      </c>
      <c r="C6609">
        <v>0.3888888888888889</v>
      </c>
      <c r="D6609">
        <v>2.8305084745762712</v>
      </c>
      <c r="E6609">
        <v>1.75</v>
      </c>
      <c r="F6609">
        <v>1.8319327731092436</v>
      </c>
    </row>
    <row r="6610" spans="2:6" hidden="1" outlineLevel="1">
      <c r="B6610">
        <v>6604</v>
      </c>
      <c r="C6610">
        <v>0.47222222222222221</v>
      </c>
      <c r="D6610">
        <v>2.9830508474576272</v>
      </c>
      <c r="E6610">
        <v>1.03125</v>
      </c>
      <c r="F6610">
        <v>2.0672268907563027</v>
      </c>
    </row>
    <row r="6611" spans="2:6" hidden="1" outlineLevel="1">
      <c r="B6611">
        <v>6605</v>
      </c>
      <c r="C6611">
        <v>0.42592592592592593</v>
      </c>
      <c r="D6611">
        <v>2.5084745762711864</v>
      </c>
      <c r="E6611">
        <v>0.90625</v>
      </c>
      <c r="F6611">
        <v>2.0798319327731094</v>
      </c>
    </row>
    <row r="6612" spans="2:6" hidden="1" outlineLevel="1">
      <c r="B6612">
        <v>6606</v>
      </c>
      <c r="C6612">
        <v>0.41666666666666669</v>
      </c>
      <c r="D6612">
        <v>2.3389830508474576</v>
      </c>
      <c r="E6612">
        <v>1.4375</v>
      </c>
      <c r="F6612">
        <v>2.1218487394957983</v>
      </c>
    </row>
    <row r="6613" spans="2:6" hidden="1" outlineLevel="1">
      <c r="B6613">
        <v>6607</v>
      </c>
      <c r="C6613">
        <v>0.30555555555555558</v>
      </c>
      <c r="D6613">
        <v>2.1186440677966103</v>
      </c>
      <c r="E6613">
        <v>1.125</v>
      </c>
      <c r="F6613">
        <v>1.8781512605042017</v>
      </c>
    </row>
    <row r="6614" spans="2:6" hidden="1" outlineLevel="1">
      <c r="B6614">
        <v>6608</v>
      </c>
      <c r="C6614">
        <v>0.48148148148148145</v>
      </c>
      <c r="D6614">
        <v>2.7118644067796609</v>
      </c>
      <c r="E6614">
        <v>1.1875</v>
      </c>
      <c r="F6614">
        <v>2.0294117647058822</v>
      </c>
    </row>
    <row r="6615" spans="2:6" hidden="1" outlineLevel="1">
      <c r="B6615">
        <v>6609</v>
      </c>
      <c r="C6615">
        <v>0.44444444444444442</v>
      </c>
      <c r="D6615">
        <v>3.593220338983051</v>
      </c>
      <c r="E6615">
        <v>1.0625</v>
      </c>
      <c r="F6615">
        <v>1.8445378151260505</v>
      </c>
    </row>
    <row r="6616" spans="2:6" hidden="1" outlineLevel="1">
      <c r="B6616">
        <v>6610</v>
      </c>
      <c r="C6616">
        <v>0.5092592592592593</v>
      </c>
      <c r="D6616">
        <v>2.0677966101694913</v>
      </c>
      <c r="E6616">
        <v>1.15625</v>
      </c>
      <c r="F6616">
        <v>2.2058823529411766</v>
      </c>
    </row>
    <row r="6617" spans="2:6" hidden="1" outlineLevel="1">
      <c r="B6617">
        <v>6611</v>
      </c>
      <c r="C6617">
        <v>0.25</v>
      </c>
      <c r="D6617">
        <v>2.4237288135593222</v>
      </c>
      <c r="E6617">
        <v>1.65625</v>
      </c>
      <c r="F6617">
        <v>2.327731092436975</v>
      </c>
    </row>
    <row r="6618" spans="2:6" hidden="1" outlineLevel="1">
      <c r="B6618">
        <v>6612</v>
      </c>
      <c r="C6618">
        <v>0.37962962962962965</v>
      </c>
      <c r="D6618">
        <v>2.6949152542372881</v>
      </c>
      <c r="E6618">
        <v>0.65625</v>
      </c>
      <c r="F6618">
        <v>2.0714285714285716</v>
      </c>
    </row>
    <row r="6619" spans="2:6" hidden="1" outlineLevel="1">
      <c r="B6619">
        <v>6613</v>
      </c>
      <c r="C6619">
        <v>0.41666666666666669</v>
      </c>
      <c r="D6619">
        <v>3.1864406779661016</v>
      </c>
      <c r="E6619">
        <v>1.1875</v>
      </c>
      <c r="F6619">
        <v>1.9201680672268908</v>
      </c>
    </row>
    <row r="6620" spans="2:6" hidden="1" outlineLevel="1">
      <c r="B6620">
        <v>6614</v>
      </c>
      <c r="C6620">
        <v>0.45370370370370372</v>
      </c>
      <c r="D6620">
        <v>2.8983050847457625</v>
      </c>
      <c r="E6620">
        <v>1.8125</v>
      </c>
      <c r="F6620">
        <v>2.1302521008403361</v>
      </c>
    </row>
    <row r="6621" spans="2:6" hidden="1" outlineLevel="1">
      <c r="B6621">
        <v>6615</v>
      </c>
      <c r="C6621">
        <v>0.45370370370370372</v>
      </c>
      <c r="D6621">
        <v>2.2033898305084745</v>
      </c>
      <c r="E6621">
        <v>1.34375</v>
      </c>
      <c r="F6621">
        <v>1.9831932773109244</v>
      </c>
    </row>
    <row r="6622" spans="2:6" hidden="1" outlineLevel="1">
      <c r="B6622">
        <v>6616</v>
      </c>
      <c r="C6622">
        <v>0.39814814814814814</v>
      </c>
      <c r="D6622">
        <v>2.593220338983051</v>
      </c>
      <c r="E6622">
        <v>1.1875</v>
      </c>
      <c r="F6622">
        <v>2.1218487394957983</v>
      </c>
    </row>
    <row r="6623" spans="2:6" hidden="1" outlineLevel="1">
      <c r="B6623">
        <v>6617</v>
      </c>
      <c r="C6623">
        <v>0.45370370370370372</v>
      </c>
      <c r="D6623">
        <v>3.2881355932203391</v>
      </c>
      <c r="E6623">
        <v>1.53125</v>
      </c>
      <c r="F6623">
        <v>2.1176470588235294</v>
      </c>
    </row>
    <row r="6624" spans="2:6" hidden="1" outlineLevel="1">
      <c r="B6624">
        <v>6618</v>
      </c>
      <c r="C6624">
        <v>0.33333333333333331</v>
      </c>
      <c r="D6624">
        <v>2.3389830508474576</v>
      </c>
      <c r="E6624">
        <v>2.375</v>
      </c>
      <c r="F6624">
        <v>2.0462184873949578</v>
      </c>
    </row>
    <row r="6625" spans="2:6" hidden="1" outlineLevel="1">
      <c r="B6625">
        <v>6619</v>
      </c>
      <c r="C6625">
        <v>0.29629629629629628</v>
      </c>
      <c r="D6625">
        <v>2.3559322033898304</v>
      </c>
      <c r="E6625">
        <v>1.03125</v>
      </c>
      <c r="F6625">
        <v>1.8613445378151261</v>
      </c>
    </row>
    <row r="6626" spans="2:6" hidden="1" outlineLevel="1">
      <c r="B6626">
        <v>6620</v>
      </c>
      <c r="C6626">
        <v>0.47222222222222221</v>
      </c>
      <c r="D6626">
        <v>2.593220338983051</v>
      </c>
      <c r="E6626">
        <v>1.53125</v>
      </c>
      <c r="F6626">
        <v>2.0462184873949578</v>
      </c>
    </row>
    <row r="6627" spans="2:6" hidden="1" outlineLevel="1">
      <c r="B6627">
        <v>6621</v>
      </c>
      <c r="C6627">
        <v>0.40740740740740738</v>
      </c>
      <c r="D6627">
        <v>2.2372881355932202</v>
      </c>
      <c r="E6627">
        <v>1.78125</v>
      </c>
      <c r="F6627">
        <v>2.3823529411764706</v>
      </c>
    </row>
    <row r="6628" spans="2:6" hidden="1" outlineLevel="1">
      <c r="B6628">
        <v>6622</v>
      </c>
      <c r="C6628">
        <v>0.28703703703703703</v>
      </c>
      <c r="D6628">
        <v>2.2542372881355934</v>
      </c>
      <c r="E6628">
        <v>0.625</v>
      </c>
      <c r="F6628">
        <v>2.0588235294117645</v>
      </c>
    </row>
    <row r="6629" spans="2:6" hidden="1" outlineLevel="1">
      <c r="B6629">
        <v>6623</v>
      </c>
      <c r="C6629">
        <v>0.42592592592592593</v>
      </c>
      <c r="D6629">
        <v>3.4237288135593222</v>
      </c>
      <c r="E6629">
        <v>1.84375</v>
      </c>
      <c r="F6629">
        <v>2.1092436974789917</v>
      </c>
    </row>
    <row r="6630" spans="2:6" hidden="1" outlineLevel="1">
      <c r="B6630">
        <v>6624</v>
      </c>
      <c r="C6630">
        <v>0.39814814814814814</v>
      </c>
      <c r="D6630">
        <v>2.7118644067796609</v>
      </c>
      <c r="E6630">
        <v>1.53125</v>
      </c>
      <c r="F6630">
        <v>2.0924369747899161</v>
      </c>
    </row>
    <row r="6631" spans="2:6" hidden="1" outlineLevel="1">
      <c r="B6631">
        <v>6625</v>
      </c>
      <c r="C6631">
        <v>0.42592592592592593</v>
      </c>
      <c r="D6631">
        <v>2.406779661016949</v>
      </c>
      <c r="E6631">
        <v>1.5</v>
      </c>
      <c r="F6631">
        <v>2.3529411764705883</v>
      </c>
    </row>
    <row r="6632" spans="2:6" hidden="1" outlineLevel="1">
      <c r="B6632">
        <v>6626</v>
      </c>
      <c r="C6632">
        <v>0.44444444444444442</v>
      </c>
      <c r="D6632">
        <v>2.7118644067796609</v>
      </c>
      <c r="E6632">
        <v>2.03125</v>
      </c>
      <c r="F6632">
        <v>1.7268907563025211</v>
      </c>
    </row>
    <row r="6633" spans="2:6" hidden="1" outlineLevel="1">
      <c r="B6633">
        <v>6627</v>
      </c>
      <c r="C6633">
        <v>0.39814814814814814</v>
      </c>
      <c r="D6633">
        <v>3.1186440677966103</v>
      </c>
      <c r="E6633">
        <v>1.53125</v>
      </c>
      <c r="F6633">
        <v>2.1092436974789917</v>
      </c>
    </row>
    <row r="6634" spans="2:6" hidden="1" outlineLevel="1">
      <c r="B6634">
        <v>6628</v>
      </c>
      <c r="C6634">
        <v>0.56481481481481477</v>
      </c>
      <c r="D6634">
        <v>2.2203389830508473</v>
      </c>
      <c r="E6634">
        <v>1.3125</v>
      </c>
      <c r="F6634">
        <v>2.0798319327731094</v>
      </c>
    </row>
    <row r="6635" spans="2:6" hidden="1" outlineLevel="1">
      <c r="B6635">
        <v>6629</v>
      </c>
      <c r="C6635">
        <v>0.43518518518518517</v>
      </c>
      <c r="D6635">
        <v>2.4576271186440679</v>
      </c>
      <c r="E6635">
        <v>1.625</v>
      </c>
      <c r="F6635">
        <v>2.0714285714285716</v>
      </c>
    </row>
    <row r="6636" spans="2:6" hidden="1" outlineLevel="1">
      <c r="B6636">
        <v>6630</v>
      </c>
      <c r="C6636">
        <v>0.45370370370370372</v>
      </c>
      <c r="D6636">
        <v>2.406779661016949</v>
      </c>
      <c r="E6636">
        <v>1.5625</v>
      </c>
      <c r="F6636">
        <v>2.0546218487394956</v>
      </c>
    </row>
    <row r="6637" spans="2:6" hidden="1" outlineLevel="1">
      <c r="B6637">
        <v>6631</v>
      </c>
      <c r="C6637">
        <v>0.48148148148148145</v>
      </c>
      <c r="D6637">
        <v>2.7966101694915255</v>
      </c>
      <c r="E6637">
        <v>1.90625</v>
      </c>
      <c r="F6637">
        <v>2.2352941176470589</v>
      </c>
    </row>
    <row r="6638" spans="2:6" hidden="1" outlineLevel="1">
      <c r="B6638">
        <v>6632</v>
      </c>
      <c r="C6638">
        <v>0.47222222222222221</v>
      </c>
      <c r="D6638">
        <v>3.0169491525423728</v>
      </c>
      <c r="E6638">
        <v>0.84375</v>
      </c>
      <c r="F6638">
        <v>2.4327731092436973</v>
      </c>
    </row>
    <row r="6639" spans="2:6" hidden="1" outlineLevel="1">
      <c r="B6639">
        <v>6633</v>
      </c>
      <c r="C6639">
        <v>0.5092592592592593</v>
      </c>
      <c r="D6639">
        <v>2.4237288135593222</v>
      </c>
      <c r="E6639">
        <v>0.8125</v>
      </c>
      <c r="F6639">
        <v>2.4327731092436973</v>
      </c>
    </row>
    <row r="6640" spans="2:6" hidden="1" outlineLevel="1">
      <c r="B6640">
        <v>6634</v>
      </c>
      <c r="C6640">
        <v>0.58333333333333337</v>
      </c>
      <c r="D6640">
        <v>3.3728813559322033</v>
      </c>
      <c r="E6640">
        <v>0.875</v>
      </c>
      <c r="F6640">
        <v>2.0294117647058822</v>
      </c>
    </row>
    <row r="6641" spans="2:6" hidden="1" outlineLevel="1">
      <c r="B6641">
        <v>6635</v>
      </c>
      <c r="C6641">
        <v>0.41666666666666669</v>
      </c>
      <c r="D6641">
        <v>3.0677966101694913</v>
      </c>
      <c r="E6641">
        <v>1.5</v>
      </c>
      <c r="F6641">
        <v>2.1638655462184873</v>
      </c>
    </row>
    <row r="6642" spans="2:6" hidden="1" outlineLevel="1">
      <c r="B6642">
        <v>6636</v>
      </c>
      <c r="C6642">
        <v>0.30555555555555558</v>
      </c>
      <c r="D6642">
        <v>2.1864406779661016</v>
      </c>
      <c r="E6642">
        <v>1.875</v>
      </c>
      <c r="F6642">
        <v>2.0714285714285716</v>
      </c>
    </row>
    <row r="6643" spans="2:6" hidden="1" outlineLevel="1">
      <c r="B6643">
        <v>6637</v>
      </c>
      <c r="C6643">
        <v>0.45370370370370372</v>
      </c>
      <c r="D6643">
        <v>2.7796610169491527</v>
      </c>
      <c r="E6643">
        <v>1.25</v>
      </c>
      <c r="F6643">
        <v>1.8907563025210083</v>
      </c>
    </row>
    <row r="6644" spans="2:6" hidden="1" outlineLevel="1">
      <c r="B6644">
        <v>6638</v>
      </c>
      <c r="C6644">
        <v>0.40740740740740738</v>
      </c>
      <c r="D6644">
        <v>2.9322033898305087</v>
      </c>
      <c r="E6644">
        <v>1.65625</v>
      </c>
      <c r="F6644">
        <v>2.1218487394957983</v>
      </c>
    </row>
    <row r="6645" spans="2:6" hidden="1" outlineLevel="1">
      <c r="B6645">
        <v>6639</v>
      </c>
      <c r="C6645">
        <v>0.26851851851851855</v>
      </c>
      <c r="D6645">
        <v>2.0169491525423728</v>
      </c>
      <c r="E6645">
        <v>1.75</v>
      </c>
      <c r="F6645">
        <v>2.0420168067226889</v>
      </c>
    </row>
    <row r="6646" spans="2:6" hidden="1" outlineLevel="1">
      <c r="B6646">
        <v>6640</v>
      </c>
      <c r="C6646">
        <v>0.39814814814814814</v>
      </c>
      <c r="D6646">
        <v>2.5423728813559321</v>
      </c>
      <c r="E6646">
        <v>1.6875</v>
      </c>
      <c r="F6646">
        <v>1.953781512605042</v>
      </c>
    </row>
    <row r="6647" spans="2:6" hidden="1" outlineLevel="1">
      <c r="B6647">
        <v>6641</v>
      </c>
      <c r="C6647">
        <v>0.56481481481481477</v>
      </c>
      <c r="D6647">
        <v>2.5254237288135593</v>
      </c>
      <c r="E6647">
        <v>1.28125</v>
      </c>
      <c r="F6647">
        <v>2.1680672268907561</v>
      </c>
    </row>
    <row r="6648" spans="2:6" hidden="1" outlineLevel="1">
      <c r="B6648">
        <v>6642</v>
      </c>
      <c r="C6648">
        <v>0.5092592592592593</v>
      </c>
      <c r="D6648">
        <v>2.5423728813559321</v>
      </c>
      <c r="E6648">
        <v>1.5</v>
      </c>
      <c r="F6648">
        <v>2.0504201680672267</v>
      </c>
    </row>
    <row r="6649" spans="2:6" hidden="1" outlineLevel="1">
      <c r="B6649">
        <v>6643</v>
      </c>
      <c r="C6649">
        <v>0.47222222222222221</v>
      </c>
      <c r="D6649">
        <v>3.0677966101694913</v>
      </c>
      <c r="E6649">
        <v>1.15625</v>
      </c>
      <c r="F6649">
        <v>1.8613445378151261</v>
      </c>
    </row>
    <row r="6650" spans="2:6" hidden="1" outlineLevel="1">
      <c r="B6650">
        <v>6644</v>
      </c>
      <c r="C6650">
        <v>0.33333333333333331</v>
      </c>
      <c r="D6650">
        <v>2.6101694915254239</v>
      </c>
      <c r="E6650">
        <v>1.5</v>
      </c>
      <c r="F6650">
        <v>1.8907563025210083</v>
      </c>
    </row>
    <row r="6651" spans="2:6" hidden="1" outlineLevel="1">
      <c r="B6651">
        <v>6645</v>
      </c>
      <c r="C6651">
        <v>0.40740740740740738</v>
      </c>
      <c r="D6651">
        <v>2.5254237288135593</v>
      </c>
      <c r="E6651">
        <v>1.8125</v>
      </c>
      <c r="F6651">
        <v>2.4243697478991595</v>
      </c>
    </row>
    <row r="6652" spans="2:6" hidden="1" outlineLevel="1">
      <c r="B6652">
        <v>6646</v>
      </c>
      <c r="C6652">
        <v>0.39814814814814814</v>
      </c>
      <c r="D6652">
        <v>3.593220338983051</v>
      </c>
      <c r="E6652">
        <v>1.625</v>
      </c>
      <c r="F6652">
        <v>2.1428571428571428</v>
      </c>
    </row>
    <row r="6653" spans="2:6" hidden="1" outlineLevel="1">
      <c r="B6653">
        <v>6647</v>
      </c>
      <c r="C6653">
        <v>0.39814814814814814</v>
      </c>
      <c r="D6653">
        <v>2.8305084745762712</v>
      </c>
      <c r="E6653">
        <v>1.75</v>
      </c>
      <c r="F6653">
        <v>2.1554621848739495</v>
      </c>
    </row>
    <row r="6654" spans="2:6" hidden="1" outlineLevel="1">
      <c r="B6654">
        <v>6648</v>
      </c>
      <c r="C6654">
        <v>0.27777777777777779</v>
      </c>
      <c r="D6654">
        <v>2.1186440677966103</v>
      </c>
      <c r="E6654">
        <v>1.46875</v>
      </c>
      <c r="F6654">
        <v>1.9159663865546219</v>
      </c>
    </row>
    <row r="6655" spans="2:6" hidden="1" outlineLevel="1">
      <c r="B6655">
        <v>6649</v>
      </c>
      <c r="C6655">
        <v>0.51851851851851849</v>
      </c>
      <c r="D6655">
        <v>2.8305084745762712</v>
      </c>
      <c r="E6655">
        <v>1.4375</v>
      </c>
      <c r="F6655">
        <v>2.1008403361344539</v>
      </c>
    </row>
    <row r="6656" spans="2:6" hidden="1" outlineLevel="1">
      <c r="B6656">
        <v>6650</v>
      </c>
      <c r="C6656">
        <v>0.40740740740740738</v>
      </c>
      <c r="D6656">
        <v>2.4915254237288136</v>
      </c>
      <c r="E6656">
        <v>1.4375</v>
      </c>
      <c r="F6656">
        <v>2.0630252100840338</v>
      </c>
    </row>
    <row r="6657" spans="2:6" hidden="1" outlineLevel="1">
      <c r="B6657">
        <v>6651</v>
      </c>
      <c r="C6657">
        <v>0.29629629629629628</v>
      </c>
      <c r="D6657">
        <v>2.3389830508474576</v>
      </c>
      <c r="E6657">
        <v>1.1875</v>
      </c>
      <c r="F6657">
        <v>2.2647058823529411</v>
      </c>
    </row>
    <row r="6658" spans="2:6" hidden="1" outlineLevel="1">
      <c r="B6658">
        <v>6652</v>
      </c>
      <c r="C6658">
        <v>0.40740740740740738</v>
      </c>
      <c r="D6658">
        <v>2.2033898305084745</v>
      </c>
      <c r="E6658">
        <v>1.53125</v>
      </c>
      <c r="F6658">
        <v>2.0588235294117645</v>
      </c>
    </row>
    <row r="6659" spans="2:6" hidden="1" outlineLevel="1">
      <c r="B6659">
        <v>6653</v>
      </c>
      <c r="C6659">
        <v>0.37962962962962965</v>
      </c>
      <c r="D6659">
        <v>2.406779661016949</v>
      </c>
      <c r="E6659">
        <v>1.53125</v>
      </c>
      <c r="F6659">
        <v>2.4201680672268906</v>
      </c>
    </row>
    <row r="6660" spans="2:6" hidden="1" outlineLevel="1">
      <c r="B6660">
        <v>6654</v>
      </c>
      <c r="C6660">
        <v>0.47222222222222221</v>
      </c>
      <c r="D6660">
        <v>2.3389830508474576</v>
      </c>
      <c r="E6660">
        <v>1.78125</v>
      </c>
      <c r="F6660">
        <v>1.6974789915966386</v>
      </c>
    </row>
    <row r="6661" spans="2:6" hidden="1" outlineLevel="1">
      <c r="B6661">
        <v>6655</v>
      </c>
      <c r="C6661">
        <v>0.44444444444444442</v>
      </c>
      <c r="D6661">
        <v>2.3898305084745761</v>
      </c>
      <c r="E6661">
        <v>1.375</v>
      </c>
      <c r="F6661">
        <v>2.2647058823529411</v>
      </c>
    </row>
    <row r="6662" spans="2:6" hidden="1" outlineLevel="1">
      <c r="B6662">
        <v>6656</v>
      </c>
      <c r="C6662">
        <v>0.56481481481481477</v>
      </c>
      <c r="D6662">
        <v>2.1694915254237288</v>
      </c>
      <c r="E6662">
        <v>1.84375</v>
      </c>
      <c r="F6662">
        <v>1.9915966386554622</v>
      </c>
    </row>
    <row r="6663" spans="2:6" hidden="1" outlineLevel="1">
      <c r="B6663">
        <v>6657</v>
      </c>
      <c r="C6663">
        <v>0.47222222222222221</v>
      </c>
      <c r="D6663">
        <v>2.8305084745762712</v>
      </c>
      <c r="E6663">
        <v>1.46875</v>
      </c>
      <c r="F6663">
        <v>2.2058823529411766</v>
      </c>
    </row>
    <row r="6664" spans="2:6" hidden="1" outlineLevel="1">
      <c r="B6664">
        <v>6658</v>
      </c>
      <c r="C6664">
        <v>0.35185185185185186</v>
      </c>
      <c r="D6664">
        <v>2.3898305084745761</v>
      </c>
      <c r="E6664">
        <v>1.46875</v>
      </c>
      <c r="F6664">
        <v>2</v>
      </c>
    </row>
    <row r="6665" spans="2:6" hidden="1" outlineLevel="1">
      <c r="B6665">
        <v>6659</v>
      </c>
      <c r="C6665">
        <v>0.32407407407407407</v>
      </c>
      <c r="D6665">
        <v>2.6610169491525424</v>
      </c>
      <c r="E6665">
        <v>1.8125</v>
      </c>
      <c r="F6665">
        <v>2.0798319327731094</v>
      </c>
    </row>
    <row r="6666" spans="2:6" hidden="1" outlineLevel="1">
      <c r="B6666">
        <v>6660</v>
      </c>
      <c r="C6666">
        <v>0.28703703703703703</v>
      </c>
      <c r="D6666">
        <v>2.6779661016949152</v>
      </c>
      <c r="E6666">
        <v>2.28125</v>
      </c>
      <c r="F6666">
        <v>2.3319327731092439</v>
      </c>
    </row>
    <row r="6667" spans="2:6" hidden="1" outlineLevel="1">
      <c r="B6667">
        <v>6661</v>
      </c>
      <c r="C6667">
        <v>0.49074074074074076</v>
      </c>
      <c r="D6667">
        <v>2.8305084745762712</v>
      </c>
      <c r="E6667">
        <v>1.34375</v>
      </c>
      <c r="F6667">
        <v>2.4117647058823528</v>
      </c>
    </row>
    <row r="6668" spans="2:6" hidden="1" outlineLevel="1">
      <c r="B6668">
        <v>6662</v>
      </c>
      <c r="C6668">
        <v>0.55555555555555558</v>
      </c>
      <c r="D6668">
        <v>2.8983050847457625</v>
      </c>
      <c r="E6668">
        <v>1.28125</v>
      </c>
      <c r="F6668">
        <v>2.2142857142857144</v>
      </c>
    </row>
    <row r="6669" spans="2:6" hidden="1" outlineLevel="1">
      <c r="B6669">
        <v>6663</v>
      </c>
      <c r="C6669">
        <v>0.42592592592592593</v>
      </c>
      <c r="D6669">
        <v>2.2033898305084745</v>
      </c>
      <c r="E6669">
        <v>1.375</v>
      </c>
      <c r="F6669">
        <v>2.0084033613445378</v>
      </c>
    </row>
    <row r="6670" spans="2:6" hidden="1" outlineLevel="1">
      <c r="B6670">
        <v>6664</v>
      </c>
      <c r="C6670">
        <v>0.43518518518518517</v>
      </c>
      <c r="D6670">
        <v>3.0169491525423728</v>
      </c>
      <c r="E6670">
        <v>2.53125</v>
      </c>
      <c r="F6670">
        <v>1.9747899159663866</v>
      </c>
    </row>
    <row r="6671" spans="2:6" hidden="1" outlineLevel="1">
      <c r="B6671">
        <v>6665</v>
      </c>
      <c r="C6671">
        <v>0.29629629629629628</v>
      </c>
      <c r="D6671">
        <v>2.7457627118644066</v>
      </c>
      <c r="E6671">
        <v>1.375</v>
      </c>
      <c r="F6671">
        <v>1.9495798319327731</v>
      </c>
    </row>
    <row r="6672" spans="2:6" hidden="1" outlineLevel="1">
      <c r="B6672">
        <v>6666</v>
      </c>
      <c r="C6672">
        <v>0.44444444444444442</v>
      </c>
      <c r="D6672">
        <v>2.3728813559322033</v>
      </c>
      <c r="E6672">
        <v>2.09375</v>
      </c>
      <c r="F6672">
        <v>2.3361344537815127</v>
      </c>
    </row>
    <row r="6673" spans="2:6" hidden="1" outlineLevel="1">
      <c r="B6673">
        <v>6667</v>
      </c>
      <c r="C6673">
        <v>0.33333333333333331</v>
      </c>
      <c r="D6673">
        <v>3.2372881355932202</v>
      </c>
      <c r="E6673">
        <v>1.625</v>
      </c>
      <c r="F6673">
        <v>1.8487394957983194</v>
      </c>
    </row>
    <row r="6674" spans="2:6" hidden="1" outlineLevel="1">
      <c r="B6674">
        <v>6668</v>
      </c>
      <c r="C6674">
        <v>0.28703703703703703</v>
      </c>
      <c r="D6674">
        <v>2.7627118644067798</v>
      </c>
      <c r="E6674">
        <v>1.125</v>
      </c>
      <c r="F6674">
        <v>1.903361344537815</v>
      </c>
    </row>
    <row r="6675" spans="2:6" hidden="1" outlineLevel="1">
      <c r="B6675">
        <v>6669</v>
      </c>
      <c r="C6675">
        <v>0.41666666666666669</v>
      </c>
      <c r="D6675">
        <v>3.0169491525423728</v>
      </c>
      <c r="E6675">
        <v>1.03125</v>
      </c>
      <c r="F6675">
        <v>2.2058823529411766</v>
      </c>
    </row>
    <row r="6676" spans="2:6" hidden="1" outlineLevel="1">
      <c r="B6676">
        <v>6670</v>
      </c>
      <c r="C6676">
        <v>0.42592592592592593</v>
      </c>
      <c r="D6676">
        <v>3.2711864406779663</v>
      </c>
      <c r="E6676">
        <v>1.25</v>
      </c>
      <c r="F6676">
        <v>1.953781512605042</v>
      </c>
    </row>
    <row r="6677" spans="2:6" hidden="1" outlineLevel="1">
      <c r="B6677">
        <v>6671</v>
      </c>
      <c r="C6677">
        <v>0.40740740740740738</v>
      </c>
      <c r="D6677">
        <v>1.728813559322034</v>
      </c>
      <c r="E6677">
        <v>1.15625</v>
      </c>
      <c r="F6677">
        <v>2.2773109243697478</v>
      </c>
    </row>
    <row r="6678" spans="2:6" hidden="1" outlineLevel="1">
      <c r="B6678">
        <v>6672</v>
      </c>
      <c r="C6678">
        <v>0.3611111111111111</v>
      </c>
      <c r="D6678">
        <v>3.406779661016949</v>
      </c>
      <c r="E6678">
        <v>1.5</v>
      </c>
      <c r="F6678">
        <v>2.3907563025210083</v>
      </c>
    </row>
    <row r="6679" spans="2:6" hidden="1" outlineLevel="1">
      <c r="B6679">
        <v>6673</v>
      </c>
      <c r="C6679">
        <v>0.37037037037037035</v>
      </c>
      <c r="D6679">
        <v>1.6949152542372881</v>
      </c>
      <c r="E6679">
        <v>1.21875</v>
      </c>
      <c r="F6679">
        <v>2.4411764705882355</v>
      </c>
    </row>
    <row r="6680" spans="2:6" hidden="1" outlineLevel="1">
      <c r="B6680">
        <v>6674</v>
      </c>
      <c r="C6680">
        <v>0.58333333333333337</v>
      </c>
      <c r="D6680">
        <v>2.3728813559322033</v>
      </c>
      <c r="E6680">
        <v>1.78125</v>
      </c>
      <c r="F6680">
        <v>2.4747899159663866</v>
      </c>
    </row>
    <row r="6681" spans="2:6" hidden="1" outlineLevel="1">
      <c r="B6681">
        <v>6675</v>
      </c>
      <c r="C6681">
        <v>0.40740740740740738</v>
      </c>
      <c r="D6681">
        <v>3</v>
      </c>
      <c r="E6681">
        <v>1.15625</v>
      </c>
      <c r="F6681">
        <v>1.8823529411764706</v>
      </c>
    </row>
    <row r="6682" spans="2:6" hidden="1" outlineLevel="1">
      <c r="B6682">
        <v>6676</v>
      </c>
      <c r="C6682">
        <v>0.46296296296296297</v>
      </c>
      <c r="D6682">
        <v>2.7966101694915255</v>
      </c>
      <c r="E6682">
        <v>1.0625</v>
      </c>
      <c r="F6682">
        <v>2.1638655462184873</v>
      </c>
    </row>
    <row r="6683" spans="2:6" hidden="1" outlineLevel="1">
      <c r="B6683">
        <v>6677</v>
      </c>
      <c r="C6683">
        <v>0.43518518518518517</v>
      </c>
      <c r="D6683">
        <v>2.5762711864406778</v>
      </c>
      <c r="E6683">
        <v>0.40625</v>
      </c>
      <c r="F6683">
        <v>1.8949579831932772</v>
      </c>
    </row>
    <row r="6684" spans="2:6" hidden="1" outlineLevel="1">
      <c r="B6684">
        <v>6678</v>
      </c>
      <c r="C6684">
        <v>0.3611111111111111</v>
      </c>
      <c r="D6684">
        <v>2.5084745762711864</v>
      </c>
      <c r="E6684">
        <v>1</v>
      </c>
      <c r="F6684">
        <v>2.1092436974789917</v>
      </c>
    </row>
    <row r="6685" spans="2:6" hidden="1" outlineLevel="1">
      <c r="B6685">
        <v>6679</v>
      </c>
      <c r="C6685">
        <v>0.3888888888888889</v>
      </c>
      <c r="D6685">
        <v>3.4745762711864407</v>
      </c>
      <c r="E6685">
        <v>1.65625</v>
      </c>
      <c r="F6685">
        <v>1.9327731092436975</v>
      </c>
    </row>
    <row r="6686" spans="2:6" hidden="1" outlineLevel="1">
      <c r="B6686">
        <v>6680</v>
      </c>
      <c r="C6686">
        <v>0.30555555555555558</v>
      </c>
      <c r="D6686">
        <v>2.0169491525423728</v>
      </c>
      <c r="E6686">
        <v>1.53125</v>
      </c>
      <c r="F6686">
        <v>2.2521008403361344</v>
      </c>
    </row>
    <row r="6687" spans="2:6" hidden="1" outlineLevel="1">
      <c r="B6687">
        <v>6681</v>
      </c>
      <c r="C6687">
        <v>0.39814814814814814</v>
      </c>
      <c r="D6687">
        <v>2.5593220338983049</v>
      </c>
      <c r="E6687">
        <v>1.03125</v>
      </c>
      <c r="F6687">
        <v>1.9285714285714286</v>
      </c>
    </row>
    <row r="6688" spans="2:6" hidden="1" outlineLevel="1">
      <c r="B6688">
        <v>6682</v>
      </c>
      <c r="C6688">
        <v>0.32407407407407407</v>
      </c>
      <c r="D6688">
        <v>2.6271186440677967</v>
      </c>
      <c r="E6688">
        <v>0.96875</v>
      </c>
      <c r="F6688">
        <v>2.0168067226890756</v>
      </c>
    </row>
    <row r="6689" spans="2:6" hidden="1" outlineLevel="1">
      <c r="B6689">
        <v>6683</v>
      </c>
      <c r="C6689">
        <v>0.37962962962962965</v>
      </c>
      <c r="D6689">
        <v>2.4237288135593222</v>
      </c>
      <c r="E6689">
        <v>2.03125</v>
      </c>
      <c r="F6689">
        <v>1.9663865546218486</v>
      </c>
    </row>
    <row r="6690" spans="2:6" hidden="1" outlineLevel="1">
      <c r="B6690">
        <v>6684</v>
      </c>
      <c r="C6690">
        <v>0.37962962962962965</v>
      </c>
      <c r="D6690">
        <v>3.7627118644067798</v>
      </c>
      <c r="E6690">
        <v>2.21875</v>
      </c>
      <c r="F6690">
        <v>2.1806722689075628</v>
      </c>
    </row>
    <row r="6691" spans="2:6" hidden="1" outlineLevel="1">
      <c r="B6691">
        <v>6685</v>
      </c>
      <c r="C6691">
        <v>0.39814814814814814</v>
      </c>
      <c r="D6691">
        <v>2.5762711864406778</v>
      </c>
      <c r="E6691">
        <v>1.5</v>
      </c>
      <c r="F6691">
        <v>1.7268907563025211</v>
      </c>
    </row>
    <row r="6692" spans="2:6" hidden="1" outlineLevel="1">
      <c r="B6692">
        <v>6686</v>
      </c>
      <c r="C6692">
        <v>0.35185185185185186</v>
      </c>
      <c r="D6692">
        <v>2.6271186440677967</v>
      </c>
      <c r="E6692">
        <v>1.09375</v>
      </c>
      <c r="F6692">
        <v>1.680672268907563</v>
      </c>
    </row>
    <row r="6693" spans="2:6" hidden="1" outlineLevel="1">
      <c r="B6693">
        <v>6687</v>
      </c>
      <c r="C6693">
        <v>0.43518518518518517</v>
      </c>
      <c r="D6693">
        <v>3.3050847457627119</v>
      </c>
      <c r="E6693">
        <v>1.21875</v>
      </c>
      <c r="F6693">
        <v>2.0882352941176472</v>
      </c>
    </row>
    <row r="6694" spans="2:6" hidden="1" outlineLevel="1">
      <c r="B6694">
        <v>6688</v>
      </c>
      <c r="C6694">
        <v>0.26851851851851855</v>
      </c>
      <c r="D6694">
        <v>1.9152542372881356</v>
      </c>
      <c r="E6694">
        <v>1.03125</v>
      </c>
      <c r="F6694">
        <v>2.0630252100840338</v>
      </c>
    </row>
    <row r="6695" spans="2:6" hidden="1" outlineLevel="1">
      <c r="B6695">
        <v>6689</v>
      </c>
      <c r="C6695">
        <v>0.40740740740740738</v>
      </c>
      <c r="D6695">
        <v>2.5593220338983049</v>
      </c>
      <c r="E6695">
        <v>0.65625</v>
      </c>
      <c r="F6695">
        <v>2.3739495798319328</v>
      </c>
    </row>
    <row r="6696" spans="2:6" hidden="1" outlineLevel="1">
      <c r="B6696">
        <v>6690</v>
      </c>
      <c r="C6696">
        <v>0.3888888888888889</v>
      </c>
      <c r="D6696">
        <v>2.6440677966101696</v>
      </c>
      <c r="E6696">
        <v>1.96875</v>
      </c>
      <c r="F6696">
        <v>1.819327731092437</v>
      </c>
    </row>
    <row r="6697" spans="2:6" hidden="1" outlineLevel="1">
      <c r="B6697">
        <v>6691</v>
      </c>
      <c r="C6697">
        <v>0.5</v>
      </c>
      <c r="D6697">
        <v>1.8305084745762712</v>
      </c>
      <c r="E6697">
        <v>1.65625</v>
      </c>
      <c r="F6697">
        <v>2.2142857142857144</v>
      </c>
    </row>
    <row r="6698" spans="2:6" hidden="1" outlineLevel="1">
      <c r="B6698">
        <v>6692</v>
      </c>
      <c r="C6698">
        <v>0.35185185185185186</v>
      </c>
      <c r="D6698">
        <v>2.9661016949152543</v>
      </c>
      <c r="E6698">
        <v>1.75</v>
      </c>
      <c r="F6698">
        <v>2.0882352941176472</v>
      </c>
    </row>
    <row r="6699" spans="2:6" hidden="1" outlineLevel="1">
      <c r="B6699">
        <v>6693</v>
      </c>
      <c r="C6699">
        <v>0.47222222222222221</v>
      </c>
      <c r="D6699">
        <v>2.8813559322033897</v>
      </c>
      <c r="E6699">
        <v>1.125</v>
      </c>
      <c r="F6699">
        <v>2.1470588235294117</v>
      </c>
    </row>
    <row r="6700" spans="2:6" hidden="1" outlineLevel="1">
      <c r="B6700">
        <v>6694</v>
      </c>
      <c r="C6700">
        <v>0.42592592592592593</v>
      </c>
      <c r="D6700">
        <v>2.2372881355932202</v>
      </c>
      <c r="E6700">
        <v>2.21875</v>
      </c>
      <c r="F6700">
        <v>2.0756302521008405</v>
      </c>
    </row>
    <row r="6701" spans="2:6" hidden="1" outlineLevel="1">
      <c r="B6701">
        <v>6695</v>
      </c>
      <c r="C6701">
        <v>0.3888888888888889</v>
      </c>
      <c r="D6701">
        <v>2.1186440677966103</v>
      </c>
      <c r="E6701">
        <v>1.625</v>
      </c>
      <c r="F6701">
        <v>2.0756302521008405</v>
      </c>
    </row>
    <row r="6702" spans="2:6" hidden="1" outlineLevel="1">
      <c r="B6702">
        <v>6696</v>
      </c>
      <c r="C6702">
        <v>0.46296296296296297</v>
      </c>
      <c r="D6702">
        <v>2.4406779661016951</v>
      </c>
      <c r="E6702">
        <v>2.0625</v>
      </c>
      <c r="F6702">
        <v>2.1134453781512605</v>
      </c>
    </row>
    <row r="6703" spans="2:6" hidden="1" outlineLevel="1">
      <c r="B6703">
        <v>6697</v>
      </c>
      <c r="C6703">
        <v>0.39814814814814814</v>
      </c>
      <c r="D6703">
        <v>3.2033898305084745</v>
      </c>
      <c r="E6703">
        <v>1.875</v>
      </c>
      <c r="F6703">
        <v>1.9159663865546219</v>
      </c>
    </row>
    <row r="6704" spans="2:6" hidden="1" outlineLevel="1">
      <c r="B6704">
        <v>6698</v>
      </c>
      <c r="C6704">
        <v>0.30555555555555558</v>
      </c>
      <c r="D6704">
        <v>2.9491525423728815</v>
      </c>
      <c r="E6704">
        <v>3.3125</v>
      </c>
      <c r="F6704">
        <v>2.1386554621848739</v>
      </c>
    </row>
    <row r="6705" spans="2:6" hidden="1" outlineLevel="1">
      <c r="B6705">
        <v>6699</v>
      </c>
      <c r="C6705">
        <v>0.58333333333333337</v>
      </c>
      <c r="D6705">
        <v>2.3050847457627119</v>
      </c>
      <c r="E6705">
        <v>1.90625</v>
      </c>
      <c r="F6705">
        <v>2.0756302521008405</v>
      </c>
    </row>
    <row r="6706" spans="2:6" hidden="1" outlineLevel="1">
      <c r="B6706">
        <v>6700</v>
      </c>
      <c r="C6706">
        <v>0.62962962962962965</v>
      </c>
      <c r="D6706">
        <v>2.5593220338983049</v>
      </c>
      <c r="E6706">
        <v>1.03125</v>
      </c>
      <c r="F6706">
        <v>1.8445378151260505</v>
      </c>
    </row>
    <row r="6707" spans="2:6" hidden="1" outlineLevel="1">
      <c r="B6707">
        <v>6701</v>
      </c>
      <c r="C6707">
        <v>0.3888888888888889</v>
      </c>
      <c r="D6707">
        <v>2.4406779661016951</v>
      </c>
      <c r="E6707">
        <v>1.25</v>
      </c>
      <c r="F6707">
        <v>2.1386554621848739</v>
      </c>
    </row>
    <row r="6708" spans="2:6" hidden="1" outlineLevel="1">
      <c r="B6708">
        <v>6702</v>
      </c>
      <c r="C6708">
        <v>0.46296296296296297</v>
      </c>
      <c r="D6708">
        <v>2.4576271186440679</v>
      </c>
      <c r="E6708">
        <v>0.6875</v>
      </c>
      <c r="F6708">
        <v>1.9201680672268908</v>
      </c>
    </row>
    <row r="6709" spans="2:6" hidden="1" outlineLevel="1">
      <c r="B6709">
        <v>6703</v>
      </c>
      <c r="C6709">
        <v>0.49074074074074076</v>
      </c>
      <c r="D6709">
        <v>2.3728813559322033</v>
      </c>
      <c r="E6709">
        <v>1.0625</v>
      </c>
      <c r="F6709">
        <v>2.0504201680672267</v>
      </c>
    </row>
    <row r="6710" spans="2:6" hidden="1" outlineLevel="1">
      <c r="B6710">
        <v>6704</v>
      </c>
      <c r="C6710">
        <v>0.39814814814814814</v>
      </c>
      <c r="D6710">
        <v>2.1016949152542375</v>
      </c>
      <c r="E6710">
        <v>1.6875</v>
      </c>
      <c r="F6710">
        <v>2.2184873949579833</v>
      </c>
    </row>
    <row r="6711" spans="2:6" hidden="1" outlineLevel="1">
      <c r="B6711">
        <v>6705</v>
      </c>
      <c r="C6711">
        <v>0.37037037037037035</v>
      </c>
      <c r="D6711">
        <v>2.8813559322033897</v>
      </c>
      <c r="E6711">
        <v>1.8125</v>
      </c>
      <c r="F6711">
        <v>1.6932773109243697</v>
      </c>
    </row>
    <row r="6712" spans="2:6" hidden="1" outlineLevel="1">
      <c r="B6712">
        <v>6706</v>
      </c>
      <c r="C6712">
        <v>0.34259259259259262</v>
      </c>
      <c r="D6712">
        <v>2.4576271186440679</v>
      </c>
      <c r="E6712">
        <v>1.25</v>
      </c>
      <c r="F6712">
        <v>1.9831932773109244</v>
      </c>
    </row>
    <row r="6713" spans="2:6" hidden="1" outlineLevel="1">
      <c r="B6713">
        <v>6707</v>
      </c>
      <c r="C6713">
        <v>0.3888888888888889</v>
      </c>
      <c r="D6713">
        <v>2.7966101694915255</v>
      </c>
      <c r="E6713">
        <v>0.96875</v>
      </c>
      <c r="F6713">
        <v>2.0672268907563027</v>
      </c>
    </row>
    <row r="6714" spans="2:6" hidden="1" outlineLevel="1">
      <c r="B6714">
        <v>6708</v>
      </c>
      <c r="C6714">
        <v>0.42592592592592593</v>
      </c>
      <c r="D6714">
        <v>2.3050847457627119</v>
      </c>
      <c r="E6714">
        <v>0.875</v>
      </c>
      <c r="F6714">
        <v>2.5336134453781511</v>
      </c>
    </row>
    <row r="6715" spans="2:6" hidden="1" outlineLevel="1">
      <c r="B6715">
        <v>6709</v>
      </c>
      <c r="C6715">
        <v>0.29629629629629628</v>
      </c>
      <c r="D6715">
        <v>2.6271186440677967</v>
      </c>
      <c r="E6715">
        <v>1.34375</v>
      </c>
      <c r="F6715">
        <v>2.0294117647058822</v>
      </c>
    </row>
    <row r="6716" spans="2:6" hidden="1" outlineLevel="1">
      <c r="B6716">
        <v>6710</v>
      </c>
      <c r="C6716">
        <v>0.42592592592592593</v>
      </c>
      <c r="D6716">
        <v>2.3898305084745761</v>
      </c>
      <c r="E6716">
        <v>1.78125</v>
      </c>
      <c r="F6716">
        <v>2.1008403361344539</v>
      </c>
    </row>
    <row r="6717" spans="2:6" hidden="1" outlineLevel="1">
      <c r="B6717">
        <v>6711</v>
      </c>
      <c r="C6717">
        <v>0.43518518518518517</v>
      </c>
      <c r="D6717">
        <v>3.1355932203389831</v>
      </c>
      <c r="E6717">
        <v>1.53125</v>
      </c>
      <c r="F6717">
        <v>1.8613445378151261</v>
      </c>
    </row>
    <row r="6718" spans="2:6" hidden="1" outlineLevel="1">
      <c r="B6718">
        <v>6712</v>
      </c>
      <c r="C6718">
        <v>0.33333333333333331</v>
      </c>
      <c r="D6718">
        <v>2.152542372881356</v>
      </c>
      <c r="E6718">
        <v>1.65625</v>
      </c>
      <c r="F6718">
        <v>2.2983193277310923</v>
      </c>
    </row>
    <row r="6719" spans="2:6" hidden="1" outlineLevel="1">
      <c r="B6719">
        <v>6713</v>
      </c>
      <c r="C6719">
        <v>0.39814814814814814</v>
      </c>
      <c r="D6719">
        <v>2.406779661016949</v>
      </c>
      <c r="E6719">
        <v>1.28125</v>
      </c>
      <c r="F6719">
        <v>2.2899159663865545</v>
      </c>
    </row>
    <row r="6720" spans="2:6" hidden="1" outlineLevel="1">
      <c r="B6720">
        <v>6714</v>
      </c>
      <c r="C6720">
        <v>0.40740740740740738</v>
      </c>
      <c r="D6720">
        <v>3.2542372881355934</v>
      </c>
      <c r="E6720">
        <v>1.4375</v>
      </c>
      <c r="F6720">
        <v>2.2142857142857144</v>
      </c>
    </row>
    <row r="6721" spans="2:6" hidden="1" outlineLevel="1">
      <c r="B6721">
        <v>6715</v>
      </c>
      <c r="C6721">
        <v>0.42592592592592593</v>
      </c>
      <c r="D6721">
        <v>2.6779661016949152</v>
      </c>
      <c r="E6721">
        <v>1.75</v>
      </c>
      <c r="F6721">
        <v>2.0126050420168067</v>
      </c>
    </row>
    <row r="6722" spans="2:6" hidden="1" outlineLevel="1">
      <c r="B6722">
        <v>6716</v>
      </c>
      <c r="C6722">
        <v>0.37037037037037035</v>
      </c>
      <c r="D6722">
        <v>2.2372881355932202</v>
      </c>
      <c r="E6722">
        <v>2.1875</v>
      </c>
      <c r="F6722">
        <v>2.1470588235294117</v>
      </c>
    </row>
    <row r="6723" spans="2:6" hidden="1" outlineLevel="1">
      <c r="B6723">
        <v>6717</v>
      </c>
      <c r="C6723">
        <v>0.47222222222222221</v>
      </c>
      <c r="D6723">
        <v>2.1016949152542375</v>
      </c>
      <c r="E6723">
        <v>0.9375</v>
      </c>
      <c r="F6723">
        <v>2.3025210084033612</v>
      </c>
    </row>
    <row r="6724" spans="2:6" hidden="1" outlineLevel="1">
      <c r="B6724">
        <v>6718</v>
      </c>
      <c r="C6724">
        <v>0.3611111111111111</v>
      </c>
      <c r="D6724">
        <v>2.8644067796610169</v>
      </c>
      <c r="E6724">
        <v>1.46875</v>
      </c>
      <c r="F6724">
        <v>2.2983193277310923</v>
      </c>
    </row>
    <row r="6725" spans="2:6" hidden="1" outlineLevel="1">
      <c r="B6725">
        <v>6719</v>
      </c>
      <c r="C6725">
        <v>0.40740740740740738</v>
      </c>
      <c r="D6725">
        <v>2.6949152542372881</v>
      </c>
      <c r="E6725">
        <v>1.03125</v>
      </c>
      <c r="F6725">
        <v>2.134453781512605</v>
      </c>
    </row>
    <row r="6726" spans="2:6" hidden="1" outlineLevel="1">
      <c r="B6726">
        <v>6720</v>
      </c>
      <c r="C6726">
        <v>0.60185185185185186</v>
      </c>
      <c r="D6726">
        <v>1.8813559322033899</v>
      </c>
      <c r="E6726">
        <v>2.40625</v>
      </c>
      <c r="F6726">
        <v>1.953781512605042</v>
      </c>
    </row>
    <row r="6727" spans="2:6" hidden="1" outlineLevel="1">
      <c r="B6727">
        <v>6721</v>
      </c>
      <c r="C6727">
        <v>0.39814814814814814</v>
      </c>
      <c r="D6727">
        <v>2.8305084745762712</v>
      </c>
      <c r="E6727">
        <v>1.53125</v>
      </c>
      <c r="F6727">
        <v>1.8697478991596639</v>
      </c>
    </row>
    <row r="6728" spans="2:6" hidden="1" outlineLevel="1">
      <c r="B6728">
        <v>6722</v>
      </c>
      <c r="C6728">
        <v>0.31481481481481483</v>
      </c>
      <c r="D6728">
        <v>2.7288135593220337</v>
      </c>
      <c r="E6728">
        <v>1.90625</v>
      </c>
      <c r="F6728">
        <v>2.1134453781512605</v>
      </c>
    </row>
    <row r="6729" spans="2:6" hidden="1" outlineLevel="1">
      <c r="B6729">
        <v>6723</v>
      </c>
      <c r="C6729">
        <v>0.33333333333333331</v>
      </c>
      <c r="D6729">
        <v>3.2711864406779663</v>
      </c>
      <c r="E6729">
        <v>2.6875</v>
      </c>
      <c r="F6729">
        <v>1.8487394957983194</v>
      </c>
    </row>
    <row r="6730" spans="2:6" hidden="1" outlineLevel="1">
      <c r="B6730">
        <v>6724</v>
      </c>
      <c r="C6730">
        <v>0.52777777777777779</v>
      </c>
      <c r="D6730">
        <v>2.8135593220338984</v>
      </c>
      <c r="E6730">
        <v>2.0625</v>
      </c>
      <c r="F6730">
        <v>2.3487394957983194</v>
      </c>
    </row>
    <row r="6731" spans="2:6" hidden="1" outlineLevel="1">
      <c r="B6731">
        <v>6725</v>
      </c>
      <c r="C6731">
        <v>0.37037037037037035</v>
      </c>
      <c r="D6731">
        <v>2.8813559322033897</v>
      </c>
      <c r="E6731">
        <v>2.21875</v>
      </c>
      <c r="F6731">
        <v>2.5</v>
      </c>
    </row>
    <row r="6732" spans="2:6" hidden="1" outlineLevel="1">
      <c r="B6732">
        <v>6726</v>
      </c>
      <c r="C6732">
        <v>0.37037037037037035</v>
      </c>
      <c r="D6732">
        <v>2.9491525423728815</v>
      </c>
      <c r="E6732">
        <v>1.5625</v>
      </c>
      <c r="F6732">
        <v>2.5630252100840338</v>
      </c>
    </row>
    <row r="6733" spans="2:6" hidden="1" outlineLevel="1">
      <c r="B6733">
        <v>6727</v>
      </c>
      <c r="C6733">
        <v>0.24074074074074073</v>
      </c>
      <c r="D6733">
        <v>2.7796610169491527</v>
      </c>
      <c r="E6733">
        <v>0.96875</v>
      </c>
      <c r="F6733">
        <v>1.8445378151260505</v>
      </c>
    </row>
    <row r="6734" spans="2:6" hidden="1" outlineLevel="1">
      <c r="B6734">
        <v>6728</v>
      </c>
      <c r="C6734">
        <v>0.30555555555555558</v>
      </c>
      <c r="D6734">
        <v>2.7457627118644066</v>
      </c>
      <c r="E6734">
        <v>1.5625</v>
      </c>
      <c r="F6734">
        <v>2.3823529411764706</v>
      </c>
    </row>
    <row r="6735" spans="2:6" hidden="1" outlineLevel="1">
      <c r="B6735">
        <v>6729</v>
      </c>
      <c r="C6735">
        <v>0.42592592592592593</v>
      </c>
      <c r="D6735">
        <v>2.2711864406779663</v>
      </c>
      <c r="E6735">
        <v>1.21875</v>
      </c>
      <c r="F6735">
        <v>1.953781512605042</v>
      </c>
    </row>
    <row r="6736" spans="2:6" hidden="1" outlineLevel="1">
      <c r="B6736">
        <v>6730</v>
      </c>
      <c r="C6736">
        <v>0.29629629629629628</v>
      </c>
      <c r="D6736">
        <v>2.7288135593220337</v>
      </c>
      <c r="E6736">
        <v>1.5</v>
      </c>
      <c r="F6736">
        <v>1.9873949579831933</v>
      </c>
    </row>
    <row r="6737" spans="2:6" hidden="1" outlineLevel="1">
      <c r="B6737">
        <v>6731</v>
      </c>
      <c r="C6737">
        <v>0.33333333333333331</v>
      </c>
      <c r="D6737">
        <v>2.6440677966101696</v>
      </c>
      <c r="E6737">
        <v>1.4375</v>
      </c>
      <c r="F6737">
        <v>2.2857142857142856</v>
      </c>
    </row>
    <row r="6738" spans="2:6" hidden="1" outlineLevel="1">
      <c r="B6738">
        <v>6732</v>
      </c>
      <c r="C6738">
        <v>0.3888888888888889</v>
      </c>
      <c r="D6738">
        <v>3.4576271186440679</v>
      </c>
      <c r="E6738">
        <v>1.125</v>
      </c>
      <c r="F6738">
        <v>2.2899159663865545</v>
      </c>
    </row>
    <row r="6739" spans="2:6" hidden="1" outlineLevel="1">
      <c r="B6739">
        <v>6733</v>
      </c>
      <c r="C6739">
        <v>0.52777777777777779</v>
      </c>
      <c r="D6739">
        <v>3.1016949152542375</v>
      </c>
      <c r="E6739">
        <v>1.75</v>
      </c>
      <c r="F6739">
        <v>2.0168067226890756</v>
      </c>
    </row>
    <row r="6740" spans="2:6" hidden="1" outlineLevel="1">
      <c r="B6740">
        <v>6734</v>
      </c>
      <c r="C6740">
        <v>0.46296296296296297</v>
      </c>
      <c r="D6740">
        <v>2.4237288135593222</v>
      </c>
      <c r="E6740">
        <v>1.59375</v>
      </c>
      <c r="F6740">
        <v>2.6554621848739495</v>
      </c>
    </row>
    <row r="6741" spans="2:6" hidden="1" outlineLevel="1">
      <c r="B6741">
        <v>6735</v>
      </c>
      <c r="C6741">
        <v>0.32407407407407407</v>
      </c>
      <c r="D6741">
        <v>1.8644067796610169</v>
      </c>
      <c r="E6741">
        <v>1.5</v>
      </c>
      <c r="F6741">
        <v>2.4663865546218489</v>
      </c>
    </row>
    <row r="6742" spans="2:6" hidden="1" outlineLevel="1">
      <c r="B6742">
        <v>6736</v>
      </c>
      <c r="C6742">
        <v>0.31481481481481483</v>
      </c>
      <c r="D6742">
        <v>2.1016949152542375</v>
      </c>
      <c r="E6742">
        <v>1.1875</v>
      </c>
      <c r="F6742">
        <v>2.1638655462184873</v>
      </c>
    </row>
    <row r="6743" spans="2:6" hidden="1" outlineLevel="1">
      <c r="B6743">
        <v>6737</v>
      </c>
      <c r="C6743">
        <v>0.35185185185185186</v>
      </c>
      <c r="D6743">
        <v>2.6779661016949152</v>
      </c>
      <c r="E6743">
        <v>1.46875</v>
      </c>
      <c r="F6743">
        <v>2.1890756302521011</v>
      </c>
    </row>
    <row r="6744" spans="2:6" hidden="1" outlineLevel="1">
      <c r="B6744">
        <v>6738</v>
      </c>
      <c r="C6744">
        <v>0.5</v>
      </c>
      <c r="D6744">
        <v>2.6610169491525424</v>
      </c>
      <c r="E6744">
        <v>1.40625</v>
      </c>
      <c r="F6744">
        <v>2.0210084033613445</v>
      </c>
    </row>
    <row r="6745" spans="2:6" hidden="1" outlineLevel="1">
      <c r="B6745">
        <v>6739</v>
      </c>
      <c r="C6745">
        <v>0.34259259259259262</v>
      </c>
      <c r="D6745">
        <v>2.7627118644067798</v>
      </c>
      <c r="E6745">
        <v>1.375</v>
      </c>
      <c r="F6745">
        <v>2.2857142857142856</v>
      </c>
    </row>
    <row r="6746" spans="2:6" hidden="1" outlineLevel="1">
      <c r="B6746">
        <v>6740</v>
      </c>
      <c r="C6746">
        <v>0.37037037037037035</v>
      </c>
      <c r="D6746">
        <v>2.7288135593220337</v>
      </c>
      <c r="E6746">
        <v>0.8125</v>
      </c>
      <c r="F6746">
        <v>1.9411764705882353</v>
      </c>
    </row>
    <row r="6747" spans="2:6" hidden="1" outlineLevel="1">
      <c r="B6747">
        <v>6741</v>
      </c>
      <c r="C6747">
        <v>0.37962962962962965</v>
      </c>
      <c r="D6747">
        <v>2.6271186440677967</v>
      </c>
      <c r="E6747">
        <v>1.65625</v>
      </c>
      <c r="F6747">
        <v>2.1092436974789917</v>
      </c>
    </row>
    <row r="6748" spans="2:6" hidden="1" outlineLevel="1">
      <c r="B6748">
        <v>6742</v>
      </c>
      <c r="C6748">
        <v>0.41666666666666669</v>
      </c>
      <c r="D6748">
        <v>2.4745762711864407</v>
      </c>
      <c r="E6748">
        <v>1.5625</v>
      </c>
      <c r="F6748">
        <v>2.03781512605042</v>
      </c>
    </row>
    <row r="6749" spans="2:6" hidden="1" outlineLevel="1">
      <c r="B6749">
        <v>6743</v>
      </c>
      <c r="C6749">
        <v>0.47222222222222221</v>
      </c>
      <c r="D6749">
        <v>2.4576271186440679</v>
      </c>
      <c r="E6749">
        <v>1.4375</v>
      </c>
      <c r="F6749">
        <v>1.8907563025210083</v>
      </c>
    </row>
    <row r="6750" spans="2:6" hidden="1" outlineLevel="1">
      <c r="B6750">
        <v>6744</v>
      </c>
      <c r="C6750">
        <v>0.47222222222222221</v>
      </c>
      <c r="D6750">
        <v>2.6101694915254239</v>
      </c>
      <c r="E6750">
        <v>1.4375</v>
      </c>
      <c r="F6750">
        <v>1.8613445378151261</v>
      </c>
    </row>
    <row r="6751" spans="2:6" hidden="1" outlineLevel="1">
      <c r="B6751">
        <v>6745</v>
      </c>
      <c r="C6751">
        <v>0.51851851851851849</v>
      </c>
      <c r="D6751">
        <v>2.9322033898305087</v>
      </c>
      <c r="E6751">
        <v>0.96875</v>
      </c>
      <c r="F6751">
        <v>1.8403361344537814</v>
      </c>
    </row>
    <row r="6752" spans="2:6" hidden="1" outlineLevel="1">
      <c r="B6752">
        <v>6746</v>
      </c>
      <c r="C6752">
        <v>0.3888888888888889</v>
      </c>
      <c r="D6752">
        <v>2.3050847457627119</v>
      </c>
      <c r="E6752">
        <v>2.9375</v>
      </c>
      <c r="F6752">
        <v>1.8361344537815125</v>
      </c>
    </row>
    <row r="6753" spans="2:6" hidden="1" outlineLevel="1">
      <c r="B6753">
        <v>6747</v>
      </c>
      <c r="C6753">
        <v>0.43518518518518517</v>
      </c>
      <c r="D6753">
        <v>2.1355932203389831</v>
      </c>
      <c r="E6753">
        <v>2.0625</v>
      </c>
      <c r="F6753">
        <v>2.4537815126050422</v>
      </c>
    </row>
    <row r="6754" spans="2:6" hidden="1" outlineLevel="1">
      <c r="B6754">
        <v>6748</v>
      </c>
      <c r="C6754">
        <v>0.43518518518518517</v>
      </c>
      <c r="D6754">
        <v>2.4576271186440679</v>
      </c>
      <c r="E6754">
        <v>0.6875</v>
      </c>
      <c r="F6754">
        <v>2.1260504201680672</v>
      </c>
    </row>
    <row r="6755" spans="2:6" hidden="1" outlineLevel="1">
      <c r="B6755">
        <v>6749</v>
      </c>
      <c r="C6755">
        <v>0.34259259259259262</v>
      </c>
      <c r="D6755">
        <v>2.7457627118644066</v>
      </c>
      <c r="E6755">
        <v>1.53125</v>
      </c>
      <c r="F6755">
        <v>1.680672268907563</v>
      </c>
    </row>
    <row r="6756" spans="2:6" hidden="1" outlineLevel="1">
      <c r="B6756">
        <v>6750</v>
      </c>
      <c r="C6756">
        <v>0.47222222222222221</v>
      </c>
      <c r="D6756">
        <v>3.1694915254237288</v>
      </c>
      <c r="E6756">
        <v>2.125</v>
      </c>
      <c r="F6756">
        <v>1.9873949579831933</v>
      </c>
    </row>
    <row r="6757" spans="2:6" hidden="1" outlineLevel="1">
      <c r="B6757">
        <v>6751</v>
      </c>
      <c r="C6757">
        <v>0.41666666666666669</v>
      </c>
      <c r="D6757">
        <v>2.6610169491525424</v>
      </c>
      <c r="E6757">
        <v>2.40625</v>
      </c>
      <c r="F6757">
        <v>2.1806722689075628</v>
      </c>
    </row>
    <row r="6758" spans="2:6" hidden="1" outlineLevel="1">
      <c r="B6758">
        <v>6752</v>
      </c>
      <c r="C6758">
        <v>0.45370370370370372</v>
      </c>
      <c r="D6758">
        <v>3.4915254237288136</v>
      </c>
      <c r="E6758">
        <v>1.5</v>
      </c>
      <c r="F6758">
        <v>2.1092436974789917</v>
      </c>
    </row>
    <row r="6759" spans="2:6" hidden="1" outlineLevel="1">
      <c r="B6759">
        <v>6753</v>
      </c>
      <c r="C6759">
        <v>0.5092592592592593</v>
      </c>
      <c r="D6759">
        <v>2.9152542372881354</v>
      </c>
      <c r="E6759">
        <v>1.53125</v>
      </c>
      <c r="F6759">
        <v>1.8781512605042017</v>
      </c>
    </row>
    <row r="6760" spans="2:6" hidden="1" outlineLevel="1">
      <c r="B6760">
        <v>6754</v>
      </c>
      <c r="C6760">
        <v>0.47222222222222221</v>
      </c>
      <c r="D6760">
        <v>2.593220338983051</v>
      </c>
      <c r="E6760">
        <v>1.6875</v>
      </c>
      <c r="F6760">
        <v>1.9915966386554622</v>
      </c>
    </row>
    <row r="6761" spans="2:6" hidden="1" outlineLevel="1">
      <c r="B6761">
        <v>6755</v>
      </c>
      <c r="C6761">
        <v>0.53703703703703709</v>
      </c>
      <c r="D6761">
        <v>2.0508474576271185</v>
      </c>
      <c r="E6761">
        <v>0.90625</v>
      </c>
      <c r="F6761">
        <v>1.7268907563025211</v>
      </c>
    </row>
    <row r="6762" spans="2:6" hidden="1" outlineLevel="1">
      <c r="B6762">
        <v>6756</v>
      </c>
      <c r="C6762">
        <v>0.55555555555555558</v>
      </c>
      <c r="D6762">
        <v>2.152542372881356</v>
      </c>
      <c r="E6762">
        <v>1.5625</v>
      </c>
      <c r="F6762">
        <v>2.23109243697479</v>
      </c>
    </row>
    <row r="6763" spans="2:6" hidden="1" outlineLevel="1">
      <c r="B6763">
        <v>6757</v>
      </c>
      <c r="C6763">
        <v>0.27777777777777779</v>
      </c>
      <c r="D6763">
        <v>2.8305084745762712</v>
      </c>
      <c r="E6763">
        <v>2.78125</v>
      </c>
      <c r="F6763">
        <v>1.9579831932773109</v>
      </c>
    </row>
    <row r="6764" spans="2:6" hidden="1" outlineLevel="1">
      <c r="B6764">
        <v>6758</v>
      </c>
      <c r="C6764">
        <v>0.37037037037037035</v>
      </c>
      <c r="D6764">
        <v>2.0677966101694913</v>
      </c>
      <c r="E6764">
        <v>2.25</v>
      </c>
      <c r="F6764">
        <v>2.4705882352941178</v>
      </c>
    </row>
    <row r="6765" spans="2:6" hidden="1" outlineLevel="1">
      <c r="B6765">
        <v>6759</v>
      </c>
      <c r="C6765">
        <v>0.51851851851851849</v>
      </c>
      <c r="D6765">
        <v>2.3898305084745761</v>
      </c>
      <c r="E6765">
        <v>1.0625</v>
      </c>
      <c r="F6765">
        <v>1.9705882352941178</v>
      </c>
    </row>
    <row r="6766" spans="2:6" hidden="1" outlineLevel="1">
      <c r="B6766">
        <v>6760</v>
      </c>
      <c r="C6766">
        <v>0.45370370370370372</v>
      </c>
      <c r="D6766">
        <v>2.6779661016949152</v>
      </c>
      <c r="E6766">
        <v>1.46875</v>
      </c>
      <c r="F6766">
        <v>2.03781512605042</v>
      </c>
    </row>
    <row r="6767" spans="2:6" hidden="1" outlineLevel="1">
      <c r="B6767">
        <v>6761</v>
      </c>
      <c r="C6767">
        <v>0.49074074074074076</v>
      </c>
      <c r="D6767">
        <v>2.6779661016949152</v>
      </c>
      <c r="E6767">
        <v>1.625</v>
      </c>
      <c r="F6767">
        <v>1.9075630252100841</v>
      </c>
    </row>
    <row r="6768" spans="2:6" hidden="1" outlineLevel="1">
      <c r="B6768">
        <v>6762</v>
      </c>
      <c r="C6768">
        <v>0.33333333333333331</v>
      </c>
      <c r="D6768">
        <v>3.5254237288135593</v>
      </c>
      <c r="E6768">
        <v>2.3125</v>
      </c>
      <c r="F6768">
        <v>2.1638655462184873</v>
      </c>
    </row>
    <row r="6769" spans="2:6" hidden="1" outlineLevel="1">
      <c r="B6769">
        <v>6763</v>
      </c>
      <c r="C6769">
        <v>0.37037037037037035</v>
      </c>
      <c r="D6769">
        <v>2.4237288135593222</v>
      </c>
      <c r="E6769">
        <v>0.84375</v>
      </c>
      <c r="F6769">
        <v>1.8865546218487395</v>
      </c>
    </row>
    <row r="6770" spans="2:6" hidden="1" outlineLevel="1">
      <c r="B6770">
        <v>6764</v>
      </c>
      <c r="C6770">
        <v>0.37962962962962965</v>
      </c>
      <c r="D6770">
        <v>2.0338983050847457</v>
      </c>
      <c r="E6770">
        <v>1.0625</v>
      </c>
      <c r="F6770">
        <v>1.7478991596638656</v>
      </c>
    </row>
    <row r="6771" spans="2:6" hidden="1" outlineLevel="1">
      <c r="B6771">
        <v>6765</v>
      </c>
      <c r="C6771">
        <v>0.29629629629629628</v>
      </c>
      <c r="D6771">
        <v>2.2711864406779663</v>
      </c>
      <c r="E6771">
        <v>0.625</v>
      </c>
      <c r="F6771">
        <v>2.0210084033613445</v>
      </c>
    </row>
    <row r="6772" spans="2:6" hidden="1" outlineLevel="1">
      <c r="B6772">
        <v>6766</v>
      </c>
      <c r="C6772">
        <v>0.62962962962962965</v>
      </c>
      <c r="D6772">
        <v>2.593220338983051</v>
      </c>
      <c r="E6772">
        <v>0.71875</v>
      </c>
      <c r="F6772">
        <v>1.8571428571428572</v>
      </c>
    </row>
    <row r="6773" spans="2:6" hidden="1" outlineLevel="1">
      <c r="B6773">
        <v>6767</v>
      </c>
      <c r="C6773">
        <v>0.49074074074074076</v>
      </c>
      <c r="D6773">
        <v>2.4745762711864407</v>
      </c>
      <c r="E6773">
        <v>1.40625</v>
      </c>
      <c r="F6773">
        <v>2.1050420168067228</v>
      </c>
    </row>
    <row r="6774" spans="2:6" hidden="1" outlineLevel="1">
      <c r="B6774">
        <v>6768</v>
      </c>
      <c r="C6774">
        <v>0.48148148148148145</v>
      </c>
      <c r="D6774">
        <v>3.3389830508474576</v>
      </c>
      <c r="E6774">
        <v>1.96875</v>
      </c>
      <c r="F6774">
        <v>2.2647058823529411</v>
      </c>
    </row>
    <row r="6775" spans="2:6" hidden="1" outlineLevel="1">
      <c r="B6775">
        <v>6769</v>
      </c>
      <c r="C6775">
        <v>0.42592592592592593</v>
      </c>
      <c r="D6775">
        <v>2.6949152542372881</v>
      </c>
      <c r="E6775">
        <v>1.40625</v>
      </c>
      <c r="F6775">
        <v>1.6974789915966386</v>
      </c>
    </row>
    <row r="6776" spans="2:6" hidden="1" outlineLevel="1">
      <c r="B6776">
        <v>6770</v>
      </c>
      <c r="C6776">
        <v>0.41666666666666669</v>
      </c>
      <c r="D6776">
        <v>2.5593220338983049</v>
      </c>
      <c r="E6776">
        <v>0.96875</v>
      </c>
      <c r="F6776">
        <v>1.8739495798319328</v>
      </c>
    </row>
    <row r="6777" spans="2:6" hidden="1" outlineLevel="1">
      <c r="B6777">
        <v>6771</v>
      </c>
      <c r="C6777">
        <v>0.44444444444444442</v>
      </c>
      <c r="D6777">
        <v>2.847457627118644</v>
      </c>
      <c r="E6777">
        <v>1.09375</v>
      </c>
      <c r="F6777">
        <v>1.9159663865546219</v>
      </c>
    </row>
    <row r="6778" spans="2:6" hidden="1" outlineLevel="1">
      <c r="B6778">
        <v>6772</v>
      </c>
      <c r="C6778">
        <v>0.41666666666666669</v>
      </c>
      <c r="D6778">
        <v>2.7966101694915255</v>
      </c>
      <c r="E6778">
        <v>1.53125</v>
      </c>
      <c r="F6778">
        <v>2.0084033613445378</v>
      </c>
    </row>
    <row r="6779" spans="2:6" hidden="1" outlineLevel="1">
      <c r="B6779">
        <v>6773</v>
      </c>
      <c r="C6779">
        <v>0.53703703703703709</v>
      </c>
      <c r="D6779">
        <v>2.2203389830508473</v>
      </c>
      <c r="E6779">
        <v>1.46875</v>
      </c>
      <c r="F6779">
        <v>1.9495798319327731</v>
      </c>
    </row>
    <row r="6780" spans="2:6" hidden="1" outlineLevel="1">
      <c r="B6780">
        <v>6774</v>
      </c>
      <c r="C6780">
        <v>0.42592592592592593</v>
      </c>
      <c r="D6780">
        <v>2.2203389830508473</v>
      </c>
      <c r="E6780">
        <v>1.28125</v>
      </c>
      <c r="F6780">
        <v>2.0294117647058822</v>
      </c>
    </row>
    <row r="6781" spans="2:6" hidden="1" outlineLevel="1">
      <c r="B6781">
        <v>6775</v>
      </c>
      <c r="C6781">
        <v>0.49074074074074076</v>
      </c>
      <c r="D6781">
        <v>2</v>
      </c>
      <c r="E6781">
        <v>1.59375</v>
      </c>
      <c r="F6781">
        <v>2.3529411764705883</v>
      </c>
    </row>
    <row r="6782" spans="2:6" hidden="1" outlineLevel="1">
      <c r="B6782">
        <v>6776</v>
      </c>
      <c r="C6782">
        <v>0.41666666666666669</v>
      </c>
      <c r="D6782">
        <v>2.4745762711864407</v>
      </c>
      <c r="E6782">
        <v>1.5625</v>
      </c>
      <c r="F6782">
        <v>2.1134453781512605</v>
      </c>
    </row>
    <row r="6783" spans="2:6" hidden="1" outlineLevel="1">
      <c r="B6783">
        <v>6777</v>
      </c>
      <c r="C6783">
        <v>0.49074074074074076</v>
      </c>
      <c r="D6783">
        <v>2.7627118644067798</v>
      </c>
      <c r="E6783">
        <v>1.875</v>
      </c>
      <c r="F6783">
        <v>1.9369747899159664</v>
      </c>
    </row>
    <row r="6784" spans="2:6" hidden="1" outlineLevel="1">
      <c r="B6784">
        <v>6778</v>
      </c>
      <c r="C6784">
        <v>0.53703703703703709</v>
      </c>
      <c r="D6784">
        <v>3.0508474576271185</v>
      </c>
      <c r="E6784">
        <v>1.78125</v>
      </c>
      <c r="F6784">
        <v>1.8361344537815125</v>
      </c>
    </row>
    <row r="6785" spans="2:6" hidden="1" outlineLevel="1">
      <c r="B6785">
        <v>6779</v>
      </c>
      <c r="C6785">
        <v>0.43518518518518517</v>
      </c>
      <c r="D6785">
        <v>1.9322033898305084</v>
      </c>
      <c r="E6785">
        <v>1.09375</v>
      </c>
      <c r="F6785">
        <v>1.9663865546218486</v>
      </c>
    </row>
    <row r="6786" spans="2:6" hidden="1" outlineLevel="1">
      <c r="B6786">
        <v>6780</v>
      </c>
      <c r="C6786">
        <v>0.28703703703703703</v>
      </c>
      <c r="D6786">
        <v>2.1864406779661016</v>
      </c>
      <c r="E6786">
        <v>1.34375</v>
      </c>
      <c r="F6786">
        <v>1.7815126050420169</v>
      </c>
    </row>
    <row r="6787" spans="2:6" hidden="1" outlineLevel="1">
      <c r="B6787">
        <v>6781</v>
      </c>
      <c r="C6787">
        <v>0.30555555555555558</v>
      </c>
      <c r="D6787">
        <v>3.0169491525423728</v>
      </c>
      <c r="E6787">
        <v>2.5</v>
      </c>
      <c r="F6787">
        <v>1.9201680672268908</v>
      </c>
    </row>
    <row r="6788" spans="2:6" hidden="1" outlineLevel="1">
      <c r="B6788">
        <v>6782</v>
      </c>
      <c r="C6788">
        <v>0.26851851851851855</v>
      </c>
      <c r="D6788">
        <v>2.5254237288135593</v>
      </c>
      <c r="E6788">
        <v>1.75</v>
      </c>
      <c r="F6788">
        <v>1.903361344537815</v>
      </c>
    </row>
    <row r="6789" spans="2:6" hidden="1" outlineLevel="1">
      <c r="B6789">
        <v>6783</v>
      </c>
      <c r="C6789">
        <v>0.41666666666666669</v>
      </c>
      <c r="D6789">
        <v>2.1864406779661016</v>
      </c>
      <c r="E6789">
        <v>1.5625</v>
      </c>
      <c r="F6789">
        <v>2.134453781512605</v>
      </c>
    </row>
    <row r="6790" spans="2:6" hidden="1" outlineLevel="1">
      <c r="B6790">
        <v>6784</v>
      </c>
      <c r="C6790">
        <v>0.49074074074074076</v>
      </c>
      <c r="D6790">
        <v>2.7118644067796609</v>
      </c>
      <c r="E6790">
        <v>1.40625</v>
      </c>
      <c r="F6790">
        <v>1.9957983193277311</v>
      </c>
    </row>
    <row r="6791" spans="2:6" hidden="1" outlineLevel="1">
      <c r="B6791">
        <v>6785</v>
      </c>
      <c r="C6791">
        <v>0.47222222222222221</v>
      </c>
      <c r="D6791">
        <v>3.2033898305084745</v>
      </c>
      <c r="E6791">
        <v>0.84375</v>
      </c>
      <c r="F6791">
        <v>1.9369747899159664</v>
      </c>
    </row>
    <row r="6792" spans="2:6" hidden="1" outlineLevel="1">
      <c r="B6792">
        <v>6786</v>
      </c>
      <c r="C6792">
        <v>0.37037037037037035</v>
      </c>
      <c r="D6792">
        <v>2.6610169491525424</v>
      </c>
      <c r="E6792">
        <v>1.03125</v>
      </c>
      <c r="F6792">
        <v>1.8235294117647058</v>
      </c>
    </row>
    <row r="6793" spans="2:6" hidden="1" outlineLevel="1">
      <c r="B6793">
        <v>6787</v>
      </c>
      <c r="C6793">
        <v>0.53703703703703709</v>
      </c>
      <c r="D6793">
        <v>2.5254237288135593</v>
      </c>
      <c r="E6793">
        <v>1.375</v>
      </c>
      <c r="F6793">
        <v>2.1764705882352939</v>
      </c>
    </row>
    <row r="6794" spans="2:6" hidden="1" outlineLevel="1">
      <c r="B6794">
        <v>6788</v>
      </c>
      <c r="C6794">
        <v>0.44444444444444442</v>
      </c>
      <c r="D6794">
        <v>2.8305084745762712</v>
      </c>
      <c r="E6794">
        <v>1.78125</v>
      </c>
      <c r="F6794">
        <v>2.5588235294117645</v>
      </c>
    </row>
    <row r="6795" spans="2:6" hidden="1" outlineLevel="1">
      <c r="B6795">
        <v>6789</v>
      </c>
      <c r="C6795">
        <v>0.45370370370370372</v>
      </c>
      <c r="D6795">
        <v>2.2711864406779663</v>
      </c>
      <c r="E6795">
        <v>1.625</v>
      </c>
      <c r="F6795">
        <v>2.327731092436975</v>
      </c>
    </row>
    <row r="6796" spans="2:6" hidden="1" outlineLevel="1">
      <c r="B6796">
        <v>6790</v>
      </c>
      <c r="C6796">
        <v>0.25925925925925924</v>
      </c>
      <c r="D6796">
        <v>3.8644067796610169</v>
      </c>
      <c r="E6796">
        <v>1.5625</v>
      </c>
      <c r="F6796">
        <v>2.1890756302521011</v>
      </c>
    </row>
    <row r="6797" spans="2:6" hidden="1" outlineLevel="1">
      <c r="B6797">
        <v>6791</v>
      </c>
      <c r="C6797">
        <v>0.51851851851851849</v>
      </c>
      <c r="D6797">
        <v>1.9661016949152543</v>
      </c>
      <c r="E6797">
        <v>1.4375</v>
      </c>
      <c r="F6797">
        <v>2.4747899159663866</v>
      </c>
    </row>
    <row r="6798" spans="2:6" hidden="1" outlineLevel="1">
      <c r="B6798">
        <v>6792</v>
      </c>
      <c r="C6798">
        <v>0.37037037037037035</v>
      </c>
      <c r="D6798">
        <v>2.3389830508474576</v>
      </c>
      <c r="E6798">
        <v>0.59375</v>
      </c>
      <c r="F6798">
        <v>2.134453781512605</v>
      </c>
    </row>
    <row r="6799" spans="2:6" hidden="1" outlineLevel="1">
      <c r="B6799">
        <v>6793</v>
      </c>
      <c r="C6799">
        <v>0.35185185185185186</v>
      </c>
      <c r="D6799">
        <v>2.3728813559322033</v>
      </c>
      <c r="E6799">
        <v>1.09375</v>
      </c>
      <c r="F6799">
        <v>1.9369747899159664</v>
      </c>
    </row>
    <row r="6800" spans="2:6" hidden="1" outlineLevel="1">
      <c r="B6800">
        <v>6794</v>
      </c>
      <c r="C6800">
        <v>0.33333333333333331</v>
      </c>
      <c r="D6800">
        <v>2.7118644067796609</v>
      </c>
      <c r="E6800">
        <v>0.96875</v>
      </c>
      <c r="F6800">
        <v>2.2268907563025211</v>
      </c>
    </row>
    <row r="6801" spans="2:6" hidden="1" outlineLevel="1">
      <c r="B6801">
        <v>6795</v>
      </c>
      <c r="C6801">
        <v>0.33333333333333331</v>
      </c>
      <c r="D6801">
        <v>2.8305084745762712</v>
      </c>
      <c r="E6801">
        <v>1.09375</v>
      </c>
      <c r="F6801">
        <v>2.1512605042016806</v>
      </c>
    </row>
    <row r="6802" spans="2:6" hidden="1" outlineLevel="1">
      <c r="B6802">
        <v>6796</v>
      </c>
      <c r="C6802">
        <v>0.42592592592592593</v>
      </c>
      <c r="D6802">
        <v>2.6101694915254239</v>
      </c>
      <c r="E6802">
        <v>0.6875</v>
      </c>
      <c r="F6802">
        <v>2.3907563025210083</v>
      </c>
    </row>
    <row r="6803" spans="2:6" hidden="1" outlineLevel="1">
      <c r="B6803">
        <v>6797</v>
      </c>
      <c r="C6803">
        <v>0.46296296296296297</v>
      </c>
      <c r="D6803">
        <v>2.6271186440677967</v>
      </c>
      <c r="E6803">
        <v>1.375</v>
      </c>
      <c r="F6803">
        <v>1.8277310924369747</v>
      </c>
    </row>
    <row r="6804" spans="2:6" hidden="1" outlineLevel="1">
      <c r="B6804">
        <v>6798</v>
      </c>
      <c r="C6804">
        <v>0.39814814814814814</v>
      </c>
      <c r="D6804">
        <v>2.2372881355932202</v>
      </c>
      <c r="E6804">
        <v>0.6875</v>
      </c>
      <c r="F6804">
        <v>2.2226890756302522</v>
      </c>
    </row>
    <row r="6805" spans="2:6" hidden="1" outlineLevel="1">
      <c r="B6805">
        <v>6799</v>
      </c>
      <c r="C6805">
        <v>0.69444444444444442</v>
      </c>
      <c r="D6805">
        <v>3.3559322033898304</v>
      </c>
      <c r="E6805">
        <v>2.5</v>
      </c>
      <c r="F6805">
        <v>2.2983193277310923</v>
      </c>
    </row>
    <row r="6806" spans="2:6" hidden="1" outlineLevel="1">
      <c r="B6806">
        <v>6800</v>
      </c>
      <c r="C6806">
        <v>0.3888888888888889</v>
      </c>
      <c r="D6806">
        <v>3.2711864406779663</v>
      </c>
      <c r="E6806">
        <v>1.34375</v>
      </c>
      <c r="F6806">
        <v>1.9159663865546219</v>
      </c>
    </row>
    <row r="6807" spans="2:6" hidden="1" outlineLevel="1">
      <c r="B6807">
        <v>6801</v>
      </c>
      <c r="C6807">
        <v>0.41666666666666669</v>
      </c>
      <c r="D6807">
        <v>3.1186440677966103</v>
      </c>
      <c r="E6807">
        <v>1.5625</v>
      </c>
      <c r="F6807">
        <v>1.8571428571428572</v>
      </c>
    </row>
    <row r="6808" spans="2:6" hidden="1" outlineLevel="1">
      <c r="B6808">
        <v>6802</v>
      </c>
      <c r="C6808">
        <v>0.49074074074074076</v>
      </c>
      <c r="D6808">
        <v>2.4915254237288136</v>
      </c>
      <c r="E6808">
        <v>1.3125</v>
      </c>
      <c r="F6808">
        <v>2.0462184873949578</v>
      </c>
    </row>
    <row r="6809" spans="2:6" hidden="1" outlineLevel="1">
      <c r="B6809">
        <v>6803</v>
      </c>
      <c r="C6809">
        <v>0.5092592592592593</v>
      </c>
      <c r="D6809">
        <v>3.3898305084745761</v>
      </c>
      <c r="E6809">
        <v>1.125</v>
      </c>
      <c r="F6809">
        <v>2.0924369747899161</v>
      </c>
    </row>
    <row r="6810" spans="2:6" hidden="1" outlineLevel="1">
      <c r="B6810">
        <v>6804</v>
      </c>
      <c r="C6810">
        <v>0.57407407407407407</v>
      </c>
      <c r="D6810">
        <v>3.1016949152542375</v>
      </c>
      <c r="E6810">
        <v>1.3125</v>
      </c>
      <c r="F6810">
        <v>2.2268907563025211</v>
      </c>
    </row>
    <row r="6811" spans="2:6" hidden="1" outlineLevel="1">
      <c r="B6811">
        <v>6805</v>
      </c>
      <c r="C6811">
        <v>0.45370370370370372</v>
      </c>
      <c r="D6811">
        <v>2.0847457627118646</v>
      </c>
      <c r="E6811">
        <v>1.25</v>
      </c>
      <c r="F6811">
        <v>2.1470588235294117</v>
      </c>
    </row>
    <row r="6812" spans="2:6" hidden="1" outlineLevel="1">
      <c r="B6812">
        <v>6806</v>
      </c>
      <c r="C6812">
        <v>0.40740740740740738</v>
      </c>
      <c r="D6812">
        <v>2.2881355932203391</v>
      </c>
      <c r="E6812">
        <v>1.375</v>
      </c>
      <c r="F6812">
        <v>2.0168067226890756</v>
      </c>
    </row>
    <row r="6813" spans="2:6" hidden="1" outlineLevel="1">
      <c r="B6813">
        <v>6807</v>
      </c>
      <c r="C6813">
        <v>0.40740740740740738</v>
      </c>
      <c r="D6813">
        <v>2.6610169491525424</v>
      </c>
      <c r="E6813">
        <v>1.4375</v>
      </c>
      <c r="F6813">
        <v>2.1638655462184873</v>
      </c>
    </row>
    <row r="6814" spans="2:6" hidden="1" outlineLevel="1">
      <c r="B6814">
        <v>6808</v>
      </c>
      <c r="C6814">
        <v>0.5</v>
      </c>
      <c r="D6814">
        <v>2.6271186440677967</v>
      </c>
      <c r="E6814">
        <v>1.5</v>
      </c>
      <c r="F6814">
        <v>2.0504201680672267</v>
      </c>
    </row>
    <row r="6815" spans="2:6" hidden="1" outlineLevel="1">
      <c r="B6815">
        <v>6809</v>
      </c>
      <c r="C6815">
        <v>0.37962962962962965</v>
      </c>
      <c r="D6815">
        <v>3</v>
      </c>
      <c r="E6815">
        <v>1.625</v>
      </c>
      <c r="F6815">
        <v>2.0630252100840338</v>
      </c>
    </row>
    <row r="6816" spans="2:6" hidden="1" outlineLevel="1">
      <c r="B6816">
        <v>6810</v>
      </c>
      <c r="C6816">
        <v>0.34259259259259262</v>
      </c>
      <c r="D6816">
        <v>2.0847457627118646</v>
      </c>
      <c r="E6816">
        <v>0.59375</v>
      </c>
      <c r="F6816">
        <v>2.4117647058823528</v>
      </c>
    </row>
    <row r="6817" spans="2:6" hidden="1" outlineLevel="1">
      <c r="B6817">
        <v>6811</v>
      </c>
      <c r="C6817">
        <v>0.48148148148148145</v>
      </c>
      <c r="D6817">
        <v>2.7966101694915255</v>
      </c>
      <c r="E6817">
        <v>0.96875</v>
      </c>
      <c r="F6817">
        <v>1.9201680672268908</v>
      </c>
    </row>
    <row r="6818" spans="2:6" hidden="1" outlineLevel="1">
      <c r="B6818">
        <v>6812</v>
      </c>
      <c r="C6818">
        <v>0.25925925925925924</v>
      </c>
      <c r="D6818">
        <v>2.406779661016949</v>
      </c>
      <c r="E6818">
        <v>1.125</v>
      </c>
      <c r="F6818">
        <v>1.9705882352941178</v>
      </c>
    </row>
    <row r="6819" spans="2:6" hidden="1" outlineLevel="1">
      <c r="B6819">
        <v>6813</v>
      </c>
      <c r="C6819">
        <v>0.29629629629629628</v>
      </c>
      <c r="D6819">
        <v>2.406779661016949</v>
      </c>
      <c r="E6819">
        <v>1.4375</v>
      </c>
      <c r="F6819">
        <v>2.3529411764705883</v>
      </c>
    </row>
    <row r="6820" spans="2:6" hidden="1" outlineLevel="1">
      <c r="B6820">
        <v>6814</v>
      </c>
      <c r="C6820">
        <v>0.41666666666666669</v>
      </c>
      <c r="D6820">
        <v>2.1694915254237288</v>
      </c>
      <c r="E6820">
        <v>1.875</v>
      </c>
      <c r="F6820">
        <v>1.9873949579831933</v>
      </c>
    </row>
    <row r="6821" spans="2:6" hidden="1" outlineLevel="1">
      <c r="B6821">
        <v>6815</v>
      </c>
      <c r="C6821">
        <v>0.43518518518518517</v>
      </c>
      <c r="D6821">
        <v>2.4745762711864407</v>
      </c>
      <c r="E6821">
        <v>1.4375</v>
      </c>
      <c r="F6821">
        <v>1.7563025210084033</v>
      </c>
    </row>
    <row r="6822" spans="2:6" hidden="1" outlineLevel="1">
      <c r="B6822">
        <v>6816</v>
      </c>
      <c r="C6822">
        <v>0.34259259259259262</v>
      </c>
      <c r="D6822">
        <v>2.5593220338983049</v>
      </c>
      <c r="E6822">
        <v>2.78125</v>
      </c>
      <c r="F6822">
        <v>2.1176470588235294</v>
      </c>
    </row>
    <row r="6823" spans="2:6" hidden="1" outlineLevel="1">
      <c r="B6823">
        <v>6817</v>
      </c>
      <c r="C6823">
        <v>0.53703703703703709</v>
      </c>
      <c r="D6823">
        <v>2.8813559322033897</v>
      </c>
      <c r="E6823">
        <v>0.875</v>
      </c>
      <c r="F6823">
        <v>1.8865546218487395</v>
      </c>
    </row>
    <row r="6824" spans="2:6" hidden="1" outlineLevel="1">
      <c r="B6824">
        <v>6818</v>
      </c>
      <c r="C6824">
        <v>0.3611111111111111</v>
      </c>
      <c r="D6824">
        <v>2.9152542372881354</v>
      </c>
      <c r="E6824">
        <v>1.8125</v>
      </c>
      <c r="F6824">
        <v>1.8613445378151261</v>
      </c>
    </row>
    <row r="6825" spans="2:6" hidden="1" outlineLevel="1">
      <c r="B6825">
        <v>6819</v>
      </c>
      <c r="C6825">
        <v>0.5</v>
      </c>
      <c r="D6825">
        <v>2.2033898305084745</v>
      </c>
      <c r="E6825">
        <v>1.21875</v>
      </c>
      <c r="F6825">
        <v>1.7983193277310925</v>
      </c>
    </row>
    <row r="6826" spans="2:6" hidden="1" outlineLevel="1">
      <c r="B6826">
        <v>6820</v>
      </c>
      <c r="C6826">
        <v>0.31481481481481483</v>
      </c>
      <c r="D6826">
        <v>1.9322033898305084</v>
      </c>
      <c r="E6826">
        <v>1.5</v>
      </c>
      <c r="F6826">
        <v>1.9663865546218486</v>
      </c>
    </row>
    <row r="6827" spans="2:6" hidden="1" outlineLevel="1">
      <c r="B6827">
        <v>6821</v>
      </c>
      <c r="C6827">
        <v>0.54629629629629628</v>
      </c>
      <c r="D6827">
        <v>2.9491525423728815</v>
      </c>
      <c r="E6827">
        <v>0.75</v>
      </c>
      <c r="F6827">
        <v>1.9621848739495797</v>
      </c>
    </row>
    <row r="6828" spans="2:6" hidden="1" outlineLevel="1">
      <c r="B6828">
        <v>6822</v>
      </c>
      <c r="C6828">
        <v>0.40740740740740738</v>
      </c>
      <c r="D6828">
        <v>2.4576271186440679</v>
      </c>
      <c r="E6828">
        <v>1.125</v>
      </c>
      <c r="F6828">
        <v>1.680672268907563</v>
      </c>
    </row>
    <row r="6829" spans="2:6" hidden="1" outlineLevel="1">
      <c r="B6829">
        <v>6823</v>
      </c>
      <c r="C6829">
        <v>0.5092592592592593</v>
      </c>
      <c r="D6829">
        <v>2.6610169491525424</v>
      </c>
      <c r="E6829">
        <v>1.65625</v>
      </c>
      <c r="F6829">
        <v>2.0042016806722689</v>
      </c>
    </row>
    <row r="6830" spans="2:6" hidden="1" outlineLevel="1">
      <c r="B6830">
        <v>6824</v>
      </c>
      <c r="C6830">
        <v>0.5</v>
      </c>
      <c r="D6830">
        <v>2.0338983050847457</v>
      </c>
      <c r="E6830">
        <v>2.21875</v>
      </c>
      <c r="F6830">
        <v>2.4369747899159662</v>
      </c>
    </row>
    <row r="6831" spans="2:6" hidden="1" outlineLevel="1">
      <c r="B6831">
        <v>6825</v>
      </c>
      <c r="C6831">
        <v>0.3888888888888889</v>
      </c>
      <c r="D6831">
        <v>3.2203389830508473</v>
      </c>
      <c r="E6831">
        <v>1.28125</v>
      </c>
      <c r="F6831">
        <v>1.9327731092436975</v>
      </c>
    </row>
    <row r="6832" spans="2:6" hidden="1" outlineLevel="1">
      <c r="B6832">
        <v>6826</v>
      </c>
      <c r="C6832">
        <v>0.28703703703703703</v>
      </c>
      <c r="D6832">
        <v>2.9491525423728815</v>
      </c>
      <c r="E6832">
        <v>1.5</v>
      </c>
      <c r="F6832">
        <v>2.1386554621848739</v>
      </c>
    </row>
    <row r="6833" spans="2:6" hidden="1" outlineLevel="1">
      <c r="B6833">
        <v>6827</v>
      </c>
      <c r="C6833">
        <v>0.47222222222222221</v>
      </c>
      <c r="D6833">
        <v>2.406779661016949</v>
      </c>
      <c r="E6833">
        <v>1.59375</v>
      </c>
      <c r="F6833">
        <v>2.0210084033613445</v>
      </c>
    </row>
    <row r="6834" spans="2:6" hidden="1" outlineLevel="1">
      <c r="B6834">
        <v>6828</v>
      </c>
      <c r="C6834">
        <v>0.5</v>
      </c>
      <c r="D6834">
        <v>2.3389830508474576</v>
      </c>
      <c r="E6834">
        <v>1.1875</v>
      </c>
      <c r="F6834">
        <v>2.2941176470588234</v>
      </c>
    </row>
    <row r="6835" spans="2:6" hidden="1" outlineLevel="1">
      <c r="B6835">
        <v>6829</v>
      </c>
      <c r="C6835">
        <v>0.43518518518518517</v>
      </c>
      <c r="D6835">
        <v>3.0508474576271185</v>
      </c>
      <c r="E6835">
        <v>1.21875</v>
      </c>
      <c r="F6835">
        <v>1.9957983193277311</v>
      </c>
    </row>
    <row r="6836" spans="2:6" hidden="1" outlineLevel="1">
      <c r="B6836">
        <v>6830</v>
      </c>
      <c r="C6836">
        <v>0.39814814814814814</v>
      </c>
      <c r="D6836">
        <v>3.1694915254237288</v>
      </c>
      <c r="E6836">
        <v>1.78125</v>
      </c>
      <c r="F6836">
        <v>1.8613445378151261</v>
      </c>
    </row>
    <row r="6837" spans="2:6" hidden="1" outlineLevel="1">
      <c r="B6837">
        <v>6831</v>
      </c>
      <c r="C6837">
        <v>0.42592592592592593</v>
      </c>
      <c r="D6837">
        <v>2.7627118644067798</v>
      </c>
      <c r="E6837">
        <v>1.25</v>
      </c>
      <c r="F6837">
        <v>2.03781512605042</v>
      </c>
    </row>
    <row r="6838" spans="2:6" hidden="1" outlineLevel="1">
      <c r="B6838">
        <v>6832</v>
      </c>
      <c r="C6838">
        <v>0.41666666666666669</v>
      </c>
      <c r="D6838">
        <v>3</v>
      </c>
      <c r="E6838">
        <v>2.75</v>
      </c>
      <c r="F6838">
        <v>2.2268907563025211</v>
      </c>
    </row>
    <row r="6839" spans="2:6" hidden="1" outlineLevel="1">
      <c r="B6839">
        <v>6833</v>
      </c>
      <c r="C6839">
        <v>0.54629629629629628</v>
      </c>
      <c r="D6839">
        <v>2.4237288135593222</v>
      </c>
      <c r="E6839">
        <v>1.53125</v>
      </c>
      <c r="F6839">
        <v>2.03781512605042</v>
      </c>
    </row>
    <row r="6840" spans="2:6" hidden="1" outlineLevel="1">
      <c r="B6840">
        <v>6834</v>
      </c>
      <c r="C6840">
        <v>0.31481481481481483</v>
      </c>
      <c r="D6840">
        <v>3.1186440677966103</v>
      </c>
      <c r="E6840">
        <v>1.3125</v>
      </c>
      <c r="F6840">
        <v>2.2226890756302522</v>
      </c>
    </row>
    <row r="6841" spans="2:6" hidden="1" outlineLevel="1">
      <c r="B6841">
        <v>6835</v>
      </c>
      <c r="C6841">
        <v>0.25</v>
      </c>
      <c r="D6841">
        <v>2.8135593220338984</v>
      </c>
      <c r="E6841">
        <v>1.625</v>
      </c>
      <c r="F6841">
        <v>1.8571428571428572</v>
      </c>
    </row>
    <row r="6842" spans="2:6" hidden="1" outlineLevel="1">
      <c r="B6842">
        <v>6836</v>
      </c>
      <c r="C6842">
        <v>0.35185185185185186</v>
      </c>
      <c r="D6842">
        <v>3.6101694915254239</v>
      </c>
      <c r="E6842">
        <v>1.875</v>
      </c>
      <c r="F6842">
        <v>2.2899159663865545</v>
      </c>
    </row>
    <row r="6843" spans="2:6" hidden="1" outlineLevel="1">
      <c r="B6843">
        <v>6837</v>
      </c>
      <c r="C6843">
        <v>0.53703703703703709</v>
      </c>
      <c r="D6843">
        <v>2.7966101694915255</v>
      </c>
      <c r="E6843">
        <v>1.34375</v>
      </c>
      <c r="F6843">
        <v>1.9327731092436975</v>
      </c>
    </row>
    <row r="6844" spans="2:6" hidden="1" outlineLevel="1">
      <c r="B6844">
        <v>6838</v>
      </c>
      <c r="C6844">
        <v>0.42592592592592593</v>
      </c>
      <c r="D6844">
        <v>2.5423728813559321</v>
      </c>
      <c r="E6844">
        <v>1.84375</v>
      </c>
      <c r="F6844">
        <v>2.2563025210084033</v>
      </c>
    </row>
    <row r="6845" spans="2:6" hidden="1" outlineLevel="1">
      <c r="B6845">
        <v>6839</v>
      </c>
      <c r="C6845">
        <v>0.45370370370370372</v>
      </c>
      <c r="D6845">
        <v>2.0338983050847457</v>
      </c>
      <c r="E6845">
        <v>1.71875</v>
      </c>
      <c r="F6845">
        <v>2.3067226890756301</v>
      </c>
    </row>
    <row r="6846" spans="2:6" hidden="1" outlineLevel="1">
      <c r="B6846">
        <v>6840</v>
      </c>
      <c r="C6846">
        <v>0.40740740740740738</v>
      </c>
      <c r="D6846">
        <v>2.6271186440677967</v>
      </c>
      <c r="E6846">
        <v>2.34375</v>
      </c>
      <c r="F6846">
        <v>2.2731092436974789</v>
      </c>
    </row>
    <row r="6847" spans="2:6" hidden="1" outlineLevel="1">
      <c r="B6847">
        <v>6841</v>
      </c>
      <c r="C6847">
        <v>0.29629629629629628</v>
      </c>
      <c r="D6847">
        <v>2.6779661016949152</v>
      </c>
      <c r="E6847">
        <v>1.46875</v>
      </c>
      <c r="F6847">
        <v>2.2184873949579833</v>
      </c>
    </row>
    <row r="6848" spans="2:6" hidden="1" outlineLevel="1">
      <c r="B6848">
        <v>6842</v>
      </c>
      <c r="C6848">
        <v>0.41666666666666669</v>
      </c>
      <c r="D6848">
        <v>3.1186440677966103</v>
      </c>
      <c r="E6848">
        <v>1.03125</v>
      </c>
      <c r="F6848">
        <v>2.0840336134453783</v>
      </c>
    </row>
    <row r="6849" spans="2:6" hidden="1" outlineLevel="1">
      <c r="B6849">
        <v>6843</v>
      </c>
      <c r="C6849">
        <v>0.31481481481481483</v>
      </c>
      <c r="D6849">
        <v>2.9152542372881354</v>
      </c>
      <c r="E6849">
        <v>2.0625</v>
      </c>
      <c r="F6849">
        <v>2.1176470588235294</v>
      </c>
    </row>
    <row r="6850" spans="2:6" hidden="1" outlineLevel="1">
      <c r="B6850">
        <v>6844</v>
      </c>
      <c r="C6850">
        <v>0.43518518518518517</v>
      </c>
      <c r="D6850">
        <v>2.4915254237288136</v>
      </c>
      <c r="E6850">
        <v>0.90625</v>
      </c>
      <c r="F6850">
        <v>2.0462184873949578</v>
      </c>
    </row>
    <row r="6851" spans="2:6" hidden="1" outlineLevel="1">
      <c r="B6851">
        <v>6845</v>
      </c>
      <c r="C6851">
        <v>0.40740740740740738</v>
      </c>
      <c r="D6851">
        <v>2.5084745762711864</v>
      </c>
      <c r="E6851">
        <v>1.9375</v>
      </c>
      <c r="F6851">
        <v>2.1974789915966388</v>
      </c>
    </row>
    <row r="6852" spans="2:6" hidden="1" outlineLevel="1">
      <c r="B6852">
        <v>6846</v>
      </c>
      <c r="C6852">
        <v>0.3611111111111111</v>
      </c>
      <c r="D6852">
        <v>3.3559322033898304</v>
      </c>
      <c r="E6852">
        <v>0.96875</v>
      </c>
      <c r="F6852">
        <v>1.8907563025210083</v>
      </c>
    </row>
    <row r="6853" spans="2:6" hidden="1" outlineLevel="1">
      <c r="B6853">
        <v>6847</v>
      </c>
      <c r="C6853">
        <v>0.54629629629629628</v>
      </c>
      <c r="D6853">
        <v>2.7796610169491527</v>
      </c>
      <c r="E6853">
        <v>1.0625</v>
      </c>
      <c r="F6853">
        <v>1.9957983193277311</v>
      </c>
    </row>
    <row r="6854" spans="2:6" hidden="1" outlineLevel="1">
      <c r="B6854">
        <v>6848</v>
      </c>
      <c r="C6854">
        <v>0.40740740740740738</v>
      </c>
      <c r="D6854">
        <v>2.3050847457627119</v>
      </c>
      <c r="E6854">
        <v>1.15625</v>
      </c>
      <c r="F6854">
        <v>2.0672268907563027</v>
      </c>
    </row>
    <row r="6855" spans="2:6" hidden="1" outlineLevel="1">
      <c r="B6855">
        <v>6849</v>
      </c>
      <c r="C6855">
        <v>0.51851851851851849</v>
      </c>
      <c r="D6855">
        <v>3.2881355932203391</v>
      </c>
      <c r="E6855">
        <v>1.53125</v>
      </c>
      <c r="F6855">
        <v>2.0504201680672267</v>
      </c>
    </row>
    <row r="6856" spans="2:6" hidden="1" outlineLevel="1">
      <c r="B6856">
        <v>6850</v>
      </c>
      <c r="C6856">
        <v>0.43518518518518517</v>
      </c>
      <c r="D6856">
        <v>2.3559322033898304</v>
      </c>
      <c r="E6856">
        <v>1.28125</v>
      </c>
      <c r="F6856">
        <v>2.2983193277310923</v>
      </c>
    </row>
    <row r="6857" spans="2:6" hidden="1" outlineLevel="1">
      <c r="B6857">
        <v>6851</v>
      </c>
      <c r="C6857">
        <v>0.46296296296296297</v>
      </c>
      <c r="D6857">
        <v>3.2711864406779663</v>
      </c>
      <c r="E6857">
        <v>1.78125</v>
      </c>
      <c r="F6857">
        <v>2.0840336134453783</v>
      </c>
    </row>
    <row r="6858" spans="2:6" hidden="1" outlineLevel="1">
      <c r="B6858">
        <v>6852</v>
      </c>
      <c r="C6858">
        <v>0.53703703703703709</v>
      </c>
      <c r="D6858">
        <v>3</v>
      </c>
      <c r="E6858">
        <v>1.90625</v>
      </c>
      <c r="F6858">
        <v>2.3991596638655461</v>
      </c>
    </row>
    <row r="6859" spans="2:6" hidden="1" outlineLevel="1">
      <c r="B6859">
        <v>6853</v>
      </c>
      <c r="C6859">
        <v>0.34259259259259262</v>
      </c>
      <c r="D6859">
        <v>1.8983050847457628</v>
      </c>
      <c r="E6859">
        <v>0.71875</v>
      </c>
      <c r="F6859">
        <v>2.1638655462184873</v>
      </c>
    </row>
    <row r="6860" spans="2:6" hidden="1" outlineLevel="1">
      <c r="B6860">
        <v>6854</v>
      </c>
      <c r="C6860">
        <v>0.39814814814814814</v>
      </c>
      <c r="D6860">
        <v>2.2542372881355934</v>
      </c>
      <c r="E6860">
        <v>1.4375</v>
      </c>
      <c r="F6860">
        <v>2.0882352941176472</v>
      </c>
    </row>
    <row r="6861" spans="2:6" hidden="1" outlineLevel="1">
      <c r="B6861">
        <v>6855</v>
      </c>
      <c r="C6861">
        <v>0.3888888888888889</v>
      </c>
      <c r="D6861">
        <v>3.0508474576271185</v>
      </c>
      <c r="E6861">
        <v>1.34375</v>
      </c>
      <c r="F6861">
        <v>1.7815126050420169</v>
      </c>
    </row>
    <row r="6862" spans="2:6" hidden="1" outlineLevel="1">
      <c r="B6862">
        <v>6856</v>
      </c>
      <c r="C6862">
        <v>0.40740740740740738</v>
      </c>
      <c r="D6862">
        <v>3.3559322033898304</v>
      </c>
      <c r="E6862">
        <v>1.84375</v>
      </c>
      <c r="F6862">
        <v>2.1470588235294117</v>
      </c>
    </row>
    <row r="6863" spans="2:6" hidden="1" outlineLevel="1">
      <c r="B6863">
        <v>6857</v>
      </c>
      <c r="C6863">
        <v>0.60185185185185186</v>
      </c>
      <c r="D6863">
        <v>2.4576271186440679</v>
      </c>
      <c r="E6863">
        <v>2.15625</v>
      </c>
      <c r="F6863">
        <v>1.8991596638655461</v>
      </c>
    </row>
    <row r="6864" spans="2:6" hidden="1" outlineLevel="1">
      <c r="B6864">
        <v>6858</v>
      </c>
      <c r="C6864">
        <v>0.43518518518518517</v>
      </c>
      <c r="D6864">
        <v>2.8813559322033897</v>
      </c>
      <c r="E6864">
        <v>0.875</v>
      </c>
      <c r="F6864">
        <v>1.9915966386554622</v>
      </c>
    </row>
    <row r="6865" spans="2:6" hidden="1" outlineLevel="1">
      <c r="B6865">
        <v>6859</v>
      </c>
      <c r="C6865">
        <v>0.34259259259259262</v>
      </c>
      <c r="D6865">
        <v>3.1694915254237288</v>
      </c>
      <c r="E6865">
        <v>1.09375</v>
      </c>
      <c r="F6865">
        <v>2.2436974789915967</v>
      </c>
    </row>
    <row r="6866" spans="2:6" hidden="1" outlineLevel="1">
      <c r="B6866">
        <v>6860</v>
      </c>
      <c r="C6866">
        <v>0.63888888888888884</v>
      </c>
      <c r="D6866">
        <v>2.3898305084745761</v>
      </c>
      <c r="E6866">
        <v>1.5625</v>
      </c>
      <c r="F6866">
        <v>2.1092436974789917</v>
      </c>
    </row>
    <row r="6867" spans="2:6" hidden="1" outlineLevel="1">
      <c r="B6867">
        <v>6861</v>
      </c>
      <c r="C6867">
        <v>0.35185185185185186</v>
      </c>
      <c r="D6867">
        <v>2.7966101694915255</v>
      </c>
      <c r="E6867">
        <v>1.59375</v>
      </c>
      <c r="F6867">
        <v>2.1596638655462184</v>
      </c>
    </row>
    <row r="6868" spans="2:6" hidden="1" outlineLevel="1">
      <c r="B6868">
        <v>6862</v>
      </c>
      <c r="C6868">
        <v>0.53703703703703709</v>
      </c>
      <c r="D6868">
        <v>2.4745762711864407</v>
      </c>
      <c r="E6868">
        <v>0.90625</v>
      </c>
      <c r="F6868">
        <v>1.8865546218487395</v>
      </c>
    </row>
    <row r="6869" spans="2:6" hidden="1" outlineLevel="1">
      <c r="B6869">
        <v>6863</v>
      </c>
      <c r="C6869">
        <v>0.25925925925925924</v>
      </c>
      <c r="D6869">
        <v>2.7627118644067798</v>
      </c>
      <c r="E6869">
        <v>1.46875</v>
      </c>
      <c r="F6869">
        <v>2.2058823529411766</v>
      </c>
    </row>
    <row r="6870" spans="2:6" hidden="1" outlineLevel="1">
      <c r="B6870">
        <v>6864</v>
      </c>
      <c r="C6870">
        <v>0.45370370370370372</v>
      </c>
      <c r="D6870">
        <v>3</v>
      </c>
      <c r="E6870">
        <v>2</v>
      </c>
      <c r="F6870">
        <v>1.8445378151260505</v>
      </c>
    </row>
    <row r="6871" spans="2:6" hidden="1" outlineLevel="1">
      <c r="B6871">
        <v>6865</v>
      </c>
      <c r="C6871">
        <v>0.34259259259259262</v>
      </c>
      <c r="D6871">
        <v>3.1355932203389831</v>
      </c>
      <c r="E6871">
        <v>1.5625</v>
      </c>
      <c r="F6871">
        <v>2.1764705882352939</v>
      </c>
    </row>
    <row r="6872" spans="2:6" hidden="1" outlineLevel="1">
      <c r="B6872">
        <v>6866</v>
      </c>
      <c r="C6872">
        <v>0.32407407407407407</v>
      </c>
      <c r="D6872">
        <v>2.0338983050847457</v>
      </c>
      <c r="E6872">
        <v>1.5625</v>
      </c>
      <c r="F6872">
        <v>2.3361344537815127</v>
      </c>
    </row>
    <row r="6873" spans="2:6" hidden="1" outlineLevel="1">
      <c r="B6873">
        <v>6867</v>
      </c>
      <c r="C6873">
        <v>0.41666666666666669</v>
      </c>
      <c r="D6873">
        <v>2.3389830508474576</v>
      </c>
      <c r="E6873">
        <v>2.0625</v>
      </c>
      <c r="F6873">
        <v>2.3739495798319328</v>
      </c>
    </row>
    <row r="6874" spans="2:6" hidden="1" outlineLevel="1">
      <c r="B6874">
        <v>6868</v>
      </c>
      <c r="C6874">
        <v>0.34259259259259262</v>
      </c>
      <c r="D6874">
        <v>2.1694915254237288</v>
      </c>
      <c r="E6874">
        <v>1.0625</v>
      </c>
      <c r="F6874">
        <v>2.0462184873949578</v>
      </c>
    </row>
    <row r="6875" spans="2:6" hidden="1" outlineLevel="1">
      <c r="B6875">
        <v>6869</v>
      </c>
      <c r="C6875">
        <v>0.3888888888888889</v>
      </c>
      <c r="D6875">
        <v>2.4915254237288136</v>
      </c>
      <c r="E6875">
        <v>0.84375</v>
      </c>
      <c r="F6875">
        <v>1.9159663865546219</v>
      </c>
    </row>
    <row r="6876" spans="2:6" hidden="1" outlineLevel="1">
      <c r="B6876">
        <v>6870</v>
      </c>
      <c r="C6876">
        <v>0.37962962962962965</v>
      </c>
      <c r="D6876">
        <v>2.4745762711864407</v>
      </c>
      <c r="E6876">
        <v>2.0625</v>
      </c>
      <c r="F6876">
        <v>2.5336134453781511</v>
      </c>
    </row>
    <row r="6877" spans="2:6" hidden="1" outlineLevel="1">
      <c r="B6877">
        <v>6871</v>
      </c>
      <c r="C6877">
        <v>0.42592592592592593</v>
      </c>
      <c r="D6877">
        <v>2.3728813559322033</v>
      </c>
      <c r="E6877">
        <v>1.375</v>
      </c>
      <c r="F6877">
        <v>1.8949579831932772</v>
      </c>
    </row>
    <row r="6878" spans="2:6" hidden="1" outlineLevel="1">
      <c r="B6878">
        <v>6872</v>
      </c>
      <c r="C6878">
        <v>0.5092592592592593</v>
      </c>
      <c r="D6878">
        <v>2.3220338983050848</v>
      </c>
      <c r="E6878">
        <v>1.21875</v>
      </c>
      <c r="F6878">
        <v>2.0504201680672267</v>
      </c>
    </row>
    <row r="6879" spans="2:6" hidden="1" outlineLevel="1">
      <c r="B6879">
        <v>6873</v>
      </c>
      <c r="C6879">
        <v>0.44444444444444442</v>
      </c>
      <c r="D6879">
        <v>2.3728813559322033</v>
      </c>
      <c r="E6879">
        <v>1.5625</v>
      </c>
      <c r="F6879">
        <v>2.3739495798319328</v>
      </c>
    </row>
    <row r="6880" spans="2:6" hidden="1" outlineLevel="1">
      <c r="B6880">
        <v>6874</v>
      </c>
      <c r="C6880">
        <v>0.45370370370370372</v>
      </c>
      <c r="D6880">
        <v>3.0508474576271185</v>
      </c>
      <c r="E6880">
        <v>2.0625</v>
      </c>
      <c r="F6880">
        <v>1.8613445378151261</v>
      </c>
    </row>
    <row r="6881" spans="2:6" hidden="1" outlineLevel="1">
      <c r="B6881">
        <v>6875</v>
      </c>
      <c r="C6881">
        <v>0.3888888888888889</v>
      </c>
      <c r="D6881">
        <v>3.0169491525423728</v>
      </c>
      <c r="E6881">
        <v>1.34375</v>
      </c>
      <c r="F6881">
        <v>2.0336134453781511</v>
      </c>
    </row>
    <row r="6882" spans="2:6" hidden="1" outlineLevel="1">
      <c r="B6882">
        <v>6876</v>
      </c>
      <c r="C6882">
        <v>0.53703703703703709</v>
      </c>
      <c r="D6882">
        <v>2.3559322033898304</v>
      </c>
      <c r="E6882">
        <v>2.03125</v>
      </c>
      <c r="F6882">
        <v>2.0924369747899161</v>
      </c>
    </row>
    <row r="6883" spans="2:6" hidden="1" outlineLevel="1">
      <c r="B6883">
        <v>6877</v>
      </c>
      <c r="C6883">
        <v>0.3611111111111111</v>
      </c>
      <c r="D6883">
        <v>3.2033898305084745</v>
      </c>
      <c r="E6883">
        <v>1.59375</v>
      </c>
      <c r="F6883">
        <v>1.9369747899159664</v>
      </c>
    </row>
    <row r="6884" spans="2:6" hidden="1" outlineLevel="1">
      <c r="B6884">
        <v>6878</v>
      </c>
      <c r="C6884">
        <v>0.3611111111111111</v>
      </c>
      <c r="D6884">
        <v>2.6101694915254239</v>
      </c>
      <c r="E6884">
        <v>1.59375</v>
      </c>
      <c r="F6884">
        <v>2.0168067226890756</v>
      </c>
    </row>
    <row r="6885" spans="2:6" hidden="1" outlineLevel="1">
      <c r="B6885">
        <v>6879</v>
      </c>
      <c r="C6885">
        <v>0.51851851851851849</v>
      </c>
      <c r="D6885">
        <v>2.4237288135593222</v>
      </c>
      <c r="E6885">
        <v>1</v>
      </c>
      <c r="F6885">
        <v>2.0126050420168067</v>
      </c>
    </row>
    <row r="6886" spans="2:6" hidden="1" outlineLevel="1">
      <c r="B6886">
        <v>6880</v>
      </c>
      <c r="C6886">
        <v>0.43518518518518517</v>
      </c>
      <c r="D6886">
        <v>3.4237288135593222</v>
      </c>
      <c r="E6886">
        <v>0.875</v>
      </c>
      <c r="F6886">
        <v>2.0336134453781511</v>
      </c>
    </row>
    <row r="6887" spans="2:6" hidden="1" outlineLevel="1">
      <c r="B6887">
        <v>6881</v>
      </c>
      <c r="C6887">
        <v>0.29629629629629628</v>
      </c>
      <c r="D6887">
        <v>2.9322033898305087</v>
      </c>
      <c r="E6887">
        <v>0.75</v>
      </c>
      <c r="F6887">
        <v>2.23109243697479</v>
      </c>
    </row>
    <row r="6888" spans="2:6" hidden="1" outlineLevel="1">
      <c r="B6888">
        <v>6882</v>
      </c>
      <c r="C6888">
        <v>0.41666666666666669</v>
      </c>
      <c r="D6888">
        <v>2.7457627118644066</v>
      </c>
      <c r="E6888">
        <v>1.46875</v>
      </c>
      <c r="F6888">
        <v>2.0252100840336134</v>
      </c>
    </row>
    <row r="6889" spans="2:6" hidden="1" outlineLevel="1">
      <c r="B6889">
        <v>6883</v>
      </c>
      <c r="C6889">
        <v>0.26851851851851855</v>
      </c>
      <c r="D6889">
        <v>2.2372881355932202</v>
      </c>
      <c r="E6889">
        <v>2.3125</v>
      </c>
      <c r="F6889">
        <v>2.327731092436975</v>
      </c>
    </row>
    <row r="6890" spans="2:6" hidden="1" outlineLevel="1">
      <c r="B6890">
        <v>6884</v>
      </c>
      <c r="C6890">
        <v>0.29629629629629628</v>
      </c>
      <c r="D6890">
        <v>2.3559322033898304</v>
      </c>
      <c r="E6890">
        <v>1.125</v>
      </c>
      <c r="F6890">
        <v>1.9957983193277311</v>
      </c>
    </row>
    <row r="6891" spans="2:6" hidden="1" outlineLevel="1">
      <c r="B6891">
        <v>6885</v>
      </c>
      <c r="C6891">
        <v>0.27777777777777779</v>
      </c>
      <c r="D6891">
        <v>2.8644067796610169</v>
      </c>
      <c r="E6891">
        <v>0.9375</v>
      </c>
      <c r="F6891">
        <v>2.4747899159663866</v>
      </c>
    </row>
    <row r="6892" spans="2:6" hidden="1" outlineLevel="1">
      <c r="B6892">
        <v>6886</v>
      </c>
      <c r="C6892">
        <v>0.37037037037037035</v>
      </c>
      <c r="D6892">
        <v>2.3898305084745761</v>
      </c>
      <c r="E6892">
        <v>0.9375</v>
      </c>
      <c r="F6892">
        <v>2.0210084033613445</v>
      </c>
    </row>
    <row r="6893" spans="2:6" hidden="1" outlineLevel="1">
      <c r="B6893">
        <v>6887</v>
      </c>
      <c r="C6893">
        <v>0.61111111111111116</v>
      </c>
      <c r="D6893">
        <v>2.6101694915254239</v>
      </c>
      <c r="E6893">
        <v>1.21875</v>
      </c>
      <c r="F6893">
        <v>1.8487394957983194</v>
      </c>
    </row>
    <row r="6894" spans="2:6" hidden="1" outlineLevel="1">
      <c r="B6894">
        <v>6888</v>
      </c>
      <c r="C6894">
        <v>0.43518518518518517</v>
      </c>
      <c r="D6894">
        <v>2.9491525423728815</v>
      </c>
      <c r="E6894">
        <v>0.84375</v>
      </c>
      <c r="F6894">
        <v>1.9453781512605042</v>
      </c>
    </row>
    <row r="6895" spans="2:6" hidden="1" outlineLevel="1">
      <c r="B6895">
        <v>6889</v>
      </c>
      <c r="C6895">
        <v>0.45370370370370372</v>
      </c>
      <c r="D6895">
        <v>2.1016949152542375</v>
      </c>
      <c r="E6895">
        <v>2</v>
      </c>
      <c r="F6895">
        <v>1.680672268907563</v>
      </c>
    </row>
    <row r="6896" spans="2:6" hidden="1" outlineLevel="1">
      <c r="B6896">
        <v>6890</v>
      </c>
      <c r="C6896">
        <v>0.3888888888888889</v>
      </c>
      <c r="D6896">
        <v>2.3728813559322033</v>
      </c>
      <c r="E6896">
        <v>1.9375</v>
      </c>
      <c r="F6896">
        <v>2.2941176470588234</v>
      </c>
    </row>
    <row r="6897" spans="2:6" hidden="1" outlineLevel="1">
      <c r="B6897">
        <v>6891</v>
      </c>
      <c r="C6897">
        <v>0.41666666666666669</v>
      </c>
      <c r="D6897">
        <v>2.593220338983051</v>
      </c>
      <c r="E6897">
        <v>1.1875</v>
      </c>
      <c r="F6897">
        <v>2.1890756302521011</v>
      </c>
    </row>
    <row r="6898" spans="2:6" hidden="1" outlineLevel="1">
      <c r="B6898">
        <v>6892</v>
      </c>
      <c r="C6898">
        <v>0.33333333333333331</v>
      </c>
      <c r="D6898">
        <v>2.1016949152542375</v>
      </c>
      <c r="E6898">
        <v>0.9375</v>
      </c>
      <c r="F6898">
        <v>2.1134453781512605</v>
      </c>
    </row>
    <row r="6899" spans="2:6" hidden="1" outlineLevel="1">
      <c r="B6899">
        <v>6893</v>
      </c>
      <c r="C6899">
        <v>0.51851851851851849</v>
      </c>
      <c r="D6899">
        <v>3.1694915254237288</v>
      </c>
      <c r="E6899">
        <v>0.875</v>
      </c>
      <c r="F6899">
        <v>2.1554621848739495</v>
      </c>
    </row>
    <row r="6900" spans="2:6" hidden="1" outlineLevel="1">
      <c r="B6900">
        <v>6894</v>
      </c>
      <c r="C6900">
        <v>0.47222222222222221</v>
      </c>
      <c r="D6900">
        <v>2.9322033898305087</v>
      </c>
      <c r="E6900">
        <v>1.625</v>
      </c>
      <c r="F6900">
        <v>1.9201680672268908</v>
      </c>
    </row>
    <row r="6901" spans="2:6" hidden="1" outlineLevel="1">
      <c r="B6901">
        <v>6895</v>
      </c>
      <c r="C6901">
        <v>0.37962962962962965</v>
      </c>
      <c r="D6901">
        <v>2.4576271186440679</v>
      </c>
      <c r="E6901">
        <v>1.6875</v>
      </c>
      <c r="F6901">
        <v>1.9663865546218486</v>
      </c>
    </row>
    <row r="6902" spans="2:6" hidden="1" outlineLevel="1">
      <c r="B6902">
        <v>6896</v>
      </c>
      <c r="C6902">
        <v>0.32407407407407407</v>
      </c>
      <c r="D6902">
        <v>2.9322033898305087</v>
      </c>
      <c r="E6902">
        <v>1.96875</v>
      </c>
      <c r="F6902">
        <v>2.0882352941176472</v>
      </c>
    </row>
    <row r="6903" spans="2:6" hidden="1" outlineLevel="1">
      <c r="B6903">
        <v>6897</v>
      </c>
      <c r="C6903">
        <v>0.39814814814814814</v>
      </c>
      <c r="D6903">
        <v>2</v>
      </c>
      <c r="E6903">
        <v>0.75</v>
      </c>
      <c r="F6903">
        <v>2.1428571428571428</v>
      </c>
    </row>
    <row r="6904" spans="2:6" hidden="1" outlineLevel="1">
      <c r="B6904">
        <v>6898</v>
      </c>
      <c r="C6904">
        <v>0.61111111111111116</v>
      </c>
      <c r="D6904">
        <v>2.847457627118644</v>
      </c>
      <c r="E6904">
        <v>0.53125</v>
      </c>
      <c r="F6904">
        <v>1.9705882352941178</v>
      </c>
    </row>
    <row r="6905" spans="2:6" hidden="1" outlineLevel="1">
      <c r="B6905">
        <v>6899</v>
      </c>
      <c r="C6905">
        <v>0.3888888888888889</v>
      </c>
      <c r="D6905">
        <v>2.7966101694915255</v>
      </c>
      <c r="E6905">
        <v>1.28125</v>
      </c>
      <c r="F6905">
        <v>2.0210084033613445</v>
      </c>
    </row>
    <row r="6906" spans="2:6" hidden="1" outlineLevel="1">
      <c r="B6906">
        <v>6900</v>
      </c>
      <c r="C6906">
        <v>0.39814814814814814</v>
      </c>
      <c r="D6906">
        <v>2.593220338983051</v>
      </c>
      <c r="E6906">
        <v>1.375</v>
      </c>
      <c r="F6906">
        <v>2.1302521008403361</v>
      </c>
    </row>
    <row r="6907" spans="2:6" hidden="1" outlineLevel="1">
      <c r="B6907">
        <v>6901</v>
      </c>
      <c r="C6907">
        <v>0.3888888888888889</v>
      </c>
      <c r="D6907">
        <v>3.0338983050847457</v>
      </c>
      <c r="E6907">
        <v>1.21875</v>
      </c>
      <c r="F6907">
        <v>1.8445378151260505</v>
      </c>
    </row>
    <row r="6908" spans="2:6" hidden="1" outlineLevel="1">
      <c r="B6908">
        <v>6902</v>
      </c>
      <c r="C6908">
        <v>0.37962962962962965</v>
      </c>
      <c r="D6908">
        <v>2.2203389830508473</v>
      </c>
      <c r="E6908">
        <v>1.15625</v>
      </c>
      <c r="F6908">
        <v>2.2941176470588234</v>
      </c>
    </row>
    <row r="6909" spans="2:6" hidden="1" outlineLevel="1">
      <c r="B6909">
        <v>6903</v>
      </c>
      <c r="C6909">
        <v>0.49074074074074076</v>
      </c>
      <c r="D6909">
        <v>3.2711864406779663</v>
      </c>
      <c r="E6909">
        <v>1.3125</v>
      </c>
      <c r="F6909">
        <v>1.9579831932773109</v>
      </c>
    </row>
    <row r="6910" spans="2:6" hidden="1" outlineLevel="1">
      <c r="B6910">
        <v>6904</v>
      </c>
      <c r="C6910">
        <v>0.37962962962962965</v>
      </c>
      <c r="D6910">
        <v>2.5762711864406778</v>
      </c>
      <c r="E6910">
        <v>1.65625</v>
      </c>
      <c r="F6910">
        <v>1.7100840336134453</v>
      </c>
    </row>
    <row r="6911" spans="2:6" hidden="1" outlineLevel="1">
      <c r="B6911">
        <v>6905</v>
      </c>
      <c r="C6911">
        <v>0.20370370370370369</v>
      </c>
      <c r="D6911">
        <v>2.2881355932203391</v>
      </c>
      <c r="E6911">
        <v>1.59375</v>
      </c>
      <c r="F6911">
        <v>2.4747899159663866</v>
      </c>
    </row>
    <row r="6912" spans="2:6" hidden="1" outlineLevel="1">
      <c r="B6912">
        <v>6906</v>
      </c>
      <c r="C6912">
        <v>0.41666666666666669</v>
      </c>
      <c r="D6912">
        <v>2.4745762711864407</v>
      </c>
      <c r="E6912">
        <v>1.34375</v>
      </c>
      <c r="F6912">
        <v>2.1974789915966388</v>
      </c>
    </row>
    <row r="6913" spans="2:6" hidden="1" outlineLevel="1">
      <c r="B6913">
        <v>6907</v>
      </c>
      <c r="C6913">
        <v>0.44444444444444442</v>
      </c>
      <c r="D6913">
        <v>3.0169491525423728</v>
      </c>
      <c r="E6913">
        <v>1.90625</v>
      </c>
      <c r="F6913">
        <v>2.1176470588235294</v>
      </c>
    </row>
    <row r="6914" spans="2:6" hidden="1" outlineLevel="1">
      <c r="B6914">
        <v>6908</v>
      </c>
      <c r="C6914">
        <v>0.22222222222222221</v>
      </c>
      <c r="D6914">
        <v>2.4576271186440679</v>
      </c>
      <c r="E6914">
        <v>1.4375</v>
      </c>
      <c r="F6914">
        <v>2.2731092436974789</v>
      </c>
    </row>
    <row r="6915" spans="2:6" hidden="1" outlineLevel="1">
      <c r="B6915">
        <v>6909</v>
      </c>
      <c r="C6915">
        <v>0.39814814814814814</v>
      </c>
      <c r="D6915">
        <v>2.4915254237288136</v>
      </c>
      <c r="E6915">
        <v>2.125</v>
      </c>
      <c r="F6915">
        <v>1.8067226890756303</v>
      </c>
    </row>
    <row r="6916" spans="2:6" hidden="1" outlineLevel="1">
      <c r="B6916">
        <v>6910</v>
      </c>
      <c r="C6916">
        <v>0.62037037037037035</v>
      </c>
      <c r="D6916">
        <v>2.6101694915254239</v>
      </c>
      <c r="E6916">
        <v>2.21875</v>
      </c>
      <c r="F6916">
        <v>1.8151260504201681</v>
      </c>
    </row>
    <row r="6917" spans="2:6" hidden="1" outlineLevel="1">
      <c r="B6917">
        <v>6911</v>
      </c>
      <c r="C6917">
        <v>0.32407407407407407</v>
      </c>
      <c r="D6917">
        <v>2.7457627118644066</v>
      </c>
      <c r="E6917">
        <v>1.28125</v>
      </c>
      <c r="F6917">
        <v>2.1092436974789917</v>
      </c>
    </row>
    <row r="6918" spans="2:6" hidden="1" outlineLevel="1">
      <c r="B6918">
        <v>6912</v>
      </c>
      <c r="C6918">
        <v>0.40740740740740738</v>
      </c>
      <c r="D6918">
        <v>2.9152542372881354</v>
      </c>
      <c r="E6918">
        <v>0.59375</v>
      </c>
      <c r="F6918">
        <v>2.1806722689075628</v>
      </c>
    </row>
    <row r="6919" spans="2:6" hidden="1" outlineLevel="1">
      <c r="B6919">
        <v>6913</v>
      </c>
      <c r="C6919">
        <v>0.52777777777777779</v>
      </c>
      <c r="D6919">
        <v>2.9322033898305087</v>
      </c>
      <c r="E6919">
        <v>1.5</v>
      </c>
      <c r="F6919">
        <v>1.8991596638655461</v>
      </c>
    </row>
    <row r="6920" spans="2:6" hidden="1" outlineLevel="1">
      <c r="B6920">
        <v>6914</v>
      </c>
      <c r="C6920">
        <v>0.33333333333333331</v>
      </c>
      <c r="D6920">
        <v>3.1186440677966103</v>
      </c>
      <c r="E6920">
        <v>1.3125</v>
      </c>
      <c r="F6920">
        <v>2.0840336134453783</v>
      </c>
    </row>
    <row r="6921" spans="2:6" hidden="1" outlineLevel="1">
      <c r="B6921">
        <v>6915</v>
      </c>
      <c r="C6921">
        <v>0.40740740740740738</v>
      </c>
      <c r="D6921">
        <v>2.0847457627118646</v>
      </c>
      <c r="E6921">
        <v>1.3125</v>
      </c>
      <c r="F6921">
        <v>2.2184873949579833</v>
      </c>
    </row>
    <row r="6922" spans="2:6" hidden="1" outlineLevel="1">
      <c r="B6922">
        <v>6916</v>
      </c>
      <c r="C6922">
        <v>0.46296296296296297</v>
      </c>
      <c r="D6922">
        <v>2.3050847457627119</v>
      </c>
      <c r="E6922">
        <v>1.3125</v>
      </c>
      <c r="F6922">
        <v>2.1638655462184873</v>
      </c>
    </row>
    <row r="6923" spans="2:6" hidden="1" outlineLevel="1">
      <c r="B6923">
        <v>6917</v>
      </c>
      <c r="C6923">
        <v>0.41666666666666669</v>
      </c>
      <c r="D6923">
        <v>3.0677966101694913</v>
      </c>
      <c r="E6923">
        <v>1.40625</v>
      </c>
      <c r="F6923">
        <v>1.7016806722689075</v>
      </c>
    </row>
    <row r="6924" spans="2:6" hidden="1" outlineLevel="1">
      <c r="B6924">
        <v>6918</v>
      </c>
      <c r="C6924">
        <v>0.44444444444444442</v>
      </c>
      <c r="D6924">
        <v>2.4576271186440679</v>
      </c>
      <c r="E6924">
        <v>1.34375</v>
      </c>
      <c r="F6924">
        <v>2.0588235294117645</v>
      </c>
    </row>
    <row r="6925" spans="2:6" hidden="1" outlineLevel="1">
      <c r="B6925">
        <v>6919</v>
      </c>
      <c r="C6925">
        <v>0.47222222222222221</v>
      </c>
      <c r="D6925">
        <v>1.6779661016949152</v>
      </c>
      <c r="E6925">
        <v>1.53125</v>
      </c>
      <c r="F6925">
        <v>2.5714285714285716</v>
      </c>
    </row>
    <row r="6926" spans="2:6" hidden="1" outlineLevel="1">
      <c r="B6926">
        <v>6920</v>
      </c>
      <c r="C6926">
        <v>0.35185185185185186</v>
      </c>
      <c r="D6926">
        <v>3.0508474576271185</v>
      </c>
      <c r="E6926">
        <v>1.53125</v>
      </c>
      <c r="F6926">
        <v>2.365546218487395</v>
      </c>
    </row>
    <row r="6927" spans="2:6" hidden="1" outlineLevel="1">
      <c r="B6927">
        <v>6921</v>
      </c>
      <c r="C6927">
        <v>0.48148148148148145</v>
      </c>
      <c r="D6927">
        <v>3.3728813559322033</v>
      </c>
      <c r="E6927">
        <v>2.625</v>
      </c>
      <c r="F6927">
        <v>2.0336134453781511</v>
      </c>
    </row>
    <row r="6928" spans="2:6" hidden="1" outlineLevel="1">
      <c r="B6928">
        <v>6922</v>
      </c>
      <c r="C6928">
        <v>0.34259259259259262</v>
      </c>
      <c r="D6928">
        <v>2.3898305084745761</v>
      </c>
      <c r="E6928">
        <v>0.78125</v>
      </c>
      <c r="F6928">
        <v>1.903361344537815</v>
      </c>
    </row>
    <row r="6929" spans="2:6" hidden="1" outlineLevel="1">
      <c r="B6929">
        <v>6923</v>
      </c>
      <c r="C6929">
        <v>0.5</v>
      </c>
      <c r="D6929">
        <v>2.2711864406779663</v>
      </c>
      <c r="E6929">
        <v>1</v>
      </c>
      <c r="F6929">
        <v>2.26890756302521</v>
      </c>
    </row>
    <row r="6930" spans="2:6" hidden="1" outlineLevel="1">
      <c r="B6930">
        <v>6924</v>
      </c>
      <c r="C6930">
        <v>0.39814814814814814</v>
      </c>
      <c r="D6930">
        <v>3.8135593220338984</v>
      </c>
      <c r="E6930">
        <v>1.96875</v>
      </c>
      <c r="F6930">
        <v>2.2899159663865545</v>
      </c>
    </row>
    <row r="6931" spans="2:6" hidden="1" outlineLevel="1">
      <c r="B6931">
        <v>6925</v>
      </c>
      <c r="C6931">
        <v>0.35185185185185186</v>
      </c>
      <c r="D6931">
        <v>3.6440677966101696</v>
      </c>
      <c r="E6931">
        <v>0.9375</v>
      </c>
      <c r="F6931">
        <v>1.9705882352941178</v>
      </c>
    </row>
    <row r="6932" spans="2:6" hidden="1" outlineLevel="1">
      <c r="B6932">
        <v>6926</v>
      </c>
      <c r="C6932">
        <v>0.42592592592592593</v>
      </c>
      <c r="D6932">
        <v>2.3728813559322033</v>
      </c>
      <c r="E6932">
        <v>2</v>
      </c>
      <c r="F6932">
        <v>2.2478991596638656</v>
      </c>
    </row>
    <row r="6933" spans="2:6" hidden="1" outlineLevel="1">
      <c r="B6933">
        <v>6927</v>
      </c>
      <c r="C6933">
        <v>0.54629629629629628</v>
      </c>
      <c r="D6933">
        <v>2.6440677966101696</v>
      </c>
      <c r="E6933">
        <v>0.5625</v>
      </c>
      <c r="F6933">
        <v>2.134453781512605</v>
      </c>
    </row>
    <row r="6934" spans="2:6" hidden="1" outlineLevel="1">
      <c r="B6934">
        <v>6928</v>
      </c>
      <c r="C6934">
        <v>0.28703703703703703</v>
      </c>
      <c r="D6934">
        <v>2.3389830508474576</v>
      </c>
      <c r="E6934">
        <v>2.125</v>
      </c>
      <c r="F6934">
        <v>1.8529411764705883</v>
      </c>
    </row>
    <row r="6935" spans="2:6" hidden="1" outlineLevel="1">
      <c r="B6935">
        <v>6929</v>
      </c>
      <c r="C6935">
        <v>0.3888888888888889</v>
      </c>
      <c r="D6935">
        <v>1.6440677966101696</v>
      </c>
      <c r="E6935">
        <v>1.90625</v>
      </c>
      <c r="F6935">
        <v>2.0672268907563027</v>
      </c>
    </row>
    <row r="6936" spans="2:6" hidden="1" outlineLevel="1">
      <c r="B6936">
        <v>6930</v>
      </c>
      <c r="C6936">
        <v>0.42592592592592593</v>
      </c>
      <c r="D6936">
        <v>2.593220338983051</v>
      </c>
      <c r="E6936">
        <v>1.375</v>
      </c>
      <c r="F6936">
        <v>2.0798319327731094</v>
      </c>
    </row>
    <row r="6937" spans="2:6" hidden="1" outlineLevel="1">
      <c r="B6937">
        <v>6931</v>
      </c>
      <c r="C6937">
        <v>0.37962962962962965</v>
      </c>
      <c r="D6937">
        <v>2.5254237288135593</v>
      </c>
      <c r="E6937">
        <v>1.625</v>
      </c>
      <c r="F6937">
        <v>1.953781512605042</v>
      </c>
    </row>
    <row r="6938" spans="2:6" hidden="1" outlineLevel="1">
      <c r="B6938">
        <v>6932</v>
      </c>
      <c r="C6938">
        <v>0.45370370370370372</v>
      </c>
      <c r="D6938">
        <v>2.3050847457627119</v>
      </c>
      <c r="E6938">
        <v>2.0625</v>
      </c>
      <c r="F6938">
        <v>2.2983193277310923</v>
      </c>
    </row>
    <row r="6939" spans="2:6" hidden="1" outlineLevel="1">
      <c r="B6939">
        <v>6933</v>
      </c>
      <c r="C6939">
        <v>0.29629629629629628</v>
      </c>
      <c r="D6939">
        <v>2.5762711864406778</v>
      </c>
      <c r="E6939">
        <v>1.75</v>
      </c>
      <c r="F6939">
        <v>2.0672268907563027</v>
      </c>
    </row>
    <row r="6940" spans="2:6" hidden="1" outlineLevel="1">
      <c r="B6940">
        <v>6934</v>
      </c>
      <c r="C6940">
        <v>0.45370370370370372</v>
      </c>
      <c r="D6940">
        <v>3.4576271186440679</v>
      </c>
      <c r="E6940">
        <v>1.6875</v>
      </c>
      <c r="F6940">
        <v>2.1176470588235294</v>
      </c>
    </row>
    <row r="6941" spans="2:6" hidden="1" outlineLevel="1">
      <c r="B6941">
        <v>6935</v>
      </c>
      <c r="C6941">
        <v>0.40740740740740738</v>
      </c>
      <c r="D6941">
        <v>2.3559322033898304</v>
      </c>
      <c r="E6941">
        <v>1.25</v>
      </c>
      <c r="F6941">
        <v>2.1218487394957983</v>
      </c>
    </row>
    <row r="6942" spans="2:6" hidden="1" outlineLevel="1">
      <c r="B6942">
        <v>6936</v>
      </c>
      <c r="C6942">
        <v>0.41666666666666669</v>
      </c>
      <c r="D6942">
        <v>2.406779661016949</v>
      </c>
      <c r="E6942">
        <v>1.625</v>
      </c>
      <c r="F6942">
        <v>2.6260504201680672</v>
      </c>
    </row>
    <row r="6943" spans="2:6" hidden="1" outlineLevel="1">
      <c r="B6943">
        <v>6937</v>
      </c>
      <c r="C6943">
        <v>0.5092592592592593</v>
      </c>
      <c r="D6943">
        <v>2.3220338983050848</v>
      </c>
      <c r="E6943">
        <v>2.09375</v>
      </c>
      <c r="F6943">
        <v>1.953781512605042</v>
      </c>
    </row>
    <row r="6944" spans="2:6" hidden="1" outlineLevel="1">
      <c r="B6944">
        <v>6938</v>
      </c>
      <c r="C6944">
        <v>0.52777777777777779</v>
      </c>
      <c r="D6944">
        <v>2.6779661016949152</v>
      </c>
      <c r="E6944">
        <v>1</v>
      </c>
      <c r="F6944">
        <v>2.3613445378151261</v>
      </c>
    </row>
    <row r="6945" spans="2:6" hidden="1" outlineLevel="1">
      <c r="B6945">
        <v>6939</v>
      </c>
      <c r="C6945">
        <v>0.49074074074074076</v>
      </c>
      <c r="D6945">
        <v>3.152542372881356</v>
      </c>
      <c r="E6945">
        <v>2.3125</v>
      </c>
      <c r="F6945">
        <v>2.4075630252100839</v>
      </c>
    </row>
    <row r="6946" spans="2:6" hidden="1" outlineLevel="1">
      <c r="B6946">
        <v>6940</v>
      </c>
      <c r="C6946">
        <v>0.37962962962962965</v>
      </c>
      <c r="D6946">
        <v>2.5254237288135593</v>
      </c>
      <c r="E6946">
        <v>1.4375</v>
      </c>
      <c r="F6946">
        <v>1.9705882352941178</v>
      </c>
    </row>
    <row r="6947" spans="2:6" hidden="1" outlineLevel="1">
      <c r="B6947">
        <v>6941</v>
      </c>
      <c r="C6947">
        <v>0.40740740740740738</v>
      </c>
      <c r="D6947">
        <v>2.6271186440677967</v>
      </c>
      <c r="E6947">
        <v>1.375</v>
      </c>
      <c r="F6947">
        <v>1.9621848739495797</v>
      </c>
    </row>
    <row r="6948" spans="2:6" hidden="1" outlineLevel="1">
      <c r="B6948">
        <v>6942</v>
      </c>
      <c r="C6948">
        <v>0.3611111111111111</v>
      </c>
      <c r="D6948">
        <v>3.2033898305084745</v>
      </c>
      <c r="E6948">
        <v>1.46875</v>
      </c>
      <c r="F6948">
        <v>2.03781512605042</v>
      </c>
    </row>
    <row r="6949" spans="2:6" hidden="1" outlineLevel="1">
      <c r="B6949">
        <v>6943</v>
      </c>
      <c r="C6949">
        <v>0.54629629629629628</v>
      </c>
      <c r="D6949">
        <v>2.3220338983050848</v>
      </c>
      <c r="E6949">
        <v>1.71875</v>
      </c>
      <c r="F6949">
        <v>2.1428571428571428</v>
      </c>
    </row>
    <row r="6950" spans="2:6" hidden="1" outlineLevel="1">
      <c r="B6950">
        <v>6944</v>
      </c>
      <c r="C6950">
        <v>0.3888888888888889</v>
      </c>
      <c r="D6950">
        <v>2.5423728813559321</v>
      </c>
      <c r="E6950">
        <v>1.8125</v>
      </c>
      <c r="F6950">
        <v>2.1974789915966388</v>
      </c>
    </row>
    <row r="6951" spans="2:6" hidden="1" outlineLevel="1">
      <c r="B6951">
        <v>6945</v>
      </c>
      <c r="C6951">
        <v>0.39814814814814814</v>
      </c>
      <c r="D6951">
        <v>2.5254237288135593</v>
      </c>
      <c r="E6951">
        <v>1.375</v>
      </c>
      <c r="F6951">
        <v>1.7563025210084033</v>
      </c>
    </row>
    <row r="6952" spans="2:6" hidden="1" outlineLevel="1">
      <c r="B6952">
        <v>6946</v>
      </c>
      <c r="C6952">
        <v>0.37962962962962965</v>
      </c>
      <c r="D6952">
        <v>2.406779661016949</v>
      </c>
      <c r="E6952">
        <v>1.65625</v>
      </c>
      <c r="F6952">
        <v>2.0504201680672267</v>
      </c>
    </row>
    <row r="6953" spans="2:6" hidden="1" outlineLevel="1">
      <c r="B6953">
        <v>6947</v>
      </c>
      <c r="C6953">
        <v>0.47222222222222221</v>
      </c>
      <c r="D6953">
        <v>2.6271186440677967</v>
      </c>
      <c r="E6953">
        <v>1.5</v>
      </c>
      <c r="F6953">
        <v>2.1764705882352939</v>
      </c>
    </row>
    <row r="6954" spans="2:6" hidden="1" outlineLevel="1">
      <c r="B6954">
        <v>6948</v>
      </c>
      <c r="C6954">
        <v>0.3611111111111111</v>
      </c>
      <c r="D6954">
        <v>3.3050847457627119</v>
      </c>
      <c r="E6954">
        <v>1.28125</v>
      </c>
      <c r="F6954">
        <v>2.1470588235294117</v>
      </c>
    </row>
    <row r="6955" spans="2:6" hidden="1" outlineLevel="1">
      <c r="B6955">
        <v>6949</v>
      </c>
      <c r="C6955">
        <v>0.3611111111111111</v>
      </c>
      <c r="D6955">
        <v>2.7118644067796609</v>
      </c>
      <c r="E6955">
        <v>0.75</v>
      </c>
      <c r="F6955">
        <v>1.7478991596638656</v>
      </c>
    </row>
    <row r="6956" spans="2:6" hidden="1" outlineLevel="1">
      <c r="B6956">
        <v>6950</v>
      </c>
      <c r="C6956">
        <v>0.58333333333333337</v>
      </c>
      <c r="D6956">
        <v>2.5762711864406778</v>
      </c>
      <c r="E6956">
        <v>1.34375</v>
      </c>
      <c r="F6956">
        <v>2.0420168067226889</v>
      </c>
    </row>
    <row r="6957" spans="2:6" hidden="1" outlineLevel="1">
      <c r="B6957">
        <v>6951</v>
      </c>
      <c r="C6957">
        <v>0.43518518518518517</v>
      </c>
      <c r="D6957">
        <v>3.0338983050847457</v>
      </c>
      <c r="E6957">
        <v>2.15625</v>
      </c>
      <c r="F6957">
        <v>2.1470588235294117</v>
      </c>
    </row>
    <row r="6958" spans="2:6" hidden="1" outlineLevel="1">
      <c r="B6958">
        <v>6952</v>
      </c>
      <c r="C6958">
        <v>0.39814814814814814</v>
      </c>
      <c r="D6958">
        <v>2.7627118644067798</v>
      </c>
      <c r="E6958">
        <v>1.34375</v>
      </c>
      <c r="F6958">
        <v>2.3193277310924372</v>
      </c>
    </row>
    <row r="6959" spans="2:6" hidden="1" outlineLevel="1">
      <c r="B6959">
        <v>6953</v>
      </c>
      <c r="C6959">
        <v>0.34259259259259262</v>
      </c>
      <c r="D6959">
        <v>1.9661016949152543</v>
      </c>
      <c r="E6959">
        <v>1.15625</v>
      </c>
      <c r="F6959">
        <v>2.03781512605042</v>
      </c>
    </row>
    <row r="6960" spans="2:6" hidden="1" outlineLevel="1">
      <c r="B6960">
        <v>6954</v>
      </c>
      <c r="C6960">
        <v>0.30555555555555558</v>
      </c>
      <c r="D6960">
        <v>3.0677966101694913</v>
      </c>
      <c r="E6960">
        <v>1.34375</v>
      </c>
      <c r="F6960">
        <v>1.9663865546218486</v>
      </c>
    </row>
    <row r="6961" spans="2:6" hidden="1" outlineLevel="1">
      <c r="B6961">
        <v>6955</v>
      </c>
      <c r="C6961">
        <v>0.42592592592592593</v>
      </c>
      <c r="D6961">
        <v>2.2542372881355934</v>
      </c>
      <c r="E6961">
        <v>0.96875</v>
      </c>
      <c r="F6961">
        <v>2.0084033613445378</v>
      </c>
    </row>
    <row r="6962" spans="2:6" hidden="1" outlineLevel="1">
      <c r="B6962">
        <v>6956</v>
      </c>
      <c r="C6962">
        <v>0.49074074074074076</v>
      </c>
      <c r="D6962">
        <v>3.4576271186440679</v>
      </c>
      <c r="E6962">
        <v>1.375</v>
      </c>
      <c r="F6962">
        <v>2.2436974789915967</v>
      </c>
    </row>
    <row r="6963" spans="2:6" hidden="1" outlineLevel="1">
      <c r="B6963">
        <v>6957</v>
      </c>
      <c r="C6963">
        <v>0.45370370370370372</v>
      </c>
      <c r="D6963">
        <v>2.4406779661016951</v>
      </c>
      <c r="E6963">
        <v>1.59375</v>
      </c>
      <c r="F6963">
        <v>2.2058823529411766</v>
      </c>
    </row>
    <row r="6964" spans="2:6" hidden="1" outlineLevel="1">
      <c r="B6964">
        <v>6958</v>
      </c>
      <c r="C6964">
        <v>0.3888888888888889</v>
      </c>
      <c r="D6964">
        <v>2.3898305084745761</v>
      </c>
      <c r="E6964">
        <v>0.875</v>
      </c>
      <c r="F6964">
        <v>2.0084033613445378</v>
      </c>
    </row>
    <row r="6965" spans="2:6" hidden="1" outlineLevel="1">
      <c r="B6965">
        <v>6959</v>
      </c>
      <c r="C6965">
        <v>0.43518518518518517</v>
      </c>
      <c r="D6965">
        <v>2.2881355932203391</v>
      </c>
      <c r="E6965">
        <v>1.3125</v>
      </c>
      <c r="F6965">
        <v>1.9831932773109244</v>
      </c>
    </row>
    <row r="6966" spans="2:6" hidden="1" outlineLevel="1">
      <c r="B6966">
        <v>6960</v>
      </c>
      <c r="C6966">
        <v>0.62962962962962965</v>
      </c>
      <c r="D6966">
        <v>2.6101694915254239</v>
      </c>
      <c r="E6966">
        <v>1.8125</v>
      </c>
      <c r="F6966">
        <v>2.1512605042016806</v>
      </c>
    </row>
    <row r="6967" spans="2:6" hidden="1" outlineLevel="1">
      <c r="B6967">
        <v>6961</v>
      </c>
      <c r="C6967">
        <v>0.37962962962962965</v>
      </c>
      <c r="D6967">
        <v>2.2372881355932202</v>
      </c>
      <c r="E6967">
        <v>1.5</v>
      </c>
      <c r="F6967">
        <v>2.2605042016806722</v>
      </c>
    </row>
    <row r="6968" spans="2:6" hidden="1" outlineLevel="1">
      <c r="B6968">
        <v>6962</v>
      </c>
      <c r="C6968">
        <v>0.66666666666666663</v>
      </c>
      <c r="D6968">
        <v>2.406779661016949</v>
      </c>
      <c r="E6968">
        <v>0.5</v>
      </c>
      <c r="F6968">
        <v>1.9663865546218486</v>
      </c>
    </row>
    <row r="6969" spans="2:6" hidden="1" outlineLevel="1">
      <c r="B6969">
        <v>6963</v>
      </c>
      <c r="C6969">
        <v>0.37962962962962965</v>
      </c>
      <c r="D6969">
        <v>3.2711864406779663</v>
      </c>
      <c r="E6969">
        <v>0.65625</v>
      </c>
      <c r="F6969">
        <v>2.0210084033613445</v>
      </c>
    </row>
    <row r="6970" spans="2:6" hidden="1" outlineLevel="1">
      <c r="B6970">
        <v>6964</v>
      </c>
      <c r="C6970">
        <v>0.33333333333333331</v>
      </c>
      <c r="D6970">
        <v>2.7966101694915255</v>
      </c>
      <c r="E6970">
        <v>1.0625</v>
      </c>
      <c r="F6970">
        <v>2</v>
      </c>
    </row>
    <row r="6971" spans="2:6" hidden="1" outlineLevel="1">
      <c r="B6971">
        <v>6965</v>
      </c>
      <c r="C6971">
        <v>0.45370370370370372</v>
      </c>
      <c r="D6971">
        <v>2.7966101694915255</v>
      </c>
      <c r="E6971">
        <v>1</v>
      </c>
      <c r="F6971">
        <v>1.9579831932773109</v>
      </c>
    </row>
    <row r="6972" spans="2:6" hidden="1" outlineLevel="1">
      <c r="B6972">
        <v>6966</v>
      </c>
      <c r="C6972">
        <v>0.43518518518518517</v>
      </c>
      <c r="D6972">
        <v>2.6271186440677967</v>
      </c>
      <c r="E6972">
        <v>1.6875</v>
      </c>
      <c r="F6972">
        <v>2</v>
      </c>
    </row>
    <row r="6973" spans="2:6" hidden="1" outlineLevel="1">
      <c r="B6973">
        <v>6967</v>
      </c>
      <c r="C6973">
        <v>0.43518518518518517</v>
      </c>
      <c r="D6973">
        <v>3.0677966101694913</v>
      </c>
      <c r="E6973">
        <v>1.28125</v>
      </c>
      <c r="F6973">
        <v>2.23109243697479</v>
      </c>
    </row>
    <row r="6974" spans="2:6" hidden="1" outlineLevel="1">
      <c r="B6974">
        <v>6968</v>
      </c>
      <c r="C6974">
        <v>0.37962962962962965</v>
      </c>
      <c r="D6974">
        <v>2.5254237288135593</v>
      </c>
      <c r="E6974">
        <v>1.4375</v>
      </c>
      <c r="F6974">
        <v>2.0252100840336134</v>
      </c>
    </row>
    <row r="6975" spans="2:6" hidden="1" outlineLevel="1">
      <c r="B6975">
        <v>6969</v>
      </c>
      <c r="C6975">
        <v>0.54629629629629628</v>
      </c>
      <c r="D6975">
        <v>2.2372881355932202</v>
      </c>
      <c r="E6975">
        <v>1.78125</v>
      </c>
      <c r="F6975">
        <v>1.9789915966386555</v>
      </c>
    </row>
    <row r="6976" spans="2:6" hidden="1" outlineLevel="1">
      <c r="B6976">
        <v>6970</v>
      </c>
      <c r="C6976">
        <v>0.40740740740740738</v>
      </c>
      <c r="D6976">
        <v>2.2033898305084745</v>
      </c>
      <c r="E6976">
        <v>1.625</v>
      </c>
      <c r="F6976">
        <v>1.9873949579831933</v>
      </c>
    </row>
    <row r="6977" spans="2:6" hidden="1" outlineLevel="1">
      <c r="B6977">
        <v>6971</v>
      </c>
      <c r="C6977">
        <v>0.43518518518518517</v>
      </c>
      <c r="D6977">
        <v>2.5084745762711864</v>
      </c>
      <c r="E6977">
        <v>2.1875</v>
      </c>
      <c r="F6977">
        <v>1.8613445378151261</v>
      </c>
    </row>
    <row r="6978" spans="2:6" hidden="1" outlineLevel="1">
      <c r="B6978">
        <v>6972</v>
      </c>
      <c r="C6978">
        <v>0.27777777777777779</v>
      </c>
      <c r="D6978">
        <v>2.7966101694915255</v>
      </c>
      <c r="E6978">
        <v>1.1875</v>
      </c>
      <c r="F6978">
        <v>1.9705882352941178</v>
      </c>
    </row>
    <row r="6979" spans="2:6" hidden="1" outlineLevel="1">
      <c r="B6979">
        <v>6973</v>
      </c>
      <c r="C6979">
        <v>0.33333333333333331</v>
      </c>
      <c r="D6979">
        <v>2.847457627118644</v>
      </c>
      <c r="E6979">
        <v>1.21875</v>
      </c>
      <c r="F6979">
        <v>2.4663865546218489</v>
      </c>
    </row>
    <row r="6980" spans="2:6" hidden="1" outlineLevel="1">
      <c r="B6980">
        <v>6974</v>
      </c>
      <c r="C6980">
        <v>0.37037037037037035</v>
      </c>
      <c r="D6980">
        <v>2.6271186440677967</v>
      </c>
      <c r="E6980">
        <v>1.65625</v>
      </c>
      <c r="F6980">
        <v>2.4411764705882355</v>
      </c>
    </row>
    <row r="6981" spans="2:6" hidden="1" outlineLevel="1">
      <c r="B6981">
        <v>6975</v>
      </c>
      <c r="C6981">
        <v>0.37962962962962965</v>
      </c>
      <c r="D6981">
        <v>2.9830508474576272</v>
      </c>
      <c r="E6981">
        <v>2.40625</v>
      </c>
      <c r="F6981">
        <v>1.9495798319327731</v>
      </c>
    </row>
    <row r="6982" spans="2:6" hidden="1" outlineLevel="1">
      <c r="B6982">
        <v>6976</v>
      </c>
      <c r="C6982">
        <v>0.5092592592592593</v>
      </c>
      <c r="D6982">
        <v>2.9830508474576272</v>
      </c>
      <c r="E6982">
        <v>1.8125</v>
      </c>
      <c r="F6982">
        <v>1.8235294117647058</v>
      </c>
    </row>
    <row r="6983" spans="2:6" hidden="1" outlineLevel="1">
      <c r="B6983">
        <v>6977</v>
      </c>
      <c r="C6983">
        <v>0.5</v>
      </c>
      <c r="D6983">
        <v>2.4576271186440679</v>
      </c>
      <c r="E6983">
        <v>1.90625</v>
      </c>
      <c r="F6983">
        <v>2.4915966386554622</v>
      </c>
    </row>
    <row r="6984" spans="2:6" hidden="1" outlineLevel="1">
      <c r="B6984">
        <v>6978</v>
      </c>
      <c r="C6984">
        <v>0.41666666666666669</v>
      </c>
      <c r="D6984">
        <v>2.5762711864406778</v>
      </c>
      <c r="E6984">
        <v>0.90625</v>
      </c>
      <c r="F6984">
        <v>2.403361344537815</v>
      </c>
    </row>
    <row r="6985" spans="2:6" hidden="1" outlineLevel="1">
      <c r="B6985">
        <v>6979</v>
      </c>
      <c r="C6985">
        <v>0.5</v>
      </c>
      <c r="D6985">
        <v>2.6101694915254239</v>
      </c>
      <c r="E6985">
        <v>1.21875</v>
      </c>
      <c r="F6985">
        <v>2.2941176470588234</v>
      </c>
    </row>
    <row r="6986" spans="2:6" hidden="1" outlineLevel="1">
      <c r="B6986">
        <v>6980</v>
      </c>
      <c r="C6986">
        <v>0.3611111111111111</v>
      </c>
      <c r="D6986">
        <v>2.4237288135593222</v>
      </c>
      <c r="E6986">
        <v>1.3125</v>
      </c>
      <c r="F6986">
        <v>2.3067226890756301</v>
      </c>
    </row>
    <row r="6987" spans="2:6" hidden="1" outlineLevel="1">
      <c r="B6987">
        <v>6981</v>
      </c>
      <c r="C6987">
        <v>0.39814814814814814</v>
      </c>
      <c r="D6987">
        <v>3.0508474576271185</v>
      </c>
      <c r="E6987">
        <v>1.34375</v>
      </c>
      <c r="F6987">
        <v>2.0084033613445378</v>
      </c>
    </row>
    <row r="6988" spans="2:6" hidden="1" outlineLevel="1">
      <c r="B6988">
        <v>6982</v>
      </c>
      <c r="C6988">
        <v>0.39814814814814814</v>
      </c>
      <c r="D6988">
        <v>1.9491525423728813</v>
      </c>
      <c r="E6988">
        <v>1.84375</v>
      </c>
      <c r="F6988">
        <v>1.9159663865546219</v>
      </c>
    </row>
    <row r="6989" spans="2:6" hidden="1" outlineLevel="1">
      <c r="B6989">
        <v>6983</v>
      </c>
      <c r="C6989">
        <v>0.33333333333333331</v>
      </c>
      <c r="D6989">
        <v>2.5423728813559321</v>
      </c>
      <c r="E6989">
        <v>1.8125</v>
      </c>
      <c r="F6989">
        <v>2.096638655462185</v>
      </c>
    </row>
    <row r="6990" spans="2:6" hidden="1" outlineLevel="1">
      <c r="B6990">
        <v>6984</v>
      </c>
      <c r="C6990">
        <v>0.37962962962962965</v>
      </c>
      <c r="D6990">
        <v>2.6949152542372881</v>
      </c>
      <c r="E6990">
        <v>1.15625</v>
      </c>
      <c r="F6990">
        <v>1.9495798319327731</v>
      </c>
    </row>
    <row r="6991" spans="2:6" hidden="1" outlineLevel="1">
      <c r="B6991">
        <v>6985</v>
      </c>
      <c r="C6991">
        <v>0.43518518518518517</v>
      </c>
      <c r="D6991">
        <v>1.9322033898305084</v>
      </c>
      <c r="E6991">
        <v>2.03125</v>
      </c>
      <c r="F6991">
        <v>2.2226890756302522</v>
      </c>
    </row>
    <row r="6992" spans="2:6" hidden="1" outlineLevel="1">
      <c r="B6992">
        <v>6986</v>
      </c>
      <c r="C6992">
        <v>0.52777777777777779</v>
      </c>
      <c r="D6992">
        <v>2.406779661016949</v>
      </c>
      <c r="E6992">
        <v>0.90625</v>
      </c>
      <c r="F6992">
        <v>2.172268907563025</v>
      </c>
    </row>
    <row r="6993" spans="2:6" hidden="1" outlineLevel="1">
      <c r="B6993">
        <v>6987</v>
      </c>
      <c r="C6993">
        <v>0.49074074074074076</v>
      </c>
      <c r="D6993">
        <v>2.2203389830508473</v>
      </c>
      <c r="E6993">
        <v>1.5</v>
      </c>
      <c r="F6993">
        <v>2.23109243697479</v>
      </c>
    </row>
    <row r="6994" spans="2:6" hidden="1" outlineLevel="1">
      <c r="B6994">
        <v>6988</v>
      </c>
      <c r="C6994">
        <v>0.42592592592592593</v>
      </c>
      <c r="D6994">
        <v>2.2542372881355934</v>
      </c>
      <c r="E6994">
        <v>2.4375</v>
      </c>
      <c r="F6994">
        <v>2.0924369747899161</v>
      </c>
    </row>
    <row r="6995" spans="2:6" hidden="1" outlineLevel="1">
      <c r="B6995">
        <v>6989</v>
      </c>
      <c r="C6995">
        <v>0.31481481481481483</v>
      </c>
      <c r="D6995">
        <v>2.2033898305084745</v>
      </c>
      <c r="E6995">
        <v>1.375</v>
      </c>
      <c r="F6995">
        <v>2.1092436974789917</v>
      </c>
    </row>
    <row r="6996" spans="2:6" hidden="1" outlineLevel="1">
      <c r="B6996">
        <v>6990</v>
      </c>
      <c r="C6996">
        <v>0.30555555555555558</v>
      </c>
      <c r="D6996">
        <v>3.7966101694915255</v>
      </c>
      <c r="E6996">
        <v>0.8125</v>
      </c>
      <c r="F6996">
        <v>2.9957983193277311</v>
      </c>
    </row>
    <row r="6997" spans="2:6" hidden="1" outlineLevel="1">
      <c r="B6997">
        <v>6991</v>
      </c>
      <c r="C6997">
        <v>0.45370370370370372</v>
      </c>
      <c r="D6997">
        <v>2.7627118644067798</v>
      </c>
      <c r="E6997">
        <v>1.5625</v>
      </c>
      <c r="F6997">
        <v>1.8403361344537814</v>
      </c>
    </row>
    <row r="6998" spans="2:6" hidden="1" outlineLevel="1">
      <c r="B6998">
        <v>6992</v>
      </c>
      <c r="C6998">
        <v>0.40740740740740738</v>
      </c>
      <c r="D6998">
        <v>2.5762711864406778</v>
      </c>
      <c r="E6998">
        <v>1.0625</v>
      </c>
      <c r="F6998">
        <v>1.9327731092436975</v>
      </c>
    </row>
    <row r="6999" spans="2:6" hidden="1" outlineLevel="1">
      <c r="B6999">
        <v>6993</v>
      </c>
      <c r="C6999">
        <v>0.40740740740740738</v>
      </c>
      <c r="D6999">
        <v>2.3050847457627119</v>
      </c>
      <c r="E6999">
        <v>1.4375</v>
      </c>
      <c r="F6999">
        <v>2.0798319327731094</v>
      </c>
    </row>
    <row r="7000" spans="2:6" hidden="1" outlineLevel="1">
      <c r="B7000">
        <v>6994</v>
      </c>
      <c r="C7000">
        <v>0.37962962962962965</v>
      </c>
      <c r="D7000">
        <v>3.152542372881356</v>
      </c>
      <c r="E7000">
        <v>2.09375</v>
      </c>
      <c r="F7000">
        <v>2.0798319327731094</v>
      </c>
    </row>
    <row r="7001" spans="2:6" hidden="1" outlineLevel="1">
      <c r="B7001">
        <v>6995</v>
      </c>
      <c r="C7001">
        <v>0.56481481481481477</v>
      </c>
      <c r="D7001">
        <v>2.4237288135593222</v>
      </c>
      <c r="E7001">
        <v>1.84375</v>
      </c>
      <c r="F7001">
        <v>2.0210084033613445</v>
      </c>
    </row>
    <row r="7002" spans="2:6" hidden="1" outlineLevel="1">
      <c r="B7002">
        <v>6996</v>
      </c>
      <c r="C7002">
        <v>0.53703703703703709</v>
      </c>
      <c r="D7002">
        <v>2.6440677966101696</v>
      </c>
      <c r="E7002">
        <v>1.40625</v>
      </c>
      <c r="F7002">
        <v>2.2142857142857144</v>
      </c>
    </row>
    <row r="7003" spans="2:6" hidden="1" outlineLevel="1">
      <c r="B7003">
        <v>6997</v>
      </c>
      <c r="C7003">
        <v>0.45370370370370372</v>
      </c>
      <c r="D7003">
        <v>2.8983050847457625</v>
      </c>
      <c r="E7003">
        <v>1.1875</v>
      </c>
      <c r="F7003">
        <v>1.9957983193277311</v>
      </c>
    </row>
    <row r="7004" spans="2:6" hidden="1" outlineLevel="1">
      <c r="B7004">
        <v>6998</v>
      </c>
      <c r="C7004">
        <v>0.52777777777777779</v>
      </c>
      <c r="D7004">
        <v>2.3389830508474576</v>
      </c>
      <c r="E7004">
        <v>2.15625</v>
      </c>
      <c r="F7004">
        <v>1.9831932773109244</v>
      </c>
    </row>
    <row r="7005" spans="2:6" hidden="1" outlineLevel="1">
      <c r="B7005">
        <v>6999</v>
      </c>
      <c r="C7005">
        <v>0.37037037037037035</v>
      </c>
      <c r="D7005">
        <v>3.2711864406779663</v>
      </c>
      <c r="E7005">
        <v>1.625</v>
      </c>
      <c r="F7005">
        <v>2.0546218487394956</v>
      </c>
    </row>
    <row r="7006" spans="2:6" hidden="1" outlineLevel="1">
      <c r="B7006">
        <v>7000</v>
      </c>
      <c r="C7006">
        <v>0.34259259259259262</v>
      </c>
      <c r="D7006">
        <v>2.3389830508474576</v>
      </c>
      <c r="E7006">
        <v>0.9375</v>
      </c>
      <c r="F7006">
        <v>2.2521008403361344</v>
      </c>
    </row>
    <row r="7007" spans="2:6" hidden="1" outlineLevel="1">
      <c r="B7007">
        <v>7001</v>
      </c>
      <c r="C7007">
        <v>0.53703703703703709</v>
      </c>
      <c r="D7007">
        <v>2.4915254237288136</v>
      </c>
      <c r="E7007">
        <v>1.8125</v>
      </c>
      <c r="F7007">
        <v>1.8865546218487395</v>
      </c>
    </row>
    <row r="7008" spans="2:6" hidden="1" outlineLevel="1">
      <c r="B7008">
        <v>7002</v>
      </c>
      <c r="C7008">
        <v>0.34259259259259262</v>
      </c>
      <c r="D7008">
        <v>2.847457627118644</v>
      </c>
      <c r="E7008">
        <v>1.78125</v>
      </c>
      <c r="F7008">
        <v>2.4957983193277311</v>
      </c>
    </row>
    <row r="7009" spans="2:6" hidden="1" outlineLevel="1">
      <c r="B7009">
        <v>7003</v>
      </c>
      <c r="C7009">
        <v>0.54629629629629628</v>
      </c>
      <c r="D7009">
        <v>1.9152542372881356</v>
      </c>
      <c r="E7009">
        <v>0.875</v>
      </c>
      <c r="F7009">
        <v>1.9873949579831933</v>
      </c>
    </row>
    <row r="7010" spans="2:6" hidden="1" outlineLevel="1">
      <c r="B7010">
        <v>7004</v>
      </c>
      <c r="C7010">
        <v>0.52777777777777779</v>
      </c>
      <c r="D7010">
        <v>3.5254237288135593</v>
      </c>
      <c r="E7010">
        <v>1.9375</v>
      </c>
      <c r="F7010">
        <v>1.9285714285714286</v>
      </c>
    </row>
    <row r="7011" spans="2:6" hidden="1" outlineLevel="1">
      <c r="B7011">
        <v>7005</v>
      </c>
      <c r="C7011">
        <v>0.37962962962962965</v>
      </c>
      <c r="D7011">
        <v>2.8305084745762712</v>
      </c>
      <c r="E7011">
        <v>1.03125</v>
      </c>
      <c r="F7011">
        <v>1.9327731092436975</v>
      </c>
    </row>
    <row r="7012" spans="2:6" hidden="1" outlineLevel="1">
      <c r="B7012">
        <v>7006</v>
      </c>
      <c r="C7012">
        <v>0.3888888888888889</v>
      </c>
      <c r="D7012">
        <v>3.3050847457627119</v>
      </c>
      <c r="E7012">
        <v>1.28125</v>
      </c>
      <c r="F7012">
        <v>2.3403361344537816</v>
      </c>
    </row>
    <row r="7013" spans="2:6" hidden="1" outlineLevel="1">
      <c r="B7013">
        <v>7007</v>
      </c>
      <c r="C7013">
        <v>0.51851851851851849</v>
      </c>
      <c r="D7013">
        <v>2.9152542372881354</v>
      </c>
      <c r="E7013">
        <v>1.40625</v>
      </c>
      <c r="F7013">
        <v>2.0882352941176472</v>
      </c>
    </row>
    <row r="7014" spans="2:6" hidden="1" outlineLevel="1">
      <c r="B7014">
        <v>7008</v>
      </c>
      <c r="C7014">
        <v>0.39814814814814814</v>
      </c>
      <c r="D7014">
        <v>3.1864406779661016</v>
      </c>
      <c r="E7014">
        <v>1.25</v>
      </c>
      <c r="F7014">
        <v>1.9705882352941178</v>
      </c>
    </row>
    <row r="7015" spans="2:6" hidden="1" outlineLevel="1">
      <c r="B7015">
        <v>7009</v>
      </c>
      <c r="C7015">
        <v>0.35185185185185186</v>
      </c>
      <c r="D7015">
        <v>2.6101694915254239</v>
      </c>
      <c r="E7015">
        <v>1.5625</v>
      </c>
      <c r="F7015">
        <v>2.5798319327731094</v>
      </c>
    </row>
    <row r="7016" spans="2:6" hidden="1" outlineLevel="1">
      <c r="B7016">
        <v>7010</v>
      </c>
      <c r="C7016">
        <v>0.3888888888888889</v>
      </c>
      <c r="D7016">
        <v>2.7288135593220337</v>
      </c>
      <c r="E7016">
        <v>2.0625</v>
      </c>
      <c r="F7016">
        <v>2.0462184873949578</v>
      </c>
    </row>
    <row r="7017" spans="2:6" hidden="1" outlineLevel="1">
      <c r="B7017">
        <v>7011</v>
      </c>
      <c r="C7017">
        <v>0.30555555555555558</v>
      </c>
      <c r="D7017">
        <v>2.4406779661016951</v>
      </c>
      <c r="E7017">
        <v>1.75</v>
      </c>
      <c r="F7017">
        <v>2.1848739495798317</v>
      </c>
    </row>
    <row r="7018" spans="2:6" hidden="1" outlineLevel="1">
      <c r="B7018">
        <v>7012</v>
      </c>
      <c r="C7018">
        <v>0.37037037037037035</v>
      </c>
      <c r="D7018">
        <v>2.7966101694915255</v>
      </c>
      <c r="E7018">
        <v>1.5625</v>
      </c>
      <c r="F7018">
        <v>2.0924369747899161</v>
      </c>
    </row>
    <row r="7019" spans="2:6" hidden="1" outlineLevel="1">
      <c r="B7019">
        <v>7013</v>
      </c>
      <c r="C7019">
        <v>0.44444444444444442</v>
      </c>
      <c r="D7019">
        <v>2.7966101694915255</v>
      </c>
      <c r="E7019">
        <v>1.25</v>
      </c>
      <c r="F7019">
        <v>2.2983193277310923</v>
      </c>
    </row>
    <row r="7020" spans="2:6" hidden="1" outlineLevel="1">
      <c r="B7020">
        <v>7014</v>
      </c>
      <c r="C7020">
        <v>0.55555555555555558</v>
      </c>
      <c r="D7020">
        <v>3.3898305084745761</v>
      </c>
      <c r="E7020">
        <v>1.34375</v>
      </c>
      <c r="F7020">
        <v>2.172268907563025</v>
      </c>
    </row>
    <row r="7021" spans="2:6" hidden="1" outlineLevel="1">
      <c r="B7021">
        <v>7015</v>
      </c>
      <c r="C7021">
        <v>0.40740740740740738</v>
      </c>
      <c r="D7021">
        <v>2.4576271186440679</v>
      </c>
      <c r="E7021">
        <v>1.125</v>
      </c>
      <c r="F7021">
        <v>2.1638655462184873</v>
      </c>
    </row>
    <row r="7022" spans="2:6" hidden="1" outlineLevel="1">
      <c r="B7022">
        <v>7016</v>
      </c>
      <c r="C7022">
        <v>0.31481481481481483</v>
      </c>
      <c r="D7022">
        <v>2.1016949152542375</v>
      </c>
      <c r="E7022">
        <v>2.25</v>
      </c>
      <c r="F7022">
        <v>1.8445378151260505</v>
      </c>
    </row>
    <row r="7023" spans="2:6" hidden="1" outlineLevel="1">
      <c r="B7023">
        <v>7017</v>
      </c>
      <c r="C7023">
        <v>0.43518518518518517</v>
      </c>
      <c r="D7023">
        <v>2.3728813559322033</v>
      </c>
      <c r="E7023">
        <v>0.78125</v>
      </c>
      <c r="F7023">
        <v>1.9201680672268908</v>
      </c>
    </row>
    <row r="7024" spans="2:6" hidden="1" outlineLevel="1">
      <c r="B7024">
        <v>7018</v>
      </c>
      <c r="C7024">
        <v>0.37037037037037035</v>
      </c>
      <c r="D7024">
        <v>2.4915254237288136</v>
      </c>
      <c r="E7024">
        <v>1.09375</v>
      </c>
      <c r="F7024">
        <v>1.8991596638655461</v>
      </c>
    </row>
    <row r="7025" spans="2:6" hidden="1" outlineLevel="1">
      <c r="B7025">
        <v>7019</v>
      </c>
      <c r="C7025">
        <v>0.46296296296296297</v>
      </c>
      <c r="D7025">
        <v>3.152542372881356</v>
      </c>
      <c r="E7025">
        <v>2.46875</v>
      </c>
      <c r="F7025">
        <v>1.8865546218487395</v>
      </c>
    </row>
    <row r="7026" spans="2:6" hidden="1" outlineLevel="1">
      <c r="B7026">
        <v>7020</v>
      </c>
      <c r="C7026">
        <v>0.41666666666666669</v>
      </c>
      <c r="D7026">
        <v>2.4915254237288136</v>
      </c>
      <c r="E7026">
        <v>1.1875</v>
      </c>
      <c r="F7026">
        <v>2.1386554621848739</v>
      </c>
    </row>
    <row r="7027" spans="2:6" hidden="1" outlineLevel="1">
      <c r="B7027">
        <v>7021</v>
      </c>
      <c r="C7027">
        <v>0.35185185185185186</v>
      </c>
      <c r="D7027">
        <v>2.9661016949152543</v>
      </c>
      <c r="E7027">
        <v>1.5</v>
      </c>
      <c r="F7027">
        <v>2.3571428571428572</v>
      </c>
    </row>
    <row r="7028" spans="2:6" hidden="1" outlineLevel="1">
      <c r="B7028">
        <v>7022</v>
      </c>
      <c r="C7028">
        <v>0.49074074074074076</v>
      </c>
      <c r="D7028">
        <v>2.9830508474576272</v>
      </c>
      <c r="E7028">
        <v>1.375</v>
      </c>
      <c r="F7028">
        <v>2.2100840336134455</v>
      </c>
    </row>
    <row r="7029" spans="2:6" hidden="1" outlineLevel="1">
      <c r="B7029">
        <v>7023</v>
      </c>
      <c r="C7029">
        <v>0.45370370370370372</v>
      </c>
      <c r="D7029">
        <v>2.2372881355932202</v>
      </c>
      <c r="E7029">
        <v>0.84375</v>
      </c>
      <c r="F7029">
        <v>2.0084033613445378</v>
      </c>
    </row>
    <row r="7030" spans="2:6" hidden="1" outlineLevel="1">
      <c r="B7030">
        <v>7024</v>
      </c>
      <c r="C7030">
        <v>0.40740740740740738</v>
      </c>
      <c r="D7030">
        <v>3.0847457627118646</v>
      </c>
      <c r="E7030">
        <v>1.78125</v>
      </c>
      <c r="F7030">
        <v>2.0294117647058822</v>
      </c>
    </row>
    <row r="7031" spans="2:6" hidden="1" outlineLevel="1">
      <c r="B7031">
        <v>7025</v>
      </c>
      <c r="C7031">
        <v>0.47222222222222221</v>
      </c>
      <c r="D7031">
        <v>3.3389830508474576</v>
      </c>
      <c r="E7031">
        <v>0.9375</v>
      </c>
      <c r="F7031">
        <v>2.1428571428571428</v>
      </c>
    </row>
    <row r="7032" spans="2:6" hidden="1" outlineLevel="1">
      <c r="B7032">
        <v>7026</v>
      </c>
      <c r="C7032">
        <v>0.3611111111111111</v>
      </c>
      <c r="D7032">
        <v>2.847457627118644</v>
      </c>
      <c r="E7032">
        <v>0.8125</v>
      </c>
      <c r="F7032">
        <v>1.9621848739495797</v>
      </c>
    </row>
    <row r="7033" spans="2:6" hidden="1" outlineLevel="1">
      <c r="B7033">
        <v>7027</v>
      </c>
      <c r="C7033">
        <v>0.51851851851851849</v>
      </c>
      <c r="D7033">
        <v>2.7288135593220337</v>
      </c>
      <c r="E7033">
        <v>1.40625</v>
      </c>
      <c r="F7033">
        <v>2.1848739495798317</v>
      </c>
    </row>
    <row r="7034" spans="2:6" hidden="1" outlineLevel="1">
      <c r="B7034">
        <v>7028</v>
      </c>
      <c r="C7034">
        <v>0.39814814814814814</v>
      </c>
      <c r="D7034">
        <v>2.6271186440677967</v>
      </c>
      <c r="E7034">
        <v>1.40625</v>
      </c>
      <c r="F7034">
        <v>1.8319327731092436</v>
      </c>
    </row>
    <row r="7035" spans="2:6" hidden="1" outlineLevel="1">
      <c r="B7035">
        <v>7029</v>
      </c>
      <c r="C7035">
        <v>0.32407407407407407</v>
      </c>
      <c r="D7035">
        <v>2.7627118644067798</v>
      </c>
      <c r="E7035">
        <v>1.5625</v>
      </c>
      <c r="F7035">
        <v>1.8109243697478992</v>
      </c>
    </row>
    <row r="7036" spans="2:6" hidden="1" outlineLevel="1">
      <c r="B7036">
        <v>7030</v>
      </c>
      <c r="C7036">
        <v>0.24074074074074073</v>
      </c>
      <c r="D7036">
        <v>2.2881355932203391</v>
      </c>
      <c r="E7036">
        <v>1.59375</v>
      </c>
      <c r="F7036">
        <v>2.0336134453781511</v>
      </c>
    </row>
    <row r="7037" spans="2:6" hidden="1" outlineLevel="1">
      <c r="B7037">
        <v>7031</v>
      </c>
      <c r="C7037">
        <v>0.37962962962962965</v>
      </c>
      <c r="D7037">
        <v>2.5423728813559321</v>
      </c>
      <c r="E7037">
        <v>1.8125</v>
      </c>
      <c r="F7037">
        <v>2.0630252100840338</v>
      </c>
    </row>
    <row r="7038" spans="2:6" hidden="1" outlineLevel="1">
      <c r="B7038">
        <v>7032</v>
      </c>
      <c r="C7038">
        <v>0.27777777777777779</v>
      </c>
      <c r="D7038">
        <v>2.6610169491525424</v>
      </c>
      <c r="E7038">
        <v>2.125</v>
      </c>
      <c r="F7038">
        <v>2.2058823529411766</v>
      </c>
    </row>
    <row r="7039" spans="2:6" hidden="1" outlineLevel="1">
      <c r="B7039">
        <v>7033</v>
      </c>
      <c r="C7039">
        <v>0.32407407407407407</v>
      </c>
      <c r="D7039">
        <v>2.0847457627118646</v>
      </c>
      <c r="E7039">
        <v>1.53125</v>
      </c>
      <c r="F7039">
        <v>1.9831932773109244</v>
      </c>
    </row>
    <row r="7040" spans="2:6" hidden="1" outlineLevel="1">
      <c r="B7040">
        <v>7034</v>
      </c>
      <c r="C7040">
        <v>0.47222222222222221</v>
      </c>
      <c r="D7040">
        <v>2.8813559322033897</v>
      </c>
      <c r="E7040">
        <v>1.78125</v>
      </c>
      <c r="F7040">
        <v>2.2857142857142856</v>
      </c>
    </row>
    <row r="7041" spans="2:6" hidden="1" outlineLevel="1">
      <c r="B7041">
        <v>7035</v>
      </c>
      <c r="C7041">
        <v>0.3611111111111111</v>
      </c>
      <c r="D7041">
        <v>2.5254237288135593</v>
      </c>
      <c r="E7041">
        <v>0.9375</v>
      </c>
      <c r="F7041">
        <v>2.1428571428571428</v>
      </c>
    </row>
    <row r="7042" spans="2:6" hidden="1" outlineLevel="1">
      <c r="B7042">
        <v>7036</v>
      </c>
      <c r="C7042">
        <v>0.34259259259259262</v>
      </c>
      <c r="D7042">
        <v>2.7118644067796609</v>
      </c>
      <c r="E7042">
        <v>0.84375</v>
      </c>
      <c r="F7042">
        <v>2.134453781512605</v>
      </c>
    </row>
    <row r="7043" spans="2:6" hidden="1" outlineLevel="1">
      <c r="B7043">
        <v>7037</v>
      </c>
      <c r="C7043">
        <v>0.53703703703703709</v>
      </c>
      <c r="D7043">
        <v>2.7627118644067798</v>
      </c>
      <c r="E7043">
        <v>1.1875</v>
      </c>
      <c r="F7043">
        <v>2.1974789915966388</v>
      </c>
    </row>
    <row r="7044" spans="2:6" hidden="1" outlineLevel="1">
      <c r="B7044">
        <v>7038</v>
      </c>
      <c r="C7044">
        <v>0.46296296296296297</v>
      </c>
      <c r="D7044">
        <v>2.5423728813559321</v>
      </c>
      <c r="E7044">
        <v>1.15625</v>
      </c>
      <c r="F7044">
        <v>1.7941176470588236</v>
      </c>
    </row>
    <row r="7045" spans="2:6" hidden="1" outlineLevel="1">
      <c r="B7045">
        <v>7039</v>
      </c>
      <c r="C7045">
        <v>0.34259259259259262</v>
      </c>
      <c r="D7045">
        <v>2.6440677966101696</v>
      </c>
      <c r="E7045">
        <v>1.75</v>
      </c>
      <c r="F7045">
        <v>2.0882352941176472</v>
      </c>
    </row>
    <row r="7046" spans="2:6" hidden="1" outlineLevel="1">
      <c r="B7046">
        <v>7040</v>
      </c>
      <c r="C7046">
        <v>0.34259259259259262</v>
      </c>
      <c r="D7046">
        <v>3.7118644067796609</v>
      </c>
      <c r="E7046">
        <v>1.0625</v>
      </c>
      <c r="F7046">
        <v>2.2184873949579833</v>
      </c>
    </row>
    <row r="7047" spans="2:6" hidden="1" outlineLevel="1">
      <c r="B7047">
        <v>7041</v>
      </c>
      <c r="C7047">
        <v>0.52777777777777779</v>
      </c>
      <c r="D7047">
        <v>3.0169491525423728</v>
      </c>
      <c r="E7047">
        <v>1.25</v>
      </c>
      <c r="F7047">
        <v>2.23109243697479</v>
      </c>
    </row>
    <row r="7048" spans="2:6" hidden="1" outlineLevel="1">
      <c r="B7048">
        <v>7042</v>
      </c>
      <c r="C7048">
        <v>0.35185185185185186</v>
      </c>
      <c r="D7048">
        <v>3.2711864406779663</v>
      </c>
      <c r="E7048">
        <v>0.75</v>
      </c>
      <c r="F7048">
        <v>1.9831932773109244</v>
      </c>
    </row>
    <row r="7049" spans="2:6" hidden="1" outlineLevel="1">
      <c r="B7049">
        <v>7043</v>
      </c>
      <c r="C7049">
        <v>0.43518518518518517</v>
      </c>
      <c r="D7049">
        <v>2.406779661016949</v>
      </c>
      <c r="E7049">
        <v>0.78125</v>
      </c>
      <c r="F7049">
        <v>2.2983193277310923</v>
      </c>
    </row>
    <row r="7050" spans="2:6" hidden="1" outlineLevel="1">
      <c r="B7050">
        <v>7044</v>
      </c>
      <c r="C7050">
        <v>0.41666666666666669</v>
      </c>
      <c r="D7050">
        <v>3.0169491525423728</v>
      </c>
      <c r="E7050">
        <v>1.5</v>
      </c>
      <c r="F7050">
        <v>1.819327731092437</v>
      </c>
    </row>
    <row r="7051" spans="2:6" hidden="1" outlineLevel="1">
      <c r="B7051">
        <v>7045</v>
      </c>
      <c r="C7051">
        <v>0.42592592592592593</v>
      </c>
      <c r="D7051">
        <v>2.7288135593220337</v>
      </c>
      <c r="E7051">
        <v>1.375</v>
      </c>
      <c r="F7051">
        <v>2.23109243697479</v>
      </c>
    </row>
    <row r="7052" spans="2:6" hidden="1" outlineLevel="1">
      <c r="B7052">
        <v>7046</v>
      </c>
      <c r="C7052">
        <v>0.44444444444444442</v>
      </c>
      <c r="D7052">
        <v>2.6949152542372881</v>
      </c>
      <c r="E7052">
        <v>0.9375</v>
      </c>
      <c r="F7052">
        <v>1.9747899159663866</v>
      </c>
    </row>
    <row r="7053" spans="2:6" hidden="1" outlineLevel="1">
      <c r="B7053">
        <v>7047</v>
      </c>
      <c r="C7053">
        <v>0.5</v>
      </c>
      <c r="D7053">
        <v>2.4237288135593222</v>
      </c>
      <c r="E7053">
        <v>1.53125</v>
      </c>
      <c r="F7053">
        <v>2.2478991596638656</v>
      </c>
    </row>
    <row r="7054" spans="2:6" hidden="1" outlineLevel="1">
      <c r="B7054">
        <v>7048</v>
      </c>
      <c r="C7054">
        <v>0.37962962962962965</v>
      </c>
      <c r="D7054">
        <v>2.8135593220338984</v>
      </c>
      <c r="E7054">
        <v>2.15625</v>
      </c>
      <c r="F7054">
        <v>2.0126050420168067</v>
      </c>
    </row>
    <row r="7055" spans="2:6" hidden="1" outlineLevel="1">
      <c r="B7055">
        <v>7049</v>
      </c>
      <c r="C7055">
        <v>0.49074074074074076</v>
      </c>
      <c r="D7055">
        <v>2.6271186440677967</v>
      </c>
      <c r="E7055">
        <v>1.6875</v>
      </c>
      <c r="F7055">
        <v>2.1554621848739495</v>
      </c>
    </row>
    <row r="7056" spans="2:6" hidden="1" outlineLevel="1">
      <c r="B7056">
        <v>7050</v>
      </c>
      <c r="C7056">
        <v>0.31481481481481483</v>
      </c>
      <c r="D7056">
        <v>3.152542372881356</v>
      </c>
      <c r="E7056">
        <v>1.375</v>
      </c>
      <c r="F7056">
        <v>2.3361344537815127</v>
      </c>
    </row>
    <row r="7057" spans="2:6" hidden="1" outlineLevel="1">
      <c r="B7057">
        <v>7051</v>
      </c>
      <c r="C7057">
        <v>0.33333333333333331</v>
      </c>
      <c r="D7057">
        <v>2.4915254237288136</v>
      </c>
      <c r="E7057">
        <v>1.3125</v>
      </c>
      <c r="F7057">
        <v>2.1680672268907561</v>
      </c>
    </row>
    <row r="7058" spans="2:6" hidden="1" outlineLevel="1">
      <c r="B7058">
        <v>7052</v>
      </c>
      <c r="C7058">
        <v>0.45370370370370372</v>
      </c>
      <c r="D7058">
        <v>3.4915254237288136</v>
      </c>
      <c r="E7058">
        <v>0.90625</v>
      </c>
      <c r="F7058">
        <v>2.26890756302521</v>
      </c>
    </row>
    <row r="7059" spans="2:6" hidden="1" outlineLevel="1">
      <c r="B7059">
        <v>7053</v>
      </c>
      <c r="C7059">
        <v>0.57407407407407407</v>
      </c>
      <c r="D7059">
        <v>2.5593220338983049</v>
      </c>
      <c r="E7059">
        <v>1.21875</v>
      </c>
      <c r="F7059">
        <v>1.9369747899159664</v>
      </c>
    </row>
    <row r="7060" spans="2:6" hidden="1" outlineLevel="1">
      <c r="B7060">
        <v>7054</v>
      </c>
      <c r="C7060">
        <v>0.32407407407407407</v>
      </c>
      <c r="D7060">
        <v>2.1694915254237288</v>
      </c>
      <c r="E7060">
        <v>0.96875</v>
      </c>
      <c r="F7060">
        <v>2.4075630252100839</v>
      </c>
    </row>
    <row r="7061" spans="2:6" hidden="1" outlineLevel="1">
      <c r="B7061">
        <v>7055</v>
      </c>
      <c r="C7061">
        <v>0.30555555555555558</v>
      </c>
      <c r="D7061">
        <v>2.6949152542372881</v>
      </c>
      <c r="E7061">
        <v>1.90625</v>
      </c>
      <c r="F7061">
        <v>1.9495798319327731</v>
      </c>
    </row>
    <row r="7062" spans="2:6" hidden="1" outlineLevel="1">
      <c r="B7062">
        <v>7056</v>
      </c>
      <c r="C7062">
        <v>0.45370370370370372</v>
      </c>
      <c r="D7062">
        <v>2.8305084745762712</v>
      </c>
      <c r="E7062">
        <v>1.65625</v>
      </c>
      <c r="F7062">
        <v>2.3823529411764706</v>
      </c>
    </row>
    <row r="7063" spans="2:6" hidden="1" outlineLevel="1">
      <c r="B7063">
        <v>7057</v>
      </c>
      <c r="C7063">
        <v>0.29629629629629628</v>
      </c>
      <c r="D7063">
        <v>2.9152542372881354</v>
      </c>
      <c r="E7063">
        <v>1.28125</v>
      </c>
      <c r="F7063">
        <v>2.0126050420168067</v>
      </c>
    </row>
    <row r="7064" spans="2:6" hidden="1" outlineLevel="1">
      <c r="B7064">
        <v>7058</v>
      </c>
      <c r="C7064">
        <v>0.41666666666666669</v>
      </c>
      <c r="D7064">
        <v>3.6271186440677967</v>
      </c>
      <c r="E7064">
        <v>1.3125</v>
      </c>
      <c r="F7064">
        <v>2.4117647058823528</v>
      </c>
    </row>
    <row r="7065" spans="2:6" hidden="1" outlineLevel="1">
      <c r="B7065">
        <v>7059</v>
      </c>
      <c r="C7065">
        <v>0.31481481481481483</v>
      </c>
      <c r="D7065">
        <v>2.7457627118644066</v>
      </c>
      <c r="E7065">
        <v>1.46875</v>
      </c>
      <c r="F7065">
        <v>2.0924369747899161</v>
      </c>
    </row>
    <row r="7066" spans="2:6" hidden="1" outlineLevel="1">
      <c r="B7066">
        <v>7060</v>
      </c>
      <c r="C7066">
        <v>0.59259259259259256</v>
      </c>
      <c r="D7066">
        <v>2.6949152542372881</v>
      </c>
      <c r="E7066">
        <v>1.90625</v>
      </c>
      <c r="F7066">
        <v>2.0294117647058822</v>
      </c>
    </row>
    <row r="7067" spans="2:6" hidden="1" outlineLevel="1">
      <c r="B7067">
        <v>7061</v>
      </c>
      <c r="C7067">
        <v>0.5</v>
      </c>
      <c r="D7067">
        <v>2.9830508474576272</v>
      </c>
      <c r="E7067">
        <v>1.65625</v>
      </c>
      <c r="F7067">
        <v>2.0168067226890756</v>
      </c>
    </row>
    <row r="7068" spans="2:6" hidden="1" outlineLevel="1">
      <c r="B7068">
        <v>7062</v>
      </c>
      <c r="C7068">
        <v>0.28703703703703703</v>
      </c>
      <c r="D7068">
        <v>2.7796610169491527</v>
      </c>
      <c r="E7068">
        <v>1</v>
      </c>
      <c r="F7068">
        <v>2.1764705882352939</v>
      </c>
    </row>
    <row r="7069" spans="2:6" hidden="1" outlineLevel="1">
      <c r="B7069">
        <v>7063</v>
      </c>
      <c r="C7069">
        <v>0.37962962962962965</v>
      </c>
      <c r="D7069">
        <v>2.3220338983050848</v>
      </c>
      <c r="E7069">
        <v>0.8125</v>
      </c>
      <c r="F7069">
        <v>2.2731092436974789</v>
      </c>
    </row>
    <row r="7070" spans="2:6" hidden="1" outlineLevel="1">
      <c r="B7070">
        <v>7064</v>
      </c>
      <c r="C7070">
        <v>0.58333333333333337</v>
      </c>
      <c r="D7070">
        <v>2.4745762711864407</v>
      </c>
      <c r="E7070">
        <v>1.4375</v>
      </c>
      <c r="F7070">
        <v>2.4243697478991595</v>
      </c>
    </row>
    <row r="7071" spans="2:6" hidden="1" outlineLevel="1">
      <c r="B7071">
        <v>7065</v>
      </c>
      <c r="C7071">
        <v>0.45370370370370372</v>
      </c>
      <c r="D7071">
        <v>2.5254237288135593</v>
      </c>
      <c r="E7071">
        <v>0.90625</v>
      </c>
      <c r="F7071">
        <v>2.0672268907563027</v>
      </c>
    </row>
    <row r="7072" spans="2:6" hidden="1" outlineLevel="1">
      <c r="B7072">
        <v>7066</v>
      </c>
      <c r="C7072">
        <v>0.33333333333333331</v>
      </c>
      <c r="D7072">
        <v>2.9152542372881354</v>
      </c>
      <c r="E7072">
        <v>1.53125</v>
      </c>
      <c r="F7072">
        <v>1.819327731092437</v>
      </c>
    </row>
    <row r="7073" spans="2:6" hidden="1" outlineLevel="1">
      <c r="B7073">
        <v>7067</v>
      </c>
      <c r="C7073">
        <v>0.44444444444444442</v>
      </c>
      <c r="D7073">
        <v>2.5762711864406778</v>
      </c>
      <c r="E7073">
        <v>1.09375</v>
      </c>
      <c r="F7073">
        <v>2.4705882352941178</v>
      </c>
    </row>
    <row r="7074" spans="2:6" hidden="1" outlineLevel="1">
      <c r="B7074">
        <v>7068</v>
      </c>
      <c r="C7074">
        <v>0.41666666666666669</v>
      </c>
      <c r="D7074">
        <v>2.2542372881355934</v>
      </c>
      <c r="E7074">
        <v>1.5625</v>
      </c>
      <c r="F7074">
        <v>1.9411764705882353</v>
      </c>
    </row>
    <row r="7075" spans="2:6" hidden="1" outlineLevel="1">
      <c r="B7075">
        <v>7069</v>
      </c>
      <c r="C7075">
        <v>0.48148148148148145</v>
      </c>
      <c r="D7075">
        <v>2.2033898305084745</v>
      </c>
      <c r="E7075">
        <v>2.28125</v>
      </c>
      <c r="F7075">
        <v>1.8487394957983194</v>
      </c>
    </row>
    <row r="7076" spans="2:6" hidden="1" outlineLevel="1">
      <c r="B7076">
        <v>7070</v>
      </c>
      <c r="C7076">
        <v>0.27777777777777779</v>
      </c>
      <c r="D7076">
        <v>3.0338983050847457</v>
      </c>
      <c r="E7076">
        <v>1.84375</v>
      </c>
      <c r="F7076">
        <v>1.7941176470588236</v>
      </c>
    </row>
    <row r="7077" spans="2:6" hidden="1" outlineLevel="1">
      <c r="B7077">
        <v>7071</v>
      </c>
      <c r="C7077">
        <v>0.51851851851851849</v>
      </c>
      <c r="D7077">
        <v>3.1694915254237288</v>
      </c>
      <c r="E7077">
        <v>1.5</v>
      </c>
      <c r="F7077">
        <v>2.0210084033613445</v>
      </c>
    </row>
    <row r="7078" spans="2:6" hidden="1" outlineLevel="1">
      <c r="B7078">
        <v>7072</v>
      </c>
      <c r="C7078">
        <v>0.3888888888888889</v>
      </c>
      <c r="D7078">
        <v>2.6271186440677967</v>
      </c>
      <c r="E7078">
        <v>1.21875</v>
      </c>
      <c r="F7078">
        <v>2.2773109243697478</v>
      </c>
    </row>
    <row r="7079" spans="2:6" hidden="1" outlineLevel="1">
      <c r="B7079">
        <v>7073</v>
      </c>
      <c r="C7079">
        <v>0.34259259259259262</v>
      </c>
      <c r="D7079">
        <v>2.6779661016949152</v>
      </c>
      <c r="E7079">
        <v>1.625</v>
      </c>
      <c r="F7079">
        <v>2.0042016806722689</v>
      </c>
    </row>
    <row r="7080" spans="2:6" hidden="1" outlineLevel="1">
      <c r="B7080">
        <v>7074</v>
      </c>
      <c r="C7080">
        <v>0.49074074074074076</v>
      </c>
      <c r="D7080">
        <v>2.5423728813559321</v>
      </c>
      <c r="E7080">
        <v>1.1875</v>
      </c>
      <c r="F7080">
        <v>2.1764705882352939</v>
      </c>
    </row>
    <row r="7081" spans="2:6" hidden="1" outlineLevel="1">
      <c r="B7081">
        <v>7075</v>
      </c>
      <c r="C7081">
        <v>0.3888888888888889</v>
      </c>
      <c r="D7081">
        <v>2.2711864406779663</v>
      </c>
      <c r="E7081">
        <v>1.1875</v>
      </c>
      <c r="F7081">
        <v>2.03781512605042</v>
      </c>
    </row>
    <row r="7082" spans="2:6" hidden="1" outlineLevel="1">
      <c r="B7082">
        <v>7076</v>
      </c>
      <c r="C7082">
        <v>0.51851851851851849</v>
      </c>
      <c r="D7082">
        <v>3.152542372881356</v>
      </c>
      <c r="E7082">
        <v>1.0625</v>
      </c>
      <c r="F7082">
        <v>1.7983193277310925</v>
      </c>
    </row>
    <row r="7083" spans="2:6" hidden="1" outlineLevel="1">
      <c r="B7083">
        <v>7077</v>
      </c>
      <c r="C7083">
        <v>0.49074074074074076</v>
      </c>
      <c r="D7083">
        <v>2.7627118644067798</v>
      </c>
      <c r="E7083">
        <v>1.0625</v>
      </c>
      <c r="F7083">
        <v>1.8613445378151261</v>
      </c>
    </row>
    <row r="7084" spans="2:6" hidden="1" outlineLevel="1">
      <c r="B7084">
        <v>7078</v>
      </c>
      <c r="C7084">
        <v>0.5</v>
      </c>
      <c r="D7084">
        <v>2.6779661016949152</v>
      </c>
      <c r="E7084">
        <v>1.3125</v>
      </c>
      <c r="F7084">
        <v>2.2478991596638656</v>
      </c>
    </row>
    <row r="7085" spans="2:6" hidden="1" outlineLevel="1">
      <c r="B7085">
        <v>7079</v>
      </c>
      <c r="C7085">
        <v>0.32407407407407407</v>
      </c>
      <c r="D7085">
        <v>2.3559322033898304</v>
      </c>
      <c r="E7085">
        <v>1.03125</v>
      </c>
      <c r="F7085">
        <v>1.9663865546218486</v>
      </c>
    </row>
    <row r="7086" spans="2:6" hidden="1" outlineLevel="1">
      <c r="B7086">
        <v>7080</v>
      </c>
      <c r="C7086">
        <v>0.53703703703703709</v>
      </c>
      <c r="D7086">
        <v>1.847457627118644</v>
      </c>
      <c r="E7086">
        <v>0.53125</v>
      </c>
      <c r="F7086">
        <v>1.9747899159663866</v>
      </c>
    </row>
    <row r="7087" spans="2:6" hidden="1" outlineLevel="1">
      <c r="B7087">
        <v>7081</v>
      </c>
      <c r="C7087">
        <v>0.34259259259259262</v>
      </c>
      <c r="D7087">
        <v>2.3050847457627119</v>
      </c>
      <c r="E7087">
        <v>1.09375</v>
      </c>
      <c r="F7087">
        <v>2.0126050420168067</v>
      </c>
    </row>
    <row r="7088" spans="2:6" hidden="1" outlineLevel="1">
      <c r="B7088">
        <v>7082</v>
      </c>
      <c r="C7088">
        <v>0.33333333333333331</v>
      </c>
      <c r="D7088">
        <v>2.1355932203389831</v>
      </c>
      <c r="E7088">
        <v>1.65625</v>
      </c>
      <c r="F7088">
        <v>2.3067226890756301</v>
      </c>
    </row>
    <row r="7089" spans="2:6" hidden="1" outlineLevel="1">
      <c r="B7089">
        <v>7083</v>
      </c>
      <c r="C7089">
        <v>0.47222222222222221</v>
      </c>
      <c r="D7089">
        <v>2.8983050847457625</v>
      </c>
      <c r="E7089">
        <v>2</v>
      </c>
      <c r="F7089">
        <v>2.2773109243697478</v>
      </c>
    </row>
    <row r="7090" spans="2:6" hidden="1" outlineLevel="1">
      <c r="B7090">
        <v>7084</v>
      </c>
      <c r="C7090">
        <v>0.55555555555555558</v>
      </c>
      <c r="D7090">
        <v>1.7118644067796611</v>
      </c>
      <c r="E7090">
        <v>1.4375</v>
      </c>
      <c r="F7090">
        <v>2.03781512605042</v>
      </c>
    </row>
    <row r="7091" spans="2:6" hidden="1" outlineLevel="1">
      <c r="B7091">
        <v>7085</v>
      </c>
      <c r="C7091">
        <v>0.39814814814814814</v>
      </c>
      <c r="D7091">
        <v>1.9152542372881356</v>
      </c>
      <c r="E7091">
        <v>1.4375</v>
      </c>
      <c r="F7091">
        <v>1.8319327731092436</v>
      </c>
    </row>
    <row r="7092" spans="2:6" hidden="1" outlineLevel="1">
      <c r="B7092">
        <v>7086</v>
      </c>
      <c r="C7092">
        <v>0.34259259259259262</v>
      </c>
      <c r="D7092">
        <v>3.0677966101694913</v>
      </c>
      <c r="E7092">
        <v>0.8125</v>
      </c>
      <c r="F7092">
        <v>1.8361344537815125</v>
      </c>
    </row>
    <row r="7093" spans="2:6" hidden="1" outlineLevel="1">
      <c r="B7093">
        <v>7087</v>
      </c>
      <c r="C7093">
        <v>0.63888888888888884</v>
      </c>
      <c r="D7093">
        <v>2.5762711864406778</v>
      </c>
      <c r="E7093">
        <v>1.5625</v>
      </c>
      <c r="F7093">
        <v>2.0798319327731094</v>
      </c>
    </row>
    <row r="7094" spans="2:6" hidden="1" outlineLevel="1">
      <c r="B7094">
        <v>7088</v>
      </c>
      <c r="C7094">
        <v>0.37962962962962965</v>
      </c>
      <c r="D7094">
        <v>2.5593220338983049</v>
      </c>
      <c r="E7094">
        <v>2.625</v>
      </c>
      <c r="F7094">
        <v>2.2142857142857144</v>
      </c>
    </row>
    <row r="7095" spans="2:6" hidden="1" outlineLevel="1">
      <c r="B7095">
        <v>7089</v>
      </c>
      <c r="C7095">
        <v>0.33333333333333331</v>
      </c>
      <c r="D7095">
        <v>2.3898305084745761</v>
      </c>
      <c r="E7095">
        <v>2.0625</v>
      </c>
      <c r="F7095">
        <v>1.8571428571428572</v>
      </c>
    </row>
    <row r="7096" spans="2:6" hidden="1" outlineLevel="1">
      <c r="B7096">
        <v>7090</v>
      </c>
      <c r="C7096">
        <v>0.40740740740740738</v>
      </c>
      <c r="D7096">
        <v>2.8644067796610169</v>
      </c>
      <c r="E7096">
        <v>1.28125</v>
      </c>
      <c r="F7096">
        <v>2</v>
      </c>
    </row>
    <row r="7097" spans="2:6" hidden="1" outlineLevel="1">
      <c r="B7097">
        <v>7091</v>
      </c>
      <c r="C7097">
        <v>0.3611111111111111</v>
      </c>
      <c r="D7097">
        <v>3.4406779661016951</v>
      </c>
      <c r="E7097">
        <v>1.25</v>
      </c>
      <c r="F7097">
        <v>2.1554621848739495</v>
      </c>
    </row>
    <row r="7098" spans="2:6" hidden="1" outlineLevel="1">
      <c r="B7098">
        <v>7092</v>
      </c>
      <c r="C7098">
        <v>0.17592592592592593</v>
      </c>
      <c r="D7098">
        <v>1.8644067796610169</v>
      </c>
      <c r="E7098">
        <v>1.125</v>
      </c>
      <c r="F7098">
        <v>2.0420168067226889</v>
      </c>
    </row>
    <row r="7099" spans="2:6" hidden="1" outlineLevel="1">
      <c r="B7099">
        <v>7093</v>
      </c>
      <c r="C7099">
        <v>0.39814814814814814</v>
      </c>
      <c r="D7099">
        <v>3.0508474576271185</v>
      </c>
      <c r="E7099">
        <v>1.0625</v>
      </c>
      <c r="F7099">
        <v>2.1764705882352939</v>
      </c>
    </row>
    <row r="7100" spans="2:6" hidden="1" outlineLevel="1">
      <c r="B7100">
        <v>7094</v>
      </c>
      <c r="C7100">
        <v>0.23148148148148148</v>
      </c>
      <c r="D7100">
        <v>2.8644067796610169</v>
      </c>
      <c r="E7100">
        <v>2</v>
      </c>
      <c r="F7100">
        <v>2.3613445378151261</v>
      </c>
    </row>
    <row r="7101" spans="2:6" hidden="1" outlineLevel="1">
      <c r="B7101">
        <v>7095</v>
      </c>
      <c r="C7101">
        <v>0.40740740740740738</v>
      </c>
      <c r="D7101">
        <v>2.5084745762711864</v>
      </c>
      <c r="E7101">
        <v>1.0625</v>
      </c>
      <c r="F7101">
        <v>2.2941176470588234</v>
      </c>
    </row>
    <row r="7102" spans="2:6" hidden="1" outlineLevel="1">
      <c r="B7102">
        <v>7096</v>
      </c>
      <c r="C7102">
        <v>0.3611111111111111</v>
      </c>
      <c r="D7102">
        <v>2.2372881355932202</v>
      </c>
      <c r="E7102">
        <v>2.09375</v>
      </c>
      <c r="F7102">
        <v>1.8781512605042017</v>
      </c>
    </row>
    <row r="7103" spans="2:6" hidden="1" outlineLevel="1">
      <c r="B7103">
        <v>7097</v>
      </c>
      <c r="C7103">
        <v>0.52777777777777779</v>
      </c>
      <c r="D7103">
        <v>3.3389830508474576</v>
      </c>
      <c r="E7103">
        <v>1.25</v>
      </c>
      <c r="F7103">
        <v>1.9831932773109244</v>
      </c>
    </row>
    <row r="7104" spans="2:6" hidden="1" outlineLevel="1">
      <c r="B7104">
        <v>7098</v>
      </c>
      <c r="C7104">
        <v>0.34259259259259262</v>
      </c>
      <c r="D7104">
        <v>2.6271186440677967</v>
      </c>
      <c r="E7104">
        <v>2.125</v>
      </c>
      <c r="F7104">
        <v>2.3865546218487395</v>
      </c>
    </row>
    <row r="7105" spans="2:6" hidden="1" outlineLevel="1">
      <c r="B7105">
        <v>7099</v>
      </c>
      <c r="C7105">
        <v>0.37962962962962965</v>
      </c>
      <c r="D7105">
        <v>2.4406779661016951</v>
      </c>
      <c r="E7105">
        <v>1.03125</v>
      </c>
      <c r="F7105">
        <v>2.2857142857142856</v>
      </c>
    </row>
    <row r="7106" spans="2:6" hidden="1" outlineLevel="1">
      <c r="B7106">
        <v>7100</v>
      </c>
      <c r="C7106">
        <v>0.40740740740740738</v>
      </c>
      <c r="D7106">
        <v>3.0169491525423728</v>
      </c>
      <c r="E7106">
        <v>1.75</v>
      </c>
      <c r="F7106">
        <v>1.9327731092436975</v>
      </c>
    </row>
    <row r="7107" spans="2:6" hidden="1" outlineLevel="1">
      <c r="B7107">
        <v>7101</v>
      </c>
      <c r="C7107">
        <v>0.3888888888888889</v>
      </c>
      <c r="D7107">
        <v>2.8644067796610169</v>
      </c>
      <c r="E7107">
        <v>2.03125</v>
      </c>
      <c r="F7107">
        <v>2.0252100840336134</v>
      </c>
    </row>
    <row r="7108" spans="2:6" hidden="1" outlineLevel="1">
      <c r="B7108">
        <v>7102</v>
      </c>
      <c r="C7108">
        <v>0.39814814814814814</v>
      </c>
      <c r="D7108">
        <v>1.847457627118644</v>
      </c>
      <c r="E7108">
        <v>2</v>
      </c>
      <c r="F7108">
        <v>1.8487394957983194</v>
      </c>
    </row>
    <row r="7109" spans="2:6" hidden="1" outlineLevel="1">
      <c r="B7109">
        <v>7103</v>
      </c>
      <c r="C7109">
        <v>0.41666666666666669</v>
      </c>
      <c r="D7109">
        <v>2.7288135593220337</v>
      </c>
      <c r="E7109">
        <v>0.875</v>
      </c>
      <c r="F7109">
        <v>2.5672268907563027</v>
      </c>
    </row>
    <row r="7110" spans="2:6" hidden="1" outlineLevel="1">
      <c r="B7110">
        <v>7104</v>
      </c>
      <c r="C7110">
        <v>0.40740740740740738</v>
      </c>
      <c r="D7110">
        <v>2.9661016949152543</v>
      </c>
      <c r="E7110">
        <v>1.96875</v>
      </c>
      <c r="F7110">
        <v>2.0126050420168067</v>
      </c>
    </row>
    <row r="7111" spans="2:6" hidden="1" outlineLevel="1">
      <c r="B7111">
        <v>7105</v>
      </c>
      <c r="C7111">
        <v>0.3888888888888889</v>
      </c>
      <c r="D7111">
        <v>3.0508474576271185</v>
      </c>
      <c r="E7111">
        <v>1.0625</v>
      </c>
      <c r="F7111">
        <v>2.2394957983193278</v>
      </c>
    </row>
    <row r="7112" spans="2:6" hidden="1" outlineLevel="1">
      <c r="B7112">
        <v>7106</v>
      </c>
      <c r="C7112">
        <v>0.42592592592592593</v>
      </c>
      <c r="D7112">
        <v>2.6779661016949152</v>
      </c>
      <c r="E7112">
        <v>1.4375</v>
      </c>
      <c r="F7112">
        <v>2.5126050420168067</v>
      </c>
    </row>
    <row r="7113" spans="2:6" hidden="1" outlineLevel="1">
      <c r="B7113">
        <v>7107</v>
      </c>
      <c r="C7113">
        <v>0.73148148148148151</v>
      </c>
      <c r="D7113">
        <v>2.1694915254237288</v>
      </c>
      <c r="E7113">
        <v>0.71875</v>
      </c>
      <c r="F7113">
        <v>2.0798319327731094</v>
      </c>
    </row>
    <row r="7114" spans="2:6" hidden="1" outlineLevel="1">
      <c r="B7114">
        <v>7108</v>
      </c>
      <c r="C7114">
        <v>0.46296296296296297</v>
      </c>
      <c r="D7114">
        <v>2.8983050847457625</v>
      </c>
      <c r="E7114">
        <v>1.28125</v>
      </c>
      <c r="F7114">
        <v>2.2142857142857144</v>
      </c>
    </row>
    <row r="7115" spans="2:6" hidden="1" outlineLevel="1">
      <c r="B7115">
        <v>7109</v>
      </c>
      <c r="C7115">
        <v>0.35185185185185186</v>
      </c>
      <c r="D7115">
        <v>2.7288135593220337</v>
      </c>
      <c r="E7115">
        <v>2.28125</v>
      </c>
      <c r="F7115">
        <v>2.0504201680672267</v>
      </c>
    </row>
    <row r="7116" spans="2:6" hidden="1" outlineLevel="1">
      <c r="B7116">
        <v>7110</v>
      </c>
      <c r="C7116">
        <v>0.3888888888888889</v>
      </c>
      <c r="D7116">
        <v>2.3728813559322033</v>
      </c>
      <c r="E7116">
        <v>1.3125</v>
      </c>
      <c r="F7116">
        <v>2.096638655462185</v>
      </c>
    </row>
    <row r="7117" spans="2:6" hidden="1" outlineLevel="1">
      <c r="B7117">
        <v>7111</v>
      </c>
      <c r="C7117">
        <v>0.46296296296296297</v>
      </c>
      <c r="D7117">
        <v>2.8644067796610169</v>
      </c>
      <c r="E7117">
        <v>1.34375</v>
      </c>
      <c r="F7117">
        <v>2.3571428571428572</v>
      </c>
    </row>
    <row r="7118" spans="2:6" hidden="1" outlineLevel="1">
      <c r="B7118">
        <v>7112</v>
      </c>
      <c r="C7118">
        <v>0.48148148148148145</v>
      </c>
      <c r="D7118">
        <v>2.4406779661016951</v>
      </c>
      <c r="E7118">
        <v>1.3125</v>
      </c>
      <c r="F7118">
        <v>1.9369747899159664</v>
      </c>
    </row>
    <row r="7119" spans="2:6" hidden="1" outlineLevel="1">
      <c r="B7119">
        <v>7113</v>
      </c>
      <c r="C7119">
        <v>0.42592592592592593</v>
      </c>
      <c r="D7119">
        <v>2.7288135593220337</v>
      </c>
      <c r="E7119">
        <v>1.15625</v>
      </c>
      <c r="F7119">
        <v>2.1596638655462184</v>
      </c>
    </row>
    <row r="7120" spans="2:6" hidden="1" outlineLevel="1">
      <c r="B7120">
        <v>7114</v>
      </c>
      <c r="C7120">
        <v>0.37037037037037035</v>
      </c>
      <c r="D7120">
        <v>3.593220338983051</v>
      </c>
      <c r="E7120">
        <v>1.28125</v>
      </c>
      <c r="F7120">
        <v>1.8823529411764706</v>
      </c>
    </row>
    <row r="7121" spans="2:6" hidden="1" outlineLevel="1">
      <c r="B7121">
        <v>7115</v>
      </c>
      <c r="C7121">
        <v>0.72222222222222221</v>
      </c>
      <c r="D7121">
        <v>2.6101694915254239</v>
      </c>
      <c r="E7121">
        <v>1.4375</v>
      </c>
      <c r="F7121">
        <v>2.03781512605042</v>
      </c>
    </row>
    <row r="7122" spans="2:6" hidden="1" outlineLevel="1">
      <c r="B7122">
        <v>7116</v>
      </c>
      <c r="C7122">
        <v>0.45370370370370372</v>
      </c>
      <c r="D7122">
        <v>2.9661016949152543</v>
      </c>
      <c r="E7122">
        <v>1.96875</v>
      </c>
      <c r="F7122">
        <v>1.9663865546218486</v>
      </c>
    </row>
    <row r="7123" spans="2:6" hidden="1" outlineLevel="1">
      <c r="B7123">
        <v>7117</v>
      </c>
      <c r="C7123">
        <v>0.30555555555555558</v>
      </c>
      <c r="D7123">
        <v>2.2542372881355934</v>
      </c>
      <c r="E7123">
        <v>1.78125</v>
      </c>
      <c r="F7123">
        <v>1.8823529411764706</v>
      </c>
    </row>
    <row r="7124" spans="2:6" hidden="1" outlineLevel="1">
      <c r="B7124">
        <v>7118</v>
      </c>
      <c r="C7124">
        <v>0.39814814814814814</v>
      </c>
      <c r="D7124">
        <v>2.7966101694915255</v>
      </c>
      <c r="E7124">
        <v>1.65625</v>
      </c>
      <c r="F7124">
        <v>2.0630252100840338</v>
      </c>
    </row>
    <row r="7125" spans="2:6" hidden="1" outlineLevel="1">
      <c r="B7125">
        <v>7119</v>
      </c>
      <c r="C7125">
        <v>0.39814814814814814</v>
      </c>
      <c r="D7125">
        <v>2.3389830508474576</v>
      </c>
      <c r="E7125">
        <v>1.34375</v>
      </c>
      <c r="F7125">
        <v>2.3529411764705883</v>
      </c>
    </row>
    <row r="7126" spans="2:6" hidden="1" outlineLevel="1">
      <c r="B7126">
        <v>7120</v>
      </c>
      <c r="C7126">
        <v>0.49074074074074076</v>
      </c>
      <c r="D7126">
        <v>2.6779661016949152</v>
      </c>
      <c r="E7126">
        <v>1.125</v>
      </c>
      <c r="F7126">
        <v>2.2773109243697478</v>
      </c>
    </row>
    <row r="7127" spans="2:6" hidden="1" outlineLevel="1">
      <c r="B7127">
        <v>7121</v>
      </c>
      <c r="C7127">
        <v>0.42592592592592593</v>
      </c>
      <c r="D7127">
        <v>3</v>
      </c>
      <c r="E7127">
        <v>1.125</v>
      </c>
      <c r="F7127">
        <v>2.2857142857142856</v>
      </c>
    </row>
    <row r="7128" spans="2:6" hidden="1" outlineLevel="1">
      <c r="B7128">
        <v>7122</v>
      </c>
      <c r="C7128">
        <v>0.56481481481481477</v>
      </c>
      <c r="D7128">
        <v>2.6949152542372881</v>
      </c>
      <c r="E7128">
        <v>0.96875</v>
      </c>
      <c r="F7128">
        <v>2.03781512605042</v>
      </c>
    </row>
    <row r="7129" spans="2:6" hidden="1" outlineLevel="1">
      <c r="B7129">
        <v>7123</v>
      </c>
      <c r="C7129">
        <v>0.49074074074074076</v>
      </c>
      <c r="D7129">
        <v>2.7966101694915255</v>
      </c>
      <c r="E7129">
        <v>1.59375</v>
      </c>
      <c r="F7129">
        <v>2.2394957983193278</v>
      </c>
    </row>
    <row r="7130" spans="2:6" hidden="1" outlineLevel="1">
      <c r="B7130">
        <v>7124</v>
      </c>
      <c r="C7130">
        <v>0.47222222222222221</v>
      </c>
      <c r="D7130">
        <v>2.0508474576271185</v>
      </c>
      <c r="E7130">
        <v>1</v>
      </c>
      <c r="F7130">
        <v>1.8613445378151261</v>
      </c>
    </row>
    <row r="7131" spans="2:6" hidden="1" outlineLevel="1">
      <c r="B7131">
        <v>7125</v>
      </c>
      <c r="C7131">
        <v>0.53703703703703709</v>
      </c>
      <c r="D7131">
        <v>2.2881355932203391</v>
      </c>
      <c r="E7131">
        <v>1.25</v>
      </c>
      <c r="F7131">
        <v>2.0084033613445378</v>
      </c>
    </row>
    <row r="7132" spans="2:6" hidden="1" outlineLevel="1">
      <c r="B7132">
        <v>7126</v>
      </c>
      <c r="C7132">
        <v>0.3611111111111111</v>
      </c>
      <c r="D7132">
        <v>2.7457627118644066</v>
      </c>
      <c r="E7132">
        <v>1.78125</v>
      </c>
      <c r="F7132">
        <v>1.8865546218487395</v>
      </c>
    </row>
    <row r="7133" spans="2:6" hidden="1" outlineLevel="1">
      <c r="B7133">
        <v>7127</v>
      </c>
      <c r="C7133">
        <v>0.32407407407407407</v>
      </c>
      <c r="D7133">
        <v>2.3898305084745761</v>
      </c>
      <c r="E7133">
        <v>0.8125</v>
      </c>
      <c r="F7133">
        <v>2.403361344537815</v>
      </c>
    </row>
    <row r="7134" spans="2:6" hidden="1" outlineLevel="1">
      <c r="B7134">
        <v>7128</v>
      </c>
      <c r="C7134">
        <v>0.47222222222222221</v>
      </c>
      <c r="D7134">
        <v>2.4237288135593222</v>
      </c>
      <c r="E7134">
        <v>1.0625</v>
      </c>
      <c r="F7134">
        <v>2.2352941176470589</v>
      </c>
    </row>
    <row r="7135" spans="2:6" hidden="1" outlineLevel="1">
      <c r="B7135">
        <v>7129</v>
      </c>
      <c r="C7135">
        <v>0.32407407407407407</v>
      </c>
      <c r="D7135">
        <v>2.5762711864406778</v>
      </c>
      <c r="E7135">
        <v>1.53125</v>
      </c>
      <c r="F7135">
        <v>2.0756302521008405</v>
      </c>
    </row>
    <row r="7136" spans="2:6" hidden="1" outlineLevel="1">
      <c r="B7136">
        <v>7130</v>
      </c>
      <c r="C7136">
        <v>0.46296296296296297</v>
      </c>
      <c r="D7136">
        <v>2.4745762711864407</v>
      </c>
      <c r="E7136">
        <v>1.75</v>
      </c>
      <c r="F7136">
        <v>2.0756302521008405</v>
      </c>
    </row>
    <row r="7137" spans="2:6" hidden="1" outlineLevel="1">
      <c r="B7137">
        <v>7131</v>
      </c>
      <c r="C7137">
        <v>0.41666666666666669</v>
      </c>
      <c r="D7137">
        <v>1.9830508474576272</v>
      </c>
      <c r="E7137">
        <v>1.78125</v>
      </c>
      <c r="F7137">
        <v>2.0504201680672267</v>
      </c>
    </row>
    <row r="7138" spans="2:6" hidden="1" outlineLevel="1">
      <c r="B7138">
        <v>7132</v>
      </c>
      <c r="C7138">
        <v>0.29629629629629628</v>
      </c>
      <c r="D7138">
        <v>2.593220338983051</v>
      </c>
      <c r="E7138">
        <v>1.8125</v>
      </c>
      <c r="F7138">
        <v>2.096638655462185</v>
      </c>
    </row>
    <row r="7139" spans="2:6" hidden="1" outlineLevel="1">
      <c r="B7139">
        <v>7133</v>
      </c>
      <c r="C7139">
        <v>0.30555555555555558</v>
      </c>
      <c r="D7139">
        <v>2.152542372881356</v>
      </c>
      <c r="E7139">
        <v>2.28125</v>
      </c>
      <c r="F7139">
        <v>2.2478991596638656</v>
      </c>
    </row>
    <row r="7140" spans="2:6" hidden="1" outlineLevel="1">
      <c r="B7140">
        <v>7134</v>
      </c>
      <c r="C7140">
        <v>0.39814814814814814</v>
      </c>
      <c r="D7140">
        <v>2.7627118644067798</v>
      </c>
      <c r="E7140">
        <v>2.125</v>
      </c>
      <c r="F7140">
        <v>2.2857142857142856</v>
      </c>
    </row>
    <row r="7141" spans="2:6" hidden="1" outlineLevel="1">
      <c r="B7141">
        <v>7135</v>
      </c>
      <c r="C7141">
        <v>0.48148148148148145</v>
      </c>
      <c r="D7141">
        <v>3.152542372881356</v>
      </c>
      <c r="E7141">
        <v>1.375</v>
      </c>
      <c r="F7141">
        <v>2.1890756302521011</v>
      </c>
    </row>
    <row r="7142" spans="2:6" hidden="1" outlineLevel="1">
      <c r="B7142">
        <v>7136</v>
      </c>
      <c r="C7142">
        <v>0.32407407407407407</v>
      </c>
      <c r="D7142">
        <v>2.6440677966101696</v>
      </c>
      <c r="E7142">
        <v>1.09375</v>
      </c>
      <c r="F7142">
        <v>1.8235294117647058</v>
      </c>
    </row>
    <row r="7143" spans="2:6" hidden="1" outlineLevel="1">
      <c r="B7143">
        <v>7137</v>
      </c>
      <c r="C7143">
        <v>0.3611111111111111</v>
      </c>
      <c r="D7143">
        <v>2.593220338983051</v>
      </c>
      <c r="E7143">
        <v>1</v>
      </c>
      <c r="F7143">
        <v>2.1596638655462184</v>
      </c>
    </row>
    <row r="7144" spans="2:6" hidden="1" outlineLevel="1">
      <c r="B7144">
        <v>7138</v>
      </c>
      <c r="C7144">
        <v>0.3888888888888889</v>
      </c>
      <c r="D7144">
        <v>2.7627118644067798</v>
      </c>
      <c r="E7144">
        <v>1.59375</v>
      </c>
      <c r="F7144">
        <v>2.1176470588235294</v>
      </c>
    </row>
    <row r="7145" spans="2:6" hidden="1" outlineLevel="1">
      <c r="B7145">
        <v>7139</v>
      </c>
      <c r="C7145">
        <v>0.41666666666666669</v>
      </c>
      <c r="D7145">
        <v>2.593220338983051</v>
      </c>
      <c r="E7145">
        <v>2.125</v>
      </c>
      <c r="F7145">
        <v>2.2394957983193278</v>
      </c>
    </row>
    <row r="7146" spans="2:6" hidden="1" outlineLevel="1">
      <c r="B7146">
        <v>7140</v>
      </c>
      <c r="C7146">
        <v>0.34259259259259262</v>
      </c>
      <c r="D7146">
        <v>3.3728813559322033</v>
      </c>
      <c r="E7146">
        <v>1.46875</v>
      </c>
      <c r="F7146">
        <v>2.4789915966386555</v>
      </c>
    </row>
    <row r="7147" spans="2:6" hidden="1" outlineLevel="1">
      <c r="B7147">
        <v>7141</v>
      </c>
      <c r="C7147">
        <v>0.44444444444444442</v>
      </c>
      <c r="D7147">
        <v>1.5084745762711864</v>
      </c>
      <c r="E7147">
        <v>1.75</v>
      </c>
      <c r="F7147">
        <v>2.2478991596638656</v>
      </c>
    </row>
    <row r="7148" spans="2:6" hidden="1" outlineLevel="1">
      <c r="B7148">
        <v>7142</v>
      </c>
      <c r="C7148">
        <v>0.42592592592592593</v>
      </c>
      <c r="D7148">
        <v>2.6101694915254239</v>
      </c>
      <c r="E7148">
        <v>1.1875</v>
      </c>
      <c r="F7148">
        <v>1.8823529411764706</v>
      </c>
    </row>
    <row r="7149" spans="2:6" hidden="1" outlineLevel="1">
      <c r="B7149">
        <v>7143</v>
      </c>
      <c r="C7149">
        <v>0.55555555555555558</v>
      </c>
      <c r="D7149">
        <v>2.2203389830508473</v>
      </c>
      <c r="E7149">
        <v>1.3125</v>
      </c>
      <c r="F7149">
        <v>2.1890756302521011</v>
      </c>
    </row>
    <row r="7150" spans="2:6" hidden="1" outlineLevel="1">
      <c r="B7150">
        <v>7144</v>
      </c>
      <c r="C7150">
        <v>0.45370370370370372</v>
      </c>
      <c r="D7150">
        <v>2.5593220338983049</v>
      </c>
      <c r="E7150">
        <v>2.0625</v>
      </c>
      <c r="F7150">
        <v>2.2857142857142856</v>
      </c>
    </row>
    <row r="7151" spans="2:6" hidden="1" outlineLevel="1">
      <c r="B7151">
        <v>7145</v>
      </c>
      <c r="C7151">
        <v>0.26851851851851855</v>
      </c>
      <c r="D7151">
        <v>2.5593220338983049</v>
      </c>
      <c r="E7151">
        <v>1.15625</v>
      </c>
      <c r="F7151">
        <v>2.403361344537815</v>
      </c>
    </row>
    <row r="7152" spans="2:6" hidden="1" outlineLevel="1">
      <c r="B7152">
        <v>7146</v>
      </c>
      <c r="C7152">
        <v>0.45370370370370372</v>
      </c>
      <c r="D7152">
        <v>1.6440677966101696</v>
      </c>
      <c r="E7152">
        <v>0.84375</v>
      </c>
      <c r="F7152">
        <v>2.0252100840336134</v>
      </c>
    </row>
    <row r="7153" spans="2:6" hidden="1" outlineLevel="1">
      <c r="B7153">
        <v>7147</v>
      </c>
      <c r="C7153">
        <v>0.33333333333333331</v>
      </c>
      <c r="D7153">
        <v>2.6101694915254239</v>
      </c>
      <c r="E7153">
        <v>1.21875</v>
      </c>
      <c r="F7153">
        <v>1.8907563025210083</v>
      </c>
    </row>
    <row r="7154" spans="2:6" hidden="1" outlineLevel="1">
      <c r="B7154">
        <v>7148</v>
      </c>
      <c r="C7154">
        <v>0.34259259259259262</v>
      </c>
      <c r="D7154">
        <v>2.5084745762711864</v>
      </c>
      <c r="E7154">
        <v>0.8125</v>
      </c>
      <c r="F7154">
        <v>1.9705882352941178</v>
      </c>
    </row>
    <row r="7155" spans="2:6" hidden="1" outlineLevel="1">
      <c r="B7155">
        <v>7149</v>
      </c>
      <c r="C7155">
        <v>0.70370370370370372</v>
      </c>
      <c r="D7155">
        <v>2.3389830508474576</v>
      </c>
      <c r="E7155">
        <v>1.25</v>
      </c>
      <c r="F7155">
        <v>2.2983193277310923</v>
      </c>
    </row>
    <row r="7156" spans="2:6" hidden="1" outlineLevel="1">
      <c r="B7156">
        <v>7150</v>
      </c>
      <c r="C7156">
        <v>0.40740740740740738</v>
      </c>
      <c r="D7156">
        <v>3.2372881355932202</v>
      </c>
      <c r="E7156">
        <v>0.65625</v>
      </c>
      <c r="F7156">
        <v>1.9621848739495797</v>
      </c>
    </row>
    <row r="7157" spans="2:6" hidden="1" outlineLevel="1">
      <c r="B7157">
        <v>7151</v>
      </c>
      <c r="C7157">
        <v>0.34259259259259262</v>
      </c>
      <c r="D7157">
        <v>3.0338983050847457</v>
      </c>
      <c r="E7157">
        <v>0.78125</v>
      </c>
      <c r="F7157">
        <v>2.0252100840336134</v>
      </c>
    </row>
    <row r="7158" spans="2:6" hidden="1" outlineLevel="1">
      <c r="B7158">
        <v>7152</v>
      </c>
      <c r="C7158">
        <v>0.40740740740740738</v>
      </c>
      <c r="D7158">
        <v>3.0508474576271185</v>
      </c>
      <c r="E7158">
        <v>1.78125</v>
      </c>
      <c r="F7158">
        <v>2.3025210084033612</v>
      </c>
    </row>
    <row r="7159" spans="2:6" hidden="1" outlineLevel="1">
      <c r="B7159">
        <v>7153</v>
      </c>
      <c r="C7159">
        <v>0.35185185185185186</v>
      </c>
      <c r="D7159">
        <v>2.3220338983050848</v>
      </c>
      <c r="E7159">
        <v>1.25</v>
      </c>
      <c r="F7159">
        <v>2.4369747899159662</v>
      </c>
    </row>
    <row r="7160" spans="2:6" hidden="1" outlineLevel="1">
      <c r="B7160">
        <v>7154</v>
      </c>
      <c r="C7160">
        <v>0.35185185185185186</v>
      </c>
      <c r="D7160">
        <v>3.2372881355932202</v>
      </c>
      <c r="E7160">
        <v>1.34375</v>
      </c>
      <c r="F7160">
        <v>2.0588235294117645</v>
      </c>
    </row>
    <row r="7161" spans="2:6" hidden="1" outlineLevel="1">
      <c r="B7161">
        <v>7155</v>
      </c>
      <c r="C7161">
        <v>0.48148148148148145</v>
      </c>
      <c r="D7161">
        <v>3.9152542372881354</v>
      </c>
      <c r="E7161">
        <v>1.4375</v>
      </c>
      <c r="F7161">
        <v>2.0714285714285716</v>
      </c>
    </row>
    <row r="7162" spans="2:6" hidden="1" outlineLevel="1">
      <c r="B7162">
        <v>7156</v>
      </c>
      <c r="C7162">
        <v>0.44444444444444442</v>
      </c>
      <c r="D7162">
        <v>2.6779661016949152</v>
      </c>
      <c r="E7162">
        <v>0.9375</v>
      </c>
      <c r="F7162">
        <v>2.5462184873949578</v>
      </c>
    </row>
    <row r="7163" spans="2:6" hidden="1" outlineLevel="1">
      <c r="B7163">
        <v>7157</v>
      </c>
      <c r="C7163">
        <v>0.39814814814814814</v>
      </c>
      <c r="D7163">
        <v>2.8644067796610169</v>
      </c>
      <c r="E7163">
        <v>1</v>
      </c>
      <c r="F7163">
        <v>2.3781512605042017</v>
      </c>
    </row>
    <row r="7164" spans="2:6" hidden="1" outlineLevel="1">
      <c r="B7164">
        <v>7158</v>
      </c>
      <c r="C7164">
        <v>0.47222222222222221</v>
      </c>
      <c r="D7164">
        <v>2.2203389830508473</v>
      </c>
      <c r="E7164">
        <v>0.8125</v>
      </c>
      <c r="F7164">
        <v>1.9705882352941178</v>
      </c>
    </row>
    <row r="7165" spans="2:6" hidden="1" outlineLevel="1">
      <c r="B7165">
        <v>7159</v>
      </c>
      <c r="C7165">
        <v>0.42592592592592593</v>
      </c>
      <c r="D7165">
        <v>2.6271186440677967</v>
      </c>
      <c r="E7165">
        <v>1.34375</v>
      </c>
      <c r="F7165">
        <v>2.134453781512605</v>
      </c>
    </row>
    <row r="7166" spans="2:6" hidden="1" outlineLevel="1">
      <c r="B7166">
        <v>7160</v>
      </c>
      <c r="C7166">
        <v>0.56481481481481477</v>
      </c>
      <c r="D7166">
        <v>2.6610169491525424</v>
      </c>
      <c r="E7166">
        <v>1.9375</v>
      </c>
      <c r="F7166">
        <v>2.1386554621848739</v>
      </c>
    </row>
    <row r="7167" spans="2:6" hidden="1" outlineLevel="1">
      <c r="B7167">
        <v>7161</v>
      </c>
      <c r="C7167">
        <v>0.31481481481481483</v>
      </c>
      <c r="D7167">
        <v>2.7288135593220337</v>
      </c>
      <c r="E7167">
        <v>1.25</v>
      </c>
      <c r="F7167">
        <v>1.9495798319327731</v>
      </c>
    </row>
    <row r="7168" spans="2:6" hidden="1" outlineLevel="1">
      <c r="B7168">
        <v>7162</v>
      </c>
      <c r="C7168">
        <v>0.32407407407407407</v>
      </c>
      <c r="D7168">
        <v>3.1864406779661016</v>
      </c>
      <c r="E7168">
        <v>1.4375</v>
      </c>
      <c r="F7168">
        <v>1.9201680672268908</v>
      </c>
    </row>
    <row r="7169" spans="2:6" hidden="1" outlineLevel="1">
      <c r="B7169">
        <v>7163</v>
      </c>
      <c r="C7169">
        <v>0.44444444444444442</v>
      </c>
      <c r="D7169">
        <v>2.6949152542372881</v>
      </c>
      <c r="E7169">
        <v>1.0625</v>
      </c>
      <c r="F7169">
        <v>2.327731092436975</v>
      </c>
    </row>
    <row r="7170" spans="2:6" hidden="1" outlineLevel="1">
      <c r="B7170">
        <v>7164</v>
      </c>
      <c r="C7170">
        <v>0.39814814814814814</v>
      </c>
      <c r="D7170">
        <v>2.3728813559322033</v>
      </c>
      <c r="E7170">
        <v>0.8125</v>
      </c>
      <c r="F7170">
        <v>1.9327731092436975</v>
      </c>
    </row>
    <row r="7171" spans="2:6" hidden="1" outlineLevel="1">
      <c r="B7171">
        <v>7165</v>
      </c>
      <c r="C7171">
        <v>0.34259259259259262</v>
      </c>
      <c r="D7171">
        <v>3.593220338983051</v>
      </c>
      <c r="E7171">
        <v>1.15625</v>
      </c>
      <c r="F7171">
        <v>2.4075630252100839</v>
      </c>
    </row>
    <row r="7172" spans="2:6" hidden="1" outlineLevel="1">
      <c r="B7172">
        <v>7166</v>
      </c>
      <c r="C7172">
        <v>0.5092592592592593</v>
      </c>
      <c r="D7172">
        <v>2.7288135593220337</v>
      </c>
      <c r="E7172">
        <v>1.96875</v>
      </c>
      <c r="F7172">
        <v>2.2100840336134455</v>
      </c>
    </row>
    <row r="7173" spans="2:6" hidden="1" outlineLevel="1">
      <c r="B7173">
        <v>7167</v>
      </c>
      <c r="C7173">
        <v>0.45370370370370372</v>
      </c>
      <c r="D7173">
        <v>2.6949152542372881</v>
      </c>
      <c r="E7173">
        <v>1.75</v>
      </c>
      <c r="F7173">
        <v>1.8277310924369747</v>
      </c>
    </row>
    <row r="7174" spans="2:6" hidden="1" outlineLevel="1">
      <c r="B7174">
        <v>7168</v>
      </c>
      <c r="C7174">
        <v>0.52777777777777779</v>
      </c>
      <c r="D7174">
        <v>2.7796610169491527</v>
      </c>
      <c r="E7174">
        <v>1.65625</v>
      </c>
      <c r="F7174">
        <v>1.8571428571428572</v>
      </c>
    </row>
    <row r="7175" spans="2:6" hidden="1" outlineLevel="1">
      <c r="B7175">
        <v>7169</v>
      </c>
      <c r="C7175">
        <v>0.44444444444444442</v>
      </c>
      <c r="D7175">
        <v>2.4576271186440679</v>
      </c>
      <c r="E7175">
        <v>0.90625</v>
      </c>
      <c r="F7175">
        <v>1.819327731092437</v>
      </c>
    </row>
    <row r="7176" spans="2:6" hidden="1" outlineLevel="1">
      <c r="B7176">
        <v>7170</v>
      </c>
      <c r="C7176">
        <v>0.41666666666666669</v>
      </c>
      <c r="D7176">
        <v>2.8305084745762712</v>
      </c>
      <c r="E7176">
        <v>1.3125</v>
      </c>
      <c r="F7176">
        <v>2.1848739495798317</v>
      </c>
    </row>
    <row r="7177" spans="2:6" hidden="1" outlineLevel="1">
      <c r="B7177">
        <v>7171</v>
      </c>
      <c r="C7177">
        <v>0.27777777777777779</v>
      </c>
      <c r="D7177">
        <v>2.4745762711864407</v>
      </c>
      <c r="E7177">
        <v>1.75</v>
      </c>
      <c r="F7177">
        <v>2.1596638655462184</v>
      </c>
    </row>
    <row r="7178" spans="2:6" hidden="1" outlineLevel="1">
      <c r="B7178">
        <v>7172</v>
      </c>
      <c r="C7178">
        <v>0.45370370370370372</v>
      </c>
      <c r="D7178">
        <v>2.4745762711864407</v>
      </c>
      <c r="E7178">
        <v>1.5625</v>
      </c>
      <c r="F7178">
        <v>2.1134453781512605</v>
      </c>
    </row>
    <row r="7179" spans="2:6" hidden="1" outlineLevel="1">
      <c r="B7179">
        <v>7173</v>
      </c>
      <c r="C7179">
        <v>0.61111111111111116</v>
      </c>
      <c r="D7179">
        <v>3.3728813559322033</v>
      </c>
      <c r="E7179">
        <v>1.5</v>
      </c>
      <c r="F7179">
        <v>2.2352941176470589</v>
      </c>
    </row>
    <row r="7180" spans="2:6" hidden="1" outlineLevel="1">
      <c r="B7180">
        <v>7174</v>
      </c>
      <c r="C7180">
        <v>0.41666666666666669</v>
      </c>
      <c r="D7180">
        <v>2.4237288135593222</v>
      </c>
      <c r="E7180">
        <v>1.46875</v>
      </c>
      <c r="F7180">
        <v>2.3193277310924372</v>
      </c>
    </row>
    <row r="7181" spans="2:6" hidden="1" outlineLevel="1">
      <c r="B7181">
        <v>7175</v>
      </c>
      <c r="C7181">
        <v>0.3888888888888889</v>
      </c>
      <c r="D7181">
        <v>2.8813559322033897</v>
      </c>
      <c r="E7181">
        <v>1.78125</v>
      </c>
      <c r="F7181">
        <v>2.0336134453781511</v>
      </c>
    </row>
    <row r="7182" spans="2:6" hidden="1" outlineLevel="1">
      <c r="B7182">
        <v>7176</v>
      </c>
      <c r="C7182">
        <v>0.39814814814814814</v>
      </c>
      <c r="D7182">
        <v>3.2033898305084745</v>
      </c>
      <c r="E7182">
        <v>1.84375</v>
      </c>
      <c r="F7182">
        <v>2.1554621848739495</v>
      </c>
    </row>
    <row r="7183" spans="2:6" hidden="1" outlineLevel="1">
      <c r="B7183">
        <v>7177</v>
      </c>
      <c r="C7183">
        <v>0.43518518518518517</v>
      </c>
      <c r="D7183">
        <v>3.1864406779661016</v>
      </c>
      <c r="E7183">
        <v>1.84375</v>
      </c>
      <c r="F7183">
        <v>1.9243697478991597</v>
      </c>
    </row>
    <row r="7184" spans="2:6" hidden="1" outlineLevel="1">
      <c r="B7184">
        <v>7178</v>
      </c>
      <c r="C7184">
        <v>0.3611111111111111</v>
      </c>
      <c r="D7184">
        <v>2.7796610169491527</v>
      </c>
      <c r="E7184">
        <v>2.375</v>
      </c>
      <c r="F7184">
        <v>1.9873949579831933</v>
      </c>
    </row>
    <row r="7185" spans="2:6" hidden="1" outlineLevel="1">
      <c r="B7185">
        <v>7179</v>
      </c>
      <c r="C7185">
        <v>0.37037037037037035</v>
      </c>
      <c r="D7185">
        <v>2.4915254237288136</v>
      </c>
      <c r="E7185">
        <v>1.5625</v>
      </c>
      <c r="F7185">
        <v>2.2478991596638656</v>
      </c>
    </row>
    <row r="7186" spans="2:6" hidden="1" outlineLevel="1">
      <c r="B7186">
        <v>7180</v>
      </c>
      <c r="C7186">
        <v>0.53703703703703709</v>
      </c>
      <c r="D7186">
        <v>2.6101694915254239</v>
      </c>
      <c r="E7186">
        <v>1.15625</v>
      </c>
      <c r="F7186">
        <v>1.6386554621848739</v>
      </c>
    </row>
    <row r="7187" spans="2:6" hidden="1" outlineLevel="1">
      <c r="B7187">
        <v>7181</v>
      </c>
      <c r="C7187">
        <v>0.43518518518518517</v>
      </c>
      <c r="D7187">
        <v>3.1016949152542375</v>
      </c>
      <c r="E7187">
        <v>1.59375</v>
      </c>
      <c r="F7187">
        <v>2.2815126050420167</v>
      </c>
    </row>
    <row r="7188" spans="2:6" hidden="1" outlineLevel="1">
      <c r="B7188">
        <v>7182</v>
      </c>
      <c r="C7188">
        <v>0.34259259259259262</v>
      </c>
      <c r="D7188">
        <v>2.6610169491525424</v>
      </c>
      <c r="E7188">
        <v>0.875</v>
      </c>
      <c r="F7188">
        <v>1.8697478991596639</v>
      </c>
    </row>
    <row r="7189" spans="2:6" hidden="1" outlineLevel="1">
      <c r="B7189">
        <v>7183</v>
      </c>
      <c r="C7189">
        <v>0.3888888888888889</v>
      </c>
      <c r="D7189">
        <v>2.9491525423728815</v>
      </c>
      <c r="E7189">
        <v>0.8125</v>
      </c>
      <c r="F7189">
        <v>2.1008403361344539</v>
      </c>
    </row>
    <row r="7190" spans="2:6" hidden="1" outlineLevel="1">
      <c r="B7190">
        <v>7184</v>
      </c>
      <c r="C7190">
        <v>0.26851851851851855</v>
      </c>
      <c r="D7190">
        <v>2.1186440677966103</v>
      </c>
      <c r="E7190">
        <v>1.8125</v>
      </c>
      <c r="F7190">
        <v>2.5756302521008405</v>
      </c>
    </row>
    <row r="7191" spans="2:6" hidden="1" outlineLevel="1">
      <c r="B7191">
        <v>7185</v>
      </c>
      <c r="C7191">
        <v>0.5</v>
      </c>
      <c r="D7191">
        <v>2.1864406779661016</v>
      </c>
      <c r="E7191">
        <v>1.71875</v>
      </c>
      <c r="F7191">
        <v>1.9243697478991597</v>
      </c>
    </row>
    <row r="7192" spans="2:6" hidden="1" outlineLevel="1">
      <c r="B7192">
        <v>7186</v>
      </c>
      <c r="C7192">
        <v>0.40740740740740738</v>
      </c>
      <c r="D7192">
        <v>2.5423728813559321</v>
      </c>
      <c r="E7192">
        <v>1.53125</v>
      </c>
      <c r="F7192">
        <v>1.76890756302521</v>
      </c>
    </row>
    <row r="7193" spans="2:6" hidden="1" outlineLevel="1">
      <c r="B7193">
        <v>7187</v>
      </c>
      <c r="C7193">
        <v>0.35185185185185186</v>
      </c>
      <c r="D7193">
        <v>3</v>
      </c>
      <c r="E7193">
        <v>1.15625</v>
      </c>
      <c r="F7193">
        <v>1.7394957983193278</v>
      </c>
    </row>
    <row r="7194" spans="2:6" hidden="1" outlineLevel="1">
      <c r="B7194">
        <v>7188</v>
      </c>
      <c r="C7194">
        <v>0.58333333333333337</v>
      </c>
      <c r="D7194">
        <v>2.1016949152542375</v>
      </c>
      <c r="E7194">
        <v>1.15625</v>
      </c>
      <c r="F7194">
        <v>2.1890756302521011</v>
      </c>
    </row>
    <row r="7195" spans="2:6" hidden="1" outlineLevel="1">
      <c r="B7195">
        <v>7189</v>
      </c>
      <c r="C7195">
        <v>0.33333333333333331</v>
      </c>
      <c r="D7195">
        <v>2.2203389830508473</v>
      </c>
      <c r="E7195">
        <v>1.3125</v>
      </c>
      <c r="F7195">
        <v>2.1008403361344539</v>
      </c>
    </row>
    <row r="7196" spans="2:6" hidden="1" outlineLevel="1">
      <c r="B7196">
        <v>7190</v>
      </c>
      <c r="C7196">
        <v>0.25925925925925924</v>
      </c>
      <c r="D7196">
        <v>2.6949152542372881</v>
      </c>
      <c r="E7196">
        <v>1.96875</v>
      </c>
      <c r="F7196">
        <v>2</v>
      </c>
    </row>
    <row r="7197" spans="2:6" hidden="1" outlineLevel="1">
      <c r="B7197">
        <v>7191</v>
      </c>
      <c r="C7197">
        <v>0.52777777777777779</v>
      </c>
      <c r="D7197">
        <v>2.0847457627118646</v>
      </c>
      <c r="E7197">
        <v>1.3125</v>
      </c>
      <c r="F7197">
        <v>2.0210084033613445</v>
      </c>
    </row>
    <row r="7198" spans="2:6" hidden="1" outlineLevel="1">
      <c r="B7198">
        <v>7192</v>
      </c>
      <c r="C7198">
        <v>0.59259259259259256</v>
      </c>
      <c r="D7198">
        <v>3.152542372881356</v>
      </c>
      <c r="E7198">
        <v>1.1875</v>
      </c>
      <c r="F7198">
        <v>1.8991596638655461</v>
      </c>
    </row>
    <row r="7199" spans="2:6" hidden="1" outlineLevel="1">
      <c r="B7199">
        <v>7193</v>
      </c>
      <c r="C7199">
        <v>0.52777777777777779</v>
      </c>
      <c r="D7199">
        <v>3.1016949152542375</v>
      </c>
      <c r="E7199">
        <v>1.5</v>
      </c>
      <c r="F7199">
        <v>2.3151260504201683</v>
      </c>
    </row>
    <row r="7200" spans="2:6" hidden="1" outlineLevel="1">
      <c r="B7200">
        <v>7194</v>
      </c>
      <c r="C7200">
        <v>0.5092592592592593</v>
      </c>
      <c r="D7200">
        <v>2.2711864406779663</v>
      </c>
      <c r="E7200">
        <v>1.4375</v>
      </c>
      <c r="F7200">
        <v>1.9411764705882353</v>
      </c>
    </row>
    <row r="7201" spans="2:6" hidden="1" outlineLevel="1">
      <c r="B7201">
        <v>7195</v>
      </c>
      <c r="C7201">
        <v>0.56481481481481477</v>
      </c>
      <c r="D7201">
        <v>2.9322033898305087</v>
      </c>
      <c r="E7201">
        <v>0.96875</v>
      </c>
      <c r="F7201">
        <v>2.2352941176470589</v>
      </c>
    </row>
    <row r="7202" spans="2:6" hidden="1" outlineLevel="1">
      <c r="B7202">
        <v>7196</v>
      </c>
      <c r="C7202">
        <v>0.3611111111111111</v>
      </c>
      <c r="D7202">
        <v>1.9661016949152543</v>
      </c>
      <c r="E7202">
        <v>1.46875</v>
      </c>
      <c r="F7202">
        <v>1.9075630252100841</v>
      </c>
    </row>
    <row r="7203" spans="2:6" hidden="1" outlineLevel="1">
      <c r="B7203">
        <v>7197</v>
      </c>
      <c r="C7203">
        <v>0.46296296296296297</v>
      </c>
      <c r="D7203">
        <v>2.7796610169491527</v>
      </c>
      <c r="E7203">
        <v>1.6875</v>
      </c>
      <c r="F7203">
        <v>2.2731092436974789</v>
      </c>
    </row>
    <row r="7204" spans="2:6" hidden="1" outlineLevel="1">
      <c r="B7204">
        <v>7198</v>
      </c>
      <c r="C7204">
        <v>0.53703703703703709</v>
      </c>
      <c r="D7204">
        <v>2.3559322033898304</v>
      </c>
      <c r="E7204">
        <v>1.65625</v>
      </c>
      <c r="F7204">
        <v>1.9957983193277311</v>
      </c>
    </row>
    <row r="7205" spans="2:6" hidden="1" outlineLevel="1">
      <c r="B7205">
        <v>7199</v>
      </c>
      <c r="C7205">
        <v>0.42592592592592593</v>
      </c>
      <c r="D7205">
        <v>2.152542372881356</v>
      </c>
      <c r="E7205">
        <v>1.15625</v>
      </c>
      <c r="F7205">
        <v>2.172268907563025</v>
      </c>
    </row>
    <row r="7206" spans="2:6" hidden="1" outlineLevel="1">
      <c r="B7206">
        <v>7200</v>
      </c>
      <c r="C7206">
        <v>0.39814814814814814</v>
      </c>
      <c r="D7206">
        <v>1.7627118644067796</v>
      </c>
      <c r="E7206">
        <v>1.28125</v>
      </c>
      <c r="F7206">
        <v>1.8319327731092436</v>
      </c>
    </row>
    <row r="7207" spans="2:6" hidden="1" outlineLevel="1">
      <c r="B7207">
        <v>7201</v>
      </c>
      <c r="C7207">
        <v>0.3611111111111111</v>
      </c>
      <c r="D7207">
        <v>2.5084745762711864</v>
      </c>
      <c r="E7207">
        <v>1.625</v>
      </c>
      <c r="F7207">
        <v>2.2478991596638656</v>
      </c>
    </row>
    <row r="7208" spans="2:6" hidden="1" outlineLevel="1">
      <c r="B7208">
        <v>7202</v>
      </c>
      <c r="C7208">
        <v>0.41666666666666669</v>
      </c>
      <c r="D7208">
        <v>2.0169491525423728</v>
      </c>
      <c r="E7208">
        <v>1.125</v>
      </c>
      <c r="F7208">
        <v>2.0210084033613445</v>
      </c>
    </row>
    <row r="7209" spans="2:6" hidden="1" outlineLevel="1">
      <c r="B7209">
        <v>7203</v>
      </c>
      <c r="C7209">
        <v>0.41666666666666669</v>
      </c>
      <c r="D7209">
        <v>2.6271186440677967</v>
      </c>
      <c r="E7209">
        <v>1.125</v>
      </c>
      <c r="F7209">
        <v>1.7731092436974789</v>
      </c>
    </row>
    <row r="7210" spans="2:6" hidden="1" outlineLevel="1">
      <c r="B7210">
        <v>7204</v>
      </c>
      <c r="C7210">
        <v>0.37037037037037035</v>
      </c>
      <c r="D7210">
        <v>2.2203389830508473</v>
      </c>
      <c r="E7210">
        <v>2.21875</v>
      </c>
      <c r="F7210">
        <v>2.4453781512605044</v>
      </c>
    </row>
    <row r="7211" spans="2:6" hidden="1" outlineLevel="1">
      <c r="B7211">
        <v>7205</v>
      </c>
      <c r="C7211">
        <v>0.43518518518518517</v>
      </c>
      <c r="D7211">
        <v>2.2881355932203391</v>
      </c>
      <c r="E7211">
        <v>1.375</v>
      </c>
      <c r="F7211">
        <v>2.1470588235294117</v>
      </c>
    </row>
    <row r="7212" spans="2:6" hidden="1" outlineLevel="1">
      <c r="B7212">
        <v>7206</v>
      </c>
      <c r="C7212">
        <v>0.58333333333333337</v>
      </c>
      <c r="D7212">
        <v>2.3050847457627119</v>
      </c>
      <c r="E7212">
        <v>2.15625</v>
      </c>
      <c r="F7212">
        <v>2.3235294117647061</v>
      </c>
    </row>
    <row r="7213" spans="2:6" hidden="1" outlineLevel="1">
      <c r="B7213">
        <v>7207</v>
      </c>
      <c r="C7213">
        <v>0.45370370370370372</v>
      </c>
      <c r="D7213">
        <v>3.6271186440677967</v>
      </c>
      <c r="E7213">
        <v>1.40625</v>
      </c>
      <c r="F7213">
        <v>1.9327731092436975</v>
      </c>
    </row>
    <row r="7214" spans="2:6" hidden="1" outlineLevel="1">
      <c r="B7214">
        <v>7208</v>
      </c>
      <c r="C7214">
        <v>0.47222222222222221</v>
      </c>
      <c r="D7214">
        <v>2.3728813559322033</v>
      </c>
      <c r="E7214">
        <v>1.15625</v>
      </c>
      <c r="F7214">
        <v>1.9495798319327731</v>
      </c>
    </row>
    <row r="7215" spans="2:6" hidden="1" outlineLevel="1">
      <c r="B7215">
        <v>7209</v>
      </c>
      <c r="C7215">
        <v>0.44444444444444442</v>
      </c>
      <c r="D7215">
        <v>2.6440677966101696</v>
      </c>
      <c r="E7215">
        <v>1.21875</v>
      </c>
      <c r="F7215">
        <v>2.2647058823529411</v>
      </c>
    </row>
    <row r="7216" spans="2:6" hidden="1" outlineLevel="1">
      <c r="B7216">
        <v>7210</v>
      </c>
      <c r="C7216">
        <v>0.48148148148148145</v>
      </c>
      <c r="D7216">
        <v>3.0677966101694913</v>
      </c>
      <c r="E7216">
        <v>1.5625</v>
      </c>
      <c r="F7216">
        <v>1.9243697478991597</v>
      </c>
    </row>
    <row r="7217" spans="2:6" hidden="1" outlineLevel="1">
      <c r="B7217">
        <v>7211</v>
      </c>
      <c r="C7217">
        <v>0.29629629629629628</v>
      </c>
      <c r="D7217">
        <v>2.7118644067796609</v>
      </c>
      <c r="E7217">
        <v>0.90625</v>
      </c>
      <c r="F7217">
        <v>2.1512605042016806</v>
      </c>
    </row>
    <row r="7218" spans="2:6" hidden="1" outlineLevel="1">
      <c r="B7218">
        <v>7212</v>
      </c>
      <c r="C7218">
        <v>0.3611111111111111</v>
      </c>
      <c r="D7218">
        <v>1.9491525423728813</v>
      </c>
      <c r="E7218">
        <v>1.59375</v>
      </c>
      <c r="F7218">
        <v>2.2058823529411766</v>
      </c>
    </row>
    <row r="7219" spans="2:6" hidden="1" outlineLevel="1">
      <c r="B7219">
        <v>7213</v>
      </c>
      <c r="C7219">
        <v>0.61111111111111116</v>
      </c>
      <c r="D7219">
        <v>2.2711864406779663</v>
      </c>
      <c r="E7219">
        <v>1.5</v>
      </c>
      <c r="F7219">
        <v>2.4537815126050422</v>
      </c>
    </row>
    <row r="7220" spans="2:6" hidden="1" outlineLevel="1">
      <c r="B7220">
        <v>7214</v>
      </c>
      <c r="C7220">
        <v>0.44444444444444442</v>
      </c>
      <c r="D7220">
        <v>3.3050847457627119</v>
      </c>
      <c r="E7220">
        <v>2.09375</v>
      </c>
      <c r="F7220">
        <v>2.0462184873949578</v>
      </c>
    </row>
    <row r="7221" spans="2:6" hidden="1" outlineLevel="1">
      <c r="B7221">
        <v>7215</v>
      </c>
      <c r="C7221">
        <v>0.33333333333333331</v>
      </c>
      <c r="D7221">
        <v>2.8305084745762712</v>
      </c>
      <c r="E7221">
        <v>1.8125</v>
      </c>
      <c r="F7221">
        <v>2.0798319327731094</v>
      </c>
    </row>
    <row r="7222" spans="2:6" hidden="1" outlineLevel="1">
      <c r="B7222">
        <v>7216</v>
      </c>
      <c r="C7222">
        <v>0.44444444444444442</v>
      </c>
      <c r="D7222">
        <v>2.2881355932203391</v>
      </c>
      <c r="E7222">
        <v>0.59375</v>
      </c>
      <c r="F7222">
        <v>2.1512605042016806</v>
      </c>
    </row>
    <row r="7223" spans="2:6" hidden="1" outlineLevel="1">
      <c r="B7223">
        <v>7217</v>
      </c>
      <c r="C7223">
        <v>0.46296296296296297</v>
      </c>
      <c r="D7223">
        <v>2.0847457627118646</v>
      </c>
      <c r="E7223">
        <v>0.53125</v>
      </c>
      <c r="F7223">
        <v>1.9201680672268908</v>
      </c>
    </row>
    <row r="7224" spans="2:6" hidden="1" outlineLevel="1">
      <c r="B7224">
        <v>7218</v>
      </c>
      <c r="C7224">
        <v>0.39814814814814814</v>
      </c>
      <c r="D7224">
        <v>2.3050847457627119</v>
      </c>
      <c r="E7224">
        <v>1.125</v>
      </c>
      <c r="F7224">
        <v>2.2899159663865545</v>
      </c>
    </row>
    <row r="7225" spans="2:6" hidden="1" outlineLevel="1">
      <c r="B7225">
        <v>7219</v>
      </c>
      <c r="C7225">
        <v>0.52777777777777779</v>
      </c>
      <c r="D7225">
        <v>2.5762711864406778</v>
      </c>
      <c r="E7225">
        <v>1.15625</v>
      </c>
      <c r="F7225">
        <v>2.0084033613445378</v>
      </c>
    </row>
    <row r="7226" spans="2:6" hidden="1" outlineLevel="1">
      <c r="B7226">
        <v>7220</v>
      </c>
      <c r="C7226">
        <v>0.40740740740740738</v>
      </c>
      <c r="D7226">
        <v>2.4406779661016951</v>
      </c>
      <c r="E7226">
        <v>1.4375</v>
      </c>
      <c r="F7226">
        <v>2.4327731092436973</v>
      </c>
    </row>
    <row r="7227" spans="2:6" hidden="1" outlineLevel="1">
      <c r="B7227">
        <v>7221</v>
      </c>
      <c r="C7227">
        <v>0.48148148148148145</v>
      </c>
      <c r="D7227">
        <v>2.7118644067796609</v>
      </c>
      <c r="E7227">
        <v>1.40625</v>
      </c>
      <c r="F7227">
        <v>1.953781512605042</v>
      </c>
    </row>
    <row r="7228" spans="2:6" hidden="1" outlineLevel="1">
      <c r="B7228">
        <v>7222</v>
      </c>
      <c r="C7228">
        <v>0.37962962962962965</v>
      </c>
      <c r="D7228">
        <v>2.6440677966101696</v>
      </c>
      <c r="E7228">
        <v>1.75</v>
      </c>
      <c r="F7228">
        <v>1.9411764705882353</v>
      </c>
    </row>
    <row r="7229" spans="2:6" hidden="1" outlineLevel="1">
      <c r="B7229">
        <v>7223</v>
      </c>
      <c r="C7229">
        <v>0.30555555555555558</v>
      </c>
      <c r="D7229">
        <v>3.2372881355932202</v>
      </c>
      <c r="E7229">
        <v>1.03125</v>
      </c>
      <c r="F7229">
        <v>2.5546218487394956</v>
      </c>
    </row>
    <row r="7230" spans="2:6" hidden="1" outlineLevel="1">
      <c r="B7230">
        <v>7224</v>
      </c>
      <c r="C7230">
        <v>0.5</v>
      </c>
      <c r="D7230">
        <v>2.3050847457627119</v>
      </c>
      <c r="E7230">
        <v>1.53125</v>
      </c>
      <c r="F7230">
        <v>1.9663865546218486</v>
      </c>
    </row>
    <row r="7231" spans="2:6" hidden="1" outlineLevel="1">
      <c r="B7231">
        <v>7225</v>
      </c>
      <c r="C7231">
        <v>0.49074074074074076</v>
      </c>
      <c r="D7231">
        <v>2.8135593220338984</v>
      </c>
      <c r="E7231">
        <v>1.5625</v>
      </c>
      <c r="F7231">
        <v>2.1428571428571428</v>
      </c>
    </row>
    <row r="7232" spans="2:6" hidden="1" outlineLevel="1">
      <c r="B7232">
        <v>7226</v>
      </c>
      <c r="C7232">
        <v>0.29629629629629628</v>
      </c>
      <c r="D7232">
        <v>3.1864406779661016</v>
      </c>
      <c r="E7232">
        <v>1.5625</v>
      </c>
      <c r="F7232">
        <v>2.3025210084033612</v>
      </c>
    </row>
    <row r="7233" spans="2:6" hidden="1" outlineLevel="1">
      <c r="B7233">
        <v>7227</v>
      </c>
      <c r="C7233">
        <v>0.43518518518518517</v>
      </c>
      <c r="D7233">
        <v>2.9661016949152543</v>
      </c>
      <c r="E7233">
        <v>1.125</v>
      </c>
      <c r="F7233">
        <v>2.2226890756302522</v>
      </c>
    </row>
    <row r="7234" spans="2:6" hidden="1" outlineLevel="1">
      <c r="B7234">
        <v>7228</v>
      </c>
      <c r="C7234">
        <v>0.42592592592592593</v>
      </c>
      <c r="D7234">
        <v>2.8305084745762712</v>
      </c>
      <c r="E7234">
        <v>1.375</v>
      </c>
      <c r="F7234">
        <v>2.0756302521008405</v>
      </c>
    </row>
    <row r="7235" spans="2:6" hidden="1" outlineLevel="1">
      <c r="B7235">
        <v>7229</v>
      </c>
      <c r="C7235">
        <v>0.29629629629629628</v>
      </c>
      <c r="D7235">
        <v>2.5593220338983049</v>
      </c>
      <c r="E7235">
        <v>2.59375</v>
      </c>
      <c r="F7235">
        <v>1.9201680672268908</v>
      </c>
    </row>
    <row r="7236" spans="2:6" hidden="1" outlineLevel="1">
      <c r="B7236">
        <v>7230</v>
      </c>
      <c r="C7236">
        <v>0.56481481481481477</v>
      </c>
      <c r="D7236">
        <v>1.8813559322033899</v>
      </c>
      <c r="E7236">
        <v>1.40625</v>
      </c>
      <c r="F7236">
        <v>2.0168067226890756</v>
      </c>
    </row>
    <row r="7237" spans="2:6" hidden="1" outlineLevel="1">
      <c r="B7237">
        <v>7231</v>
      </c>
      <c r="C7237">
        <v>0.3611111111111111</v>
      </c>
      <c r="D7237">
        <v>2.847457627118644</v>
      </c>
      <c r="E7237">
        <v>1.09375</v>
      </c>
      <c r="F7237">
        <v>2.2226890756302522</v>
      </c>
    </row>
    <row r="7238" spans="2:6" hidden="1" outlineLevel="1">
      <c r="B7238">
        <v>7232</v>
      </c>
      <c r="C7238">
        <v>0.49074074074074076</v>
      </c>
      <c r="D7238">
        <v>3.2033898305084745</v>
      </c>
      <c r="E7238">
        <v>1.375</v>
      </c>
      <c r="F7238">
        <v>2.2521008403361344</v>
      </c>
    </row>
    <row r="7239" spans="2:6" hidden="1" outlineLevel="1">
      <c r="B7239">
        <v>7233</v>
      </c>
      <c r="C7239">
        <v>0.48148148148148145</v>
      </c>
      <c r="D7239">
        <v>2.6271186440677967</v>
      </c>
      <c r="E7239">
        <v>1.625</v>
      </c>
      <c r="F7239">
        <v>2.5504201680672267</v>
      </c>
    </row>
    <row r="7240" spans="2:6" hidden="1" outlineLevel="1">
      <c r="B7240">
        <v>7234</v>
      </c>
      <c r="C7240">
        <v>0.37962962962962965</v>
      </c>
      <c r="D7240">
        <v>2.0508474576271185</v>
      </c>
      <c r="E7240">
        <v>1.34375</v>
      </c>
      <c r="F7240">
        <v>2.4243697478991595</v>
      </c>
    </row>
    <row r="7241" spans="2:6" hidden="1" outlineLevel="1">
      <c r="B7241">
        <v>7235</v>
      </c>
      <c r="C7241">
        <v>0.39814814814814814</v>
      </c>
      <c r="D7241">
        <v>2.406779661016949</v>
      </c>
      <c r="E7241">
        <v>1.21875</v>
      </c>
      <c r="F7241">
        <v>2.172268907563025</v>
      </c>
    </row>
    <row r="7242" spans="2:6" hidden="1" outlineLevel="1">
      <c r="B7242">
        <v>7236</v>
      </c>
      <c r="C7242">
        <v>0.3888888888888889</v>
      </c>
      <c r="D7242">
        <v>3.2881355932203391</v>
      </c>
      <c r="E7242">
        <v>0.84375</v>
      </c>
      <c r="F7242">
        <v>1.9789915966386555</v>
      </c>
    </row>
    <row r="7243" spans="2:6" hidden="1" outlineLevel="1">
      <c r="B7243">
        <v>7237</v>
      </c>
      <c r="C7243">
        <v>0.42592592592592593</v>
      </c>
      <c r="D7243">
        <v>2.6440677966101696</v>
      </c>
      <c r="E7243">
        <v>1.25</v>
      </c>
      <c r="F7243">
        <v>2.2521008403361344</v>
      </c>
    </row>
    <row r="7244" spans="2:6" hidden="1" outlineLevel="1">
      <c r="B7244">
        <v>7238</v>
      </c>
      <c r="C7244">
        <v>0.37962962962962965</v>
      </c>
      <c r="D7244">
        <v>3.593220338983051</v>
      </c>
      <c r="E7244">
        <v>0.84375</v>
      </c>
      <c r="F7244">
        <v>2.096638655462185</v>
      </c>
    </row>
    <row r="7245" spans="2:6" hidden="1" outlineLevel="1">
      <c r="B7245">
        <v>7239</v>
      </c>
      <c r="C7245">
        <v>0.56481481481481477</v>
      </c>
      <c r="D7245">
        <v>2.7966101694915255</v>
      </c>
      <c r="E7245">
        <v>2.09375</v>
      </c>
      <c r="F7245">
        <v>2</v>
      </c>
    </row>
    <row r="7246" spans="2:6" hidden="1" outlineLevel="1">
      <c r="B7246">
        <v>7240</v>
      </c>
      <c r="C7246">
        <v>0.37962962962962965</v>
      </c>
      <c r="D7246">
        <v>2.3389830508474576</v>
      </c>
      <c r="E7246">
        <v>1.3125</v>
      </c>
      <c r="F7246">
        <v>1.9411764705882353</v>
      </c>
    </row>
    <row r="7247" spans="2:6" hidden="1" outlineLevel="1">
      <c r="B7247">
        <v>7241</v>
      </c>
      <c r="C7247">
        <v>0.37962962962962965</v>
      </c>
      <c r="D7247">
        <v>2.4237288135593222</v>
      </c>
      <c r="E7247">
        <v>1.40625</v>
      </c>
      <c r="F7247">
        <v>2.2016806722689077</v>
      </c>
    </row>
    <row r="7248" spans="2:6" hidden="1" outlineLevel="1">
      <c r="B7248">
        <v>7242</v>
      </c>
      <c r="C7248">
        <v>0.35185185185185186</v>
      </c>
      <c r="D7248">
        <v>3.152542372881356</v>
      </c>
      <c r="E7248">
        <v>1.46875</v>
      </c>
      <c r="F7248">
        <v>2.2478991596638656</v>
      </c>
    </row>
    <row r="7249" spans="2:6" hidden="1" outlineLevel="1">
      <c r="B7249">
        <v>7243</v>
      </c>
      <c r="C7249">
        <v>0.46296296296296297</v>
      </c>
      <c r="D7249">
        <v>2.6779661016949152</v>
      </c>
      <c r="E7249">
        <v>2.78125</v>
      </c>
      <c r="F7249">
        <v>2.4831932773109244</v>
      </c>
    </row>
    <row r="7250" spans="2:6" hidden="1" outlineLevel="1">
      <c r="B7250">
        <v>7244</v>
      </c>
      <c r="C7250">
        <v>0.57407407407407407</v>
      </c>
      <c r="D7250">
        <v>2.1186440677966103</v>
      </c>
      <c r="E7250">
        <v>1.9375</v>
      </c>
      <c r="F7250">
        <v>2.0168067226890756</v>
      </c>
    </row>
    <row r="7251" spans="2:6" hidden="1" outlineLevel="1">
      <c r="B7251">
        <v>7245</v>
      </c>
      <c r="C7251">
        <v>0.22222222222222221</v>
      </c>
      <c r="D7251">
        <v>2.1355932203389831</v>
      </c>
      <c r="E7251">
        <v>1.25</v>
      </c>
      <c r="F7251">
        <v>2.1638655462184873</v>
      </c>
    </row>
    <row r="7252" spans="2:6" hidden="1" outlineLevel="1">
      <c r="B7252">
        <v>7246</v>
      </c>
      <c r="C7252">
        <v>0.43518518518518517</v>
      </c>
      <c r="D7252">
        <v>2.593220338983051</v>
      </c>
      <c r="E7252">
        <v>1.09375</v>
      </c>
      <c r="F7252">
        <v>1.9411764705882353</v>
      </c>
    </row>
    <row r="7253" spans="2:6" hidden="1" outlineLevel="1">
      <c r="B7253">
        <v>7247</v>
      </c>
      <c r="C7253">
        <v>0.3888888888888889</v>
      </c>
      <c r="D7253">
        <v>2.5593220338983049</v>
      </c>
      <c r="E7253">
        <v>1</v>
      </c>
      <c r="F7253">
        <v>1.9369747899159664</v>
      </c>
    </row>
    <row r="7254" spans="2:6" hidden="1" outlineLevel="1">
      <c r="B7254">
        <v>7248</v>
      </c>
      <c r="C7254">
        <v>0.47222222222222221</v>
      </c>
      <c r="D7254">
        <v>2.9661016949152543</v>
      </c>
      <c r="E7254">
        <v>2.1875</v>
      </c>
      <c r="F7254">
        <v>2.0546218487394956</v>
      </c>
    </row>
    <row r="7255" spans="2:6" hidden="1" outlineLevel="1">
      <c r="B7255">
        <v>7249</v>
      </c>
      <c r="C7255">
        <v>0.41666666666666669</v>
      </c>
      <c r="D7255">
        <v>2.3898305084745761</v>
      </c>
      <c r="E7255">
        <v>1.125</v>
      </c>
      <c r="F7255">
        <v>2.3319327731092439</v>
      </c>
    </row>
    <row r="7256" spans="2:6" hidden="1" outlineLevel="1">
      <c r="B7256">
        <v>7250</v>
      </c>
      <c r="C7256">
        <v>0.48148148148148145</v>
      </c>
      <c r="D7256">
        <v>2.4576271186440679</v>
      </c>
      <c r="E7256">
        <v>0.78125</v>
      </c>
      <c r="F7256">
        <v>1.8697478991596639</v>
      </c>
    </row>
    <row r="7257" spans="2:6" hidden="1" outlineLevel="1">
      <c r="B7257">
        <v>7251</v>
      </c>
      <c r="C7257">
        <v>0.5</v>
      </c>
      <c r="D7257">
        <v>2.5084745762711864</v>
      </c>
      <c r="E7257">
        <v>1.15625</v>
      </c>
      <c r="F7257">
        <v>2.3025210084033612</v>
      </c>
    </row>
    <row r="7258" spans="2:6" hidden="1" outlineLevel="1">
      <c r="B7258">
        <v>7252</v>
      </c>
      <c r="C7258">
        <v>0.48148148148148145</v>
      </c>
      <c r="D7258">
        <v>2.593220338983051</v>
      </c>
      <c r="E7258">
        <v>1.46875</v>
      </c>
      <c r="F7258">
        <v>2.5042016806722689</v>
      </c>
    </row>
    <row r="7259" spans="2:6" hidden="1" outlineLevel="1">
      <c r="B7259">
        <v>7253</v>
      </c>
      <c r="C7259">
        <v>0.40740740740740738</v>
      </c>
      <c r="D7259">
        <v>2.4915254237288136</v>
      </c>
      <c r="E7259">
        <v>1.78125</v>
      </c>
      <c r="F7259">
        <v>2.26890756302521</v>
      </c>
    </row>
    <row r="7260" spans="2:6" hidden="1" outlineLevel="1">
      <c r="B7260">
        <v>7254</v>
      </c>
      <c r="C7260">
        <v>0.37962962962962965</v>
      </c>
      <c r="D7260">
        <v>2.5593220338983049</v>
      </c>
      <c r="E7260">
        <v>1.0625</v>
      </c>
      <c r="F7260">
        <v>2.2521008403361344</v>
      </c>
    </row>
    <row r="7261" spans="2:6" hidden="1" outlineLevel="1">
      <c r="B7261">
        <v>7255</v>
      </c>
      <c r="C7261">
        <v>0.25</v>
      </c>
      <c r="D7261">
        <v>2.4745762711864407</v>
      </c>
      <c r="E7261">
        <v>1.6875</v>
      </c>
      <c r="F7261">
        <v>2.6008403361344539</v>
      </c>
    </row>
    <row r="7262" spans="2:6" hidden="1" outlineLevel="1">
      <c r="B7262">
        <v>7256</v>
      </c>
      <c r="C7262">
        <v>0.30555555555555558</v>
      </c>
      <c r="D7262">
        <v>2.3220338983050848</v>
      </c>
      <c r="E7262">
        <v>1.5625</v>
      </c>
      <c r="F7262">
        <v>2.2773109243697478</v>
      </c>
    </row>
    <row r="7263" spans="2:6" hidden="1" outlineLevel="1">
      <c r="B7263">
        <v>7257</v>
      </c>
      <c r="C7263">
        <v>0.45370370370370372</v>
      </c>
      <c r="D7263">
        <v>2.9830508474576272</v>
      </c>
      <c r="E7263">
        <v>0.75</v>
      </c>
      <c r="F7263">
        <v>1.8487394957983194</v>
      </c>
    </row>
    <row r="7264" spans="2:6" hidden="1" outlineLevel="1">
      <c r="B7264">
        <v>7258</v>
      </c>
      <c r="C7264">
        <v>0.48148148148148145</v>
      </c>
      <c r="D7264">
        <v>3.4576271186440679</v>
      </c>
      <c r="E7264">
        <v>1.1875</v>
      </c>
      <c r="F7264">
        <v>2.0924369747899161</v>
      </c>
    </row>
    <row r="7265" spans="2:6" hidden="1" outlineLevel="1">
      <c r="B7265">
        <v>7259</v>
      </c>
      <c r="C7265">
        <v>0.28703703703703703</v>
      </c>
      <c r="D7265">
        <v>1.9830508474576272</v>
      </c>
      <c r="E7265">
        <v>1.90625</v>
      </c>
      <c r="F7265">
        <v>2.1260504201680672</v>
      </c>
    </row>
    <row r="7266" spans="2:6" hidden="1" outlineLevel="1">
      <c r="B7266">
        <v>7260</v>
      </c>
      <c r="C7266">
        <v>0.3888888888888889</v>
      </c>
      <c r="D7266">
        <v>2.1694915254237288</v>
      </c>
      <c r="E7266">
        <v>1.3125</v>
      </c>
      <c r="F7266">
        <v>2.26890756302521</v>
      </c>
    </row>
    <row r="7267" spans="2:6" hidden="1" outlineLevel="1">
      <c r="B7267">
        <v>7261</v>
      </c>
      <c r="C7267">
        <v>0.42592592592592593</v>
      </c>
      <c r="D7267">
        <v>2.2033898305084745</v>
      </c>
      <c r="E7267">
        <v>1.40625</v>
      </c>
      <c r="F7267">
        <v>1.9369747899159664</v>
      </c>
    </row>
    <row r="7268" spans="2:6" hidden="1" outlineLevel="1">
      <c r="B7268">
        <v>7262</v>
      </c>
      <c r="C7268">
        <v>0.40740740740740738</v>
      </c>
      <c r="D7268">
        <v>2.2542372881355934</v>
      </c>
      <c r="E7268">
        <v>1.5</v>
      </c>
      <c r="F7268">
        <v>2.1428571428571428</v>
      </c>
    </row>
    <row r="7269" spans="2:6" hidden="1" outlineLevel="1">
      <c r="B7269">
        <v>7263</v>
      </c>
      <c r="C7269">
        <v>0.44444444444444442</v>
      </c>
      <c r="D7269">
        <v>2.3728813559322033</v>
      </c>
      <c r="E7269">
        <v>1.125</v>
      </c>
      <c r="F7269">
        <v>2.1806722689075628</v>
      </c>
    </row>
    <row r="7270" spans="2:6" hidden="1" outlineLevel="1">
      <c r="B7270">
        <v>7264</v>
      </c>
      <c r="C7270">
        <v>0.48148148148148145</v>
      </c>
      <c r="D7270">
        <v>3.1186440677966103</v>
      </c>
      <c r="E7270">
        <v>1.78125</v>
      </c>
      <c r="F7270">
        <v>2.0084033613445378</v>
      </c>
    </row>
    <row r="7271" spans="2:6" hidden="1" outlineLevel="1">
      <c r="B7271">
        <v>7265</v>
      </c>
      <c r="C7271">
        <v>0.40740740740740738</v>
      </c>
      <c r="D7271">
        <v>3</v>
      </c>
      <c r="E7271">
        <v>0.90625</v>
      </c>
      <c r="F7271">
        <v>2.1302521008403361</v>
      </c>
    </row>
    <row r="7272" spans="2:6" hidden="1" outlineLevel="1">
      <c r="B7272">
        <v>7266</v>
      </c>
      <c r="C7272">
        <v>0.42592592592592593</v>
      </c>
      <c r="D7272">
        <v>2.8305084745762712</v>
      </c>
      <c r="E7272">
        <v>0.6875</v>
      </c>
      <c r="F7272">
        <v>1.8277310924369747</v>
      </c>
    </row>
    <row r="7273" spans="2:6" hidden="1" outlineLevel="1">
      <c r="B7273">
        <v>7267</v>
      </c>
      <c r="C7273">
        <v>0.27777777777777779</v>
      </c>
      <c r="D7273">
        <v>2.9491525423728815</v>
      </c>
      <c r="E7273">
        <v>1.8125</v>
      </c>
      <c r="F7273">
        <v>2.0798319327731094</v>
      </c>
    </row>
    <row r="7274" spans="2:6" hidden="1" outlineLevel="1">
      <c r="B7274">
        <v>7268</v>
      </c>
      <c r="C7274">
        <v>0.37962962962962965</v>
      </c>
      <c r="D7274">
        <v>1.9830508474576272</v>
      </c>
      <c r="E7274">
        <v>1.375</v>
      </c>
      <c r="F7274">
        <v>2.1092436974789917</v>
      </c>
    </row>
    <row r="7275" spans="2:6" hidden="1" outlineLevel="1">
      <c r="B7275">
        <v>7269</v>
      </c>
      <c r="C7275">
        <v>0.51851851851851849</v>
      </c>
      <c r="D7275">
        <v>3.593220338983051</v>
      </c>
      <c r="E7275">
        <v>1.40625</v>
      </c>
      <c r="F7275">
        <v>1.8739495798319328</v>
      </c>
    </row>
    <row r="7276" spans="2:6" hidden="1" outlineLevel="1">
      <c r="B7276">
        <v>7270</v>
      </c>
      <c r="C7276">
        <v>0.47222222222222221</v>
      </c>
      <c r="D7276">
        <v>2.4237288135593222</v>
      </c>
      <c r="E7276">
        <v>1.0625</v>
      </c>
      <c r="F7276">
        <v>2.0630252100840338</v>
      </c>
    </row>
    <row r="7277" spans="2:6" hidden="1" outlineLevel="1">
      <c r="B7277">
        <v>7271</v>
      </c>
      <c r="C7277">
        <v>0.47222222222222221</v>
      </c>
      <c r="D7277">
        <v>3.7118644067796609</v>
      </c>
      <c r="E7277">
        <v>1.46875</v>
      </c>
      <c r="F7277">
        <v>2.1974789915966388</v>
      </c>
    </row>
    <row r="7278" spans="2:6" hidden="1" outlineLevel="1">
      <c r="B7278">
        <v>7272</v>
      </c>
      <c r="C7278">
        <v>0.34259259259259262</v>
      </c>
      <c r="D7278">
        <v>2.2881355932203391</v>
      </c>
      <c r="E7278">
        <v>1.4375</v>
      </c>
      <c r="F7278">
        <v>1.8781512605042017</v>
      </c>
    </row>
    <row r="7279" spans="2:6" hidden="1" outlineLevel="1">
      <c r="B7279">
        <v>7273</v>
      </c>
      <c r="C7279">
        <v>0.30555555555555558</v>
      </c>
      <c r="D7279">
        <v>2.847457627118644</v>
      </c>
      <c r="E7279">
        <v>0.90625</v>
      </c>
      <c r="F7279">
        <v>2.134453781512605</v>
      </c>
    </row>
    <row r="7280" spans="2:6" hidden="1" outlineLevel="1">
      <c r="B7280">
        <v>7274</v>
      </c>
      <c r="C7280">
        <v>0.51851851851851849</v>
      </c>
      <c r="D7280">
        <v>2.5423728813559321</v>
      </c>
      <c r="E7280">
        <v>0.9375</v>
      </c>
      <c r="F7280">
        <v>2.2142857142857144</v>
      </c>
    </row>
    <row r="7281" spans="2:6" hidden="1" outlineLevel="1">
      <c r="B7281">
        <v>7275</v>
      </c>
      <c r="C7281">
        <v>0.34259259259259262</v>
      </c>
      <c r="D7281">
        <v>2.3050847457627119</v>
      </c>
      <c r="E7281">
        <v>1.84375</v>
      </c>
      <c r="F7281">
        <v>2.0210084033613445</v>
      </c>
    </row>
    <row r="7282" spans="2:6" hidden="1" outlineLevel="1">
      <c r="B7282">
        <v>7276</v>
      </c>
      <c r="C7282">
        <v>0.39814814814814814</v>
      </c>
      <c r="D7282">
        <v>1.9830508474576272</v>
      </c>
      <c r="E7282">
        <v>1.5</v>
      </c>
      <c r="F7282">
        <v>2</v>
      </c>
    </row>
    <row r="7283" spans="2:6" hidden="1" outlineLevel="1">
      <c r="B7283">
        <v>7277</v>
      </c>
      <c r="C7283">
        <v>0.52777777777777779</v>
      </c>
      <c r="D7283">
        <v>4.0677966101694913</v>
      </c>
      <c r="E7283">
        <v>1.53125</v>
      </c>
      <c r="F7283">
        <v>1.9201680672268908</v>
      </c>
    </row>
    <row r="7284" spans="2:6" hidden="1" outlineLevel="1">
      <c r="B7284">
        <v>7278</v>
      </c>
      <c r="C7284">
        <v>0.34259259259259262</v>
      </c>
      <c r="D7284">
        <v>2.3220338983050848</v>
      </c>
      <c r="E7284">
        <v>1.34375</v>
      </c>
      <c r="F7284">
        <v>1.7605042016806722</v>
      </c>
    </row>
    <row r="7285" spans="2:6" hidden="1" outlineLevel="1">
      <c r="B7285">
        <v>7279</v>
      </c>
      <c r="C7285">
        <v>0.51851851851851849</v>
      </c>
      <c r="D7285">
        <v>2.0677966101694913</v>
      </c>
      <c r="E7285">
        <v>2</v>
      </c>
      <c r="F7285">
        <v>1.7478991596638656</v>
      </c>
    </row>
    <row r="7286" spans="2:6" hidden="1" outlineLevel="1">
      <c r="B7286">
        <v>7280</v>
      </c>
      <c r="C7286">
        <v>0.45370370370370372</v>
      </c>
      <c r="D7286">
        <v>2.5254237288135593</v>
      </c>
      <c r="E7286">
        <v>1.9375</v>
      </c>
      <c r="F7286">
        <v>2.3823529411764706</v>
      </c>
    </row>
    <row r="7287" spans="2:6" hidden="1" outlineLevel="1">
      <c r="B7287">
        <v>7281</v>
      </c>
      <c r="C7287">
        <v>0.48148148148148145</v>
      </c>
      <c r="D7287">
        <v>3.2542372881355934</v>
      </c>
      <c r="E7287">
        <v>1.96875</v>
      </c>
      <c r="F7287">
        <v>2.1596638655462184</v>
      </c>
    </row>
    <row r="7288" spans="2:6" hidden="1" outlineLevel="1">
      <c r="B7288">
        <v>7282</v>
      </c>
      <c r="C7288">
        <v>0.66666666666666663</v>
      </c>
      <c r="D7288">
        <v>2.6271186440677967</v>
      </c>
      <c r="E7288">
        <v>1.25</v>
      </c>
      <c r="F7288">
        <v>1.953781512605042</v>
      </c>
    </row>
    <row r="7289" spans="2:6" hidden="1" outlineLevel="1">
      <c r="B7289">
        <v>7283</v>
      </c>
      <c r="C7289">
        <v>0.49074074074074076</v>
      </c>
      <c r="D7289">
        <v>2.4406779661016951</v>
      </c>
      <c r="E7289">
        <v>1.96875</v>
      </c>
      <c r="F7289">
        <v>1.9327731092436975</v>
      </c>
    </row>
    <row r="7290" spans="2:6" hidden="1" outlineLevel="1">
      <c r="B7290">
        <v>7284</v>
      </c>
      <c r="C7290">
        <v>0.42592592592592593</v>
      </c>
      <c r="D7290">
        <v>2.847457627118644</v>
      </c>
      <c r="E7290">
        <v>1.125</v>
      </c>
      <c r="F7290">
        <v>1.76890756302521</v>
      </c>
    </row>
    <row r="7291" spans="2:6" hidden="1" outlineLevel="1">
      <c r="B7291">
        <v>7285</v>
      </c>
      <c r="C7291">
        <v>0.44444444444444442</v>
      </c>
      <c r="D7291">
        <v>3.1355932203389831</v>
      </c>
      <c r="E7291">
        <v>1.6875</v>
      </c>
      <c r="F7291">
        <v>2.2016806722689077</v>
      </c>
    </row>
    <row r="7292" spans="2:6" hidden="1" outlineLevel="1">
      <c r="B7292">
        <v>7286</v>
      </c>
      <c r="C7292">
        <v>0.37962962962962965</v>
      </c>
      <c r="D7292">
        <v>2.7457627118644066</v>
      </c>
      <c r="E7292">
        <v>1.46875</v>
      </c>
      <c r="F7292">
        <v>2.0294117647058822</v>
      </c>
    </row>
    <row r="7293" spans="2:6" hidden="1" outlineLevel="1">
      <c r="B7293">
        <v>7287</v>
      </c>
      <c r="C7293">
        <v>0.31481481481481483</v>
      </c>
      <c r="D7293">
        <v>1.9661016949152543</v>
      </c>
      <c r="E7293">
        <v>2</v>
      </c>
      <c r="F7293">
        <v>2.2394957983193278</v>
      </c>
    </row>
    <row r="7294" spans="2:6" hidden="1" outlineLevel="1">
      <c r="B7294">
        <v>7288</v>
      </c>
      <c r="C7294">
        <v>0.39814814814814814</v>
      </c>
      <c r="D7294">
        <v>2.0677966101694913</v>
      </c>
      <c r="E7294">
        <v>2.125</v>
      </c>
      <c r="F7294">
        <v>2.1806722689075628</v>
      </c>
    </row>
    <row r="7295" spans="2:6" hidden="1" outlineLevel="1">
      <c r="B7295">
        <v>7289</v>
      </c>
      <c r="C7295">
        <v>0.31481481481481483</v>
      </c>
      <c r="D7295">
        <v>2.6779661016949152</v>
      </c>
      <c r="E7295">
        <v>1.65625</v>
      </c>
      <c r="F7295">
        <v>2.3151260504201683</v>
      </c>
    </row>
    <row r="7296" spans="2:6" hidden="1" outlineLevel="1">
      <c r="B7296">
        <v>7290</v>
      </c>
      <c r="C7296">
        <v>0.3888888888888889</v>
      </c>
      <c r="D7296">
        <v>2.2881355932203391</v>
      </c>
      <c r="E7296">
        <v>1.5</v>
      </c>
      <c r="F7296">
        <v>2.1008403361344539</v>
      </c>
    </row>
    <row r="7297" spans="2:6" hidden="1" outlineLevel="1">
      <c r="B7297">
        <v>7291</v>
      </c>
      <c r="C7297">
        <v>0.35185185185185186</v>
      </c>
      <c r="D7297">
        <v>3.6440677966101696</v>
      </c>
      <c r="E7297">
        <v>1.4375</v>
      </c>
      <c r="F7297">
        <v>2.1512605042016806</v>
      </c>
    </row>
    <row r="7298" spans="2:6" hidden="1" outlineLevel="1">
      <c r="B7298">
        <v>7292</v>
      </c>
      <c r="C7298">
        <v>0.39814814814814814</v>
      </c>
      <c r="D7298">
        <v>2.4237288135593222</v>
      </c>
      <c r="E7298">
        <v>0.40625</v>
      </c>
      <c r="F7298">
        <v>2.1554621848739495</v>
      </c>
    </row>
    <row r="7299" spans="2:6" hidden="1" outlineLevel="1">
      <c r="B7299">
        <v>7293</v>
      </c>
      <c r="C7299">
        <v>0.43518518518518517</v>
      </c>
      <c r="D7299">
        <v>2.593220338983051</v>
      </c>
      <c r="E7299">
        <v>1.625</v>
      </c>
      <c r="F7299">
        <v>1.8613445378151261</v>
      </c>
    </row>
    <row r="7300" spans="2:6" hidden="1" outlineLevel="1">
      <c r="B7300">
        <v>7294</v>
      </c>
      <c r="C7300">
        <v>0.26851851851851855</v>
      </c>
      <c r="D7300">
        <v>1.7966101694915255</v>
      </c>
      <c r="E7300">
        <v>1.59375</v>
      </c>
      <c r="F7300">
        <v>1.7731092436974789</v>
      </c>
    </row>
    <row r="7301" spans="2:6" hidden="1" outlineLevel="1">
      <c r="B7301">
        <v>7295</v>
      </c>
      <c r="C7301">
        <v>0.42592592592592593</v>
      </c>
      <c r="D7301">
        <v>3.152542372881356</v>
      </c>
      <c r="E7301">
        <v>1.5</v>
      </c>
      <c r="F7301">
        <v>2.4285714285714284</v>
      </c>
    </row>
    <row r="7302" spans="2:6" hidden="1" outlineLevel="1">
      <c r="B7302">
        <v>7296</v>
      </c>
      <c r="C7302">
        <v>0.5</v>
      </c>
      <c r="D7302">
        <v>3.1186440677966103</v>
      </c>
      <c r="E7302">
        <v>2.40625</v>
      </c>
      <c r="F7302">
        <v>2.2226890756302522</v>
      </c>
    </row>
    <row r="7303" spans="2:6" hidden="1" outlineLevel="1">
      <c r="B7303">
        <v>7297</v>
      </c>
      <c r="C7303">
        <v>0.42592592592592593</v>
      </c>
      <c r="D7303">
        <v>2</v>
      </c>
      <c r="E7303">
        <v>1.125</v>
      </c>
      <c r="F7303">
        <v>2.3403361344537816</v>
      </c>
    </row>
    <row r="7304" spans="2:6" hidden="1" outlineLevel="1">
      <c r="B7304">
        <v>7298</v>
      </c>
      <c r="C7304">
        <v>0.61111111111111116</v>
      </c>
      <c r="D7304">
        <v>2.3898305084745761</v>
      </c>
      <c r="E7304">
        <v>0.625</v>
      </c>
      <c r="F7304">
        <v>2.1596638655462184</v>
      </c>
    </row>
    <row r="7305" spans="2:6" hidden="1" outlineLevel="1">
      <c r="B7305">
        <v>7299</v>
      </c>
      <c r="C7305">
        <v>0.41666666666666669</v>
      </c>
      <c r="D7305">
        <v>2.2203389830508473</v>
      </c>
      <c r="E7305">
        <v>1.59375</v>
      </c>
      <c r="F7305">
        <v>1.9705882352941178</v>
      </c>
    </row>
    <row r="7306" spans="2:6" hidden="1" outlineLevel="1">
      <c r="B7306">
        <v>7300</v>
      </c>
      <c r="C7306">
        <v>0.46296296296296297</v>
      </c>
      <c r="D7306">
        <v>2.2203389830508473</v>
      </c>
      <c r="E7306">
        <v>1</v>
      </c>
      <c r="F7306">
        <v>2.0336134453781511</v>
      </c>
    </row>
    <row r="7307" spans="2:6" hidden="1" outlineLevel="1">
      <c r="B7307">
        <v>7301</v>
      </c>
      <c r="C7307">
        <v>0.27777777777777779</v>
      </c>
      <c r="D7307">
        <v>2.4915254237288136</v>
      </c>
      <c r="E7307">
        <v>1.1875</v>
      </c>
      <c r="F7307">
        <v>2.1974789915966388</v>
      </c>
    </row>
    <row r="7308" spans="2:6" hidden="1" outlineLevel="1">
      <c r="B7308">
        <v>7302</v>
      </c>
      <c r="C7308">
        <v>0.35185185185185186</v>
      </c>
      <c r="D7308">
        <v>2.9491525423728815</v>
      </c>
      <c r="E7308">
        <v>1</v>
      </c>
      <c r="F7308">
        <v>1.9201680672268908</v>
      </c>
    </row>
    <row r="7309" spans="2:6" hidden="1" outlineLevel="1">
      <c r="B7309">
        <v>7303</v>
      </c>
      <c r="C7309">
        <v>0.3888888888888889</v>
      </c>
      <c r="D7309">
        <v>3.152542372881356</v>
      </c>
      <c r="E7309">
        <v>2.0625</v>
      </c>
      <c r="F7309">
        <v>2.1050420168067228</v>
      </c>
    </row>
    <row r="7310" spans="2:6" hidden="1" outlineLevel="1">
      <c r="B7310">
        <v>7304</v>
      </c>
      <c r="C7310">
        <v>0.41666666666666669</v>
      </c>
      <c r="D7310">
        <v>1.9322033898305084</v>
      </c>
      <c r="E7310">
        <v>1.375</v>
      </c>
      <c r="F7310">
        <v>1.9873949579831933</v>
      </c>
    </row>
    <row r="7311" spans="2:6" hidden="1" outlineLevel="1">
      <c r="B7311">
        <v>7305</v>
      </c>
      <c r="C7311">
        <v>0.37037037037037035</v>
      </c>
      <c r="D7311">
        <v>2.8135593220338984</v>
      </c>
      <c r="E7311">
        <v>1.5</v>
      </c>
      <c r="F7311">
        <v>2.0084033613445378</v>
      </c>
    </row>
    <row r="7312" spans="2:6" hidden="1" outlineLevel="1">
      <c r="B7312">
        <v>7306</v>
      </c>
      <c r="C7312">
        <v>0.46296296296296297</v>
      </c>
      <c r="D7312">
        <v>2.4406779661016951</v>
      </c>
      <c r="E7312">
        <v>1.96875</v>
      </c>
      <c r="F7312">
        <v>2.4411764705882355</v>
      </c>
    </row>
    <row r="7313" spans="2:6" hidden="1" outlineLevel="1">
      <c r="B7313">
        <v>7307</v>
      </c>
      <c r="C7313">
        <v>0.48148148148148145</v>
      </c>
      <c r="D7313">
        <v>2.3389830508474576</v>
      </c>
      <c r="E7313">
        <v>0.96875</v>
      </c>
      <c r="F7313">
        <v>1.903361344537815</v>
      </c>
    </row>
    <row r="7314" spans="2:6" hidden="1" outlineLevel="1">
      <c r="B7314">
        <v>7308</v>
      </c>
      <c r="C7314">
        <v>0.5</v>
      </c>
      <c r="D7314">
        <v>3.0338983050847457</v>
      </c>
      <c r="E7314">
        <v>1.53125</v>
      </c>
      <c r="F7314">
        <v>2.0756302521008405</v>
      </c>
    </row>
    <row r="7315" spans="2:6" hidden="1" outlineLevel="1">
      <c r="B7315">
        <v>7309</v>
      </c>
      <c r="C7315">
        <v>0.37962962962962965</v>
      </c>
      <c r="D7315">
        <v>2.5254237288135593</v>
      </c>
      <c r="E7315">
        <v>0.875</v>
      </c>
      <c r="F7315">
        <v>2.3319327731092439</v>
      </c>
    </row>
    <row r="7316" spans="2:6" hidden="1" outlineLevel="1">
      <c r="B7316">
        <v>7310</v>
      </c>
      <c r="C7316">
        <v>0.47222222222222221</v>
      </c>
      <c r="D7316">
        <v>3.3728813559322033</v>
      </c>
      <c r="E7316">
        <v>1.34375</v>
      </c>
      <c r="F7316">
        <v>2.5882352941176472</v>
      </c>
    </row>
    <row r="7317" spans="2:6" hidden="1" outlineLevel="1">
      <c r="B7317">
        <v>7311</v>
      </c>
      <c r="C7317">
        <v>0.5</v>
      </c>
      <c r="D7317">
        <v>2.4576271186440679</v>
      </c>
      <c r="E7317">
        <v>1.28125</v>
      </c>
      <c r="F7317">
        <v>1.8739495798319328</v>
      </c>
    </row>
    <row r="7318" spans="2:6" hidden="1" outlineLevel="1">
      <c r="B7318">
        <v>7312</v>
      </c>
      <c r="C7318">
        <v>0.47222222222222221</v>
      </c>
      <c r="D7318">
        <v>2.4237288135593222</v>
      </c>
      <c r="E7318">
        <v>2.40625</v>
      </c>
      <c r="F7318">
        <v>2.3403361344537816</v>
      </c>
    </row>
    <row r="7319" spans="2:6" hidden="1" outlineLevel="1">
      <c r="B7319">
        <v>7313</v>
      </c>
      <c r="C7319">
        <v>0.41666666666666669</v>
      </c>
      <c r="D7319">
        <v>2.4745762711864407</v>
      </c>
      <c r="E7319">
        <v>0.71875</v>
      </c>
      <c r="F7319">
        <v>1.6890756302521008</v>
      </c>
    </row>
    <row r="7320" spans="2:6" hidden="1" outlineLevel="1">
      <c r="B7320">
        <v>7314</v>
      </c>
      <c r="C7320">
        <v>0.60185185185185186</v>
      </c>
      <c r="D7320">
        <v>3.2033898305084745</v>
      </c>
      <c r="E7320">
        <v>1.6875</v>
      </c>
      <c r="F7320">
        <v>1.953781512605042</v>
      </c>
    </row>
    <row r="7321" spans="2:6" hidden="1" outlineLevel="1">
      <c r="B7321">
        <v>7315</v>
      </c>
      <c r="C7321">
        <v>0.34259259259259262</v>
      </c>
      <c r="D7321">
        <v>3.2711864406779663</v>
      </c>
      <c r="E7321">
        <v>1.4375</v>
      </c>
      <c r="F7321">
        <v>1.8445378151260505</v>
      </c>
    </row>
    <row r="7322" spans="2:6" hidden="1" outlineLevel="1">
      <c r="B7322">
        <v>7316</v>
      </c>
      <c r="C7322">
        <v>0.44444444444444442</v>
      </c>
      <c r="D7322">
        <v>2.1016949152542375</v>
      </c>
      <c r="E7322">
        <v>1.1875</v>
      </c>
      <c r="F7322">
        <v>2.8445378151260505</v>
      </c>
    </row>
    <row r="7323" spans="2:6" hidden="1" outlineLevel="1">
      <c r="B7323">
        <v>7317</v>
      </c>
      <c r="C7323">
        <v>0.5</v>
      </c>
      <c r="D7323">
        <v>2.847457627118644</v>
      </c>
      <c r="E7323">
        <v>1.6875</v>
      </c>
      <c r="F7323">
        <v>2.1470588235294117</v>
      </c>
    </row>
    <row r="7324" spans="2:6" hidden="1" outlineLevel="1">
      <c r="B7324">
        <v>7318</v>
      </c>
      <c r="C7324">
        <v>0.47222222222222221</v>
      </c>
      <c r="D7324">
        <v>2.4237288135593222</v>
      </c>
      <c r="E7324">
        <v>2.34375</v>
      </c>
      <c r="F7324">
        <v>1.953781512605042</v>
      </c>
    </row>
    <row r="7325" spans="2:6" hidden="1" outlineLevel="1">
      <c r="B7325">
        <v>7319</v>
      </c>
      <c r="C7325">
        <v>0.42592592592592593</v>
      </c>
      <c r="D7325">
        <v>2.2711864406779663</v>
      </c>
      <c r="E7325">
        <v>1.71875</v>
      </c>
      <c r="F7325">
        <v>2.0630252100840338</v>
      </c>
    </row>
    <row r="7326" spans="2:6" hidden="1" outlineLevel="1">
      <c r="B7326">
        <v>7320</v>
      </c>
      <c r="C7326">
        <v>0.30555555555555558</v>
      </c>
      <c r="D7326">
        <v>2.9661016949152543</v>
      </c>
      <c r="E7326">
        <v>1.4375</v>
      </c>
      <c r="F7326">
        <v>2.0462184873949578</v>
      </c>
    </row>
    <row r="7327" spans="2:6" hidden="1" outlineLevel="1">
      <c r="B7327">
        <v>7321</v>
      </c>
      <c r="C7327">
        <v>0.43518518518518517</v>
      </c>
      <c r="D7327">
        <v>3.2711864406779663</v>
      </c>
      <c r="E7327">
        <v>2.03125</v>
      </c>
      <c r="F7327">
        <v>2.0084033613445378</v>
      </c>
    </row>
    <row r="7328" spans="2:6" hidden="1" outlineLevel="1">
      <c r="B7328">
        <v>7322</v>
      </c>
      <c r="C7328">
        <v>0.48148148148148145</v>
      </c>
      <c r="D7328">
        <v>2.6101694915254239</v>
      </c>
      <c r="E7328">
        <v>1.46875</v>
      </c>
      <c r="F7328">
        <v>1.9453781512605042</v>
      </c>
    </row>
    <row r="7329" spans="2:6" hidden="1" outlineLevel="1">
      <c r="B7329">
        <v>7323</v>
      </c>
      <c r="C7329">
        <v>0.5</v>
      </c>
      <c r="D7329">
        <v>2.7288135593220337</v>
      </c>
      <c r="E7329">
        <v>2.28125</v>
      </c>
      <c r="F7329">
        <v>2.0756302521008405</v>
      </c>
    </row>
    <row r="7330" spans="2:6" hidden="1" outlineLevel="1">
      <c r="B7330">
        <v>7324</v>
      </c>
      <c r="C7330">
        <v>0.45370370370370372</v>
      </c>
      <c r="D7330">
        <v>2.4237288135593222</v>
      </c>
      <c r="E7330">
        <v>1.84375</v>
      </c>
      <c r="F7330">
        <v>1.9621848739495797</v>
      </c>
    </row>
    <row r="7331" spans="2:6" hidden="1" outlineLevel="1">
      <c r="B7331">
        <v>7325</v>
      </c>
      <c r="C7331">
        <v>0.41666666666666669</v>
      </c>
      <c r="D7331">
        <v>2.0677966101694913</v>
      </c>
      <c r="E7331">
        <v>1.625</v>
      </c>
      <c r="F7331">
        <v>2.7100840336134455</v>
      </c>
    </row>
    <row r="7332" spans="2:6" hidden="1" outlineLevel="1">
      <c r="B7332">
        <v>7326</v>
      </c>
      <c r="C7332">
        <v>0.46296296296296297</v>
      </c>
      <c r="D7332">
        <v>2.7288135593220337</v>
      </c>
      <c r="E7332">
        <v>1.15625</v>
      </c>
      <c r="F7332">
        <v>2.1092436974789917</v>
      </c>
    </row>
    <row r="7333" spans="2:6" hidden="1" outlineLevel="1">
      <c r="B7333">
        <v>7327</v>
      </c>
      <c r="C7333">
        <v>0.41666666666666669</v>
      </c>
      <c r="D7333">
        <v>2.5762711864406778</v>
      </c>
      <c r="E7333">
        <v>0.96875</v>
      </c>
      <c r="F7333">
        <v>1.8487394957983194</v>
      </c>
    </row>
    <row r="7334" spans="2:6" hidden="1" outlineLevel="1">
      <c r="B7334">
        <v>7328</v>
      </c>
      <c r="C7334">
        <v>0.46296296296296297</v>
      </c>
      <c r="D7334">
        <v>3.1355932203389831</v>
      </c>
      <c r="E7334">
        <v>2.375</v>
      </c>
      <c r="F7334">
        <v>2.2268907563025211</v>
      </c>
    </row>
    <row r="7335" spans="2:6" hidden="1" outlineLevel="1">
      <c r="B7335">
        <v>7329</v>
      </c>
      <c r="C7335">
        <v>0.33333333333333331</v>
      </c>
      <c r="D7335">
        <v>2.7796610169491527</v>
      </c>
      <c r="E7335">
        <v>1.75</v>
      </c>
      <c r="F7335">
        <v>2.1680672268907561</v>
      </c>
    </row>
    <row r="7336" spans="2:6" hidden="1" outlineLevel="1">
      <c r="B7336">
        <v>7330</v>
      </c>
      <c r="C7336">
        <v>0.44444444444444442</v>
      </c>
      <c r="D7336">
        <v>2.1016949152542375</v>
      </c>
      <c r="E7336">
        <v>1.65625</v>
      </c>
      <c r="F7336">
        <v>2.3949579831932772</v>
      </c>
    </row>
    <row r="7337" spans="2:6" hidden="1" outlineLevel="1">
      <c r="B7337">
        <v>7331</v>
      </c>
      <c r="C7337">
        <v>0.27777777777777779</v>
      </c>
      <c r="D7337">
        <v>2.3728813559322033</v>
      </c>
      <c r="E7337">
        <v>1.46875</v>
      </c>
      <c r="F7337">
        <v>2.0420168067226889</v>
      </c>
    </row>
    <row r="7338" spans="2:6" hidden="1" outlineLevel="1">
      <c r="B7338">
        <v>7332</v>
      </c>
      <c r="C7338">
        <v>0.56481481481481477</v>
      </c>
      <c r="D7338">
        <v>2.6949152542372881</v>
      </c>
      <c r="E7338">
        <v>1.90625</v>
      </c>
      <c r="F7338">
        <v>2.1092436974789917</v>
      </c>
    </row>
    <row r="7339" spans="2:6" hidden="1" outlineLevel="1">
      <c r="B7339">
        <v>7333</v>
      </c>
      <c r="C7339">
        <v>0.44444444444444442</v>
      </c>
      <c r="D7339">
        <v>2.7288135593220337</v>
      </c>
      <c r="E7339">
        <v>1.53125</v>
      </c>
      <c r="F7339">
        <v>2.4159663865546217</v>
      </c>
    </row>
    <row r="7340" spans="2:6" hidden="1" outlineLevel="1">
      <c r="B7340">
        <v>7334</v>
      </c>
      <c r="C7340">
        <v>0.41666666666666669</v>
      </c>
      <c r="D7340">
        <v>1.6610169491525424</v>
      </c>
      <c r="E7340">
        <v>1.3125</v>
      </c>
      <c r="F7340">
        <v>1.9369747899159664</v>
      </c>
    </row>
    <row r="7341" spans="2:6" hidden="1" outlineLevel="1">
      <c r="B7341">
        <v>7335</v>
      </c>
      <c r="C7341">
        <v>0.44444444444444442</v>
      </c>
      <c r="D7341">
        <v>3.4576271186440679</v>
      </c>
      <c r="E7341">
        <v>1.34375</v>
      </c>
      <c r="F7341">
        <v>2.3235294117647061</v>
      </c>
    </row>
    <row r="7342" spans="2:6" hidden="1" outlineLevel="1">
      <c r="B7342">
        <v>7336</v>
      </c>
      <c r="C7342">
        <v>0.65740740740740744</v>
      </c>
      <c r="D7342">
        <v>3.1864406779661016</v>
      </c>
      <c r="E7342">
        <v>1.125</v>
      </c>
      <c r="F7342">
        <v>1.9159663865546219</v>
      </c>
    </row>
    <row r="7343" spans="2:6" hidden="1" outlineLevel="1">
      <c r="B7343">
        <v>7337</v>
      </c>
      <c r="C7343">
        <v>0.37037037037037035</v>
      </c>
      <c r="D7343">
        <v>3.2372881355932202</v>
      </c>
      <c r="E7343">
        <v>1.90625</v>
      </c>
      <c r="F7343">
        <v>1.8907563025210083</v>
      </c>
    </row>
    <row r="7344" spans="2:6" hidden="1" outlineLevel="1">
      <c r="B7344">
        <v>7338</v>
      </c>
      <c r="C7344">
        <v>0.40740740740740738</v>
      </c>
      <c r="D7344">
        <v>2.5762711864406778</v>
      </c>
      <c r="E7344">
        <v>1.5</v>
      </c>
      <c r="F7344">
        <v>2.0588235294117645</v>
      </c>
    </row>
    <row r="7345" spans="2:6" hidden="1" outlineLevel="1">
      <c r="B7345">
        <v>7339</v>
      </c>
      <c r="C7345">
        <v>0.29629629629629628</v>
      </c>
      <c r="D7345">
        <v>2.3050847457627119</v>
      </c>
      <c r="E7345">
        <v>0.96875</v>
      </c>
      <c r="F7345">
        <v>2.2857142857142856</v>
      </c>
    </row>
    <row r="7346" spans="2:6" hidden="1" outlineLevel="1">
      <c r="B7346">
        <v>7340</v>
      </c>
      <c r="C7346">
        <v>0.57407407407407407</v>
      </c>
      <c r="D7346">
        <v>2.6271186440677967</v>
      </c>
      <c r="E7346">
        <v>1.15625</v>
      </c>
      <c r="F7346">
        <v>2.172268907563025</v>
      </c>
    </row>
    <row r="7347" spans="2:6" hidden="1" outlineLevel="1">
      <c r="B7347">
        <v>7341</v>
      </c>
      <c r="C7347">
        <v>0.32407407407407407</v>
      </c>
      <c r="D7347">
        <v>2.9661016949152543</v>
      </c>
      <c r="E7347">
        <v>0.46875</v>
      </c>
      <c r="F7347">
        <v>2.2478991596638656</v>
      </c>
    </row>
    <row r="7348" spans="2:6" hidden="1" outlineLevel="1">
      <c r="B7348">
        <v>7342</v>
      </c>
      <c r="C7348">
        <v>0.44444444444444442</v>
      </c>
      <c r="D7348">
        <v>2.8305084745762712</v>
      </c>
      <c r="E7348">
        <v>1.65625</v>
      </c>
      <c r="F7348">
        <v>2.0630252100840338</v>
      </c>
    </row>
    <row r="7349" spans="2:6" hidden="1" outlineLevel="1">
      <c r="B7349">
        <v>7343</v>
      </c>
      <c r="C7349">
        <v>0.54629629629629628</v>
      </c>
      <c r="D7349">
        <v>2.1355932203389831</v>
      </c>
      <c r="E7349">
        <v>2.03125</v>
      </c>
      <c r="F7349">
        <v>2.0252100840336134</v>
      </c>
    </row>
    <row r="7350" spans="2:6" hidden="1" outlineLevel="1">
      <c r="B7350">
        <v>7344</v>
      </c>
      <c r="C7350">
        <v>0.41666666666666669</v>
      </c>
      <c r="D7350">
        <v>2.5423728813559321</v>
      </c>
      <c r="E7350">
        <v>3.0625</v>
      </c>
      <c r="F7350">
        <v>2.3109243697478989</v>
      </c>
    </row>
    <row r="7351" spans="2:6" hidden="1" outlineLevel="1">
      <c r="B7351">
        <v>7345</v>
      </c>
      <c r="C7351">
        <v>0.44444444444444442</v>
      </c>
      <c r="D7351">
        <v>3.0169491525423728</v>
      </c>
      <c r="E7351">
        <v>1.1875</v>
      </c>
      <c r="F7351">
        <v>2.0840336134453783</v>
      </c>
    </row>
    <row r="7352" spans="2:6" hidden="1" outlineLevel="1">
      <c r="B7352">
        <v>7346</v>
      </c>
      <c r="C7352">
        <v>0.34259259259259262</v>
      </c>
      <c r="D7352">
        <v>3.1016949152542375</v>
      </c>
      <c r="E7352">
        <v>1.375</v>
      </c>
      <c r="F7352">
        <v>1.6764705882352942</v>
      </c>
    </row>
    <row r="7353" spans="2:6" hidden="1" outlineLevel="1">
      <c r="B7353">
        <v>7347</v>
      </c>
      <c r="C7353">
        <v>0.3888888888888889</v>
      </c>
      <c r="D7353">
        <v>2.5423728813559321</v>
      </c>
      <c r="E7353">
        <v>1.0625</v>
      </c>
      <c r="F7353">
        <v>2.3193277310924372</v>
      </c>
    </row>
    <row r="7354" spans="2:6" hidden="1" outlineLevel="1">
      <c r="B7354">
        <v>7348</v>
      </c>
      <c r="C7354">
        <v>0.46296296296296297</v>
      </c>
      <c r="D7354">
        <v>3.1694915254237288</v>
      </c>
      <c r="E7354">
        <v>1.125</v>
      </c>
      <c r="F7354">
        <v>2.1932773109243699</v>
      </c>
    </row>
    <row r="7355" spans="2:6" hidden="1" outlineLevel="1">
      <c r="B7355">
        <v>7349</v>
      </c>
      <c r="C7355">
        <v>0.39814814814814814</v>
      </c>
      <c r="D7355">
        <v>2.2372881355932202</v>
      </c>
      <c r="E7355">
        <v>2.21875</v>
      </c>
      <c r="F7355">
        <v>2.4369747899159662</v>
      </c>
    </row>
    <row r="7356" spans="2:6" hidden="1" outlineLevel="1">
      <c r="B7356">
        <v>7350</v>
      </c>
      <c r="C7356">
        <v>0.32407407407407407</v>
      </c>
      <c r="D7356">
        <v>2.2711864406779663</v>
      </c>
      <c r="E7356">
        <v>1.15625</v>
      </c>
      <c r="F7356">
        <v>1.9705882352941178</v>
      </c>
    </row>
    <row r="7357" spans="2:6" hidden="1" outlineLevel="1">
      <c r="B7357">
        <v>7351</v>
      </c>
      <c r="C7357">
        <v>0.48148148148148145</v>
      </c>
      <c r="D7357">
        <v>2.3728813559322033</v>
      </c>
      <c r="E7357">
        <v>1.1875</v>
      </c>
      <c r="F7357">
        <v>1.7731092436974789</v>
      </c>
    </row>
    <row r="7358" spans="2:6" hidden="1" outlineLevel="1">
      <c r="B7358">
        <v>7352</v>
      </c>
      <c r="C7358">
        <v>0.35185185185185186</v>
      </c>
      <c r="D7358">
        <v>2.6610169491525424</v>
      </c>
      <c r="E7358">
        <v>1.96875</v>
      </c>
      <c r="F7358">
        <v>2.1806722689075628</v>
      </c>
    </row>
    <row r="7359" spans="2:6" hidden="1" outlineLevel="1">
      <c r="B7359">
        <v>7353</v>
      </c>
      <c r="C7359">
        <v>0.49074074074074076</v>
      </c>
      <c r="D7359">
        <v>2.6949152542372881</v>
      </c>
      <c r="E7359">
        <v>1.34375</v>
      </c>
      <c r="F7359">
        <v>2.0462184873949578</v>
      </c>
    </row>
    <row r="7360" spans="2:6" hidden="1" outlineLevel="1">
      <c r="B7360">
        <v>7354</v>
      </c>
      <c r="C7360">
        <v>0.43518518518518517</v>
      </c>
      <c r="D7360">
        <v>2.3728813559322033</v>
      </c>
      <c r="E7360">
        <v>1.21875</v>
      </c>
      <c r="F7360">
        <v>1.9369747899159664</v>
      </c>
    </row>
    <row r="7361" spans="2:6" hidden="1" outlineLevel="1">
      <c r="B7361">
        <v>7355</v>
      </c>
      <c r="C7361">
        <v>0.35185185185185186</v>
      </c>
      <c r="D7361">
        <v>2.2033898305084745</v>
      </c>
      <c r="E7361">
        <v>1.375</v>
      </c>
      <c r="F7361">
        <v>1.9705882352941178</v>
      </c>
    </row>
    <row r="7362" spans="2:6" hidden="1" outlineLevel="1">
      <c r="B7362">
        <v>7356</v>
      </c>
      <c r="C7362">
        <v>0.37037037037037035</v>
      </c>
      <c r="D7362">
        <v>3</v>
      </c>
      <c r="E7362">
        <v>2.0625</v>
      </c>
      <c r="F7362">
        <v>1.9873949579831933</v>
      </c>
    </row>
    <row r="7363" spans="2:6" hidden="1" outlineLevel="1">
      <c r="B7363">
        <v>7357</v>
      </c>
      <c r="C7363">
        <v>0.5092592592592593</v>
      </c>
      <c r="D7363">
        <v>2.9152542372881354</v>
      </c>
      <c r="E7363">
        <v>1.625</v>
      </c>
      <c r="F7363">
        <v>2.3319327731092439</v>
      </c>
    </row>
    <row r="7364" spans="2:6" hidden="1" outlineLevel="1">
      <c r="B7364">
        <v>7358</v>
      </c>
      <c r="C7364">
        <v>0.3611111111111111</v>
      </c>
      <c r="D7364">
        <v>2.4576271186440679</v>
      </c>
      <c r="E7364">
        <v>1.15625</v>
      </c>
      <c r="F7364">
        <v>2.1806722689075628</v>
      </c>
    </row>
    <row r="7365" spans="2:6" hidden="1" outlineLevel="1">
      <c r="B7365">
        <v>7359</v>
      </c>
      <c r="C7365">
        <v>0.3888888888888889</v>
      </c>
      <c r="D7365">
        <v>3.1355932203389831</v>
      </c>
      <c r="E7365">
        <v>1</v>
      </c>
      <c r="F7365">
        <v>2.1008403361344539</v>
      </c>
    </row>
    <row r="7366" spans="2:6" hidden="1" outlineLevel="1">
      <c r="B7366">
        <v>7360</v>
      </c>
      <c r="C7366">
        <v>0.52777777777777779</v>
      </c>
      <c r="D7366">
        <v>2.152542372881356</v>
      </c>
      <c r="E7366">
        <v>1.625</v>
      </c>
      <c r="F7366">
        <v>2.0588235294117645</v>
      </c>
    </row>
    <row r="7367" spans="2:6" hidden="1" outlineLevel="1">
      <c r="B7367">
        <v>7361</v>
      </c>
      <c r="C7367">
        <v>0.46296296296296297</v>
      </c>
      <c r="D7367">
        <v>2.6271186440677967</v>
      </c>
      <c r="E7367">
        <v>1.28125</v>
      </c>
      <c r="F7367">
        <v>2.1134453781512605</v>
      </c>
    </row>
    <row r="7368" spans="2:6" hidden="1" outlineLevel="1">
      <c r="B7368">
        <v>7362</v>
      </c>
      <c r="C7368">
        <v>0.51851851851851849</v>
      </c>
      <c r="D7368">
        <v>3.3389830508474576</v>
      </c>
      <c r="E7368">
        <v>1.71875</v>
      </c>
      <c r="F7368">
        <v>2.2563025210084033</v>
      </c>
    </row>
    <row r="7369" spans="2:6" hidden="1" outlineLevel="1">
      <c r="B7369">
        <v>7363</v>
      </c>
      <c r="C7369">
        <v>0.3611111111111111</v>
      </c>
      <c r="D7369">
        <v>2.406779661016949</v>
      </c>
      <c r="E7369">
        <v>1.875</v>
      </c>
      <c r="F7369">
        <v>2.1932773109243699</v>
      </c>
    </row>
    <row r="7370" spans="2:6" hidden="1" outlineLevel="1">
      <c r="B7370">
        <v>7364</v>
      </c>
      <c r="C7370">
        <v>0.43518518518518517</v>
      </c>
      <c r="D7370">
        <v>3.3559322033898304</v>
      </c>
      <c r="E7370">
        <v>1.1875</v>
      </c>
      <c r="F7370">
        <v>2.0210084033613445</v>
      </c>
    </row>
    <row r="7371" spans="2:6" hidden="1" outlineLevel="1">
      <c r="B7371">
        <v>7365</v>
      </c>
      <c r="C7371">
        <v>0.42592592592592593</v>
      </c>
      <c r="D7371">
        <v>3.1016949152542375</v>
      </c>
      <c r="E7371">
        <v>1.9375</v>
      </c>
      <c r="F7371">
        <v>2.1806722689075628</v>
      </c>
    </row>
    <row r="7372" spans="2:6" hidden="1" outlineLevel="1">
      <c r="B7372">
        <v>7366</v>
      </c>
      <c r="C7372">
        <v>0.28703703703703703</v>
      </c>
      <c r="D7372">
        <v>2.3728813559322033</v>
      </c>
      <c r="E7372">
        <v>0.96875</v>
      </c>
      <c r="F7372">
        <v>2.0336134453781511</v>
      </c>
    </row>
    <row r="7373" spans="2:6" hidden="1" outlineLevel="1">
      <c r="B7373">
        <v>7367</v>
      </c>
      <c r="C7373">
        <v>0.45370370370370372</v>
      </c>
      <c r="D7373">
        <v>2.6949152542372881</v>
      </c>
      <c r="E7373">
        <v>1.1875</v>
      </c>
      <c r="F7373">
        <v>2.2773109243697478</v>
      </c>
    </row>
    <row r="7374" spans="2:6" hidden="1" outlineLevel="1">
      <c r="B7374">
        <v>7368</v>
      </c>
      <c r="C7374">
        <v>0.40740740740740738</v>
      </c>
      <c r="D7374">
        <v>2.4237288135593222</v>
      </c>
      <c r="E7374">
        <v>1.34375</v>
      </c>
      <c r="F7374">
        <v>2.2100840336134455</v>
      </c>
    </row>
    <row r="7375" spans="2:6" hidden="1" outlineLevel="1">
      <c r="B7375">
        <v>7369</v>
      </c>
      <c r="C7375">
        <v>0.5</v>
      </c>
      <c r="D7375">
        <v>3.0847457627118646</v>
      </c>
      <c r="E7375">
        <v>0.96875</v>
      </c>
      <c r="F7375">
        <v>1.9369747899159664</v>
      </c>
    </row>
    <row r="7376" spans="2:6" hidden="1" outlineLevel="1">
      <c r="B7376">
        <v>7370</v>
      </c>
      <c r="C7376">
        <v>0.52777777777777779</v>
      </c>
      <c r="D7376">
        <v>2.5593220338983049</v>
      </c>
      <c r="E7376">
        <v>2.09375</v>
      </c>
      <c r="F7376">
        <v>1.8403361344537814</v>
      </c>
    </row>
    <row r="7377" spans="2:6" hidden="1" outlineLevel="1">
      <c r="B7377">
        <v>7371</v>
      </c>
      <c r="C7377">
        <v>0.40740740740740738</v>
      </c>
      <c r="D7377">
        <v>3.1355932203389831</v>
      </c>
      <c r="E7377">
        <v>1.09375</v>
      </c>
      <c r="F7377">
        <v>2.0504201680672267</v>
      </c>
    </row>
    <row r="7378" spans="2:6" hidden="1" outlineLevel="1">
      <c r="B7378">
        <v>7372</v>
      </c>
      <c r="C7378">
        <v>0.33333333333333331</v>
      </c>
      <c r="D7378">
        <v>2.6101694915254239</v>
      </c>
      <c r="E7378">
        <v>1.6875</v>
      </c>
      <c r="F7378">
        <v>2.096638655462185</v>
      </c>
    </row>
    <row r="7379" spans="2:6" hidden="1" outlineLevel="1">
      <c r="B7379">
        <v>7373</v>
      </c>
      <c r="C7379">
        <v>0.47222222222222221</v>
      </c>
      <c r="D7379">
        <v>3.1694915254237288</v>
      </c>
      <c r="E7379">
        <v>0.90625</v>
      </c>
      <c r="F7379">
        <v>1.911764705882353</v>
      </c>
    </row>
    <row r="7380" spans="2:6" hidden="1" outlineLevel="1">
      <c r="B7380">
        <v>7374</v>
      </c>
      <c r="C7380">
        <v>0.42592592592592593</v>
      </c>
      <c r="D7380">
        <v>2.9661016949152543</v>
      </c>
      <c r="E7380">
        <v>1.28125</v>
      </c>
      <c r="F7380">
        <v>1.9411764705882353</v>
      </c>
    </row>
    <row r="7381" spans="2:6" hidden="1" outlineLevel="1">
      <c r="B7381">
        <v>7375</v>
      </c>
      <c r="C7381">
        <v>0.35185185185185186</v>
      </c>
      <c r="D7381">
        <v>2.0847457627118646</v>
      </c>
      <c r="E7381">
        <v>1.6875</v>
      </c>
      <c r="F7381">
        <v>1.9411764705882353</v>
      </c>
    </row>
    <row r="7382" spans="2:6" hidden="1" outlineLevel="1">
      <c r="B7382">
        <v>7376</v>
      </c>
      <c r="C7382">
        <v>0.43518518518518517</v>
      </c>
      <c r="D7382">
        <v>2.5423728813559321</v>
      </c>
      <c r="E7382">
        <v>1.125</v>
      </c>
      <c r="F7382">
        <v>1.8739495798319328</v>
      </c>
    </row>
    <row r="7383" spans="2:6" hidden="1" outlineLevel="1">
      <c r="B7383">
        <v>7377</v>
      </c>
      <c r="C7383">
        <v>0.33333333333333331</v>
      </c>
      <c r="D7383">
        <v>2.5762711864406778</v>
      </c>
      <c r="E7383">
        <v>1.4375</v>
      </c>
      <c r="F7383">
        <v>2.2184873949579833</v>
      </c>
    </row>
    <row r="7384" spans="2:6" hidden="1" outlineLevel="1">
      <c r="B7384">
        <v>7378</v>
      </c>
      <c r="C7384">
        <v>0.40740740740740738</v>
      </c>
      <c r="D7384">
        <v>3.3389830508474576</v>
      </c>
      <c r="E7384">
        <v>1.53125</v>
      </c>
      <c r="F7384">
        <v>2.1596638655462184</v>
      </c>
    </row>
    <row r="7385" spans="2:6" hidden="1" outlineLevel="1">
      <c r="B7385">
        <v>7379</v>
      </c>
      <c r="C7385">
        <v>0.44444444444444442</v>
      </c>
      <c r="D7385">
        <v>2.1864406779661016</v>
      </c>
      <c r="E7385">
        <v>1.96875</v>
      </c>
      <c r="F7385">
        <v>2.0672268907563027</v>
      </c>
    </row>
    <row r="7386" spans="2:6" hidden="1" outlineLevel="1">
      <c r="B7386">
        <v>7380</v>
      </c>
      <c r="C7386">
        <v>0.39814814814814814</v>
      </c>
      <c r="D7386">
        <v>2.9491525423728815</v>
      </c>
      <c r="E7386">
        <v>1.1875</v>
      </c>
      <c r="F7386">
        <v>2.1470588235294117</v>
      </c>
    </row>
    <row r="7387" spans="2:6" hidden="1" outlineLevel="1">
      <c r="B7387">
        <v>7381</v>
      </c>
      <c r="C7387">
        <v>0.39814814814814814</v>
      </c>
      <c r="D7387">
        <v>2.7118644067796609</v>
      </c>
      <c r="E7387">
        <v>1.59375</v>
      </c>
      <c r="F7387">
        <v>2.2899159663865545</v>
      </c>
    </row>
    <row r="7388" spans="2:6" hidden="1" outlineLevel="1">
      <c r="B7388">
        <v>7382</v>
      </c>
      <c r="C7388">
        <v>0.34259259259259262</v>
      </c>
      <c r="D7388">
        <v>2.8305084745762712</v>
      </c>
      <c r="E7388">
        <v>2.125</v>
      </c>
      <c r="F7388">
        <v>2.0840336134453783</v>
      </c>
    </row>
    <row r="7389" spans="2:6" hidden="1" outlineLevel="1">
      <c r="B7389">
        <v>7383</v>
      </c>
      <c r="C7389">
        <v>0.45370370370370372</v>
      </c>
      <c r="D7389">
        <v>2.3220338983050848</v>
      </c>
      <c r="E7389">
        <v>1.90625</v>
      </c>
      <c r="F7389">
        <v>1.9621848739495797</v>
      </c>
    </row>
    <row r="7390" spans="2:6" hidden="1" outlineLevel="1">
      <c r="B7390">
        <v>7384</v>
      </c>
      <c r="C7390">
        <v>0.42592592592592593</v>
      </c>
      <c r="D7390">
        <v>2.4745762711864407</v>
      </c>
      <c r="E7390">
        <v>1.90625</v>
      </c>
      <c r="F7390">
        <v>1.8067226890756303</v>
      </c>
    </row>
    <row r="7391" spans="2:6" hidden="1" outlineLevel="1">
      <c r="B7391">
        <v>7385</v>
      </c>
      <c r="C7391">
        <v>0.34259259259259262</v>
      </c>
      <c r="D7391">
        <v>2.2033898305084745</v>
      </c>
      <c r="E7391">
        <v>2.25</v>
      </c>
      <c r="F7391">
        <v>2.096638655462185</v>
      </c>
    </row>
    <row r="7392" spans="2:6" hidden="1" outlineLevel="1">
      <c r="B7392">
        <v>7386</v>
      </c>
      <c r="C7392">
        <v>0.3611111111111111</v>
      </c>
      <c r="D7392">
        <v>2.0847457627118646</v>
      </c>
      <c r="E7392">
        <v>0.90625</v>
      </c>
      <c r="F7392">
        <v>2.4537815126050422</v>
      </c>
    </row>
    <row r="7393" spans="2:6" hidden="1" outlineLevel="1">
      <c r="B7393">
        <v>7387</v>
      </c>
      <c r="C7393">
        <v>0.41666666666666669</v>
      </c>
      <c r="D7393">
        <v>2.847457627118644</v>
      </c>
      <c r="E7393">
        <v>0.96875</v>
      </c>
      <c r="F7393">
        <v>2.0042016806722689</v>
      </c>
    </row>
    <row r="7394" spans="2:6" hidden="1" outlineLevel="1">
      <c r="B7394">
        <v>7388</v>
      </c>
      <c r="C7394">
        <v>0.46296296296296297</v>
      </c>
      <c r="D7394">
        <v>2.1355932203389831</v>
      </c>
      <c r="E7394">
        <v>1.09375</v>
      </c>
      <c r="F7394">
        <v>2.1848739495798317</v>
      </c>
    </row>
    <row r="7395" spans="2:6" hidden="1" outlineLevel="1">
      <c r="B7395">
        <v>7389</v>
      </c>
      <c r="C7395">
        <v>0.47222222222222221</v>
      </c>
      <c r="D7395">
        <v>2.8983050847457625</v>
      </c>
      <c r="E7395">
        <v>1.8125</v>
      </c>
      <c r="F7395">
        <v>1.8907563025210083</v>
      </c>
    </row>
    <row r="7396" spans="2:6" hidden="1" outlineLevel="1">
      <c r="B7396">
        <v>7390</v>
      </c>
      <c r="C7396">
        <v>0.33333333333333331</v>
      </c>
      <c r="D7396">
        <v>2.7118644067796609</v>
      </c>
      <c r="E7396">
        <v>1.375</v>
      </c>
      <c r="F7396">
        <v>1.903361344537815</v>
      </c>
    </row>
    <row r="7397" spans="2:6" hidden="1" outlineLevel="1">
      <c r="B7397">
        <v>7391</v>
      </c>
      <c r="C7397">
        <v>0.3888888888888889</v>
      </c>
      <c r="D7397">
        <v>2.847457627118644</v>
      </c>
      <c r="E7397">
        <v>0.625</v>
      </c>
      <c r="F7397">
        <v>2.3865546218487395</v>
      </c>
    </row>
    <row r="7398" spans="2:6" hidden="1" outlineLevel="1">
      <c r="B7398">
        <v>7392</v>
      </c>
      <c r="C7398">
        <v>0.3888888888888889</v>
      </c>
      <c r="D7398">
        <v>2.593220338983051</v>
      </c>
      <c r="E7398">
        <v>0.875</v>
      </c>
      <c r="F7398">
        <v>2.2352941176470589</v>
      </c>
    </row>
    <row r="7399" spans="2:6" hidden="1" outlineLevel="1">
      <c r="B7399">
        <v>7393</v>
      </c>
      <c r="C7399">
        <v>0.51851851851851849</v>
      </c>
      <c r="D7399">
        <v>2.4237288135593222</v>
      </c>
      <c r="E7399">
        <v>0.6875</v>
      </c>
      <c r="F7399">
        <v>2.0126050420168067</v>
      </c>
    </row>
    <row r="7400" spans="2:6" hidden="1" outlineLevel="1">
      <c r="B7400">
        <v>7394</v>
      </c>
      <c r="C7400">
        <v>0.55555555555555558</v>
      </c>
      <c r="D7400">
        <v>2.2372881355932202</v>
      </c>
      <c r="E7400">
        <v>1.5</v>
      </c>
      <c r="F7400">
        <v>1.9873949579831933</v>
      </c>
    </row>
    <row r="7401" spans="2:6" hidden="1" outlineLevel="1">
      <c r="B7401">
        <v>7395</v>
      </c>
      <c r="C7401">
        <v>0.45370370370370372</v>
      </c>
      <c r="D7401">
        <v>3.1864406779661016</v>
      </c>
      <c r="E7401">
        <v>1.90625</v>
      </c>
      <c r="F7401">
        <v>2.2352941176470589</v>
      </c>
    </row>
    <row r="7402" spans="2:6" hidden="1" outlineLevel="1">
      <c r="B7402">
        <v>7396</v>
      </c>
      <c r="C7402">
        <v>0.42592592592592593</v>
      </c>
      <c r="D7402">
        <v>2.4745762711864407</v>
      </c>
      <c r="E7402">
        <v>1.25</v>
      </c>
      <c r="F7402">
        <v>2.1680672268907561</v>
      </c>
    </row>
    <row r="7403" spans="2:6" hidden="1" outlineLevel="1">
      <c r="B7403">
        <v>7397</v>
      </c>
      <c r="C7403">
        <v>0.29629629629629628</v>
      </c>
      <c r="D7403">
        <v>3.1186440677966103</v>
      </c>
      <c r="E7403">
        <v>1.5</v>
      </c>
      <c r="F7403">
        <v>2.3403361344537816</v>
      </c>
    </row>
    <row r="7404" spans="2:6" hidden="1" outlineLevel="1">
      <c r="B7404">
        <v>7398</v>
      </c>
      <c r="C7404">
        <v>0.34259259259259262</v>
      </c>
      <c r="D7404">
        <v>2.6440677966101696</v>
      </c>
      <c r="E7404">
        <v>1.21875</v>
      </c>
      <c r="F7404">
        <v>2.2815126050420167</v>
      </c>
    </row>
    <row r="7405" spans="2:6" hidden="1" outlineLevel="1">
      <c r="B7405">
        <v>7399</v>
      </c>
      <c r="C7405">
        <v>0.27777777777777779</v>
      </c>
      <c r="D7405">
        <v>3.593220338983051</v>
      </c>
      <c r="E7405">
        <v>1.71875</v>
      </c>
      <c r="F7405">
        <v>2.2941176470588234</v>
      </c>
    </row>
    <row r="7406" spans="2:6" hidden="1" outlineLevel="1">
      <c r="B7406">
        <v>7400</v>
      </c>
      <c r="C7406">
        <v>0.56481481481481477</v>
      </c>
      <c r="D7406">
        <v>2.2203389830508473</v>
      </c>
      <c r="E7406">
        <v>0.90625</v>
      </c>
      <c r="F7406">
        <v>2.1680672268907561</v>
      </c>
    </row>
    <row r="7407" spans="2:6" hidden="1" outlineLevel="1">
      <c r="B7407">
        <v>7401</v>
      </c>
      <c r="C7407">
        <v>0.39814814814814814</v>
      </c>
      <c r="D7407">
        <v>2.8135593220338984</v>
      </c>
      <c r="E7407">
        <v>2.28125</v>
      </c>
      <c r="F7407">
        <v>1.8739495798319328</v>
      </c>
    </row>
    <row r="7408" spans="2:6" hidden="1" outlineLevel="1">
      <c r="B7408">
        <v>7402</v>
      </c>
      <c r="C7408">
        <v>0.25925925925925924</v>
      </c>
      <c r="D7408">
        <v>2.6440677966101696</v>
      </c>
      <c r="E7408">
        <v>1.59375</v>
      </c>
      <c r="F7408">
        <v>1.8991596638655461</v>
      </c>
    </row>
    <row r="7409" spans="2:6" hidden="1" outlineLevel="1">
      <c r="B7409">
        <v>7403</v>
      </c>
      <c r="C7409">
        <v>0.5092592592592593</v>
      </c>
      <c r="D7409">
        <v>2.8983050847457625</v>
      </c>
      <c r="E7409">
        <v>1.34375</v>
      </c>
      <c r="F7409">
        <v>1.9243697478991597</v>
      </c>
    </row>
    <row r="7410" spans="2:6" hidden="1" outlineLevel="1">
      <c r="B7410">
        <v>7404</v>
      </c>
      <c r="C7410">
        <v>0.46296296296296297</v>
      </c>
      <c r="D7410">
        <v>2.6271186440677967</v>
      </c>
      <c r="E7410">
        <v>0.96875</v>
      </c>
      <c r="F7410">
        <v>2.1218487394957983</v>
      </c>
    </row>
    <row r="7411" spans="2:6" hidden="1" outlineLevel="1">
      <c r="B7411">
        <v>7405</v>
      </c>
      <c r="C7411">
        <v>0.33333333333333331</v>
      </c>
      <c r="D7411">
        <v>2.9661016949152543</v>
      </c>
      <c r="E7411">
        <v>1.0625</v>
      </c>
      <c r="F7411">
        <v>2.3697478991596639</v>
      </c>
    </row>
    <row r="7412" spans="2:6" hidden="1" outlineLevel="1">
      <c r="B7412">
        <v>7406</v>
      </c>
      <c r="C7412">
        <v>0.31481481481481483</v>
      </c>
      <c r="D7412">
        <v>2.152542372881356</v>
      </c>
      <c r="E7412">
        <v>1.0625</v>
      </c>
      <c r="F7412">
        <v>1.9075630252100841</v>
      </c>
    </row>
    <row r="7413" spans="2:6" hidden="1" outlineLevel="1">
      <c r="B7413">
        <v>7407</v>
      </c>
      <c r="C7413">
        <v>0.43518518518518517</v>
      </c>
      <c r="D7413">
        <v>2.6610169491525424</v>
      </c>
      <c r="E7413">
        <v>0.65625</v>
      </c>
      <c r="F7413">
        <v>2.0924369747899161</v>
      </c>
    </row>
    <row r="7414" spans="2:6" hidden="1" outlineLevel="1">
      <c r="B7414">
        <v>7408</v>
      </c>
      <c r="C7414">
        <v>0.43518518518518517</v>
      </c>
      <c r="D7414">
        <v>2.6949152542372881</v>
      </c>
      <c r="E7414">
        <v>3.1875</v>
      </c>
      <c r="F7414">
        <v>2.1638655462184873</v>
      </c>
    </row>
    <row r="7415" spans="2:6" hidden="1" outlineLevel="1">
      <c r="B7415">
        <v>7409</v>
      </c>
      <c r="C7415">
        <v>0.62962962962962965</v>
      </c>
      <c r="D7415">
        <v>2.4237288135593222</v>
      </c>
      <c r="E7415">
        <v>1.71875</v>
      </c>
      <c r="F7415">
        <v>2.0462184873949578</v>
      </c>
    </row>
    <row r="7416" spans="2:6" hidden="1" outlineLevel="1">
      <c r="B7416">
        <v>7410</v>
      </c>
      <c r="C7416">
        <v>0.42592592592592593</v>
      </c>
      <c r="D7416">
        <v>2.3389830508474576</v>
      </c>
      <c r="E7416">
        <v>0.71875</v>
      </c>
      <c r="F7416">
        <v>2.0672268907563027</v>
      </c>
    </row>
    <row r="7417" spans="2:6" hidden="1" outlineLevel="1">
      <c r="B7417">
        <v>7411</v>
      </c>
      <c r="C7417">
        <v>0.5</v>
      </c>
      <c r="D7417">
        <v>1.8644067796610169</v>
      </c>
      <c r="E7417">
        <v>1</v>
      </c>
      <c r="F7417">
        <v>2.0798319327731094</v>
      </c>
    </row>
    <row r="7418" spans="2:6" hidden="1" outlineLevel="1">
      <c r="B7418">
        <v>7412</v>
      </c>
      <c r="C7418">
        <v>0.31481481481481483</v>
      </c>
      <c r="D7418">
        <v>2.3389830508474576</v>
      </c>
      <c r="E7418">
        <v>1.25</v>
      </c>
      <c r="F7418">
        <v>1.903361344537815</v>
      </c>
    </row>
    <row r="7419" spans="2:6" hidden="1" outlineLevel="1">
      <c r="B7419">
        <v>7413</v>
      </c>
      <c r="C7419">
        <v>0.37037037037037035</v>
      </c>
      <c r="D7419">
        <v>2</v>
      </c>
      <c r="E7419">
        <v>1.46875</v>
      </c>
      <c r="F7419">
        <v>2.3361344537815127</v>
      </c>
    </row>
    <row r="7420" spans="2:6" hidden="1" outlineLevel="1">
      <c r="B7420">
        <v>7414</v>
      </c>
      <c r="C7420">
        <v>0.35185185185185186</v>
      </c>
      <c r="D7420">
        <v>2.2033898305084745</v>
      </c>
      <c r="E7420">
        <v>1.46875</v>
      </c>
      <c r="F7420">
        <v>2.6386554621848739</v>
      </c>
    </row>
    <row r="7421" spans="2:6" hidden="1" outlineLevel="1">
      <c r="B7421">
        <v>7415</v>
      </c>
      <c r="C7421">
        <v>0.28703703703703703</v>
      </c>
      <c r="D7421">
        <v>2.0677966101694913</v>
      </c>
      <c r="E7421">
        <v>1.1875</v>
      </c>
      <c r="F7421">
        <v>2.0042016806722689</v>
      </c>
    </row>
    <row r="7422" spans="2:6" hidden="1" outlineLevel="1">
      <c r="B7422">
        <v>7416</v>
      </c>
      <c r="C7422">
        <v>0.43518518518518517</v>
      </c>
      <c r="D7422">
        <v>2.9830508474576272</v>
      </c>
      <c r="E7422">
        <v>1.1875</v>
      </c>
      <c r="F7422">
        <v>1.9243697478991597</v>
      </c>
    </row>
    <row r="7423" spans="2:6" hidden="1" outlineLevel="1">
      <c r="B7423">
        <v>7417</v>
      </c>
      <c r="C7423">
        <v>0.43518518518518517</v>
      </c>
      <c r="D7423">
        <v>2.8305084745762712</v>
      </c>
      <c r="E7423">
        <v>0.5625</v>
      </c>
      <c r="F7423">
        <v>2.0924369747899161</v>
      </c>
    </row>
    <row r="7424" spans="2:6" hidden="1" outlineLevel="1">
      <c r="B7424">
        <v>7418</v>
      </c>
      <c r="C7424">
        <v>0.46296296296296297</v>
      </c>
      <c r="D7424">
        <v>2.3898305084745761</v>
      </c>
      <c r="E7424">
        <v>1.59375</v>
      </c>
      <c r="F7424">
        <v>2.4453781512605044</v>
      </c>
    </row>
    <row r="7425" spans="2:6" hidden="1" outlineLevel="1">
      <c r="B7425">
        <v>7419</v>
      </c>
      <c r="C7425">
        <v>0.31481481481481483</v>
      </c>
      <c r="D7425">
        <v>2.3050847457627119</v>
      </c>
      <c r="E7425">
        <v>1.78125</v>
      </c>
      <c r="F7425">
        <v>2.6974789915966388</v>
      </c>
    </row>
    <row r="7426" spans="2:6" hidden="1" outlineLevel="1">
      <c r="B7426">
        <v>7420</v>
      </c>
      <c r="C7426">
        <v>0.37037037037037035</v>
      </c>
      <c r="D7426">
        <v>2.8813559322033897</v>
      </c>
      <c r="E7426">
        <v>1.71875</v>
      </c>
      <c r="F7426">
        <v>2</v>
      </c>
    </row>
    <row r="7427" spans="2:6" hidden="1" outlineLevel="1">
      <c r="B7427">
        <v>7421</v>
      </c>
      <c r="C7427">
        <v>0.35185185185185186</v>
      </c>
      <c r="D7427">
        <v>2.7966101694915255</v>
      </c>
      <c r="E7427">
        <v>2.375</v>
      </c>
      <c r="F7427">
        <v>2.6302521008403361</v>
      </c>
    </row>
    <row r="7428" spans="2:6" hidden="1" outlineLevel="1">
      <c r="B7428">
        <v>7422</v>
      </c>
      <c r="C7428">
        <v>0.41666666666666669</v>
      </c>
      <c r="D7428">
        <v>2.1355932203389831</v>
      </c>
      <c r="E7428">
        <v>1.90625</v>
      </c>
      <c r="F7428">
        <v>2.1134453781512605</v>
      </c>
    </row>
    <row r="7429" spans="2:6" hidden="1" outlineLevel="1">
      <c r="B7429">
        <v>7423</v>
      </c>
      <c r="C7429">
        <v>0.66666666666666663</v>
      </c>
      <c r="D7429">
        <v>2.8813559322033897</v>
      </c>
      <c r="E7429">
        <v>1.375</v>
      </c>
      <c r="F7429">
        <v>1.8739495798319328</v>
      </c>
    </row>
    <row r="7430" spans="2:6" hidden="1" outlineLevel="1">
      <c r="B7430">
        <v>7424</v>
      </c>
      <c r="C7430">
        <v>0.53703703703703709</v>
      </c>
      <c r="D7430">
        <v>2.5084745762711864</v>
      </c>
      <c r="E7430">
        <v>1.125</v>
      </c>
      <c r="F7430">
        <v>2.5</v>
      </c>
    </row>
    <row r="7431" spans="2:6" hidden="1" outlineLevel="1">
      <c r="B7431">
        <v>7425</v>
      </c>
      <c r="C7431">
        <v>0.47222222222222221</v>
      </c>
      <c r="D7431">
        <v>2.1864406779661016</v>
      </c>
      <c r="E7431">
        <v>1.28125</v>
      </c>
      <c r="F7431">
        <v>2.3025210084033612</v>
      </c>
    </row>
    <row r="7432" spans="2:6" hidden="1" outlineLevel="1">
      <c r="B7432">
        <v>7426</v>
      </c>
      <c r="C7432">
        <v>0.49074074074074076</v>
      </c>
      <c r="D7432">
        <v>2.8983050847457625</v>
      </c>
      <c r="E7432">
        <v>0.78125</v>
      </c>
      <c r="F7432">
        <v>2.0504201680672267</v>
      </c>
    </row>
    <row r="7433" spans="2:6" hidden="1" outlineLevel="1">
      <c r="B7433">
        <v>7427</v>
      </c>
      <c r="C7433">
        <v>0.52777777777777779</v>
      </c>
      <c r="D7433">
        <v>2.6610169491525424</v>
      </c>
      <c r="E7433">
        <v>1.78125</v>
      </c>
      <c r="F7433">
        <v>2.0294117647058822</v>
      </c>
    </row>
    <row r="7434" spans="2:6" hidden="1" outlineLevel="1">
      <c r="B7434">
        <v>7428</v>
      </c>
      <c r="C7434">
        <v>0.39814814814814814</v>
      </c>
      <c r="D7434">
        <v>3.6440677966101696</v>
      </c>
      <c r="E7434">
        <v>1.46875</v>
      </c>
      <c r="F7434">
        <v>2.2016806722689077</v>
      </c>
    </row>
    <row r="7435" spans="2:6" hidden="1" outlineLevel="1">
      <c r="B7435">
        <v>7429</v>
      </c>
      <c r="C7435">
        <v>0.62962962962962965</v>
      </c>
      <c r="D7435">
        <v>2.9152542372881354</v>
      </c>
      <c r="E7435">
        <v>1.40625</v>
      </c>
      <c r="F7435">
        <v>2.2815126050420167</v>
      </c>
    </row>
    <row r="7436" spans="2:6" hidden="1" outlineLevel="1">
      <c r="B7436">
        <v>7430</v>
      </c>
      <c r="C7436">
        <v>0.44444444444444442</v>
      </c>
      <c r="D7436">
        <v>2.7457627118644066</v>
      </c>
      <c r="E7436">
        <v>1.3125</v>
      </c>
      <c r="F7436">
        <v>1.9243697478991597</v>
      </c>
    </row>
    <row r="7437" spans="2:6" hidden="1" outlineLevel="1">
      <c r="B7437">
        <v>7431</v>
      </c>
      <c r="C7437">
        <v>0.43518518518518517</v>
      </c>
      <c r="D7437">
        <v>2.8813559322033897</v>
      </c>
      <c r="E7437">
        <v>1.625</v>
      </c>
      <c r="F7437">
        <v>2.4663865546218489</v>
      </c>
    </row>
    <row r="7438" spans="2:6" hidden="1" outlineLevel="1">
      <c r="B7438">
        <v>7432</v>
      </c>
      <c r="C7438">
        <v>0.48148148148148145</v>
      </c>
      <c r="D7438">
        <v>3.3220338983050848</v>
      </c>
      <c r="E7438">
        <v>1.46875</v>
      </c>
      <c r="F7438">
        <v>2.1680672268907561</v>
      </c>
    </row>
    <row r="7439" spans="2:6" hidden="1" outlineLevel="1">
      <c r="B7439">
        <v>7433</v>
      </c>
      <c r="C7439">
        <v>0.31481481481481483</v>
      </c>
      <c r="D7439">
        <v>2.6440677966101696</v>
      </c>
      <c r="E7439">
        <v>2.0625</v>
      </c>
      <c r="F7439">
        <v>1.9327731092436975</v>
      </c>
    </row>
    <row r="7440" spans="2:6" hidden="1" outlineLevel="1">
      <c r="B7440">
        <v>7434</v>
      </c>
      <c r="C7440">
        <v>0.45370370370370372</v>
      </c>
      <c r="D7440">
        <v>2.6271186440677967</v>
      </c>
      <c r="E7440">
        <v>0.71875</v>
      </c>
      <c r="F7440">
        <v>2.3403361344537816</v>
      </c>
    </row>
    <row r="7441" spans="2:6" hidden="1" outlineLevel="1">
      <c r="B7441">
        <v>7435</v>
      </c>
      <c r="C7441">
        <v>0.40740740740740738</v>
      </c>
      <c r="D7441">
        <v>4.0847457627118642</v>
      </c>
      <c r="E7441">
        <v>1.96875</v>
      </c>
      <c r="F7441">
        <v>2.0126050420168067</v>
      </c>
    </row>
    <row r="7442" spans="2:6" hidden="1" outlineLevel="1">
      <c r="B7442">
        <v>7436</v>
      </c>
      <c r="C7442">
        <v>0.43518518518518517</v>
      </c>
      <c r="D7442">
        <v>2.7118644067796609</v>
      </c>
      <c r="E7442">
        <v>1.09375</v>
      </c>
      <c r="F7442">
        <v>2.0714285714285716</v>
      </c>
    </row>
    <row r="7443" spans="2:6" hidden="1" outlineLevel="1">
      <c r="B7443">
        <v>7437</v>
      </c>
      <c r="C7443">
        <v>0.31481481481481483</v>
      </c>
      <c r="D7443">
        <v>2.3728813559322033</v>
      </c>
      <c r="E7443">
        <v>1.625</v>
      </c>
      <c r="F7443">
        <v>2.2016806722689077</v>
      </c>
    </row>
    <row r="7444" spans="2:6" hidden="1" outlineLevel="1">
      <c r="B7444">
        <v>7438</v>
      </c>
      <c r="C7444">
        <v>0.3611111111111111</v>
      </c>
      <c r="D7444">
        <v>1.9830508474576272</v>
      </c>
      <c r="E7444">
        <v>1.46875</v>
      </c>
      <c r="F7444">
        <v>2.1428571428571428</v>
      </c>
    </row>
    <row r="7445" spans="2:6" hidden="1" outlineLevel="1">
      <c r="B7445">
        <v>7439</v>
      </c>
      <c r="C7445">
        <v>0.48148148148148145</v>
      </c>
      <c r="D7445">
        <v>2.847457627118644</v>
      </c>
      <c r="E7445">
        <v>0.65625</v>
      </c>
      <c r="F7445">
        <v>2.4327731092436973</v>
      </c>
    </row>
    <row r="7446" spans="2:6" hidden="1" outlineLevel="1">
      <c r="B7446">
        <v>7440</v>
      </c>
      <c r="C7446">
        <v>0.40740740740740738</v>
      </c>
      <c r="D7446">
        <v>2.8305084745762712</v>
      </c>
      <c r="E7446">
        <v>0.84375</v>
      </c>
      <c r="F7446">
        <v>2.2352941176470589</v>
      </c>
    </row>
    <row r="7447" spans="2:6" hidden="1" outlineLevel="1">
      <c r="B7447">
        <v>7441</v>
      </c>
      <c r="C7447">
        <v>0.44444444444444442</v>
      </c>
      <c r="D7447">
        <v>2</v>
      </c>
      <c r="E7447">
        <v>1.6875</v>
      </c>
      <c r="F7447">
        <v>2.2773109243697478</v>
      </c>
    </row>
    <row r="7448" spans="2:6" hidden="1" outlineLevel="1">
      <c r="B7448">
        <v>7442</v>
      </c>
      <c r="C7448">
        <v>0.25925925925925924</v>
      </c>
      <c r="D7448">
        <v>2.1355932203389831</v>
      </c>
      <c r="E7448">
        <v>1.71875</v>
      </c>
      <c r="F7448">
        <v>1.680672268907563</v>
      </c>
    </row>
    <row r="7449" spans="2:6" hidden="1" outlineLevel="1">
      <c r="B7449">
        <v>7443</v>
      </c>
      <c r="C7449">
        <v>0.3611111111111111</v>
      </c>
      <c r="D7449">
        <v>3.2542372881355934</v>
      </c>
      <c r="E7449">
        <v>1.15625</v>
      </c>
      <c r="F7449">
        <v>2.1428571428571428</v>
      </c>
    </row>
    <row r="7450" spans="2:6" hidden="1" outlineLevel="1">
      <c r="B7450">
        <v>7444</v>
      </c>
      <c r="C7450">
        <v>0.37962962962962965</v>
      </c>
      <c r="D7450">
        <v>2.8644067796610169</v>
      </c>
      <c r="E7450">
        <v>0.90625</v>
      </c>
      <c r="F7450">
        <v>2.1470588235294117</v>
      </c>
    </row>
    <row r="7451" spans="2:6" hidden="1" outlineLevel="1">
      <c r="B7451">
        <v>7445</v>
      </c>
      <c r="C7451">
        <v>0.41666666666666669</v>
      </c>
      <c r="D7451">
        <v>1.9661016949152543</v>
      </c>
      <c r="E7451">
        <v>0.96875</v>
      </c>
      <c r="F7451">
        <v>1.9663865546218486</v>
      </c>
    </row>
    <row r="7452" spans="2:6" hidden="1" outlineLevel="1">
      <c r="B7452">
        <v>7446</v>
      </c>
      <c r="C7452">
        <v>0.37962962962962965</v>
      </c>
      <c r="D7452">
        <v>3.6440677966101696</v>
      </c>
      <c r="E7452">
        <v>1.65625</v>
      </c>
      <c r="F7452">
        <v>2.0336134453781511</v>
      </c>
    </row>
    <row r="7453" spans="2:6" hidden="1" outlineLevel="1">
      <c r="B7453">
        <v>7447</v>
      </c>
      <c r="C7453">
        <v>0.5</v>
      </c>
      <c r="D7453">
        <v>2.3898305084745761</v>
      </c>
      <c r="E7453">
        <v>1.53125</v>
      </c>
      <c r="F7453">
        <v>1.8823529411764706</v>
      </c>
    </row>
    <row r="7454" spans="2:6" hidden="1" outlineLevel="1">
      <c r="B7454">
        <v>7448</v>
      </c>
      <c r="C7454">
        <v>0.37962962962962965</v>
      </c>
      <c r="D7454">
        <v>2.7118644067796609</v>
      </c>
      <c r="E7454">
        <v>1.46875</v>
      </c>
      <c r="F7454">
        <v>2.365546218487395</v>
      </c>
    </row>
    <row r="7455" spans="2:6" hidden="1" outlineLevel="1">
      <c r="B7455">
        <v>7449</v>
      </c>
      <c r="C7455">
        <v>0.53703703703703709</v>
      </c>
      <c r="D7455">
        <v>2.9322033898305087</v>
      </c>
      <c r="E7455">
        <v>1.46875</v>
      </c>
      <c r="F7455">
        <v>1.7857142857142858</v>
      </c>
    </row>
    <row r="7456" spans="2:6" hidden="1" outlineLevel="1">
      <c r="B7456">
        <v>7450</v>
      </c>
      <c r="C7456">
        <v>0.44444444444444442</v>
      </c>
      <c r="D7456">
        <v>2</v>
      </c>
      <c r="E7456">
        <v>1.875</v>
      </c>
      <c r="F7456">
        <v>2.403361344537815</v>
      </c>
    </row>
    <row r="7457" spans="2:6" hidden="1" outlineLevel="1">
      <c r="B7457">
        <v>7451</v>
      </c>
      <c r="C7457">
        <v>0.3611111111111111</v>
      </c>
      <c r="D7457">
        <v>2.1864406779661016</v>
      </c>
      <c r="E7457">
        <v>1.6875</v>
      </c>
      <c r="F7457">
        <v>2.0672268907563027</v>
      </c>
    </row>
    <row r="7458" spans="2:6" hidden="1" outlineLevel="1">
      <c r="B7458">
        <v>7452</v>
      </c>
      <c r="C7458">
        <v>0.35185185185185186</v>
      </c>
      <c r="D7458">
        <v>3.4915254237288136</v>
      </c>
      <c r="E7458">
        <v>1.1875</v>
      </c>
      <c r="F7458">
        <v>1.9663865546218486</v>
      </c>
    </row>
    <row r="7459" spans="2:6" hidden="1" outlineLevel="1">
      <c r="B7459">
        <v>7453</v>
      </c>
      <c r="C7459">
        <v>0.42592592592592593</v>
      </c>
      <c r="D7459">
        <v>2.4915254237288136</v>
      </c>
      <c r="E7459">
        <v>1.09375</v>
      </c>
      <c r="F7459">
        <v>2.3193277310924372</v>
      </c>
    </row>
    <row r="7460" spans="2:6" hidden="1" outlineLevel="1">
      <c r="B7460">
        <v>7454</v>
      </c>
      <c r="C7460">
        <v>0.5</v>
      </c>
      <c r="D7460">
        <v>2.5084745762711864</v>
      </c>
      <c r="E7460">
        <v>1</v>
      </c>
      <c r="F7460">
        <v>1.7478991596638656</v>
      </c>
    </row>
    <row r="7461" spans="2:6" hidden="1" outlineLevel="1">
      <c r="B7461">
        <v>7455</v>
      </c>
      <c r="C7461">
        <v>0.47222222222222221</v>
      </c>
      <c r="D7461">
        <v>2.0338983050847457</v>
      </c>
      <c r="E7461">
        <v>1.34375</v>
      </c>
      <c r="F7461">
        <v>2.0714285714285716</v>
      </c>
    </row>
    <row r="7462" spans="2:6" hidden="1" outlineLevel="1">
      <c r="B7462">
        <v>7456</v>
      </c>
      <c r="C7462">
        <v>0.32407407407407407</v>
      </c>
      <c r="D7462">
        <v>3.1355932203389831</v>
      </c>
      <c r="E7462">
        <v>2.3125</v>
      </c>
      <c r="F7462">
        <v>2.2731092436974789</v>
      </c>
    </row>
    <row r="7463" spans="2:6" hidden="1" outlineLevel="1">
      <c r="B7463">
        <v>7457</v>
      </c>
      <c r="C7463">
        <v>0.30555555555555558</v>
      </c>
      <c r="D7463">
        <v>2.7457627118644066</v>
      </c>
      <c r="E7463">
        <v>0.875</v>
      </c>
      <c r="F7463">
        <v>1.9831932773109244</v>
      </c>
    </row>
    <row r="7464" spans="2:6" hidden="1" outlineLevel="1">
      <c r="B7464">
        <v>7458</v>
      </c>
      <c r="C7464">
        <v>0.40740740740740738</v>
      </c>
      <c r="D7464">
        <v>2.7627118644067798</v>
      </c>
      <c r="E7464">
        <v>1.125</v>
      </c>
      <c r="F7464">
        <v>1.9915966386554622</v>
      </c>
    </row>
    <row r="7465" spans="2:6" hidden="1" outlineLevel="1">
      <c r="B7465">
        <v>7459</v>
      </c>
      <c r="C7465">
        <v>0.40740740740740738</v>
      </c>
      <c r="D7465">
        <v>2.8983050847457625</v>
      </c>
      <c r="E7465">
        <v>1.5</v>
      </c>
      <c r="F7465">
        <v>2.3067226890756301</v>
      </c>
    </row>
    <row r="7466" spans="2:6" hidden="1" outlineLevel="1">
      <c r="B7466">
        <v>7460</v>
      </c>
      <c r="C7466">
        <v>0.41666666666666669</v>
      </c>
      <c r="D7466">
        <v>2.3389830508474576</v>
      </c>
      <c r="E7466">
        <v>1</v>
      </c>
      <c r="F7466">
        <v>2.0798319327731094</v>
      </c>
    </row>
    <row r="7467" spans="2:6" hidden="1" outlineLevel="1">
      <c r="B7467">
        <v>7461</v>
      </c>
      <c r="C7467">
        <v>0.3888888888888889</v>
      </c>
      <c r="D7467">
        <v>2.8983050847457625</v>
      </c>
      <c r="E7467">
        <v>0.75</v>
      </c>
      <c r="F7467">
        <v>1.9327731092436975</v>
      </c>
    </row>
    <row r="7468" spans="2:6" hidden="1" outlineLevel="1">
      <c r="B7468">
        <v>7462</v>
      </c>
      <c r="C7468">
        <v>0.37962962962962965</v>
      </c>
      <c r="D7468">
        <v>2.2542372881355934</v>
      </c>
      <c r="E7468">
        <v>1.71875</v>
      </c>
      <c r="F7468">
        <v>1.8613445378151261</v>
      </c>
    </row>
    <row r="7469" spans="2:6" hidden="1" outlineLevel="1">
      <c r="B7469">
        <v>7463</v>
      </c>
      <c r="C7469">
        <v>0.41666666666666669</v>
      </c>
      <c r="D7469">
        <v>2.7966101694915255</v>
      </c>
      <c r="E7469">
        <v>1.4375</v>
      </c>
      <c r="F7469">
        <v>1.8529411764705883</v>
      </c>
    </row>
    <row r="7470" spans="2:6" hidden="1" outlineLevel="1">
      <c r="B7470">
        <v>7464</v>
      </c>
      <c r="C7470">
        <v>0.40740740740740738</v>
      </c>
      <c r="D7470">
        <v>2.9661016949152543</v>
      </c>
      <c r="E7470">
        <v>0.78125</v>
      </c>
      <c r="F7470">
        <v>1.8025210084033614</v>
      </c>
    </row>
    <row r="7471" spans="2:6" hidden="1" outlineLevel="1">
      <c r="B7471">
        <v>7465</v>
      </c>
      <c r="C7471">
        <v>0.27777777777777779</v>
      </c>
      <c r="D7471">
        <v>2.2542372881355934</v>
      </c>
      <c r="E7471">
        <v>1.0625</v>
      </c>
      <c r="F7471">
        <v>1.8277310924369747</v>
      </c>
    </row>
    <row r="7472" spans="2:6" hidden="1" outlineLevel="1">
      <c r="B7472">
        <v>7466</v>
      </c>
      <c r="C7472">
        <v>0.48148148148148145</v>
      </c>
      <c r="D7472">
        <v>2.4915254237288136</v>
      </c>
      <c r="E7472">
        <v>0.96875</v>
      </c>
      <c r="F7472">
        <v>1.7857142857142858</v>
      </c>
    </row>
    <row r="7473" spans="2:6" hidden="1" outlineLevel="1">
      <c r="B7473">
        <v>7467</v>
      </c>
      <c r="C7473">
        <v>0.44444444444444442</v>
      </c>
      <c r="D7473">
        <v>2</v>
      </c>
      <c r="E7473">
        <v>0.625</v>
      </c>
      <c r="F7473">
        <v>2.0294117647058822</v>
      </c>
    </row>
    <row r="7474" spans="2:6" hidden="1" outlineLevel="1">
      <c r="B7474">
        <v>7468</v>
      </c>
      <c r="C7474">
        <v>0.42592592592592593</v>
      </c>
      <c r="D7474">
        <v>2.8983050847457625</v>
      </c>
      <c r="E7474">
        <v>1.875</v>
      </c>
      <c r="F7474">
        <v>1.9747899159663866</v>
      </c>
    </row>
    <row r="7475" spans="2:6" hidden="1" outlineLevel="1">
      <c r="B7475">
        <v>7469</v>
      </c>
      <c r="C7475">
        <v>0.46296296296296297</v>
      </c>
      <c r="D7475">
        <v>1.8135593220338984</v>
      </c>
      <c r="E7475">
        <v>1.5625</v>
      </c>
      <c r="F7475">
        <v>1.9789915966386555</v>
      </c>
    </row>
    <row r="7476" spans="2:6" hidden="1" outlineLevel="1">
      <c r="B7476">
        <v>7470</v>
      </c>
      <c r="C7476">
        <v>0.5</v>
      </c>
      <c r="D7476">
        <v>2.3389830508474576</v>
      </c>
      <c r="E7476">
        <v>1.3125</v>
      </c>
      <c r="F7476">
        <v>2.03781512605042</v>
      </c>
    </row>
    <row r="7477" spans="2:6" hidden="1" outlineLevel="1">
      <c r="B7477">
        <v>7471</v>
      </c>
      <c r="C7477">
        <v>0.48148148148148145</v>
      </c>
      <c r="D7477">
        <v>4.101694915254237</v>
      </c>
      <c r="E7477">
        <v>1.40625</v>
      </c>
      <c r="F7477">
        <v>2.3739495798319328</v>
      </c>
    </row>
    <row r="7478" spans="2:6" hidden="1" outlineLevel="1">
      <c r="B7478">
        <v>7472</v>
      </c>
      <c r="C7478">
        <v>0.43518518518518517</v>
      </c>
      <c r="D7478">
        <v>1.8983050847457628</v>
      </c>
      <c r="E7478">
        <v>1.125</v>
      </c>
      <c r="F7478">
        <v>2.0168067226890756</v>
      </c>
    </row>
    <row r="7479" spans="2:6" hidden="1" outlineLevel="1">
      <c r="B7479">
        <v>7473</v>
      </c>
      <c r="C7479">
        <v>0.37962962962962965</v>
      </c>
      <c r="D7479">
        <v>2.6610169491525424</v>
      </c>
      <c r="E7479">
        <v>1.125</v>
      </c>
      <c r="F7479">
        <v>1.9831932773109244</v>
      </c>
    </row>
    <row r="7480" spans="2:6" hidden="1" outlineLevel="1">
      <c r="B7480">
        <v>7474</v>
      </c>
      <c r="C7480">
        <v>0.31481481481481483</v>
      </c>
      <c r="D7480">
        <v>2.9152542372881354</v>
      </c>
      <c r="E7480">
        <v>1.6875</v>
      </c>
      <c r="F7480">
        <v>1.9747899159663866</v>
      </c>
    </row>
    <row r="7481" spans="2:6" hidden="1" outlineLevel="1">
      <c r="B7481">
        <v>7475</v>
      </c>
      <c r="C7481">
        <v>0.37962962962962965</v>
      </c>
      <c r="D7481">
        <v>2.3220338983050848</v>
      </c>
      <c r="E7481">
        <v>1.625</v>
      </c>
      <c r="F7481">
        <v>1.8949579831932772</v>
      </c>
    </row>
    <row r="7482" spans="2:6" hidden="1" outlineLevel="1">
      <c r="B7482">
        <v>7476</v>
      </c>
      <c r="C7482">
        <v>0.40740740740740738</v>
      </c>
      <c r="D7482">
        <v>2.0338983050847457</v>
      </c>
      <c r="E7482">
        <v>1.5</v>
      </c>
      <c r="F7482">
        <v>2.2226890756302522</v>
      </c>
    </row>
    <row r="7483" spans="2:6" hidden="1" outlineLevel="1">
      <c r="B7483">
        <v>7477</v>
      </c>
      <c r="C7483">
        <v>0.44444444444444442</v>
      </c>
      <c r="D7483">
        <v>3.1694915254237288</v>
      </c>
      <c r="E7483">
        <v>1.09375</v>
      </c>
      <c r="F7483">
        <v>1.9831932773109244</v>
      </c>
    </row>
    <row r="7484" spans="2:6" hidden="1" outlineLevel="1">
      <c r="B7484">
        <v>7478</v>
      </c>
      <c r="C7484">
        <v>0.43518518518518517</v>
      </c>
      <c r="D7484">
        <v>2.4745762711864407</v>
      </c>
      <c r="E7484">
        <v>1.15625</v>
      </c>
      <c r="F7484">
        <v>1.9663865546218486</v>
      </c>
    </row>
    <row r="7485" spans="2:6" hidden="1" outlineLevel="1">
      <c r="B7485">
        <v>7479</v>
      </c>
      <c r="C7485">
        <v>0.31481481481481483</v>
      </c>
      <c r="D7485">
        <v>3.1186440677966103</v>
      </c>
      <c r="E7485">
        <v>2.125</v>
      </c>
      <c r="F7485">
        <v>2.4117647058823528</v>
      </c>
    </row>
    <row r="7486" spans="2:6" hidden="1" outlineLevel="1">
      <c r="B7486">
        <v>7480</v>
      </c>
      <c r="C7486">
        <v>0.45370370370370372</v>
      </c>
      <c r="D7486">
        <v>2.1016949152542375</v>
      </c>
      <c r="E7486">
        <v>1.59375</v>
      </c>
      <c r="F7486">
        <v>2.172268907563025</v>
      </c>
    </row>
    <row r="7487" spans="2:6" hidden="1" outlineLevel="1">
      <c r="B7487">
        <v>7481</v>
      </c>
      <c r="C7487">
        <v>0.56481481481481477</v>
      </c>
      <c r="D7487">
        <v>2.8983050847457625</v>
      </c>
      <c r="E7487">
        <v>1.25</v>
      </c>
      <c r="F7487">
        <v>2.2100840336134455</v>
      </c>
    </row>
    <row r="7488" spans="2:6" hidden="1" outlineLevel="1">
      <c r="B7488">
        <v>7482</v>
      </c>
      <c r="C7488">
        <v>0.43518518518518517</v>
      </c>
      <c r="D7488">
        <v>2.6101694915254239</v>
      </c>
      <c r="E7488">
        <v>1.28125</v>
      </c>
      <c r="F7488">
        <v>2.0924369747899161</v>
      </c>
    </row>
    <row r="7489" spans="2:6" hidden="1" outlineLevel="1">
      <c r="B7489">
        <v>7483</v>
      </c>
      <c r="C7489">
        <v>0.43518518518518517</v>
      </c>
      <c r="D7489">
        <v>2.5254237288135593</v>
      </c>
      <c r="E7489">
        <v>2.03125</v>
      </c>
      <c r="F7489">
        <v>1.7899159663865547</v>
      </c>
    </row>
    <row r="7490" spans="2:6" hidden="1" outlineLevel="1">
      <c r="B7490">
        <v>7484</v>
      </c>
      <c r="C7490">
        <v>0.32407407407407407</v>
      </c>
      <c r="D7490">
        <v>2.8135593220338984</v>
      </c>
      <c r="E7490">
        <v>1.40625</v>
      </c>
      <c r="F7490">
        <v>1.7521008403361344</v>
      </c>
    </row>
    <row r="7491" spans="2:6" hidden="1" outlineLevel="1">
      <c r="B7491">
        <v>7485</v>
      </c>
      <c r="C7491">
        <v>0.33333333333333331</v>
      </c>
      <c r="D7491">
        <v>2.406779661016949</v>
      </c>
      <c r="E7491">
        <v>3</v>
      </c>
      <c r="F7491">
        <v>2.4159663865546217</v>
      </c>
    </row>
    <row r="7492" spans="2:6" hidden="1" outlineLevel="1">
      <c r="B7492">
        <v>7486</v>
      </c>
      <c r="C7492">
        <v>0.30555555555555558</v>
      </c>
      <c r="D7492">
        <v>1.9491525423728813</v>
      </c>
      <c r="E7492">
        <v>2.03125</v>
      </c>
      <c r="F7492">
        <v>2.1680672268907561</v>
      </c>
    </row>
    <row r="7493" spans="2:6" hidden="1" outlineLevel="1">
      <c r="B7493">
        <v>7487</v>
      </c>
      <c r="C7493">
        <v>0.45370370370370372</v>
      </c>
      <c r="D7493">
        <v>2.7457627118644066</v>
      </c>
      <c r="E7493">
        <v>1.75</v>
      </c>
      <c r="F7493">
        <v>2.3529411764705883</v>
      </c>
    </row>
    <row r="7494" spans="2:6" hidden="1" outlineLevel="1">
      <c r="B7494">
        <v>7488</v>
      </c>
      <c r="C7494">
        <v>0.43518518518518517</v>
      </c>
      <c r="D7494">
        <v>2.8644067796610169</v>
      </c>
      <c r="E7494">
        <v>1.25</v>
      </c>
      <c r="F7494">
        <v>1.8613445378151261</v>
      </c>
    </row>
    <row r="7495" spans="2:6" hidden="1" outlineLevel="1">
      <c r="B7495">
        <v>7489</v>
      </c>
      <c r="C7495">
        <v>0.32407407407407407</v>
      </c>
      <c r="D7495">
        <v>3.2372881355932202</v>
      </c>
      <c r="E7495">
        <v>0.90625</v>
      </c>
      <c r="F7495">
        <v>2.0126050420168067</v>
      </c>
    </row>
    <row r="7496" spans="2:6" hidden="1" outlineLevel="1">
      <c r="B7496">
        <v>7490</v>
      </c>
      <c r="C7496">
        <v>0.35185185185185186</v>
      </c>
      <c r="D7496">
        <v>2.847457627118644</v>
      </c>
      <c r="E7496">
        <v>1.3125</v>
      </c>
      <c r="F7496">
        <v>2.2058823529411766</v>
      </c>
    </row>
    <row r="7497" spans="2:6" hidden="1" outlineLevel="1">
      <c r="B7497">
        <v>7491</v>
      </c>
      <c r="C7497">
        <v>0.32407407407407407</v>
      </c>
      <c r="D7497">
        <v>2.5423728813559321</v>
      </c>
      <c r="E7497">
        <v>1.8125</v>
      </c>
      <c r="F7497">
        <v>1.9411764705882353</v>
      </c>
    </row>
    <row r="7498" spans="2:6" hidden="1" outlineLevel="1">
      <c r="B7498">
        <v>7492</v>
      </c>
      <c r="C7498">
        <v>0.45370370370370372</v>
      </c>
      <c r="D7498">
        <v>3.3050847457627119</v>
      </c>
      <c r="E7498">
        <v>1</v>
      </c>
      <c r="F7498">
        <v>2.4537815126050422</v>
      </c>
    </row>
    <row r="7499" spans="2:6" hidden="1" outlineLevel="1">
      <c r="B7499">
        <v>7493</v>
      </c>
      <c r="C7499">
        <v>0.49074074074074076</v>
      </c>
      <c r="D7499">
        <v>2.1694915254237288</v>
      </c>
      <c r="E7499">
        <v>1.46875</v>
      </c>
      <c r="F7499">
        <v>2.2521008403361344</v>
      </c>
    </row>
    <row r="7500" spans="2:6" hidden="1" outlineLevel="1">
      <c r="B7500">
        <v>7494</v>
      </c>
      <c r="C7500">
        <v>0.5092592592592593</v>
      </c>
      <c r="D7500">
        <v>2.6610169491525424</v>
      </c>
      <c r="E7500">
        <v>1.5625</v>
      </c>
      <c r="F7500">
        <v>2.1260504201680672</v>
      </c>
    </row>
    <row r="7501" spans="2:6" hidden="1" outlineLevel="1">
      <c r="B7501">
        <v>7495</v>
      </c>
      <c r="C7501">
        <v>0.37962962962962965</v>
      </c>
      <c r="D7501">
        <v>2.1694915254237288</v>
      </c>
      <c r="E7501">
        <v>2.4375</v>
      </c>
      <c r="F7501">
        <v>2.0756302521008405</v>
      </c>
    </row>
    <row r="7502" spans="2:6" hidden="1" outlineLevel="1">
      <c r="B7502">
        <v>7496</v>
      </c>
      <c r="C7502">
        <v>0.53703703703703709</v>
      </c>
      <c r="D7502">
        <v>2.4237288135593222</v>
      </c>
      <c r="E7502">
        <v>1.59375</v>
      </c>
      <c r="F7502">
        <v>2.4831932773109244</v>
      </c>
    </row>
    <row r="7503" spans="2:6" hidden="1" outlineLevel="1">
      <c r="B7503">
        <v>7497</v>
      </c>
      <c r="C7503">
        <v>0.27777777777777779</v>
      </c>
      <c r="D7503">
        <v>3.2033898305084745</v>
      </c>
      <c r="E7503">
        <v>1.5</v>
      </c>
      <c r="F7503">
        <v>2.3319327731092439</v>
      </c>
    </row>
    <row r="7504" spans="2:6" hidden="1" outlineLevel="1">
      <c r="B7504">
        <v>7498</v>
      </c>
      <c r="C7504">
        <v>0.58333333333333337</v>
      </c>
      <c r="D7504">
        <v>2.8983050847457625</v>
      </c>
      <c r="E7504">
        <v>1.4375</v>
      </c>
      <c r="F7504">
        <v>2.3025210084033612</v>
      </c>
    </row>
    <row r="7505" spans="2:6" hidden="1" outlineLevel="1">
      <c r="B7505">
        <v>7499</v>
      </c>
      <c r="C7505">
        <v>0.39814814814814814</v>
      </c>
      <c r="D7505">
        <v>2.6779661016949152</v>
      </c>
      <c r="E7505">
        <v>1.0625</v>
      </c>
      <c r="F7505">
        <v>1.8445378151260505</v>
      </c>
    </row>
    <row r="7506" spans="2:6" hidden="1" outlineLevel="1">
      <c r="B7506">
        <v>7500</v>
      </c>
      <c r="C7506">
        <v>0.45370370370370372</v>
      </c>
      <c r="D7506">
        <v>2.8813559322033897</v>
      </c>
      <c r="E7506">
        <v>0.96875</v>
      </c>
      <c r="F7506">
        <v>1.7478991596638656</v>
      </c>
    </row>
    <row r="7507" spans="2:6" hidden="1" outlineLevel="1">
      <c r="B7507">
        <v>7501</v>
      </c>
      <c r="C7507">
        <v>0.40740740740740738</v>
      </c>
      <c r="D7507">
        <v>2.7627118644067798</v>
      </c>
      <c r="E7507">
        <v>2.0625</v>
      </c>
      <c r="F7507">
        <v>2.0042016806722689</v>
      </c>
    </row>
    <row r="7508" spans="2:6" hidden="1" outlineLevel="1">
      <c r="B7508">
        <v>7502</v>
      </c>
      <c r="C7508">
        <v>0.32407407407407407</v>
      </c>
      <c r="D7508">
        <v>3.0169491525423728</v>
      </c>
      <c r="E7508">
        <v>1.96875</v>
      </c>
      <c r="F7508">
        <v>2.0210084033613445</v>
      </c>
    </row>
    <row r="7509" spans="2:6" hidden="1" outlineLevel="1">
      <c r="B7509">
        <v>7503</v>
      </c>
      <c r="C7509">
        <v>0.41666666666666669</v>
      </c>
      <c r="D7509">
        <v>3.7118644067796609</v>
      </c>
      <c r="E7509">
        <v>1.34375</v>
      </c>
      <c r="F7509">
        <v>2.1806722689075628</v>
      </c>
    </row>
    <row r="7510" spans="2:6" hidden="1" outlineLevel="1">
      <c r="B7510">
        <v>7504</v>
      </c>
      <c r="C7510">
        <v>0.48148148148148145</v>
      </c>
      <c r="D7510">
        <v>2.2711864406779663</v>
      </c>
      <c r="E7510">
        <v>0.75</v>
      </c>
      <c r="F7510">
        <v>2.1386554621848739</v>
      </c>
    </row>
    <row r="7511" spans="2:6" hidden="1" outlineLevel="1">
      <c r="B7511">
        <v>7505</v>
      </c>
      <c r="C7511">
        <v>0.45370370370370372</v>
      </c>
      <c r="D7511">
        <v>2.7457627118644066</v>
      </c>
      <c r="E7511">
        <v>0.59375</v>
      </c>
      <c r="F7511">
        <v>1.9621848739495797</v>
      </c>
    </row>
    <row r="7512" spans="2:6" hidden="1" outlineLevel="1">
      <c r="B7512">
        <v>7506</v>
      </c>
      <c r="C7512">
        <v>0.32407407407407407</v>
      </c>
      <c r="D7512">
        <v>3.1016949152542375</v>
      </c>
      <c r="E7512">
        <v>1.03125</v>
      </c>
      <c r="F7512">
        <v>2.2773109243697478</v>
      </c>
    </row>
    <row r="7513" spans="2:6" hidden="1" outlineLevel="1">
      <c r="B7513">
        <v>7507</v>
      </c>
      <c r="C7513">
        <v>0.51851851851851849</v>
      </c>
      <c r="D7513">
        <v>2.3728813559322033</v>
      </c>
      <c r="E7513">
        <v>1.90625</v>
      </c>
      <c r="F7513">
        <v>2.1260504201680672</v>
      </c>
    </row>
    <row r="7514" spans="2:6" hidden="1" outlineLevel="1">
      <c r="B7514">
        <v>7508</v>
      </c>
      <c r="C7514">
        <v>0.41666666666666669</v>
      </c>
      <c r="D7514">
        <v>2.6101694915254239</v>
      </c>
      <c r="E7514">
        <v>1.875</v>
      </c>
      <c r="F7514">
        <v>2.0210084033613445</v>
      </c>
    </row>
    <row r="7515" spans="2:6" hidden="1" outlineLevel="1">
      <c r="B7515">
        <v>7509</v>
      </c>
      <c r="C7515">
        <v>0.37962962962962965</v>
      </c>
      <c r="D7515">
        <v>2.8305084745762712</v>
      </c>
      <c r="E7515">
        <v>2</v>
      </c>
      <c r="F7515">
        <v>1.9705882352941178</v>
      </c>
    </row>
    <row r="7516" spans="2:6" hidden="1" outlineLevel="1">
      <c r="B7516">
        <v>7510</v>
      </c>
      <c r="C7516">
        <v>0.51851851851851849</v>
      </c>
      <c r="D7516">
        <v>2.7457627118644066</v>
      </c>
      <c r="E7516">
        <v>1.21875</v>
      </c>
      <c r="F7516">
        <v>2.1806722689075628</v>
      </c>
    </row>
    <row r="7517" spans="2:6" hidden="1" outlineLevel="1">
      <c r="B7517">
        <v>7511</v>
      </c>
      <c r="C7517">
        <v>0.51851851851851849</v>
      </c>
      <c r="D7517">
        <v>2.8813559322033897</v>
      </c>
      <c r="E7517">
        <v>0.8125</v>
      </c>
      <c r="F7517">
        <v>2.1638655462184873</v>
      </c>
    </row>
    <row r="7518" spans="2:6" hidden="1" outlineLevel="1">
      <c r="B7518">
        <v>7512</v>
      </c>
      <c r="C7518">
        <v>0.43518518518518517</v>
      </c>
      <c r="D7518">
        <v>2.4406779661016951</v>
      </c>
      <c r="E7518">
        <v>1.15625</v>
      </c>
      <c r="F7518">
        <v>1.8403361344537814</v>
      </c>
    </row>
    <row r="7519" spans="2:6" hidden="1" outlineLevel="1">
      <c r="B7519">
        <v>7513</v>
      </c>
      <c r="C7519">
        <v>0.35185185185185186</v>
      </c>
      <c r="D7519">
        <v>2.7288135593220337</v>
      </c>
      <c r="E7519">
        <v>2.34375</v>
      </c>
      <c r="F7519">
        <v>2.2563025210084033</v>
      </c>
    </row>
    <row r="7520" spans="2:6" hidden="1" outlineLevel="1">
      <c r="B7520">
        <v>7514</v>
      </c>
      <c r="C7520">
        <v>0.37037037037037035</v>
      </c>
      <c r="D7520">
        <v>2.2033898305084745</v>
      </c>
      <c r="E7520">
        <v>1.09375</v>
      </c>
      <c r="F7520">
        <v>2.1512605042016806</v>
      </c>
    </row>
    <row r="7521" spans="2:6" hidden="1" outlineLevel="1">
      <c r="B7521">
        <v>7515</v>
      </c>
      <c r="C7521">
        <v>0.35185185185185186</v>
      </c>
      <c r="D7521">
        <v>3.0677966101694913</v>
      </c>
      <c r="E7521">
        <v>1.15625</v>
      </c>
      <c r="F7521">
        <v>1.9873949579831933</v>
      </c>
    </row>
    <row r="7522" spans="2:6" hidden="1" outlineLevel="1">
      <c r="B7522">
        <v>7516</v>
      </c>
      <c r="C7522">
        <v>0.42592592592592593</v>
      </c>
      <c r="D7522">
        <v>2.6610169491525424</v>
      </c>
      <c r="E7522">
        <v>1.3125</v>
      </c>
      <c r="F7522">
        <v>1.9831932773109244</v>
      </c>
    </row>
    <row r="7523" spans="2:6" hidden="1" outlineLevel="1">
      <c r="B7523">
        <v>7517</v>
      </c>
      <c r="C7523">
        <v>0.26851851851851855</v>
      </c>
      <c r="D7523">
        <v>3.4237288135593222</v>
      </c>
      <c r="E7523">
        <v>2.53125</v>
      </c>
      <c r="F7523">
        <v>1.8571428571428572</v>
      </c>
    </row>
    <row r="7524" spans="2:6" hidden="1" outlineLevel="1">
      <c r="B7524">
        <v>7518</v>
      </c>
      <c r="C7524">
        <v>0.37962962962962965</v>
      </c>
      <c r="D7524">
        <v>3.1186440677966103</v>
      </c>
      <c r="E7524">
        <v>1.15625</v>
      </c>
      <c r="F7524">
        <v>2.1134453781512605</v>
      </c>
    </row>
    <row r="7525" spans="2:6" hidden="1" outlineLevel="1">
      <c r="B7525">
        <v>7519</v>
      </c>
      <c r="C7525">
        <v>0.65740740740740744</v>
      </c>
      <c r="D7525">
        <v>3.4745762711864407</v>
      </c>
      <c r="E7525">
        <v>1.21875</v>
      </c>
      <c r="F7525">
        <v>1.8907563025210083</v>
      </c>
    </row>
    <row r="7526" spans="2:6" hidden="1" outlineLevel="1">
      <c r="B7526">
        <v>7520</v>
      </c>
      <c r="C7526">
        <v>0.37037037037037035</v>
      </c>
      <c r="D7526">
        <v>3.4745762711864407</v>
      </c>
      <c r="E7526">
        <v>1.125</v>
      </c>
      <c r="F7526">
        <v>1.903361344537815</v>
      </c>
    </row>
    <row r="7527" spans="2:6" hidden="1" outlineLevel="1">
      <c r="B7527">
        <v>7521</v>
      </c>
      <c r="C7527">
        <v>0.42592592592592593</v>
      </c>
      <c r="D7527">
        <v>2.152542372881356</v>
      </c>
      <c r="E7527">
        <v>1.9375</v>
      </c>
      <c r="F7527">
        <v>1.9327731092436975</v>
      </c>
    </row>
    <row r="7528" spans="2:6" hidden="1" outlineLevel="1">
      <c r="B7528">
        <v>7522</v>
      </c>
      <c r="C7528">
        <v>0.51851851851851849</v>
      </c>
      <c r="D7528">
        <v>3.4237288135593222</v>
      </c>
      <c r="E7528">
        <v>0.90625</v>
      </c>
      <c r="F7528">
        <v>2.1428571428571428</v>
      </c>
    </row>
    <row r="7529" spans="2:6" hidden="1" outlineLevel="1">
      <c r="B7529">
        <v>7523</v>
      </c>
      <c r="C7529">
        <v>0.3611111111111111</v>
      </c>
      <c r="D7529">
        <v>2.7966101694915255</v>
      </c>
      <c r="E7529">
        <v>1.8125</v>
      </c>
      <c r="F7529">
        <v>2.1092436974789917</v>
      </c>
    </row>
    <row r="7530" spans="2:6" hidden="1" outlineLevel="1">
      <c r="B7530">
        <v>7524</v>
      </c>
      <c r="C7530">
        <v>0.41666666666666669</v>
      </c>
      <c r="D7530">
        <v>2.5762711864406778</v>
      </c>
      <c r="E7530">
        <v>1.40625</v>
      </c>
      <c r="F7530">
        <v>2.134453781512605</v>
      </c>
    </row>
    <row r="7531" spans="2:6" hidden="1" outlineLevel="1">
      <c r="B7531">
        <v>7525</v>
      </c>
      <c r="C7531">
        <v>0.44444444444444442</v>
      </c>
      <c r="D7531">
        <v>2.3050847457627119</v>
      </c>
      <c r="E7531">
        <v>1.1875</v>
      </c>
      <c r="F7531">
        <v>2.23109243697479</v>
      </c>
    </row>
    <row r="7532" spans="2:6" hidden="1" outlineLevel="1">
      <c r="B7532">
        <v>7526</v>
      </c>
      <c r="C7532">
        <v>0.35185185185185186</v>
      </c>
      <c r="D7532">
        <v>2.6101694915254239</v>
      </c>
      <c r="E7532">
        <v>0.96875</v>
      </c>
      <c r="F7532">
        <v>2.1890756302521011</v>
      </c>
    </row>
    <row r="7533" spans="2:6" hidden="1" outlineLevel="1">
      <c r="B7533">
        <v>7527</v>
      </c>
      <c r="C7533">
        <v>0.37962962962962965</v>
      </c>
      <c r="D7533">
        <v>2.5254237288135593</v>
      </c>
      <c r="E7533">
        <v>1.0625</v>
      </c>
      <c r="F7533">
        <v>1.8277310924369747</v>
      </c>
    </row>
    <row r="7534" spans="2:6" hidden="1" outlineLevel="1">
      <c r="B7534">
        <v>7528</v>
      </c>
      <c r="C7534">
        <v>0.52777777777777779</v>
      </c>
      <c r="D7534">
        <v>2</v>
      </c>
      <c r="E7534">
        <v>1.40625</v>
      </c>
      <c r="F7534">
        <v>2.3571428571428572</v>
      </c>
    </row>
    <row r="7535" spans="2:6" hidden="1" outlineLevel="1">
      <c r="B7535">
        <v>7529</v>
      </c>
      <c r="C7535">
        <v>0.53703703703703709</v>
      </c>
      <c r="D7535">
        <v>2.847457627118644</v>
      </c>
      <c r="E7535">
        <v>1.375</v>
      </c>
      <c r="F7535">
        <v>1.9411764705882353</v>
      </c>
    </row>
    <row r="7536" spans="2:6" hidden="1" outlineLevel="1">
      <c r="B7536">
        <v>7530</v>
      </c>
      <c r="C7536">
        <v>0.28703703703703703</v>
      </c>
      <c r="D7536">
        <v>3.152542372881356</v>
      </c>
      <c r="E7536">
        <v>1.21875</v>
      </c>
      <c r="F7536">
        <v>2.1260504201680672</v>
      </c>
    </row>
    <row r="7537" spans="2:6" hidden="1" outlineLevel="1">
      <c r="B7537">
        <v>7531</v>
      </c>
      <c r="C7537">
        <v>0.31481481481481483</v>
      </c>
      <c r="D7537">
        <v>2.4745762711864407</v>
      </c>
      <c r="E7537">
        <v>2.21875</v>
      </c>
      <c r="F7537">
        <v>2.0210084033613445</v>
      </c>
    </row>
    <row r="7538" spans="2:6" hidden="1" outlineLevel="1">
      <c r="B7538">
        <v>7532</v>
      </c>
      <c r="C7538">
        <v>0.45370370370370372</v>
      </c>
      <c r="D7538">
        <v>2.6610169491525424</v>
      </c>
      <c r="E7538">
        <v>2.5625</v>
      </c>
      <c r="F7538">
        <v>1.9663865546218486</v>
      </c>
    </row>
    <row r="7539" spans="2:6" hidden="1" outlineLevel="1">
      <c r="B7539">
        <v>7533</v>
      </c>
      <c r="C7539">
        <v>0.37037037037037035</v>
      </c>
      <c r="D7539">
        <v>3.3050847457627119</v>
      </c>
      <c r="E7539">
        <v>1.34375</v>
      </c>
      <c r="F7539">
        <v>2.0672268907563027</v>
      </c>
    </row>
    <row r="7540" spans="2:6" hidden="1" outlineLevel="1">
      <c r="B7540">
        <v>7534</v>
      </c>
      <c r="C7540">
        <v>0.3888888888888889</v>
      </c>
      <c r="D7540">
        <v>2.593220338983051</v>
      </c>
      <c r="E7540">
        <v>2.03125</v>
      </c>
      <c r="F7540">
        <v>1.9243697478991597</v>
      </c>
    </row>
    <row r="7541" spans="2:6" hidden="1" outlineLevel="1">
      <c r="B7541">
        <v>7535</v>
      </c>
      <c r="C7541">
        <v>0.37037037037037035</v>
      </c>
      <c r="D7541">
        <v>2.152542372881356</v>
      </c>
      <c r="E7541">
        <v>0.84375</v>
      </c>
      <c r="F7541">
        <v>2.0462184873949578</v>
      </c>
    </row>
    <row r="7542" spans="2:6" hidden="1" outlineLevel="1">
      <c r="B7542">
        <v>7536</v>
      </c>
      <c r="C7542">
        <v>0.43518518518518517</v>
      </c>
      <c r="D7542">
        <v>2.2711864406779663</v>
      </c>
      <c r="E7542">
        <v>1.03125</v>
      </c>
      <c r="F7542">
        <v>2.0588235294117645</v>
      </c>
    </row>
    <row r="7543" spans="2:6" hidden="1" outlineLevel="1">
      <c r="B7543">
        <v>7537</v>
      </c>
      <c r="C7543">
        <v>0.37037037037037035</v>
      </c>
      <c r="D7543">
        <v>2.593220338983051</v>
      </c>
      <c r="E7543">
        <v>1.125</v>
      </c>
      <c r="F7543">
        <v>2.1554621848739495</v>
      </c>
    </row>
    <row r="7544" spans="2:6" hidden="1" outlineLevel="1">
      <c r="B7544">
        <v>7538</v>
      </c>
      <c r="C7544">
        <v>0.43518518518518517</v>
      </c>
      <c r="D7544">
        <v>2.3898305084745761</v>
      </c>
      <c r="E7544">
        <v>1.40625</v>
      </c>
      <c r="F7544">
        <v>1.903361344537815</v>
      </c>
    </row>
    <row r="7545" spans="2:6" hidden="1" outlineLevel="1">
      <c r="B7545">
        <v>7539</v>
      </c>
      <c r="C7545">
        <v>0.53703703703703709</v>
      </c>
      <c r="D7545">
        <v>2.0508474576271185</v>
      </c>
      <c r="E7545">
        <v>1.53125</v>
      </c>
      <c r="F7545">
        <v>1.9579831932773109</v>
      </c>
    </row>
    <row r="7546" spans="2:6" hidden="1" outlineLevel="1">
      <c r="B7546">
        <v>7540</v>
      </c>
      <c r="C7546">
        <v>0.53703703703703709</v>
      </c>
      <c r="D7546">
        <v>2.8305084745762712</v>
      </c>
      <c r="E7546">
        <v>1.1875</v>
      </c>
      <c r="F7546">
        <v>2.2857142857142856</v>
      </c>
    </row>
    <row r="7547" spans="2:6" hidden="1" outlineLevel="1">
      <c r="B7547">
        <v>7541</v>
      </c>
      <c r="C7547">
        <v>0.31481481481481483</v>
      </c>
      <c r="D7547">
        <v>2.7288135593220337</v>
      </c>
      <c r="E7547">
        <v>1.21875</v>
      </c>
      <c r="F7547">
        <v>2.2016806722689077</v>
      </c>
    </row>
    <row r="7548" spans="2:6" hidden="1" outlineLevel="1">
      <c r="B7548">
        <v>7542</v>
      </c>
      <c r="C7548">
        <v>0.39814814814814814</v>
      </c>
      <c r="D7548">
        <v>3.593220338983051</v>
      </c>
      <c r="E7548">
        <v>1.40625</v>
      </c>
      <c r="F7548">
        <v>1.9621848739495797</v>
      </c>
    </row>
    <row r="7549" spans="2:6" hidden="1" outlineLevel="1">
      <c r="B7549">
        <v>7543</v>
      </c>
      <c r="C7549">
        <v>0.37962962962962965</v>
      </c>
      <c r="D7549">
        <v>3.0169491525423728</v>
      </c>
      <c r="E7549">
        <v>1</v>
      </c>
      <c r="F7549">
        <v>1.9831932773109244</v>
      </c>
    </row>
    <row r="7550" spans="2:6" hidden="1" outlineLevel="1">
      <c r="B7550">
        <v>7544</v>
      </c>
      <c r="C7550">
        <v>0.37037037037037035</v>
      </c>
      <c r="D7550">
        <v>2.7118644067796609</v>
      </c>
      <c r="E7550">
        <v>1.46875</v>
      </c>
      <c r="F7550">
        <v>2.0882352941176472</v>
      </c>
    </row>
    <row r="7551" spans="2:6" hidden="1" outlineLevel="1">
      <c r="B7551">
        <v>7545</v>
      </c>
      <c r="C7551">
        <v>0.43518518518518517</v>
      </c>
      <c r="D7551">
        <v>2.4915254237288136</v>
      </c>
      <c r="E7551">
        <v>1.6875</v>
      </c>
      <c r="F7551">
        <v>2.2899159663865545</v>
      </c>
    </row>
    <row r="7552" spans="2:6" hidden="1" outlineLevel="1">
      <c r="B7552">
        <v>7546</v>
      </c>
      <c r="C7552">
        <v>0.42592592592592593</v>
      </c>
      <c r="D7552">
        <v>2.4745762711864407</v>
      </c>
      <c r="E7552">
        <v>1</v>
      </c>
      <c r="F7552">
        <v>2.3151260504201683</v>
      </c>
    </row>
    <row r="7553" spans="2:6" hidden="1" outlineLevel="1">
      <c r="B7553">
        <v>7547</v>
      </c>
      <c r="C7553">
        <v>0.48148148148148145</v>
      </c>
      <c r="D7553">
        <v>3.1186440677966103</v>
      </c>
      <c r="E7553">
        <v>1.75</v>
      </c>
      <c r="F7553">
        <v>1.865546218487395</v>
      </c>
    </row>
    <row r="7554" spans="2:6" hidden="1" outlineLevel="1">
      <c r="B7554">
        <v>7548</v>
      </c>
      <c r="C7554">
        <v>0.58333333333333337</v>
      </c>
      <c r="D7554">
        <v>2.9830508474576272</v>
      </c>
      <c r="E7554">
        <v>2</v>
      </c>
      <c r="F7554">
        <v>2.0042016806722689</v>
      </c>
    </row>
    <row r="7555" spans="2:6" hidden="1" outlineLevel="1">
      <c r="B7555">
        <v>7549</v>
      </c>
      <c r="C7555">
        <v>0.34259259259259262</v>
      </c>
      <c r="D7555">
        <v>2.5762711864406778</v>
      </c>
      <c r="E7555">
        <v>1.5</v>
      </c>
      <c r="F7555">
        <v>2.1302521008403361</v>
      </c>
    </row>
    <row r="7556" spans="2:6" hidden="1" outlineLevel="1">
      <c r="B7556">
        <v>7550</v>
      </c>
      <c r="C7556">
        <v>0.43518518518518517</v>
      </c>
      <c r="D7556">
        <v>2.4237288135593222</v>
      </c>
      <c r="E7556">
        <v>1.1875</v>
      </c>
      <c r="F7556">
        <v>1.9369747899159664</v>
      </c>
    </row>
    <row r="7557" spans="2:6" hidden="1" outlineLevel="1">
      <c r="B7557">
        <v>7551</v>
      </c>
      <c r="C7557">
        <v>0.45370370370370372</v>
      </c>
      <c r="D7557">
        <v>2.9830508474576272</v>
      </c>
      <c r="E7557">
        <v>1.28125</v>
      </c>
      <c r="F7557">
        <v>1.9789915966386555</v>
      </c>
    </row>
    <row r="7558" spans="2:6" hidden="1" outlineLevel="1">
      <c r="B7558">
        <v>7552</v>
      </c>
      <c r="C7558">
        <v>0.47222222222222221</v>
      </c>
      <c r="D7558">
        <v>2.7118644067796609</v>
      </c>
      <c r="E7558">
        <v>2.15625</v>
      </c>
      <c r="F7558">
        <v>2.8025210084033612</v>
      </c>
    </row>
    <row r="7559" spans="2:6" hidden="1" outlineLevel="1">
      <c r="B7559">
        <v>7553</v>
      </c>
      <c r="C7559">
        <v>0.49074074074074076</v>
      </c>
      <c r="D7559">
        <v>2.7966101694915255</v>
      </c>
      <c r="E7559">
        <v>0.96875</v>
      </c>
      <c r="F7559">
        <v>2.2478991596638656</v>
      </c>
    </row>
    <row r="7560" spans="2:6" hidden="1" outlineLevel="1">
      <c r="B7560">
        <v>7554</v>
      </c>
      <c r="C7560">
        <v>0.37037037037037035</v>
      </c>
      <c r="D7560">
        <v>3.2203389830508473</v>
      </c>
      <c r="E7560">
        <v>1.25</v>
      </c>
      <c r="F7560">
        <v>1.9495798319327731</v>
      </c>
    </row>
    <row r="7561" spans="2:6" hidden="1" outlineLevel="1">
      <c r="B7561">
        <v>7555</v>
      </c>
      <c r="C7561">
        <v>0.3611111111111111</v>
      </c>
      <c r="D7561">
        <v>1.7627118644067796</v>
      </c>
      <c r="E7561">
        <v>1.03125</v>
      </c>
      <c r="F7561">
        <v>2.3235294117647061</v>
      </c>
    </row>
    <row r="7562" spans="2:6" hidden="1" outlineLevel="1">
      <c r="B7562">
        <v>7556</v>
      </c>
      <c r="C7562">
        <v>0.44444444444444442</v>
      </c>
      <c r="D7562">
        <v>1.9661016949152543</v>
      </c>
      <c r="E7562">
        <v>1.21875</v>
      </c>
      <c r="F7562">
        <v>2.3823529411764706</v>
      </c>
    </row>
    <row r="7563" spans="2:6" hidden="1" outlineLevel="1">
      <c r="B7563">
        <v>7557</v>
      </c>
      <c r="C7563">
        <v>0.49074074074074076</v>
      </c>
      <c r="D7563">
        <v>2.2203389830508473</v>
      </c>
      <c r="E7563">
        <v>0.90625</v>
      </c>
      <c r="F7563">
        <v>1.9831932773109244</v>
      </c>
    </row>
    <row r="7564" spans="2:6" hidden="1" outlineLevel="1">
      <c r="B7564">
        <v>7558</v>
      </c>
      <c r="C7564">
        <v>0.44444444444444442</v>
      </c>
      <c r="D7564">
        <v>2.1864406779661016</v>
      </c>
      <c r="E7564">
        <v>0.96875</v>
      </c>
      <c r="F7564">
        <v>2</v>
      </c>
    </row>
    <row r="7565" spans="2:6" hidden="1" outlineLevel="1">
      <c r="B7565">
        <v>7559</v>
      </c>
      <c r="C7565">
        <v>0.37962962962962965</v>
      </c>
      <c r="D7565">
        <v>3.0508474576271185</v>
      </c>
      <c r="E7565">
        <v>1.71875</v>
      </c>
      <c r="F7565">
        <v>2.1554621848739495</v>
      </c>
    </row>
    <row r="7566" spans="2:6" hidden="1" outlineLevel="1">
      <c r="B7566">
        <v>7560</v>
      </c>
      <c r="C7566">
        <v>0.35185185185185186</v>
      </c>
      <c r="D7566">
        <v>3.2542372881355934</v>
      </c>
      <c r="E7566">
        <v>1.625</v>
      </c>
      <c r="F7566">
        <v>1.7647058823529411</v>
      </c>
    </row>
    <row r="7567" spans="2:6" hidden="1" outlineLevel="1">
      <c r="B7567">
        <v>7561</v>
      </c>
      <c r="C7567">
        <v>0.3888888888888889</v>
      </c>
      <c r="D7567">
        <v>2.4576271186440679</v>
      </c>
      <c r="E7567">
        <v>1.8125</v>
      </c>
      <c r="F7567">
        <v>1.9747899159663866</v>
      </c>
    </row>
    <row r="7568" spans="2:6" hidden="1" outlineLevel="1">
      <c r="B7568">
        <v>7562</v>
      </c>
      <c r="C7568">
        <v>0.48148148148148145</v>
      </c>
      <c r="D7568">
        <v>2.6271186440677967</v>
      </c>
      <c r="E7568">
        <v>1.21875</v>
      </c>
      <c r="F7568">
        <v>2.1176470588235294</v>
      </c>
    </row>
    <row r="7569" spans="2:6" hidden="1" outlineLevel="1">
      <c r="B7569">
        <v>7563</v>
      </c>
      <c r="C7569">
        <v>0.3888888888888889</v>
      </c>
      <c r="D7569">
        <v>2.0847457627118646</v>
      </c>
      <c r="E7569">
        <v>1.53125</v>
      </c>
      <c r="F7569">
        <v>2.0462184873949578</v>
      </c>
    </row>
    <row r="7570" spans="2:6" hidden="1" outlineLevel="1">
      <c r="B7570">
        <v>7564</v>
      </c>
      <c r="C7570">
        <v>0.40740740740740738</v>
      </c>
      <c r="D7570">
        <v>2.6440677966101696</v>
      </c>
      <c r="E7570">
        <v>1.78125</v>
      </c>
      <c r="F7570">
        <v>2.2226890756302522</v>
      </c>
    </row>
    <row r="7571" spans="2:6" hidden="1" outlineLevel="1">
      <c r="B7571">
        <v>7565</v>
      </c>
      <c r="C7571">
        <v>0.3888888888888889</v>
      </c>
      <c r="D7571">
        <v>2.9830508474576272</v>
      </c>
      <c r="E7571">
        <v>1.53125</v>
      </c>
      <c r="F7571">
        <v>2.1092436974789917</v>
      </c>
    </row>
    <row r="7572" spans="2:6" hidden="1" outlineLevel="1">
      <c r="B7572">
        <v>7566</v>
      </c>
      <c r="C7572">
        <v>0.49074074074074076</v>
      </c>
      <c r="D7572">
        <v>3.406779661016949</v>
      </c>
      <c r="E7572">
        <v>1.96875</v>
      </c>
      <c r="F7572">
        <v>2.1554621848739495</v>
      </c>
    </row>
    <row r="7573" spans="2:6" hidden="1" outlineLevel="1">
      <c r="B7573">
        <v>7567</v>
      </c>
      <c r="C7573">
        <v>0.3611111111111111</v>
      </c>
      <c r="D7573">
        <v>2.152542372881356</v>
      </c>
      <c r="E7573">
        <v>1.125</v>
      </c>
      <c r="F7573">
        <v>2.0210084033613445</v>
      </c>
    </row>
    <row r="7574" spans="2:6" hidden="1" outlineLevel="1">
      <c r="B7574">
        <v>7568</v>
      </c>
      <c r="C7574">
        <v>0.43518518518518517</v>
      </c>
      <c r="D7574">
        <v>3.4237288135593222</v>
      </c>
      <c r="E7574">
        <v>1.09375</v>
      </c>
      <c r="F7574">
        <v>2.4915966386554622</v>
      </c>
    </row>
    <row r="7575" spans="2:6" hidden="1" outlineLevel="1">
      <c r="B7575">
        <v>7569</v>
      </c>
      <c r="C7575">
        <v>0.37962962962962965</v>
      </c>
      <c r="D7575">
        <v>3.3220338983050848</v>
      </c>
      <c r="E7575">
        <v>1.96875</v>
      </c>
      <c r="F7575">
        <v>2.4873949579831933</v>
      </c>
    </row>
    <row r="7576" spans="2:6" hidden="1" outlineLevel="1">
      <c r="B7576">
        <v>7570</v>
      </c>
      <c r="C7576">
        <v>0.42592592592592593</v>
      </c>
      <c r="D7576">
        <v>2.3389830508474576</v>
      </c>
      <c r="E7576">
        <v>1.5625</v>
      </c>
      <c r="F7576">
        <v>2.0630252100840338</v>
      </c>
    </row>
    <row r="7577" spans="2:6" hidden="1" outlineLevel="1">
      <c r="B7577">
        <v>7571</v>
      </c>
      <c r="C7577">
        <v>0.47222222222222221</v>
      </c>
      <c r="D7577">
        <v>3.0847457627118646</v>
      </c>
      <c r="E7577">
        <v>1.375</v>
      </c>
      <c r="F7577">
        <v>1.8403361344537814</v>
      </c>
    </row>
    <row r="7578" spans="2:6" hidden="1" outlineLevel="1">
      <c r="B7578">
        <v>7572</v>
      </c>
      <c r="C7578">
        <v>0.23148148148148148</v>
      </c>
      <c r="D7578">
        <v>2.2203389830508473</v>
      </c>
      <c r="E7578">
        <v>1.96875</v>
      </c>
      <c r="F7578">
        <v>2.46218487394958</v>
      </c>
    </row>
    <row r="7579" spans="2:6" hidden="1" outlineLevel="1">
      <c r="B7579">
        <v>7573</v>
      </c>
      <c r="C7579">
        <v>0.31481481481481483</v>
      </c>
      <c r="D7579">
        <v>2.5762711864406778</v>
      </c>
      <c r="E7579">
        <v>1.1875</v>
      </c>
      <c r="F7579">
        <v>1.8277310924369747</v>
      </c>
    </row>
    <row r="7580" spans="2:6" hidden="1" outlineLevel="1">
      <c r="B7580">
        <v>7574</v>
      </c>
      <c r="C7580">
        <v>0.45370370370370372</v>
      </c>
      <c r="D7580">
        <v>2.3559322033898304</v>
      </c>
      <c r="E7580">
        <v>0.75</v>
      </c>
      <c r="F7580">
        <v>1.8277310924369747</v>
      </c>
    </row>
    <row r="7581" spans="2:6" hidden="1" outlineLevel="1">
      <c r="B7581">
        <v>7575</v>
      </c>
      <c r="C7581">
        <v>0.37037037037037035</v>
      </c>
      <c r="D7581">
        <v>2.6271186440677967</v>
      </c>
      <c r="E7581">
        <v>1.5625</v>
      </c>
      <c r="F7581">
        <v>1.9453781512605042</v>
      </c>
    </row>
    <row r="7582" spans="2:6" hidden="1" outlineLevel="1">
      <c r="B7582">
        <v>7576</v>
      </c>
      <c r="C7582">
        <v>0.49074074074074076</v>
      </c>
      <c r="D7582">
        <v>2.593220338983051</v>
      </c>
      <c r="E7582">
        <v>1.78125</v>
      </c>
      <c r="F7582">
        <v>2.23109243697479</v>
      </c>
    </row>
    <row r="7583" spans="2:6" hidden="1" outlineLevel="1">
      <c r="B7583">
        <v>7577</v>
      </c>
      <c r="C7583">
        <v>0.65740740740740744</v>
      </c>
      <c r="D7583">
        <v>2.4576271186440679</v>
      </c>
      <c r="E7583">
        <v>0.65625</v>
      </c>
      <c r="F7583">
        <v>2.2899159663865545</v>
      </c>
    </row>
    <row r="7584" spans="2:6" hidden="1" outlineLevel="1">
      <c r="B7584">
        <v>7578</v>
      </c>
      <c r="C7584">
        <v>0.39814814814814814</v>
      </c>
      <c r="D7584">
        <v>2.6101694915254239</v>
      </c>
      <c r="E7584">
        <v>1.46875</v>
      </c>
      <c r="F7584">
        <v>2.0462184873949578</v>
      </c>
    </row>
    <row r="7585" spans="2:6" hidden="1" outlineLevel="1">
      <c r="B7585">
        <v>7579</v>
      </c>
      <c r="C7585">
        <v>0.3611111111111111</v>
      </c>
      <c r="D7585">
        <v>2.6440677966101696</v>
      </c>
      <c r="E7585">
        <v>1.3125</v>
      </c>
      <c r="F7585">
        <v>2.3025210084033612</v>
      </c>
    </row>
    <row r="7586" spans="2:6" hidden="1" outlineLevel="1">
      <c r="B7586">
        <v>7580</v>
      </c>
      <c r="C7586">
        <v>0.49074074074074076</v>
      </c>
      <c r="D7586">
        <v>2.6101694915254239</v>
      </c>
      <c r="E7586">
        <v>1.78125</v>
      </c>
      <c r="F7586">
        <v>1.7857142857142858</v>
      </c>
    </row>
    <row r="7587" spans="2:6" hidden="1" outlineLevel="1">
      <c r="B7587">
        <v>7581</v>
      </c>
      <c r="C7587">
        <v>0.48148148148148145</v>
      </c>
      <c r="D7587">
        <v>3.0338983050847457</v>
      </c>
      <c r="E7587">
        <v>1.1875</v>
      </c>
      <c r="F7587">
        <v>2.4915966386554622</v>
      </c>
    </row>
    <row r="7588" spans="2:6" hidden="1" outlineLevel="1">
      <c r="B7588">
        <v>7582</v>
      </c>
      <c r="C7588">
        <v>0.33333333333333331</v>
      </c>
      <c r="D7588">
        <v>2.7627118644067798</v>
      </c>
      <c r="E7588">
        <v>1.0625</v>
      </c>
      <c r="F7588">
        <v>2.0252100840336134</v>
      </c>
    </row>
    <row r="7589" spans="2:6" hidden="1" outlineLevel="1">
      <c r="B7589">
        <v>7583</v>
      </c>
      <c r="C7589">
        <v>0.5</v>
      </c>
      <c r="D7589">
        <v>2.6949152542372881</v>
      </c>
      <c r="E7589">
        <v>1.21875</v>
      </c>
      <c r="F7589">
        <v>1.7016806722689075</v>
      </c>
    </row>
    <row r="7590" spans="2:6" hidden="1" outlineLevel="1">
      <c r="B7590">
        <v>7584</v>
      </c>
      <c r="C7590">
        <v>0.26851851851851855</v>
      </c>
      <c r="D7590">
        <v>2.2033898305084745</v>
      </c>
      <c r="E7590">
        <v>1.59375</v>
      </c>
      <c r="F7590">
        <v>1.8235294117647058</v>
      </c>
    </row>
    <row r="7591" spans="2:6" hidden="1" outlineLevel="1">
      <c r="B7591">
        <v>7585</v>
      </c>
      <c r="C7591">
        <v>0.3888888888888889</v>
      </c>
      <c r="D7591">
        <v>2.5423728813559321</v>
      </c>
      <c r="E7591">
        <v>2.125</v>
      </c>
      <c r="F7591">
        <v>1.8781512605042017</v>
      </c>
    </row>
    <row r="7592" spans="2:6" hidden="1" outlineLevel="1">
      <c r="B7592">
        <v>7586</v>
      </c>
      <c r="C7592">
        <v>0.41666666666666669</v>
      </c>
      <c r="D7592">
        <v>2.4406779661016951</v>
      </c>
      <c r="E7592">
        <v>1.21875</v>
      </c>
      <c r="F7592">
        <v>1.9453781512605042</v>
      </c>
    </row>
    <row r="7593" spans="2:6" hidden="1" outlineLevel="1">
      <c r="B7593">
        <v>7587</v>
      </c>
      <c r="C7593">
        <v>0.39814814814814814</v>
      </c>
      <c r="D7593">
        <v>2.8644067796610169</v>
      </c>
      <c r="E7593">
        <v>2.3125</v>
      </c>
      <c r="F7593">
        <v>2.096638655462185</v>
      </c>
    </row>
    <row r="7594" spans="2:6" hidden="1" outlineLevel="1">
      <c r="B7594">
        <v>7588</v>
      </c>
      <c r="C7594">
        <v>0.39814814814814814</v>
      </c>
      <c r="D7594">
        <v>2.9322033898305087</v>
      </c>
      <c r="E7594">
        <v>1.375</v>
      </c>
      <c r="F7594">
        <v>2.0546218487394956</v>
      </c>
    </row>
    <row r="7595" spans="2:6" hidden="1" outlineLevel="1">
      <c r="B7595">
        <v>7589</v>
      </c>
      <c r="C7595">
        <v>0.41666666666666669</v>
      </c>
      <c r="D7595">
        <v>2.7118644067796609</v>
      </c>
      <c r="E7595">
        <v>1.5</v>
      </c>
      <c r="F7595">
        <v>2.3445378151260505</v>
      </c>
    </row>
    <row r="7596" spans="2:6" hidden="1" outlineLevel="1">
      <c r="B7596">
        <v>7590</v>
      </c>
      <c r="C7596">
        <v>0.42592592592592593</v>
      </c>
      <c r="D7596">
        <v>2.2711864406779663</v>
      </c>
      <c r="E7596">
        <v>0.90625</v>
      </c>
      <c r="F7596">
        <v>1.9663865546218486</v>
      </c>
    </row>
    <row r="7597" spans="2:6" hidden="1" outlineLevel="1">
      <c r="B7597">
        <v>7591</v>
      </c>
      <c r="C7597">
        <v>0.33333333333333331</v>
      </c>
      <c r="D7597">
        <v>2.3220338983050848</v>
      </c>
      <c r="E7597">
        <v>1.125</v>
      </c>
      <c r="F7597">
        <v>2.3319327731092439</v>
      </c>
    </row>
    <row r="7598" spans="2:6" hidden="1" outlineLevel="1">
      <c r="B7598">
        <v>7592</v>
      </c>
      <c r="C7598">
        <v>0.29629629629629628</v>
      </c>
      <c r="D7598">
        <v>2.3728813559322033</v>
      </c>
      <c r="E7598">
        <v>1.75</v>
      </c>
      <c r="F7598">
        <v>1.819327731092437</v>
      </c>
    </row>
    <row r="7599" spans="2:6" hidden="1" outlineLevel="1">
      <c r="B7599">
        <v>7593</v>
      </c>
      <c r="C7599">
        <v>0.49074074074074076</v>
      </c>
      <c r="D7599">
        <v>2.3898305084745761</v>
      </c>
      <c r="E7599">
        <v>1.375</v>
      </c>
      <c r="F7599">
        <v>2.0882352941176472</v>
      </c>
    </row>
    <row r="7600" spans="2:6" hidden="1" outlineLevel="1">
      <c r="B7600">
        <v>7594</v>
      </c>
      <c r="C7600">
        <v>0.48148148148148145</v>
      </c>
      <c r="D7600">
        <v>3.3728813559322033</v>
      </c>
      <c r="E7600">
        <v>1.71875</v>
      </c>
      <c r="F7600">
        <v>2.0672268907563027</v>
      </c>
    </row>
    <row r="7601" spans="2:6" hidden="1" outlineLevel="1">
      <c r="B7601">
        <v>7595</v>
      </c>
      <c r="C7601">
        <v>0.5092592592592593</v>
      </c>
      <c r="D7601">
        <v>3.1694915254237288</v>
      </c>
      <c r="E7601">
        <v>0.78125</v>
      </c>
      <c r="F7601">
        <v>1.9789915966386555</v>
      </c>
    </row>
    <row r="7602" spans="2:6" hidden="1" outlineLevel="1">
      <c r="B7602">
        <v>7596</v>
      </c>
      <c r="C7602">
        <v>0.37037037037037035</v>
      </c>
      <c r="D7602">
        <v>2.0847457627118646</v>
      </c>
      <c r="E7602">
        <v>1.65625</v>
      </c>
      <c r="F7602">
        <v>2.0630252100840338</v>
      </c>
    </row>
    <row r="7603" spans="2:6" hidden="1" outlineLevel="1">
      <c r="B7603">
        <v>7597</v>
      </c>
      <c r="C7603">
        <v>0.37037037037037035</v>
      </c>
      <c r="D7603">
        <v>3.0677966101694913</v>
      </c>
      <c r="E7603">
        <v>1.59375</v>
      </c>
      <c r="F7603">
        <v>1.8487394957983194</v>
      </c>
    </row>
    <row r="7604" spans="2:6" hidden="1" outlineLevel="1">
      <c r="B7604">
        <v>7598</v>
      </c>
      <c r="C7604">
        <v>0.3611111111111111</v>
      </c>
      <c r="D7604">
        <v>2.0508474576271185</v>
      </c>
      <c r="E7604">
        <v>1.0625</v>
      </c>
      <c r="F7604">
        <v>1.8697478991596639</v>
      </c>
    </row>
    <row r="7605" spans="2:6" hidden="1" outlineLevel="1">
      <c r="B7605">
        <v>7599</v>
      </c>
      <c r="C7605">
        <v>0.25925925925925924</v>
      </c>
      <c r="D7605">
        <v>1.9830508474576272</v>
      </c>
      <c r="E7605">
        <v>1.90625</v>
      </c>
      <c r="F7605">
        <v>2.3781512605042017</v>
      </c>
    </row>
    <row r="7606" spans="2:6" hidden="1" outlineLevel="1">
      <c r="B7606">
        <v>7600</v>
      </c>
      <c r="C7606">
        <v>0.46296296296296297</v>
      </c>
      <c r="D7606">
        <v>2.4576271186440679</v>
      </c>
      <c r="E7606">
        <v>1.46875</v>
      </c>
      <c r="F7606">
        <v>2.134453781512605</v>
      </c>
    </row>
    <row r="7607" spans="2:6" hidden="1" outlineLevel="1">
      <c r="B7607">
        <v>7601</v>
      </c>
      <c r="C7607">
        <v>0.27777777777777779</v>
      </c>
      <c r="D7607">
        <v>2.3050847457627119</v>
      </c>
      <c r="E7607">
        <v>1.03125</v>
      </c>
      <c r="F7607">
        <v>2.2226890756302522</v>
      </c>
    </row>
    <row r="7608" spans="2:6" hidden="1" outlineLevel="1">
      <c r="B7608">
        <v>7602</v>
      </c>
      <c r="C7608">
        <v>0.3888888888888889</v>
      </c>
      <c r="D7608">
        <v>2.3559322033898304</v>
      </c>
      <c r="E7608">
        <v>1.625</v>
      </c>
      <c r="F7608">
        <v>2.23109243697479</v>
      </c>
    </row>
    <row r="7609" spans="2:6" hidden="1" outlineLevel="1">
      <c r="B7609">
        <v>7603</v>
      </c>
      <c r="C7609">
        <v>0.45370370370370372</v>
      </c>
      <c r="D7609">
        <v>3.2033898305084745</v>
      </c>
      <c r="E7609">
        <v>0.8125</v>
      </c>
      <c r="F7609">
        <v>1.8109243697478992</v>
      </c>
    </row>
    <row r="7610" spans="2:6" hidden="1" outlineLevel="1">
      <c r="B7610">
        <v>7604</v>
      </c>
      <c r="C7610">
        <v>0.43518518518518517</v>
      </c>
      <c r="D7610">
        <v>2.2542372881355934</v>
      </c>
      <c r="E7610">
        <v>0.84375</v>
      </c>
      <c r="F7610">
        <v>1.903361344537815</v>
      </c>
    </row>
    <row r="7611" spans="2:6" hidden="1" outlineLevel="1">
      <c r="B7611">
        <v>7605</v>
      </c>
      <c r="C7611">
        <v>0.45370370370370372</v>
      </c>
      <c r="D7611">
        <v>2.6610169491525424</v>
      </c>
      <c r="E7611">
        <v>1.875</v>
      </c>
      <c r="F7611">
        <v>1.8529411764705883</v>
      </c>
    </row>
    <row r="7612" spans="2:6" hidden="1" outlineLevel="1">
      <c r="B7612">
        <v>7606</v>
      </c>
      <c r="C7612">
        <v>0.66666666666666663</v>
      </c>
      <c r="D7612">
        <v>2.7457627118644066</v>
      </c>
      <c r="E7612">
        <v>0.71875</v>
      </c>
      <c r="F7612">
        <v>1.953781512605042</v>
      </c>
    </row>
    <row r="7613" spans="2:6" hidden="1" outlineLevel="1">
      <c r="B7613">
        <v>7607</v>
      </c>
      <c r="C7613">
        <v>0.37962962962962965</v>
      </c>
      <c r="D7613">
        <v>3.1864406779661016</v>
      </c>
      <c r="E7613">
        <v>1.6875</v>
      </c>
      <c r="F7613">
        <v>2.1092436974789917</v>
      </c>
    </row>
    <row r="7614" spans="2:6" hidden="1" outlineLevel="1">
      <c r="B7614">
        <v>7608</v>
      </c>
      <c r="C7614">
        <v>0.37037037037037035</v>
      </c>
      <c r="D7614">
        <v>2.6440677966101696</v>
      </c>
      <c r="E7614">
        <v>1.4375</v>
      </c>
      <c r="F7614">
        <v>1.9873949579831933</v>
      </c>
    </row>
    <row r="7615" spans="2:6" hidden="1" outlineLevel="1">
      <c r="B7615">
        <v>7609</v>
      </c>
      <c r="C7615">
        <v>0.40740740740740738</v>
      </c>
      <c r="D7615">
        <v>2.406779661016949</v>
      </c>
      <c r="E7615">
        <v>1.125</v>
      </c>
      <c r="F7615">
        <v>2.3109243697478989</v>
      </c>
    </row>
    <row r="7616" spans="2:6" hidden="1" outlineLevel="1">
      <c r="B7616">
        <v>7610</v>
      </c>
      <c r="C7616">
        <v>0.63888888888888884</v>
      </c>
      <c r="D7616">
        <v>3.4745762711864407</v>
      </c>
      <c r="E7616">
        <v>1.15625</v>
      </c>
      <c r="F7616">
        <v>2.2731092436974789</v>
      </c>
    </row>
    <row r="7617" spans="2:6" hidden="1" outlineLevel="1">
      <c r="B7617">
        <v>7611</v>
      </c>
      <c r="C7617">
        <v>0.43518518518518517</v>
      </c>
      <c r="D7617">
        <v>2.5084745762711864</v>
      </c>
      <c r="E7617">
        <v>1.71875</v>
      </c>
      <c r="F7617">
        <v>2.1512605042016806</v>
      </c>
    </row>
    <row r="7618" spans="2:6" hidden="1" outlineLevel="1">
      <c r="B7618">
        <v>7612</v>
      </c>
      <c r="C7618">
        <v>0.33333333333333331</v>
      </c>
      <c r="D7618">
        <v>3.2542372881355934</v>
      </c>
      <c r="E7618">
        <v>1.6875</v>
      </c>
      <c r="F7618">
        <v>2.0546218487394956</v>
      </c>
    </row>
    <row r="7619" spans="2:6" hidden="1" outlineLevel="1">
      <c r="B7619">
        <v>7613</v>
      </c>
      <c r="C7619">
        <v>0.39814814814814814</v>
      </c>
      <c r="D7619">
        <v>2.9830508474576272</v>
      </c>
      <c r="E7619">
        <v>1.0625</v>
      </c>
      <c r="F7619">
        <v>2.2983193277310923</v>
      </c>
    </row>
    <row r="7620" spans="2:6" hidden="1" outlineLevel="1">
      <c r="B7620">
        <v>7614</v>
      </c>
      <c r="C7620">
        <v>0.54629629629629628</v>
      </c>
      <c r="D7620">
        <v>2.7627118644067798</v>
      </c>
      <c r="E7620">
        <v>1.46875</v>
      </c>
      <c r="F7620">
        <v>2.2142857142857144</v>
      </c>
    </row>
    <row r="7621" spans="2:6" hidden="1" outlineLevel="1">
      <c r="B7621">
        <v>7615</v>
      </c>
      <c r="C7621">
        <v>0.32407407407407407</v>
      </c>
      <c r="D7621">
        <v>2.5762711864406778</v>
      </c>
      <c r="E7621">
        <v>1.09375</v>
      </c>
      <c r="F7621">
        <v>1.7899159663865547</v>
      </c>
    </row>
    <row r="7622" spans="2:6" hidden="1" outlineLevel="1">
      <c r="B7622">
        <v>7616</v>
      </c>
      <c r="C7622">
        <v>0.37962962962962965</v>
      </c>
      <c r="D7622">
        <v>2.0338983050847457</v>
      </c>
      <c r="E7622">
        <v>1.1875</v>
      </c>
      <c r="F7622">
        <v>1.76890756302521</v>
      </c>
    </row>
    <row r="7623" spans="2:6" hidden="1" outlineLevel="1">
      <c r="B7623">
        <v>7617</v>
      </c>
      <c r="C7623">
        <v>0.43518518518518517</v>
      </c>
      <c r="D7623">
        <v>2.4915254237288136</v>
      </c>
      <c r="E7623">
        <v>1.5</v>
      </c>
      <c r="F7623">
        <v>1.9453781512605042</v>
      </c>
    </row>
    <row r="7624" spans="2:6" hidden="1" outlineLevel="1">
      <c r="B7624">
        <v>7618</v>
      </c>
      <c r="C7624">
        <v>0.49074074074074076</v>
      </c>
      <c r="D7624">
        <v>3.1016949152542375</v>
      </c>
      <c r="E7624">
        <v>1</v>
      </c>
      <c r="F7624">
        <v>2.0336134453781511</v>
      </c>
    </row>
    <row r="7625" spans="2:6" hidden="1" outlineLevel="1">
      <c r="B7625">
        <v>7619</v>
      </c>
      <c r="C7625">
        <v>0.60185185185185186</v>
      </c>
      <c r="D7625">
        <v>1.9830508474576272</v>
      </c>
      <c r="E7625">
        <v>1.5625</v>
      </c>
      <c r="F7625">
        <v>2.1932773109243699</v>
      </c>
    </row>
    <row r="7626" spans="2:6" hidden="1" outlineLevel="1">
      <c r="B7626">
        <v>7620</v>
      </c>
      <c r="C7626">
        <v>0.58333333333333337</v>
      </c>
      <c r="D7626">
        <v>2.6271186440677967</v>
      </c>
      <c r="E7626">
        <v>1.09375</v>
      </c>
      <c r="F7626">
        <v>2.0546218487394956</v>
      </c>
    </row>
    <row r="7627" spans="2:6" hidden="1" outlineLevel="1">
      <c r="B7627">
        <v>7621</v>
      </c>
      <c r="C7627">
        <v>0.46296296296296297</v>
      </c>
      <c r="D7627">
        <v>2.7288135593220337</v>
      </c>
      <c r="E7627">
        <v>1.1875</v>
      </c>
      <c r="F7627">
        <v>2.1932773109243699</v>
      </c>
    </row>
    <row r="7628" spans="2:6" hidden="1" outlineLevel="1">
      <c r="B7628">
        <v>7622</v>
      </c>
      <c r="C7628">
        <v>0.47222222222222221</v>
      </c>
      <c r="D7628">
        <v>1.5593220338983051</v>
      </c>
      <c r="E7628">
        <v>1.0625</v>
      </c>
      <c r="F7628">
        <v>2.0084033613445378</v>
      </c>
    </row>
    <row r="7629" spans="2:6" hidden="1" outlineLevel="1">
      <c r="B7629">
        <v>7623</v>
      </c>
      <c r="C7629">
        <v>0.35185185185185186</v>
      </c>
      <c r="D7629">
        <v>3.152542372881356</v>
      </c>
      <c r="E7629">
        <v>1.15625</v>
      </c>
      <c r="F7629">
        <v>2.2521008403361344</v>
      </c>
    </row>
    <row r="7630" spans="2:6" hidden="1" outlineLevel="1">
      <c r="B7630">
        <v>7624</v>
      </c>
      <c r="C7630">
        <v>0.39814814814814814</v>
      </c>
      <c r="D7630">
        <v>3.2542372881355934</v>
      </c>
      <c r="E7630">
        <v>1.15625</v>
      </c>
      <c r="F7630">
        <v>1.9369747899159664</v>
      </c>
    </row>
    <row r="7631" spans="2:6" hidden="1" outlineLevel="1">
      <c r="B7631">
        <v>7625</v>
      </c>
      <c r="C7631">
        <v>0.33333333333333331</v>
      </c>
      <c r="D7631">
        <v>2.9152542372881354</v>
      </c>
      <c r="E7631">
        <v>2</v>
      </c>
      <c r="F7631">
        <v>1.9915966386554622</v>
      </c>
    </row>
    <row r="7632" spans="2:6" hidden="1" outlineLevel="1">
      <c r="B7632">
        <v>7626</v>
      </c>
      <c r="C7632">
        <v>0.33333333333333331</v>
      </c>
      <c r="D7632">
        <v>2.7966101694915255</v>
      </c>
      <c r="E7632">
        <v>1.625</v>
      </c>
      <c r="F7632">
        <v>1.911764705882353</v>
      </c>
    </row>
    <row r="7633" spans="2:6" hidden="1" outlineLevel="1">
      <c r="B7633">
        <v>7627</v>
      </c>
      <c r="C7633">
        <v>0.55555555555555558</v>
      </c>
      <c r="D7633">
        <v>2.8135593220338984</v>
      </c>
      <c r="E7633">
        <v>1.84375</v>
      </c>
      <c r="F7633">
        <v>1.8823529411764706</v>
      </c>
    </row>
    <row r="7634" spans="2:6" hidden="1" outlineLevel="1">
      <c r="B7634">
        <v>7628</v>
      </c>
      <c r="C7634">
        <v>0.44444444444444442</v>
      </c>
      <c r="D7634">
        <v>2.4915254237288136</v>
      </c>
      <c r="E7634">
        <v>1.5</v>
      </c>
      <c r="F7634">
        <v>1.9831932773109244</v>
      </c>
    </row>
    <row r="7635" spans="2:6" hidden="1" outlineLevel="1">
      <c r="B7635">
        <v>7629</v>
      </c>
      <c r="C7635">
        <v>0.56481481481481477</v>
      </c>
      <c r="D7635">
        <v>3.3050847457627119</v>
      </c>
      <c r="E7635">
        <v>0.90625</v>
      </c>
      <c r="F7635">
        <v>2.634453781512605</v>
      </c>
    </row>
    <row r="7636" spans="2:6" hidden="1" outlineLevel="1">
      <c r="B7636">
        <v>7630</v>
      </c>
      <c r="C7636">
        <v>0.29629629629629628</v>
      </c>
      <c r="D7636">
        <v>3.1016949152542375</v>
      </c>
      <c r="E7636">
        <v>1.71875</v>
      </c>
      <c r="F7636">
        <v>2.2857142857142856</v>
      </c>
    </row>
    <row r="7637" spans="2:6" hidden="1" outlineLevel="1">
      <c r="B7637">
        <v>7631</v>
      </c>
      <c r="C7637">
        <v>0.47222222222222221</v>
      </c>
      <c r="D7637">
        <v>2.406779661016949</v>
      </c>
      <c r="E7637">
        <v>1.71875</v>
      </c>
      <c r="F7637">
        <v>2</v>
      </c>
    </row>
    <row r="7638" spans="2:6" hidden="1" outlineLevel="1">
      <c r="B7638">
        <v>7632</v>
      </c>
      <c r="C7638">
        <v>0.52777777777777779</v>
      </c>
      <c r="D7638">
        <v>2.8135593220338984</v>
      </c>
      <c r="E7638">
        <v>1.3125</v>
      </c>
      <c r="F7638">
        <v>2.7142857142857144</v>
      </c>
    </row>
    <row r="7639" spans="2:6" hidden="1" outlineLevel="1">
      <c r="B7639">
        <v>7633</v>
      </c>
      <c r="C7639">
        <v>0.28703703703703703</v>
      </c>
      <c r="D7639">
        <v>2.7966101694915255</v>
      </c>
      <c r="E7639">
        <v>1</v>
      </c>
      <c r="F7639">
        <v>2.2100840336134455</v>
      </c>
    </row>
    <row r="7640" spans="2:6" hidden="1" outlineLevel="1">
      <c r="B7640">
        <v>7634</v>
      </c>
      <c r="C7640">
        <v>0.44444444444444442</v>
      </c>
      <c r="D7640">
        <v>2.7118644067796609</v>
      </c>
      <c r="E7640">
        <v>1.375</v>
      </c>
      <c r="F7640">
        <v>1.9663865546218486</v>
      </c>
    </row>
    <row r="7641" spans="2:6" hidden="1" outlineLevel="1">
      <c r="B7641">
        <v>7635</v>
      </c>
      <c r="C7641">
        <v>0.32407407407407407</v>
      </c>
      <c r="D7641">
        <v>2.3898305084745761</v>
      </c>
      <c r="E7641">
        <v>1.1875</v>
      </c>
      <c r="F7641">
        <v>1.9369747899159664</v>
      </c>
    </row>
    <row r="7642" spans="2:6" hidden="1" outlineLevel="1">
      <c r="B7642">
        <v>7636</v>
      </c>
      <c r="C7642">
        <v>0.44444444444444442</v>
      </c>
      <c r="D7642">
        <v>2.5423728813559321</v>
      </c>
      <c r="E7642">
        <v>1.53125</v>
      </c>
      <c r="F7642">
        <v>2.134453781512605</v>
      </c>
    </row>
    <row r="7643" spans="2:6" hidden="1" outlineLevel="1">
      <c r="B7643">
        <v>7637</v>
      </c>
      <c r="C7643">
        <v>0.5</v>
      </c>
      <c r="D7643">
        <v>2.7627118644067798</v>
      </c>
      <c r="E7643">
        <v>2.40625</v>
      </c>
      <c r="F7643">
        <v>1.8907563025210083</v>
      </c>
    </row>
    <row r="7644" spans="2:6" hidden="1" outlineLevel="1">
      <c r="B7644">
        <v>7638</v>
      </c>
      <c r="C7644">
        <v>0.3611111111111111</v>
      </c>
      <c r="D7644">
        <v>3.5423728813559321</v>
      </c>
      <c r="E7644">
        <v>1.1875</v>
      </c>
      <c r="F7644">
        <v>1.953781512605042</v>
      </c>
    </row>
    <row r="7645" spans="2:6" hidden="1" outlineLevel="1">
      <c r="B7645">
        <v>7639</v>
      </c>
      <c r="C7645">
        <v>0.5092592592592593</v>
      </c>
      <c r="D7645">
        <v>2.2881355932203391</v>
      </c>
      <c r="E7645">
        <v>1.4375</v>
      </c>
      <c r="F7645">
        <v>2.0756302521008405</v>
      </c>
    </row>
    <row r="7646" spans="2:6" hidden="1" outlineLevel="1">
      <c r="B7646">
        <v>7640</v>
      </c>
      <c r="C7646">
        <v>0.48148148148148145</v>
      </c>
      <c r="D7646">
        <v>2.3389830508474576</v>
      </c>
      <c r="E7646">
        <v>1.46875</v>
      </c>
      <c r="F7646">
        <v>2.5588235294117645</v>
      </c>
    </row>
    <row r="7647" spans="2:6" hidden="1" outlineLevel="1">
      <c r="B7647">
        <v>7641</v>
      </c>
      <c r="C7647">
        <v>0.41666666666666669</v>
      </c>
      <c r="D7647">
        <v>3.4406779661016951</v>
      </c>
      <c r="E7647">
        <v>1.71875</v>
      </c>
      <c r="F7647">
        <v>2.7352941176470589</v>
      </c>
    </row>
    <row r="7648" spans="2:6" hidden="1" outlineLevel="1">
      <c r="B7648">
        <v>7642</v>
      </c>
      <c r="C7648">
        <v>0.3888888888888889</v>
      </c>
      <c r="D7648">
        <v>2.5084745762711864</v>
      </c>
      <c r="E7648">
        <v>1.6875</v>
      </c>
      <c r="F7648">
        <v>2.4495798319327733</v>
      </c>
    </row>
    <row r="7649" spans="2:6" hidden="1" outlineLevel="1">
      <c r="B7649">
        <v>7643</v>
      </c>
      <c r="C7649">
        <v>0.39814814814814814</v>
      </c>
      <c r="D7649">
        <v>1.9661016949152543</v>
      </c>
      <c r="E7649">
        <v>1.96875</v>
      </c>
      <c r="F7649">
        <v>2.0882352941176472</v>
      </c>
    </row>
    <row r="7650" spans="2:6" hidden="1" outlineLevel="1">
      <c r="B7650">
        <v>7644</v>
      </c>
      <c r="C7650">
        <v>0.46296296296296297</v>
      </c>
      <c r="D7650">
        <v>2.8305084745762712</v>
      </c>
      <c r="E7650">
        <v>1.15625</v>
      </c>
      <c r="F7650">
        <v>2.1134453781512605</v>
      </c>
    </row>
    <row r="7651" spans="2:6" hidden="1" outlineLevel="1">
      <c r="B7651">
        <v>7645</v>
      </c>
      <c r="C7651">
        <v>0.48148148148148145</v>
      </c>
      <c r="D7651">
        <v>2.6271186440677967</v>
      </c>
      <c r="E7651">
        <v>1.53125</v>
      </c>
      <c r="F7651">
        <v>2.1470588235294117</v>
      </c>
    </row>
    <row r="7652" spans="2:6" hidden="1" outlineLevel="1">
      <c r="B7652">
        <v>7646</v>
      </c>
      <c r="C7652">
        <v>0.43518518518518517</v>
      </c>
      <c r="D7652">
        <v>2.4406779661016951</v>
      </c>
      <c r="E7652">
        <v>1.875</v>
      </c>
      <c r="F7652">
        <v>2.2016806722689077</v>
      </c>
    </row>
    <row r="7653" spans="2:6" hidden="1" outlineLevel="1">
      <c r="B7653">
        <v>7647</v>
      </c>
      <c r="C7653">
        <v>0.58333333333333337</v>
      </c>
      <c r="D7653">
        <v>2.8305084745762712</v>
      </c>
      <c r="E7653">
        <v>2</v>
      </c>
      <c r="F7653">
        <v>2.2731092436974789</v>
      </c>
    </row>
    <row r="7654" spans="2:6" hidden="1" outlineLevel="1">
      <c r="B7654">
        <v>7648</v>
      </c>
      <c r="C7654">
        <v>0.34259259259259262</v>
      </c>
      <c r="D7654">
        <v>2.1864406779661016</v>
      </c>
      <c r="E7654">
        <v>2.25</v>
      </c>
      <c r="F7654">
        <v>2.1680672268907561</v>
      </c>
    </row>
    <row r="7655" spans="2:6" hidden="1" outlineLevel="1">
      <c r="B7655">
        <v>7649</v>
      </c>
      <c r="C7655">
        <v>0.44444444444444442</v>
      </c>
      <c r="D7655">
        <v>2.406779661016949</v>
      </c>
      <c r="E7655">
        <v>1.65625</v>
      </c>
      <c r="F7655">
        <v>2.3865546218487395</v>
      </c>
    </row>
    <row r="7656" spans="2:6" hidden="1" outlineLevel="1">
      <c r="B7656">
        <v>7650</v>
      </c>
      <c r="C7656">
        <v>0.39814814814814814</v>
      </c>
      <c r="D7656">
        <v>2.7966101694915255</v>
      </c>
      <c r="E7656">
        <v>1.53125</v>
      </c>
      <c r="F7656">
        <v>2.2352941176470589</v>
      </c>
    </row>
    <row r="7657" spans="2:6" hidden="1" outlineLevel="1">
      <c r="B7657">
        <v>7651</v>
      </c>
      <c r="C7657">
        <v>0.45370370370370372</v>
      </c>
      <c r="D7657">
        <v>2.6779661016949152</v>
      </c>
      <c r="E7657">
        <v>1.5625</v>
      </c>
      <c r="F7657">
        <v>1.7773109243697478</v>
      </c>
    </row>
    <row r="7658" spans="2:6" hidden="1" outlineLevel="1">
      <c r="B7658">
        <v>7652</v>
      </c>
      <c r="C7658">
        <v>0.45370370370370372</v>
      </c>
      <c r="D7658">
        <v>3.3898305084745761</v>
      </c>
      <c r="E7658">
        <v>2.21875</v>
      </c>
      <c r="F7658">
        <v>2.3823529411764706</v>
      </c>
    </row>
    <row r="7659" spans="2:6" hidden="1" outlineLevel="1">
      <c r="B7659">
        <v>7653</v>
      </c>
      <c r="C7659">
        <v>0.37962962962962965</v>
      </c>
      <c r="D7659">
        <v>2.2033898305084745</v>
      </c>
      <c r="E7659">
        <v>1.1875</v>
      </c>
      <c r="F7659">
        <v>2.1260504201680672</v>
      </c>
    </row>
    <row r="7660" spans="2:6" hidden="1" outlineLevel="1">
      <c r="B7660">
        <v>7654</v>
      </c>
      <c r="C7660">
        <v>0.41666666666666669</v>
      </c>
      <c r="D7660">
        <v>2.0677966101694913</v>
      </c>
      <c r="E7660">
        <v>1.40625</v>
      </c>
      <c r="F7660">
        <v>1.8865546218487395</v>
      </c>
    </row>
    <row r="7661" spans="2:6" hidden="1" outlineLevel="1">
      <c r="B7661">
        <v>7655</v>
      </c>
      <c r="C7661">
        <v>0.43518518518518517</v>
      </c>
      <c r="D7661">
        <v>2.1694915254237288</v>
      </c>
      <c r="E7661">
        <v>1</v>
      </c>
      <c r="F7661">
        <v>1.9075630252100841</v>
      </c>
    </row>
    <row r="7662" spans="2:6" hidden="1" outlineLevel="1">
      <c r="B7662">
        <v>7656</v>
      </c>
      <c r="C7662">
        <v>0.42592592592592593</v>
      </c>
      <c r="D7662">
        <v>2.9830508474576272</v>
      </c>
      <c r="E7662">
        <v>2.90625</v>
      </c>
      <c r="F7662">
        <v>1.9453781512605042</v>
      </c>
    </row>
    <row r="7663" spans="2:6" hidden="1" outlineLevel="1">
      <c r="B7663">
        <v>7657</v>
      </c>
      <c r="C7663">
        <v>0.37962962962962965</v>
      </c>
      <c r="D7663">
        <v>2.2033898305084745</v>
      </c>
      <c r="E7663">
        <v>1.09375</v>
      </c>
      <c r="F7663">
        <v>1.9957983193277311</v>
      </c>
    </row>
    <row r="7664" spans="2:6" hidden="1" outlineLevel="1">
      <c r="B7664">
        <v>7658</v>
      </c>
      <c r="C7664">
        <v>0.61111111111111116</v>
      </c>
      <c r="D7664">
        <v>2.2203389830508473</v>
      </c>
      <c r="E7664">
        <v>0.9375</v>
      </c>
      <c r="F7664">
        <v>1.8865546218487395</v>
      </c>
    </row>
    <row r="7665" spans="2:6" hidden="1" outlineLevel="1">
      <c r="B7665">
        <v>7659</v>
      </c>
      <c r="C7665">
        <v>0.53703703703703709</v>
      </c>
      <c r="D7665">
        <v>2.5593220338983049</v>
      </c>
      <c r="E7665">
        <v>1.78125</v>
      </c>
      <c r="F7665">
        <v>2.1848739495798317</v>
      </c>
    </row>
    <row r="7666" spans="2:6" hidden="1" outlineLevel="1">
      <c r="B7666">
        <v>7660</v>
      </c>
      <c r="C7666">
        <v>0.40740740740740738</v>
      </c>
      <c r="D7666">
        <v>1.9491525423728813</v>
      </c>
      <c r="E7666">
        <v>1.4375</v>
      </c>
      <c r="F7666">
        <v>2.0630252100840338</v>
      </c>
    </row>
    <row r="7667" spans="2:6" hidden="1" outlineLevel="1">
      <c r="B7667">
        <v>7661</v>
      </c>
      <c r="C7667">
        <v>0.3888888888888889</v>
      </c>
      <c r="D7667">
        <v>2.2372881355932202</v>
      </c>
      <c r="E7667">
        <v>0.875</v>
      </c>
      <c r="F7667">
        <v>2.1134453781512605</v>
      </c>
    </row>
    <row r="7668" spans="2:6" hidden="1" outlineLevel="1">
      <c r="B7668">
        <v>7662</v>
      </c>
      <c r="C7668">
        <v>0.39814814814814814</v>
      </c>
      <c r="D7668">
        <v>2.2203389830508473</v>
      </c>
      <c r="E7668">
        <v>0.78125</v>
      </c>
      <c r="F7668">
        <v>2.3109243697478989</v>
      </c>
    </row>
    <row r="7669" spans="2:6" hidden="1" outlineLevel="1">
      <c r="B7669">
        <v>7663</v>
      </c>
      <c r="C7669">
        <v>0.46296296296296297</v>
      </c>
      <c r="D7669">
        <v>2.5762711864406778</v>
      </c>
      <c r="E7669">
        <v>1.46875</v>
      </c>
      <c r="F7669">
        <v>1.9075630252100841</v>
      </c>
    </row>
    <row r="7670" spans="2:6" hidden="1" outlineLevel="1">
      <c r="B7670">
        <v>7664</v>
      </c>
      <c r="C7670">
        <v>0.41666666666666669</v>
      </c>
      <c r="D7670">
        <v>2.1186440677966103</v>
      </c>
      <c r="E7670">
        <v>1.5625</v>
      </c>
      <c r="F7670">
        <v>1.8445378151260505</v>
      </c>
    </row>
    <row r="7671" spans="2:6" hidden="1" outlineLevel="1">
      <c r="B7671">
        <v>7665</v>
      </c>
      <c r="C7671">
        <v>0.28703703703703703</v>
      </c>
      <c r="D7671">
        <v>2.406779661016949</v>
      </c>
      <c r="E7671">
        <v>1.09375</v>
      </c>
      <c r="F7671">
        <v>1.9957983193277311</v>
      </c>
    </row>
    <row r="7672" spans="2:6" hidden="1" outlineLevel="1">
      <c r="B7672">
        <v>7666</v>
      </c>
      <c r="C7672">
        <v>0.49074074074074076</v>
      </c>
      <c r="D7672">
        <v>2.6101694915254239</v>
      </c>
      <c r="E7672">
        <v>1.15625</v>
      </c>
      <c r="F7672">
        <v>2.1512605042016806</v>
      </c>
    </row>
    <row r="7673" spans="2:6" hidden="1" outlineLevel="1">
      <c r="B7673">
        <v>7667</v>
      </c>
      <c r="C7673">
        <v>0.49074074074074076</v>
      </c>
      <c r="D7673">
        <v>2.2881355932203391</v>
      </c>
      <c r="E7673">
        <v>1.625</v>
      </c>
      <c r="F7673">
        <v>1.9201680672268908</v>
      </c>
    </row>
    <row r="7674" spans="2:6" hidden="1" outlineLevel="1">
      <c r="B7674">
        <v>7668</v>
      </c>
      <c r="C7674">
        <v>0.5</v>
      </c>
      <c r="D7674">
        <v>3.1864406779661016</v>
      </c>
      <c r="E7674">
        <v>1.125</v>
      </c>
      <c r="F7674">
        <v>2.3235294117647061</v>
      </c>
    </row>
    <row r="7675" spans="2:6" hidden="1" outlineLevel="1">
      <c r="B7675">
        <v>7669</v>
      </c>
      <c r="C7675">
        <v>0.58333333333333337</v>
      </c>
      <c r="D7675">
        <v>2.406779661016949</v>
      </c>
      <c r="E7675">
        <v>1.28125</v>
      </c>
      <c r="F7675">
        <v>2.0588235294117645</v>
      </c>
    </row>
    <row r="7676" spans="2:6" hidden="1" outlineLevel="1">
      <c r="B7676">
        <v>7670</v>
      </c>
      <c r="C7676">
        <v>0.42592592592592593</v>
      </c>
      <c r="D7676">
        <v>2.8813559322033897</v>
      </c>
      <c r="E7676">
        <v>1.40625</v>
      </c>
      <c r="F7676">
        <v>2.0546218487394956</v>
      </c>
    </row>
    <row r="7677" spans="2:6" hidden="1" outlineLevel="1">
      <c r="B7677">
        <v>7671</v>
      </c>
      <c r="C7677">
        <v>0.47222222222222221</v>
      </c>
      <c r="D7677">
        <v>2.7288135593220337</v>
      </c>
      <c r="E7677">
        <v>1.625</v>
      </c>
      <c r="F7677">
        <v>1.9327731092436975</v>
      </c>
    </row>
    <row r="7678" spans="2:6" hidden="1" outlineLevel="1">
      <c r="B7678">
        <v>7672</v>
      </c>
      <c r="C7678">
        <v>0.33333333333333331</v>
      </c>
      <c r="D7678">
        <v>2.2711864406779663</v>
      </c>
      <c r="E7678">
        <v>1.03125</v>
      </c>
      <c r="F7678">
        <v>1.7605042016806722</v>
      </c>
    </row>
    <row r="7679" spans="2:6" hidden="1" outlineLevel="1">
      <c r="B7679">
        <v>7673</v>
      </c>
      <c r="C7679">
        <v>0.45370370370370372</v>
      </c>
      <c r="D7679">
        <v>3.2033898305084745</v>
      </c>
      <c r="E7679">
        <v>1.0625</v>
      </c>
      <c r="F7679">
        <v>1.9327731092436975</v>
      </c>
    </row>
    <row r="7680" spans="2:6" hidden="1" outlineLevel="1">
      <c r="B7680">
        <v>7674</v>
      </c>
      <c r="C7680">
        <v>0.56481481481481477</v>
      </c>
      <c r="D7680">
        <v>2.1186440677966103</v>
      </c>
      <c r="E7680">
        <v>1.3125</v>
      </c>
      <c r="F7680">
        <v>2.0798319327731094</v>
      </c>
    </row>
    <row r="7681" spans="2:6" hidden="1" outlineLevel="1">
      <c r="B7681">
        <v>7675</v>
      </c>
      <c r="C7681">
        <v>0.46296296296296297</v>
      </c>
      <c r="D7681">
        <v>2.406779661016949</v>
      </c>
      <c r="E7681">
        <v>1.9375</v>
      </c>
      <c r="F7681">
        <v>2</v>
      </c>
    </row>
    <row r="7682" spans="2:6" hidden="1" outlineLevel="1">
      <c r="B7682">
        <v>7676</v>
      </c>
      <c r="C7682">
        <v>0.48148148148148145</v>
      </c>
      <c r="D7682">
        <v>2.1355932203389831</v>
      </c>
      <c r="E7682">
        <v>1.65625</v>
      </c>
      <c r="F7682">
        <v>2.1428571428571428</v>
      </c>
    </row>
    <row r="7683" spans="2:6" hidden="1" outlineLevel="1">
      <c r="B7683">
        <v>7677</v>
      </c>
      <c r="C7683">
        <v>0.48148148148148145</v>
      </c>
      <c r="D7683">
        <v>2.3898305084745761</v>
      </c>
      <c r="E7683">
        <v>1</v>
      </c>
      <c r="F7683">
        <v>1.8949579831932772</v>
      </c>
    </row>
    <row r="7684" spans="2:6" hidden="1" outlineLevel="1">
      <c r="B7684">
        <v>7678</v>
      </c>
      <c r="C7684">
        <v>0.41666666666666669</v>
      </c>
      <c r="D7684">
        <v>3.0508474576271185</v>
      </c>
      <c r="E7684">
        <v>2.28125</v>
      </c>
      <c r="F7684">
        <v>2.0126050420168067</v>
      </c>
    </row>
    <row r="7685" spans="2:6" hidden="1" outlineLevel="1">
      <c r="B7685">
        <v>7679</v>
      </c>
      <c r="C7685">
        <v>0.43518518518518517</v>
      </c>
      <c r="D7685">
        <v>2.9322033898305087</v>
      </c>
      <c r="E7685">
        <v>1.3125</v>
      </c>
      <c r="F7685">
        <v>2.0588235294117645</v>
      </c>
    </row>
    <row r="7686" spans="2:6" hidden="1" outlineLevel="1">
      <c r="B7686">
        <v>7680</v>
      </c>
      <c r="C7686">
        <v>0.37962962962962965</v>
      </c>
      <c r="D7686">
        <v>2.7627118644067798</v>
      </c>
      <c r="E7686">
        <v>0.75</v>
      </c>
      <c r="F7686">
        <v>2.2226890756302522</v>
      </c>
    </row>
    <row r="7687" spans="2:6" hidden="1" outlineLevel="1">
      <c r="B7687">
        <v>7681</v>
      </c>
      <c r="C7687">
        <v>0.5</v>
      </c>
      <c r="D7687">
        <v>2.152542372881356</v>
      </c>
      <c r="E7687">
        <v>1.9375</v>
      </c>
      <c r="F7687">
        <v>1.9327731092436975</v>
      </c>
    </row>
    <row r="7688" spans="2:6" hidden="1" outlineLevel="1">
      <c r="B7688">
        <v>7682</v>
      </c>
      <c r="C7688">
        <v>0.67592592592592593</v>
      </c>
      <c r="D7688">
        <v>2.5254237288135593</v>
      </c>
      <c r="E7688">
        <v>1.5</v>
      </c>
      <c r="F7688">
        <v>2.0084033613445378</v>
      </c>
    </row>
    <row r="7689" spans="2:6" hidden="1" outlineLevel="1">
      <c r="B7689">
        <v>7683</v>
      </c>
      <c r="C7689">
        <v>0.35185185185185186</v>
      </c>
      <c r="D7689">
        <v>2.7457627118644066</v>
      </c>
      <c r="E7689">
        <v>1.09375</v>
      </c>
      <c r="F7689">
        <v>1.9579831932773109</v>
      </c>
    </row>
    <row r="7690" spans="2:6" hidden="1" outlineLevel="1">
      <c r="B7690">
        <v>7684</v>
      </c>
      <c r="C7690">
        <v>0.43518518518518517</v>
      </c>
      <c r="D7690">
        <v>2.0508474576271185</v>
      </c>
      <c r="E7690">
        <v>1.09375</v>
      </c>
      <c r="F7690">
        <v>1.9705882352941178</v>
      </c>
    </row>
    <row r="7691" spans="2:6" hidden="1" outlineLevel="1">
      <c r="B7691">
        <v>7685</v>
      </c>
      <c r="C7691">
        <v>0.47222222222222221</v>
      </c>
      <c r="D7691">
        <v>2.3559322033898304</v>
      </c>
      <c r="E7691">
        <v>1.6875</v>
      </c>
      <c r="F7691">
        <v>1.8781512605042017</v>
      </c>
    </row>
    <row r="7692" spans="2:6" hidden="1" outlineLevel="1">
      <c r="B7692">
        <v>7686</v>
      </c>
      <c r="C7692">
        <v>0.35185185185185186</v>
      </c>
      <c r="D7692">
        <v>2.2372881355932202</v>
      </c>
      <c r="E7692">
        <v>1.40625</v>
      </c>
      <c r="F7692">
        <v>2.3445378151260505</v>
      </c>
    </row>
    <row r="7693" spans="2:6" hidden="1" outlineLevel="1">
      <c r="B7693">
        <v>7687</v>
      </c>
      <c r="C7693">
        <v>0.32407407407407407</v>
      </c>
      <c r="D7693">
        <v>2.4406779661016951</v>
      </c>
      <c r="E7693">
        <v>1.875</v>
      </c>
      <c r="F7693">
        <v>2.1596638655462184</v>
      </c>
    </row>
    <row r="7694" spans="2:6" hidden="1" outlineLevel="1">
      <c r="B7694">
        <v>7688</v>
      </c>
      <c r="C7694">
        <v>0.26851851851851855</v>
      </c>
      <c r="D7694">
        <v>3.1016949152542375</v>
      </c>
      <c r="E7694">
        <v>0.9375</v>
      </c>
      <c r="F7694">
        <v>2.0840336134453783</v>
      </c>
    </row>
    <row r="7695" spans="2:6" hidden="1" outlineLevel="1">
      <c r="B7695">
        <v>7689</v>
      </c>
      <c r="C7695">
        <v>0.42592592592592593</v>
      </c>
      <c r="D7695">
        <v>2.6779661016949152</v>
      </c>
      <c r="E7695">
        <v>1.46875</v>
      </c>
      <c r="F7695">
        <v>1.9873949579831933</v>
      </c>
    </row>
    <row r="7696" spans="2:6" hidden="1" outlineLevel="1">
      <c r="B7696">
        <v>7690</v>
      </c>
      <c r="C7696">
        <v>0.49074074074074076</v>
      </c>
      <c r="D7696">
        <v>3.2881355932203391</v>
      </c>
      <c r="E7696">
        <v>1.6875</v>
      </c>
      <c r="F7696">
        <v>2.0798319327731094</v>
      </c>
    </row>
    <row r="7697" spans="2:6" hidden="1" outlineLevel="1">
      <c r="B7697">
        <v>7691</v>
      </c>
      <c r="C7697">
        <v>0.29629629629629628</v>
      </c>
      <c r="D7697">
        <v>3.2203389830508473</v>
      </c>
      <c r="E7697">
        <v>1.84375</v>
      </c>
      <c r="F7697">
        <v>1.9873949579831933</v>
      </c>
    </row>
    <row r="7698" spans="2:6" hidden="1" outlineLevel="1">
      <c r="B7698">
        <v>7692</v>
      </c>
      <c r="C7698">
        <v>0.41666666666666669</v>
      </c>
      <c r="D7698">
        <v>2.5423728813559321</v>
      </c>
      <c r="E7698">
        <v>1.21875</v>
      </c>
      <c r="F7698">
        <v>1.7436974789915967</v>
      </c>
    </row>
    <row r="7699" spans="2:6" hidden="1" outlineLevel="1">
      <c r="B7699">
        <v>7693</v>
      </c>
      <c r="C7699">
        <v>0.5</v>
      </c>
      <c r="D7699">
        <v>2.5423728813559321</v>
      </c>
      <c r="E7699">
        <v>0.96875</v>
      </c>
      <c r="F7699">
        <v>2.2352941176470589</v>
      </c>
    </row>
    <row r="7700" spans="2:6" hidden="1" outlineLevel="1">
      <c r="B7700">
        <v>7694</v>
      </c>
      <c r="C7700">
        <v>0.47222222222222221</v>
      </c>
      <c r="D7700">
        <v>1.8644067796610169</v>
      </c>
      <c r="E7700">
        <v>1.28125</v>
      </c>
      <c r="F7700">
        <v>2.0588235294117645</v>
      </c>
    </row>
    <row r="7701" spans="2:6" hidden="1" outlineLevel="1">
      <c r="B7701">
        <v>7695</v>
      </c>
      <c r="C7701">
        <v>0.43518518518518517</v>
      </c>
      <c r="D7701">
        <v>3.2033898305084745</v>
      </c>
      <c r="E7701">
        <v>1.34375</v>
      </c>
      <c r="F7701">
        <v>2.0126050420168067</v>
      </c>
    </row>
    <row r="7702" spans="2:6" hidden="1" outlineLevel="1">
      <c r="B7702">
        <v>7696</v>
      </c>
      <c r="C7702">
        <v>0.44444444444444442</v>
      </c>
      <c r="D7702">
        <v>2.8983050847457625</v>
      </c>
      <c r="E7702">
        <v>1.21875</v>
      </c>
      <c r="F7702">
        <v>2.1470588235294117</v>
      </c>
    </row>
    <row r="7703" spans="2:6" hidden="1" outlineLevel="1">
      <c r="B7703">
        <v>7697</v>
      </c>
      <c r="C7703">
        <v>0.43518518518518517</v>
      </c>
      <c r="D7703">
        <v>2.2542372881355934</v>
      </c>
      <c r="E7703">
        <v>1.28125</v>
      </c>
      <c r="F7703">
        <v>2.1596638655462184</v>
      </c>
    </row>
    <row r="7704" spans="2:6" hidden="1" outlineLevel="1">
      <c r="B7704">
        <v>7698</v>
      </c>
      <c r="C7704">
        <v>0.48148148148148145</v>
      </c>
      <c r="D7704">
        <v>2.2033898305084745</v>
      </c>
      <c r="E7704">
        <v>0.96875</v>
      </c>
      <c r="F7704">
        <v>1.8487394957983194</v>
      </c>
    </row>
    <row r="7705" spans="2:6" hidden="1" outlineLevel="1">
      <c r="B7705">
        <v>7699</v>
      </c>
      <c r="C7705">
        <v>0.41666666666666669</v>
      </c>
      <c r="D7705">
        <v>2.6101694915254239</v>
      </c>
      <c r="E7705">
        <v>2.0625</v>
      </c>
      <c r="F7705">
        <v>2.1092436974789917</v>
      </c>
    </row>
    <row r="7706" spans="2:6" hidden="1" outlineLevel="1">
      <c r="B7706">
        <v>7700</v>
      </c>
      <c r="C7706">
        <v>0.5</v>
      </c>
      <c r="D7706">
        <v>2.8983050847457625</v>
      </c>
      <c r="E7706">
        <v>1.0625</v>
      </c>
      <c r="F7706">
        <v>1.8571428571428572</v>
      </c>
    </row>
    <row r="7707" spans="2:6" hidden="1" outlineLevel="1">
      <c r="B7707">
        <v>7701</v>
      </c>
      <c r="C7707">
        <v>0.56481481481481477</v>
      </c>
      <c r="D7707">
        <v>2.8644067796610169</v>
      </c>
      <c r="E7707">
        <v>1.53125</v>
      </c>
      <c r="F7707">
        <v>2.1512605042016806</v>
      </c>
    </row>
    <row r="7708" spans="2:6" hidden="1" outlineLevel="1">
      <c r="B7708">
        <v>7702</v>
      </c>
      <c r="C7708">
        <v>0.51851851851851849</v>
      </c>
      <c r="D7708">
        <v>2.7288135593220337</v>
      </c>
      <c r="E7708">
        <v>1.5</v>
      </c>
      <c r="F7708">
        <v>2.1050420168067228</v>
      </c>
    </row>
    <row r="7709" spans="2:6" hidden="1" outlineLevel="1">
      <c r="B7709">
        <v>7703</v>
      </c>
      <c r="C7709">
        <v>0.5</v>
      </c>
      <c r="D7709">
        <v>2.4237288135593222</v>
      </c>
      <c r="E7709">
        <v>1.75</v>
      </c>
      <c r="F7709">
        <v>2</v>
      </c>
    </row>
    <row r="7710" spans="2:6" hidden="1" outlineLevel="1">
      <c r="B7710">
        <v>7704</v>
      </c>
      <c r="C7710">
        <v>0.40740740740740738</v>
      </c>
      <c r="D7710">
        <v>2.1864406779661016</v>
      </c>
      <c r="E7710">
        <v>1.3125</v>
      </c>
      <c r="F7710">
        <v>2.0084033613445378</v>
      </c>
    </row>
    <row r="7711" spans="2:6" hidden="1" outlineLevel="1">
      <c r="B7711">
        <v>7705</v>
      </c>
      <c r="C7711">
        <v>0.60185185185185186</v>
      </c>
      <c r="D7711">
        <v>2.5254237288135593</v>
      </c>
      <c r="E7711">
        <v>1.03125</v>
      </c>
      <c r="F7711">
        <v>2.0546218487394956</v>
      </c>
    </row>
    <row r="7712" spans="2:6" hidden="1" outlineLevel="1">
      <c r="B7712">
        <v>7706</v>
      </c>
      <c r="C7712">
        <v>0.28703703703703703</v>
      </c>
      <c r="D7712">
        <v>2.1016949152542375</v>
      </c>
      <c r="E7712">
        <v>1.90625</v>
      </c>
      <c r="F7712">
        <v>2.4705882352941178</v>
      </c>
    </row>
    <row r="7713" spans="2:6" hidden="1" outlineLevel="1">
      <c r="B7713">
        <v>7707</v>
      </c>
      <c r="C7713">
        <v>0.46296296296296297</v>
      </c>
      <c r="D7713">
        <v>2.7288135593220337</v>
      </c>
      <c r="E7713">
        <v>2.34375</v>
      </c>
      <c r="F7713">
        <v>1.903361344537815</v>
      </c>
    </row>
    <row r="7714" spans="2:6" hidden="1" outlineLevel="1">
      <c r="B7714">
        <v>7708</v>
      </c>
      <c r="C7714">
        <v>0.47222222222222221</v>
      </c>
      <c r="D7714">
        <v>2.7288135593220337</v>
      </c>
      <c r="E7714">
        <v>1.375</v>
      </c>
      <c r="F7714">
        <v>1.8235294117647058</v>
      </c>
    </row>
    <row r="7715" spans="2:6" hidden="1" outlineLevel="1">
      <c r="B7715">
        <v>7709</v>
      </c>
      <c r="C7715">
        <v>0.45370370370370372</v>
      </c>
      <c r="D7715">
        <v>2.9152542372881354</v>
      </c>
      <c r="E7715">
        <v>1.28125</v>
      </c>
      <c r="F7715">
        <v>1.9705882352941178</v>
      </c>
    </row>
    <row r="7716" spans="2:6" hidden="1" outlineLevel="1">
      <c r="B7716">
        <v>7710</v>
      </c>
      <c r="C7716">
        <v>0.65740740740740744</v>
      </c>
      <c r="D7716">
        <v>2.2033898305084745</v>
      </c>
      <c r="E7716">
        <v>1.3125</v>
      </c>
      <c r="F7716">
        <v>1.9621848739495797</v>
      </c>
    </row>
    <row r="7717" spans="2:6" hidden="1" outlineLevel="1">
      <c r="B7717">
        <v>7711</v>
      </c>
      <c r="C7717">
        <v>0.3888888888888889</v>
      </c>
      <c r="D7717">
        <v>2.3559322033898304</v>
      </c>
      <c r="E7717">
        <v>0.9375</v>
      </c>
      <c r="F7717">
        <v>2.0084033613445378</v>
      </c>
    </row>
    <row r="7718" spans="2:6" hidden="1" outlineLevel="1">
      <c r="B7718">
        <v>7712</v>
      </c>
      <c r="C7718">
        <v>0.53703703703703709</v>
      </c>
      <c r="D7718">
        <v>2.7966101694915255</v>
      </c>
      <c r="E7718">
        <v>1.46875</v>
      </c>
      <c r="F7718">
        <v>2.2478991596638656</v>
      </c>
    </row>
    <row r="7719" spans="2:6" hidden="1" outlineLevel="1">
      <c r="B7719">
        <v>7713</v>
      </c>
      <c r="C7719">
        <v>0.37037037037037035</v>
      </c>
      <c r="D7719">
        <v>3.2542372881355934</v>
      </c>
      <c r="E7719">
        <v>2.0625</v>
      </c>
      <c r="F7719">
        <v>1.6764705882352942</v>
      </c>
    </row>
    <row r="7720" spans="2:6" hidden="1" outlineLevel="1">
      <c r="B7720">
        <v>7714</v>
      </c>
      <c r="C7720">
        <v>0.40740740740740738</v>
      </c>
      <c r="D7720">
        <v>3.0338983050847457</v>
      </c>
      <c r="E7720">
        <v>1.5625</v>
      </c>
      <c r="F7720">
        <v>1.9915966386554622</v>
      </c>
    </row>
    <row r="7721" spans="2:6" hidden="1" outlineLevel="1">
      <c r="B7721">
        <v>7715</v>
      </c>
      <c r="C7721">
        <v>0.35185185185185186</v>
      </c>
      <c r="D7721">
        <v>3.0338983050847457</v>
      </c>
      <c r="E7721">
        <v>1.53125</v>
      </c>
      <c r="F7721">
        <v>2.2899159663865545</v>
      </c>
    </row>
    <row r="7722" spans="2:6" hidden="1" outlineLevel="1">
      <c r="B7722">
        <v>7716</v>
      </c>
      <c r="C7722">
        <v>0.37962962962962965</v>
      </c>
      <c r="D7722">
        <v>2.8813559322033897</v>
      </c>
      <c r="E7722">
        <v>1.4375</v>
      </c>
      <c r="F7722">
        <v>2.1554621848739495</v>
      </c>
    </row>
    <row r="7723" spans="2:6" hidden="1" outlineLevel="1">
      <c r="B7723">
        <v>7717</v>
      </c>
      <c r="C7723">
        <v>0.40740740740740738</v>
      </c>
      <c r="D7723">
        <v>1.7627118644067796</v>
      </c>
      <c r="E7723">
        <v>1.25</v>
      </c>
      <c r="F7723">
        <v>2.23109243697479</v>
      </c>
    </row>
    <row r="7724" spans="2:6" hidden="1" outlineLevel="1">
      <c r="B7724">
        <v>7718</v>
      </c>
      <c r="C7724">
        <v>0.39814814814814814</v>
      </c>
      <c r="D7724">
        <v>2.8644067796610169</v>
      </c>
      <c r="E7724">
        <v>1.6875</v>
      </c>
      <c r="F7724">
        <v>1.9201680672268908</v>
      </c>
    </row>
    <row r="7725" spans="2:6" hidden="1" outlineLevel="1">
      <c r="B7725">
        <v>7719</v>
      </c>
      <c r="C7725">
        <v>0.42592592592592593</v>
      </c>
      <c r="D7725">
        <v>2.2711864406779663</v>
      </c>
      <c r="E7725">
        <v>1.34375</v>
      </c>
      <c r="F7725">
        <v>2.2983193277310923</v>
      </c>
    </row>
    <row r="7726" spans="2:6" hidden="1" outlineLevel="1">
      <c r="B7726">
        <v>7720</v>
      </c>
      <c r="C7726">
        <v>0.35185185185185186</v>
      </c>
      <c r="D7726">
        <v>2.5084745762711864</v>
      </c>
      <c r="E7726">
        <v>3</v>
      </c>
      <c r="F7726">
        <v>2.0462184873949578</v>
      </c>
    </row>
    <row r="7727" spans="2:6" hidden="1" outlineLevel="1">
      <c r="B7727">
        <v>7721</v>
      </c>
      <c r="C7727">
        <v>0.37962962962962965</v>
      </c>
      <c r="D7727">
        <v>2.7288135593220337</v>
      </c>
      <c r="E7727">
        <v>1.28125</v>
      </c>
      <c r="F7727">
        <v>2.2352941176470589</v>
      </c>
    </row>
    <row r="7728" spans="2:6" hidden="1" outlineLevel="1">
      <c r="B7728">
        <v>7722</v>
      </c>
      <c r="C7728">
        <v>0.26851851851851855</v>
      </c>
      <c r="D7728">
        <v>2.593220338983051</v>
      </c>
      <c r="E7728">
        <v>1.71875</v>
      </c>
      <c r="F7728">
        <v>2.1932773109243699</v>
      </c>
    </row>
    <row r="7729" spans="2:6" hidden="1" outlineLevel="1">
      <c r="B7729">
        <v>7723</v>
      </c>
      <c r="C7729">
        <v>0.48148148148148145</v>
      </c>
      <c r="D7729">
        <v>3.4237288135593222</v>
      </c>
      <c r="E7729">
        <v>2.375</v>
      </c>
      <c r="F7729">
        <v>2.3487394957983194</v>
      </c>
    </row>
    <row r="7730" spans="2:6" hidden="1" outlineLevel="1">
      <c r="B7730">
        <v>7724</v>
      </c>
      <c r="C7730">
        <v>0.35185185185185186</v>
      </c>
      <c r="D7730">
        <v>3.1694915254237288</v>
      </c>
      <c r="E7730">
        <v>1.125</v>
      </c>
      <c r="F7730">
        <v>2.2478991596638656</v>
      </c>
    </row>
    <row r="7731" spans="2:6" hidden="1" outlineLevel="1">
      <c r="B7731">
        <v>7725</v>
      </c>
      <c r="C7731">
        <v>0.47222222222222221</v>
      </c>
      <c r="D7731">
        <v>2.5762711864406778</v>
      </c>
      <c r="E7731">
        <v>2.25</v>
      </c>
      <c r="F7731">
        <v>1.865546218487395</v>
      </c>
    </row>
    <row r="7732" spans="2:6" hidden="1" outlineLevel="1">
      <c r="B7732">
        <v>7726</v>
      </c>
      <c r="C7732">
        <v>0.39814814814814814</v>
      </c>
      <c r="D7732">
        <v>2.7288135593220337</v>
      </c>
      <c r="E7732">
        <v>0.71875</v>
      </c>
      <c r="F7732">
        <v>2.0294117647058822</v>
      </c>
    </row>
    <row r="7733" spans="2:6" hidden="1" outlineLevel="1">
      <c r="B7733">
        <v>7727</v>
      </c>
      <c r="C7733">
        <v>0.62037037037037035</v>
      </c>
      <c r="D7733">
        <v>2.9661016949152543</v>
      </c>
      <c r="E7733">
        <v>1.5625</v>
      </c>
      <c r="F7733">
        <v>2.0840336134453783</v>
      </c>
    </row>
    <row r="7734" spans="2:6" hidden="1" outlineLevel="1">
      <c r="B7734">
        <v>7728</v>
      </c>
      <c r="C7734">
        <v>0.37962962962962965</v>
      </c>
      <c r="D7734">
        <v>2.9491525423728815</v>
      </c>
      <c r="E7734">
        <v>0.9375</v>
      </c>
      <c r="F7734">
        <v>1.7815126050420169</v>
      </c>
    </row>
    <row r="7735" spans="2:6" hidden="1" outlineLevel="1">
      <c r="B7735">
        <v>7729</v>
      </c>
      <c r="C7735">
        <v>0.37037037037037035</v>
      </c>
      <c r="D7735">
        <v>2.3898305084745761</v>
      </c>
      <c r="E7735">
        <v>2.0625</v>
      </c>
      <c r="F7735">
        <v>1.9873949579831933</v>
      </c>
    </row>
    <row r="7736" spans="2:6" hidden="1" outlineLevel="1">
      <c r="B7736">
        <v>7730</v>
      </c>
      <c r="C7736">
        <v>0.26851851851851855</v>
      </c>
      <c r="D7736">
        <v>3.2203389830508473</v>
      </c>
      <c r="E7736">
        <v>1.90625</v>
      </c>
      <c r="F7736">
        <v>2.2394957983193278</v>
      </c>
    </row>
    <row r="7737" spans="2:6" hidden="1" outlineLevel="1">
      <c r="B7737">
        <v>7731</v>
      </c>
      <c r="C7737">
        <v>0.42592592592592593</v>
      </c>
      <c r="D7737">
        <v>2.6610169491525424</v>
      </c>
      <c r="E7737">
        <v>1.625</v>
      </c>
      <c r="F7737">
        <v>2.1428571428571428</v>
      </c>
    </row>
    <row r="7738" spans="2:6" hidden="1" outlineLevel="1">
      <c r="B7738">
        <v>7732</v>
      </c>
      <c r="C7738">
        <v>0.45370370370370372</v>
      </c>
      <c r="D7738">
        <v>2.4406779661016951</v>
      </c>
      <c r="E7738">
        <v>1.1875</v>
      </c>
      <c r="F7738">
        <v>2.1134453781512605</v>
      </c>
    </row>
    <row r="7739" spans="2:6" hidden="1" outlineLevel="1">
      <c r="B7739">
        <v>7733</v>
      </c>
      <c r="C7739">
        <v>0.49074074074074076</v>
      </c>
      <c r="D7739">
        <v>2.6440677966101696</v>
      </c>
      <c r="E7739">
        <v>1.1875</v>
      </c>
      <c r="F7739">
        <v>1.7563025210084033</v>
      </c>
    </row>
    <row r="7740" spans="2:6" hidden="1" outlineLevel="1">
      <c r="B7740">
        <v>7734</v>
      </c>
      <c r="C7740">
        <v>0.46296296296296297</v>
      </c>
      <c r="D7740">
        <v>2.9661016949152543</v>
      </c>
      <c r="E7740">
        <v>1.46875</v>
      </c>
      <c r="F7740">
        <v>1.73109243697479</v>
      </c>
    </row>
    <row r="7741" spans="2:6" hidden="1" outlineLevel="1">
      <c r="B7741">
        <v>7735</v>
      </c>
      <c r="C7741">
        <v>0.55555555555555558</v>
      </c>
      <c r="D7741">
        <v>1.728813559322034</v>
      </c>
      <c r="E7741">
        <v>1.84375</v>
      </c>
      <c r="F7741">
        <v>1.9159663865546219</v>
      </c>
    </row>
    <row r="7742" spans="2:6" hidden="1" outlineLevel="1">
      <c r="B7742">
        <v>7736</v>
      </c>
      <c r="C7742">
        <v>0.3888888888888889</v>
      </c>
      <c r="D7742">
        <v>2.6440677966101696</v>
      </c>
      <c r="E7742">
        <v>1.59375</v>
      </c>
      <c r="F7742">
        <v>1.9075630252100841</v>
      </c>
    </row>
    <row r="7743" spans="2:6" hidden="1" outlineLevel="1">
      <c r="B7743">
        <v>7737</v>
      </c>
      <c r="C7743">
        <v>0.47222222222222221</v>
      </c>
      <c r="D7743">
        <v>2.5762711864406778</v>
      </c>
      <c r="E7743">
        <v>1.09375</v>
      </c>
      <c r="F7743">
        <v>2.2142857142857144</v>
      </c>
    </row>
    <row r="7744" spans="2:6" hidden="1" outlineLevel="1">
      <c r="B7744">
        <v>7738</v>
      </c>
      <c r="C7744">
        <v>0.55555555555555558</v>
      </c>
      <c r="D7744">
        <v>3.1864406779661016</v>
      </c>
      <c r="E7744">
        <v>1.59375</v>
      </c>
      <c r="F7744">
        <v>2.2142857142857144</v>
      </c>
    </row>
    <row r="7745" spans="2:6" hidden="1" outlineLevel="1">
      <c r="B7745">
        <v>7739</v>
      </c>
      <c r="C7745">
        <v>0.5092592592592593</v>
      </c>
      <c r="D7745">
        <v>4</v>
      </c>
      <c r="E7745">
        <v>1.59375</v>
      </c>
      <c r="F7745">
        <v>2.0672268907563027</v>
      </c>
    </row>
    <row r="7746" spans="2:6" hidden="1" outlineLevel="1">
      <c r="B7746">
        <v>7740</v>
      </c>
      <c r="C7746">
        <v>0.3888888888888889</v>
      </c>
      <c r="D7746">
        <v>3.1186440677966103</v>
      </c>
      <c r="E7746">
        <v>1.75</v>
      </c>
      <c r="F7746">
        <v>1.819327731092437</v>
      </c>
    </row>
    <row r="7747" spans="2:6" hidden="1" outlineLevel="1">
      <c r="B7747">
        <v>7741</v>
      </c>
      <c r="C7747">
        <v>0.45370370370370372</v>
      </c>
      <c r="D7747">
        <v>2.4576271186440679</v>
      </c>
      <c r="E7747">
        <v>0.78125</v>
      </c>
      <c r="F7747">
        <v>2.2226890756302522</v>
      </c>
    </row>
    <row r="7748" spans="2:6" hidden="1" outlineLevel="1">
      <c r="B7748">
        <v>7742</v>
      </c>
      <c r="C7748">
        <v>0.54629629629629628</v>
      </c>
      <c r="D7748">
        <v>2.4406779661016951</v>
      </c>
      <c r="E7748">
        <v>0.65625</v>
      </c>
      <c r="F7748">
        <v>1.9579831932773109</v>
      </c>
    </row>
    <row r="7749" spans="2:6" hidden="1" outlineLevel="1">
      <c r="B7749">
        <v>7743</v>
      </c>
      <c r="C7749">
        <v>0.33333333333333331</v>
      </c>
      <c r="D7749">
        <v>3.2203389830508473</v>
      </c>
      <c r="E7749">
        <v>1.3125</v>
      </c>
      <c r="F7749">
        <v>2.5504201680672267</v>
      </c>
    </row>
    <row r="7750" spans="2:6" hidden="1" outlineLevel="1">
      <c r="B7750">
        <v>7744</v>
      </c>
      <c r="C7750">
        <v>0.3611111111111111</v>
      </c>
      <c r="D7750">
        <v>2.6610169491525424</v>
      </c>
      <c r="E7750">
        <v>0.78125</v>
      </c>
      <c r="F7750">
        <v>1.9705882352941178</v>
      </c>
    </row>
    <row r="7751" spans="2:6" hidden="1" outlineLevel="1">
      <c r="B7751">
        <v>7745</v>
      </c>
      <c r="C7751">
        <v>0.54629629629629628</v>
      </c>
      <c r="D7751">
        <v>3.2033898305084745</v>
      </c>
      <c r="E7751">
        <v>0.90625</v>
      </c>
      <c r="F7751">
        <v>2.1512605042016806</v>
      </c>
    </row>
    <row r="7752" spans="2:6" hidden="1" outlineLevel="1">
      <c r="B7752">
        <v>7746</v>
      </c>
      <c r="C7752">
        <v>0.34259259259259262</v>
      </c>
      <c r="D7752">
        <v>2.3389830508474576</v>
      </c>
      <c r="E7752">
        <v>1.40625</v>
      </c>
      <c r="F7752">
        <v>2.2016806722689077</v>
      </c>
    </row>
    <row r="7753" spans="2:6" hidden="1" outlineLevel="1">
      <c r="B7753">
        <v>7747</v>
      </c>
      <c r="C7753">
        <v>0.56481481481481477</v>
      </c>
      <c r="D7753">
        <v>2.5762711864406778</v>
      </c>
      <c r="E7753">
        <v>1.3125</v>
      </c>
      <c r="F7753">
        <v>2.1008403361344539</v>
      </c>
    </row>
    <row r="7754" spans="2:6" hidden="1" outlineLevel="1">
      <c r="B7754">
        <v>7748</v>
      </c>
      <c r="C7754">
        <v>0.65740740740740744</v>
      </c>
      <c r="D7754">
        <v>2.6440677966101696</v>
      </c>
      <c r="E7754">
        <v>1.46875</v>
      </c>
      <c r="F7754">
        <v>2.03781512605042</v>
      </c>
    </row>
    <row r="7755" spans="2:6" hidden="1" outlineLevel="1">
      <c r="B7755">
        <v>7749</v>
      </c>
      <c r="C7755">
        <v>0.29629629629629628</v>
      </c>
      <c r="D7755">
        <v>2.6440677966101696</v>
      </c>
      <c r="E7755">
        <v>1.25</v>
      </c>
      <c r="F7755">
        <v>1.8067226890756303</v>
      </c>
    </row>
    <row r="7756" spans="2:6" hidden="1" outlineLevel="1">
      <c r="B7756">
        <v>7750</v>
      </c>
      <c r="C7756">
        <v>0.25</v>
      </c>
      <c r="D7756">
        <v>2.1355932203389831</v>
      </c>
      <c r="E7756">
        <v>1.03125</v>
      </c>
      <c r="F7756">
        <v>2.1092436974789917</v>
      </c>
    </row>
    <row r="7757" spans="2:6" hidden="1" outlineLevel="1">
      <c r="B7757">
        <v>7751</v>
      </c>
      <c r="C7757">
        <v>0.44444444444444442</v>
      </c>
      <c r="D7757">
        <v>2.1864406779661016</v>
      </c>
      <c r="E7757">
        <v>1.375</v>
      </c>
      <c r="F7757">
        <v>2</v>
      </c>
    </row>
    <row r="7758" spans="2:6" hidden="1" outlineLevel="1">
      <c r="B7758">
        <v>7752</v>
      </c>
      <c r="C7758">
        <v>0.41666666666666669</v>
      </c>
      <c r="D7758">
        <v>2.7118644067796609</v>
      </c>
      <c r="E7758">
        <v>1.21875</v>
      </c>
      <c r="F7758">
        <v>2.2268907563025211</v>
      </c>
    </row>
    <row r="7759" spans="2:6" hidden="1" outlineLevel="1">
      <c r="B7759">
        <v>7753</v>
      </c>
      <c r="C7759">
        <v>0.41666666666666669</v>
      </c>
      <c r="D7759">
        <v>2.0847457627118646</v>
      </c>
      <c r="E7759">
        <v>0.96875</v>
      </c>
      <c r="F7759">
        <v>1.9663865546218486</v>
      </c>
    </row>
    <row r="7760" spans="2:6" hidden="1" outlineLevel="1">
      <c r="B7760">
        <v>7754</v>
      </c>
      <c r="C7760">
        <v>0.49074074074074076</v>
      </c>
      <c r="D7760">
        <v>1.7627118644067796</v>
      </c>
      <c r="E7760">
        <v>1.53125</v>
      </c>
      <c r="F7760">
        <v>2.2941176470588234</v>
      </c>
    </row>
    <row r="7761" spans="2:6" hidden="1" outlineLevel="1">
      <c r="B7761">
        <v>7755</v>
      </c>
      <c r="C7761">
        <v>0.35185185185185186</v>
      </c>
      <c r="D7761">
        <v>3.1186440677966103</v>
      </c>
      <c r="E7761">
        <v>1.59375</v>
      </c>
      <c r="F7761">
        <v>2.3193277310924372</v>
      </c>
    </row>
    <row r="7762" spans="2:6" hidden="1" outlineLevel="1">
      <c r="B7762">
        <v>7756</v>
      </c>
      <c r="C7762">
        <v>0.27777777777777779</v>
      </c>
      <c r="D7762">
        <v>2.5762711864406778</v>
      </c>
      <c r="E7762">
        <v>1.15625</v>
      </c>
      <c r="F7762">
        <v>2.0798319327731094</v>
      </c>
    </row>
    <row r="7763" spans="2:6" hidden="1" outlineLevel="1">
      <c r="B7763">
        <v>7757</v>
      </c>
      <c r="C7763">
        <v>0.61111111111111116</v>
      </c>
      <c r="D7763">
        <v>2.3898305084745761</v>
      </c>
      <c r="E7763">
        <v>1.875</v>
      </c>
      <c r="F7763">
        <v>2.1008403361344539</v>
      </c>
    </row>
    <row r="7764" spans="2:6" hidden="1" outlineLevel="1">
      <c r="B7764">
        <v>7758</v>
      </c>
      <c r="C7764">
        <v>0.42592592592592593</v>
      </c>
      <c r="D7764">
        <v>2.8135593220338984</v>
      </c>
      <c r="E7764">
        <v>0.875</v>
      </c>
      <c r="F7764">
        <v>1.9705882352941178</v>
      </c>
    </row>
    <row r="7765" spans="2:6" hidden="1" outlineLevel="1">
      <c r="B7765">
        <v>7759</v>
      </c>
      <c r="C7765">
        <v>0.42592592592592593</v>
      </c>
      <c r="D7765">
        <v>3.0847457627118646</v>
      </c>
      <c r="E7765">
        <v>0.875</v>
      </c>
      <c r="F7765">
        <v>2</v>
      </c>
    </row>
    <row r="7766" spans="2:6" hidden="1" outlineLevel="1">
      <c r="B7766">
        <v>7760</v>
      </c>
      <c r="C7766">
        <v>0.40740740740740738</v>
      </c>
      <c r="D7766">
        <v>3.0677966101694913</v>
      </c>
      <c r="E7766">
        <v>1.09375</v>
      </c>
      <c r="F7766">
        <v>1.9957983193277311</v>
      </c>
    </row>
    <row r="7767" spans="2:6" hidden="1" outlineLevel="1">
      <c r="B7767">
        <v>7761</v>
      </c>
      <c r="C7767">
        <v>0.40740740740740738</v>
      </c>
      <c r="D7767">
        <v>2.3898305084745761</v>
      </c>
      <c r="E7767">
        <v>1.09375</v>
      </c>
      <c r="F7767">
        <v>1.9873949579831933</v>
      </c>
    </row>
    <row r="7768" spans="2:6" hidden="1" outlineLevel="1">
      <c r="B7768">
        <v>7762</v>
      </c>
      <c r="C7768">
        <v>0.43518518518518517</v>
      </c>
      <c r="D7768">
        <v>2.8135593220338984</v>
      </c>
      <c r="E7768">
        <v>2.3125</v>
      </c>
      <c r="F7768">
        <v>2.1848739495798317</v>
      </c>
    </row>
    <row r="7769" spans="2:6" hidden="1" outlineLevel="1">
      <c r="B7769">
        <v>7763</v>
      </c>
      <c r="C7769">
        <v>0.24074074074074073</v>
      </c>
      <c r="D7769">
        <v>3.6949152542372881</v>
      </c>
      <c r="E7769">
        <v>0.96875</v>
      </c>
      <c r="F7769">
        <v>2.0840336134453783</v>
      </c>
    </row>
    <row r="7770" spans="2:6" hidden="1" outlineLevel="1">
      <c r="B7770">
        <v>7764</v>
      </c>
      <c r="C7770">
        <v>0.37037037037037035</v>
      </c>
      <c r="D7770">
        <v>2.4406779661016951</v>
      </c>
      <c r="E7770">
        <v>1.46875</v>
      </c>
      <c r="F7770">
        <v>2.0462184873949578</v>
      </c>
    </row>
    <row r="7771" spans="2:6" hidden="1" outlineLevel="1">
      <c r="B7771">
        <v>7765</v>
      </c>
      <c r="C7771">
        <v>0.3611111111111111</v>
      </c>
      <c r="D7771">
        <v>2.2881355932203391</v>
      </c>
      <c r="E7771">
        <v>1.1875</v>
      </c>
      <c r="F7771">
        <v>2.2100840336134455</v>
      </c>
    </row>
    <row r="7772" spans="2:6" hidden="1" outlineLevel="1">
      <c r="B7772">
        <v>7766</v>
      </c>
      <c r="C7772">
        <v>0.21296296296296297</v>
      </c>
      <c r="D7772">
        <v>3.0508474576271185</v>
      </c>
      <c r="E7772">
        <v>1.0625</v>
      </c>
      <c r="F7772">
        <v>1.7773109243697478</v>
      </c>
    </row>
    <row r="7773" spans="2:6" hidden="1" outlineLevel="1">
      <c r="B7773">
        <v>7767</v>
      </c>
      <c r="C7773">
        <v>0.47222222222222221</v>
      </c>
      <c r="D7773">
        <v>2.593220338983051</v>
      </c>
      <c r="E7773">
        <v>1.34375</v>
      </c>
      <c r="F7773">
        <v>2.0336134453781511</v>
      </c>
    </row>
    <row r="7774" spans="2:6" hidden="1" outlineLevel="1">
      <c r="B7774">
        <v>7768</v>
      </c>
      <c r="C7774">
        <v>0.3888888888888889</v>
      </c>
      <c r="D7774">
        <v>2.9661016949152543</v>
      </c>
      <c r="E7774">
        <v>1.875</v>
      </c>
      <c r="F7774">
        <v>2.2142857142857144</v>
      </c>
    </row>
    <row r="7775" spans="2:6" hidden="1" outlineLevel="1">
      <c r="B7775">
        <v>7769</v>
      </c>
      <c r="C7775">
        <v>0.43518518518518517</v>
      </c>
      <c r="D7775">
        <v>2.6610169491525424</v>
      </c>
      <c r="E7775">
        <v>0.84375</v>
      </c>
      <c r="F7775">
        <v>2.4075630252100839</v>
      </c>
    </row>
    <row r="7776" spans="2:6" hidden="1" outlineLevel="1">
      <c r="B7776">
        <v>7770</v>
      </c>
      <c r="C7776">
        <v>0.3888888888888889</v>
      </c>
      <c r="D7776">
        <v>3.3050847457627119</v>
      </c>
      <c r="E7776">
        <v>2.40625</v>
      </c>
      <c r="F7776">
        <v>1.8571428571428572</v>
      </c>
    </row>
    <row r="7777" spans="2:6" hidden="1" outlineLevel="1">
      <c r="B7777">
        <v>7771</v>
      </c>
      <c r="C7777">
        <v>0.47222222222222221</v>
      </c>
      <c r="D7777">
        <v>2.3728813559322033</v>
      </c>
      <c r="E7777">
        <v>1</v>
      </c>
      <c r="F7777">
        <v>2.0126050420168067</v>
      </c>
    </row>
    <row r="7778" spans="2:6" hidden="1" outlineLevel="1">
      <c r="B7778">
        <v>7772</v>
      </c>
      <c r="C7778">
        <v>0.29629629629629628</v>
      </c>
      <c r="D7778">
        <v>3.4576271186440679</v>
      </c>
      <c r="E7778">
        <v>1.125</v>
      </c>
      <c r="F7778">
        <v>1.9075630252100841</v>
      </c>
    </row>
    <row r="7779" spans="2:6" hidden="1" outlineLevel="1">
      <c r="B7779">
        <v>7773</v>
      </c>
      <c r="C7779">
        <v>0.5</v>
      </c>
      <c r="D7779">
        <v>3.1864406779661016</v>
      </c>
      <c r="E7779">
        <v>0.6875</v>
      </c>
      <c r="F7779">
        <v>2.0882352941176472</v>
      </c>
    </row>
    <row r="7780" spans="2:6" hidden="1" outlineLevel="1">
      <c r="B7780">
        <v>7774</v>
      </c>
      <c r="C7780">
        <v>0.43518518518518517</v>
      </c>
      <c r="D7780">
        <v>2.593220338983051</v>
      </c>
      <c r="E7780">
        <v>2.09375</v>
      </c>
      <c r="F7780">
        <v>1.8151260504201681</v>
      </c>
    </row>
    <row r="7781" spans="2:6" hidden="1" outlineLevel="1">
      <c r="B7781">
        <v>7775</v>
      </c>
      <c r="C7781">
        <v>0.37037037037037035</v>
      </c>
      <c r="D7781">
        <v>3.0169491525423728</v>
      </c>
      <c r="E7781">
        <v>1.53125</v>
      </c>
      <c r="F7781">
        <v>2.2478991596638656</v>
      </c>
    </row>
    <row r="7782" spans="2:6" hidden="1" outlineLevel="1">
      <c r="B7782">
        <v>7776</v>
      </c>
      <c r="C7782">
        <v>0.55555555555555558</v>
      </c>
      <c r="D7782">
        <v>2.0338983050847457</v>
      </c>
      <c r="E7782">
        <v>1.0625</v>
      </c>
      <c r="F7782">
        <v>2.096638655462185</v>
      </c>
    </row>
    <row r="7783" spans="2:6" hidden="1" outlineLevel="1">
      <c r="B7783">
        <v>7777</v>
      </c>
      <c r="C7783">
        <v>0.42592592592592593</v>
      </c>
      <c r="D7783">
        <v>2.1186440677966103</v>
      </c>
      <c r="E7783">
        <v>1.3125</v>
      </c>
      <c r="F7783">
        <v>2.3193277310924372</v>
      </c>
    </row>
    <row r="7784" spans="2:6" hidden="1" outlineLevel="1">
      <c r="B7784">
        <v>7778</v>
      </c>
      <c r="C7784">
        <v>0.26851851851851855</v>
      </c>
      <c r="D7784">
        <v>2.8644067796610169</v>
      </c>
      <c r="E7784">
        <v>1.09375</v>
      </c>
      <c r="F7784">
        <v>2.1008403361344539</v>
      </c>
    </row>
    <row r="7785" spans="2:6" hidden="1" outlineLevel="1">
      <c r="B7785">
        <v>7779</v>
      </c>
      <c r="C7785">
        <v>0.23148148148148148</v>
      </c>
      <c r="D7785">
        <v>2</v>
      </c>
      <c r="E7785">
        <v>1.125</v>
      </c>
      <c r="F7785">
        <v>2.0420168067226889</v>
      </c>
    </row>
    <row r="7786" spans="2:6" hidden="1" outlineLevel="1">
      <c r="B7786">
        <v>7780</v>
      </c>
      <c r="C7786">
        <v>0.52777777777777779</v>
      </c>
      <c r="D7786">
        <v>2.7457627118644066</v>
      </c>
      <c r="E7786">
        <v>1.8125</v>
      </c>
      <c r="F7786">
        <v>1.8949579831932772</v>
      </c>
    </row>
    <row r="7787" spans="2:6" hidden="1" outlineLevel="1">
      <c r="B7787">
        <v>7781</v>
      </c>
      <c r="C7787">
        <v>0.31481481481481483</v>
      </c>
      <c r="D7787">
        <v>2.8644067796610169</v>
      </c>
      <c r="E7787">
        <v>1.875</v>
      </c>
      <c r="F7787">
        <v>2.0504201680672267</v>
      </c>
    </row>
    <row r="7788" spans="2:6" hidden="1" outlineLevel="1">
      <c r="B7788">
        <v>7782</v>
      </c>
      <c r="C7788">
        <v>0.63888888888888884</v>
      </c>
      <c r="D7788">
        <v>2.9661016949152543</v>
      </c>
      <c r="E7788">
        <v>1.1875</v>
      </c>
      <c r="F7788">
        <v>2.0630252100840338</v>
      </c>
    </row>
    <row r="7789" spans="2:6" hidden="1" outlineLevel="1">
      <c r="B7789">
        <v>7783</v>
      </c>
      <c r="C7789">
        <v>0.30555555555555558</v>
      </c>
      <c r="D7789">
        <v>3.3050847457627119</v>
      </c>
      <c r="E7789">
        <v>2.34375</v>
      </c>
      <c r="F7789">
        <v>2.0336134453781511</v>
      </c>
    </row>
    <row r="7790" spans="2:6" hidden="1" outlineLevel="1">
      <c r="B7790">
        <v>7784</v>
      </c>
      <c r="C7790">
        <v>0.35185185185185186</v>
      </c>
      <c r="D7790">
        <v>2.9152542372881354</v>
      </c>
      <c r="E7790">
        <v>0.96875</v>
      </c>
      <c r="F7790">
        <v>2.1008403361344539</v>
      </c>
    </row>
    <row r="7791" spans="2:6" hidden="1" outlineLevel="1">
      <c r="B7791">
        <v>7785</v>
      </c>
      <c r="C7791">
        <v>0.30555555555555558</v>
      </c>
      <c r="D7791">
        <v>2.6440677966101696</v>
      </c>
      <c r="E7791">
        <v>1.28125</v>
      </c>
      <c r="F7791">
        <v>2.5294117647058822</v>
      </c>
    </row>
    <row r="7792" spans="2:6" hidden="1" outlineLevel="1">
      <c r="B7792">
        <v>7786</v>
      </c>
      <c r="C7792">
        <v>0.26851851851851855</v>
      </c>
      <c r="D7792">
        <v>2.847457627118644</v>
      </c>
      <c r="E7792">
        <v>0.9375</v>
      </c>
      <c r="F7792">
        <v>2.1764705882352939</v>
      </c>
    </row>
    <row r="7793" spans="2:6" hidden="1" outlineLevel="1">
      <c r="B7793">
        <v>7787</v>
      </c>
      <c r="C7793">
        <v>0.42592592592592593</v>
      </c>
      <c r="D7793">
        <v>2.4406779661016951</v>
      </c>
      <c r="E7793">
        <v>1.0625</v>
      </c>
      <c r="F7793">
        <v>2.03781512605042</v>
      </c>
    </row>
    <row r="7794" spans="2:6" hidden="1" outlineLevel="1">
      <c r="B7794">
        <v>7788</v>
      </c>
      <c r="C7794">
        <v>0.3888888888888889</v>
      </c>
      <c r="D7794">
        <v>2.6610169491525424</v>
      </c>
      <c r="E7794">
        <v>1.09375</v>
      </c>
      <c r="F7794">
        <v>2.0798319327731094</v>
      </c>
    </row>
    <row r="7795" spans="2:6" hidden="1" outlineLevel="1">
      <c r="B7795">
        <v>7789</v>
      </c>
      <c r="C7795">
        <v>0.53703703703703709</v>
      </c>
      <c r="D7795">
        <v>3.0508474576271185</v>
      </c>
      <c r="E7795">
        <v>1.5625</v>
      </c>
      <c r="F7795">
        <v>2.2268907563025211</v>
      </c>
    </row>
    <row r="7796" spans="2:6" hidden="1" outlineLevel="1">
      <c r="B7796">
        <v>7790</v>
      </c>
      <c r="C7796">
        <v>0.31481481481481483</v>
      </c>
      <c r="D7796">
        <v>2.4745762711864407</v>
      </c>
      <c r="E7796">
        <v>1.125</v>
      </c>
      <c r="F7796">
        <v>2.2100840336134455</v>
      </c>
    </row>
    <row r="7797" spans="2:6" hidden="1" outlineLevel="1">
      <c r="B7797">
        <v>7791</v>
      </c>
      <c r="C7797">
        <v>0.45370370370370372</v>
      </c>
      <c r="D7797">
        <v>3.1864406779661016</v>
      </c>
      <c r="E7797">
        <v>1.3125</v>
      </c>
      <c r="F7797">
        <v>2.3319327731092439</v>
      </c>
    </row>
    <row r="7798" spans="2:6" hidden="1" outlineLevel="1">
      <c r="B7798">
        <v>7792</v>
      </c>
      <c r="C7798">
        <v>0.33333333333333331</v>
      </c>
      <c r="D7798">
        <v>2.3050847457627119</v>
      </c>
      <c r="E7798">
        <v>1.875</v>
      </c>
      <c r="F7798">
        <v>1.9327731092436975</v>
      </c>
    </row>
    <row r="7799" spans="2:6" hidden="1" outlineLevel="1">
      <c r="B7799">
        <v>7793</v>
      </c>
      <c r="C7799">
        <v>0.33333333333333331</v>
      </c>
      <c r="D7799">
        <v>2.5593220338983049</v>
      </c>
      <c r="E7799">
        <v>1.625</v>
      </c>
      <c r="F7799">
        <v>2.1512605042016806</v>
      </c>
    </row>
    <row r="7800" spans="2:6" hidden="1" outlineLevel="1">
      <c r="B7800">
        <v>7794</v>
      </c>
      <c r="C7800">
        <v>0.32407407407407407</v>
      </c>
      <c r="D7800">
        <v>2.7627118644067798</v>
      </c>
      <c r="E7800">
        <v>1.5</v>
      </c>
      <c r="F7800">
        <v>2.096638655462185</v>
      </c>
    </row>
    <row r="7801" spans="2:6" hidden="1" outlineLevel="1">
      <c r="B7801">
        <v>7795</v>
      </c>
      <c r="C7801">
        <v>0.46296296296296297</v>
      </c>
      <c r="D7801">
        <v>2.7288135593220337</v>
      </c>
      <c r="E7801">
        <v>2</v>
      </c>
      <c r="F7801">
        <v>2.0294117647058822</v>
      </c>
    </row>
    <row r="7802" spans="2:6" hidden="1" outlineLevel="1">
      <c r="B7802">
        <v>7796</v>
      </c>
      <c r="C7802">
        <v>0.40740740740740738</v>
      </c>
      <c r="D7802">
        <v>3.1016949152542375</v>
      </c>
      <c r="E7802">
        <v>2.28125</v>
      </c>
      <c r="F7802">
        <v>1.9243697478991597</v>
      </c>
    </row>
    <row r="7803" spans="2:6" hidden="1" outlineLevel="1">
      <c r="B7803">
        <v>7797</v>
      </c>
      <c r="C7803">
        <v>0.40740740740740738</v>
      </c>
      <c r="D7803">
        <v>2.7457627118644066</v>
      </c>
      <c r="E7803">
        <v>1.28125</v>
      </c>
      <c r="F7803">
        <v>2.2647058823529411</v>
      </c>
    </row>
    <row r="7804" spans="2:6" hidden="1" outlineLevel="1">
      <c r="B7804">
        <v>7798</v>
      </c>
      <c r="C7804">
        <v>0.55555555555555558</v>
      </c>
      <c r="D7804">
        <v>2.3050847457627119</v>
      </c>
      <c r="E7804">
        <v>1.3125</v>
      </c>
      <c r="F7804">
        <v>2.1176470588235294</v>
      </c>
    </row>
    <row r="7805" spans="2:6" hidden="1" outlineLevel="1">
      <c r="B7805">
        <v>7799</v>
      </c>
      <c r="C7805">
        <v>0.39814814814814814</v>
      </c>
      <c r="D7805">
        <v>2.1016949152542375</v>
      </c>
      <c r="E7805">
        <v>1.5</v>
      </c>
      <c r="F7805">
        <v>2.3781512605042017</v>
      </c>
    </row>
    <row r="7806" spans="2:6" hidden="1" outlineLevel="1">
      <c r="B7806">
        <v>7800</v>
      </c>
      <c r="C7806">
        <v>0.47222222222222221</v>
      </c>
      <c r="D7806">
        <v>1.847457627118644</v>
      </c>
      <c r="E7806">
        <v>1.0625</v>
      </c>
      <c r="F7806">
        <v>2.1260504201680672</v>
      </c>
    </row>
    <row r="7807" spans="2:6" hidden="1" outlineLevel="1">
      <c r="B7807">
        <v>7801</v>
      </c>
      <c r="C7807">
        <v>0.41666666666666669</v>
      </c>
      <c r="D7807">
        <v>3</v>
      </c>
      <c r="E7807">
        <v>1.6875</v>
      </c>
      <c r="F7807">
        <v>1.7478991596638656</v>
      </c>
    </row>
    <row r="7808" spans="2:6" hidden="1" outlineLevel="1">
      <c r="B7808">
        <v>7802</v>
      </c>
      <c r="C7808">
        <v>0.29629629629629628</v>
      </c>
      <c r="D7808">
        <v>2.6779661016949152</v>
      </c>
      <c r="E7808">
        <v>1.5625</v>
      </c>
      <c r="F7808">
        <v>2.1596638655462184</v>
      </c>
    </row>
    <row r="7809" spans="2:6" hidden="1" outlineLevel="1">
      <c r="B7809">
        <v>7803</v>
      </c>
      <c r="C7809">
        <v>0.37962962962962965</v>
      </c>
      <c r="D7809">
        <v>3.4237288135593222</v>
      </c>
      <c r="E7809">
        <v>0.8125</v>
      </c>
      <c r="F7809">
        <v>1.8739495798319328</v>
      </c>
    </row>
    <row r="7810" spans="2:6" hidden="1" outlineLevel="1">
      <c r="B7810">
        <v>7804</v>
      </c>
      <c r="C7810">
        <v>0.40740740740740738</v>
      </c>
      <c r="D7810">
        <v>2.5084745762711864</v>
      </c>
      <c r="E7810">
        <v>1.71875</v>
      </c>
      <c r="F7810">
        <v>2.2268907563025211</v>
      </c>
    </row>
    <row r="7811" spans="2:6" hidden="1" outlineLevel="1">
      <c r="B7811">
        <v>7805</v>
      </c>
      <c r="C7811">
        <v>0.42592592592592593</v>
      </c>
      <c r="D7811">
        <v>2.4406779661016951</v>
      </c>
      <c r="E7811">
        <v>1.28125</v>
      </c>
      <c r="F7811">
        <v>2.0336134453781511</v>
      </c>
    </row>
    <row r="7812" spans="2:6" hidden="1" outlineLevel="1">
      <c r="B7812">
        <v>7806</v>
      </c>
      <c r="C7812">
        <v>0.39814814814814814</v>
      </c>
      <c r="D7812">
        <v>2.9661016949152543</v>
      </c>
      <c r="E7812">
        <v>1.40625</v>
      </c>
      <c r="F7812">
        <v>2.1176470588235294</v>
      </c>
    </row>
    <row r="7813" spans="2:6" hidden="1" outlineLevel="1">
      <c r="B7813">
        <v>7807</v>
      </c>
      <c r="C7813">
        <v>0.5</v>
      </c>
      <c r="D7813">
        <v>3.4745762711864407</v>
      </c>
      <c r="E7813">
        <v>0.9375</v>
      </c>
      <c r="F7813">
        <v>2.0714285714285716</v>
      </c>
    </row>
    <row r="7814" spans="2:6" hidden="1" outlineLevel="1">
      <c r="B7814">
        <v>7808</v>
      </c>
      <c r="C7814">
        <v>0.45370370370370372</v>
      </c>
      <c r="D7814">
        <v>2.6610169491525424</v>
      </c>
      <c r="E7814">
        <v>2.0625</v>
      </c>
      <c r="F7814">
        <v>2.1554621848739495</v>
      </c>
    </row>
    <row r="7815" spans="2:6" hidden="1" outlineLevel="1">
      <c r="B7815">
        <v>7809</v>
      </c>
      <c r="C7815">
        <v>0.31481481481481483</v>
      </c>
      <c r="D7815">
        <v>3.8813559322033897</v>
      </c>
      <c r="E7815">
        <v>1.40625</v>
      </c>
      <c r="F7815">
        <v>2.3571428571428572</v>
      </c>
    </row>
    <row r="7816" spans="2:6" hidden="1" outlineLevel="1">
      <c r="B7816">
        <v>7810</v>
      </c>
      <c r="C7816">
        <v>0.42592592592592593</v>
      </c>
      <c r="D7816">
        <v>2.3559322033898304</v>
      </c>
      <c r="E7816">
        <v>1.4375</v>
      </c>
      <c r="F7816">
        <v>2.0126050420168067</v>
      </c>
    </row>
    <row r="7817" spans="2:6" hidden="1" outlineLevel="1">
      <c r="B7817">
        <v>7811</v>
      </c>
      <c r="C7817">
        <v>0.34259259259259262</v>
      </c>
      <c r="D7817">
        <v>2.7288135593220337</v>
      </c>
      <c r="E7817">
        <v>1.28125</v>
      </c>
      <c r="F7817">
        <v>2.3529411764705883</v>
      </c>
    </row>
    <row r="7818" spans="2:6" hidden="1" outlineLevel="1">
      <c r="B7818">
        <v>7812</v>
      </c>
      <c r="C7818">
        <v>0.31481481481481483</v>
      </c>
      <c r="D7818">
        <v>2.8135593220338984</v>
      </c>
      <c r="E7818">
        <v>1.625</v>
      </c>
      <c r="F7818">
        <v>2.03781512605042</v>
      </c>
    </row>
    <row r="7819" spans="2:6" hidden="1" outlineLevel="1">
      <c r="B7819">
        <v>7813</v>
      </c>
      <c r="C7819">
        <v>0.51851851851851849</v>
      </c>
      <c r="D7819">
        <v>2.6610169491525424</v>
      </c>
      <c r="E7819">
        <v>1.25</v>
      </c>
      <c r="F7819">
        <v>1.8907563025210083</v>
      </c>
    </row>
    <row r="7820" spans="2:6" hidden="1" outlineLevel="1">
      <c r="B7820">
        <v>7814</v>
      </c>
      <c r="C7820">
        <v>0.44444444444444442</v>
      </c>
      <c r="D7820">
        <v>3.9661016949152543</v>
      </c>
      <c r="E7820">
        <v>0.875</v>
      </c>
      <c r="F7820">
        <v>1.8823529411764706</v>
      </c>
    </row>
    <row r="7821" spans="2:6" hidden="1" outlineLevel="1">
      <c r="B7821">
        <v>7815</v>
      </c>
      <c r="C7821">
        <v>0.41666666666666669</v>
      </c>
      <c r="D7821">
        <v>1.7627118644067796</v>
      </c>
      <c r="E7821">
        <v>1.46875</v>
      </c>
      <c r="F7821">
        <v>2.6302521008403361</v>
      </c>
    </row>
    <row r="7822" spans="2:6" hidden="1" outlineLevel="1">
      <c r="B7822">
        <v>7816</v>
      </c>
      <c r="C7822">
        <v>0.45370370370370372</v>
      </c>
      <c r="D7822">
        <v>2.5254237288135593</v>
      </c>
      <c r="E7822">
        <v>0.90625</v>
      </c>
      <c r="F7822">
        <v>2.2184873949579833</v>
      </c>
    </row>
    <row r="7823" spans="2:6" hidden="1" outlineLevel="1">
      <c r="B7823">
        <v>7817</v>
      </c>
      <c r="C7823">
        <v>0.51851851851851849</v>
      </c>
      <c r="D7823">
        <v>2.4576271186440679</v>
      </c>
      <c r="E7823">
        <v>1.03125</v>
      </c>
      <c r="F7823">
        <v>2.2647058823529411</v>
      </c>
    </row>
    <row r="7824" spans="2:6" hidden="1" outlineLevel="1">
      <c r="B7824">
        <v>7818</v>
      </c>
      <c r="C7824">
        <v>0.3611111111111111</v>
      </c>
      <c r="D7824">
        <v>2.3220338983050848</v>
      </c>
      <c r="E7824">
        <v>1.4375</v>
      </c>
      <c r="F7824">
        <v>2.1092436974789917</v>
      </c>
    </row>
    <row r="7825" spans="2:6" hidden="1" outlineLevel="1">
      <c r="B7825">
        <v>7819</v>
      </c>
      <c r="C7825">
        <v>0.47222222222222221</v>
      </c>
      <c r="D7825">
        <v>3.2033898305084745</v>
      </c>
      <c r="E7825">
        <v>2.28125</v>
      </c>
      <c r="F7825">
        <v>2.1932773109243699</v>
      </c>
    </row>
    <row r="7826" spans="2:6" hidden="1" outlineLevel="1">
      <c r="B7826">
        <v>7820</v>
      </c>
      <c r="C7826">
        <v>0.43518518518518517</v>
      </c>
      <c r="D7826">
        <v>2.9661016949152543</v>
      </c>
      <c r="E7826">
        <v>1.21875</v>
      </c>
      <c r="F7826">
        <v>2.4873949579831933</v>
      </c>
    </row>
    <row r="7827" spans="2:6" hidden="1" outlineLevel="1">
      <c r="B7827">
        <v>7821</v>
      </c>
      <c r="C7827">
        <v>0.41666666666666669</v>
      </c>
      <c r="D7827">
        <v>2.3728813559322033</v>
      </c>
      <c r="E7827">
        <v>1.59375</v>
      </c>
      <c r="F7827">
        <v>1.9327731092436975</v>
      </c>
    </row>
    <row r="7828" spans="2:6" hidden="1" outlineLevel="1">
      <c r="B7828">
        <v>7822</v>
      </c>
      <c r="C7828">
        <v>0.44444444444444442</v>
      </c>
      <c r="D7828">
        <v>3.2372881355932202</v>
      </c>
      <c r="E7828">
        <v>1.59375</v>
      </c>
      <c r="F7828">
        <v>1.9243697478991597</v>
      </c>
    </row>
    <row r="7829" spans="2:6" hidden="1" outlineLevel="1">
      <c r="B7829">
        <v>7823</v>
      </c>
      <c r="C7829">
        <v>0.35185185185185186</v>
      </c>
      <c r="D7829">
        <v>2.9491525423728815</v>
      </c>
      <c r="E7829">
        <v>1.4375</v>
      </c>
      <c r="F7829">
        <v>1.9621848739495797</v>
      </c>
    </row>
    <row r="7830" spans="2:6" hidden="1" outlineLevel="1">
      <c r="B7830">
        <v>7824</v>
      </c>
      <c r="C7830">
        <v>0.48148148148148145</v>
      </c>
      <c r="D7830">
        <v>2.5084745762711864</v>
      </c>
      <c r="E7830">
        <v>1.34375</v>
      </c>
      <c r="F7830">
        <v>2.1428571428571428</v>
      </c>
    </row>
    <row r="7831" spans="2:6" hidden="1" outlineLevel="1">
      <c r="B7831">
        <v>7825</v>
      </c>
      <c r="C7831">
        <v>0.46296296296296297</v>
      </c>
      <c r="D7831">
        <v>2.3050847457627119</v>
      </c>
      <c r="E7831">
        <v>2.1875</v>
      </c>
      <c r="F7831">
        <v>2.0630252100840338</v>
      </c>
    </row>
    <row r="7832" spans="2:6" hidden="1" outlineLevel="1">
      <c r="B7832">
        <v>7826</v>
      </c>
      <c r="C7832">
        <v>0.39814814814814814</v>
      </c>
      <c r="D7832">
        <v>2.1186440677966103</v>
      </c>
      <c r="E7832">
        <v>1.1875</v>
      </c>
      <c r="F7832">
        <v>2.1428571428571428</v>
      </c>
    </row>
    <row r="7833" spans="2:6" hidden="1" outlineLevel="1">
      <c r="B7833">
        <v>7827</v>
      </c>
      <c r="C7833">
        <v>0.41666666666666669</v>
      </c>
      <c r="D7833">
        <v>2.8644067796610169</v>
      </c>
      <c r="E7833">
        <v>1.21875</v>
      </c>
      <c r="F7833">
        <v>2.03781512605042</v>
      </c>
    </row>
    <row r="7834" spans="2:6" hidden="1" outlineLevel="1">
      <c r="B7834">
        <v>7828</v>
      </c>
      <c r="C7834">
        <v>0.40740740740740738</v>
      </c>
      <c r="D7834">
        <v>2.2711864406779663</v>
      </c>
      <c r="E7834">
        <v>1.46875</v>
      </c>
      <c r="F7834">
        <v>1.8109243697478992</v>
      </c>
    </row>
    <row r="7835" spans="2:6" hidden="1" outlineLevel="1">
      <c r="B7835">
        <v>7829</v>
      </c>
      <c r="C7835">
        <v>0.32407407407407407</v>
      </c>
      <c r="D7835">
        <v>3</v>
      </c>
      <c r="E7835">
        <v>1.875</v>
      </c>
      <c r="F7835">
        <v>1.6386554621848739</v>
      </c>
    </row>
    <row r="7836" spans="2:6" hidden="1" outlineLevel="1">
      <c r="B7836">
        <v>7830</v>
      </c>
      <c r="C7836">
        <v>0.48148148148148145</v>
      </c>
      <c r="D7836">
        <v>2.3389830508474576</v>
      </c>
      <c r="E7836">
        <v>1.875</v>
      </c>
      <c r="F7836">
        <v>2.3823529411764706</v>
      </c>
    </row>
    <row r="7837" spans="2:6" hidden="1" outlineLevel="1">
      <c r="B7837">
        <v>7831</v>
      </c>
      <c r="C7837">
        <v>0.47222222222222221</v>
      </c>
      <c r="D7837">
        <v>2.6779661016949152</v>
      </c>
      <c r="E7837">
        <v>1.375</v>
      </c>
      <c r="F7837">
        <v>2.2478991596638656</v>
      </c>
    </row>
    <row r="7838" spans="2:6" hidden="1" outlineLevel="1">
      <c r="B7838">
        <v>7832</v>
      </c>
      <c r="C7838">
        <v>0.41666666666666669</v>
      </c>
      <c r="D7838">
        <v>2.4576271186440679</v>
      </c>
      <c r="E7838">
        <v>1.21875</v>
      </c>
      <c r="F7838">
        <v>2.1764705882352939</v>
      </c>
    </row>
    <row r="7839" spans="2:6" hidden="1" outlineLevel="1">
      <c r="B7839">
        <v>7833</v>
      </c>
      <c r="C7839">
        <v>0.3888888888888889</v>
      </c>
      <c r="D7839">
        <v>2.1355932203389831</v>
      </c>
      <c r="E7839">
        <v>1.46875</v>
      </c>
      <c r="F7839">
        <v>2.1092436974789917</v>
      </c>
    </row>
    <row r="7840" spans="2:6" hidden="1" outlineLevel="1">
      <c r="B7840">
        <v>7834</v>
      </c>
      <c r="C7840">
        <v>0.40740740740740738</v>
      </c>
      <c r="D7840">
        <v>2.7118644067796609</v>
      </c>
      <c r="E7840">
        <v>1.125</v>
      </c>
      <c r="F7840">
        <v>2.2731092436974789</v>
      </c>
    </row>
    <row r="7841" spans="2:6" hidden="1" outlineLevel="1">
      <c r="B7841">
        <v>7835</v>
      </c>
      <c r="C7841">
        <v>0.34259259259259262</v>
      </c>
      <c r="D7841">
        <v>2.4237288135593222</v>
      </c>
      <c r="E7841">
        <v>1.15625</v>
      </c>
      <c r="F7841">
        <v>1.9831932773109244</v>
      </c>
    </row>
    <row r="7842" spans="2:6" hidden="1" outlineLevel="1">
      <c r="B7842">
        <v>7836</v>
      </c>
      <c r="C7842">
        <v>0.30555555555555558</v>
      </c>
      <c r="D7842">
        <v>2.7288135593220337</v>
      </c>
      <c r="E7842">
        <v>1.40625</v>
      </c>
      <c r="F7842">
        <v>1.8991596638655461</v>
      </c>
    </row>
    <row r="7843" spans="2:6" hidden="1" outlineLevel="1">
      <c r="B7843">
        <v>7837</v>
      </c>
      <c r="C7843">
        <v>0.41666666666666669</v>
      </c>
      <c r="D7843">
        <v>3.6610169491525424</v>
      </c>
      <c r="E7843">
        <v>1.125</v>
      </c>
      <c r="F7843">
        <v>2.3403361344537816</v>
      </c>
    </row>
    <row r="7844" spans="2:6" hidden="1" outlineLevel="1">
      <c r="B7844">
        <v>7838</v>
      </c>
      <c r="C7844">
        <v>0.44444444444444442</v>
      </c>
      <c r="D7844">
        <v>2.4576271186440679</v>
      </c>
      <c r="E7844">
        <v>1.625</v>
      </c>
      <c r="F7844">
        <v>2.5420168067226889</v>
      </c>
    </row>
    <row r="7845" spans="2:6" hidden="1" outlineLevel="1">
      <c r="B7845">
        <v>7839</v>
      </c>
      <c r="C7845">
        <v>0.49074074074074076</v>
      </c>
      <c r="D7845">
        <v>2.3220338983050848</v>
      </c>
      <c r="E7845">
        <v>1.03125</v>
      </c>
      <c r="F7845">
        <v>1.8319327731092436</v>
      </c>
    </row>
    <row r="7846" spans="2:6" hidden="1" outlineLevel="1">
      <c r="B7846">
        <v>7840</v>
      </c>
      <c r="C7846">
        <v>0.48148148148148145</v>
      </c>
      <c r="D7846">
        <v>2.4237288135593222</v>
      </c>
      <c r="E7846">
        <v>1.03125</v>
      </c>
      <c r="F7846">
        <v>1.9159663865546219</v>
      </c>
    </row>
    <row r="7847" spans="2:6" hidden="1" outlineLevel="1">
      <c r="B7847">
        <v>7841</v>
      </c>
      <c r="C7847">
        <v>0.41666666666666669</v>
      </c>
      <c r="D7847">
        <v>2.5084745762711864</v>
      </c>
      <c r="E7847">
        <v>2.59375</v>
      </c>
      <c r="F7847">
        <v>2.53781512605042</v>
      </c>
    </row>
    <row r="7848" spans="2:6" hidden="1" outlineLevel="1">
      <c r="B7848">
        <v>7842</v>
      </c>
      <c r="C7848">
        <v>0.44444444444444442</v>
      </c>
      <c r="D7848">
        <v>2.1864406779661016</v>
      </c>
      <c r="E7848">
        <v>1.34375</v>
      </c>
      <c r="F7848">
        <v>2.0546218487394956</v>
      </c>
    </row>
    <row r="7849" spans="2:6" hidden="1" outlineLevel="1">
      <c r="B7849">
        <v>7843</v>
      </c>
      <c r="C7849">
        <v>0.75</v>
      </c>
      <c r="D7849">
        <v>3.2542372881355934</v>
      </c>
      <c r="E7849">
        <v>0.46875</v>
      </c>
      <c r="F7849">
        <v>1.953781512605042</v>
      </c>
    </row>
    <row r="7850" spans="2:6" hidden="1" outlineLevel="1">
      <c r="B7850">
        <v>7844</v>
      </c>
      <c r="C7850">
        <v>0.39814814814814814</v>
      </c>
      <c r="D7850">
        <v>2.1186440677966103</v>
      </c>
      <c r="E7850">
        <v>1.46875</v>
      </c>
      <c r="F7850">
        <v>2.3571428571428572</v>
      </c>
    </row>
    <row r="7851" spans="2:6" hidden="1" outlineLevel="1">
      <c r="B7851">
        <v>7845</v>
      </c>
      <c r="C7851">
        <v>0.37037037037037035</v>
      </c>
      <c r="D7851">
        <v>2.3220338983050848</v>
      </c>
      <c r="E7851">
        <v>1.46875</v>
      </c>
      <c r="F7851">
        <v>2.1680672268907561</v>
      </c>
    </row>
    <row r="7852" spans="2:6" hidden="1" outlineLevel="1">
      <c r="B7852">
        <v>7846</v>
      </c>
      <c r="C7852">
        <v>0.48148148148148145</v>
      </c>
      <c r="D7852">
        <v>2.1864406779661016</v>
      </c>
      <c r="E7852">
        <v>1.15625</v>
      </c>
      <c r="F7852">
        <v>2.1092436974789917</v>
      </c>
    </row>
    <row r="7853" spans="2:6" hidden="1" outlineLevel="1">
      <c r="B7853">
        <v>7847</v>
      </c>
      <c r="C7853">
        <v>0.37037037037037035</v>
      </c>
      <c r="D7853">
        <v>2.6271186440677967</v>
      </c>
      <c r="E7853">
        <v>1.03125</v>
      </c>
      <c r="F7853">
        <v>2.2563025210084033</v>
      </c>
    </row>
    <row r="7854" spans="2:6" hidden="1" outlineLevel="1">
      <c r="B7854">
        <v>7848</v>
      </c>
      <c r="C7854">
        <v>0.3611111111111111</v>
      </c>
      <c r="D7854">
        <v>2.4915254237288136</v>
      </c>
      <c r="E7854">
        <v>0.96875</v>
      </c>
      <c r="F7854">
        <v>2.1176470588235294</v>
      </c>
    </row>
    <row r="7855" spans="2:6" hidden="1" outlineLevel="1">
      <c r="B7855">
        <v>7849</v>
      </c>
      <c r="C7855">
        <v>0.45370370370370372</v>
      </c>
      <c r="D7855">
        <v>3.3559322033898304</v>
      </c>
      <c r="E7855">
        <v>1.28125</v>
      </c>
      <c r="F7855">
        <v>2.2478991596638656</v>
      </c>
    </row>
    <row r="7856" spans="2:6" hidden="1" outlineLevel="1">
      <c r="B7856">
        <v>7850</v>
      </c>
      <c r="C7856">
        <v>0.41666666666666669</v>
      </c>
      <c r="D7856">
        <v>3.3728813559322033</v>
      </c>
      <c r="E7856">
        <v>1.25</v>
      </c>
      <c r="F7856">
        <v>1.8235294117647058</v>
      </c>
    </row>
    <row r="7857" spans="2:6" hidden="1" outlineLevel="1">
      <c r="B7857">
        <v>7851</v>
      </c>
      <c r="C7857">
        <v>0.43518518518518517</v>
      </c>
      <c r="D7857">
        <v>2.6271186440677967</v>
      </c>
      <c r="E7857">
        <v>1.78125</v>
      </c>
      <c r="F7857">
        <v>2.0462184873949578</v>
      </c>
    </row>
    <row r="7858" spans="2:6" hidden="1" outlineLevel="1">
      <c r="B7858">
        <v>7852</v>
      </c>
      <c r="C7858">
        <v>0.44444444444444442</v>
      </c>
      <c r="D7858">
        <v>2.8983050847457625</v>
      </c>
      <c r="E7858">
        <v>1.5</v>
      </c>
      <c r="F7858">
        <v>2.2815126050420167</v>
      </c>
    </row>
    <row r="7859" spans="2:6" hidden="1" outlineLevel="1">
      <c r="B7859">
        <v>7853</v>
      </c>
      <c r="C7859">
        <v>0.37962962962962965</v>
      </c>
      <c r="D7859">
        <v>2.5593220338983049</v>
      </c>
      <c r="E7859">
        <v>2.3125</v>
      </c>
      <c r="F7859">
        <v>2.2268907563025211</v>
      </c>
    </row>
    <row r="7860" spans="2:6" hidden="1" outlineLevel="1">
      <c r="B7860">
        <v>7854</v>
      </c>
      <c r="C7860">
        <v>0.3888888888888889</v>
      </c>
      <c r="D7860">
        <v>2.5423728813559321</v>
      </c>
      <c r="E7860">
        <v>1.03125</v>
      </c>
      <c r="F7860">
        <v>1.9705882352941178</v>
      </c>
    </row>
    <row r="7861" spans="2:6" hidden="1" outlineLevel="1">
      <c r="B7861">
        <v>7855</v>
      </c>
      <c r="C7861">
        <v>0.49074074074074076</v>
      </c>
      <c r="D7861">
        <v>2.9491525423728815</v>
      </c>
      <c r="E7861">
        <v>1.78125</v>
      </c>
      <c r="F7861">
        <v>1.9579831932773109</v>
      </c>
    </row>
    <row r="7862" spans="2:6" hidden="1" outlineLevel="1">
      <c r="B7862">
        <v>7856</v>
      </c>
      <c r="C7862">
        <v>0.43518518518518517</v>
      </c>
      <c r="D7862">
        <v>3.5423728813559321</v>
      </c>
      <c r="E7862">
        <v>1.4375</v>
      </c>
      <c r="F7862">
        <v>1.8781512605042017</v>
      </c>
    </row>
    <row r="7863" spans="2:6" hidden="1" outlineLevel="1">
      <c r="B7863">
        <v>7857</v>
      </c>
      <c r="C7863">
        <v>0.5</v>
      </c>
      <c r="D7863">
        <v>3.0847457627118646</v>
      </c>
      <c r="E7863">
        <v>1.5</v>
      </c>
      <c r="F7863">
        <v>1.9747899159663866</v>
      </c>
    </row>
    <row r="7864" spans="2:6" hidden="1" outlineLevel="1">
      <c r="B7864">
        <v>7858</v>
      </c>
      <c r="C7864">
        <v>0.3611111111111111</v>
      </c>
      <c r="D7864">
        <v>2.8813559322033897</v>
      </c>
      <c r="E7864">
        <v>1.59375</v>
      </c>
      <c r="F7864">
        <v>2.1092436974789917</v>
      </c>
    </row>
    <row r="7865" spans="2:6" hidden="1" outlineLevel="1">
      <c r="B7865">
        <v>7859</v>
      </c>
      <c r="C7865">
        <v>0.31481481481481483</v>
      </c>
      <c r="D7865">
        <v>2.6271186440677967</v>
      </c>
      <c r="E7865">
        <v>0.9375</v>
      </c>
      <c r="F7865">
        <v>2</v>
      </c>
    </row>
    <row r="7866" spans="2:6" hidden="1" outlineLevel="1">
      <c r="B7866">
        <v>7860</v>
      </c>
      <c r="C7866">
        <v>0.33333333333333331</v>
      </c>
      <c r="D7866">
        <v>2.3898305084745761</v>
      </c>
      <c r="E7866">
        <v>0.9375</v>
      </c>
      <c r="F7866">
        <v>1.7605042016806722</v>
      </c>
    </row>
    <row r="7867" spans="2:6" hidden="1" outlineLevel="1">
      <c r="B7867">
        <v>7861</v>
      </c>
      <c r="C7867">
        <v>0.3611111111111111</v>
      </c>
      <c r="D7867">
        <v>2.3220338983050848</v>
      </c>
      <c r="E7867">
        <v>0.625</v>
      </c>
      <c r="F7867">
        <v>1.8613445378151261</v>
      </c>
    </row>
    <row r="7868" spans="2:6" hidden="1" outlineLevel="1">
      <c r="B7868">
        <v>7862</v>
      </c>
      <c r="C7868">
        <v>0.41666666666666669</v>
      </c>
      <c r="D7868">
        <v>2.7627118644067798</v>
      </c>
      <c r="E7868">
        <v>1.4375</v>
      </c>
      <c r="F7868">
        <v>1.9663865546218486</v>
      </c>
    </row>
    <row r="7869" spans="2:6" hidden="1" outlineLevel="1">
      <c r="B7869">
        <v>7863</v>
      </c>
      <c r="C7869">
        <v>0.3888888888888889</v>
      </c>
      <c r="D7869">
        <v>2.6949152542372881</v>
      </c>
      <c r="E7869">
        <v>1.09375</v>
      </c>
      <c r="F7869">
        <v>1.911764705882353</v>
      </c>
    </row>
    <row r="7870" spans="2:6" hidden="1" outlineLevel="1">
      <c r="B7870">
        <v>7864</v>
      </c>
      <c r="C7870">
        <v>0.48148148148148145</v>
      </c>
      <c r="D7870">
        <v>2.1864406779661016</v>
      </c>
      <c r="E7870">
        <v>1.4375</v>
      </c>
      <c r="F7870">
        <v>1.7478991596638656</v>
      </c>
    </row>
    <row r="7871" spans="2:6" hidden="1" outlineLevel="1">
      <c r="B7871">
        <v>7865</v>
      </c>
      <c r="C7871">
        <v>0.42592592592592593</v>
      </c>
      <c r="D7871">
        <v>2.4406779661016951</v>
      </c>
      <c r="E7871">
        <v>1.125</v>
      </c>
      <c r="F7871">
        <v>2.3193277310924372</v>
      </c>
    </row>
    <row r="7872" spans="2:6" hidden="1" outlineLevel="1">
      <c r="B7872">
        <v>7866</v>
      </c>
      <c r="C7872">
        <v>0.51851851851851849</v>
      </c>
      <c r="D7872">
        <v>3.2711864406779663</v>
      </c>
      <c r="E7872">
        <v>0.78125</v>
      </c>
      <c r="F7872">
        <v>1.7647058823529411</v>
      </c>
    </row>
    <row r="7873" spans="2:6" hidden="1" outlineLevel="1">
      <c r="B7873">
        <v>7867</v>
      </c>
      <c r="C7873">
        <v>0.48148148148148145</v>
      </c>
      <c r="D7873">
        <v>2.2711864406779663</v>
      </c>
      <c r="E7873">
        <v>1.40625</v>
      </c>
      <c r="F7873">
        <v>1.8277310924369747</v>
      </c>
    </row>
    <row r="7874" spans="2:6" hidden="1" outlineLevel="1">
      <c r="B7874">
        <v>7868</v>
      </c>
      <c r="C7874">
        <v>0.5092592592592593</v>
      </c>
      <c r="D7874">
        <v>2.4576271186440679</v>
      </c>
      <c r="E7874">
        <v>0.90625</v>
      </c>
      <c r="F7874">
        <v>2.1260504201680672</v>
      </c>
    </row>
    <row r="7875" spans="2:6" hidden="1" outlineLevel="1">
      <c r="B7875">
        <v>7869</v>
      </c>
      <c r="C7875">
        <v>0.47222222222222221</v>
      </c>
      <c r="D7875">
        <v>2.7966101694915255</v>
      </c>
      <c r="E7875">
        <v>1.90625</v>
      </c>
      <c r="F7875">
        <v>1.9957983193277311</v>
      </c>
    </row>
    <row r="7876" spans="2:6" hidden="1" outlineLevel="1">
      <c r="B7876">
        <v>7870</v>
      </c>
      <c r="C7876">
        <v>0.52777777777777779</v>
      </c>
      <c r="D7876">
        <v>1.9661016949152543</v>
      </c>
      <c r="E7876">
        <v>1.09375</v>
      </c>
      <c r="F7876">
        <v>2.0462184873949578</v>
      </c>
    </row>
    <row r="7877" spans="2:6" hidden="1" outlineLevel="1">
      <c r="B7877">
        <v>7871</v>
      </c>
      <c r="C7877">
        <v>0.41666666666666669</v>
      </c>
      <c r="D7877">
        <v>2.9152542372881354</v>
      </c>
      <c r="E7877">
        <v>1.1875</v>
      </c>
      <c r="F7877">
        <v>2.0420168067226889</v>
      </c>
    </row>
    <row r="7878" spans="2:6" hidden="1" outlineLevel="1">
      <c r="B7878">
        <v>7872</v>
      </c>
      <c r="C7878">
        <v>0.43518518518518517</v>
      </c>
      <c r="D7878">
        <v>2.3728813559322033</v>
      </c>
      <c r="E7878">
        <v>1.4375</v>
      </c>
      <c r="F7878">
        <v>2.3025210084033612</v>
      </c>
    </row>
    <row r="7879" spans="2:6" hidden="1" outlineLevel="1">
      <c r="B7879">
        <v>7873</v>
      </c>
      <c r="C7879">
        <v>0.3611111111111111</v>
      </c>
      <c r="D7879">
        <v>2.8813559322033897</v>
      </c>
      <c r="E7879">
        <v>1.8125</v>
      </c>
      <c r="F7879">
        <v>1.9411764705882353</v>
      </c>
    </row>
    <row r="7880" spans="2:6" hidden="1" outlineLevel="1">
      <c r="B7880">
        <v>7874</v>
      </c>
      <c r="C7880">
        <v>0.5092592592592593</v>
      </c>
      <c r="D7880">
        <v>2.9491525423728815</v>
      </c>
      <c r="E7880">
        <v>1.8125</v>
      </c>
      <c r="F7880">
        <v>2.1554621848739495</v>
      </c>
    </row>
    <row r="7881" spans="2:6" hidden="1" outlineLevel="1">
      <c r="B7881">
        <v>7875</v>
      </c>
      <c r="C7881">
        <v>0.42592592592592593</v>
      </c>
      <c r="D7881">
        <v>3.2203389830508473</v>
      </c>
      <c r="E7881">
        <v>1.21875</v>
      </c>
      <c r="F7881">
        <v>2.2394957983193278</v>
      </c>
    </row>
    <row r="7882" spans="2:6" hidden="1" outlineLevel="1">
      <c r="B7882">
        <v>7876</v>
      </c>
      <c r="C7882">
        <v>0.37962962962962965</v>
      </c>
      <c r="D7882">
        <v>2.6949152542372881</v>
      </c>
      <c r="E7882">
        <v>1.90625</v>
      </c>
      <c r="F7882">
        <v>2.134453781512605</v>
      </c>
    </row>
    <row r="7883" spans="2:6" hidden="1" outlineLevel="1">
      <c r="B7883">
        <v>7877</v>
      </c>
      <c r="C7883">
        <v>0.31481481481481483</v>
      </c>
      <c r="D7883">
        <v>2.3898305084745761</v>
      </c>
      <c r="E7883">
        <v>1.96875</v>
      </c>
      <c r="F7883">
        <v>2.0504201680672267</v>
      </c>
    </row>
    <row r="7884" spans="2:6" hidden="1" outlineLevel="1">
      <c r="B7884">
        <v>7878</v>
      </c>
      <c r="C7884">
        <v>0.30555555555555558</v>
      </c>
      <c r="D7884">
        <v>2.2711864406779663</v>
      </c>
      <c r="E7884">
        <v>1.40625</v>
      </c>
      <c r="F7884">
        <v>2.2184873949579833</v>
      </c>
    </row>
    <row r="7885" spans="2:6" hidden="1" outlineLevel="1">
      <c r="B7885">
        <v>7879</v>
      </c>
      <c r="C7885">
        <v>0.45370370370370372</v>
      </c>
      <c r="D7885">
        <v>2.7457627118644066</v>
      </c>
      <c r="E7885">
        <v>1.6875</v>
      </c>
      <c r="F7885">
        <v>1.9621848739495797</v>
      </c>
    </row>
    <row r="7886" spans="2:6" hidden="1" outlineLevel="1">
      <c r="B7886">
        <v>7880</v>
      </c>
      <c r="C7886">
        <v>0.32407407407407407</v>
      </c>
      <c r="D7886">
        <v>2.8813559322033897</v>
      </c>
      <c r="E7886">
        <v>1.0625</v>
      </c>
      <c r="F7886">
        <v>2.3403361344537816</v>
      </c>
    </row>
    <row r="7887" spans="2:6" hidden="1" outlineLevel="1">
      <c r="B7887">
        <v>7881</v>
      </c>
      <c r="C7887">
        <v>0.35185185185185186</v>
      </c>
      <c r="D7887">
        <v>3.2372881355932202</v>
      </c>
      <c r="E7887">
        <v>1.4375</v>
      </c>
      <c r="F7887">
        <v>2.3403361344537816</v>
      </c>
    </row>
    <row r="7888" spans="2:6" hidden="1" outlineLevel="1">
      <c r="B7888">
        <v>7882</v>
      </c>
      <c r="C7888">
        <v>0.32407407407407407</v>
      </c>
      <c r="D7888">
        <v>2.2203389830508473</v>
      </c>
      <c r="E7888">
        <v>1.03125</v>
      </c>
      <c r="F7888">
        <v>2.1260504201680672</v>
      </c>
    </row>
    <row r="7889" spans="2:6" hidden="1" outlineLevel="1">
      <c r="B7889">
        <v>7883</v>
      </c>
      <c r="C7889">
        <v>0.33333333333333331</v>
      </c>
      <c r="D7889">
        <v>2.3389830508474576</v>
      </c>
      <c r="E7889">
        <v>0.75</v>
      </c>
      <c r="F7889">
        <v>2.2436974789915967</v>
      </c>
    </row>
    <row r="7890" spans="2:6" hidden="1" outlineLevel="1">
      <c r="B7890">
        <v>7884</v>
      </c>
      <c r="C7890">
        <v>0.37037037037037035</v>
      </c>
      <c r="D7890">
        <v>3</v>
      </c>
      <c r="E7890">
        <v>1.84375</v>
      </c>
      <c r="F7890">
        <v>2.1554621848739495</v>
      </c>
    </row>
    <row r="7891" spans="2:6" hidden="1" outlineLevel="1">
      <c r="B7891">
        <v>7885</v>
      </c>
      <c r="C7891">
        <v>0.45370370370370372</v>
      </c>
      <c r="D7891">
        <v>2.9491525423728815</v>
      </c>
      <c r="E7891">
        <v>1.53125</v>
      </c>
      <c r="F7891">
        <v>1.9495798319327731</v>
      </c>
    </row>
    <row r="7892" spans="2:6" hidden="1" outlineLevel="1">
      <c r="B7892">
        <v>7886</v>
      </c>
      <c r="C7892">
        <v>0.44444444444444442</v>
      </c>
      <c r="D7892">
        <v>2.5423728813559321</v>
      </c>
      <c r="E7892">
        <v>1.125</v>
      </c>
      <c r="F7892">
        <v>2.0924369747899161</v>
      </c>
    </row>
    <row r="7893" spans="2:6" hidden="1" outlineLevel="1">
      <c r="B7893">
        <v>7887</v>
      </c>
      <c r="C7893">
        <v>0.48148148148148145</v>
      </c>
      <c r="D7893">
        <v>3</v>
      </c>
      <c r="E7893">
        <v>1.125</v>
      </c>
      <c r="F7893">
        <v>1.76890756302521</v>
      </c>
    </row>
    <row r="7894" spans="2:6" hidden="1" outlineLevel="1">
      <c r="B7894">
        <v>7888</v>
      </c>
      <c r="C7894">
        <v>0.45370370370370372</v>
      </c>
      <c r="D7894">
        <v>2.3898305084745761</v>
      </c>
      <c r="E7894">
        <v>1.0625</v>
      </c>
      <c r="F7894">
        <v>1.8109243697478992</v>
      </c>
    </row>
    <row r="7895" spans="2:6" hidden="1" outlineLevel="1">
      <c r="B7895">
        <v>7889</v>
      </c>
      <c r="C7895">
        <v>0.34259259259259262</v>
      </c>
      <c r="D7895">
        <v>2.4576271186440679</v>
      </c>
      <c r="E7895">
        <v>2.03125</v>
      </c>
      <c r="F7895">
        <v>2.0840336134453783</v>
      </c>
    </row>
    <row r="7896" spans="2:6" hidden="1" outlineLevel="1">
      <c r="B7896">
        <v>7890</v>
      </c>
      <c r="C7896">
        <v>0.33333333333333331</v>
      </c>
      <c r="D7896">
        <v>2.1864406779661016</v>
      </c>
      <c r="E7896">
        <v>2.25</v>
      </c>
      <c r="F7896">
        <v>1.8613445378151261</v>
      </c>
    </row>
    <row r="7897" spans="2:6" hidden="1" outlineLevel="1">
      <c r="B7897">
        <v>7891</v>
      </c>
      <c r="C7897">
        <v>0.37962962962962965</v>
      </c>
      <c r="D7897">
        <v>2.8305084745762712</v>
      </c>
      <c r="E7897">
        <v>1.3125</v>
      </c>
      <c r="F7897">
        <v>2.6092436974789917</v>
      </c>
    </row>
    <row r="7898" spans="2:6" hidden="1" outlineLevel="1">
      <c r="B7898">
        <v>7892</v>
      </c>
      <c r="C7898">
        <v>0.51851851851851849</v>
      </c>
      <c r="D7898">
        <v>3.2542372881355934</v>
      </c>
      <c r="E7898">
        <v>2.34375</v>
      </c>
      <c r="F7898">
        <v>2.0882352941176472</v>
      </c>
    </row>
    <row r="7899" spans="2:6" hidden="1" outlineLevel="1">
      <c r="B7899">
        <v>7893</v>
      </c>
      <c r="C7899">
        <v>0.43518518518518517</v>
      </c>
      <c r="D7899">
        <v>2.6949152542372881</v>
      </c>
      <c r="E7899">
        <v>1.5</v>
      </c>
      <c r="F7899">
        <v>2.73109243697479</v>
      </c>
    </row>
    <row r="7900" spans="2:6" hidden="1" outlineLevel="1">
      <c r="B7900">
        <v>7894</v>
      </c>
      <c r="C7900">
        <v>0.3888888888888889</v>
      </c>
      <c r="D7900">
        <v>2.8135593220338984</v>
      </c>
      <c r="E7900">
        <v>1.6875</v>
      </c>
      <c r="F7900">
        <v>2.26890756302521</v>
      </c>
    </row>
    <row r="7901" spans="2:6" hidden="1" outlineLevel="1">
      <c r="B7901">
        <v>7895</v>
      </c>
      <c r="C7901">
        <v>0.32407407407407407</v>
      </c>
      <c r="D7901">
        <v>2.2372881355932202</v>
      </c>
      <c r="E7901">
        <v>1.21875</v>
      </c>
      <c r="F7901">
        <v>1.8823529411764706</v>
      </c>
    </row>
    <row r="7902" spans="2:6" hidden="1" outlineLevel="1">
      <c r="B7902">
        <v>7896</v>
      </c>
      <c r="C7902">
        <v>0.57407407407407407</v>
      </c>
      <c r="D7902">
        <v>2.1016949152542375</v>
      </c>
      <c r="E7902">
        <v>1.875</v>
      </c>
      <c r="F7902">
        <v>2.1050420168067228</v>
      </c>
    </row>
    <row r="7903" spans="2:6" hidden="1" outlineLevel="1">
      <c r="B7903">
        <v>7897</v>
      </c>
      <c r="C7903">
        <v>0.52777777777777779</v>
      </c>
      <c r="D7903">
        <v>2.4406779661016951</v>
      </c>
      <c r="E7903">
        <v>0.96875</v>
      </c>
      <c r="F7903">
        <v>1.8823529411764706</v>
      </c>
    </row>
    <row r="7904" spans="2:6" hidden="1" outlineLevel="1">
      <c r="B7904">
        <v>7898</v>
      </c>
      <c r="C7904">
        <v>0.28703703703703703</v>
      </c>
      <c r="D7904">
        <v>3.3728813559322033</v>
      </c>
      <c r="E7904">
        <v>0.59375</v>
      </c>
      <c r="F7904">
        <v>2.2605042016806722</v>
      </c>
    </row>
    <row r="7905" spans="2:6" hidden="1" outlineLevel="1">
      <c r="B7905">
        <v>7899</v>
      </c>
      <c r="C7905">
        <v>0.39814814814814814</v>
      </c>
      <c r="D7905">
        <v>2.6101694915254239</v>
      </c>
      <c r="E7905">
        <v>1.625</v>
      </c>
      <c r="F7905">
        <v>2.1176470588235294</v>
      </c>
    </row>
    <row r="7906" spans="2:6" hidden="1" outlineLevel="1">
      <c r="B7906">
        <v>7900</v>
      </c>
      <c r="C7906">
        <v>0.49074074074074076</v>
      </c>
      <c r="D7906">
        <v>2.2372881355932202</v>
      </c>
      <c r="E7906">
        <v>1.5</v>
      </c>
      <c r="F7906">
        <v>2</v>
      </c>
    </row>
    <row r="7907" spans="2:6" hidden="1" outlineLevel="1">
      <c r="B7907">
        <v>7901</v>
      </c>
      <c r="C7907">
        <v>0.41666666666666669</v>
      </c>
      <c r="D7907">
        <v>3.4406779661016951</v>
      </c>
      <c r="E7907">
        <v>0.9375</v>
      </c>
      <c r="F7907">
        <v>2.0840336134453783</v>
      </c>
    </row>
    <row r="7908" spans="2:6" hidden="1" outlineLevel="1">
      <c r="B7908">
        <v>7902</v>
      </c>
      <c r="C7908">
        <v>0.28703703703703703</v>
      </c>
      <c r="D7908">
        <v>2.5593220338983049</v>
      </c>
      <c r="E7908">
        <v>0.8125</v>
      </c>
      <c r="F7908">
        <v>2.0168067226890756</v>
      </c>
    </row>
    <row r="7909" spans="2:6" hidden="1" outlineLevel="1">
      <c r="B7909">
        <v>7903</v>
      </c>
      <c r="C7909">
        <v>0.42592592592592593</v>
      </c>
      <c r="D7909">
        <v>2.7118644067796609</v>
      </c>
      <c r="E7909">
        <v>1.125</v>
      </c>
      <c r="F7909">
        <v>2.172268907563025</v>
      </c>
    </row>
    <row r="7910" spans="2:6" hidden="1" outlineLevel="1">
      <c r="B7910">
        <v>7904</v>
      </c>
      <c r="C7910">
        <v>0.30555555555555558</v>
      </c>
      <c r="D7910">
        <v>2.4745762711864407</v>
      </c>
      <c r="E7910">
        <v>0.9375</v>
      </c>
      <c r="F7910">
        <v>1.8487394957983194</v>
      </c>
    </row>
    <row r="7911" spans="2:6" hidden="1" outlineLevel="1">
      <c r="B7911">
        <v>7905</v>
      </c>
      <c r="C7911">
        <v>0.45370370370370372</v>
      </c>
      <c r="D7911">
        <v>2.847457627118644</v>
      </c>
      <c r="E7911">
        <v>1.09375</v>
      </c>
      <c r="F7911">
        <v>1.9159663865546219</v>
      </c>
    </row>
    <row r="7912" spans="2:6" hidden="1" outlineLevel="1">
      <c r="B7912">
        <v>7906</v>
      </c>
      <c r="C7912">
        <v>0.42592592592592593</v>
      </c>
      <c r="D7912">
        <v>3.3898305084745761</v>
      </c>
      <c r="E7912">
        <v>1.34375</v>
      </c>
      <c r="F7912">
        <v>2.0084033613445378</v>
      </c>
    </row>
    <row r="7913" spans="2:6" hidden="1" outlineLevel="1">
      <c r="B7913">
        <v>7907</v>
      </c>
      <c r="C7913">
        <v>0.43518518518518517</v>
      </c>
      <c r="D7913">
        <v>2.9152542372881354</v>
      </c>
      <c r="E7913">
        <v>1.625</v>
      </c>
      <c r="F7913">
        <v>2.5084033613445378</v>
      </c>
    </row>
    <row r="7914" spans="2:6" hidden="1" outlineLevel="1">
      <c r="B7914">
        <v>7908</v>
      </c>
      <c r="C7914">
        <v>0.34259259259259262</v>
      </c>
      <c r="D7914">
        <v>2.9152542372881354</v>
      </c>
      <c r="E7914">
        <v>1.46875</v>
      </c>
      <c r="F7914">
        <v>2.4075630252100839</v>
      </c>
    </row>
    <row r="7915" spans="2:6" hidden="1" outlineLevel="1">
      <c r="B7915">
        <v>7909</v>
      </c>
      <c r="C7915">
        <v>0.52777777777777779</v>
      </c>
      <c r="D7915">
        <v>2.7796610169491527</v>
      </c>
      <c r="E7915">
        <v>1.71875</v>
      </c>
      <c r="F7915">
        <v>2.1806722689075628</v>
      </c>
    </row>
    <row r="7916" spans="2:6" hidden="1" outlineLevel="1">
      <c r="B7916">
        <v>7910</v>
      </c>
      <c r="C7916">
        <v>0.32407407407407407</v>
      </c>
      <c r="D7916">
        <v>3.0338983050847457</v>
      </c>
      <c r="E7916">
        <v>1.375</v>
      </c>
      <c r="F7916">
        <v>1.9747899159663866</v>
      </c>
    </row>
    <row r="7917" spans="2:6" hidden="1" outlineLevel="1">
      <c r="B7917">
        <v>7911</v>
      </c>
      <c r="C7917">
        <v>0.3888888888888889</v>
      </c>
      <c r="D7917">
        <v>2.6271186440677967</v>
      </c>
      <c r="E7917">
        <v>1.375</v>
      </c>
      <c r="F7917">
        <v>2.0546218487394956</v>
      </c>
    </row>
    <row r="7918" spans="2:6" hidden="1" outlineLevel="1">
      <c r="B7918">
        <v>7912</v>
      </c>
      <c r="C7918">
        <v>0.3611111111111111</v>
      </c>
      <c r="D7918">
        <v>2.5423728813559321</v>
      </c>
      <c r="E7918">
        <v>1.46875</v>
      </c>
      <c r="F7918">
        <v>2.2899159663865545</v>
      </c>
    </row>
    <row r="7919" spans="2:6" hidden="1" outlineLevel="1">
      <c r="B7919">
        <v>7913</v>
      </c>
      <c r="C7919">
        <v>0.29629629629629628</v>
      </c>
      <c r="D7919">
        <v>1.8813559322033899</v>
      </c>
      <c r="E7919">
        <v>1.375</v>
      </c>
      <c r="F7919">
        <v>2.3403361344537816</v>
      </c>
    </row>
    <row r="7920" spans="2:6" hidden="1" outlineLevel="1">
      <c r="B7920">
        <v>7914</v>
      </c>
      <c r="C7920">
        <v>0.41666666666666669</v>
      </c>
      <c r="D7920">
        <v>2.3389830508474576</v>
      </c>
      <c r="E7920">
        <v>0.75</v>
      </c>
      <c r="F7920">
        <v>2.3235294117647061</v>
      </c>
    </row>
    <row r="7921" spans="2:6" hidden="1" outlineLevel="1">
      <c r="B7921">
        <v>7915</v>
      </c>
      <c r="C7921">
        <v>0.39814814814814814</v>
      </c>
      <c r="D7921">
        <v>2.5254237288135593</v>
      </c>
      <c r="E7921">
        <v>1.65625</v>
      </c>
      <c r="F7921">
        <v>2.2268907563025211</v>
      </c>
    </row>
    <row r="7922" spans="2:6" hidden="1" outlineLevel="1">
      <c r="B7922">
        <v>7916</v>
      </c>
      <c r="C7922">
        <v>0.31481481481481483</v>
      </c>
      <c r="D7922">
        <v>2.4915254237288136</v>
      </c>
      <c r="E7922">
        <v>1.09375</v>
      </c>
      <c r="F7922">
        <v>2.0084033613445378</v>
      </c>
    </row>
    <row r="7923" spans="2:6" hidden="1" outlineLevel="1">
      <c r="B7923">
        <v>7917</v>
      </c>
      <c r="C7923">
        <v>0.26851851851851855</v>
      </c>
      <c r="D7923">
        <v>1.5254237288135593</v>
      </c>
      <c r="E7923">
        <v>1.90625</v>
      </c>
      <c r="F7923">
        <v>2.0546218487394956</v>
      </c>
    </row>
    <row r="7924" spans="2:6" hidden="1" outlineLevel="1">
      <c r="B7924">
        <v>7918</v>
      </c>
      <c r="C7924">
        <v>0.3611111111111111</v>
      </c>
      <c r="D7924">
        <v>3.3050847457627119</v>
      </c>
      <c r="E7924">
        <v>0.78125</v>
      </c>
      <c r="F7924">
        <v>1.7647058823529411</v>
      </c>
    </row>
    <row r="7925" spans="2:6" hidden="1" outlineLevel="1">
      <c r="B7925">
        <v>7919</v>
      </c>
      <c r="C7925">
        <v>0.39814814814814814</v>
      </c>
      <c r="D7925">
        <v>2.4237288135593222</v>
      </c>
      <c r="E7925">
        <v>1</v>
      </c>
      <c r="F7925">
        <v>2.3781512605042017</v>
      </c>
    </row>
    <row r="7926" spans="2:6" hidden="1" outlineLevel="1">
      <c r="B7926">
        <v>7920</v>
      </c>
      <c r="C7926">
        <v>0.40740740740740738</v>
      </c>
      <c r="D7926">
        <v>2.0677966101694913</v>
      </c>
      <c r="E7926">
        <v>1.8125</v>
      </c>
      <c r="F7926">
        <v>2.2184873949579833</v>
      </c>
    </row>
    <row r="7927" spans="2:6" hidden="1" outlineLevel="1">
      <c r="B7927">
        <v>7921</v>
      </c>
      <c r="C7927">
        <v>0.41666666666666669</v>
      </c>
      <c r="D7927">
        <v>2.8305084745762712</v>
      </c>
      <c r="E7927">
        <v>1.59375</v>
      </c>
      <c r="F7927">
        <v>2.2184873949579833</v>
      </c>
    </row>
    <row r="7928" spans="2:6" hidden="1" outlineLevel="1">
      <c r="B7928">
        <v>7922</v>
      </c>
      <c r="C7928">
        <v>0.39814814814814814</v>
      </c>
      <c r="D7928">
        <v>2.9661016949152543</v>
      </c>
      <c r="E7928">
        <v>1.28125</v>
      </c>
      <c r="F7928">
        <v>2.0420168067226889</v>
      </c>
    </row>
    <row r="7929" spans="2:6" hidden="1" outlineLevel="1">
      <c r="B7929">
        <v>7923</v>
      </c>
      <c r="C7929">
        <v>0.42592592592592593</v>
      </c>
      <c r="D7929">
        <v>2.5593220338983049</v>
      </c>
      <c r="E7929">
        <v>1.21875</v>
      </c>
      <c r="F7929">
        <v>2.6218487394957983</v>
      </c>
    </row>
    <row r="7930" spans="2:6" hidden="1" outlineLevel="1">
      <c r="B7930">
        <v>7924</v>
      </c>
      <c r="C7930">
        <v>0.47222222222222221</v>
      </c>
      <c r="D7930">
        <v>2.9322033898305087</v>
      </c>
      <c r="E7930">
        <v>1.46875</v>
      </c>
      <c r="F7930">
        <v>2.3319327731092439</v>
      </c>
    </row>
    <row r="7931" spans="2:6" hidden="1" outlineLevel="1">
      <c r="B7931">
        <v>7925</v>
      </c>
      <c r="C7931">
        <v>0.5</v>
      </c>
      <c r="D7931">
        <v>2.4576271186440679</v>
      </c>
      <c r="E7931">
        <v>1.53125</v>
      </c>
      <c r="F7931">
        <v>1.9705882352941178</v>
      </c>
    </row>
    <row r="7932" spans="2:6" hidden="1" outlineLevel="1">
      <c r="B7932">
        <v>7926</v>
      </c>
      <c r="C7932">
        <v>0.39814814814814814</v>
      </c>
      <c r="D7932">
        <v>2.8305084745762712</v>
      </c>
      <c r="E7932">
        <v>2.09375</v>
      </c>
      <c r="F7932">
        <v>1.7857142857142858</v>
      </c>
    </row>
    <row r="7933" spans="2:6" hidden="1" outlineLevel="1">
      <c r="B7933">
        <v>7927</v>
      </c>
      <c r="C7933">
        <v>0.33333333333333331</v>
      </c>
      <c r="D7933">
        <v>3.5593220338983049</v>
      </c>
      <c r="E7933">
        <v>1.78125</v>
      </c>
      <c r="F7933">
        <v>2.0126050420168067</v>
      </c>
    </row>
    <row r="7934" spans="2:6" hidden="1" outlineLevel="1">
      <c r="B7934">
        <v>7928</v>
      </c>
      <c r="C7934">
        <v>0.53703703703703709</v>
      </c>
      <c r="D7934">
        <v>2.6440677966101696</v>
      </c>
      <c r="E7934">
        <v>1.625</v>
      </c>
      <c r="F7934">
        <v>1.9495798319327731</v>
      </c>
    </row>
    <row r="7935" spans="2:6" hidden="1" outlineLevel="1">
      <c r="B7935">
        <v>7929</v>
      </c>
      <c r="C7935">
        <v>0.31481481481481483</v>
      </c>
      <c r="D7935">
        <v>3.1186440677966103</v>
      </c>
      <c r="E7935">
        <v>0.8125</v>
      </c>
      <c r="F7935">
        <v>2.0798319327731094</v>
      </c>
    </row>
    <row r="7936" spans="2:6" hidden="1" outlineLevel="1">
      <c r="B7936">
        <v>7930</v>
      </c>
      <c r="C7936">
        <v>0.33333333333333331</v>
      </c>
      <c r="D7936">
        <v>2.7627118644067798</v>
      </c>
      <c r="E7936">
        <v>1.21875</v>
      </c>
      <c r="F7936">
        <v>2.3319327731092439</v>
      </c>
    </row>
    <row r="7937" spans="2:6" hidden="1" outlineLevel="1">
      <c r="B7937">
        <v>7931</v>
      </c>
      <c r="C7937">
        <v>0.61111111111111116</v>
      </c>
      <c r="D7937">
        <v>2.3728813559322033</v>
      </c>
      <c r="E7937">
        <v>1.21875</v>
      </c>
      <c r="F7937">
        <v>2.0420168067226889</v>
      </c>
    </row>
    <row r="7938" spans="2:6" hidden="1" outlineLevel="1">
      <c r="B7938">
        <v>7932</v>
      </c>
      <c r="C7938">
        <v>0.31481481481481483</v>
      </c>
      <c r="D7938">
        <v>1.7118644067796611</v>
      </c>
      <c r="E7938">
        <v>0.8125</v>
      </c>
      <c r="F7938">
        <v>2.0714285714285716</v>
      </c>
    </row>
    <row r="7939" spans="2:6" hidden="1" outlineLevel="1">
      <c r="B7939">
        <v>7933</v>
      </c>
      <c r="C7939">
        <v>0.34259259259259262</v>
      </c>
      <c r="D7939">
        <v>2.593220338983051</v>
      </c>
      <c r="E7939">
        <v>1.8125</v>
      </c>
      <c r="F7939">
        <v>2.5042016806722689</v>
      </c>
    </row>
    <row r="7940" spans="2:6" hidden="1" outlineLevel="1">
      <c r="B7940">
        <v>7934</v>
      </c>
      <c r="C7940">
        <v>0.34259259259259262</v>
      </c>
      <c r="D7940">
        <v>2.1016949152542375</v>
      </c>
      <c r="E7940">
        <v>1.21875</v>
      </c>
      <c r="F7940">
        <v>2.0126050420168067</v>
      </c>
    </row>
    <row r="7941" spans="2:6" hidden="1" outlineLevel="1">
      <c r="B7941">
        <v>7935</v>
      </c>
      <c r="C7941">
        <v>0.35185185185185186</v>
      </c>
      <c r="D7941">
        <v>2.4915254237288136</v>
      </c>
      <c r="E7941">
        <v>2.28125</v>
      </c>
      <c r="F7941">
        <v>2.2647058823529411</v>
      </c>
    </row>
    <row r="7942" spans="2:6" hidden="1" outlineLevel="1">
      <c r="B7942">
        <v>7936</v>
      </c>
      <c r="C7942">
        <v>0.28703703703703703</v>
      </c>
      <c r="D7942">
        <v>3.1694915254237288</v>
      </c>
      <c r="E7942">
        <v>1.53125</v>
      </c>
      <c r="F7942">
        <v>2.1386554621848739</v>
      </c>
    </row>
    <row r="7943" spans="2:6" hidden="1" outlineLevel="1">
      <c r="B7943">
        <v>7937</v>
      </c>
      <c r="C7943">
        <v>0.35185185185185186</v>
      </c>
      <c r="D7943">
        <v>2.4915254237288136</v>
      </c>
      <c r="E7943">
        <v>1.03125</v>
      </c>
      <c r="F7943">
        <v>1.596638655462185</v>
      </c>
    </row>
    <row r="7944" spans="2:6" hidden="1" outlineLevel="1">
      <c r="B7944">
        <v>7938</v>
      </c>
      <c r="C7944">
        <v>0.25925925925925924</v>
      </c>
      <c r="D7944">
        <v>2.7118644067796609</v>
      </c>
      <c r="E7944">
        <v>1.875</v>
      </c>
      <c r="F7944">
        <v>2.0672268907563027</v>
      </c>
    </row>
    <row r="7945" spans="2:6" hidden="1" outlineLevel="1">
      <c r="B7945">
        <v>7939</v>
      </c>
      <c r="C7945">
        <v>0.42592592592592593</v>
      </c>
      <c r="D7945">
        <v>2.6779661016949152</v>
      </c>
      <c r="E7945">
        <v>1.25</v>
      </c>
      <c r="F7945">
        <v>1.8907563025210083</v>
      </c>
    </row>
    <row r="7946" spans="2:6" hidden="1" outlineLevel="1">
      <c r="B7946">
        <v>7940</v>
      </c>
      <c r="C7946">
        <v>0.49074074074074076</v>
      </c>
      <c r="D7946">
        <v>2.9152542372881354</v>
      </c>
      <c r="E7946">
        <v>1.4375</v>
      </c>
      <c r="F7946">
        <v>2.3109243697478989</v>
      </c>
    </row>
    <row r="7947" spans="2:6" hidden="1" outlineLevel="1">
      <c r="B7947">
        <v>7941</v>
      </c>
      <c r="C7947">
        <v>0.53703703703703709</v>
      </c>
      <c r="D7947">
        <v>2.406779661016949</v>
      </c>
      <c r="E7947">
        <v>1.375</v>
      </c>
      <c r="F7947">
        <v>2.1638655462184873</v>
      </c>
    </row>
    <row r="7948" spans="2:6" hidden="1" outlineLevel="1">
      <c r="B7948">
        <v>7942</v>
      </c>
      <c r="C7948">
        <v>0.42592592592592593</v>
      </c>
      <c r="D7948">
        <v>3.2203389830508473</v>
      </c>
      <c r="E7948">
        <v>1.46875</v>
      </c>
      <c r="F7948">
        <v>2.3235294117647061</v>
      </c>
    </row>
    <row r="7949" spans="2:6" hidden="1" outlineLevel="1">
      <c r="B7949">
        <v>7943</v>
      </c>
      <c r="C7949">
        <v>0.41666666666666669</v>
      </c>
      <c r="D7949">
        <v>2.7288135593220337</v>
      </c>
      <c r="E7949">
        <v>1.21875</v>
      </c>
      <c r="F7949">
        <v>1.9369747899159664</v>
      </c>
    </row>
    <row r="7950" spans="2:6" hidden="1" outlineLevel="1">
      <c r="B7950">
        <v>7944</v>
      </c>
      <c r="C7950">
        <v>0.54629629629629628</v>
      </c>
      <c r="D7950">
        <v>2.9491525423728815</v>
      </c>
      <c r="E7950">
        <v>1.3125</v>
      </c>
      <c r="F7950">
        <v>2.3571428571428572</v>
      </c>
    </row>
    <row r="7951" spans="2:6" hidden="1" outlineLevel="1">
      <c r="B7951">
        <v>7945</v>
      </c>
      <c r="C7951">
        <v>0.56481481481481477</v>
      </c>
      <c r="D7951">
        <v>2.9830508474576272</v>
      </c>
      <c r="E7951">
        <v>0.8125</v>
      </c>
      <c r="F7951">
        <v>2.1260504201680672</v>
      </c>
    </row>
    <row r="7952" spans="2:6" hidden="1" outlineLevel="1">
      <c r="B7952">
        <v>7946</v>
      </c>
      <c r="C7952">
        <v>0.5092592592592593</v>
      </c>
      <c r="D7952">
        <v>3.1016949152542375</v>
      </c>
      <c r="E7952">
        <v>0.8125</v>
      </c>
      <c r="F7952">
        <v>2.0630252100840338</v>
      </c>
    </row>
    <row r="7953" spans="2:6" hidden="1" outlineLevel="1">
      <c r="B7953">
        <v>7947</v>
      </c>
      <c r="C7953">
        <v>0.3888888888888889</v>
      </c>
      <c r="D7953">
        <v>2.7796610169491527</v>
      </c>
      <c r="E7953">
        <v>1.75</v>
      </c>
      <c r="F7953">
        <v>2.0042016806722689</v>
      </c>
    </row>
    <row r="7954" spans="2:6" hidden="1" outlineLevel="1">
      <c r="B7954">
        <v>7948</v>
      </c>
      <c r="C7954">
        <v>0.58333333333333337</v>
      </c>
      <c r="D7954">
        <v>2.4915254237288136</v>
      </c>
      <c r="E7954">
        <v>1.125</v>
      </c>
      <c r="F7954">
        <v>2.2857142857142856</v>
      </c>
    </row>
    <row r="7955" spans="2:6" hidden="1" outlineLevel="1">
      <c r="B7955">
        <v>7949</v>
      </c>
      <c r="C7955">
        <v>0.25</v>
      </c>
      <c r="D7955">
        <v>3.8305084745762712</v>
      </c>
      <c r="E7955">
        <v>1.5625</v>
      </c>
      <c r="F7955">
        <v>1.9957983193277311</v>
      </c>
    </row>
    <row r="7956" spans="2:6" hidden="1" outlineLevel="1">
      <c r="B7956">
        <v>7950</v>
      </c>
      <c r="C7956">
        <v>0.51851851851851849</v>
      </c>
      <c r="D7956">
        <v>2.2542372881355934</v>
      </c>
      <c r="E7956">
        <v>1.21875</v>
      </c>
      <c r="F7956">
        <v>2.26890756302521</v>
      </c>
    </row>
    <row r="7957" spans="2:6" hidden="1" outlineLevel="1">
      <c r="B7957">
        <v>7951</v>
      </c>
      <c r="C7957">
        <v>0.31481481481481483</v>
      </c>
      <c r="D7957">
        <v>3</v>
      </c>
      <c r="E7957">
        <v>1.375</v>
      </c>
      <c r="F7957">
        <v>2.1008403361344539</v>
      </c>
    </row>
    <row r="7958" spans="2:6" hidden="1" outlineLevel="1">
      <c r="B7958">
        <v>7952</v>
      </c>
      <c r="C7958">
        <v>0.53703703703703709</v>
      </c>
      <c r="D7958">
        <v>2.7457627118644066</v>
      </c>
      <c r="E7958">
        <v>1.21875</v>
      </c>
      <c r="F7958">
        <v>2.26890756302521</v>
      </c>
    </row>
    <row r="7959" spans="2:6" hidden="1" outlineLevel="1">
      <c r="B7959">
        <v>7953</v>
      </c>
      <c r="C7959">
        <v>0.30555555555555558</v>
      </c>
      <c r="D7959">
        <v>3.0338983050847457</v>
      </c>
      <c r="E7959">
        <v>1.71875</v>
      </c>
      <c r="F7959">
        <v>2.1092436974789917</v>
      </c>
    </row>
    <row r="7960" spans="2:6" hidden="1" outlineLevel="1">
      <c r="B7960">
        <v>7954</v>
      </c>
      <c r="C7960">
        <v>0.49074074074074076</v>
      </c>
      <c r="D7960">
        <v>2.7457627118644066</v>
      </c>
      <c r="E7960">
        <v>1.78125</v>
      </c>
      <c r="F7960">
        <v>2.0420168067226889</v>
      </c>
    </row>
    <row r="7961" spans="2:6" hidden="1" outlineLevel="1">
      <c r="B7961">
        <v>7955</v>
      </c>
      <c r="C7961">
        <v>0.49074074074074076</v>
      </c>
      <c r="D7961">
        <v>3.2881355932203391</v>
      </c>
      <c r="E7961">
        <v>2.40625</v>
      </c>
      <c r="F7961">
        <v>2.03781512605042</v>
      </c>
    </row>
    <row r="7962" spans="2:6" hidden="1" outlineLevel="1">
      <c r="B7962">
        <v>7956</v>
      </c>
      <c r="C7962">
        <v>0.29629629629629628</v>
      </c>
      <c r="D7962">
        <v>3.2033898305084745</v>
      </c>
      <c r="E7962">
        <v>1.34375</v>
      </c>
      <c r="F7962">
        <v>2.1008403361344539</v>
      </c>
    </row>
    <row r="7963" spans="2:6" hidden="1" outlineLevel="1">
      <c r="B7963">
        <v>7957</v>
      </c>
      <c r="C7963">
        <v>0.40740740740740738</v>
      </c>
      <c r="D7963">
        <v>2.593220338983051</v>
      </c>
      <c r="E7963">
        <v>1.9375</v>
      </c>
      <c r="F7963">
        <v>2.0756302521008405</v>
      </c>
    </row>
    <row r="7964" spans="2:6" hidden="1" outlineLevel="1">
      <c r="B7964">
        <v>7958</v>
      </c>
      <c r="C7964">
        <v>0.35185185185185186</v>
      </c>
      <c r="D7964">
        <v>2.2033898305084745</v>
      </c>
      <c r="E7964">
        <v>2.46875</v>
      </c>
      <c r="F7964">
        <v>2.1638655462184873</v>
      </c>
    </row>
    <row r="7965" spans="2:6" hidden="1" outlineLevel="1">
      <c r="B7965">
        <v>7959</v>
      </c>
      <c r="C7965">
        <v>0.53703703703703709</v>
      </c>
      <c r="D7965">
        <v>2.2542372881355934</v>
      </c>
      <c r="E7965">
        <v>0.8125</v>
      </c>
      <c r="F7965">
        <v>2.0210084033613445</v>
      </c>
    </row>
    <row r="7966" spans="2:6" hidden="1" outlineLevel="1">
      <c r="B7966">
        <v>7960</v>
      </c>
      <c r="C7966">
        <v>0.51851851851851849</v>
      </c>
      <c r="D7966">
        <v>2.8305084745762712</v>
      </c>
      <c r="E7966">
        <v>1.40625</v>
      </c>
      <c r="F7966">
        <v>1.8865546218487395</v>
      </c>
    </row>
    <row r="7967" spans="2:6" hidden="1" outlineLevel="1">
      <c r="B7967">
        <v>7961</v>
      </c>
      <c r="C7967">
        <v>0.3888888888888889</v>
      </c>
      <c r="D7967">
        <v>3.2033898305084745</v>
      </c>
      <c r="E7967">
        <v>1.125</v>
      </c>
      <c r="F7967">
        <v>2.0546218487394956</v>
      </c>
    </row>
    <row r="7968" spans="2:6" hidden="1" outlineLevel="1">
      <c r="B7968">
        <v>7962</v>
      </c>
      <c r="C7968">
        <v>0.40740740740740738</v>
      </c>
      <c r="D7968">
        <v>2.7288135593220337</v>
      </c>
      <c r="E7968">
        <v>0.78125</v>
      </c>
      <c r="F7968">
        <v>2.3571428571428572</v>
      </c>
    </row>
    <row r="7969" spans="2:6" hidden="1" outlineLevel="1">
      <c r="B7969">
        <v>7963</v>
      </c>
      <c r="C7969">
        <v>0.46296296296296297</v>
      </c>
      <c r="D7969">
        <v>2.5593220338983049</v>
      </c>
      <c r="E7969">
        <v>1.125</v>
      </c>
      <c r="F7969">
        <v>2.0126050420168067</v>
      </c>
    </row>
    <row r="7970" spans="2:6" hidden="1" outlineLevel="1">
      <c r="B7970">
        <v>7964</v>
      </c>
      <c r="C7970">
        <v>0.33333333333333331</v>
      </c>
      <c r="D7970">
        <v>2.7796610169491527</v>
      </c>
      <c r="E7970">
        <v>1.8125</v>
      </c>
      <c r="F7970">
        <v>2.2563025210084033</v>
      </c>
    </row>
    <row r="7971" spans="2:6" hidden="1" outlineLevel="1">
      <c r="B7971">
        <v>7965</v>
      </c>
      <c r="C7971">
        <v>0.33333333333333331</v>
      </c>
      <c r="D7971">
        <v>3.0508474576271185</v>
      </c>
      <c r="E7971">
        <v>0.90625</v>
      </c>
      <c r="F7971">
        <v>1.73109243697479</v>
      </c>
    </row>
    <row r="7972" spans="2:6" hidden="1" outlineLevel="1">
      <c r="B7972">
        <v>7966</v>
      </c>
      <c r="C7972">
        <v>0.33333333333333331</v>
      </c>
      <c r="D7972">
        <v>3.1186440677966103</v>
      </c>
      <c r="E7972">
        <v>0.8125</v>
      </c>
      <c r="F7972">
        <v>1.9201680672268908</v>
      </c>
    </row>
    <row r="7973" spans="2:6" hidden="1" outlineLevel="1">
      <c r="B7973">
        <v>7967</v>
      </c>
      <c r="C7973">
        <v>0.56481481481481477</v>
      </c>
      <c r="D7973">
        <v>3.3389830508474576</v>
      </c>
      <c r="E7973">
        <v>0.71875</v>
      </c>
      <c r="F7973">
        <v>1.9621848739495797</v>
      </c>
    </row>
    <row r="7974" spans="2:6" hidden="1" outlineLevel="1">
      <c r="B7974">
        <v>7968</v>
      </c>
      <c r="C7974">
        <v>0.37962962962962965</v>
      </c>
      <c r="D7974">
        <v>2.0677966101694913</v>
      </c>
      <c r="E7974">
        <v>1.28125</v>
      </c>
      <c r="F7974">
        <v>2.23109243697479</v>
      </c>
    </row>
    <row r="7975" spans="2:6" hidden="1" outlineLevel="1">
      <c r="B7975">
        <v>7969</v>
      </c>
      <c r="C7975">
        <v>0.37962962962962965</v>
      </c>
      <c r="D7975">
        <v>3.0508474576271185</v>
      </c>
      <c r="E7975">
        <v>1.125</v>
      </c>
      <c r="F7975">
        <v>1.9579831932773109</v>
      </c>
    </row>
    <row r="7976" spans="2:6" hidden="1" outlineLevel="1">
      <c r="B7976">
        <v>7970</v>
      </c>
      <c r="C7976">
        <v>0.34259259259259262</v>
      </c>
      <c r="D7976">
        <v>2.5593220338983049</v>
      </c>
      <c r="E7976">
        <v>2.3125</v>
      </c>
      <c r="F7976">
        <v>1.7857142857142858</v>
      </c>
    </row>
    <row r="7977" spans="2:6" hidden="1" outlineLevel="1">
      <c r="B7977">
        <v>7971</v>
      </c>
      <c r="C7977">
        <v>0.34259259259259262</v>
      </c>
      <c r="D7977">
        <v>2.5084745762711864</v>
      </c>
      <c r="E7977">
        <v>1.34375</v>
      </c>
      <c r="F7977">
        <v>2.0126050420168067</v>
      </c>
    </row>
    <row r="7978" spans="2:6" hidden="1" outlineLevel="1">
      <c r="B7978">
        <v>7972</v>
      </c>
      <c r="C7978">
        <v>0.55555555555555558</v>
      </c>
      <c r="D7978">
        <v>2.5084745762711864</v>
      </c>
      <c r="E7978">
        <v>1.6875</v>
      </c>
      <c r="F7978">
        <v>2.2394957983193278</v>
      </c>
    </row>
    <row r="7979" spans="2:6" hidden="1" outlineLevel="1">
      <c r="B7979">
        <v>7973</v>
      </c>
      <c r="C7979">
        <v>0.32407407407407407</v>
      </c>
      <c r="D7979">
        <v>2.593220338983051</v>
      </c>
      <c r="E7979">
        <v>1.4375</v>
      </c>
      <c r="F7979">
        <v>2.0546218487394956</v>
      </c>
    </row>
    <row r="7980" spans="2:6" hidden="1" outlineLevel="1">
      <c r="B7980">
        <v>7974</v>
      </c>
      <c r="C7980">
        <v>0.46296296296296297</v>
      </c>
      <c r="D7980">
        <v>2.2372881355932202</v>
      </c>
      <c r="E7980">
        <v>1.1875</v>
      </c>
      <c r="F7980">
        <v>1.9915966386554622</v>
      </c>
    </row>
    <row r="7981" spans="2:6" hidden="1" outlineLevel="1">
      <c r="B7981">
        <v>7975</v>
      </c>
      <c r="C7981">
        <v>0.5092592592592593</v>
      </c>
      <c r="D7981">
        <v>3.4915254237288136</v>
      </c>
      <c r="E7981">
        <v>0.84375</v>
      </c>
      <c r="F7981">
        <v>2.4117647058823528</v>
      </c>
    </row>
    <row r="7982" spans="2:6" hidden="1" outlineLevel="1">
      <c r="B7982">
        <v>7976</v>
      </c>
      <c r="C7982">
        <v>0.30555555555555558</v>
      </c>
      <c r="D7982">
        <v>3.2033898305084745</v>
      </c>
      <c r="E7982">
        <v>1.5625</v>
      </c>
      <c r="F7982">
        <v>2.3235294117647061</v>
      </c>
    </row>
    <row r="7983" spans="2:6" hidden="1" outlineLevel="1">
      <c r="B7983">
        <v>7977</v>
      </c>
      <c r="C7983">
        <v>0.40740740740740738</v>
      </c>
      <c r="D7983">
        <v>2.593220338983051</v>
      </c>
      <c r="E7983">
        <v>1</v>
      </c>
      <c r="F7983">
        <v>2.1218487394957983</v>
      </c>
    </row>
    <row r="7984" spans="2:6" hidden="1" outlineLevel="1">
      <c r="B7984">
        <v>7978</v>
      </c>
      <c r="C7984">
        <v>0.51851851851851849</v>
      </c>
      <c r="D7984">
        <v>2.3898305084745761</v>
      </c>
      <c r="E7984">
        <v>0.84375</v>
      </c>
      <c r="F7984">
        <v>2.1050420168067228</v>
      </c>
    </row>
    <row r="7985" spans="2:6" hidden="1" outlineLevel="1">
      <c r="B7985">
        <v>7979</v>
      </c>
      <c r="C7985">
        <v>0.39814814814814814</v>
      </c>
      <c r="D7985">
        <v>2.9152542372881354</v>
      </c>
      <c r="E7985">
        <v>1.3125</v>
      </c>
      <c r="F7985">
        <v>2.3697478991596639</v>
      </c>
    </row>
    <row r="7986" spans="2:6" hidden="1" outlineLevel="1">
      <c r="B7986">
        <v>7980</v>
      </c>
      <c r="C7986">
        <v>0.41666666666666669</v>
      </c>
      <c r="D7986">
        <v>3.1355932203389831</v>
      </c>
      <c r="E7986">
        <v>1.53125</v>
      </c>
      <c r="F7986">
        <v>1.9327731092436975</v>
      </c>
    </row>
    <row r="7987" spans="2:6" hidden="1" outlineLevel="1">
      <c r="B7987">
        <v>7981</v>
      </c>
      <c r="C7987">
        <v>0.37962962962962965</v>
      </c>
      <c r="D7987">
        <v>2.2881355932203391</v>
      </c>
      <c r="E7987">
        <v>1.46875</v>
      </c>
      <c r="F7987">
        <v>2.1764705882352939</v>
      </c>
    </row>
    <row r="7988" spans="2:6" hidden="1" outlineLevel="1">
      <c r="B7988">
        <v>7982</v>
      </c>
      <c r="C7988">
        <v>0.37037037037037035</v>
      </c>
      <c r="D7988">
        <v>2.4745762711864407</v>
      </c>
      <c r="E7988">
        <v>1.625</v>
      </c>
      <c r="F7988">
        <v>2.0210084033613445</v>
      </c>
    </row>
    <row r="7989" spans="2:6" hidden="1" outlineLevel="1">
      <c r="B7989">
        <v>7983</v>
      </c>
      <c r="C7989">
        <v>0.43518518518518517</v>
      </c>
      <c r="D7989">
        <v>2.3389830508474576</v>
      </c>
      <c r="E7989">
        <v>0.84375</v>
      </c>
      <c r="F7989">
        <v>2.1806722689075628</v>
      </c>
    </row>
    <row r="7990" spans="2:6" hidden="1" outlineLevel="1">
      <c r="B7990">
        <v>7984</v>
      </c>
      <c r="C7990">
        <v>0.3888888888888889</v>
      </c>
      <c r="D7990">
        <v>2.9661016949152543</v>
      </c>
      <c r="E7990">
        <v>1.0625</v>
      </c>
      <c r="F7990">
        <v>2.3025210084033612</v>
      </c>
    </row>
    <row r="7991" spans="2:6" hidden="1" outlineLevel="1">
      <c r="B7991">
        <v>7985</v>
      </c>
      <c r="C7991">
        <v>0.23148148148148148</v>
      </c>
      <c r="D7991">
        <v>2.9661016949152543</v>
      </c>
      <c r="E7991">
        <v>0.875</v>
      </c>
      <c r="F7991">
        <v>1.8403361344537814</v>
      </c>
    </row>
    <row r="7992" spans="2:6" hidden="1" outlineLevel="1">
      <c r="B7992">
        <v>7986</v>
      </c>
      <c r="C7992">
        <v>0.42592592592592593</v>
      </c>
      <c r="D7992">
        <v>2.4237288135593222</v>
      </c>
      <c r="E7992">
        <v>1.03125</v>
      </c>
      <c r="F7992">
        <v>1.8781512605042017</v>
      </c>
    </row>
    <row r="7993" spans="2:6" hidden="1" outlineLevel="1">
      <c r="B7993">
        <v>7987</v>
      </c>
      <c r="C7993">
        <v>0.34259259259259262</v>
      </c>
      <c r="D7993">
        <v>2.9661016949152543</v>
      </c>
      <c r="E7993">
        <v>1.9375</v>
      </c>
      <c r="F7993">
        <v>1.8949579831932772</v>
      </c>
    </row>
    <row r="7994" spans="2:6" hidden="1" outlineLevel="1">
      <c r="B7994">
        <v>7988</v>
      </c>
      <c r="C7994">
        <v>0.35185185185185186</v>
      </c>
      <c r="D7994">
        <v>2.4576271186440679</v>
      </c>
      <c r="E7994">
        <v>1.46875</v>
      </c>
      <c r="F7994">
        <v>2.2521008403361344</v>
      </c>
    </row>
    <row r="7995" spans="2:6" hidden="1" outlineLevel="1">
      <c r="B7995">
        <v>7989</v>
      </c>
      <c r="C7995">
        <v>0.3611111111111111</v>
      </c>
      <c r="D7995">
        <v>2.4576271186440679</v>
      </c>
      <c r="E7995">
        <v>1.46875</v>
      </c>
      <c r="F7995">
        <v>2.327731092436975</v>
      </c>
    </row>
    <row r="7996" spans="2:6" hidden="1" outlineLevel="1">
      <c r="B7996">
        <v>7990</v>
      </c>
      <c r="C7996">
        <v>0.43518518518518517</v>
      </c>
      <c r="D7996">
        <v>2.7288135593220337</v>
      </c>
      <c r="E7996">
        <v>1.5625</v>
      </c>
      <c r="F7996">
        <v>1.9957983193277311</v>
      </c>
    </row>
    <row r="7997" spans="2:6" hidden="1" outlineLevel="1">
      <c r="B7997">
        <v>7991</v>
      </c>
      <c r="C7997">
        <v>0.39814814814814814</v>
      </c>
      <c r="D7997">
        <v>2.7627118644067798</v>
      </c>
      <c r="E7997">
        <v>2.21875</v>
      </c>
      <c r="F7997">
        <v>2.1428571428571428</v>
      </c>
    </row>
    <row r="7998" spans="2:6" hidden="1" outlineLevel="1">
      <c r="B7998">
        <v>7992</v>
      </c>
      <c r="C7998">
        <v>0.25925925925925924</v>
      </c>
      <c r="D7998">
        <v>3.0169491525423728</v>
      </c>
      <c r="E7998">
        <v>0.8125</v>
      </c>
      <c r="F7998">
        <v>2.1680672268907561</v>
      </c>
    </row>
    <row r="7999" spans="2:6" hidden="1" outlineLevel="1">
      <c r="B7999">
        <v>7993</v>
      </c>
      <c r="C7999">
        <v>0.62037037037037035</v>
      </c>
      <c r="D7999">
        <v>2.8305084745762712</v>
      </c>
      <c r="E7999">
        <v>1.84375</v>
      </c>
      <c r="F7999">
        <v>2.1764705882352939</v>
      </c>
    </row>
    <row r="8000" spans="2:6" hidden="1" outlineLevel="1">
      <c r="B8000">
        <v>7994</v>
      </c>
      <c r="C8000">
        <v>0.35185185185185186</v>
      </c>
      <c r="D8000">
        <v>2.8983050847457625</v>
      </c>
      <c r="E8000">
        <v>1.125</v>
      </c>
      <c r="F8000">
        <v>2.1386554621848739</v>
      </c>
    </row>
    <row r="8001" spans="2:6" hidden="1" outlineLevel="1">
      <c r="B8001">
        <v>7995</v>
      </c>
      <c r="C8001">
        <v>0.3888888888888889</v>
      </c>
      <c r="D8001">
        <v>3.3728813559322033</v>
      </c>
      <c r="E8001">
        <v>1.34375</v>
      </c>
      <c r="F8001">
        <v>2.2268907563025211</v>
      </c>
    </row>
    <row r="8002" spans="2:6" hidden="1" outlineLevel="1">
      <c r="B8002">
        <v>7996</v>
      </c>
      <c r="C8002">
        <v>0.25925925925925924</v>
      </c>
      <c r="D8002">
        <v>2.1864406779661016</v>
      </c>
      <c r="E8002">
        <v>0.9375</v>
      </c>
      <c r="F8002">
        <v>2.1596638655462184</v>
      </c>
    </row>
    <row r="8003" spans="2:6" hidden="1" outlineLevel="1">
      <c r="B8003">
        <v>7997</v>
      </c>
      <c r="C8003">
        <v>0.5</v>
      </c>
      <c r="D8003">
        <v>2.593220338983051</v>
      </c>
      <c r="E8003">
        <v>1.875</v>
      </c>
      <c r="F8003">
        <v>2.1512605042016806</v>
      </c>
    </row>
    <row r="8004" spans="2:6" hidden="1" outlineLevel="1">
      <c r="B8004">
        <v>7998</v>
      </c>
      <c r="C8004">
        <v>0.49074074074074076</v>
      </c>
      <c r="D8004">
        <v>3.1016949152542375</v>
      </c>
      <c r="E8004">
        <v>1.625</v>
      </c>
      <c r="F8004">
        <v>2.0546218487394956</v>
      </c>
    </row>
    <row r="8005" spans="2:6" hidden="1" outlineLevel="1">
      <c r="B8005">
        <v>7999</v>
      </c>
      <c r="C8005">
        <v>0.37962962962962965</v>
      </c>
      <c r="D8005">
        <v>2.6440677966101696</v>
      </c>
      <c r="E8005">
        <v>2.1875</v>
      </c>
      <c r="F8005">
        <v>2.1554621848739495</v>
      </c>
    </row>
    <row r="8006" spans="2:6" hidden="1" outlineLevel="1">
      <c r="B8006">
        <v>8000</v>
      </c>
      <c r="C8006">
        <v>0.37037037037037035</v>
      </c>
      <c r="D8006">
        <v>2.7796610169491527</v>
      </c>
      <c r="E8006">
        <v>1.8125</v>
      </c>
      <c r="F8006">
        <v>2.2436974789915967</v>
      </c>
    </row>
    <row r="8007" spans="2:6" hidden="1" outlineLevel="1">
      <c r="B8007">
        <v>8001</v>
      </c>
      <c r="C8007">
        <v>0.49074074074074076</v>
      </c>
      <c r="D8007">
        <v>2.3559322033898304</v>
      </c>
      <c r="E8007">
        <v>1.5625</v>
      </c>
      <c r="F8007">
        <v>2.096638655462185</v>
      </c>
    </row>
    <row r="8008" spans="2:6" hidden="1" outlineLevel="1">
      <c r="B8008">
        <v>8002</v>
      </c>
      <c r="C8008">
        <v>0.45370370370370372</v>
      </c>
      <c r="D8008">
        <v>2.8135593220338984</v>
      </c>
      <c r="E8008">
        <v>1.5625</v>
      </c>
      <c r="F8008">
        <v>1.903361344537815</v>
      </c>
    </row>
    <row r="8009" spans="2:6" hidden="1" outlineLevel="1">
      <c r="B8009">
        <v>8003</v>
      </c>
      <c r="C8009">
        <v>0.53703703703703709</v>
      </c>
      <c r="D8009">
        <v>2.5423728813559321</v>
      </c>
      <c r="E8009">
        <v>1.3125</v>
      </c>
      <c r="F8009">
        <v>1.9915966386554622</v>
      </c>
    </row>
    <row r="8010" spans="2:6" hidden="1" outlineLevel="1">
      <c r="B8010">
        <v>8004</v>
      </c>
      <c r="C8010">
        <v>0.3888888888888889</v>
      </c>
      <c r="D8010">
        <v>2.1355932203389831</v>
      </c>
      <c r="E8010">
        <v>1.21875</v>
      </c>
      <c r="F8010">
        <v>1.903361344537815</v>
      </c>
    </row>
    <row r="8011" spans="2:6" hidden="1" outlineLevel="1">
      <c r="B8011">
        <v>8005</v>
      </c>
      <c r="C8011">
        <v>0.3611111111111111</v>
      </c>
      <c r="D8011">
        <v>2.5254237288135593</v>
      </c>
      <c r="E8011">
        <v>1.875</v>
      </c>
      <c r="F8011">
        <v>1.8697478991596639</v>
      </c>
    </row>
    <row r="8012" spans="2:6" hidden="1" outlineLevel="1">
      <c r="B8012">
        <v>8006</v>
      </c>
      <c r="C8012">
        <v>0.40740740740740738</v>
      </c>
      <c r="D8012">
        <v>3.1864406779661016</v>
      </c>
      <c r="E8012">
        <v>1.3125</v>
      </c>
      <c r="F8012">
        <v>2.0546218487394956</v>
      </c>
    </row>
    <row r="8013" spans="2:6" hidden="1" outlineLevel="1">
      <c r="B8013">
        <v>8007</v>
      </c>
      <c r="C8013">
        <v>0.37037037037037035</v>
      </c>
      <c r="D8013">
        <v>3</v>
      </c>
      <c r="E8013">
        <v>1.28125</v>
      </c>
      <c r="F8013">
        <v>1.9957983193277311</v>
      </c>
    </row>
    <row r="8014" spans="2:6" hidden="1" outlineLevel="1">
      <c r="B8014">
        <v>8008</v>
      </c>
      <c r="C8014">
        <v>0.34259259259259262</v>
      </c>
      <c r="D8014">
        <v>1.9661016949152543</v>
      </c>
      <c r="E8014">
        <v>1.875</v>
      </c>
      <c r="F8014">
        <v>2.0546218487394956</v>
      </c>
    </row>
    <row r="8015" spans="2:6" hidden="1" outlineLevel="1">
      <c r="B8015">
        <v>8009</v>
      </c>
      <c r="C8015">
        <v>0.52777777777777779</v>
      </c>
      <c r="D8015">
        <v>2.8644067796610169</v>
      </c>
      <c r="E8015">
        <v>1.25</v>
      </c>
      <c r="F8015">
        <v>1.9327731092436975</v>
      </c>
    </row>
    <row r="8016" spans="2:6" hidden="1" outlineLevel="1">
      <c r="B8016">
        <v>8010</v>
      </c>
      <c r="C8016">
        <v>0.32407407407407407</v>
      </c>
      <c r="D8016">
        <v>2.406779661016949</v>
      </c>
      <c r="E8016">
        <v>1.53125</v>
      </c>
      <c r="F8016">
        <v>1.9915966386554622</v>
      </c>
    </row>
    <row r="8017" spans="2:6" hidden="1" outlineLevel="1">
      <c r="B8017">
        <v>8011</v>
      </c>
      <c r="C8017">
        <v>0.48148148148148145</v>
      </c>
      <c r="D8017">
        <v>2.3728813559322033</v>
      </c>
      <c r="E8017">
        <v>1.46875</v>
      </c>
      <c r="F8017">
        <v>2.2983193277310923</v>
      </c>
    </row>
    <row r="8018" spans="2:6" hidden="1" outlineLevel="1">
      <c r="B8018">
        <v>8012</v>
      </c>
      <c r="C8018">
        <v>0.47222222222222221</v>
      </c>
      <c r="D8018">
        <v>3.3898305084745761</v>
      </c>
      <c r="E8018">
        <v>1.75</v>
      </c>
      <c r="F8018">
        <v>1.9957983193277311</v>
      </c>
    </row>
    <row r="8019" spans="2:6" hidden="1" outlineLevel="1">
      <c r="B8019">
        <v>8013</v>
      </c>
      <c r="C8019">
        <v>0.5</v>
      </c>
      <c r="D8019">
        <v>2.1186440677966103</v>
      </c>
      <c r="E8019">
        <v>2.25</v>
      </c>
      <c r="F8019">
        <v>2</v>
      </c>
    </row>
    <row r="8020" spans="2:6" hidden="1" outlineLevel="1">
      <c r="B8020">
        <v>8014</v>
      </c>
      <c r="C8020">
        <v>0.40740740740740738</v>
      </c>
      <c r="D8020">
        <v>2.6949152542372881</v>
      </c>
      <c r="E8020">
        <v>2.125</v>
      </c>
      <c r="F8020">
        <v>2.46218487394958</v>
      </c>
    </row>
    <row r="8021" spans="2:6" hidden="1" outlineLevel="1">
      <c r="B8021">
        <v>8015</v>
      </c>
      <c r="C8021">
        <v>0.35185185185185186</v>
      </c>
      <c r="D8021">
        <v>2.6610169491525424</v>
      </c>
      <c r="E8021">
        <v>2.0625</v>
      </c>
      <c r="F8021">
        <v>2.172268907563025</v>
      </c>
    </row>
    <row r="8022" spans="2:6" hidden="1" outlineLevel="1">
      <c r="B8022">
        <v>8016</v>
      </c>
      <c r="C8022">
        <v>0.26851851851851855</v>
      </c>
      <c r="D8022">
        <v>2.1355932203389831</v>
      </c>
      <c r="E8022">
        <v>1.28125</v>
      </c>
      <c r="F8022">
        <v>2.0126050420168067</v>
      </c>
    </row>
    <row r="8023" spans="2:6" hidden="1" outlineLevel="1">
      <c r="B8023">
        <v>8017</v>
      </c>
      <c r="C8023">
        <v>0.45370370370370372</v>
      </c>
      <c r="D8023">
        <v>2.1355932203389831</v>
      </c>
      <c r="E8023">
        <v>1.75</v>
      </c>
      <c r="F8023">
        <v>2.2605042016806722</v>
      </c>
    </row>
    <row r="8024" spans="2:6" hidden="1" outlineLevel="1">
      <c r="B8024">
        <v>8018</v>
      </c>
      <c r="C8024">
        <v>0.47222222222222221</v>
      </c>
      <c r="D8024">
        <v>3.5084745762711864</v>
      </c>
      <c r="E8024">
        <v>1.21875</v>
      </c>
      <c r="F8024">
        <v>2.1092436974789917</v>
      </c>
    </row>
    <row r="8025" spans="2:6" hidden="1" outlineLevel="1">
      <c r="B8025">
        <v>8019</v>
      </c>
      <c r="C8025">
        <v>0.48148148148148145</v>
      </c>
      <c r="D8025">
        <v>3.2542372881355934</v>
      </c>
      <c r="E8025">
        <v>0.8125</v>
      </c>
      <c r="F8025">
        <v>1.8403361344537814</v>
      </c>
    </row>
    <row r="8026" spans="2:6" hidden="1" outlineLevel="1">
      <c r="B8026">
        <v>8020</v>
      </c>
      <c r="C8026">
        <v>0.31481481481481483</v>
      </c>
      <c r="D8026">
        <v>2.9322033898305087</v>
      </c>
      <c r="E8026">
        <v>1.6875</v>
      </c>
      <c r="F8026">
        <v>1.9957983193277311</v>
      </c>
    </row>
    <row r="8027" spans="2:6" hidden="1" outlineLevel="1">
      <c r="B8027">
        <v>8021</v>
      </c>
      <c r="C8027">
        <v>0.62962962962962965</v>
      </c>
      <c r="D8027">
        <v>2.406779661016949</v>
      </c>
      <c r="E8027">
        <v>1.40625</v>
      </c>
      <c r="F8027">
        <v>2.2016806722689077</v>
      </c>
    </row>
    <row r="8028" spans="2:6" hidden="1" outlineLevel="1">
      <c r="B8028">
        <v>8022</v>
      </c>
      <c r="C8028">
        <v>0.29629629629629628</v>
      </c>
      <c r="D8028">
        <v>2.1694915254237288</v>
      </c>
      <c r="E8028">
        <v>1.71875</v>
      </c>
      <c r="F8028">
        <v>1.903361344537815</v>
      </c>
    </row>
    <row r="8029" spans="2:6" hidden="1" outlineLevel="1">
      <c r="B8029">
        <v>8023</v>
      </c>
      <c r="C8029">
        <v>0.5</v>
      </c>
      <c r="D8029">
        <v>2.8135593220338984</v>
      </c>
      <c r="E8029">
        <v>0.9375</v>
      </c>
      <c r="F8029">
        <v>2.0630252100840338</v>
      </c>
    </row>
    <row r="8030" spans="2:6" hidden="1" outlineLevel="1">
      <c r="B8030">
        <v>8024</v>
      </c>
      <c r="C8030">
        <v>0.23148148148148148</v>
      </c>
      <c r="D8030">
        <v>2.7966101694915255</v>
      </c>
      <c r="E8030">
        <v>1.40625</v>
      </c>
      <c r="F8030">
        <v>2.1050420168067228</v>
      </c>
    </row>
    <row r="8031" spans="2:6" hidden="1" outlineLevel="1">
      <c r="B8031">
        <v>8025</v>
      </c>
      <c r="C8031">
        <v>0.3611111111111111</v>
      </c>
      <c r="D8031">
        <v>2.3559322033898304</v>
      </c>
      <c r="E8031">
        <v>1.375</v>
      </c>
      <c r="F8031">
        <v>2.2731092436974789</v>
      </c>
    </row>
    <row r="8032" spans="2:6" hidden="1" outlineLevel="1">
      <c r="B8032">
        <v>8026</v>
      </c>
      <c r="C8032">
        <v>0.45370370370370372</v>
      </c>
      <c r="D8032">
        <v>2.1694915254237288</v>
      </c>
      <c r="E8032">
        <v>1.46875</v>
      </c>
      <c r="F8032">
        <v>2.0126050420168067</v>
      </c>
    </row>
    <row r="8033" spans="2:6" hidden="1" outlineLevel="1">
      <c r="B8033">
        <v>8027</v>
      </c>
      <c r="C8033">
        <v>0.46296296296296297</v>
      </c>
      <c r="D8033">
        <v>2.5762711864406778</v>
      </c>
      <c r="E8033">
        <v>1.53125</v>
      </c>
      <c r="F8033">
        <v>2.1848739495798317</v>
      </c>
    </row>
    <row r="8034" spans="2:6" hidden="1" outlineLevel="1">
      <c r="B8034">
        <v>8028</v>
      </c>
      <c r="C8034">
        <v>0.48148148148148145</v>
      </c>
      <c r="D8034">
        <v>2.3728813559322033</v>
      </c>
      <c r="E8034">
        <v>2.09375</v>
      </c>
      <c r="F8034">
        <v>2.1890756302521011</v>
      </c>
    </row>
    <row r="8035" spans="2:6" hidden="1" outlineLevel="1">
      <c r="B8035">
        <v>8029</v>
      </c>
      <c r="C8035">
        <v>0.37037037037037035</v>
      </c>
      <c r="D8035">
        <v>2.5423728813559321</v>
      </c>
      <c r="E8035">
        <v>1.5625</v>
      </c>
      <c r="F8035">
        <v>2.1386554621848739</v>
      </c>
    </row>
    <row r="8036" spans="2:6" hidden="1" outlineLevel="1">
      <c r="B8036">
        <v>8030</v>
      </c>
      <c r="C8036">
        <v>0.5</v>
      </c>
      <c r="D8036">
        <v>3</v>
      </c>
      <c r="E8036">
        <v>1.65625</v>
      </c>
      <c r="F8036">
        <v>2.1092436974789917</v>
      </c>
    </row>
    <row r="8037" spans="2:6" hidden="1" outlineLevel="1">
      <c r="B8037">
        <v>8031</v>
      </c>
      <c r="C8037">
        <v>0.37962962962962965</v>
      </c>
      <c r="D8037">
        <v>2.8983050847457625</v>
      </c>
      <c r="E8037">
        <v>1.125</v>
      </c>
      <c r="F8037">
        <v>2.0420168067226889</v>
      </c>
    </row>
    <row r="8038" spans="2:6" hidden="1" outlineLevel="1">
      <c r="B8038">
        <v>8032</v>
      </c>
      <c r="C8038">
        <v>0.39814814814814814</v>
      </c>
      <c r="D8038">
        <v>3.1016949152542375</v>
      </c>
      <c r="E8038">
        <v>0.40625</v>
      </c>
      <c r="F8038">
        <v>2.0714285714285716</v>
      </c>
    </row>
    <row r="8039" spans="2:6" hidden="1" outlineLevel="1">
      <c r="B8039">
        <v>8033</v>
      </c>
      <c r="C8039">
        <v>0.62037037037037035</v>
      </c>
      <c r="D8039">
        <v>2.5593220338983049</v>
      </c>
      <c r="E8039">
        <v>0.96875</v>
      </c>
      <c r="F8039">
        <v>2.0210084033613445</v>
      </c>
    </row>
    <row r="8040" spans="2:6" hidden="1" outlineLevel="1">
      <c r="B8040">
        <v>8034</v>
      </c>
      <c r="C8040">
        <v>0.39814814814814814</v>
      </c>
      <c r="D8040">
        <v>2.7627118644067798</v>
      </c>
      <c r="E8040">
        <v>1.84375</v>
      </c>
      <c r="F8040">
        <v>1.9327731092436975</v>
      </c>
    </row>
    <row r="8041" spans="2:6" hidden="1" outlineLevel="1">
      <c r="B8041">
        <v>8035</v>
      </c>
      <c r="C8041">
        <v>0.43518518518518517</v>
      </c>
      <c r="D8041">
        <v>2.1355932203389831</v>
      </c>
      <c r="E8041">
        <v>1.71875</v>
      </c>
      <c r="F8041">
        <v>2.096638655462185</v>
      </c>
    </row>
    <row r="8042" spans="2:6" hidden="1" outlineLevel="1">
      <c r="B8042">
        <v>8036</v>
      </c>
      <c r="C8042">
        <v>0.5092592592592593</v>
      </c>
      <c r="D8042">
        <v>3.1355932203389831</v>
      </c>
      <c r="E8042">
        <v>1.09375</v>
      </c>
      <c r="F8042">
        <v>2.0084033613445378</v>
      </c>
    </row>
    <row r="8043" spans="2:6" hidden="1" outlineLevel="1">
      <c r="B8043">
        <v>8037</v>
      </c>
      <c r="C8043">
        <v>0.31481481481481483</v>
      </c>
      <c r="D8043">
        <v>2.8135593220338984</v>
      </c>
      <c r="E8043">
        <v>2.71875</v>
      </c>
      <c r="F8043">
        <v>2.2142857142857144</v>
      </c>
    </row>
    <row r="8044" spans="2:6" hidden="1" outlineLevel="1">
      <c r="B8044">
        <v>8038</v>
      </c>
      <c r="C8044">
        <v>0.43518518518518517</v>
      </c>
      <c r="D8044">
        <v>2.6101694915254239</v>
      </c>
      <c r="E8044">
        <v>0.8125</v>
      </c>
      <c r="F8044">
        <v>2.0546218487394956</v>
      </c>
    </row>
    <row r="8045" spans="2:6" hidden="1" outlineLevel="1">
      <c r="B8045">
        <v>8039</v>
      </c>
      <c r="C8045">
        <v>0.33333333333333331</v>
      </c>
      <c r="D8045">
        <v>2.1864406779661016</v>
      </c>
      <c r="E8045">
        <v>1.40625</v>
      </c>
      <c r="F8045">
        <v>2.2394957983193278</v>
      </c>
    </row>
    <row r="8046" spans="2:6" hidden="1" outlineLevel="1">
      <c r="B8046">
        <v>8040</v>
      </c>
      <c r="C8046">
        <v>0.33333333333333331</v>
      </c>
      <c r="D8046">
        <v>2.1864406779661016</v>
      </c>
      <c r="E8046">
        <v>1.84375</v>
      </c>
      <c r="F8046">
        <v>1.903361344537815</v>
      </c>
    </row>
    <row r="8047" spans="2:6" hidden="1" outlineLevel="1">
      <c r="B8047">
        <v>8041</v>
      </c>
      <c r="C8047">
        <v>0.39814814814814814</v>
      </c>
      <c r="D8047">
        <v>2.2881355932203391</v>
      </c>
      <c r="E8047">
        <v>1.46875</v>
      </c>
      <c r="F8047">
        <v>2.1260504201680672</v>
      </c>
    </row>
    <row r="8048" spans="2:6" hidden="1" outlineLevel="1">
      <c r="B8048">
        <v>8042</v>
      </c>
      <c r="C8048">
        <v>0.29629629629629628</v>
      </c>
      <c r="D8048">
        <v>2.8813559322033897</v>
      </c>
      <c r="E8048">
        <v>1.40625</v>
      </c>
      <c r="F8048">
        <v>1.8151260504201681</v>
      </c>
    </row>
    <row r="8049" spans="2:6" hidden="1" outlineLevel="1">
      <c r="B8049">
        <v>8043</v>
      </c>
      <c r="C8049">
        <v>0.35185185185185186</v>
      </c>
      <c r="D8049">
        <v>2.9491525423728815</v>
      </c>
      <c r="E8049">
        <v>1.40625</v>
      </c>
      <c r="F8049">
        <v>1.9075630252100841</v>
      </c>
    </row>
    <row r="8050" spans="2:6" hidden="1" outlineLevel="1">
      <c r="B8050">
        <v>8044</v>
      </c>
      <c r="C8050">
        <v>0.45370370370370372</v>
      </c>
      <c r="D8050">
        <v>2.1864406779661016</v>
      </c>
      <c r="E8050">
        <v>1.8125</v>
      </c>
      <c r="F8050">
        <v>2.1176470588235294</v>
      </c>
    </row>
    <row r="8051" spans="2:6" hidden="1" outlineLevel="1">
      <c r="B8051">
        <v>8045</v>
      </c>
      <c r="C8051">
        <v>0.47222222222222221</v>
      </c>
      <c r="D8051">
        <v>2.6610169491525424</v>
      </c>
      <c r="E8051">
        <v>1.34375</v>
      </c>
      <c r="F8051">
        <v>2.0882352941176472</v>
      </c>
    </row>
    <row r="8052" spans="2:6" hidden="1" outlineLevel="1">
      <c r="B8052">
        <v>8046</v>
      </c>
      <c r="C8052">
        <v>0.68518518518518523</v>
      </c>
      <c r="D8052">
        <v>2.7966101694915255</v>
      </c>
      <c r="E8052">
        <v>1.34375</v>
      </c>
      <c r="F8052">
        <v>2.1890756302521011</v>
      </c>
    </row>
    <row r="8053" spans="2:6" hidden="1" outlineLevel="1">
      <c r="B8053">
        <v>8047</v>
      </c>
      <c r="C8053">
        <v>0.43518518518518517</v>
      </c>
      <c r="D8053">
        <v>3.152542372881356</v>
      </c>
      <c r="E8053">
        <v>1.53125</v>
      </c>
      <c r="F8053">
        <v>1.8739495798319328</v>
      </c>
    </row>
    <row r="8054" spans="2:6" hidden="1" outlineLevel="1">
      <c r="B8054">
        <v>8048</v>
      </c>
      <c r="C8054">
        <v>0.3888888888888889</v>
      </c>
      <c r="D8054">
        <v>2.9830508474576272</v>
      </c>
      <c r="E8054">
        <v>1.5625</v>
      </c>
      <c r="F8054">
        <v>2.1638655462184873</v>
      </c>
    </row>
    <row r="8055" spans="2:6" hidden="1" outlineLevel="1">
      <c r="B8055">
        <v>8049</v>
      </c>
      <c r="C8055">
        <v>0.28703703703703703</v>
      </c>
      <c r="D8055">
        <v>3.2033898305084745</v>
      </c>
      <c r="E8055">
        <v>1.0625</v>
      </c>
      <c r="F8055">
        <v>2.0756302521008405</v>
      </c>
    </row>
    <row r="8056" spans="2:6" hidden="1" outlineLevel="1">
      <c r="B8056">
        <v>8050</v>
      </c>
      <c r="C8056">
        <v>0.34259259259259262</v>
      </c>
      <c r="D8056">
        <v>2.9830508474576272</v>
      </c>
      <c r="E8056">
        <v>1.46875</v>
      </c>
      <c r="F8056">
        <v>2.1512605042016806</v>
      </c>
    </row>
    <row r="8057" spans="2:6" hidden="1" outlineLevel="1">
      <c r="B8057">
        <v>8051</v>
      </c>
      <c r="C8057">
        <v>0.51851851851851849</v>
      </c>
      <c r="D8057">
        <v>2.5084745762711864</v>
      </c>
      <c r="E8057">
        <v>1.5</v>
      </c>
      <c r="F8057">
        <v>1.7773109243697478</v>
      </c>
    </row>
    <row r="8058" spans="2:6" hidden="1" outlineLevel="1">
      <c r="B8058">
        <v>8052</v>
      </c>
      <c r="C8058">
        <v>0.43518518518518517</v>
      </c>
      <c r="D8058">
        <v>2.3898305084745761</v>
      </c>
      <c r="E8058">
        <v>1.75</v>
      </c>
      <c r="F8058">
        <v>2.0924369747899161</v>
      </c>
    </row>
    <row r="8059" spans="2:6" hidden="1" outlineLevel="1">
      <c r="B8059">
        <v>8053</v>
      </c>
      <c r="C8059">
        <v>0.42592592592592593</v>
      </c>
      <c r="D8059">
        <v>2.593220338983051</v>
      </c>
      <c r="E8059">
        <v>1.3125</v>
      </c>
      <c r="F8059">
        <v>1.953781512605042</v>
      </c>
    </row>
    <row r="8060" spans="2:6" hidden="1" outlineLevel="1">
      <c r="B8060">
        <v>8054</v>
      </c>
      <c r="C8060">
        <v>0.34259259259259262</v>
      </c>
      <c r="D8060">
        <v>3.3050847457627119</v>
      </c>
      <c r="E8060">
        <v>1.5625</v>
      </c>
      <c r="F8060">
        <v>1.7983193277310925</v>
      </c>
    </row>
    <row r="8061" spans="2:6" hidden="1" outlineLevel="1">
      <c r="B8061">
        <v>8055</v>
      </c>
      <c r="C8061">
        <v>0.59259259259259256</v>
      </c>
      <c r="D8061">
        <v>2.9830508474576272</v>
      </c>
      <c r="E8061">
        <v>2.375</v>
      </c>
      <c r="F8061">
        <v>1.8991596638655461</v>
      </c>
    </row>
    <row r="8062" spans="2:6" hidden="1" outlineLevel="1">
      <c r="B8062">
        <v>8056</v>
      </c>
      <c r="C8062">
        <v>0.46296296296296297</v>
      </c>
      <c r="D8062">
        <v>2.4576271186440679</v>
      </c>
      <c r="E8062">
        <v>1.09375</v>
      </c>
      <c r="F8062">
        <v>1.8865546218487395</v>
      </c>
    </row>
    <row r="8063" spans="2:6" hidden="1" outlineLevel="1">
      <c r="B8063">
        <v>8057</v>
      </c>
      <c r="C8063">
        <v>0.28703703703703703</v>
      </c>
      <c r="D8063">
        <v>1.9661016949152543</v>
      </c>
      <c r="E8063">
        <v>1.25</v>
      </c>
      <c r="F8063">
        <v>2.0042016806722689</v>
      </c>
    </row>
    <row r="8064" spans="2:6" hidden="1" outlineLevel="1">
      <c r="B8064">
        <v>8058</v>
      </c>
      <c r="C8064">
        <v>0.45370370370370372</v>
      </c>
      <c r="D8064">
        <v>3.5254237288135593</v>
      </c>
      <c r="E8064">
        <v>1.5</v>
      </c>
      <c r="F8064">
        <v>2.0504201680672267</v>
      </c>
    </row>
    <row r="8065" spans="2:6" hidden="1" outlineLevel="1">
      <c r="B8065">
        <v>8059</v>
      </c>
      <c r="C8065">
        <v>0.39814814814814814</v>
      </c>
      <c r="D8065">
        <v>2.9661016949152543</v>
      </c>
      <c r="E8065">
        <v>1</v>
      </c>
      <c r="F8065">
        <v>2.0630252100840338</v>
      </c>
    </row>
    <row r="8066" spans="2:6" hidden="1" outlineLevel="1">
      <c r="B8066">
        <v>8060</v>
      </c>
      <c r="C8066">
        <v>0.37962962962962965</v>
      </c>
      <c r="D8066">
        <v>2.3559322033898304</v>
      </c>
      <c r="E8066">
        <v>1.5625</v>
      </c>
      <c r="F8066">
        <v>2.2983193277310923</v>
      </c>
    </row>
    <row r="8067" spans="2:6" hidden="1" outlineLevel="1">
      <c r="B8067">
        <v>8061</v>
      </c>
      <c r="C8067">
        <v>0.51851851851851849</v>
      </c>
      <c r="D8067">
        <v>2.0508474576271185</v>
      </c>
      <c r="E8067">
        <v>1.6875</v>
      </c>
      <c r="F8067">
        <v>2.4243697478991595</v>
      </c>
    </row>
    <row r="8068" spans="2:6" hidden="1" outlineLevel="1">
      <c r="B8068">
        <v>8062</v>
      </c>
      <c r="C8068">
        <v>0.58333333333333337</v>
      </c>
      <c r="D8068">
        <v>2.4237288135593222</v>
      </c>
      <c r="E8068">
        <v>1.6875</v>
      </c>
      <c r="F8068">
        <v>2.2478991596638656</v>
      </c>
    </row>
    <row r="8069" spans="2:6" hidden="1" outlineLevel="1">
      <c r="B8069">
        <v>8063</v>
      </c>
      <c r="C8069">
        <v>0.31481481481481483</v>
      </c>
      <c r="D8069">
        <v>2.6779661016949152</v>
      </c>
      <c r="E8069">
        <v>1.03125</v>
      </c>
      <c r="F8069">
        <v>1.8529411764705883</v>
      </c>
    </row>
    <row r="8070" spans="2:6" hidden="1" outlineLevel="1">
      <c r="B8070">
        <v>8064</v>
      </c>
      <c r="C8070">
        <v>0.56481481481481477</v>
      </c>
      <c r="D8070">
        <v>2.4745762711864407</v>
      </c>
      <c r="E8070">
        <v>1.15625</v>
      </c>
      <c r="F8070">
        <v>2.3235294117647061</v>
      </c>
    </row>
    <row r="8071" spans="2:6" hidden="1" outlineLevel="1">
      <c r="B8071">
        <v>8065</v>
      </c>
      <c r="C8071">
        <v>0.29629629629629628</v>
      </c>
      <c r="D8071">
        <v>4.0338983050847457</v>
      </c>
      <c r="E8071">
        <v>1.15625</v>
      </c>
      <c r="F8071">
        <v>1.8571428571428572</v>
      </c>
    </row>
    <row r="8072" spans="2:6" hidden="1" outlineLevel="1">
      <c r="B8072">
        <v>8066</v>
      </c>
      <c r="C8072">
        <v>0.5092592592592593</v>
      </c>
      <c r="D8072">
        <v>3.3220338983050848</v>
      </c>
      <c r="E8072">
        <v>2.78125</v>
      </c>
      <c r="F8072">
        <v>2.0126050420168067</v>
      </c>
    </row>
    <row r="8073" spans="2:6" hidden="1" outlineLevel="1">
      <c r="B8073">
        <v>8067</v>
      </c>
      <c r="C8073">
        <v>0.43518518518518517</v>
      </c>
      <c r="D8073">
        <v>2.3220338983050848</v>
      </c>
      <c r="E8073">
        <v>1.96875</v>
      </c>
      <c r="F8073">
        <v>1.9957983193277311</v>
      </c>
    </row>
    <row r="8074" spans="2:6" hidden="1" outlineLevel="1">
      <c r="B8074">
        <v>8068</v>
      </c>
      <c r="C8074">
        <v>0.3611111111111111</v>
      </c>
      <c r="D8074">
        <v>2.5254237288135593</v>
      </c>
      <c r="E8074">
        <v>1.8125</v>
      </c>
      <c r="F8074">
        <v>2.1176470588235294</v>
      </c>
    </row>
    <row r="8075" spans="2:6" hidden="1" outlineLevel="1">
      <c r="B8075">
        <v>8069</v>
      </c>
      <c r="C8075">
        <v>0.47222222222222221</v>
      </c>
      <c r="D8075">
        <v>3.0847457627118646</v>
      </c>
      <c r="E8075">
        <v>1.21875</v>
      </c>
      <c r="F8075">
        <v>1.8487394957983194</v>
      </c>
    </row>
    <row r="8076" spans="2:6" hidden="1" outlineLevel="1">
      <c r="B8076">
        <v>8070</v>
      </c>
      <c r="C8076">
        <v>0.41666666666666669</v>
      </c>
      <c r="D8076">
        <v>2.9152542372881354</v>
      </c>
      <c r="E8076">
        <v>0.96875</v>
      </c>
      <c r="F8076">
        <v>1.9243697478991597</v>
      </c>
    </row>
    <row r="8077" spans="2:6" hidden="1" outlineLevel="1">
      <c r="B8077">
        <v>8071</v>
      </c>
      <c r="C8077">
        <v>0.43518518518518517</v>
      </c>
      <c r="D8077">
        <v>1.9830508474576272</v>
      </c>
      <c r="E8077">
        <v>1.59375</v>
      </c>
      <c r="F8077">
        <v>1.6722689075630253</v>
      </c>
    </row>
    <row r="8078" spans="2:6" hidden="1" outlineLevel="1">
      <c r="B8078">
        <v>8072</v>
      </c>
      <c r="C8078">
        <v>0.37962962962962965</v>
      </c>
      <c r="D8078">
        <v>3.0508474576271185</v>
      </c>
      <c r="E8078">
        <v>1.25</v>
      </c>
      <c r="F8078">
        <v>1.9831932773109244</v>
      </c>
    </row>
    <row r="8079" spans="2:6" hidden="1" outlineLevel="1">
      <c r="B8079">
        <v>8073</v>
      </c>
      <c r="C8079">
        <v>0.55555555555555558</v>
      </c>
      <c r="D8079">
        <v>2.3389830508474576</v>
      </c>
      <c r="E8079">
        <v>1.15625</v>
      </c>
      <c r="F8079">
        <v>2.26890756302521</v>
      </c>
    </row>
    <row r="8080" spans="2:6" hidden="1" outlineLevel="1">
      <c r="B8080">
        <v>8074</v>
      </c>
      <c r="C8080">
        <v>0.52777777777777779</v>
      </c>
      <c r="D8080">
        <v>2.7457627118644066</v>
      </c>
      <c r="E8080">
        <v>1</v>
      </c>
      <c r="F8080">
        <v>1.9453781512605042</v>
      </c>
    </row>
    <row r="8081" spans="2:6" hidden="1" outlineLevel="1">
      <c r="B8081">
        <v>8075</v>
      </c>
      <c r="C8081">
        <v>0.31481481481481483</v>
      </c>
      <c r="D8081">
        <v>3.2542372881355934</v>
      </c>
      <c r="E8081">
        <v>3.21875</v>
      </c>
      <c r="F8081">
        <v>2.1218487394957983</v>
      </c>
    </row>
    <row r="8082" spans="2:6" hidden="1" outlineLevel="1">
      <c r="B8082">
        <v>8076</v>
      </c>
      <c r="C8082">
        <v>0.33333333333333331</v>
      </c>
      <c r="D8082">
        <v>3.6949152542372881</v>
      </c>
      <c r="E8082">
        <v>0.875</v>
      </c>
      <c r="F8082">
        <v>1.9285714285714286</v>
      </c>
    </row>
    <row r="8083" spans="2:6" hidden="1" outlineLevel="1">
      <c r="B8083">
        <v>8077</v>
      </c>
      <c r="C8083">
        <v>0.48148148148148145</v>
      </c>
      <c r="D8083">
        <v>2.3220338983050848</v>
      </c>
      <c r="E8083">
        <v>1.5</v>
      </c>
      <c r="F8083">
        <v>1.9957983193277311</v>
      </c>
    </row>
    <row r="8084" spans="2:6" hidden="1" outlineLevel="1">
      <c r="B8084">
        <v>8078</v>
      </c>
      <c r="C8084">
        <v>0.47222222222222221</v>
      </c>
      <c r="D8084">
        <v>3.406779661016949</v>
      </c>
      <c r="E8084">
        <v>1.6875</v>
      </c>
      <c r="F8084">
        <v>1.9411764705882353</v>
      </c>
    </row>
    <row r="8085" spans="2:6" hidden="1" outlineLevel="1">
      <c r="B8085">
        <v>8079</v>
      </c>
      <c r="C8085">
        <v>0.30555555555555558</v>
      </c>
      <c r="D8085">
        <v>2.6440677966101696</v>
      </c>
      <c r="E8085">
        <v>1</v>
      </c>
      <c r="F8085">
        <v>2.1008403361344539</v>
      </c>
    </row>
    <row r="8086" spans="2:6" hidden="1" outlineLevel="1">
      <c r="B8086">
        <v>8080</v>
      </c>
      <c r="C8086">
        <v>0.41666666666666669</v>
      </c>
      <c r="D8086">
        <v>2.1355932203389831</v>
      </c>
      <c r="E8086">
        <v>1.5625</v>
      </c>
      <c r="F8086">
        <v>2.3949579831932772</v>
      </c>
    </row>
    <row r="8087" spans="2:6" hidden="1" outlineLevel="1">
      <c r="B8087">
        <v>8081</v>
      </c>
      <c r="C8087">
        <v>0.40740740740740738</v>
      </c>
      <c r="D8087">
        <v>1.6779661016949152</v>
      </c>
      <c r="E8087">
        <v>0.8125</v>
      </c>
      <c r="F8087">
        <v>2.1554621848739495</v>
      </c>
    </row>
    <row r="8088" spans="2:6" hidden="1" outlineLevel="1">
      <c r="B8088">
        <v>8082</v>
      </c>
      <c r="C8088">
        <v>0.43518518518518517</v>
      </c>
      <c r="D8088">
        <v>1.9322033898305084</v>
      </c>
      <c r="E8088">
        <v>1.40625</v>
      </c>
      <c r="F8088">
        <v>1.9453781512605042</v>
      </c>
    </row>
    <row r="8089" spans="2:6" hidden="1" outlineLevel="1">
      <c r="B8089">
        <v>8083</v>
      </c>
      <c r="C8089">
        <v>0.43518518518518517</v>
      </c>
      <c r="D8089">
        <v>3.4576271186440679</v>
      </c>
      <c r="E8089">
        <v>1.1875</v>
      </c>
      <c r="F8089">
        <v>2.1974789915966388</v>
      </c>
    </row>
    <row r="8090" spans="2:6" hidden="1" outlineLevel="1">
      <c r="B8090">
        <v>8084</v>
      </c>
      <c r="C8090">
        <v>0.34259259259259262</v>
      </c>
      <c r="D8090">
        <v>2.9152542372881354</v>
      </c>
      <c r="E8090">
        <v>1.375</v>
      </c>
      <c r="F8090">
        <v>2.3025210084033612</v>
      </c>
    </row>
    <row r="8091" spans="2:6" hidden="1" outlineLevel="1">
      <c r="B8091">
        <v>8085</v>
      </c>
      <c r="C8091">
        <v>0.57407407407407407</v>
      </c>
      <c r="D8091">
        <v>2.0677966101694913</v>
      </c>
      <c r="E8091">
        <v>1.8125</v>
      </c>
      <c r="F8091">
        <v>2.0924369747899161</v>
      </c>
    </row>
    <row r="8092" spans="2:6" hidden="1" outlineLevel="1">
      <c r="B8092">
        <v>8086</v>
      </c>
      <c r="C8092">
        <v>0.33333333333333331</v>
      </c>
      <c r="D8092">
        <v>2.4406779661016951</v>
      </c>
      <c r="E8092">
        <v>1.375</v>
      </c>
      <c r="F8092">
        <v>2.172268907563025</v>
      </c>
    </row>
    <row r="8093" spans="2:6" hidden="1" outlineLevel="1">
      <c r="B8093">
        <v>8087</v>
      </c>
      <c r="C8093">
        <v>0.49074074074074076</v>
      </c>
      <c r="D8093">
        <v>2.847457627118644</v>
      </c>
      <c r="E8093">
        <v>1.9375</v>
      </c>
      <c r="F8093">
        <v>1.8151260504201681</v>
      </c>
    </row>
    <row r="8094" spans="2:6" hidden="1" outlineLevel="1">
      <c r="B8094">
        <v>8088</v>
      </c>
      <c r="C8094">
        <v>0.53703703703703709</v>
      </c>
      <c r="D8094">
        <v>3.1864406779661016</v>
      </c>
      <c r="E8094">
        <v>1.40625</v>
      </c>
      <c r="F8094">
        <v>1.953781512605042</v>
      </c>
    </row>
    <row r="8095" spans="2:6" hidden="1" outlineLevel="1">
      <c r="B8095">
        <v>8089</v>
      </c>
      <c r="C8095">
        <v>0.41666666666666669</v>
      </c>
      <c r="D8095">
        <v>2.5254237288135593</v>
      </c>
      <c r="E8095">
        <v>2.1875</v>
      </c>
      <c r="F8095">
        <v>2.0126050420168067</v>
      </c>
    </row>
    <row r="8096" spans="2:6" hidden="1" outlineLevel="1">
      <c r="B8096">
        <v>8090</v>
      </c>
      <c r="C8096">
        <v>0.46296296296296297</v>
      </c>
      <c r="D8096">
        <v>3.0169491525423728</v>
      </c>
      <c r="E8096">
        <v>1.65625</v>
      </c>
      <c r="F8096">
        <v>2.1848739495798317</v>
      </c>
    </row>
    <row r="8097" spans="2:6" hidden="1" outlineLevel="1">
      <c r="B8097">
        <v>8091</v>
      </c>
      <c r="C8097">
        <v>0.43518518518518517</v>
      </c>
      <c r="D8097">
        <v>2.152542372881356</v>
      </c>
      <c r="E8097">
        <v>1.59375</v>
      </c>
      <c r="F8097">
        <v>2.3319327731092439</v>
      </c>
    </row>
    <row r="8098" spans="2:6" hidden="1" outlineLevel="1">
      <c r="B8098">
        <v>8092</v>
      </c>
      <c r="C8098">
        <v>0.34259259259259262</v>
      </c>
      <c r="D8098">
        <v>3.0338983050847457</v>
      </c>
      <c r="E8098">
        <v>1.75</v>
      </c>
      <c r="F8098">
        <v>2.4243697478991595</v>
      </c>
    </row>
    <row r="8099" spans="2:6" hidden="1" outlineLevel="1">
      <c r="B8099">
        <v>8093</v>
      </c>
      <c r="C8099">
        <v>0.48148148148148145</v>
      </c>
      <c r="D8099">
        <v>2.7457627118644066</v>
      </c>
      <c r="E8099">
        <v>1.15625</v>
      </c>
      <c r="F8099">
        <v>2.0462184873949578</v>
      </c>
    </row>
    <row r="8100" spans="2:6" hidden="1" outlineLevel="1">
      <c r="B8100">
        <v>8094</v>
      </c>
      <c r="C8100">
        <v>0.34259259259259262</v>
      </c>
      <c r="D8100">
        <v>3.1355932203389831</v>
      </c>
      <c r="E8100">
        <v>1.1875</v>
      </c>
      <c r="F8100">
        <v>1.9957983193277311</v>
      </c>
    </row>
    <row r="8101" spans="2:6" hidden="1" outlineLevel="1">
      <c r="B8101">
        <v>8095</v>
      </c>
      <c r="C8101">
        <v>0.44444444444444442</v>
      </c>
      <c r="D8101">
        <v>2.3050847457627119</v>
      </c>
      <c r="E8101">
        <v>1.53125</v>
      </c>
      <c r="F8101">
        <v>1.865546218487395</v>
      </c>
    </row>
    <row r="8102" spans="2:6" hidden="1" outlineLevel="1">
      <c r="B8102">
        <v>8096</v>
      </c>
      <c r="C8102">
        <v>0.29629629629629628</v>
      </c>
      <c r="D8102">
        <v>3.0169491525423728</v>
      </c>
      <c r="E8102">
        <v>1.125</v>
      </c>
      <c r="F8102">
        <v>2.0798319327731094</v>
      </c>
    </row>
    <row r="8103" spans="2:6" hidden="1" outlineLevel="1">
      <c r="B8103">
        <v>8097</v>
      </c>
      <c r="C8103">
        <v>0.37037037037037035</v>
      </c>
      <c r="D8103">
        <v>3.0338983050847457</v>
      </c>
      <c r="E8103">
        <v>1.28125</v>
      </c>
      <c r="F8103">
        <v>2.0924369747899161</v>
      </c>
    </row>
    <row r="8104" spans="2:6" hidden="1" outlineLevel="1">
      <c r="B8104">
        <v>8098</v>
      </c>
      <c r="C8104">
        <v>0.47222222222222221</v>
      </c>
      <c r="D8104">
        <v>2.4745762711864407</v>
      </c>
      <c r="E8104">
        <v>2.125</v>
      </c>
      <c r="F8104">
        <v>2.03781512605042</v>
      </c>
    </row>
    <row r="8105" spans="2:6" hidden="1" outlineLevel="1">
      <c r="B8105">
        <v>8099</v>
      </c>
      <c r="C8105">
        <v>0.34259259259259262</v>
      </c>
      <c r="D8105">
        <v>3.1016949152542375</v>
      </c>
      <c r="E8105">
        <v>1.5625</v>
      </c>
      <c r="F8105">
        <v>2.0672268907563027</v>
      </c>
    </row>
    <row r="8106" spans="2:6" hidden="1" outlineLevel="1">
      <c r="B8106">
        <v>8100</v>
      </c>
      <c r="C8106">
        <v>0.3888888888888889</v>
      </c>
      <c r="D8106">
        <v>2.4576271186440679</v>
      </c>
      <c r="E8106">
        <v>2.0625</v>
      </c>
      <c r="F8106">
        <v>1.7521008403361344</v>
      </c>
    </row>
    <row r="8107" spans="2:6" hidden="1" outlineLevel="1">
      <c r="B8107">
        <v>8101</v>
      </c>
      <c r="C8107">
        <v>0.3888888888888889</v>
      </c>
      <c r="D8107">
        <v>2.3559322033898304</v>
      </c>
      <c r="E8107">
        <v>1.59375</v>
      </c>
      <c r="F8107">
        <v>1.9831932773109244</v>
      </c>
    </row>
    <row r="8108" spans="2:6" hidden="1" outlineLevel="1">
      <c r="B8108">
        <v>8102</v>
      </c>
      <c r="C8108">
        <v>0.43518518518518517</v>
      </c>
      <c r="D8108">
        <v>3.5762711864406778</v>
      </c>
      <c r="E8108">
        <v>1.375</v>
      </c>
      <c r="F8108">
        <v>2.3361344537815127</v>
      </c>
    </row>
    <row r="8109" spans="2:6" hidden="1" outlineLevel="1">
      <c r="B8109">
        <v>8103</v>
      </c>
      <c r="C8109">
        <v>0.37037037037037035</v>
      </c>
      <c r="D8109">
        <v>2.8135593220338984</v>
      </c>
      <c r="E8109">
        <v>1.5</v>
      </c>
      <c r="F8109">
        <v>1.865546218487395</v>
      </c>
    </row>
    <row r="8110" spans="2:6" hidden="1" outlineLevel="1">
      <c r="B8110">
        <v>8104</v>
      </c>
      <c r="C8110">
        <v>0.5092592592592593</v>
      </c>
      <c r="D8110">
        <v>2.3728813559322033</v>
      </c>
      <c r="E8110">
        <v>1.4375</v>
      </c>
      <c r="F8110">
        <v>2.3781512605042017</v>
      </c>
    </row>
    <row r="8111" spans="2:6" hidden="1" outlineLevel="1">
      <c r="B8111">
        <v>8105</v>
      </c>
      <c r="C8111">
        <v>0.40740740740740738</v>
      </c>
      <c r="D8111">
        <v>2.5423728813559321</v>
      </c>
      <c r="E8111">
        <v>1.125</v>
      </c>
      <c r="F8111">
        <v>2.0630252100840338</v>
      </c>
    </row>
    <row r="8112" spans="2:6" hidden="1" outlineLevel="1">
      <c r="B8112">
        <v>8106</v>
      </c>
      <c r="C8112">
        <v>0.28703703703703703</v>
      </c>
      <c r="D8112">
        <v>2.9152542372881354</v>
      </c>
      <c r="E8112">
        <v>1.53125</v>
      </c>
      <c r="F8112">
        <v>2.1932773109243699</v>
      </c>
    </row>
    <row r="8113" spans="2:6" hidden="1" outlineLevel="1">
      <c r="B8113">
        <v>8107</v>
      </c>
      <c r="C8113">
        <v>0.5092592592592593</v>
      </c>
      <c r="D8113">
        <v>3.2033898305084745</v>
      </c>
      <c r="E8113">
        <v>1.375</v>
      </c>
      <c r="F8113">
        <v>2.2647058823529411</v>
      </c>
    </row>
    <row r="8114" spans="2:6" hidden="1" outlineLevel="1">
      <c r="B8114">
        <v>8108</v>
      </c>
      <c r="C8114">
        <v>0.41666666666666669</v>
      </c>
      <c r="D8114">
        <v>3.4576271186440679</v>
      </c>
      <c r="E8114">
        <v>1.46875</v>
      </c>
      <c r="F8114">
        <v>2.1008403361344539</v>
      </c>
    </row>
    <row r="8115" spans="2:6" hidden="1" outlineLevel="1">
      <c r="B8115">
        <v>8109</v>
      </c>
      <c r="C8115">
        <v>0.51851851851851849</v>
      </c>
      <c r="D8115">
        <v>3.3898305084745761</v>
      </c>
      <c r="E8115">
        <v>1</v>
      </c>
      <c r="F8115">
        <v>2.0714285714285716</v>
      </c>
    </row>
    <row r="8116" spans="2:6" hidden="1" outlineLevel="1">
      <c r="B8116">
        <v>8110</v>
      </c>
      <c r="C8116">
        <v>0.33333333333333331</v>
      </c>
      <c r="D8116">
        <v>2.1864406779661016</v>
      </c>
      <c r="E8116">
        <v>1.21875</v>
      </c>
      <c r="F8116">
        <v>1.8235294117647058</v>
      </c>
    </row>
    <row r="8117" spans="2:6" hidden="1" outlineLevel="1">
      <c r="B8117">
        <v>8111</v>
      </c>
      <c r="C8117">
        <v>0.35185185185185186</v>
      </c>
      <c r="D8117">
        <v>2.5084745762711864</v>
      </c>
      <c r="E8117">
        <v>2.03125</v>
      </c>
      <c r="F8117">
        <v>2.2605042016806722</v>
      </c>
    </row>
    <row r="8118" spans="2:6" hidden="1" outlineLevel="1">
      <c r="B8118">
        <v>8112</v>
      </c>
      <c r="C8118">
        <v>0.26851851851851855</v>
      </c>
      <c r="D8118">
        <v>2</v>
      </c>
      <c r="E8118">
        <v>1.78125</v>
      </c>
      <c r="F8118">
        <v>2.0798319327731094</v>
      </c>
    </row>
    <row r="8119" spans="2:6" hidden="1" outlineLevel="1">
      <c r="B8119">
        <v>8113</v>
      </c>
      <c r="C8119">
        <v>0.37962962962962965</v>
      </c>
      <c r="D8119">
        <v>2.4915254237288136</v>
      </c>
      <c r="E8119">
        <v>0.71875</v>
      </c>
      <c r="F8119">
        <v>2.1512605042016806</v>
      </c>
    </row>
    <row r="8120" spans="2:6" hidden="1" outlineLevel="1">
      <c r="B8120">
        <v>8114</v>
      </c>
      <c r="C8120">
        <v>0.49074074074074076</v>
      </c>
      <c r="D8120">
        <v>3.2033898305084745</v>
      </c>
      <c r="E8120">
        <v>2</v>
      </c>
      <c r="F8120">
        <v>2.1596638655462184</v>
      </c>
    </row>
    <row r="8121" spans="2:6" hidden="1" outlineLevel="1">
      <c r="B8121">
        <v>8115</v>
      </c>
      <c r="C8121">
        <v>0.43518518518518517</v>
      </c>
      <c r="D8121">
        <v>2.8813559322033897</v>
      </c>
      <c r="E8121">
        <v>1.3125</v>
      </c>
      <c r="F8121">
        <v>2.2142857142857144</v>
      </c>
    </row>
    <row r="8122" spans="2:6" hidden="1" outlineLevel="1">
      <c r="B8122">
        <v>8116</v>
      </c>
      <c r="C8122">
        <v>0.32407407407407407</v>
      </c>
      <c r="D8122">
        <v>2.5593220338983049</v>
      </c>
      <c r="E8122">
        <v>0.71875</v>
      </c>
      <c r="F8122">
        <v>2.0756302521008405</v>
      </c>
    </row>
    <row r="8123" spans="2:6" hidden="1" outlineLevel="1">
      <c r="B8123">
        <v>8117</v>
      </c>
      <c r="C8123">
        <v>0.5</v>
      </c>
      <c r="D8123">
        <v>3.2372881355932202</v>
      </c>
      <c r="E8123">
        <v>1.71875</v>
      </c>
      <c r="F8123">
        <v>2.1890756302521011</v>
      </c>
    </row>
    <row r="8124" spans="2:6" hidden="1" outlineLevel="1">
      <c r="B8124">
        <v>8118</v>
      </c>
      <c r="C8124">
        <v>0.28703703703703703</v>
      </c>
      <c r="D8124">
        <v>2.4237288135593222</v>
      </c>
      <c r="E8124">
        <v>1.34375</v>
      </c>
      <c r="F8124">
        <v>1.9495798319327731</v>
      </c>
    </row>
    <row r="8125" spans="2:6" hidden="1" outlineLevel="1">
      <c r="B8125">
        <v>8119</v>
      </c>
      <c r="C8125">
        <v>0.5</v>
      </c>
      <c r="D8125">
        <v>3.1864406779661016</v>
      </c>
      <c r="E8125">
        <v>1.875</v>
      </c>
      <c r="F8125">
        <v>2.3067226890756301</v>
      </c>
    </row>
    <row r="8126" spans="2:6" hidden="1" outlineLevel="1">
      <c r="B8126">
        <v>8120</v>
      </c>
      <c r="C8126">
        <v>0.28703703703703703</v>
      </c>
      <c r="D8126">
        <v>2.5762711864406778</v>
      </c>
      <c r="E8126">
        <v>0.75</v>
      </c>
      <c r="F8126">
        <v>2.1218487394957983</v>
      </c>
    </row>
    <row r="8127" spans="2:6" hidden="1" outlineLevel="1">
      <c r="B8127">
        <v>8121</v>
      </c>
      <c r="C8127">
        <v>0.52777777777777779</v>
      </c>
      <c r="D8127">
        <v>3</v>
      </c>
      <c r="E8127">
        <v>1.40625</v>
      </c>
      <c r="F8127">
        <v>1.9621848739495797</v>
      </c>
    </row>
    <row r="8128" spans="2:6" hidden="1" outlineLevel="1">
      <c r="B8128">
        <v>8122</v>
      </c>
      <c r="C8128">
        <v>0.31481481481481483</v>
      </c>
      <c r="D8128">
        <v>2.3728813559322033</v>
      </c>
      <c r="E8128">
        <v>1</v>
      </c>
      <c r="F8128">
        <v>2.2436974789915967</v>
      </c>
    </row>
    <row r="8129" spans="2:6" hidden="1" outlineLevel="1">
      <c r="B8129">
        <v>8123</v>
      </c>
      <c r="C8129">
        <v>0.44444444444444442</v>
      </c>
      <c r="D8129">
        <v>2.8644067796610169</v>
      </c>
      <c r="E8129">
        <v>1.375</v>
      </c>
      <c r="F8129">
        <v>1.8823529411764706</v>
      </c>
    </row>
    <row r="8130" spans="2:6" hidden="1" outlineLevel="1">
      <c r="B8130">
        <v>8124</v>
      </c>
      <c r="C8130">
        <v>0.59259259259259256</v>
      </c>
      <c r="D8130">
        <v>2.7288135593220337</v>
      </c>
      <c r="E8130">
        <v>2.4375</v>
      </c>
      <c r="F8130">
        <v>2.1848739495798317</v>
      </c>
    </row>
    <row r="8131" spans="2:6" hidden="1" outlineLevel="1">
      <c r="B8131">
        <v>8125</v>
      </c>
      <c r="C8131">
        <v>0.35185185185185186</v>
      </c>
      <c r="D8131">
        <v>2.8135593220338984</v>
      </c>
      <c r="E8131">
        <v>1.59375</v>
      </c>
      <c r="F8131">
        <v>2.2647058823529411</v>
      </c>
    </row>
    <row r="8132" spans="2:6" hidden="1" outlineLevel="1">
      <c r="B8132">
        <v>8126</v>
      </c>
      <c r="C8132">
        <v>0.55555555555555558</v>
      </c>
      <c r="D8132">
        <v>2.0677966101694913</v>
      </c>
      <c r="E8132">
        <v>1.28125</v>
      </c>
      <c r="F8132">
        <v>2.0294117647058822</v>
      </c>
    </row>
    <row r="8133" spans="2:6" hidden="1" outlineLevel="1">
      <c r="B8133">
        <v>8127</v>
      </c>
      <c r="C8133">
        <v>0.37962962962962965</v>
      </c>
      <c r="D8133">
        <v>3.1016949152542375</v>
      </c>
      <c r="E8133">
        <v>1.3125</v>
      </c>
      <c r="F8133">
        <v>2.3781512605042017</v>
      </c>
    </row>
    <row r="8134" spans="2:6" hidden="1" outlineLevel="1">
      <c r="B8134">
        <v>8128</v>
      </c>
      <c r="C8134">
        <v>0.49074074074074076</v>
      </c>
      <c r="D8134">
        <v>2.6440677966101696</v>
      </c>
      <c r="E8134">
        <v>1.0625</v>
      </c>
      <c r="F8134">
        <v>2.1260504201680672</v>
      </c>
    </row>
    <row r="8135" spans="2:6" hidden="1" outlineLevel="1">
      <c r="B8135">
        <v>8129</v>
      </c>
      <c r="C8135">
        <v>0.5092592592592593</v>
      </c>
      <c r="D8135">
        <v>2.5593220338983049</v>
      </c>
      <c r="E8135">
        <v>1.25</v>
      </c>
      <c r="F8135">
        <v>1.7184873949579831</v>
      </c>
    </row>
    <row r="8136" spans="2:6" hidden="1" outlineLevel="1">
      <c r="B8136">
        <v>8130</v>
      </c>
      <c r="C8136">
        <v>0.33333333333333331</v>
      </c>
      <c r="D8136">
        <v>2.8983050847457625</v>
      </c>
      <c r="E8136">
        <v>1.65625</v>
      </c>
      <c r="F8136">
        <v>1.8697478991596639</v>
      </c>
    </row>
    <row r="8137" spans="2:6" hidden="1" outlineLevel="1">
      <c r="B8137">
        <v>8131</v>
      </c>
      <c r="C8137">
        <v>0.3611111111111111</v>
      </c>
      <c r="D8137">
        <v>2.3559322033898304</v>
      </c>
      <c r="E8137">
        <v>1.09375</v>
      </c>
      <c r="F8137">
        <v>2.0462184873949578</v>
      </c>
    </row>
    <row r="8138" spans="2:6" hidden="1" outlineLevel="1">
      <c r="B8138">
        <v>8132</v>
      </c>
      <c r="C8138">
        <v>0.3888888888888889</v>
      </c>
      <c r="D8138">
        <v>3</v>
      </c>
      <c r="E8138">
        <v>0.75</v>
      </c>
      <c r="F8138">
        <v>2.4957983193277311</v>
      </c>
    </row>
    <row r="8139" spans="2:6" hidden="1" outlineLevel="1">
      <c r="B8139">
        <v>8133</v>
      </c>
      <c r="C8139">
        <v>0.29629629629629628</v>
      </c>
      <c r="D8139">
        <v>3.0338983050847457</v>
      </c>
      <c r="E8139">
        <v>0.875</v>
      </c>
      <c r="F8139">
        <v>2.4243697478991595</v>
      </c>
    </row>
    <row r="8140" spans="2:6" hidden="1" outlineLevel="1">
      <c r="B8140">
        <v>8134</v>
      </c>
      <c r="C8140">
        <v>0.32407407407407407</v>
      </c>
      <c r="D8140">
        <v>2.2033898305084745</v>
      </c>
      <c r="E8140">
        <v>0.96875</v>
      </c>
      <c r="F8140">
        <v>2.3025210084033612</v>
      </c>
    </row>
    <row r="8141" spans="2:6" hidden="1" outlineLevel="1">
      <c r="B8141">
        <v>8135</v>
      </c>
      <c r="C8141">
        <v>0.41666666666666669</v>
      </c>
      <c r="D8141">
        <v>1.7796610169491525</v>
      </c>
      <c r="E8141">
        <v>1.96875</v>
      </c>
      <c r="F8141">
        <v>2.365546218487395</v>
      </c>
    </row>
    <row r="8142" spans="2:6" hidden="1" outlineLevel="1">
      <c r="B8142">
        <v>8136</v>
      </c>
      <c r="C8142">
        <v>0.40740740740740738</v>
      </c>
      <c r="D8142">
        <v>2.6779661016949152</v>
      </c>
      <c r="E8142">
        <v>1.53125</v>
      </c>
      <c r="F8142">
        <v>1.8151260504201681</v>
      </c>
    </row>
    <row r="8143" spans="2:6" hidden="1" outlineLevel="1">
      <c r="B8143">
        <v>8137</v>
      </c>
      <c r="C8143">
        <v>0.30555555555555558</v>
      </c>
      <c r="D8143">
        <v>2.1016949152542375</v>
      </c>
      <c r="E8143">
        <v>1.4375</v>
      </c>
      <c r="F8143">
        <v>1.9411764705882353</v>
      </c>
    </row>
    <row r="8144" spans="2:6" hidden="1" outlineLevel="1">
      <c r="B8144">
        <v>8138</v>
      </c>
      <c r="C8144">
        <v>0.52777777777777779</v>
      </c>
      <c r="D8144">
        <v>2.7118644067796609</v>
      </c>
      <c r="E8144">
        <v>1.78125</v>
      </c>
      <c r="F8144">
        <v>2.3487394957983194</v>
      </c>
    </row>
    <row r="8145" spans="2:6" hidden="1" outlineLevel="1">
      <c r="B8145">
        <v>8139</v>
      </c>
      <c r="C8145">
        <v>0.45370370370370372</v>
      </c>
      <c r="D8145">
        <v>2.1864406779661016</v>
      </c>
      <c r="E8145">
        <v>1.5</v>
      </c>
      <c r="F8145">
        <v>2.1638655462184873</v>
      </c>
    </row>
    <row r="8146" spans="2:6" hidden="1" outlineLevel="1">
      <c r="B8146">
        <v>8140</v>
      </c>
      <c r="C8146">
        <v>0.35185185185185186</v>
      </c>
      <c r="D8146">
        <v>2.8983050847457625</v>
      </c>
      <c r="E8146">
        <v>2.3125</v>
      </c>
      <c r="F8146">
        <v>2.1176470588235294</v>
      </c>
    </row>
    <row r="8147" spans="2:6" hidden="1" outlineLevel="1">
      <c r="B8147">
        <v>8141</v>
      </c>
      <c r="C8147">
        <v>0.33333333333333331</v>
      </c>
      <c r="D8147">
        <v>2.5423728813559321</v>
      </c>
      <c r="E8147">
        <v>1.96875</v>
      </c>
      <c r="F8147">
        <v>2.0462184873949578</v>
      </c>
    </row>
    <row r="8148" spans="2:6" hidden="1" outlineLevel="1">
      <c r="B8148">
        <v>8142</v>
      </c>
      <c r="C8148">
        <v>0.42592592592592593</v>
      </c>
      <c r="D8148">
        <v>2.8305084745762712</v>
      </c>
      <c r="E8148">
        <v>1.65625</v>
      </c>
      <c r="F8148">
        <v>2.0504201680672267</v>
      </c>
    </row>
    <row r="8149" spans="2:6" hidden="1" outlineLevel="1">
      <c r="B8149">
        <v>8143</v>
      </c>
      <c r="C8149">
        <v>0.47222222222222221</v>
      </c>
      <c r="D8149">
        <v>1.9322033898305084</v>
      </c>
      <c r="E8149">
        <v>0.625</v>
      </c>
      <c r="F8149">
        <v>2.1218487394957983</v>
      </c>
    </row>
    <row r="8150" spans="2:6" hidden="1" outlineLevel="1">
      <c r="B8150">
        <v>8144</v>
      </c>
      <c r="C8150">
        <v>0.27777777777777779</v>
      </c>
      <c r="D8150">
        <v>3.2203389830508473</v>
      </c>
      <c r="E8150">
        <v>1.40625</v>
      </c>
      <c r="F8150">
        <v>2.365546218487395</v>
      </c>
    </row>
    <row r="8151" spans="2:6" hidden="1" outlineLevel="1">
      <c r="B8151">
        <v>8145</v>
      </c>
      <c r="C8151">
        <v>0.37962962962962965</v>
      </c>
      <c r="D8151">
        <v>2.6101694915254239</v>
      </c>
      <c r="E8151">
        <v>1.125</v>
      </c>
      <c r="F8151">
        <v>1.8781512605042017</v>
      </c>
    </row>
    <row r="8152" spans="2:6" hidden="1" outlineLevel="1">
      <c r="B8152">
        <v>8146</v>
      </c>
      <c r="C8152">
        <v>0.37962962962962965</v>
      </c>
      <c r="D8152">
        <v>2.6610169491525424</v>
      </c>
      <c r="E8152">
        <v>1</v>
      </c>
      <c r="F8152">
        <v>2.0882352941176472</v>
      </c>
    </row>
    <row r="8153" spans="2:6" hidden="1" outlineLevel="1">
      <c r="B8153">
        <v>8147</v>
      </c>
      <c r="C8153">
        <v>0.45370370370370372</v>
      </c>
      <c r="D8153">
        <v>2.6949152542372881</v>
      </c>
      <c r="E8153">
        <v>1.28125</v>
      </c>
      <c r="F8153">
        <v>2.0420168067226889</v>
      </c>
    </row>
    <row r="8154" spans="2:6" hidden="1" outlineLevel="1">
      <c r="B8154">
        <v>8148</v>
      </c>
      <c r="C8154">
        <v>0.39814814814814814</v>
      </c>
      <c r="D8154">
        <v>2.7288135593220337</v>
      </c>
      <c r="E8154">
        <v>0.8125</v>
      </c>
      <c r="F8154">
        <v>1.7857142857142858</v>
      </c>
    </row>
    <row r="8155" spans="2:6" hidden="1" outlineLevel="1">
      <c r="B8155">
        <v>8149</v>
      </c>
      <c r="C8155">
        <v>0.34259259259259262</v>
      </c>
      <c r="D8155">
        <v>3.7966101694915255</v>
      </c>
      <c r="E8155">
        <v>1.25</v>
      </c>
      <c r="F8155">
        <v>2.2857142857142856</v>
      </c>
    </row>
    <row r="8156" spans="2:6" hidden="1" outlineLevel="1">
      <c r="B8156">
        <v>8150</v>
      </c>
      <c r="C8156">
        <v>0.51851851851851849</v>
      </c>
      <c r="D8156">
        <v>2.9661016949152543</v>
      </c>
      <c r="E8156">
        <v>1.5</v>
      </c>
      <c r="F8156">
        <v>1.8361344537815125</v>
      </c>
    </row>
    <row r="8157" spans="2:6" hidden="1" outlineLevel="1">
      <c r="B8157">
        <v>8151</v>
      </c>
      <c r="C8157">
        <v>0.37037037037037035</v>
      </c>
      <c r="D8157">
        <v>3.5423728813559321</v>
      </c>
      <c r="E8157">
        <v>1.53125</v>
      </c>
      <c r="F8157">
        <v>1.7815126050420169</v>
      </c>
    </row>
    <row r="8158" spans="2:6" hidden="1" outlineLevel="1">
      <c r="B8158">
        <v>8152</v>
      </c>
      <c r="C8158">
        <v>0.42592592592592593</v>
      </c>
      <c r="D8158">
        <v>2.6610169491525424</v>
      </c>
      <c r="E8158">
        <v>1.1875</v>
      </c>
      <c r="F8158">
        <v>2.0168067226890756</v>
      </c>
    </row>
    <row r="8159" spans="2:6" hidden="1" outlineLevel="1">
      <c r="B8159">
        <v>8153</v>
      </c>
      <c r="C8159">
        <v>0.51851851851851849</v>
      </c>
      <c r="D8159">
        <v>2.4406779661016951</v>
      </c>
      <c r="E8159">
        <v>1.5</v>
      </c>
      <c r="F8159">
        <v>2.1386554621848739</v>
      </c>
    </row>
    <row r="8160" spans="2:6" hidden="1" outlineLevel="1">
      <c r="B8160">
        <v>8154</v>
      </c>
      <c r="C8160">
        <v>0.45370370370370372</v>
      </c>
      <c r="D8160">
        <v>2.593220338983051</v>
      </c>
      <c r="E8160">
        <v>1.96875</v>
      </c>
      <c r="F8160">
        <v>2.2899159663865545</v>
      </c>
    </row>
    <row r="8161" spans="2:6" hidden="1" outlineLevel="1">
      <c r="B8161">
        <v>8155</v>
      </c>
      <c r="C8161">
        <v>0.27777777777777779</v>
      </c>
      <c r="D8161">
        <v>2.1186440677966103</v>
      </c>
      <c r="E8161">
        <v>1.375</v>
      </c>
      <c r="F8161">
        <v>1.8907563025210083</v>
      </c>
    </row>
    <row r="8162" spans="2:6" hidden="1" outlineLevel="1">
      <c r="B8162">
        <v>8156</v>
      </c>
      <c r="C8162">
        <v>0.3888888888888889</v>
      </c>
      <c r="D8162">
        <v>3.0847457627118646</v>
      </c>
      <c r="E8162">
        <v>1.03125</v>
      </c>
      <c r="F8162">
        <v>2.4915966386554622</v>
      </c>
    </row>
    <row r="8163" spans="2:6" hidden="1" outlineLevel="1">
      <c r="B8163">
        <v>8157</v>
      </c>
      <c r="C8163">
        <v>0.48148148148148145</v>
      </c>
      <c r="D8163">
        <v>2.5593220338983049</v>
      </c>
      <c r="E8163">
        <v>1.8125</v>
      </c>
      <c r="F8163">
        <v>2.0588235294117645</v>
      </c>
    </row>
    <row r="8164" spans="2:6" hidden="1" outlineLevel="1">
      <c r="B8164">
        <v>8158</v>
      </c>
      <c r="C8164">
        <v>0.44444444444444442</v>
      </c>
      <c r="D8164">
        <v>2.7966101694915255</v>
      </c>
      <c r="E8164">
        <v>1.28125</v>
      </c>
      <c r="F8164">
        <v>2.1680672268907561</v>
      </c>
    </row>
    <row r="8165" spans="2:6" hidden="1" outlineLevel="1">
      <c r="B8165">
        <v>8159</v>
      </c>
      <c r="C8165">
        <v>0.37037037037037035</v>
      </c>
      <c r="D8165">
        <v>3.0677966101694913</v>
      </c>
      <c r="E8165">
        <v>0.9375</v>
      </c>
      <c r="F8165">
        <v>2.0588235294117645</v>
      </c>
    </row>
    <row r="8166" spans="2:6" hidden="1" outlineLevel="1">
      <c r="B8166">
        <v>8160</v>
      </c>
      <c r="C8166">
        <v>0.54629629629629628</v>
      </c>
      <c r="D8166">
        <v>2.6610169491525424</v>
      </c>
      <c r="E8166">
        <v>1.75</v>
      </c>
      <c r="F8166">
        <v>2.1008403361344539</v>
      </c>
    </row>
    <row r="8167" spans="2:6" hidden="1" outlineLevel="1">
      <c r="B8167">
        <v>8161</v>
      </c>
      <c r="C8167">
        <v>0.3888888888888889</v>
      </c>
      <c r="D8167">
        <v>2.152542372881356</v>
      </c>
      <c r="E8167">
        <v>1.59375</v>
      </c>
      <c r="F8167">
        <v>2.5</v>
      </c>
    </row>
    <row r="8168" spans="2:6" hidden="1" outlineLevel="1">
      <c r="B8168">
        <v>8162</v>
      </c>
      <c r="C8168">
        <v>0.46296296296296297</v>
      </c>
      <c r="D8168">
        <v>2.4237288135593222</v>
      </c>
      <c r="E8168">
        <v>1.875</v>
      </c>
      <c r="F8168">
        <v>1.7983193277310925</v>
      </c>
    </row>
    <row r="8169" spans="2:6" hidden="1" outlineLevel="1">
      <c r="B8169">
        <v>8163</v>
      </c>
      <c r="C8169">
        <v>0.40740740740740738</v>
      </c>
      <c r="D8169">
        <v>2.2372881355932202</v>
      </c>
      <c r="E8169">
        <v>1.59375</v>
      </c>
      <c r="F8169">
        <v>1.9663865546218486</v>
      </c>
    </row>
    <row r="8170" spans="2:6" hidden="1" outlineLevel="1">
      <c r="B8170">
        <v>8164</v>
      </c>
      <c r="C8170">
        <v>0.39814814814814814</v>
      </c>
      <c r="D8170">
        <v>3.3898305084745761</v>
      </c>
      <c r="E8170">
        <v>1.0625</v>
      </c>
      <c r="F8170">
        <v>1.7983193277310925</v>
      </c>
    </row>
    <row r="8171" spans="2:6" hidden="1" outlineLevel="1">
      <c r="B8171">
        <v>8165</v>
      </c>
      <c r="C8171">
        <v>0.40740740740740738</v>
      </c>
      <c r="D8171">
        <v>2.6271186440677967</v>
      </c>
      <c r="E8171">
        <v>1.90625</v>
      </c>
      <c r="F8171">
        <v>2.1260504201680672</v>
      </c>
    </row>
    <row r="8172" spans="2:6" hidden="1" outlineLevel="1">
      <c r="B8172">
        <v>8166</v>
      </c>
      <c r="C8172">
        <v>0.40740740740740738</v>
      </c>
      <c r="D8172">
        <v>2.5254237288135593</v>
      </c>
      <c r="E8172">
        <v>0.96875</v>
      </c>
      <c r="F8172">
        <v>2.2016806722689077</v>
      </c>
    </row>
    <row r="8173" spans="2:6" hidden="1" outlineLevel="1">
      <c r="B8173">
        <v>8167</v>
      </c>
      <c r="C8173">
        <v>0.40740740740740738</v>
      </c>
      <c r="D8173">
        <v>2.9491525423728815</v>
      </c>
      <c r="E8173">
        <v>1.0625</v>
      </c>
      <c r="F8173">
        <v>1.911764705882353</v>
      </c>
    </row>
    <row r="8174" spans="2:6" hidden="1" outlineLevel="1">
      <c r="B8174">
        <v>8168</v>
      </c>
      <c r="C8174">
        <v>0.5092592592592593</v>
      </c>
      <c r="D8174">
        <v>2.6610169491525424</v>
      </c>
      <c r="E8174">
        <v>1.34375</v>
      </c>
      <c r="F8174">
        <v>1.6218487394957983</v>
      </c>
    </row>
    <row r="8175" spans="2:6" hidden="1" outlineLevel="1">
      <c r="B8175">
        <v>8169</v>
      </c>
      <c r="C8175">
        <v>0.27777777777777779</v>
      </c>
      <c r="D8175">
        <v>2.2033898305084745</v>
      </c>
      <c r="E8175">
        <v>1.5625</v>
      </c>
      <c r="F8175">
        <v>1.911764705882353</v>
      </c>
    </row>
    <row r="8176" spans="2:6" hidden="1" outlineLevel="1">
      <c r="B8176">
        <v>8170</v>
      </c>
      <c r="C8176">
        <v>0.48148148148148145</v>
      </c>
      <c r="D8176">
        <v>2.6779661016949152</v>
      </c>
      <c r="E8176">
        <v>1.59375</v>
      </c>
      <c r="F8176">
        <v>2.4075630252100839</v>
      </c>
    </row>
    <row r="8177" spans="2:6" hidden="1" outlineLevel="1">
      <c r="B8177">
        <v>8171</v>
      </c>
      <c r="C8177">
        <v>0.27777777777777779</v>
      </c>
      <c r="D8177">
        <v>2.7118644067796609</v>
      </c>
      <c r="E8177">
        <v>1.46875</v>
      </c>
      <c r="F8177">
        <v>2.096638655462185</v>
      </c>
    </row>
    <row r="8178" spans="2:6" hidden="1" outlineLevel="1">
      <c r="B8178">
        <v>8172</v>
      </c>
      <c r="C8178">
        <v>0.43518518518518517</v>
      </c>
      <c r="D8178">
        <v>2.7796610169491527</v>
      </c>
      <c r="E8178">
        <v>1.59375</v>
      </c>
      <c r="F8178">
        <v>2.2394957983193278</v>
      </c>
    </row>
    <row r="8179" spans="2:6" hidden="1" outlineLevel="1">
      <c r="B8179">
        <v>8173</v>
      </c>
      <c r="C8179">
        <v>0.37037037037037035</v>
      </c>
      <c r="D8179">
        <v>2.0169491525423728</v>
      </c>
      <c r="E8179">
        <v>1.71875</v>
      </c>
      <c r="F8179">
        <v>2.1596638655462184</v>
      </c>
    </row>
    <row r="8180" spans="2:6" hidden="1" outlineLevel="1">
      <c r="B8180">
        <v>8174</v>
      </c>
      <c r="C8180">
        <v>0.66666666666666663</v>
      </c>
      <c r="D8180">
        <v>2.3389830508474576</v>
      </c>
      <c r="E8180">
        <v>1.65625</v>
      </c>
      <c r="F8180">
        <v>2.1092436974789917</v>
      </c>
    </row>
    <row r="8181" spans="2:6" hidden="1" outlineLevel="1">
      <c r="B8181">
        <v>8175</v>
      </c>
      <c r="C8181">
        <v>0.48148148148148145</v>
      </c>
      <c r="D8181">
        <v>2.8135593220338984</v>
      </c>
      <c r="E8181">
        <v>1.375</v>
      </c>
      <c r="F8181">
        <v>2.0672268907563027</v>
      </c>
    </row>
    <row r="8182" spans="2:6" hidden="1" outlineLevel="1">
      <c r="B8182">
        <v>8176</v>
      </c>
      <c r="C8182">
        <v>0.53703703703703709</v>
      </c>
      <c r="D8182">
        <v>2.0677966101694913</v>
      </c>
      <c r="E8182">
        <v>1.59375</v>
      </c>
      <c r="F8182">
        <v>2.0798319327731094</v>
      </c>
    </row>
    <row r="8183" spans="2:6" hidden="1" outlineLevel="1">
      <c r="B8183">
        <v>8177</v>
      </c>
      <c r="C8183">
        <v>0.42592592592592593</v>
      </c>
      <c r="D8183">
        <v>1.9830508474576272</v>
      </c>
      <c r="E8183">
        <v>1.90625</v>
      </c>
      <c r="F8183">
        <v>2.0882352941176472</v>
      </c>
    </row>
    <row r="8184" spans="2:6" hidden="1" outlineLevel="1">
      <c r="B8184">
        <v>8178</v>
      </c>
      <c r="C8184">
        <v>0.34259259259259262</v>
      </c>
      <c r="D8184">
        <v>1.7457627118644068</v>
      </c>
      <c r="E8184">
        <v>0.84375</v>
      </c>
      <c r="F8184">
        <v>2.0042016806722689</v>
      </c>
    </row>
    <row r="8185" spans="2:6" hidden="1" outlineLevel="1">
      <c r="B8185">
        <v>8179</v>
      </c>
      <c r="C8185">
        <v>0.49074074074074076</v>
      </c>
      <c r="D8185">
        <v>2.6610169491525424</v>
      </c>
      <c r="E8185">
        <v>1.0625</v>
      </c>
      <c r="F8185">
        <v>1.8865546218487395</v>
      </c>
    </row>
    <row r="8186" spans="2:6" hidden="1" outlineLevel="1">
      <c r="B8186">
        <v>8180</v>
      </c>
      <c r="C8186">
        <v>0.35185185185185186</v>
      </c>
      <c r="D8186">
        <v>2.1186440677966103</v>
      </c>
      <c r="E8186">
        <v>1.6875</v>
      </c>
      <c r="F8186">
        <v>2.1050420168067228</v>
      </c>
    </row>
    <row r="8187" spans="2:6" hidden="1" outlineLevel="1">
      <c r="B8187">
        <v>8181</v>
      </c>
      <c r="C8187">
        <v>0.3611111111111111</v>
      </c>
      <c r="D8187">
        <v>3.2203389830508473</v>
      </c>
      <c r="E8187">
        <v>1.5625</v>
      </c>
      <c r="F8187">
        <v>2.1050420168067228</v>
      </c>
    </row>
    <row r="8188" spans="2:6" hidden="1" outlineLevel="1">
      <c r="B8188">
        <v>8182</v>
      </c>
      <c r="C8188">
        <v>0.3888888888888889</v>
      </c>
      <c r="D8188">
        <v>3.3559322033898304</v>
      </c>
      <c r="E8188">
        <v>1.8125</v>
      </c>
      <c r="F8188">
        <v>2.1848739495798317</v>
      </c>
    </row>
    <row r="8189" spans="2:6" hidden="1" outlineLevel="1">
      <c r="B8189">
        <v>8183</v>
      </c>
      <c r="C8189">
        <v>0.5092592592592593</v>
      </c>
      <c r="D8189">
        <v>1.9830508474576272</v>
      </c>
      <c r="E8189">
        <v>0.46875</v>
      </c>
      <c r="F8189">
        <v>1.8823529411764706</v>
      </c>
    </row>
    <row r="8190" spans="2:6" hidden="1" outlineLevel="1">
      <c r="B8190">
        <v>8184</v>
      </c>
      <c r="C8190">
        <v>0.29629629629629628</v>
      </c>
      <c r="D8190">
        <v>2.593220338983051</v>
      </c>
      <c r="E8190">
        <v>0.6875</v>
      </c>
      <c r="F8190">
        <v>2.1218487394957983</v>
      </c>
    </row>
    <row r="8191" spans="2:6" hidden="1" outlineLevel="1">
      <c r="B8191">
        <v>8185</v>
      </c>
      <c r="C8191">
        <v>0.42592592592592593</v>
      </c>
      <c r="D8191">
        <v>2.4915254237288136</v>
      </c>
      <c r="E8191">
        <v>1.375</v>
      </c>
      <c r="F8191">
        <v>2.2857142857142856</v>
      </c>
    </row>
    <row r="8192" spans="2:6" hidden="1" outlineLevel="1">
      <c r="B8192">
        <v>8186</v>
      </c>
      <c r="C8192">
        <v>0.49074074074074076</v>
      </c>
      <c r="D8192">
        <v>1.8813559322033899</v>
      </c>
      <c r="E8192">
        <v>0.84375</v>
      </c>
      <c r="F8192">
        <v>1.9579831932773109</v>
      </c>
    </row>
    <row r="8193" spans="2:6" hidden="1" outlineLevel="1">
      <c r="B8193">
        <v>8187</v>
      </c>
      <c r="C8193">
        <v>0.29629629629629628</v>
      </c>
      <c r="D8193">
        <v>2.6101694915254239</v>
      </c>
      <c r="E8193">
        <v>1.28125</v>
      </c>
      <c r="F8193">
        <v>2.1260504201680672</v>
      </c>
    </row>
    <row r="8194" spans="2:6" hidden="1" outlineLevel="1">
      <c r="B8194">
        <v>8188</v>
      </c>
      <c r="C8194">
        <v>0.46296296296296297</v>
      </c>
      <c r="D8194">
        <v>1.8983050847457628</v>
      </c>
      <c r="E8194">
        <v>0.9375</v>
      </c>
      <c r="F8194">
        <v>2.0504201680672267</v>
      </c>
    </row>
    <row r="8195" spans="2:6" hidden="1" outlineLevel="1">
      <c r="B8195">
        <v>8189</v>
      </c>
      <c r="C8195">
        <v>0.3888888888888889</v>
      </c>
      <c r="D8195">
        <v>2.9830508474576272</v>
      </c>
      <c r="E8195">
        <v>1.28125</v>
      </c>
      <c r="F8195">
        <v>1.9579831932773109</v>
      </c>
    </row>
    <row r="8196" spans="2:6" hidden="1" outlineLevel="1">
      <c r="B8196">
        <v>8190</v>
      </c>
      <c r="C8196">
        <v>0.41666666666666669</v>
      </c>
      <c r="D8196">
        <v>2.1355932203389831</v>
      </c>
      <c r="E8196">
        <v>1.5</v>
      </c>
      <c r="F8196">
        <v>2.1806722689075628</v>
      </c>
    </row>
    <row r="8197" spans="2:6" hidden="1" outlineLevel="1">
      <c r="B8197">
        <v>8191</v>
      </c>
      <c r="C8197">
        <v>0.43518518518518517</v>
      </c>
      <c r="D8197">
        <v>2.7118644067796609</v>
      </c>
      <c r="E8197">
        <v>1.78125</v>
      </c>
      <c r="F8197">
        <v>2.0630252100840338</v>
      </c>
    </row>
    <row r="8198" spans="2:6" hidden="1" outlineLevel="1">
      <c r="B8198">
        <v>8192</v>
      </c>
      <c r="C8198">
        <v>0.30555555555555558</v>
      </c>
      <c r="D8198">
        <v>2.6271186440677967</v>
      </c>
      <c r="E8198">
        <v>1.34375</v>
      </c>
      <c r="F8198">
        <v>2.2058823529411766</v>
      </c>
    </row>
    <row r="8199" spans="2:6" hidden="1" outlineLevel="1">
      <c r="B8199">
        <v>8193</v>
      </c>
      <c r="C8199">
        <v>0.51851851851851849</v>
      </c>
      <c r="D8199">
        <v>3.4576271186440679</v>
      </c>
      <c r="E8199">
        <v>0.875</v>
      </c>
      <c r="F8199">
        <v>2.1134453781512605</v>
      </c>
    </row>
    <row r="8200" spans="2:6" hidden="1" outlineLevel="1">
      <c r="B8200">
        <v>8194</v>
      </c>
      <c r="C8200">
        <v>0.47222222222222221</v>
      </c>
      <c r="D8200">
        <v>2.5593220338983049</v>
      </c>
      <c r="E8200">
        <v>1.28125</v>
      </c>
      <c r="F8200">
        <v>2.2941176470588234</v>
      </c>
    </row>
    <row r="8201" spans="2:6" hidden="1" outlineLevel="1">
      <c r="B8201">
        <v>8195</v>
      </c>
      <c r="C8201">
        <v>0.52777777777777779</v>
      </c>
      <c r="D8201">
        <v>2.9661016949152543</v>
      </c>
      <c r="E8201">
        <v>1.5625</v>
      </c>
      <c r="F8201">
        <v>2.1176470588235294</v>
      </c>
    </row>
    <row r="8202" spans="2:6" hidden="1" outlineLevel="1">
      <c r="B8202">
        <v>8196</v>
      </c>
      <c r="C8202">
        <v>0.41666666666666669</v>
      </c>
      <c r="D8202">
        <v>2.2711864406779663</v>
      </c>
      <c r="E8202">
        <v>2.34375</v>
      </c>
      <c r="F8202">
        <v>1.8823529411764706</v>
      </c>
    </row>
    <row r="8203" spans="2:6" hidden="1" outlineLevel="1">
      <c r="B8203">
        <v>8197</v>
      </c>
      <c r="C8203">
        <v>0.5092592592592593</v>
      </c>
      <c r="D8203">
        <v>2.7966101694915255</v>
      </c>
      <c r="E8203">
        <v>1.53125</v>
      </c>
      <c r="F8203">
        <v>2.1386554621848739</v>
      </c>
    </row>
    <row r="8204" spans="2:6" hidden="1" outlineLevel="1">
      <c r="B8204">
        <v>8198</v>
      </c>
      <c r="C8204">
        <v>0.57407407407407407</v>
      </c>
      <c r="D8204">
        <v>1.9661016949152543</v>
      </c>
      <c r="E8204">
        <v>1.03125</v>
      </c>
      <c r="F8204">
        <v>2.4411764705882355</v>
      </c>
    </row>
    <row r="8205" spans="2:6" hidden="1" outlineLevel="1">
      <c r="B8205">
        <v>8199</v>
      </c>
      <c r="C8205">
        <v>0.3888888888888889</v>
      </c>
      <c r="D8205">
        <v>3.4237288135593222</v>
      </c>
      <c r="E8205">
        <v>1.6875</v>
      </c>
      <c r="F8205">
        <v>2.0084033613445378</v>
      </c>
    </row>
    <row r="8206" spans="2:6" hidden="1" outlineLevel="1">
      <c r="B8206">
        <v>8200</v>
      </c>
      <c r="C8206">
        <v>0.37962962962962965</v>
      </c>
      <c r="D8206">
        <v>3.1355932203389831</v>
      </c>
      <c r="E8206">
        <v>1.34375</v>
      </c>
      <c r="F8206">
        <v>1.7941176470588236</v>
      </c>
    </row>
    <row r="8207" spans="2:6" hidden="1" outlineLevel="1">
      <c r="B8207">
        <v>8201</v>
      </c>
      <c r="C8207">
        <v>0.49074074074074076</v>
      </c>
      <c r="D8207">
        <v>2.4237288135593222</v>
      </c>
      <c r="E8207">
        <v>2</v>
      </c>
      <c r="F8207">
        <v>2.0630252100840338</v>
      </c>
    </row>
    <row r="8208" spans="2:6" hidden="1" outlineLevel="1">
      <c r="B8208">
        <v>8202</v>
      </c>
      <c r="C8208">
        <v>0.47222222222222221</v>
      </c>
      <c r="D8208">
        <v>2.8305084745762712</v>
      </c>
      <c r="E8208">
        <v>1.625</v>
      </c>
      <c r="F8208">
        <v>2.2647058823529411</v>
      </c>
    </row>
    <row r="8209" spans="2:6" hidden="1" outlineLevel="1">
      <c r="B8209">
        <v>8203</v>
      </c>
      <c r="C8209">
        <v>0.46296296296296297</v>
      </c>
      <c r="D8209">
        <v>3.2711864406779663</v>
      </c>
      <c r="E8209">
        <v>1.25</v>
      </c>
      <c r="F8209">
        <v>1.9747899159663866</v>
      </c>
    </row>
    <row r="8210" spans="2:6" hidden="1" outlineLevel="1">
      <c r="B8210">
        <v>8204</v>
      </c>
      <c r="C8210">
        <v>0.45370370370370372</v>
      </c>
      <c r="D8210">
        <v>2.4406779661016951</v>
      </c>
      <c r="E8210">
        <v>1.125</v>
      </c>
      <c r="F8210">
        <v>2.2983193277310923</v>
      </c>
    </row>
    <row r="8211" spans="2:6" hidden="1" outlineLevel="1">
      <c r="B8211">
        <v>8205</v>
      </c>
      <c r="C8211">
        <v>0.32407407407407407</v>
      </c>
      <c r="D8211">
        <v>3.5254237288135593</v>
      </c>
      <c r="E8211">
        <v>1.53125</v>
      </c>
      <c r="F8211">
        <v>2.4831932773109244</v>
      </c>
    </row>
    <row r="8212" spans="2:6" hidden="1" outlineLevel="1">
      <c r="B8212">
        <v>8206</v>
      </c>
      <c r="C8212">
        <v>0.49074074074074076</v>
      </c>
      <c r="D8212">
        <v>2.5593220338983049</v>
      </c>
      <c r="E8212">
        <v>2.46875</v>
      </c>
      <c r="F8212">
        <v>2.1302521008403361</v>
      </c>
    </row>
    <row r="8213" spans="2:6" hidden="1" outlineLevel="1">
      <c r="B8213">
        <v>8207</v>
      </c>
      <c r="C8213">
        <v>0.34259259259259262</v>
      </c>
      <c r="D8213">
        <v>2.9491525423728815</v>
      </c>
      <c r="E8213">
        <v>0.875</v>
      </c>
      <c r="F8213">
        <v>2.0252100840336134</v>
      </c>
    </row>
    <row r="8214" spans="2:6" hidden="1" outlineLevel="1">
      <c r="B8214">
        <v>8208</v>
      </c>
      <c r="C8214">
        <v>0.54629629629629628</v>
      </c>
      <c r="D8214">
        <v>2.3050847457627119</v>
      </c>
      <c r="E8214">
        <v>2</v>
      </c>
      <c r="F8214">
        <v>2.1008403361344539</v>
      </c>
    </row>
    <row r="8215" spans="2:6" hidden="1" outlineLevel="1">
      <c r="B8215">
        <v>8209</v>
      </c>
      <c r="C8215">
        <v>0.34259259259259262</v>
      </c>
      <c r="D8215">
        <v>2.6101694915254239</v>
      </c>
      <c r="E8215">
        <v>2.21875</v>
      </c>
      <c r="F8215">
        <v>2.0168067226890756</v>
      </c>
    </row>
    <row r="8216" spans="2:6" hidden="1" outlineLevel="1">
      <c r="B8216">
        <v>8210</v>
      </c>
      <c r="C8216">
        <v>0.40740740740740738</v>
      </c>
      <c r="D8216">
        <v>2.6440677966101696</v>
      </c>
      <c r="E8216">
        <v>1.625</v>
      </c>
      <c r="F8216">
        <v>2.3445378151260505</v>
      </c>
    </row>
    <row r="8217" spans="2:6" hidden="1" outlineLevel="1">
      <c r="B8217">
        <v>8211</v>
      </c>
      <c r="C8217">
        <v>0.27777777777777779</v>
      </c>
      <c r="D8217">
        <v>2.2203389830508473</v>
      </c>
      <c r="E8217">
        <v>1.875</v>
      </c>
      <c r="F8217">
        <v>2.1050420168067228</v>
      </c>
    </row>
    <row r="8218" spans="2:6" hidden="1" outlineLevel="1">
      <c r="B8218">
        <v>8212</v>
      </c>
      <c r="C8218">
        <v>0.41666666666666669</v>
      </c>
      <c r="D8218">
        <v>3.0508474576271185</v>
      </c>
      <c r="E8218">
        <v>1.34375</v>
      </c>
      <c r="F8218">
        <v>1.7731092436974789</v>
      </c>
    </row>
    <row r="8219" spans="2:6" hidden="1" outlineLevel="1">
      <c r="B8219">
        <v>8213</v>
      </c>
      <c r="C8219">
        <v>0.5</v>
      </c>
      <c r="D8219">
        <v>2.7457627118644066</v>
      </c>
      <c r="E8219">
        <v>2.4375</v>
      </c>
      <c r="F8219">
        <v>2.1218487394957983</v>
      </c>
    </row>
    <row r="8220" spans="2:6" hidden="1" outlineLevel="1">
      <c r="B8220">
        <v>8214</v>
      </c>
      <c r="C8220">
        <v>0.53703703703703709</v>
      </c>
      <c r="D8220">
        <v>2.8813559322033897</v>
      </c>
      <c r="E8220">
        <v>2.125</v>
      </c>
      <c r="F8220">
        <v>1.9663865546218486</v>
      </c>
    </row>
    <row r="8221" spans="2:6" hidden="1" outlineLevel="1">
      <c r="B8221">
        <v>8215</v>
      </c>
      <c r="C8221">
        <v>0.33333333333333331</v>
      </c>
      <c r="D8221">
        <v>2.2033898305084745</v>
      </c>
      <c r="E8221">
        <v>1.53125</v>
      </c>
      <c r="F8221">
        <v>1.8529411764705883</v>
      </c>
    </row>
    <row r="8222" spans="2:6" hidden="1" outlineLevel="1">
      <c r="B8222">
        <v>8216</v>
      </c>
      <c r="C8222">
        <v>0.43518518518518517</v>
      </c>
      <c r="D8222">
        <v>2.7966101694915255</v>
      </c>
      <c r="E8222">
        <v>2.25</v>
      </c>
      <c r="F8222">
        <v>1.9873949579831933</v>
      </c>
    </row>
    <row r="8223" spans="2:6" hidden="1" outlineLevel="1">
      <c r="B8223">
        <v>8217</v>
      </c>
      <c r="C8223">
        <v>0.54629629629629628</v>
      </c>
      <c r="D8223">
        <v>3.3728813559322033</v>
      </c>
      <c r="E8223">
        <v>1.15625</v>
      </c>
      <c r="F8223">
        <v>1.9621848739495797</v>
      </c>
    </row>
    <row r="8224" spans="2:6" hidden="1" outlineLevel="1">
      <c r="B8224">
        <v>8218</v>
      </c>
      <c r="C8224">
        <v>0.40740740740740738</v>
      </c>
      <c r="D8224">
        <v>2.5762711864406778</v>
      </c>
      <c r="E8224">
        <v>1.875</v>
      </c>
      <c r="F8224">
        <v>1.8277310924369747</v>
      </c>
    </row>
    <row r="8225" spans="2:6" hidden="1" outlineLevel="1">
      <c r="B8225">
        <v>8219</v>
      </c>
      <c r="C8225">
        <v>0.40740740740740738</v>
      </c>
      <c r="D8225">
        <v>2.9152542372881354</v>
      </c>
      <c r="E8225">
        <v>1.4375</v>
      </c>
      <c r="F8225">
        <v>1.9243697478991597</v>
      </c>
    </row>
    <row r="8226" spans="2:6" hidden="1" outlineLevel="1">
      <c r="B8226">
        <v>8220</v>
      </c>
      <c r="C8226">
        <v>0.31481481481481483</v>
      </c>
      <c r="D8226">
        <v>3.2203389830508473</v>
      </c>
      <c r="E8226">
        <v>0.78125</v>
      </c>
      <c r="F8226">
        <v>1.9873949579831933</v>
      </c>
    </row>
    <row r="8227" spans="2:6" hidden="1" outlineLevel="1">
      <c r="B8227">
        <v>8221</v>
      </c>
      <c r="C8227">
        <v>0.5092592592592593</v>
      </c>
      <c r="D8227">
        <v>1.9661016949152543</v>
      </c>
      <c r="E8227">
        <v>0.90625</v>
      </c>
      <c r="F8227">
        <v>2.03781512605042</v>
      </c>
    </row>
    <row r="8228" spans="2:6" hidden="1" outlineLevel="1">
      <c r="B8228">
        <v>8222</v>
      </c>
      <c r="C8228">
        <v>0.3611111111111111</v>
      </c>
      <c r="D8228">
        <v>1.9491525423728813</v>
      </c>
      <c r="E8228">
        <v>0.96875</v>
      </c>
      <c r="F8228">
        <v>2.3361344537815127</v>
      </c>
    </row>
    <row r="8229" spans="2:6" hidden="1" outlineLevel="1">
      <c r="B8229">
        <v>8223</v>
      </c>
      <c r="C8229">
        <v>0.45370370370370372</v>
      </c>
      <c r="D8229">
        <v>2.152542372881356</v>
      </c>
      <c r="E8229">
        <v>2.0625</v>
      </c>
      <c r="F8229">
        <v>2.2016806722689077</v>
      </c>
    </row>
    <row r="8230" spans="2:6" hidden="1" outlineLevel="1">
      <c r="B8230">
        <v>8224</v>
      </c>
      <c r="C8230">
        <v>0.34259259259259262</v>
      </c>
      <c r="D8230">
        <v>3.2711864406779663</v>
      </c>
      <c r="E8230">
        <v>0.875</v>
      </c>
      <c r="F8230">
        <v>2.3193277310924372</v>
      </c>
    </row>
    <row r="8231" spans="2:6" hidden="1" outlineLevel="1">
      <c r="B8231">
        <v>8225</v>
      </c>
      <c r="C8231">
        <v>0.49074074074074076</v>
      </c>
      <c r="D8231">
        <v>2.7796610169491527</v>
      </c>
      <c r="E8231">
        <v>1.5</v>
      </c>
      <c r="F8231">
        <v>2.0714285714285716</v>
      </c>
    </row>
    <row r="8232" spans="2:6" hidden="1" outlineLevel="1">
      <c r="B8232">
        <v>8226</v>
      </c>
      <c r="C8232">
        <v>0.3611111111111111</v>
      </c>
      <c r="D8232">
        <v>2.4237288135593222</v>
      </c>
      <c r="E8232">
        <v>1.28125</v>
      </c>
      <c r="F8232">
        <v>2.0798319327731094</v>
      </c>
    </row>
    <row r="8233" spans="2:6" hidden="1" outlineLevel="1">
      <c r="B8233">
        <v>8227</v>
      </c>
      <c r="C8233">
        <v>0.25</v>
      </c>
      <c r="D8233">
        <v>2.7457627118644066</v>
      </c>
      <c r="E8233">
        <v>1.21875</v>
      </c>
      <c r="F8233">
        <v>2.0294117647058822</v>
      </c>
    </row>
    <row r="8234" spans="2:6" hidden="1" outlineLevel="1">
      <c r="B8234">
        <v>8228</v>
      </c>
      <c r="C8234">
        <v>0.42592592592592593</v>
      </c>
      <c r="D8234">
        <v>2.2372881355932202</v>
      </c>
      <c r="E8234">
        <v>1.1875</v>
      </c>
      <c r="F8234">
        <v>1.9075630252100841</v>
      </c>
    </row>
    <row r="8235" spans="2:6" hidden="1" outlineLevel="1">
      <c r="B8235">
        <v>8229</v>
      </c>
      <c r="C8235">
        <v>0.39814814814814814</v>
      </c>
      <c r="D8235">
        <v>2.2881355932203391</v>
      </c>
      <c r="E8235">
        <v>1.59375</v>
      </c>
      <c r="F8235">
        <v>2.0588235294117645</v>
      </c>
    </row>
    <row r="8236" spans="2:6" hidden="1" outlineLevel="1">
      <c r="B8236">
        <v>8230</v>
      </c>
      <c r="C8236">
        <v>0.34259259259259262</v>
      </c>
      <c r="D8236">
        <v>2.6949152542372881</v>
      </c>
      <c r="E8236">
        <v>1.21875</v>
      </c>
      <c r="F8236">
        <v>2.0126050420168067</v>
      </c>
    </row>
    <row r="8237" spans="2:6" hidden="1" outlineLevel="1">
      <c r="B8237">
        <v>8231</v>
      </c>
      <c r="C8237">
        <v>0.30555555555555558</v>
      </c>
      <c r="D8237">
        <v>2.8644067796610169</v>
      </c>
      <c r="E8237">
        <v>1.1875</v>
      </c>
      <c r="F8237">
        <v>1.9453781512605042</v>
      </c>
    </row>
    <row r="8238" spans="2:6" hidden="1" outlineLevel="1">
      <c r="B8238">
        <v>8232</v>
      </c>
      <c r="C8238">
        <v>0.39814814814814814</v>
      </c>
      <c r="D8238">
        <v>3.1864406779661016</v>
      </c>
      <c r="E8238">
        <v>1.34375</v>
      </c>
      <c r="F8238">
        <v>1.9789915966386555</v>
      </c>
    </row>
    <row r="8239" spans="2:6" hidden="1" outlineLevel="1">
      <c r="B8239">
        <v>8233</v>
      </c>
      <c r="C8239">
        <v>0.37962962962962965</v>
      </c>
      <c r="D8239">
        <v>2.3559322033898304</v>
      </c>
      <c r="E8239">
        <v>1.34375</v>
      </c>
      <c r="F8239">
        <v>2.1050420168067228</v>
      </c>
    </row>
    <row r="8240" spans="2:6" hidden="1" outlineLevel="1">
      <c r="B8240">
        <v>8234</v>
      </c>
      <c r="C8240">
        <v>0.30555555555555558</v>
      </c>
      <c r="D8240">
        <v>3.1186440677966103</v>
      </c>
      <c r="E8240">
        <v>1.5</v>
      </c>
      <c r="F8240">
        <v>1.8865546218487395</v>
      </c>
    </row>
    <row r="8241" spans="2:6" hidden="1" outlineLevel="1">
      <c r="B8241">
        <v>8235</v>
      </c>
      <c r="C8241">
        <v>0.47222222222222221</v>
      </c>
      <c r="D8241">
        <v>3.5254237288135593</v>
      </c>
      <c r="E8241">
        <v>2.4375</v>
      </c>
      <c r="F8241">
        <v>2.1218487394957983</v>
      </c>
    </row>
    <row r="8242" spans="2:6" hidden="1" outlineLevel="1">
      <c r="B8242">
        <v>8236</v>
      </c>
      <c r="C8242">
        <v>0.49074074074074076</v>
      </c>
      <c r="D8242">
        <v>2.8983050847457625</v>
      </c>
      <c r="E8242">
        <v>1.65625</v>
      </c>
      <c r="F8242">
        <v>1.9663865546218486</v>
      </c>
    </row>
    <row r="8243" spans="2:6" hidden="1" outlineLevel="1">
      <c r="B8243">
        <v>8237</v>
      </c>
      <c r="C8243">
        <v>0.40740740740740738</v>
      </c>
      <c r="D8243">
        <v>2.3220338983050848</v>
      </c>
      <c r="E8243">
        <v>1.28125</v>
      </c>
      <c r="F8243">
        <v>2.0504201680672267</v>
      </c>
    </row>
    <row r="8244" spans="2:6" hidden="1" outlineLevel="1">
      <c r="B8244">
        <v>8238</v>
      </c>
      <c r="C8244">
        <v>0.3888888888888889</v>
      </c>
      <c r="D8244">
        <v>3.2542372881355934</v>
      </c>
      <c r="E8244">
        <v>1.6875</v>
      </c>
      <c r="F8244">
        <v>2.5</v>
      </c>
    </row>
    <row r="8245" spans="2:6" hidden="1" outlineLevel="1">
      <c r="B8245">
        <v>8239</v>
      </c>
      <c r="C8245">
        <v>0.3611111111111111</v>
      </c>
      <c r="D8245">
        <v>2.6101694915254239</v>
      </c>
      <c r="E8245">
        <v>1.25</v>
      </c>
      <c r="F8245">
        <v>1.7605042016806722</v>
      </c>
    </row>
    <row r="8246" spans="2:6" hidden="1" outlineLevel="1">
      <c r="B8246">
        <v>8240</v>
      </c>
      <c r="C8246">
        <v>0.39814814814814814</v>
      </c>
      <c r="D8246">
        <v>2.593220338983051</v>
      </c>
      <c r="E8246">
        <v>1.75</v>
      </c>
      <c r="F8246">
        <v>2</v>
      </c>
    </row>
    <row r="8247" spans="2:6" hidden="1" outlineLevel="1">
      <c r="B8247">
        <v>8241</v>
      </c>
      <c r="C8247">
        <v>0.32407407407407407</v>
      </c>
      <c r="D8247">
        <v>1.6101694915254237</v>
      </c>
      <c r="E8247">
        <v>0.875</v>
      </c>
      <c r="F8247">
        <v>2.4789915966386555</v>
      </c>
    </row>
    <row r="8248" spans="2:6" hidden="1" outlineLevel="1">
      <c r="B8248">
        <v>8242</v>
      </c>
      <c r="C8248">
        <v>0.29629629629629628</v>
      </c>
      <c r="D8248">
        <v>2.5254237288135593</v>
      </c>
      <c r="E8248">
        <v>2</v>
      </c>
      <c r="F8248">
        <v>2.1974789915966388</v>
      </c>
    </row>
    <row r="8249" spans="2:6" hidden="1" outlineLevel="1">
      <c r="B8249">
        <v>8243</v>
      </c>
      <c r="C8249">
        <v>0.44444444444444442</v>
      </c>
      <c r="D8249">
        <v>2.1186440677966103</v>
      </c>
      <c r="E8249">
        <v>0.9375</v>
      </c>
      <c r="F8249">
        <v>2.3949579831932772</v>
      </c>
    </row>
    <row r="8250" spans="2:6" hidden="1" outlineLevel="1">
      <c r="B8250">
        <v>8244</v>
      </c>
      <c r="C8250">
        <v>0.49074074074074076</v>
      </c>
      <c r="D8250">
        <v>3.7288135593220337</v>
      </c>
      <c r="E8250">
        <v>1.46875</v>
      </c>
      <c r="F8250">
        <v>1.9453781512605042</v>
      </c>
    </row>
    <row r="8251" spans="2:6" hidden="1" outlineLevel="1">
      <c r="B8251">
        <v>8245</v>
      </c>
      <c r="C8251">
        <v>0.61111111111111116</v>
      </c>
      <c r="D8251">
        <v>2.8813559322033897</v>
      </c>
      <c r="E8251">
        <v>0.875</v>
      </c>
      <c r="F8251">
        <v>2.0084033613445378</v>
      </c>
    </row>
    <row r="8252" spans="2:6" hidden="1" outlineLevel="1">
      <c r="B8252">
        <v>8246</v>
      </c>
      <c r="C8252">
        <v>0.34259259259259262</v>
      </c>
      <c r="D8252">
        <v>2.8813559322033897</v>
      </c>
      <c r="E8252">
        <v>1.28125</v>
      </c>
      <c r="F8252">
        <v>2.0672268907563027</v>
      </c>
    </row>
    <row r="8253" spans="2:6" hidden="1" outlineLevel="1">
      <c r="B8253">
        <v>8247</v>
      </c>
      <c r="C8253">
        <v>0.58333333333333337</v>
      </c>
      <c r="D8253">
        <v>2.8813559322033897</v>
      </c>
      <c r="E8253">
        <v>1.0625</v>
      </c>
      <c r="F8253">
        <v>1.7899159663865547</v>
      </c>
    </row>
    <row r="8254" spans="2:6" hidden="1" outlineLevel="1">
      <c r="B8254">
        <v>8248</v>
      </c>
      <c r="C8254">
        <v>0.3611111111111111</v>
      </c>
      <c r="D8254">
        <v>2.8305084745762712</v>
      </c>
      <c r="E8254">
        <v>1.75</v>
      </c>
      <c r="F8254">
        <v>1.8151260504201681</v>
      </c>
    </row>
    <row r="8255" spans="2:6" hidden="1" outlineLevel="1">
      <c r="B8255">
        <v>8249</v>
      </c>
      <c r="C8255">
        <v>0.62962962962962965</v>
      </c>
      <c r="D8255">
        <v>2.7288135593220337</v>
      </c>
      <c r="E8255">
        <v>0.75</v>
      </c>
      <c r="F8255">
        <v>1.9453781512605042</v>
      </c>
    </row>
    <row r="8256" spans="2:6" hidden="1" outlineLevel="1">
      <c r="B8256">
        <v>8250</v>
      </c>
      <c r="C8256">
        <v>0.37962962962962965</v>
      </c>
      <c r="D8256">
        <v>2.7118644067796609</v>
      </c>
      <c r="E8256">
        <v>2.21875</v>
      </c>
      <c r="F8256">
        <v>1.8361344537815125</v>
      </c>
    </row>
    <row r="8257" spans="2:6" hidden="1" outlineLevel="1">
      <c r="B8257">
        <v>8251</v>
      </c>
      <c r="C8257">
        <v>0.3611111111111111</v>
      </c>
      <c r="D8257">
        <v>2.9491525423728815</v>
      </c>
      <c r="E8257">
        <v>1.5</v>
      </c>
      <c r="F8257">
        <v>1.9831932773109244</v>
      </c>
    </row>
    <row r="8258" spans="2:6" hidden="1" outlineLevel="1">
      <c r="B8258">
        <v>8252</v>
      </c>
      <c r="C8258">
        <v>0.37037037037037035</v>
      </c>
      <c r="D8258">
        <v>2.7288135593220337</v>
      </c>
      <c r="E8258">
        <v>1.625</v>
      </c>
      <c r="F8258">
        <v>2.1470588235294117</v>
      </c>
    </row>
    <row r="8259" spans="2:6" hidden="1" outlineLevel="1">
      <c r="B8259">
        <v>8253</v>
      </c>
      <c r="C8259">
        <v>0.47222222222222221</v>
      </c>
      <c r="D8259">
        <v>3.6440677966101696</v>
      </c>
      <c r="E8259">
        <v>1.125</v>
      </c>
      <c r="F8259">
        <v>2.1680672268907561</v>
      </c>
    </row>
    <row r="8260" spans="2:6" hidden="1" outlineLevel="1">
      <c r="B8260">
        <v>8254</v>
      </c>
      <c r="C8260">
        <v>0.34259259259259262</v>
      </c>
      <c r="D8260">
        <v>2.8135593220338984</v>
      </c>
      <c r="E8260">
        <v>1.25</v>
      </c>
      <c r="F8260">
        <v>2.2184873949579833</v>
      </c>
    </row>
    <row r="8261" spans="2:6" hidden="1" outlineLevel="1">
      <c r="B8261">
        <v>8255</v>
      </c>
      <c r="C8261">
        <v>0.39814814814814814</v>
      </c>
      <c r="D8261">
        <v>3.1355932203389831</v>
      </c>
      <c r="E8261">
        <v>0.875</v>
      </c>
      <c r="F8261">
        <v>2.365546218487395</v>
      </c>
    </row>
    <row r="8262" spans="2:6" hidden="1" outlineLevel="1">
      <c r="B8262">
        <v>8256</v>
      </c>
      <c r="C8262">
        <v>0.42592592592592593</v>
      </c>
      <c r="D8262">
        <v>2.8135593220338984</v>
      </c>
      <c r="E8262">
        <v>1.46875</v>
      </c>
      <c r="F8262">
        <v>1.7058823529411764</v>
      </c>
    </row>
    <row r="8263" spans="2:6" hidden="1" outlineLevel="1">
      <c r="B8263">
        <v>8257</v>
      </c>
      <c r="C8263">
        <v>0.37037037037037035</v>
      </c>
      <c r="D8263">
        <v>3.3898305084745761</v>
      </c>
      <c r="E8263">
        <v>1.59375</v>
      </c>
      <c r="F8263">
        <v>2.2647058823529411</v>
      </c>
    </row>
    <row r="8264" spans="2:6" hidden="1" outlineLevel="1">
      <c r="B8264">
        <v>8258</v>
      </c>
      <c r="C8264">
        <v>0.3888888888888889</v>
      </c>
      <c r="D8264">
        <v>2.4576271186440679</v>
      </c>
      <c r="E8264">
        <v>2.25</v>
      </c>
      <c r="F8264">
        <v>1.8235294117647058</v>
      </c>
    </row>
    <row r="8265" spans="2:6" hidden="1" outlineLevel="1">
      <c r="B8265">
        <v>8259</v>
      </c>
      <c r="C8265">
        <v>0.27777777777777779</v>
      </c>
      <c r="D8265">
        <v>2.4745762711864407</v>
      </c>
      <c r="E8265">
        <v>1.375</v>
      </c>
      <c r="F8265">
        <v>2.0168067226890756</v>
      </c>
    </row>
    <row r="8266" spans="2:6" hidden="1" outlineLevel="1">
      <c r="B8266">
        <v>8260</v>
      </c>
      <c r="C8266">
        <v>0.30555555555555558</v>
      </c>
      <c r="D8266">
        <v>2.6101694915254239</v>
      </c>
      <c r="E8266">
        <v>1.5625</v>
      </c>
      <c r="F8266">
        <v>1.8865546218487395</v>
      </c>
    </row>
    <row r="8267" spans="2:6" hidden="1" outlineLevel="1">
      <c r="B8267">
        <v>8261</v>
      </c>
      <c r="C8267">
        <v>0.3888888888888889</v>
      </c>
      <c r="D8267">
        <v>2.8305084745762712</v>
      </c>
      <c r="E8267">
        <v>1.5625</v>
      </c>
      <c r="F8267">
        <v>2.4159663865546217</v>
      </c>
    </row>
    <row r="8268" spans="2:6" hidden="1" outlineLevel="1">
      <c r="B8268">
        <v>8262</v>
      </c>
      <c r="C8268">
        <v>0.40740740740740738</v>
      </c>
      <c r="D8268">
        <v>2.7288135593220337</v>
      </c>
      <c r="E8268">
        <v>1.5625</v>
      </c>
      <c r="F8268">
        <v>2.3445378151260505</v>
      </c>
    </row>
    <row r="8269" spans="2:6" hidden="1" outlineLevel="1">
      <c r="B8269">
        <v>8263</v>
      </c>
      <c r="C8269">
        <v>0.3611111111111111</v>
      </c>
      <c r="D8269">
        <v>2.2542372881355934</v>
      </c>
      <c r="E8269">
        <v>1.53125</v>
      </c>
      <c r="F8269">
        <v>1.8613445378151261</v>
      </c>
    </row>
    <row r="8270" spans="2:6" hidden="1" outlineLevel="1">
      <c r="B8270">
        <v>8264</v>
      </c>
      <c r="C8270">
        <v>0.3611111111111111</v>
      </c>
      <c r="D8270">
        <v>2.7288135593220337</v>
      </c>
      <c r="E8270">
        <v>2.03125</v>
      </c>
      <c r="F8270">
        <v>2.1764705882352939</v>
      </c>
    </row>
    <row r="8271" spans="2:6" hidden="1" outlineLevel="1">
      <c r="B8271">
        <v>8265</v>
      </c>
      <c r="C8271">
        <v>0.32407407407407407</v>
      </c>
      <c r="D8271">
        <v>2.0508474576271185</v>
      </c>
      <c r="E8271">
        <v>1.25</v>
      </c>
      <c r="F8271">
        <v>1.8697478991596639</v>
      </c>
    </row>
    <row r="8272" spans="2:6" hidden="1" outlineLevel="1">
      <c r="B8272">
        <v>8266</v>
      </c>
      <c r="C8272">
        <v>0.5092592592592593</v>
      </c>
      <c r="D8272">
        <v>2.5084745762711864</v>
      </c>
      <c r="E8272">
        <v>0.625</v>
      </c>
      <c r="F8272">
        <v>2.0084033613445378</v>
      </c>
    </row>
    <row r="8273" spans="2:6" hidden="1" outlineLevel="1">
      <c r="B8273">
        <v>8267</v>
      </c>
      <c r="C8273">
        <v>0.35185185185185186</v>
      </c>
      <c r="D8273">
        <v>2.5423728813559321</v>
      </c>
      <c r="E8273">
        <v>1.96875</v>
      </c>
      <c r="F8273">
        <v>2.0798319327731094</v>
      </c>
    </row>
    <row r="8274" spans="2:6" hidden="1" outlineLevel="1">
      <c r="B8274">
        <v>8268</v>
      </c>
      <c r="C8274">
        <v>0.43518518518518517</v>
      </c>
      <c r="D8274">
        <v>2.7966101694915255</v>
      </c>
      <c r="E8274">
        <v>1.4375</v>
      </c>
      <c r="F8274">
        <v>2.03781512605042</v>
      </c>
    </row>
    <row r="8275" spans="2:6" hidden="1" outlineLevel="1">
      <c r="B8275">
        <v>8269</v>
      </c>
      <c r="C8275">
        <v>0.42592592592592593</v>
      </c>
      <c r="D8275">
        <v>2.6949152542372881</v>
      </c>
      <c r="E8275">
        <v>2</v>
      </c>
      <c r="F8275">
        <v>2.2563025210084033</v>
      </c>
    </row>
    <row r="8276" spans="2:6" hidden="1" outlineLevel="1">
      <c r="B8276">
        <v>8270</v>
      </c>
      <c r="C8276">
        <v>0.41666666666666669</v>
      </c>
      <c r="D8276">
        <v>2.4576271186440679</v>
      </c>
      <c r="E8276">
        <v>0.90625</v>
      </c>
      <c r="F8276">
        <v>2.2941176470588234</v>
      </c>
    </row>
    <row r="8277" spans="2:6" hidden="1" outlineLevel="1">
      <c r="B8277">
        <v>8271</v>
      </c>
      <c r="C8277">
        <v>0.52777777777777779</v>
      </c>
      <c r="D8277">
        <v>2.5762711864406778</v>
      </c>
      <c r="E8277">
        <v>0.8125</v>
      </c>
      <c r="F8277">
        <v>2.26890756302521</v>
      </c>
    </row>
    <row r="8278" spans="2:6" hidden="1" outlineLevel="1">
      <c r="B8278">
        <v>8272</v>
      </c>
      <c r="C8278">
        <v>0.3611111111111111</v>
      </c>
      <c r="D8278">
        <v>2.6271186440677967</v>
      </c>
      <c r="E8278">
        <v>2.03125</v>
      </c>
      <c r="F8278">
        <v>1.8529411764705883</v>
      </c>
    </row>
    <row r="8279" spans="2:6" hidden="1" outlineLevel="1">
      <c r="B8279">
        <v>8273</v>
      </c>
      <c r="C8279">
        <v>0.32407407407407407</v>
      </c>
      <c r="D8279">
        <v>2.0338983050847457</v>
      </c>
      <c r="E8279">
        <v>1.4375</v>
      </c>
      <c r="F8279">
        <v>2.0210084033613445</v>
      </c>
    </row>
    <row r="8280" spans="2:6" hidden="1" outlineLevel="1">
      <c r="B8280">
        <v>8274</v>
      </c>
      <c r="C8280">
        <v>0.29629629629629628</v>
      </c>
      <c r="D8280">
        <v>3.1864406779661016</v>
      </c>
      <c r="E8280">
        <v>1.84375</v>
      </c>
      <c r="F8280">
        <v>1.8865546218487395</v>
      </c>
    </row>
    <row r="8281" spans="2:6" hidden="1" outlineLevel="1">
      <c r="B8281">
        <v>8275</v>
      </c>
      <c r="C8281">
        <v>0.45370370370370372</v>
      </c>
      <c r="D8281">
        <v>2</v>
      </c>
      <c r="E8281">
        <v>1.90625</v>
      </c>
      <c r="F8281">
        <v>1.9705882352941178</v>
      </c>
    </row>
    <row r="8282" spans="2:6" hidden="1" outlineLevel="1">
      <c r="B8282">
        <v>8276</v>
      </c>
      <c r="C8282">
        <v>0.40740740740740738</v>
      </c>
      <c r="D8282">
        <v>2.7627118644067798</v>
      </c>
      <c r="E8282">
        <v>1.46875</v>
      </c>
      <c r="F8282">
        <v>1.9873949579831933</v>
      </c>
    </row>
    <row r="8283" spans="2:6" hidden="1" outlineLevel="1">
      <c r="B8283">
        <v>8277</v>
      </c>
      <c r="C8283">
        <v>0.40740740740740738</v>
      </c>
      <c r="D8283">
        <v>2.7457627118644066</v>
      </c>
      <c r="E8283">
        <v>1.15625</v>
      </c>
      <c r="F8283">
        <v>2.46218487394958</v>
      </c>
    </row>
    <row r="8284" spans="2:6" hidden="1" outlineLevel="1">
      <c r="B8284">
        <v>8278</v>
      </c>
      <c r="C8284">
        <v>0.60185185185185186</v>
      </c>
      <c r="D8284">
        <v>2.3220338983050848</v>
      </c>
      <c r="E8284">
        <v>1.75</v>
      </c>
      <c r="F8284">
        <v>2.0042016806722689</v>
      </c>
    </row>
    <row r="8285" spans="2:6" hidden="1" outlineLevel="1">
      <c r="B8285">
        <v>8279</v>
      </c>
      <c r="C8285">
        <v>0.41666666666666669</v>
      </c>
      <c r="D8285">
        <v>2.2033898305084745</v>
      </c>
      <c r="E8285">
        <v>1.34375</v>
      </c>
      <c r="F8285">
        <v>2.096638655462185</v>
      </c>
    </row>
    <row r="8286" spans="2:6" hidden="1" outlineLevel="1">
      <c r="B8286">
        <v>8280</v>
      </c>
      <c r="C8286">
        <v>0.28703703703703703</v>
      </c>
      <c r="D8286">
        <v>2.406779661016949</v>
      </c>
      <c r="E8286">
        <v>1.1875</v>
      </c>
      <c r="F8286">
        <v>2.0462184873949578</v>
      </c>
    </row>
    <row r="8287" spans="2:6" hidden="1" outlineLevel="1">
      <c r="B8287">
        <v>8281</v>
      </c>
      <c r="C8287">
        <v>0.45370370370370372</v>
      </c>
      <c r="D8287">
        <v>2.3728813559322033</v>
      </c>
      <c r="E8287">
        <v>1.875</v>
      </c>
      <c r="F8287">
        <v>2.2815126050420167</v>
      </c>
    </row>
    <row r="8288" spans="2:6" hidden="1" outlineLevel="1">
      <c r="B8288">
        <v>8282</v>
      </c>
      <c r="C8288">
        <v>0.3611111111111111</v>
      </c>
      <c r="D8288">
        <v>2.847457627118644</v>
      </c>
      <c r="E8288">
        <v>1.59375</v>
      </c>
      <c r="F8288">
        <v>1.9201680672268908</v>
      </c>
    </row>
    <row r="8289" spans="2:6" hidden="1" outlineLevel="1">
      <c r="B8289">
        <v>8283</v>
      </c>
      <c r="C8289">
        <v>0.41666666666666669</v>
      </c>
      <c r="D8289">
        <v>2.9830508474576272</v>
      </c>
      <c r="E8289">
        <v>1.84375</v>
      </c>
      <c r="F8289">
        <v>1.9159663865546219</v>
      </c>
    </row>
    <row r="8290" spans="2:6" hidden="1" outlineLevel="1">
      <c r="B8290">
        <v>8284</v>
      </c>
      <c r="C8290">
        <v>0.46296296296296297</v>
      </c>
      <c r="D8290">
        <v>2.6949152542372881</v>
      </c>
      <c r="E8290">
        <v>0.78125</v>
      </c>
      <c r="F8290">
        <v>1.9621848739495797</v>
      </c>
    </row>
    <row r="8291" spans="2:6" hidden="1" outlineLevel="1">
      <c r="B8291">
        <v>8285</v>
      </c>
      <c r="C8291">
        <v>0.37962962962962965</v>
      </c>
      <c r="D8291">
        <v>2.4406779661016951</v>
      </c>
      <c r="E8291">
        <v>1.34375</v>
      </c>
      <c r="F8291">
        <v>2.1932773109243699</v>
      </c>
    </row>
    <row r="8292" spans="2:6" hidden="1" outlineLevel="1">
      <c r="B8292">
        <v>8286</v>
      </c>
      <c r="C8292">
        <v>0.5</v>
      </c>
      <c r="D8292">
        <v>2.406779661016949</v>
      </c>
      <c r="E8292">
        <v>1.625</v>
      </c>
      <c r="F8292">
        <v>2.3739495798319328</v>
      </c>
    </row>
    <row r="8293" spans="2:6" hidden="1" outlineLevel="1">
      <c r="B8293">
        <v>8287</v>
      </c>
      <c r="C8293">
        <v>0.30555555555555558</v>
      </c>
      <c r="D8293">
        <v>2.4237288135593222</v>
      </c>
      <c r="E8293">
        <v>2.15625</v>
      </c>
      <c r="F8293">
        <v>1.9621848739495797</v>
      </c>
    </row>
    <row r="8294" spans="2:6" hidden="1" outlineLevel="1">
      <c r="B8294">
        <v>8288</v>
      </c>
      <c r="C8294">
        <v>0.25925925925925924</v>
      </c>
      <c r="D8294">
        <v>3.9491525423728815</v>
      </c>
      <c r="E8294">
        <v>1.03125</v>
      </c>
      <c r="F8294">
        <v>2.0084033613445378</v>
      </c>
    </row>
    <row r="8295" spans="2:6" hidden="1" outlineLevel="1">
      <c r="B8295">
        <v>8289</v>
      </c>
      <c r="C8295">
        <v>0.3611111111111111</v>
      </c>
      <c r="D8295">
        <v>2.5762711864406778</v>
      </c>
      <c r="E8295">
        <v>1.53125</v>
      </c>
      <c r="F8295">
        <v>2.1092436974789917</v>
      </c>
    </row>
    <row r="8296" spans="2:6" hidden="1" outlineLevel="1">
      <c r="B8296">
        <v>8290</v>
      </c>
      <c r="C8296">
        <v>0.37962962962962965</v>
      </c>
      <c r="D8296">
        <v>1.7966101694915255</v>
      </c>
      <c r="E8296">
        <v>1.9375</v>
      </c>
      <c r="F8296">
        <v>2.1050420168067228</v>
      </c>
    </row>
    <row r="8297" spans="2:6" hidden="1" outlineLevel="1">
      <c r="B8297">
        <v>8291</v>
      </c>
      <c r="C8297">
        <v>0.47222222222222221</v>
      </c>
      <c r="D8297">
        <v>3.6101694915254239</v>
      </c>
      <c r="E8297">
        <v>1.3125</v>
      </c>
      <c r="F8297">
        <v>2.2899159663865545</v>
      </c>
    </row>
    <row r="8298" spans="2:6" hidden="1" outlineLevel="1">
      <c r="B8298">
        <v>8292</v>
      </c>
      <c r="C8298">
        <v>0.45370370370370372</v>
      </c>
      <c r="D8298">
        <v>2.0677966101694913</v>
      </c>
      <c r="E8298">
        <v>2.03125</v>
      </c>
      <c r="F8298">
        <v>2.46218487394958</v>
      </c>
    </row>
    <row r="8299" spans="2:6" hidden="1" outlineLevel="1">
      <c r="B8299">
        <v>8293</v>
      </c>
      <c r="C8299">
        <v>0.44444444444444442</v>
      </c>
      <c r="D8299">
        <v>3.1355932203389831</v>
      </c>
      <c r="E8299">
        <v>1.5625</v>
      </c>
      <c r="F8299">
        <v>2.1848739495798317</v>
      </c>
    </row>
    <row r="8300" spans="2:6" hidden="1" outlineLevel="1">
      <c r="B8300">
        <v>8294</v>
      </c>
      <c r="C8300">
        <v>0.51851851851851849</v>
      </c>
      <c r="D8300">
        <v>3.4406779661016951</v>
      </c>
      <c r="E8300">
        <v>1.28125</v>
      </c>
      <c r="F8300">
        <v>2.3529411764705883</v>
      </c>
    </row>
    <row r="8301" spans="2:6" hidden="1" outlineLevel="1">
      <c r="B8301">
        <v>8295</v>
      </c>
      <c r="C8301">
        <v>0.28703703703703703</v>
      </c>
      <c r="D8301">
        <v>2.1186440677966103</v>
      </c>
      <c r="E8301">
        <v>1.0625</v>
      </c>
      <c r="F8301">
        <v>2.1932773109243699</v>
      </c>
    </row>
    <row r="8302" spans="2:6" hidden="1" outlineLevel="1">
      <c r="B8302">
        <v>8296</v>
      </c>
      <c r="C8302">
        <v>0.32407407407407407</v>
      </c>
      <c r="D8302">
        <v>2.6101694915254239</v>
      </c>
      <c r="E8302">
        <v>1.65625</v>
      </c>
      <c r="F8302">
        <v>2.0504201680672267</v>
      </c>
    </row>
    <row r="8303" spans="2:6" hidden="1" outlineLevel="1">
      <c r="B8303">
        <v>8297</v>
      </c>
      <c r="C8303">
        <v>0.5</v>
      </c>
      <c r="D8303">
        <v>2.6779661016949152</v>
      </c>
      <c r="E8303">
        <v>1.03125</v>
      </c>
      <c r="F8303">
        <v>1.8235294117647058</v>
      </c>
    </row>
    <row r="8304" spans="2:6" hidden="1" outlineLevel="1">
      <c r="B8304">
        <v>8298</v>
      </c>
      <c r="C8304">
        <v>0.33333333333333331</v>
      </c>
      <c r="D8304">
        <v>3.5593220338983049</v>
      </c>
      <c r="E8304">
        <v>1.125</v>
      </c>
      <c r="F8304">
        <v>2</v>
      </c>
    </row>
    <row r="8305" spans="2:6" hidden="1" outlineLevel="1">
      <c r="B8305">
        <v>8299</v>
      </c>
      <c r="C8305">
        <v>0.41666666666666669</v>
      </c>
      <c r="D8305">
        <v>3.152542372881356</v>
      </c>
      <c r="E8305">
        <v>1.4375</v>
      </c>
      <c r="F8305">
        <v>1.9411764705882353</v>
      </c>
    </row>
    <row r="8306" spans="2:6" hidden="1" outlineLevel="1">
      <c r="B8306">
        <v>8300</v>
      </c>
      <c r="C8306">
        <v>0.31481481481481483</v>
      </c>
      <c r="D8306">
        <v>2.8644067796610169</v>
      </c>
      <c r="E8306">
        <v>1.0625</v>
      </c>
      <c r="F8306">
        <v>1.9243697478991597</v>
      </c>
    </row>
    <row r="8307" spans="2:6" hidden="1" outlineLevel="1">
      <c r="B8307">
        <v>8301</v>
      </c>
      <c r="C8307">
        <v>0.27777777777777779</v>
      </c>
      <c r="D8307">
        <v>2.7796610169491527</v>
      </c>
      <c r="E8307">
        <v>1.625</v>
      </c>
      <c r="F8307">
        <v>1.8991596638655461</v>
      </c>
    </row>
    <row r="8308" spans="2:6" hidden="1" outlineLevel="1">
      <c r="B8308">
        <v>8302</v>
      </c>
      <c r="C8308">
        <v>0.20370370370370369</v>
      </c>
      <c r="D8308">
        <v>2.5084745762711864</v>
      </c>
      <c r="E8308">
        <v>1.4375</v>
      </c>
      <c r="F8308">
        <v>2.2899159663865545</v>
      </c>
    </row>
    <row r="8309" spans="2:6" hidden="1" outlineLevel="1">
      <c r="B8309">
        <v>8303</v>
      </c>
      <c r="C8309">
        <v>0.28703703703703703</v>
      </c>
      <c r="D8309">
        <v>1.8983050847457628</v>
      </c>
      <c r="E8309">
        <v>2.5625</v>
      </c>
      <c r="F8309">
        <v>2.1050420168067228</v>
      </c>
    </row>
    <row r="8310" spans="2:6" hidden="1" outlineLevel="1">
      <c r="B8310">
        <v>8304</v>
      </c>
      <c r="C8310">
        <v>0.45370370370370372</v>
      </c>
      <c r="D8310">
        <v>2.1016949152542375</v>
      </c>
      <c r="E8310">
        <v>1.15625</v>
      </c>
      <c r="F8310">
        <v>2.0756302521008405</v>
      </c>
    </row>
    <row r="8311" spans="2:6" hidden="1" outlineLevel="1">
      <c r="B8311">
        <v>8305</v>
      </c>
      <c r="C8311">
        <v>0.5</v>
      </c>
      <c r="D8311">
        <v>2.7118644067796609</v>
      </c>
      <c r="E8311">
        <v>1.15625</v>
      </c>
      <c r="F8311">
        <v>1.9453781512605042</v>
      </c>
    </row>
    <row r="8312" spans="2:6" hidden="1" outlineLevel="1">
      <c r="B8312">
        <v>8306</v>
      </c>
      <c r="C8312">
        <v>0.44444444444444442</v>
      </c>
      <c r="D8312">
        <v>2.0169491525423728</v>
      </c>
      <c r="E8312">
        <v>1.5</v>
      </c>
      <c r="F8312">
        <v>2.2605042016806722</v>
      </c>
    </row>
    <row r="8313" spans="2:6" hidden="1" outlineLevel="1">
      <c r="B8313">
        <v>8307</v>
      </c>
      <c r="C8313">
        <v>0.40740740740740738</v>
      </c>
      <c r="D8313">
        <v>2.8983050847457625</v>
      </c>
      <c r="E8313">
        <v>1.125</v>
      </c>
      <c r="F8313">
        <v>2.4957983193277311</v>
      </c>
    </row>
    <row r="8314" spans="2:6" hidden="1" outlineLevel="1">
      <c r="B8314">
        <v>8308</v>
      </c>
      <c r="C8314">
        <v>0.31481481481481483</v>
      </c>
      <c r="D8314">
        <v>2.3220338983050848</v>
      </c>
      <c r="E8314">
        <v>1.15625</v>
      </c>
      <c r="F8314">
        <v>1.9285714285714286</v>
      </c>
    </row>
    <row r="8315" spans="2:6" hidden="1" outlineLevel="1">
      <c r="B8315">
        <v>8309</v>
      </c>
      <c r="C8315">
        <v>0.32407407407407407</v>
      </c>
      <c r="D8315">
        <v>2.152542372881356</v>
      </c>
      <c r="E8315">
        <v>2.09375</v>
      </c>
      <c r="F8315">
        <v>2.2983193277310923</v>
      </c>
    </row>
    <row r="8316" spans="2:6" hidden="1" outlineLevel="1">
      <c r="B8316">
        <v>8310</v>
      </c>
      <c r="C8316">
        <v>0.30555555555555558</v>
      </c>
      <c r="D8316">
        <v>3.1186440677966103</v>
      </c>
      <c r="E8316">
        <v>1.6875</v>
      </c>
      <c r="F8316">
        <v>1.8697478991596639</v>
      </c>
    </row>
    <row r="8317" spans="2:6" hidden="1" outlineLevel="1">
      <c r="B8317">
        <v>8311</v>
      </c>
      <c r="C8317">
        <v>0.32407407407407407</v>
      </c>
      <c r="D8317">
        <v>2.6440677966101696</v>
      </c>
      <c r="E8317">
        <v>0.875</v>
      </c>
      <c r="F8317">
        <v>2.1050420168067228</v>
      </c>
    </row>
    <row r="8318" spans="2:6" hidden="1" outlineLevel="1">
      <c r="B8318">
        <v>8312</v>
      </c>
      <c r="C8318">
        <v>0.34259259259259262</v>
      </c>
      <c r="D8318">
        <v>3.2542372881355934</v>
      </c>
      <c r="E8318">
        <v>1.0625</v>
      </c>
      <c r="F8318">
        <v>2.1638655462184873</v>
      </c>
    </row>
    <row r="8319" spans="2:6" hidden="1" outlineLevel="1">
      <c r="B8319">
        <v>8313</v>
      </c>
      <c r="C8319">
        <v>0.28703703703703703</v>
      </c>
      <c r="D8319">
        <v>2.3389830508474576</v>
      </c>
      <c r="E8319">
        <v>1.28125</v>
      </c>
      <c r="F8319">
        <v>2.3235294117647061</v>
      </c>
    </row>
    <row r="8320" spans="2:6" hidden="1" outlineLevel="1">
      <c r="B8320">
        <v>8314</v>
      </c>
      <c r="C8320">
        <v>0.42592592592592593</v>
      </c>
      <c r="D8320">
        <v>3.3050847457627119</v>
      </c>
      <c r="E8320">
        <v>1.53125</v>
      </c>
      <c r="F8320">
        <v>1.9957983193277311</v>
      </c>
    </row>
    <row r="8321" spans="2:6" hidden="1" outlineLevel="1">
      <c r="B8321">
        <v>8315</v>
      </c>
      <c r="C8321">
        <v>0.35185185185185186</v>
      </c>
      <c r="D8321">
        <v>1.8305084745762712</v>
      </c>
      <c r="E8321">
        <v>0.40625</v>
      </c>
      <c r="F8321">
        <v>1.9789915966386555</v>
      </c>
    </row>
    <row r="8322" spans="2:6" hidden="1" outlineLevel="1">
      <c r="B8322">
        <v>8316</v>
      </c>
      <c r="C8322">
        <v>0.28703703703703703</v>
      </c>
      <c r="D8322">
        <v>2.1355932203389831</v>
      </c>
      <c r="E8322">
        <v>0.625</v>
      </c>
      <c r="F8322">
        <v>2.0588235294117645</v>
      </c>
    </row>
    <row r="8323" spans="2:6" hidden="1" outlineLevel="1">
      <c r="B8323">
        <v>8317</v>
      </c>
      <c r="C8323">
        <v>0.23148148148148148</v>
      </c>
      <c r="D8323">
        <v>2.9830508474576272</v>
      </c>
      <c r="E8323">
        <v>1.09375</v>
      </c>
      <c r="F8323">
        <v>1.8277310924369747</v>
      </c>
    </row>
    <row r="8324" spans="2:6" hidden="1" outlineLevel="1">
      <c r="B8324">
        <v>8318</v>
      </c>
      <c r="C8324">
        <v>0.45370370370370372</v>
      </c>
      <c r="D8324">
        <v>2.2203389830508473</v>
      </c>
      <c r="E8324">
        <v>0.8125</v>
      </c>
      <c r="F8324">
        <v>1.9579831932773109</v>
      </c>
    </row>
    <row r="8325" spans="2:6" hidden="1" outlineLevel="1">
      <c r="B8325">
        <v>8319</v>
      </c>
      <c r="C8325">
        <v>0.3611111111111111</v>
      </c>
      <c r="D8325">
        <v>2.7457627118644066</v>
      </c>
      <c r="E8325">
        <v>1.9375</v>
      </c>
      <c r="F8325">
        <v>1.7058823529411764</v>
      </c>
    </row>
    <row r="8326" spans="2:6" hidden="1" outlineLevel="1">
      <c r="B8326">
        <v>8320</v>
      </c>
      <c r="C8326">
        <v>0.37037037037037035</v>
      </c>
      <c r="D8326">
        <v>2.2033898305084745</v>
      </c>
      <c r="E8326">
        <v>1.28125</v>
      </c>
      <c r="F8326">
        <v>2.2563025210084033</v>
      </c>
    </row>
    <row r="8327" spans="2:6" hidden="1" outlineLevel="1">
      <c r="B8327">
        <v>8321</v>
      </c>
      <c r="C8327">
        <v>0.37037037037037035</v>
      </c>
      <c r="D8327">
        <v>2.9661016949152543</v>
      </c>
      <c r="E8327">
        <v>1.625</v>
      </c>
      <c r="F8327">
        <v>1.9831932773109244</v>
      </c>
    </row>
    <row r="8328" spans="2:6" hidden="1" outlineLevel="1">
      <c r="B8328">
        <v>8322</v>
      </c>
      <c r="C8328">
        <v>0.46296296296296297</v>
      </c>
      <c r="D8328">
        <v>3.0677966101694913</v>
      </c>
      <c r="E8328">
        <v>2.46875</v>
      </c>
      <c r="F8328">
        <v>2.2058823529411766</v>
      </c>
    </row>
    <row r="8329" spans="2:6" hidden="1" outlineLevel="1">
      <c r="B8329">
        <v>8323</v>
      </c>
      <c r="C8329">
        <v>0.44444444444444442</v>
      </c>
      <c r="D8329">
        <v>2.4745762711864407</v>
      </c>
      <c r="E8329">
        <v>1.3125</v>
      </c>
      <c r="F8329">
        <v>2.0840336134453783</v>
      </c>
    </row>
    <row r="8330" spans="2:6" hidden="1" outlineLevel="1">
      <c r="B8330">
        <v>8324</v>
      </c>
      <c r="C8330">
        <v>0.37962962962962965</v>
      </c>
      <c r="D8330">
        <v>2.6440677966101696</v>
      </c>
      <c r="E8330">
        <v>2.0625</v>
      </c>
      <c r="F8330">
        <v>2.0084033613445378</v>
      </c>
    </row>
    <row r="8331" spans="2:6" hidden="1" outlineLevel="1">
      <c r="B8331">
        <v>8325</v>
      </c>
      <c r="C8331">
        <v>0.5</v>
      </c>
      <c r="D8331">
        <v>3.3050847457627119</v>
      </c>
      <c r="E8331">
        <v>1.03125</v>
      </c>
      <c r="F8331">
        <v>2.1008403361344539</v>
      </c>
    </row>
    <row r="8332" spans="2:6" hidden="1" outlineLevel="1">
      <c r="B8332">
        <v>8326</v>
      </c>
      <c r="C8332">
        <v>0.31481481481481483</v>
      </c>
      <c r="D8332">
        <v>2.6949152542372881</v>
      </c>
      <c r="E8332">
        <v>1.65625</v>
      </c>
      <c r="F8332">
        <v>2.1428571428571428</v>
      </c>
    </row>
    <row r="8333" spans="2:6" hidden="1" outlineLevel="1">
      <c r="B8333">
        <v>8327</v>
      </c>
      <c r="C8333">
        <v>0.46296296296296297</v>
      </c>
      <c r="D8333">
        <v>2.4915254237288136</v>
      </c>
      <c r="E8333">
        <v>0.8125</v>
      </c>
      <c r="F8333">
        <v>2.1302521008403361</v>
      </c>
    </row>
    <row r="8334" spans="2:6" hidden="1" outlineLevel="1">
      <c r="B8334">
        <v>8328</v>
      </c>
      <c r="C8334">
        <v>0.51851851851851849</v>
      </c>
      <c r="D8334">
        <v>2.3728813559322033</v>
      </c>
      <c r="E8334">
        <v>1.40625</v>
      </c>
      <c r="F8334">
        <v>2.1386554621848739</v>
      </c>
    </row>
    <row r="8335" spans="2:6" hidden="1" outlineLevel="1">
      <c r="B8335">
        <v>8329</v>
      </c>
      <c r="C8335">
        <v>0.51851851851851849</v>
      </c>
      <c r="D8335">
        <v>3.1355932203389831</v>
      </c>
      <c r="E8335">
        <v>0.65625</v>
      </c>
      <c r="F8335">
        <v>2.1470588235294117</v>
      </c>
    </row>
    <row r="8336" spans="2:6" hidden="1" outlineLevel="1">
      <c r="B8336">
        <v>8330</v>
      </c>
      <c r="C8336">
        <v>0.5</v>
      </c>
      <c r="D8336">
        <v>2.6271186440677967</v>
      </c>
      <c r="E8336">
        <v>1.21875</v>
      </c>
      <c r="F8336">
        <v>2.3361344537815127</v>
      </c>
    </row>
    <row r="8337" spans="2:6" hidden="1" outlineLevel="1">
      <c r="B8337">
        <v>8331</v>
      </c>
      <c r="C8337">
        <v>0.48148148148148145</v>
      </c>
      <c r="D8337">
        <v>2.7288135593220337</v>
      </c>
      <c r="E8337">
        <v>0.875</v>
      </c>
      <c r="F8337">
        <v>2.5798319327731094</v>
      </c>
    </row>
    <row r="8338" spans="2:6" hidden="1" outlineLevel="1">
      <c r="B8338">
        <v>8332</v>
      </c>
      <c r="C8338">
        <v>0.46296296296296297</v>
      </c>
      <c r="D8338">
        <v>2.6949152542372881</v>
      </c>
      <c r="E8338">
        <v>1.5625</v>
      </c>
      <c r="F8338">
        <v>2.2983193277310923</v>
      </c>
    </row>
    <row r="8339" spans="2:6" hidden="1" outlineLevel="1">
      <c r="B8339">
        <v>8333</v>
      </c>
      <c r="C8339">
        <v>0.33333333333333331</v>
      </c>
      <c r="D8339">
        <v>1.9322033898305084</v>
      </c>
      <c r="E8339">
        <v>1.96875</v>
      </c>
      <c r="F8339">
        <v>2.2605042016806722</v>
      </c>
    </row>
    <row r="8340" spans="2:6" hidden="1" outlineLevel="1">
      <c r="B8340">
        <v>8334</v>
      </c>
      <c r="C8340">
        <v>0.46296296296296297</v>
      </c>
      <c r="D8340">
        <v>3.5423728813559321</v>
      </c>
      <c r="E8340">
        <v>1.1875</v>
      </c>
      <c r="F8340">
        <v>1.8949579831932772</v>
      </c>
    </row>
    <row r="8341" spans="2:6" hidden="1" outlineLevel="1">
      <c r="B8341">
        <v>8335</v>
      </c>
      <c r="C8341">
        <v>0.33333333333333331</v>
      </c>
      <c r="D8341">
        <v>2.8135593220338984</v>
      </c>
      <c r="E8341">
        <v>2.0625</v>
      </c>
      <c r="F8341">
        <v>2.1638655462184873</v>
      </c>
    </row>
    <row r="8342" spans="2:6" hidden="1" outlineLevel="1">
      <c r="B8342">
        <v>8336</v>
      </c>
      <c r="C8342">
        <v>0.46296296296296297</v>
      </c>
      <c r="D8342">
        <v>2.593220338983051</v>
      </c>
      <c r="E8342">
        <v>1.25</v>
      </c>
      <c r="F8342">
        <v>2.3361344537815127</v>
      </c>
    </row>
    <row r="8343" spans="2:6" hidden="1" outlineLevel="1">
      <c r="B8343">
        <v>8337</v>
      </c>
      <c r="C8343">
        <v>0.62962962962962965</v>
      </c>
      <c r="D8343">
        <v>2.5254237288135593</v>
      </c>
      <c r="E8343">
        <v>1.1875</v>
      </c>
      <c r="F8343">
        <v>1.819327731092437</v>
      </c>
    </row>
    <row r="8344" spans="2:6" hidden="1" outlineLevel="1">
      <c r="B8344">
        <v>8338</v>
      </c>
      <c r="C8344">
        <v>0.5</v>
      </c>
      <c r="D8344">
        <v>2.1694915254237288</v>
      </c>
      <c r="E8344">
        <v>1.25</v>
      </c>
      <c r="F8344">
        <v>2.0336134453781511</v>
      </c>
    </row>
    <row r="8345" spans="2:6" hidden="1" outlineLevel="1">
      <c r="B8345">
        <v>8339</v>
      </c>
      <c r="C8345">
        <v>0.49074074074074076</v>
      </c>
      <c r="D8345">
        <v>2.7288135593220337</v>
      </c>
      <c r="E8345">
        <v>1.53125</v>
      </c>
      <c r="F8345">
        <v>1.9201680672268908</v>
      </c>
    </row>
    <row r="8346" spans="2:6" hidden="1" outlineLevel="1">
      <c r="B8346">
        <v>8340</v>
      </c>
      <c r="C8346">
        <v>0.3888888888888889</v>
      </c>
      <c r="D8346">
        <v>2.7627118644067798</v>
      </c>
      <c r="E8346">
        <v>0.84375</v>
      </c>
      <c r="F8346">
        <v>1.8823529411764706</v>
      </c>
    </row>
    <row r="8347" spans="2:6" hidden="1" outlineLevel="1">
      <c r="B8347">
        <v>8341</v>
      </c>
      <c r="C8347">
        <v>0.43518518518518517</v>
      </c>
      <c r="D8347">
        <v>2.847457627118644</v>
      </c>
      <c r="E8347">
        <v>1.90625</v>
      </c>
      <c r="F8347">
        <v>2.2605042016806722</v>
      </c>
    </row>
    <row r="8348" spans="2:6" hidden="1" outlineLevel="1">
      <c r="B8348">
        <v>8342</v>
      </c>
      <c r="C8348">
        <v>0.57407407407407407</v>
      </c>
      <c r="D8348">
        <v>3.4745762711864407</v>
      </c>
      <c r="E8348">
        <v>1.75</v>
      </c>
      <c r="F8348">
        <v>2.2815126050420167</v>
      </c>
    </row>
    <row r="8349" spans="2:6" hidden="1" outlineLevel="1">
      <c r="B8349">
        <v>8343</v>
      </c>
      <c r="C8349">
        <v>0.56481481481481477</v>
      </c>
      <c r="D8349">
        <v>2.2542372881355934</v>
      </c>
      <c r="E8349">
        <v>1.21875</v>
      </c>
      <c r="F8349">
        <v>2.096638655462185</v>
      </c>
    </row>
    <row r="8350" spans="2:6" hidden="1" outlineLevel="1">
      <c r="B8350">
        <v>8344</v>
      </c>
      <c r="C8350">
        <v>0.39814814814814814</v>
      </c>
      <c r="D8350">
        <v>2.4745762711864407</v>
      </c>
      <c r="E8350">
        <v>0.90625</v>
      </c>
      <c r="F8350">
        <v>2.0504201680672267</v>
      </c>
    </row>
    <row r="8351" spans="2:6" hidden="1" outlineLevel="1">
      <c r="B8351">
        <v>8345</v>
      </c>
      <c r="C8351">
        <v>0.5092592592592593</v>
      </c>
      <c r="D8351">
        <v>3.0508474576271185</v>
      </c>
      <c r="E8351">
        <v>0.84375</v>
      </c>
      <c r="F8351">
        <v>1.9915966386554622</v>
      </c>
    </row>
    <row r="8352" spans="2:6" hidden="1" outlineLevel="1">
      <c r="B8352">
        <v>8346</v>
      </c>
      <c r="C8352">
        <v>0.3888888888888889</v>
      </c>
      <c r="D8352">
        <v>2.1016949152542375</v>
      </c>
      <c r="E8352">
        <v>1.1875</v>
      </c>
      <c r="F8352">
        <v>1.8739495798319328</v>
      </c>
    </row>
    <row r="8353" spans="2:6" hidden="1" outlineLevel="1">
      <c r="B8353">
        <v>8347</v>
      </c>
      <c r="C8353">
        <v>0.45370370370370372</v>
      </c>
      <c r="D8353">
        <v>2.0847457627118646</v>
      </c>
      <c r="E8353">
        <v>1.53125</v>
      </c>
      <c r="F8353">
        <v>2.2226890756302522</v>
      </c>
    </row>
    <row r="8354" spans="2:6" hidden="1" outlineLevel="1">
      <c r="B8354">
        <v>8348</v>
      </c>
      <c r="C8354">
        <v>0.42592592592592593</v>
      </c>
      <c r="D8354">
        <v>2.0847457627118646</v>
      </c>
      <c r="E8354">
        <v>0.875</v>
      </c>
      <c r="F8354">
        <v>2.1638655462184873</v>
      </c>
    </row>
    <row r="8355" spans="2:6" hidden="1" outlineLevel="1">
      <c r="B8355">
        <v>8349</v>
      </c>
      <c r="C8355">
        <v>0.57407407407407407</v>
      </c>
      <c r="D8355">
        <v>2.1355932203389831</v>
      </c>
      <c r="E8355">
        <v>1.6875</v>
      </c>
      <c r="F8355">
        <v>2.1974789915966388</v>
      </c>
    </row>
    <row r="8356" spans="2:6" hidden="1" outlineLevel="1">
      <c r="B8356">
        <v>8350</v>
      </c>
      <c r="C8356">
        <v>0.41666666666666669</v>
      </c>
      <c r="D8356">
        <v>2.9830508474576272</v>
      </c>
      <c r="E8356">
        <v>1.0625</v>
      </c>
      <c r="F8356">
        <v>1.9369747899159664</v>
      </c>
    </row>
    <row r="8357" spans="2:6" hidden="1" outlineLevel="1">
      <c r="B8357">
        <v>8351</v>
      </c>
      <c r="C8357">
        <v>0.30555555555555558</v>
      </c>
      <c r="D8357">
        <v>2.4576271186440679</v>
      </c>
      <c r="E8357">
        <v>1.78125</v>
      </c>
      <c r="F8357">
        <v>2.1428571428571428</v>
      </c>
    </row>
    <row r="8358" spans="2:6" hidden="1" outlineLevel="1">
      <c r="B8358">
        <v>8352</v>
      </c>
      <c r="C8358">
        <v>0.3611111111111111</v>
      </c>
      <c r="D8358">
        <v>2.7457627118644066</v>
      </c>
      <c r="E8358">
        <v>1.125</v>
      </c>
      <c r="F8358">
        <v>1.7899159663865547</v>
      </c>
    </row>
    <row r="8359" spans="2:6" hidden="1" outlineLevel="1">
      <c r="B8359">
        <v>8353</v>
      </c>
      <c r="C8359">
        <v>0.3888888888888889</v>
      </c>
      <c r="D8359">
        <v>3.2711864406779663</v>
      </c>
      <c r="E8359">
        <v>1.875</v>
      </c>
      <c r="F8359">
        <v>2.1008403361344539</v>
      </c>
    </row>
    <row r="8360" spans="2:6" hidden="1" outlineLevel="1">
      <c r="B8360">
        <v>8354</v>
      </c>
      <c r="C8360">
        <v>0.32407407407407407</v>
      </c>
      <c r="D8360">
        <v>2.5423728813559321</v>
      </c>
      <c r="E8360">
        <v>1.96875</v>
      </c>
      <c r="F8360">
        <v>2.134453781512605</v>
      </c>
    </row>
    <row r="8361" spans="2:6" hidden="1" outlineLevel="1">
      <c r="B8361">
        <v>8355</v>
      </c>
      <c r="C8361">
        <v>0.43518518518518517</v>
      </c>
      <c r="D8361">
        <v>2.9322033898305087</v>
      </c>
      <c r="E8361">
        <v>2.875</v>
      </c>
      <c r="F8361">
        <v>1.9495798319327731</v>
      </c>
    </row>
    <row r="8362" spans="2:6" hidden="1" outlineLevel="1">
      <c r="B8362">
        <v>8356</v>
      </c>
      <c r="C8362">
        <v>0.47222222222222221</v>
      </c>
      <c r="D8362">
        <v>3.2033898305084745</v>
      </c>
      <c r="E8362">
        <v>1.21875</v>
      </c>
      <c r="F8362">
        <v>2.0630252100840338</v>
      </c>
    </row>
    <row r="8363" spans="2:6" hidden="1" outlineLevel="1">
      <c r="B8363">
        <v>8357</v>
      </c>
      <c r="C8363">
        <v>0.26851851851851855</v>
      </c>
      <c r="D8363">
        <v>2.7966101694915255</v>
      </c>
      <c r="E8363">
        <v>1.625</v>
      </c>
      <c r="F8363">
        <v>2.1470588235294117</v>
      </c>
    </row>
    <row r="8364" spans="2:6" hidden="1" outlineLevel="1">
      <c r="B8364">
        <v>8358</v>
      </c>
      <c r="C8364">
        <v>0.34259259259259262</v>
      </c>
      <c r="D8364">
        <v>1.9830508474576272</v>
      </c>
      <c r="E8364">
        <v>1.5625</v>
      </c>
      <c r="F8364">
        <v>2.1092436974789917</v>
      </c>
    </row>
    <row r="8365" spans="2:6" hidden="1" outlineLevel="1">
      <c r="B8365">
        <v>8359</v>
      </c>
      <c r="C8365">
        <v>0.47222222222222221</v>
      </c>
      <c r="D8365">
        <v>3.3559322033898304</v>
      </c>
      <c r="E8365">
        <v>1.40625</v>
      </c>
      <c r="F8365">
        <v>2.2436974789915967</v>
      </c>
    </row>
    <row r="8366" spans="2:6" hidden="1" outlineLevel="1">
      <c r="B8366">
        <v>8360</v>
      </c>
      <c r="C8366">
        <v>0.34259259259259262</v>
      </c>
      <c r="D8366">
        <v>3.2203389830508473</v>
      </c>
      <c r="E8366">
        <v>0.9375</v>
      </c>
      <c r="F8366">
        <v>2.23109243697479</v>
      </c>
    </row>
    <row r="8367" spans="2:6" hidden="1" outlineLevel="1">
      <c r="B8367">
        <v>8361</v>
      </c>
      <c r="C8367">
        <v>0.43518518518518517</v>
      </c>
      <c r="D8367">
        <v>3.406779661016949</v>
      </c>
      <c r="E8367">
        <v>2.1875</v>
      </c>
      <c r="F8367">
        <v>2.2016806722689077</v>
      </c>
    </row>
    <row r="8368" spans="2:6" hidden="1" outlineLevel="1">
      <c r="B8368">
        <v>8362</v>
      </c>
      <c r="C8368">
        <v>0.47222222222222221</v>
      </c>
      <c r="D8368">
        <v>3.4237288135593222</v>
      </c>
      <c r="E8368">
        <v>1.40625</v>
      </c>
      <c r="F8368">
        <v>2.1764705882352939</v>
      </c>
    </row>
    <row r="8369" spans="2:6" hidden="1" outlineLevel="1">
      <c r="B8369">
        <v>8363</v>
      </c>
      <c r="C8369">
        <v>0.3888888888888889</v>
      </c>
      <c r="D8369">
        <v>2.6271186440677967</v>
      </c>
      <c r="E8369">
        <v>0.5625</v>
      </c>
      <c r="F8369">
        <v>2.0336134453781511</v>
      </c>
    </row>
    <row r="8370" spans="2:6" hidden="1" outlineLevel="1">
      <c r="B8370">
        <v>8364</v>
      </c>
      <c r="C8370">
        <v>0.35185185185185186</v>
      </c>
      <c r="D8370">
        <v>2.8135593220338984</v>
      </c>
      <c r="E8370">
        <v>1.09375</v>
      </c>
      <c r="F8370">
        <v>2.23109243697479</v>
      </c>
    </row>
    <row r="8371" spans="2:6" hidden="1" outlineLevel="1">
      <c r="B8371">
        <v>8365</v>
      </c>
      <c r="C8371">
        <v>0.51851851851851849</v>
      </c>
      <c r="D8371">
        <v>2.6949152542372881</v>
      </c>
      <c r="E8371">
        <v>2.0625</v>
      </c>
      <c r="F8371">
        <v>2.1176470588235294</v>
      </c>
    </row>
    <row r="8372" spans="2:6" hidden="1" outlineLevel="1">
      <c r="B8372">
        <v>8366</v>
      </c>
      <c r="C8372">
        <v>0.3888888888888889</v>
      </c>
      <c r="D8372">
        <v>2.5423728813559321</v>
      </c>
      <c r="E8372">
        <v>1.71875</v>
      </c>
      <c r="F8372">
        <v>1.9327731092436975</v>
      </c>
    </row>
    <row r="8373" spans="2:6" hidden="1" outlineLevel="1">
      <c r="B8373">
        <v>8367</v>
      </c>
      <c r="C8373">
        <v>0.35185185185185186</v>
      </c>
      <c r="D8373">
        <v>3.6440677966101696</v>
      </c>
      <c r="E8373">
        <v>2.8125</v>
      </c>
      <c r="F8373">
        <v>1.8025210084033614</v>
      </c>
    </row>
    <row r="8374" spans="2:6" hidden="1" outlineLevel="1">
      <c r="B8374">
        <v>8368</v>
      </c>
      <c r="C8374">
        <v>0.5</v>
      </c>
      <c r="D8374">
        <v>2.3389830508474576</v>
      </c>
      <c r="E8374">
        <v>0.90625</v>
      </c>
      <c r="F8374">
        <v>2.2226890756302522</v>
      </c>
    </row>
    <row r="8375" spans="2:6" hidden="1" outlineLevel="1">
      <c r="B8375">
        <v>8369</v>
      </c>
      <c r="C8375">
        <v>0.35185185185185186</v>
      </c>
      <c r="D8375">
        <v>3.6440677966101696</v>
      </c>
      <c r="E8375">
        <v>2.46875</v>
      </c>
      <c r="F8375">
        <v>2.2226890756302522</v>
      </c>
    </row>
    <row r="8376" spans="2:6" hidden="1" outlineLevel="1">
      <c r="B8376">
        <v>8370</v>
      </c>
      <c r="C8376">
        <v>0.47222222222222221</v>
      </c>
      <c r="D8376">
        <v>2.9152542372881354</v>
      </c>
      <c r="E8376">
        <v>1.03125</v>
      </c>
      <c r="F8376">
        <v>2.4369747899159662</v>
      </c>
    </row>
    <row r="8377" spans="2:6" hidden="1" outlineLevel="1">
      <c r="B8377">
        <v>8371</v>
      </c>
      <c r="C8377">
        <v>0.48148148148148145</v>
      </c>
      <c r="D8377">
        <v>3.5423728813559321</v>
      </c>
      <c r="E8377">
        <v>1.25</v>
      </c>
      <c r="F8377">
        <v>1.9201680672268908</v>
      </c>
    </row>
    <row r="8378" spans="2:6" hidden="1" outlineLevel="1">
      <c r="B8378">
        <v>8372</v>
      </c>
      <c r="C8378">
        <v>0.34259259259259262</v>
      </c>
      <c r="D8378">
        <v>3.1355932203389831</v>
      </c>
      <c r="E8378">
        <v>1.625</v>
      </c>
      <c r="F8378">
        <v>2.5</v>
      </c>
    </row>
    <row r="8379" spans="2:6" hidden="1" outlineLevel="1">
      <c r="B8379">
        <v>8373</v>
      </c>
      <c r="C8379">
        <v>0.46296296296296297</v>
      </c>
      <c r="D8379">
        <v>2.5084745762711864</v>
      </c>
      <c r="E8379">
        <v>1.4375</v>
      </c>
      <c r="F8379">
        <v>2.1806722689075628</v>
      </c>
    </row>
    <row r="8380" spans="2:6" hidden="1" outlineLevel="1">
      <c r="B8380">
        <v>8374</v>
      </c>
      <c r="C8380">
        <v>0.37962962962962965</v>
      </c>
      <c r="D8380">
        <v>2.6101694915254239</v>
      </c>
      <c r="E8380">
        <v>1.625</v>
      </c>
      <c r="F8380">
        <v>2.2268907563025211</v>
      </c>
    </row>
    <row r="8381" spans="2:6" hidden="1" outlineLevel="1">
      <c r="B8381">
        <v>8375</v>
      </c>
      <c r="C8381">
        <v>0.40740740740740738</v>
      </c>
      <c r="D8381">
        <v>2.6440677966101696</v>
      </c>
      <c r="E8381">
        <v>1.78125</v>
      </c>
      <c r="F8381">
        <v>2.1638655462184873</v>
      </c>
    </row>
    <row r="8382" spans="2:6" hidden="1" outlineLevel="1">
      <c r="B8382">
        <v>8376</v>
      </c>
      <c r="C8382">
        <v>0.5092592592592593</v>
      </c>
      <c r="D8382">
        <v>2.5762711864406778</v>
      </c>
      <c r="E8382">
        <v>0.9375</v>
      </c>
      <c r="F8382">
        <v>2.2857142857142856</v>
      </c>
    </row>
    <row r="8383" spans="2:6" hidden="1" outlineLevel="1">
      <c r="B8383">
        <v>8377</v>
      </c>
      <c r="C8383">
        <v>0.22222222222222221</v>
      </c>
      <c r="D8383">
        <v>2.6101694915254239</v>
      </c>
      <c r="E8383">
        <v>1.53125</v>
      </c>
      <c r="F8383">
        <v>2.0210084033613445</v>
      </c>
    </row>
    <row r="8384" spans="2:6" hidden="1" outlineLevel="1">
      <c r="B8384">
        <v>8378</v>
      </c>
      <c r="C8384">
        <v>0.3611111111111111</v>
      </c>
      <c r="D8384">
        <v>1.9661016949152543</v>
      </c>
      <c r="E8384">
        <v>1.4375</v>
      </c>
      <c r="F8384">
        <v>2.2521008403361344</v>
      </c>
    </row>
    <row r="8385" spans="2:6" hidden="1" outlineLevel="1">
      <c r="B8385">
        <v>8379</v>
      </c>
      <c r="C8385">
        <v>0.3888888888888889</v>
      </c>
      <c r="D8385">
        <v>2.1864406779661016</v>
      </c>
      <c r="E8385">
        <v>2.3125</v>
      </c>
      <c r="F8385">
        <v>2.3529411764705883</v>
      </c>
    </row>
    <row r="8386" spans="2:6" hidden="1" outlineLevel="1">
      <c r="B8386">
        <v>8380</v>
      </c>
      <c r="C8386">
        <v>0.44444444444444442</v>
      </c>
      <c r="D8386">
        <v>2.5254237288135593</v>
      </c>
      <c r="E8386">
        <v>1.4375</v>
      </c>
      <c r="F8386">
        <v>2.0714285714285716</v>
      </c>
    </row>
    <row r="8387" spans="2:6" hidden="1" outlineLevel="1">
      <c r="B8387">
        <v>8381</v>
      </c>
      <c r="C8387">
        <v>0.55555555555555558</v>
      </c>
      <c r="D8387">
        <v>2.8135593220338984</v>
      </c>
      <c r="E8387">
        <v>0.875</v>
      </c>
      <c r="F8387">
        <v>2.0546218487394956</v>
      </c>
    </row>
    <row r="8388" spans="2:6" hidden="1" outlineLevel="1">
      <c r="B8388">
        <v>8382</v>
      </c>
      <c r="C8388">
        <v>0.43518518518518517</v>
      </c>
      <c r="D8388">
        <v>3.0338983050847457</v>
      </c>
      <c r="E8388">
        <v>0.90625</v>
      </c>
      <c r="F8388">
        <v>2.2983193277310923</v>
      </c>
    </row>
    <row r="8389" spans="2:6" hidden="1" outlineLevel="1">
      <c r="B8389">
        <v>8383</v>
      </c>
      <c r="C8389">
        <v>0.5092592592592593</v>
      </c>
      <c r="D8389">
        <v>1.9322033898305084</v>
      </c>
      <c r="E8389">
        <v>1.53125</v>
      </c>
      <c r="F8389">
        <v>2.1302521008403361</v>
      </c>
    </row>
    <row r="8390" spans="2:6" hidden="1" outlineLevel="1">
      <c r="B8390">
        <v>8384</v>
      </c>
      <c r="C8390">
        <v>0.25925925925925924</v>
      </c>
      <c r="D8390">
        <v>2.406779661016949</v>
      </c>
      <c r="E8390">
        <v>0.78125</v>
      </c>
      <c r="F8390">
        <v>1.9411764705882353</v>
      </c>
    </row>
    <row r="8391" spans="2:6" hidden="1" outlineLevel="1">
      <c r="B8391">
        <v>8385</v>
      </c>
      <c r="C8391">
        <v>0.40740740740740738</v>
      </c>
      <c r="D8391">
        <v>2.4915254237288136</v>
      </c>
      <c r="E8391">
        <v>1.78125</v>
      </c>
      <c r="F8391">
        <v>2.0840336134453783</v>
      </c>
    </row>
    <row r="8392" spans="2:6" hidden="1" outlineLevel="1">
      <c r="B8392">
        <v>8386</v>
      </c>
      <c r="C8392">
        <v>0.43518518518518517</v>
      </c>
      <c r="D8392">
        <v>2.8813559322033897</v>
      </c>
      <c r="E8392">
        <v>1.0625</v>
      </c>
      <c r="F8392">
        <v>2.53781512605042</v>
      </c>
    </row>
    <row r="8393" spans="2:6" hidden="1" outlineLevel="1">
      <c r="B8393">
        <v>8387</v>
      </c>
      <c r="C8393">
        <v>0.44444444444444442</v>
      </c>
      <c r="D8393">
        <v>2.5762711864406778</v>
      </c>
      <c r="E8393">
        <v>1.90625</v>
      </c>
      <c r="F8393">
        <v>2.1134453781512605</v>
      </c>
    </row>
    <row r="8394" spans="2:6" hidden="1" outlineLevel="1">
      <c r="B8394">
        <v>8388</v>
      </c>
      <c r="C8394">
        <v>0.49074074074074076</v>
      </c>
      <c r="D8394">
        <v>2.3728813559322033</v>
      </c>
      <c r="E8394">
        <v>1.125</v>
      </c>
      <c r="F8394">
        <v>2.3025210084033612</v>
      </c>
    </row>
    <row r="8395" spans="2:6" hidden="1" outlineLevel="1">
      <c r="B8395">
        <v>8389</v>
      </c>
      <c r="C8395">
        <v>0.3888888888888889</v>
      </c>
      <c r="D8395">
        <v>2.5423728813559321</v>
      </c>
      <c r="E8395">
        <v>1.1875</v>
      </c>
      <c r="F8395">
        <v>2.1428571428571428</v>
      </c>
    </row>
    <row r="8396" spans="2:6" hidden="1" outlineLevel="1">
      <c r="B8396">
        <v>8390</v>
      </c>
      <c r="C8396">
        <v>0.37037037037037035</v>
      </c>
      <c r="D8396">
        <v>2.6440677966101696</v>
      </c>
      <c r="E8396">
        <v>1.25</v>
      </c>
      <c r="F8396">
        <v>2.23109243697479</v>
      </c>
    </row>
    <row r="8397" spans="2:6" hidden="1" outlineLevel="1">
      <c r="B8397">
        <v>8391</v>
      </c>
      <c r="C8397">
        <v>0.42592592592592593</v>
      </c>
      <c r="D8397">
        <v>2.5593220338983049</v>
      </c>
      <c r="E8397">
        <v>2.03125</v>
      </c>
      <c r="F8397">
        <v>2.6638655462184873</v>
      </c>
    </row>
    <row r="8398" spans="2:6" hidden="1" outlineLevel="1">
      <c r="B8398">
        <v>8392</v>
      </c>
      <c r="C8398">
        <v>0.39814814814814814</v>
      </c>
      <c r="D8398">
        <v>2.4745762711864407</v>
      </c>
      <c r="E8398">
        <v>1.34375</v>
      </c>
      <c r="F8398">
        <v>2.0168067226890756</v>
      </c>
    </row>
    <row r="8399" spans="2:6" hidden="1" outlineLevel="1">
      <c r="B8399">
        <v>8393</v>
      </c>
      <c r="C8399">
        <v>0.44444444444444442</v>
      </c>
      <c r="D8399">
        <v>2.2881355932203391</v>
      </c>
      <c r="E8399">
        <v>1.09375</v>
      </c>
      <c r="F8399">
        <v>1.8697478991596639</v>
      </c>
    </row>
    <row r="8400" spans="2:6" hidden="1" outlineLevel="1">
      <c r="B8400">
        <v>8394</v>
      </c>
      <c r="C8400">
        <v>0.3888888888888889</v>
      </c>
      <c r="D8400">
        <v>2.7627118644067798</v>
      </c>
      <c r="E8400">
        <v>1.875</v>
      </c>
      <c r="F8400">
        <v>2.2184873949579833</v>
      </c>
    </row>
    <row r="8401" spans="2:6" hidden="1" outlineLevel="1">
      <c r="B8401">
        <v>8395</v>
      </c>
      <c r="C8401">
        <v>0.45370370370370372</v>
      </c>
      <c r="D8401">
        <v>3.0169491525423728</v>
      </c>
      <c r="E8401">
        <v>1.6875</v>
      </c>
      <c r="F8401">
        <v>2.3571428571428572</v>
      </c>
    </row>
    <row r="8402" spans="2:6" hidden="1" outlineLevel="1">
      <c r="B8402">
        <v>8396</v>
      </c>
      <c r="C8402">
        <v>0.46296296296296297</v>
      </c>
      <c r="D8402">
        <v>3.2881355932203391</v>
      </c>
      <c r="E8402">
        <v>0.78125</v>
      </c>
      <c r="F8402">
        <v>2.1890756302521011</v>
      </c>
    </row>
    <row r="8403" spans="2:6" hidden="1" outlineLevel="1">
      <c r="B8403">
        <v>8397</v>
      </c>
      <c r="C8403">
        <v>0.5</v>
      </c>
      <c r="D8403">
        <v>2.8135593220338984</v>
      </c>
      <c r="E8403">
        <v>0.625</v>
      </c>
      <c r="F8403">
        <v>1.9495798319327731</v>
      </c>
    </row>
    <row r="8404" spans="2:6" hidden="1" outlineLevel="1">
      <c r="B8404">
        <v>8398</v>
      </c>
      <c r="C8404">
        <v>0.35185185185185186</v>
      </c>
      <c r="D8404">
        <v>3.2542372881355934</v>
      </c>
      <c r="E8404">
        <v>1.375</v>
      </c>
      <c r="F8404">
        <v>2.1428571428571428</v>
      </c>
    </row>
    <row r="8405" spans="2:6" hidden="1" outlineLevel="1">
      <c r="B8405">
        <v>8399</v>
      </c>
      <c r="C8405">
        <v>0.30555555555555558</v>
      </c>
      <c r="D8405">
        <v>2.2033898305084745</v>
      </c>
      <c r="E8405">
        <v>1.125</v>
      </c>
      <c r="F8405">
        <v>1.9705882352941178</v>
      </c>
    </row>
    <row r="8406" spans="2:6" hidden="1" outlineLevel="1">
      <c r="B8406">
        <v>8400</v>
      </c>
      <c r="C8406">
        <v>0.39814814814814814</v>
      </c>
      <c r="D8406">
        <v>3.0338983050847457</v>
      </c>
      <c r="E8406">
        <v>1.25</v>
      </c>
      <c r="F8406">
        <v>2.1806722689075628</v>
      </c>
    </row>
    <row r="8407" spans="2:6" hidden="1" outlineLevel="1">
      <c r="B8407">
        <v>8401</v>
      </c>
      <c r="C8407">
        <v>0.41666666666666669</v>
      </c>
      <c r="D8407">
        <v>3.6440677966101696</v>
      </c>
      <c r="E8407">
        <v>0.96875</v>
      </c>
      <c r="F8407">
        <v>2.3571428571428572</v>
      </c>
    </row>
    <row r="8408" spans="2:6" hidden="1" outlineLevel="1">
      <c r="B8408">
        <v>8402</v>
      </c>
      <c r="C8408">
        <v>0.43518518518518517</v>
      </c>
      <c r="D8408">
        <v>2.7457627118644066</v>
      </c>
      <c r="E8408">
        <v>1.03125</v>
      </c>
      <c r="F8408">
        <v>2.6890756302521011</v>
      </c>
    </row>
    <row r="8409" spans="2:6" hidden="1" outlineLevel="1">
      <c r="B8409">
        <v>8403</v>
      </c>
      <c r="C8409">
        <v>0.33333333333333331</v>
      </c>
      <c r="D8409">
        <v>2.0847457627118646</v>
      </c>
      <c r="E8409">
        <v>1.1875</v>
      </c>
      <c r="F8409">
        <v>2.2226890756302522</v>
      </c>
    </row>
    <row r="8410" spans="2:6" hidden="1" outlineLevel="1">
      <c r="B8410">
        <v>8404</v>
      </c>
      <c r="C8410">
        <v>0.5092592592592593</v>
      </c>
      <c r="D8410">
        <v>4.0169491525423728</v>
      </c>
      <c r="E8410">
        <v>1.375</v>
      </c>
      <c r="F8410">
        <v>2.0588235294117645</v>
      </c>
    </row>
    <row r="8411" spans="2:6" hidden="1" outlineLevel="1">
      <c r="B8411">
        <v>8405</v>
      </c>
      <c r="C8411">
        <v>0.46296296296296297</v>
      </c>
      <c r="D8411">
        <v>2.6949152542372881</v>
      </c>
      <c r="E8411">
        <v>1.875</v>
      </c>
      <c r="F8411">
        <v>1.9789915966386555</v>
      </c>
    </row>
    <row r="8412" spans="2:6" hidden="1" outlineLevel="1">
      <c r="B8412">
        <v>8406</v>
      </c>
      <c r="C8412">
        <v>0.51851851851851849</v>
      </c>
      <c r="D8412">
        <v>2.4237288135593222</v>
      </c>
      <c r="E8412">
        <v>1.53125</v>
      </c>
      <c r="F8412">
        <v>1.9201680672268908</v>
      </c>
    </row>
    <row r="8413" spans="2:6" hidden="1" outlineLevel="1">
      <c r="B8413">
        <v>8407</v>
      </c>
      <c r="C8413">
        <v>0.32407407407407407</v>
      </c>
      <c r="D8413">
        <v>2.7627118644067798</v>
      </c>
      <c r="E8413">
        <v>1.25</v>
      </c>
      <c r="F8413">
        <v>1.8445378151260505</v>
      </c>
    </row>
    <row r="8414" spans="2:6" hidden="1" outlineLevel="1">
      <c r="B8414">
        <v>8408</v>
      </c>
      <c r="C8414">
        <v>0.39814814814814814</v>
      </c>
      <c r="D8414">
        <v>2.7118644067796609</v>
      </c>
      <c r="E8414">
        <v>0.84375</v>
      </c>
      <c r="F8414">
        <v>1.911764705882353</v>
      </c>
    </row>
    <row r="8415" spans="2:6" hidden="1" outlineLevel="1">
      <c r="B8415">
        <v>8409</v>
      </c>
      <c r="C8415">
        <v>0.44444444444444442</v>
      </c>
      <c r="D8415">
        <v>2.8983050847457625</v>
      </c>
      <c r="E8415">
        <v>1.5625</v>
      </c>
      <c r="F8415">
        <v>2.4579831932773111</v>
      </c>
    </row>
    <row r="8416" spans="2:6" hidden="1" outlineLevel="1">
      <c r="B8416">
        <v>8410</v>
      </c>
      <c r="C8416">
        <v>0.24074074074074073</v>
      </c>
      <c r="D8416">
        <v>1.9322033898305084</v>
      </c>
      <c r="E8416">
        <v>1</v>
      </c>
      <c r="F8416">
        <v>2.1596638655462184</v>
      </c>
    </row>
    <row r="8417" spans="2:6" hidden="1" outlineLevel="1">
      <c r="B8417">
        <v>8411</v>
      </c>
      <c r="C8417">
        <v>0.44444444444444442</v>
      </c>
      <c r="D8417">
        <v>3.6271186440677967</v>
      </c>
      <c r="E8417">
        <v>0.9375</v>
      </c>
      <c r="F8417">
        <v>1.8529411764705883</v>
      </c>
    </row>
    <row r="8418" spans="2:6" hidden="1" outlineLevel="1">
      <c r="B8418">
        <v>8412</v>
      </c>
      <c r="C8418">
        <v>0.35185185185185186</v>
      </c>
      <c r="D8418">
        <v>2.2542372881355934</v>
      </c>
      <c r="E8418">
        <v>1.1875</v>
      </c>
      <c r="F8418">
        <v>2.3235294117647061</v>
      </c>
    </row>
    <row r="8419" spans="2:6" hidden="1" outlineLevel="1">
      <c r="B8419">
        <v>8413</v>
      </c>
      <c r="C8419">
        <v>0.33333333333333331</v>
      </c>
      <c r="D8419">
        <v>2.5762711864406778</v>
      </c>
      <c r="E8419">
        <v>1.25</v>
      </c>
      <c r="F8419">
        <v>2.2016806722689077</v>
      </c>
    </row>
    <row r="8420" spans="2:6" hidden="1" outlineLevel="1">
      <c r="B8420">
        <v>8414</v>
      </c>
      <c r="C8420">
        <v>0.25925925925925924</v>
      </c>
      <c r="D8420">
        <v>2.1016949152542375</v>
      </c>
      <c r="E8420">
        <v>0.9375</v>
      </c>
      <c r="F8420">
        <v>1.7436974789915967</v>
      </c>
    </row>
    <row r="8421" spans="2:6" hidden="1" outlineLevel="1">
      <c r="B8421">
        <v>8415</v>
      </c>
      <c r="C8421">
        <v>0.39814814814814814</v>
      </c>
      <c r="D8421">
        <v>3.0677966101694913</v>
      </c>
      <c r="E8421">
        <v>1.34375</v>
      </c>
      <c r="F8421">
        <v>2.0882352941176472</v>
      </c>
    </row>
    <row r="8422" spans="2:6" hidden="1" outlineLevel="1">
      <c r="B8422">
        <v>8416</v>
      </c>
      <c r="C8422">
        <v>0.25</v>
      </c>
      <c r="D8422">
        <v>3.8644067796610169</v>
      </c>
      <c r="E8422">
        <v>1.125</v>
      </c>
      <c r="F8422">
        <v>1.9369747899159664</v>
      </c>
    </row>
    <row r="8423" spans="2:6" hidden="1" outlineLevel="1">
      <c r="B8423">
        <v>8417</v>
      </c>
      <c r="C8423">
        <v>0.35185185185185186</v>
      </c>
      <c r="D8423">
        <v>2.3898305084745761</v>
      </c>
      <c r="E8423">
        <v>0.5</v>
      </c>
      <c r="F8423">
        <v>2.0504201680672267</v>
      </c>
    </row>
    <row r="8424" spans="2:6" hidden="1" outlineLevel="1">
      <c r="B8424">
        <v>8418</v>
      </c>
      <c r="C8424">
        <v>0.24074074074074073</v>
      </c>
      <c r="D8424">
        <v>3.4915254237288136</v>
      </c>
      <c r="E8424">
        <v>1.40625</v>
      </c>
      <c r="F8424">
        <v>1.9873949579831933</v>
      </c>
    </row>
    <row r="8425" spans="2:6" hidden="1" outlineLevel="1">
      <c r="B8425">
        <v>8419</v>
      </c>
      <c r="C8425">
        <v>0.40740740740740738</v>
      </c>
      <c r="D8425">
        <v>2.5084745762711864</v>
      </c>
      <c r="E8425">
        <v>1.6875</v>
      </c>
      <c r="F8425">
        <v>2.3823529411764706</v>
      </c>
    </row>
    <row r="8426" spans="2:6" hidden="1" outlineLevel="1">
      <c r="B8426">
        <v>8420</v>
      </c>
      <c r="C8426">
        <v>0.43518518518518517</v>
      </c>
      <c r="D8426">
        <v>3.3220338983050848</v>
      </c>
      <c r="E8426">
        <v>1.40625</v>
      </c>
      <c r="F8426">
        <v>2.1050420168067228</v>
      </c>
    </row>
    <row r="8427" spans="2:6" hidden="1" outlineLevel="1">
      <c r="B8427">
        <v>8421</v>
      </c>
      <c r="C8427">
        <v>0.43518518518518517</v>
      </c>
      <c r="D8427">
        <v>2.8644067796610169</v>
      </c>
      <c r="E8427">
        <v>1.09375</v>
      </c>
      <c r="F8427">
        <v>1.8781512605042017</v>
      </c>
    </row>
    <row r="8428" spans="2:6" hidden="1" outlineLevel="1">
      <c r="B8428">
        <v>8422</v>
      </c>
      <c r="C8428">
        <v>0.41666666666666669</v>
      </c>
      <c r="D8428">
        <v>2.8135593220338984</v>
      </c>
      <c r="E8428">
        <v>1.71875</v>
      </c>
      <c r="F8428">
        <v>2.0210084033613445</v>
      </c>
    </row>
    <row r="8429" spans="2:6" hidden="1" outlineLevel="1">
      <c r="B8429">
        <v>8423</v>
      </c>
      <c r="C8429">
        <v>0.29629629629629628</v>
      </c>
      <c r="D8429">
        <v>2.0338983050847457</v>
      </c>
      <c r="E8429">
        <v>1.75</v>
      </c>
      <c r="F8429">
        <v>2.0210084033613445</v>
      </c>
    </row>
    <row r="8430" spans="2:6" hidden="1" outlineLevel="1">
      <c r="B8430">
        <v>8424</v>
      </c>
      <c r="C8430">
        <v>0.32407407407407407</v>
      </c>
      <c r="D8430">
        <v>3.1864406779661016</v>
      </c>
      <c r="E8430">
        <v>1.65625</v>
      </c>
      <c r="F8430">
        <v>2.2773109243697478</v>
      </c>
    </row>
    <row r="8431" spans="2:6" hidden="1" outlineLevel="1">
      <c r="B8431">
        <v>8425</v>
      </c>
      <c r="C8431">
        <v>0.30555555555555558</v>
      </c>
      <c r="D8431">
        <v>2.4576271186440679</v>
      </c>
      <c r="E8431">
        <v>1.78125</v>
      </c>
      <c r="F8431">
        <v>1.8865546218487395</v>
      </c>
    </row>
    <row r="8432" spans="2:6" hidden="1" outlineLevel="1">
      <c r="B8432">
        <v>8426</v>
      </c>
      <c r="C8432">
        <v>0.29629629629629628</v>
      </c>
      <c r="D8432">
        <v>2.0338983050847457</v>
      </c>
      <c r="E8432">
        <v>1.0625</v>
      </c>
      <c r="F8432">
        <v>2.1512605042016806</v>
      </c>
    </row>
    <row r="8433" spans="2:6" hidden="1" outlineLevel="1">
      <c r="B8433">
        <v>8427</v>
      </c>
      <c r="C8433">
        <v>0.54629629629629628</v>
      </c>
      <c r="D8433">
        <v>2.9491525423728815</v>
      </c>
      <c r="E8433">
        <v>0.875</v>
      </c>
      <c r="F8433">
        <v>2.1092436974789917</v>
      </c>
    </row>
    <row r="8434" spans="2:6" hidden="1" outlineLevel="1">
      <c r="B8434">
        <v>8428</v>
      </c>
      <c r="C8434">
        <v>0.53703703703703709</v>
      </c>
      <c r="D8434">
        <v>2.4576271186440679</v>
      </c>
      <c r="E8434">
        <v>1.0625</v>
      </c>
      <c r="F8434">
        <v>2.1260504201680672</v>
      </c>
    </row>
    <row r="8435" spans="2:6" hidden="1" outlineLevel="1">
      <c r="B8435">
        <v>8429</v>
      </c>
      <c r="C8435">
        <v>0.35185185185185186</v>
      </c>
      <c r="D8435">
        <v>2.8305084745762712</v>
      </c>
      <c r="E8435">
        <v>0.9375</v>
      </c>
      <c r="F8435">
        <v>2.0126050420168067</v>
      </c>
    </row>
    <row r="8436" spans="2:6" hidden="1" outlineLevel="1">
      <c r="B8436">
        <v>8430</v>
      </c>
      <c r="C8436">
        <v>0.33333333333333331</v>
      </c>
      <c r="D8436">
        <v>2.3050847457627119</v>
      </c>
      <c r="E8436">
        <v>0.40625</v>
      </c>
      <c r="F8436">
        <v>1.6974789915966386</v>
      </c>
    </row>
    <row r="8437" spans="2:6" hidden="1" outlineLevel="1">
      <c r="B8437">
        <v>8431</v>
      </c>
      <c r="C8437">
        <v>0.35185185185185186</v>
      </c>
      <c r="D8437">
        <v>3.3898305084745761</v>
      </c>
      <c r="E8437">
        <v>1.46875</v>
      </c>
      <c r="F8437">
        <v>2.3151260504201683</v>
      </c>
    </row>
    <row r="8438" spans="2:6" hidden="1" outlineLevel="1">
      <c r="B8438">
        <v>8432</v>
      </c>
      <c r="C8438">
        <v>0.59259259259259256</v>
      </c>
      <c r="D8438">
        <v>2.847457627118644</v>
      </c>
      <c r="E8438">
        <v>1.8125</v>
      </c>
      <c r="F8438">
        <v>2.2731092436974789</v>
      </c>
    </row>
    <row r="8439" spans="2:6" hidden="1" outlineLevel="1">
      <c r="B8439">
        <v>8433</v>
      </c>
      <c r="C8439">
        <v>0.5092592592592593</v>
      </c>
      <c r="D8439">
        <v>2.0847457627118646</v>
      </c>
      <c r="E8439">
        <v>1.84375</v>
      </c>
      <c r="F8439">
        <v>2.0168067226890756</v>
      </c>
    </row>
    <row r="8440" spans="2:6" hidden="1" outlineLevel="1">
      <c r="B8440">
        <v>8434</v>
      </c>
      <c r="C8440">
        <v>0.52777777777777779</v>
      </c>
      <c r="D8440">
        <v>2.593220338983051</v>
      </c>
      <c r="E8440">
        <v>1.65625</v>
      </c>
      <c r="F8440">
        <v>1.9159663865546219</v>
      </c>
    </row>
    <row r="8441" spans="2:6" hidden="1" outlineLevel="1">
      <c r="B8441">
        <v>8435</v>
      </c>
      <c r="C8441">
        <v>0.48148148148148145</v>
      </c>
      <c r="D8441">
        <v>2.8813559322033897</v>
      </c>
      <c r="E8441">
        <v>1.125</v>
      </c>
      <c r="F8441">
        <v>2.403361344537815</v>
      </c>
    </row>
    <row r="8442" spans="2:6" hidden="1" outlineLevel="1">
      <c r="B8442">
        <v>8436</v>
      </c>
      <c r="C8442">
        <v>0.37037037037037035</v>
      </c>
      <c r="D8442">
        <v>2.5254237288135593</v>
      </c>
      <c r="E8442">
        <v>1.4375</v>
      </c>
      <c r="F8442">
        <v>2.0252100840336134</v>
      </c>
    </row>
    <row r="8443" spans="2:6" hidden="1" outlineLevel="1">
      <c r="B8443">
        <v>8437</v>
      </c>
      <c r="C8443">
        <v>0.22222222222222221</v>
      </c>
      <c r="D8443">
        <v>1.8135593220338984</v>
      </c>
      <c r="E8443">
        <v>1.53125</v>
      </c>
      <c r="F8443">
        <v>1.9411764705882353</v>
      </c>
    </row>
    <row r="8444" spans="2:6" hidden="1" outlineLevel="1">
      <c r="B8444">
        <v>8438</v>
      </c>
      <c r="C8444">
        <v>0.37037037037037035</v>
      </c>
      <c r="D8444">
        <v>2.7627118644067798</v>
      </c>
      <c r="E8444">
        <v>0.84375</v>
      </c>
      <c r="F8444">
        <v>2.2268907563025211</v>
      </c>
    </row>
    <row r="8445" spans="2:6" hidden="1" outlineLevel="1">
      <c r="B8445">
        <v>8439</v>
      </c>
      <c r="C8445">
        <v>0.42592592592592593</v>
      </c>
      <c r="D8445">
        <v>2.9152542372881354</v>
      </c>
      <c r="E8445">
        <v>1</v>
      </c>
      <c r="F8445">
        <v>2.1680672268907561</v>
      </c>
    </row>
    <row r="8446" spans="2:6" hidden="1" outlineLevel="1">
      <c r="B8446">
        <v>8440</v>
      </c>
      <c r="C8446">
        <v>0.40740740740740738</v>
      </c>
      <c r="D8446">
        <v>2.4915254237288136</v>
      </c>
      <c r="E8446">
        <v>1.375</v>
      </c>
      <c r="F8446">
        <v>2.1218487394957983</v>
      </c>
    </row>
    <row r="8447" spans="2:6" hidden="1" outlineLevel="1">
      <c r="B8447">
        <v>8441</v>
      </c>
      <c r="C8447">
        <v>0.34259259259259262</v>
      </c>
      <c r="D8447">
        <v>3.8813559322033897</v>
      </c>
      <c r="E8447">
        <v>1.71875</v>
      </c>
      <c r="F8447">
        <v>2.0714285714285716</v>
      </c>
    </row>
    <row r="8448" spans="2:6" hidden="1" outlineLevel="1">
      <c r="B8448">
        <v>8442</v>
      </c>
      <c r="C8448">
        <v>0.34259259259259262</v>
      </c>
      <c r="D8448">
        <v>2.0508474576271185</v>
      </c>
      <c r="E8448">
        <v>0.625</v>
      </c>
      <c r="F8448">
        <v>1.9747899159663866</v>
      </c>
    </row>
    <row r="8449" spans="2:6" hidden="1" outlineLevel="1">
      <c r="B8449">
        <v>8443</v>
      </c>
      <c r="C8449">
        <v>0.37037037037037035</v>
      </c>
      <c r="D8449">
        <v>3.0338983050847457</v>
      </c>
      <c r="E8449">
        <v>2.03125</v>
      </c>
      <c r="F8449">
        <v>1.8865546218487395</v>
      </c>
    </row>
    <row r="8450" spans="2:6" hidden="1" outlineLevel="1">
      <c r="B8450">
        <v>8444</v>
      </c>
      <c r="C8450">
        <v>0.42592592592592593</v>
      </c>
      <c r="D8450">
        <v>2.3050847457627119</v>
      </c>
      <c r="E8450">
        <v>1.4375</v>
      </c>
      <c r="F8450">
        <v>2.0924369747899161</v>
      </c>
    </row>
    <row r="8451" spans="2:6" hidden="1" outlineLevel="1">
      <c r="B8451">
        <v>8445</v>
      </c>
      <c r="C8451">
        <v>0.39814814814814814</v>
      </c>
      <c r="D8451">
        <v>2.8305084745762712</v>
      </c>
      <c r="E8451">
        <v>1.28125</v>
      </c>
      <c r="F8451">
        <v>1.8823529411764706</v>
      </c>
    </row>
    <row r="8452" spans="2:6" hidden="1" outlineLevel="1">
      <c r="B8452">
        <v>8446</v>
      </c>
      <c r="C8452">
        <v>0.54629629629629628</v>
      </c>
      <c r="D8452">
        <v>3.152542372881356</v>
      </c>
      <c r="E8452">
        <v>1.21875</v>
      </c>
      <c r="F8452">
        <v>2.1134453781512605</v>
      </c>
    </row>
    <row r="8453" spans="2:6" hidden="1" outlineLevel="1">
      <c r="B8453">
        <v>8447</v>
      </c>
      <c r="C8453">
        <v>0.41666666666666669</v>
      </c>
      <c r="D8453">
        <v>2.5254237288135593</v>
      </c>
      <c r="E8453">
        <v>0.90625</v>
      </c>
      <c r="F8453">
        <v>2.2100840336134455</v>
      </c>
    </row>
    <row r="8454" spans="2:6" hidden="1" outlineLevel="1">
      <c r="B8454">
        <v>8448</v>
      </c>
      <c r="C8454">
        <v>0.45370370370370372</v>
      </c>
      <c r="D8454">
        <v>2.7118644067796609</v>
      </c>
      <c r="E8454">
        <v>1.875</v>
      </c>
      <c r="F8454">
        <v>2.1386554621848739</v>
      </c>
    </row>
    <row r="8455" spans="2:6" hidden="1" outlineLevel="1">
      <c r="B8455">
        <v>8449</v>
      </c>
      <c r="C8455">
        <v>0.39814814814814814</v>
      </c>
      <c r="D8455">
        <v>2.5762711864406778</v>
      </c>
      <c r="E8455">
        <v>1.4375</v>
      </c>
      <c r="F8455">
        <v>2.2226890756302522</v>
      </c>
    </row>
    <row r="8456" spans="2:6" hidden="1" outlineLevel="1">
      <c r="B8456">
        <v>8450</v>
      </c>
      <c r="C8456">
        <v>0.37037037037037035</v>
      </c>
      <c r="D8456">
        <v>2.6271186440677967</v>
      </c>
      <c r="E8456">
        <v>1.78125</v>
      </c>
      <c r="F8456">
        <v>2.172268907563025</v>
      </c>
    </row>
    <row r="8457" spans="2:6" hidden="1" outlineLevel="1">
      <c r="B8457">
        <v>8451</v>
      </c>
      <c r="C8457">
        <v>0.3611111111111111</v>
      </c>
      <c r="D8457">
        <v>2.0338983050847457</v>
      </c>
      <c r="E8457">
        <v>1.03125</v>
      </c>
      <c r="F8457">
        <v>2.4243697478991595</v>
      </c>
    </row>
    <row r="8458" spans="2:6" hidden="1" outlineLevel="1">
      <c r="B8458">
        <v>8452</v>
      </c>
      <c r="C8458">
        <v>0.26851851851851855</v>
      </c>
      <c r="D8458">
        <v>2.7118644067796609</v>
      </c>
      <c r="E8458">
        <v>0.9375</v>
      </c>
      <c r="F8458">
        <v>1.9327731092436975</v>
      </c>
    </row>
    <row r="8459" spans="2:6" hidden="1" outlineLevel="1">
      <c r="B8459">
        <v>8453</v>
      </c>
      <c r="C8459">
        <v>0.55555555555555558</v>
      </c>
      <c r="D8459">
        <v>2.4576271186440679</v>
      </c>
      <c r="E8459">
        <v>1.46875</v>
      </c>
      <c r="F8459">
        <v>2.1428571428571428</v>
      </c>
    </row>
    <row r="8460" spans="2:6" hidden="1" outlineLevel="1">
      <c r="B8460">
        <v>8454</v>
      </c>
      <c r="C8460">
        <v>0.33333333333333331</v>
      </c>
      <c r="D8460">
        <v>2.7966101694915255</v>
      </c>
      <c r="E8460">
        <v>1.84375</v>
      </c>
      <c r="F8460">
        <v>2.2142857142857144</v>
      </c>
    </row>
    <row r="8461" spans="2:6" hidden="1" outlineLevel="1">
      <c r="B8461">
        <v>8455</v>
      </c>
      <c r="C8461">
        <v>0.34259259259259262</v>
      </c>
      <c r="D8461">
        <v>1.9491525423728813</v>
      </c>
      <c r="E8461">
        <v>0.59375</v>
      </c>
      <c r="F8461">
        <v>2.4369747899159662</v>
      </c>
    </row>
    <row r="8462" spans="2:6" hidden="1" outlineLevel="1">
      <c r="B8462">
        <v>8456</v>
      </c>
      <c r="C8462">
        <v>0.45370370370370372</v>
      </c>
      <c r="D8462">
        <v>2.6271186440677967</v>
      </c>
      <c r="E8462">
        <v>0.78125</v>
      </c>
      <c r="F8462">
        <v>1.9411764705882353</v>
      </c>
    </row>
    <row r="8463" spans="2:6" hidden="1" outlineLevel="1">
      <c r="B8463">
        <v>8457</v>
      </c>
      <c r="C8463">
        <v>0.37037037037037035</v>
      </c>
      <c r="D8463">
        <v>2.8305084745762712</v>
      </c>
      <c r="E8463">
        <v>1.0625</v>
      </c>
      <c r="F8463">
        <v>1.8697478991596639</v>
      </c>
    </row>
    <row r="8464" spans="2:6" hidden="1" outlineLevel="1">
      <c r="B8464">
        <v>8458</v>
      </c>
      <c r="C8464">
        <v>0.31481481481481483</v>
      </c>
      <c r="D8464">
        <v>2.593220338983051</v>
      </c>
      <c r="E8464">
        <v>1.34375</v>
      </c>
      <c r="F8464">
        <v>1.953781512605042</v>
      </c>
    </row>
    <row r="8465" spans="2:6" hidden="1" outlineLevel="1">
      <c r="B8465">
        <v>8459</v>
      </c>
      <c r="C8465">
        <v>0.31481481481481483</v>
      </c>
      <c r="D8465">
        <v>2.6101694915254239</v>
      </c>
      <c r="E8465">
        <v>0.71875</v>
      </c>
      <c r="F8465">
        <v>1.9075630252100841</v>
      </c>
    </row>
    <row r="8466" spans="2:6" hidden="1" outlineLevel="1">
      <c r="B8466">
        <v>8460</v>
      </c>
      <c r="C8466">
        <v>0.43518518518518517</v>
      </c>
      <c r="D8466">
        <v>2.2033898305084745</v>
      </c>
      <c r="E8466">
        <v>1.375</v>
      </c>
      <c r="F8466">
        <v>2.6470588235294117</v>
      </c>
    </row>
    <row r="8467" spans="2:6" hidden="1" outlineLevel="1">
      <c r="B8467">
        <v>8461</v>
      </c>
      <c r="C8467">
        <v>0.43518518518518517</v>
      </c>
      <c r="D8467">
        <v>2.6271186440677967</v>
      </c>
      <c r="E8467">
        <v>1.71875</v>
      </c>
      <c r="F8467">
        <v>1.8319327731092436</v>
      </c>
    </row>
    <row r="8468" spans="2:6" hidden="1" outlineLevel="1">
      <c r="B8468">
        <v>8462</v>
      </c>
      <c r="C8468">
        <v>0.34259259259259262</v>
      </c>
      <c r="D8468">
        <v>2.4745762711864407</v>
      </c>
      <c r="E8468">
        <v>1.03125</v>
      </c>
      <c r="F8468">
        <v>1.9453781512605042</v>
      </c>
    </row>
    <row r="8469" spans="2:6" hidden="1" outlineLevel="1">
      <c r="B8469">
        <v>8463</v>
      </c>
      <c r="C8469">
        <v>0.28703703703703703</v>
      </c>
      <c r="D8469">
        <v>2.4915254237288136</v>
      </c>
      <c r="E8469">
        <v>0.71875</v>
      </c>
      <c r="F8469">
        <v>1.9369747899159664</v>
      </c>
    </row>
    <row r="8470" spans="2:6" hidden="1" outlineLevel="1">
      <c r="B8470">
        <v>8464</v>
      </c>
      <c r="C8470">
        <v>0.43518518518518517</v>
      </c>
      <c r="D8470">
        <v>3.3050847457627119</v>
      </c>
      <c r="E8470">
        <v>1.59375</v>
      </c>
      <c r="F8470">
        <v>2.0210084033613445</v>
      </c>
    </row>
    <row r="8471" spans="2:6" hidden="1" outlineLevel="1">
      <c r="B8471">
        <v>8465</v>
      </c>
      <c r="C8471">
        <v>0.28703703703703703</v>
      </c>
      <c r="D8471">
        <v>2.3389830508474576</v>
      </c>
      <c r="E8471">
        <v>1.40625</v>
      </c>
      <c r="F8471">
        <v>2.2184873949579833</v>
      </c>
    </row>
    <row r="8472" spans="2:6" hidden="1" outlineLevel="1">
      <c r="B8472">
        <v>8466</v>
      </c>
      <c r="C8472">
        <v>0.33333333333333331</v>
      </c>
      <c r="D8472">
        <v>2.3728813559322033</v>
      </c>
      <c r="E8472">
        <v>1.625</v>
      </c>
      <c r="F8472">
        <v>2.1470588235294117</v>
      </c>
    </row>
    <row r="8473" spans="2:6" hidden="1" outlineLevel="1">
      <c r="B8473">
        <v>8467</v>
      </c>
      <c r="C8473">
        <v>0.41666666666666669</v>
      </c>
      <c r="D8473">
        <v>2.2033898305084745</v>
      </c>
      <c r="E8473">
        <v>1.84375</v>
      </c>
      <c r="F8473">
        <v>2.0882352941176472</v>
      </c>
    </row>
    <row r="8474" spans="2:6" hidden="1" outlineLevel="1">
      <c r="B8474">
        <v>8468</v>
      </c>
      <c r="C8474">
        <v>0.51851851851851849</v>
      </c>
      <c r="D8474">
        <v>2.7796610169491527</v>
      </c>
      <c r="E8474">
        <v>1.09375</v>
      </c>
      <c r="F8474">
        <v>2.1218487394957983</v>
      </c>
    </row>
    <row r="8475" spans="2:6" hidden="1" outlineLevel="1">
      <c r="B8475">
        <v>8469</v>
      </c>
      <c r="C8475">
        <v>0.46296296296296297</v>
      </c>
      <c r="D8475">
        <v>2.593220338983051</v>
      </c>
      <c r="E8475">
        <v>1.25</v>
      </c>
      <c r="F8475">
        <v>2.1176470588235294</v>
      </c>
    </row>
    <row r="8476" spans="2:6" hidden="1" outlineLevel="1">
      <c r="B8476">
        <v>8470</v>
      </c>
      <c r="C8476">
        <v>0.33333333333333331</v>
      </c>
      <c r="D8476">
        <v>2.7627118644067798</v>
      </c>
      <c r="E8476">
        <v>2.09375</v>
      </c>
      <c r="F8476">
        <v>2.1680672268907561</v>
      </c>
    </row>
    <row r="8477" spans="2:6" hidden="1" outlineLevel="1">
      <c r="B8477">
        <v>8471</v>
      </c>
      <c r="C8477">
        <v>0.47222222222222221</v>
      </c>
      <c r="D8477">
        <v>3.3728813559322033</v>
      </c>
      <c r="E8477">
        <v>1</v>
      </c>
      <c r="F8477">
        <v>1.9327731092436975</v>
      </c>
    </row>
    <row r="8478" spans="2:6" hidden="1" outlineLevel="1">
      <c r="B8478">
        <v>8472</v>
      </c>
      <c r="C8478">
        <v>0.21296296296296297</v>
      </c>
      <c r="D8478">
        <v>2.9661016949152543</v>
      </c>
      <c r="E8478">
        <v>2.09375</v>
      </c>
      <c r="F8478">
        <v>1.953781512605042</v>
      </c>
    </row>
    <row r="8479" spans="2:6" hidden="1" outlineLevel="1">
      <c r="B8479">
        <v>8473</v>
      </c>
      <c r="C8479">
        <v>0.46296296296296297</v>
      </c>
      <c r="D8479">
        <v>3.0677966101694913</v>
      </c>
      <c r="E8479">
        <v>1.53125</v>
      </c>
      <c r="F8479">
        <v>2.0420168067226889</v>
      </c>
    </row>
    <row r="8480" spans="2:6" hidden="1" outlineLevel="1">
      <c r="B8480">
        <v>8474</v>
      </c>
      <c r="C8480">
        <v>0.44444444444444442</v>
      </c>
      <c r="D8480">
        <v>1.7966101694915255</v>
      </c>
      <c r="E8480">
        <v>1.03125</v>
      </c>
      <c r="F8480">
        <v>1.911764705882353</v>
      </c>
    </row>
    <row r="8481" spans="2:6" hidden="1" outlineLevel="1">
      <c r="B8481">
        <v>8475</v>
      </c>
      <c r="C8481">
        <v>0.33333333333333331</v>
      </c>
      <c r="D8481">
        <v>2.7966101694915255</v>
      </c>
      <c r="E8481">
        <v>1.46875</v>
      </c>
      <c r="F8481">
        <v>1.903361344537815</v>
      </c>
    </row>
    <row r="8482" spans="2:6" hidden="1" outlineLevel="1">
      <c r="B8482">
        <v>8476</v>
      </c>
      <c r="C8482">
        <v>0.48148148148148145</v>
      </c>
      <c r="D8482">
        <v>2.4576271186440679</v>
      </c>
      <c r="E8482">
        <v>0.78125</v>
      </c>
      <c r="F8482">
        <v>1.7857142857142858</v>
      </c>
    </row>
    <row r="8483" spans="2:6" hidden="1" outlineLevel="1">
      <c r="B8483">
        <v>8477</v>
      </c>
      <c r="C8483">
        <v>0.41666666666666669</v>
      </c>
      <c r="D8483">
        <v>2.7627118644067798</v>
      </c>
      <c r="E8483">
        <v>0.875</v>
      </c>
      <c r="F8483">
        <v>2.0798319327731094</v>
      </c>
    </row>
    <row r="8484" spans="2:6" hidden="1" outlineLevel="1">
      <c r="B8484">
        <v>8478</v>
      </c>
      <c r="C8484">
        <v>0.55555555555555558</v>
      </c>
      <c r="D8484">
        <v>2.2372881355932202</v>
      </c>
      <c r="E8484">
        <v>0.875</v>
      </c>
      <c r="F8484">
        <v>1.7563025210084033</v>
      </c>
    </row>
    <row r="8485" spans="2:6" hidden="1" outlineLevel="1">
      <c r="B8485">
        <v>8479</v>
      </c>
      <c r="C8485">
        <v>0.32407407407407407</v>
      </c>
      <c r="D8485">
        <v>2.4237288135593222</v>
      </c>
      <c r="E8485">
        <v>1.40625</v>
      </c>
      <c r="F8485">
        <v>2.3613445378151261</v>
      </c>
    </row>
    <row r="8486" spans="2:6" hidden="1" outlineLevel="1">
      <c r="B8486">
        <v>8480</v>
      </c>
      <c r="C8486">
        <v>0.31481481481481483</v>
      </c>
      <c r="D8486">
        <v>3.0338983050847457</v>
      </c>
      <c r="E8486">
        <v>0.90625</v>
      </c>
      <c r="F8486">
        <v>1.8781512605042017</v>
      </c>
    </row>
    <row r="8487" spans="2:6" hidden="1" outlineLevel="1">
      <c r="B8487">
        <v>8481</v>
      </c>
      <c r="C8487">
        <v>0.44444444444444442</v>
      </c>
      <c r="D8487">
        <v>1.847457627118644</v>
      </c>
      <c r="E8487">
        <v>1.40625</v>
      </c>
      <c r="F8487">
        <v>2.0798319327731094</v>
      </c>
    </row>
    <row r="8488" spans="2:6" hidden="1" outlineLevel="1">
      <c r="B8488">
        <v>8482</v>
      </c>
      <c r="C8488">
        <v>0.30555555555555558</v>
      </c>
      <c r="D8488">
        <v>3.0508474576271185</v>
      </c>
      <c r="E8488">
        <v>1.3125</v>
      </c>
      <c r="F8488">
        <v>2.0630252100840338</v>
      </c>
    </row>
    <row r="8489" spans="2:6" hidden="1" outlineLevel="1">
      <c r="B8489">
        <v>8483</v>
      </c>
      <c r="C8489">
        <v>0.31481481481481483</v>
      </c>
      <c r="D8489">
        <v>2.6101694915254239</v>
      </c>
      <c r="E8489">
        <v>0.96875</v>
      </c>
      <c r="F8489">
        <v>2.0336134453781511</v>
      </c>
    </row>
    <row r="8490" spans="2:6" hidden="1" outlineLevel="1">
      <c r="B8490">
        <v>8484</v>
      </c>
      <c r="C8490">
        <v>0.34259259259259262</v>
      </c>
      <c r="D8490">
        <v>2.5762711864406778</v>
      </c>
      <c r="E8490">
        <v>1.0625</v>
      </c>
      <c r="F8490">
        <v>1.903361344537815</v>
      </c>
    </row>
    <row r="8491" spans="2:6" hidden="1" outlineLevel="1">
      <c r="B8491">
        <v>8485</v>
      </c>
      <c r="C8491">
        <v>0.46296296296296297</v>
      </c>
      <c r="D8491">
        <v>3.0508474576271185</v>
      </c>
      <c r="E8491">
        <v>1.4375</v>
      </c>
      <c r="F8491">
        <v>2.3025210084033612</v>
      </c>
    </row>
    <row r="8492" spans="2:6" hidden="1" outlineLevel="1">
      <c r="B8492">
        <v>8486</v>
      </c>
      <c r="C8492">
        <v>0.39814814814814814</v>
      </c>
      <c r="D8492">
        <v>3.2203389830508473</v>
      </c>
      <c r="E8492">
        <v>1.3125</v>
      </c>
      <c r="F8492">
        <v>2.0798319327731094</v>
      </c>
    </row>
    <row r="8493" spans="2:6" hidden="1" outlineLevel="1">
      <c r="B8493">
        <v>8487</v>
      </c>
      <c r="C8493">
        <v>0.47222222222222221</v>
      </c>
      <c r="D8493">
        <v>2.6101694915254239</v>
      </c>
      <c r="E8493">
        <v>1.15625</v>
      </c>
      <c r="F8493">
        <v>1.9411764705882353</v>
      </c>
    </row>
    <row r="8494" spans="2:6" hidden="1" outlineLevel="1">
      <c r="B8494">
        <v>8488</v>
      </c>
      <c r="C8494">
        <v>0.41666666666666669</v>
      </c>
      <c r="D8494">
        <v>2.7457627118644066</v>
      </c>
      <c r="E8494">
        <v>2.46875</v>
      </c>
      <c r="F8494">
        <v>1.8235294117647058</v>
      </c>
    </row>
    <row r="8495" spans="2:6" hidden="1" outlineLevel="1">
      <c r="B8495">
        <v>8489</v>
      </c>
      <c r="C8495">
        <v>0.43518518518518517</v>
      </c>
      <c r="D8495">
        <v>2.7288135593220337</v>
      </c>
      <c r="E8495">
        <v>1.28125</v>
      </c>
      <c r="F8495">
        <v>2.0252100840336134</v>
      </c>
    </row>
    <row r="8496" spans="2:6" hidden="1" outlineLevel="1">
      <c r="B8496">
        <v>8490</v>
      </c>
      <c r="C8496">
        <v>0.3611111111111111</v>
      </c>
      <c r="D8496">
        <v>2.5254237288135593</v>
      </c>
      <c r="E8496">
        <v>1.59375</v>
      </c>
      <c r="F8496">
        <v>2.2478991596638656</v>
      </c>
    </row>
    <row r="8497" spans="2:6" hidden="1" outlineLevel="1">
      <c r="B8497">
        <v>8491</v>
      </c>
      <c r="C8497">
        <v>0.44444444444444442</v>
      </c>
      <c r="D8497">
        <v>2.1864406779661016</v>
      </c>
      <c r="E8497">
        <v>1.15625</v>
      </c>
      <c r="F8497">
        <v>1.9159663865546219</v>
      </c>
    </row>
    <row r="8498" spans="2:6" hidden="1" outlineLevel="1">
      <c r="B8498">
        <v>8492</v>
      </c>
      <c r="C8498">
        <v>0.33333333333333331</v>
      </c>
      <c r="D8498">
        <v>2.5254237288135593</v>
      </c>
      <c r="E8498">
        <v>1.03125</v>
      </c>
      <c r="F8498">
        <v>2.1890756302521011</v>
      </c>
    </row>
    <row r="8499" spans="2:6" hidden="1" outlineLevel="1">
      <c r="B8499">
        <v>8493</v>
      </c>
      <c r="C8499">
        <v>0.32407407407407407</v>
      </c>
      <c r="D8499">
        <v>2.4576271186440679</v>
      </c>
      <c r="E8499">
        <v>0.71875</v>
      </c>
      <c r="F8499">
        <v>2.0672268907563027</v>
      </c>
    </row>
    <row r="8500" spans="2:6" hidden="1" outlineLevel="1">
      <c r="B8500">
        <v>8494</v>
      </c>
      <c r="C8500">
        <v>0.52777777777777779</v>
      </c>
      <c r="D8500">
        <v>2.6610169491525424</v>
      </c>
      <c r="E8500">
        <v>0.9375</v>
      </c>
      <c r="F8500">
        <v>2.2773109243697478</v>
      </c>
    </row>
    <row r="8501" spans="2:6" hidden="1" outlineLevel="1">
      <c r="B8501">
        <v>8495</v>
      </c>
      <c r="C8501">
        <v>0.51851851851851849</v>
      </c>
      <c r="D8501">
        <v>2.1016949152542375</v>
      </c>
      <c r="E8501">
        <v>1.8125</v>
      </c>
      <c r="F8501">
        <v>1.9705882352941178</v>
      </c>
    </row>
    <row r="8502" spans="2:6" hidden="1" outlineLevel="1">
      <c r="B8502">
        <v>8496</v>
      </c>
      <c r="C8502">
        <v>0.52777777777777779</v>
      </c>
      <c r="D8502">
        <v>3</v>
      </c>
      <c r="E8502">
        <v>1.65625</v>
      </c>
      <c r="F8502">
        <v>2.1890756302521011</v>
      </c>
    </row>
    <row r="8503" spans="2:6" hidden="1" outlineLevel="1">
      <c r="B8503">
        <v>8497</v>
      </c>
      <c r="C8503">
        <v>0.23148148148148148</v>
      </c>
      <c r="D8503">
        <v>2.2203389830508473</v>
      </c>
      <c r="E8503">
        <v>1.96875</v>
      </c>
      <c r="F8503">
        <v>2.1218487394957983</v>
      </c>
    </row>
    <row r="8504" spans="2:6" hidden="1" outlineLevel="1">
      <c r="B8504">
        <v>8498</v>
      </c>
      <c r="C8504">
        <v>0.37037037037037035</v>
      </c>
      <c r="D8504">
        <v>3.5084745762711864</v>
      </c>
      <c r="E8504">
        <v>2.375</v>
      </c>
      <c r="F8504">
        <v>2.0294117647058822</v>
      </c>
    </row>
    <row r="8505" spans="2:6" hidden="1" outlineLevel="1">
      <c r="B8505">
        <v>8499</v>
      </c>
      <c r="C8505">
        <v>0.52777777777777779</v>
      </c>
      <c r="D8505">
        <v>3.1694915254237288</v>
      </c>
      <c r="E8505">
        <v>2.15625</v>
      </c>
      <c r="F8505">
        <v>2.4705882352941178</v>
      </c>
    </row>
    <row r="8506" spans="2:6" hidden="1" outlineLevel="1">
      <c r="B8506">
        <v>8500</v>
      </c>
      <c r="C8506">
        <v>0.28703703703703703</v>
      </c>
      <c r="D8506">
        <v>2.8135593220338984</v>
      </c>
      <c r="E8506">
        <v>1.3125</v>
      </c>
      <c r="F8506">
        <v>2.0168067226890756</v>
      </c>
    </row>
    <row r="8507" spans="2:6" hidden="1" outlineLevel="1">
      <c r="B8507">
        <v>8501</v>
      </c>
      <c r="C8507">
        <v>0.3611111111111111</v>
      </c>
      <c r="D8507">
        <v>2.9661016949152543</v>
      </c>
      <c r="E8507">
        <v>1.15625</v>
      </c>
      <c r="F8507">
        <v>1.8277310924369747</v>
      </c>
    </row>
    <row r="8508" spans="2:6" hidden="1" outlineLevel="1">
      <c r="B8508">
        <v>8502</v>
      </c>
      <c r="C8508">
        <v>0.30555555555555558</v>
      </c>
      <c r="D8508">
        <v>3</v>
      </c>
      <c r="E8508">
        <v>1.1875</v>
      </c>
      <c r="F8508">
        <v>1.9369747899159664</v>
      </c>
    </row>
    <row r="8509" spans="2:6" hidden="1" outlineLevel="1">
      <c r="B8509">
        <v>8503</v>
      </c>
      <c r="C8509">
        <v>0.37962962962962965</v>
      </c>
      <c r="D8509">
        <v>2.7966101694915255</v>
      </c>
      <c r="E8509">
        <v>1.53125</v>
      </c>
      <c r="F8509">
        <v>2.2436974789915967</v>
      </c>
    </row>
    <row r="8510" spans="2:6" hidden="1" outlineLevel="1">
      <c r="B8510">
        <v>8504</v>
      </c>
      <c r="C8510">
        <v>0.27777777777777779</v>
      </c>
      <c r="D8510">
        <v>2.4576271186440679</v>
      </c>
      <c r="E8510">
        <v>1.1875</v>
      </c>
      <c r="F8510">
        <v>1.903361344537815</v>
      </c>
    </row>
    <row r="8511" spans="2:6" hidden="1" outlineLevel="1">
      <c r="B8511">
        <v>8505</v>
      </c>
      <c r="C8511">
        <v>0.49074074074074076</v>
      </c>
      <c r="D8511">
        <v>2.0847457627118646</v>
      </c>
      <c r="E8511">
        <v>1.09375</v>
      </c>
      <c r="F8511">
        <v>2</v>
      </c>
    </row>
    <row r="8512" spans="2:6" hidden="1" outlineLevel="1">
      <c r="B8512">
        <v>8506</v>
      </c>
      <c r="C8512">
        <v>0.45370370370370372</v>
      </c>
      <c r="D8512">
        <v>2.6949152542372881</v>
      </c>
      <c r="E8512">
        <v>1.71875</v>
      </c>
      <c r="F8512">
        <v>2.1428571428571428</v>
      </c>
    </row>
    <row r="8513" spans="2:6" hidden="1" outlineLevel="1">
      <c r="B8513">
        <v>8507</v>
      </c>
      <c r="C8513">
        <v>0.45370370370370372</v>
      </c>
      <c r="D8513">
        <v>3.5762711864406778</v>
      </c>
      <c r="E8513">
        <v>1.8125</v>
      </c>
      <c r="F8513">
        <v>2.2142857142857144</v>
      </c>
    </row>
    <row r="8514" spans="2:6" hidden="1" outlineLevel="1">
      <c r="B8514">
        <v>8508</v>
      </c>
      <c r="C8514">
        <v>0.61111111111111116</v>
      </c>
      <c r="D8514">
        <v>2.8135593220338984</v>
      </c>
      <c r="E8514">
        <v>0.78125</v>
      </c>
      <c r="F8514">
        <v>1.9327731092436975</v>
      </c>
    </row>
    <row r="8515" spans="2:6" hidden="1" outlineLevel="1">
      <c r="B8515">
        <v>8509</v>
      </c>
      <c r="C8515">
        <v>0.5</v>
      </c>
      <c r="D8515">
        <v>3.3389830508474576</v>
      </c>
      <c r="E8515">
        <v>1.15625</v>
      </c>
      <c r="F8515">
        <v>2.4327731092436973</v>
      </c>
    </row>
    <row r="8516" spans="2:6" hidden="1" outlineLevel="1">
      <c r="B8516">
        <v>8510</v>
      </c>
      <c r="C8516">
        <v>0.40740740740740738</v>
      </c>
      <c r="D8516">
        <v>1.8135593220338984</v>
      </c>
      <c r="E8516">
        <v>0.90625</v>
      </c>
      <c r="F8516">
        <v>2.0504201680672267</v>
      </c>
    </row>
    <row r="8517" spans="2:6" hidden="1" outlineLevel="1">
      <c r="B8517">
        <v>8511</v>
      </c>
      <c r="C8517">
        <v>0.43518518518518517</v>
      </c>
      <c r="D8517">
        <v>2.8644067796610169</v>
      </c>
      <c r="E8517">
        <v>1.46875</v>
      </c>
      <c r="F8517">
        <v>2.1764705882352939</v>
      </c>
    </row>
    <row r="8518" spans="2:6" hidden="1" outlineLevel="1">
      <c r="B8518">
        <v>8512</v>
      </c>
      <c r="C8518">
        <v>0.3888888888888889</v>
      </c>
      <c r="D8518">
        <v>3.0847457627118646</v>
      </c>
      <c r="E8518">
        <v>1.125</v>
      </c>
      <c r="F8518">
        <v>1.9159663865546219</v>
      </c>
    </row>
    <row r="8519" spans="2:6" hidden="1" outlineLevel="1">
      <c r="B8519">
        <v>8513</v>
      </c>
      <c r="C8519">
        <v>0.42592592592592593</v>
      </c>
      <c r="D8519">
        <v>2.8813559322033897</v>
      </c>
      <c r="E8519">
        <v>1.84375</v>
      </c>
      <c r="F8519">
        <v>1.9327731092436975</v>
      </c>
    </row>
    <row r="8520" spans="2:6" hidden="1" outlineLevel="1">
      <c r="B8520">
        <v>8514</v>
      </c>
      <c r="C8520">
        <v>0.35185185185185186</v>
      </c>
      <c r="D8520">
        <v>3.0508474576271185</v>
      </c>
      <c r="E8520">
        <v>1.0625</v>
      </c>
      <c r="F8520">
        <v>2.23109243697479</v>
      </c>
    </row>
    <row r="8521" spans="2:6" hidden="1" outlineLevel="1">
      <c r="B8521">
        <v>8515</v>
      </c>
      <c r="C8521">
        <v>0.3611111111111111</v>
      </c>
      <c r="D8521">
        <v>2.9830508474576272</v>
      </c>
      <c r="E8521">
        <v>1.5</v>
      </c>
      <c r="F8521">
        <v>1.9579831932773109</v>
      </c>
    </row>
    <row r="8522" spans="2:6" hidden="1" outlineLevel="1">
      <c r="B8522">
        <v>8516</v>
      </c>
      <c r="C8522">
        <v>0.3611111111111111</v>
      </c>
      <c r="D8522">
        <v>3.0338983050847457</v>
      </c>
      <c r="E8522">
        <v>1.5</v>
      </c>
      <c r="F8522">
        <v>1.9789915966386555</v>
      </c>
    </row>
    <row r="8523" spans="2:6" hidden="1" outlineLevel="1">
      <c r="B8523">
        <v>8517</v>
      </c>
      <c r="C8523">
        <v>0.3888888888888889</v>
      </c>
      <c r="D8523">
        <v>2.6101694915254239</v>
      </c>
      <c r="E8523">
        <v>1.5625</v>
      </c>
      <c r="F8523">
        <v>1.9369747899159664</v>
      </c>
    </row>
    <row r="8524" spans="2:6" hidden="1" outlineLevel="1">
      <c r="B8524">
        <v>8518</v>
      </c>
      <c r="C8524">
        <v>0.31481481481481483</v>
      </c>
      <c r="D8524">
        <v>2.4576271186440679</v>
      </c>
      <c r="E8524">
        <v>0.9375</v>
      </c>
      <c r="F8524">
        <v>2.2478991596638656</v>
      </c>
    </row>
    <row r="8525" spans="2:6" hidden="1" outlineLevel="1">
      <c r="B8525">
        <v>8519</v>
      </c>
      <c r="C8525">
        <v>0.42592592592592593</v>
      </c>
      <c r="D8525">
        <v>2.847457627118644</v>
      </c>
      <c r="E8525">
        <v>1</v>
      </c>
      <c r="F8525">
        <v>2.2647058823529411</v>
      </c>
    </row>
    <row r="8526" spans="2:6" hidden="1" outlineLevel="1">
      <c r="B8526">
        <v>8520</v>
      </c>
      <c r="C8526">
        <v>0.30555555555555558</v>
      </c>
      <c r="D8526">
        <v>2.4406779661016951</v>
      </c>
      <c r="E8526">
        <v>1.1875</v>
      </c>
      <c r="F8526">
        <v>1.9831932773109244</v>
      </c>
    </row>
    <row r="8527" spans="2:6" hidden="1" outlineLevel="1">
      <c r="B8527">
        <v>8521</v>
      </c>
      <c r="C8527">
        <v>0.31481481481481483</v>
      </c>
      <c r="D8527">
        <v>2.5084745762711864</v>
      </c>
      <c r="E8527">
        <v>1</v>
      </c>
      <c r="F8527">
        <v>2</v>
      </c>
    </row>
    <row r="8528" spans="2:6" hidden="1" outlineLevel="1">
      <c r="B8528">
        <v>8522</v>
      </c>
      <c r="C8528">
        <v>0.33333333333333331</v>
      </c>
      <c r="D8528">
        <v>3.1694915254237288</v>
      </c>
      <c r="E8528">
        <v>1.375</v>
      </c>
      <c r="F8528">
        <v>2.2815126050420167</v>
      </c>
    </row>
    <row r="8529" spans="2:6" hidden="1" outlineLevel="1">
      <c r="B8529">
        <v>8523</v>
      </c>
      <c r="C8529">
        <v>0.45370370370370372</v>
      </c>
      <c r="D8529">
        <v>2.7288135593220337</v>
      </c>
      <c r="E8529">
        <v>1.8125</v>
      </c>
      <c r="F8529">
        <v>2.0294117647058822</v>
      </c>
    </row>
    <row r="8530" spans="2:6" hidden="1" outlineLevel="1">
      <c r="B8530">
        <v>8524</v>
      </c>
      <c r="C8530">
        <v>0.44444444444444442</v>
      </c>
      <c r="D8530">
        <v>2.6271186440677967</v>
      </c>
      <c r="E8530">
        <v>0.75</v>
      </c>
      <c r="F8530">
        <v>2.2394957983193278</v>
      </c>
    </row>
    <row r="8531" spans="2:6" hidden="1" outlineLevel="1">
      <c r="B8531">
        <v>8525</v>
      </c>
      <c r="C8531">
        <v>0.41666666666666669</v>
      </c>
      <c r="D8531">
        <v>2.2203389830508473</v>
      </c>
      <c r="E8531">
        <v>1.3125</v>
      </c>
      <c r="F8531">
        <v>2.0462184873949578</v>
      </c>
    </row>
    <row r="8532" spans="2:6" hidden="1" outlineLevel="1">
      <c r="B8532">
        <v>8526</v>
      </c>
      <c r="C8532">
        <v>0.35185185185185186</v>
      </c>
      <c r="D8532">
        <v>2.9661016949152543</v>
      </c>
      <c r="E8532">
        <v>1.46875</v>
      </c>
      <c r="F8532">
        <v>2.2983193277310923</v>
      </c>
    </row>
    <row r="8533" spans="2:6" hidden="1" outlineLevel="1">
      <c r="B8533">
        <v>8527</v>
      </c>
      <c r="C8533">
        <v>0.46296296296296297</v>
      </c>
      <c r="D8533">
        <v>2.4406779661016951</v>
      </c>
      <c r="E8533">
        <v>1.03125</v>
      </c>
      <c r="F8533">
        <v>2.0630252100840338</v>
      </c>
    </row>
    <row r="8534" spans="2:6" hidden="1" outlineLevel="1">
      <c r="B8534">
        <v>8528</v>
      </c>
      <c r="C8534">
        <v>0.3888888888888889</v>
      </c>
      <c r="D8534">
        <v>3</v>
      </c>
      <c r="E8534">
        <v>1.125</v>
      </c>
      <c r="F8534">
        <v>2.4915966386554622</v>
      </c>
    </row>
    <row r="8535" spans="2:6" hidden="1" outlineLevel="1">
      <c r="B8535">
        <v>8529</v>
      </c>
      <c r="C8535">
        <v>0.41666666666666669</v>
      </c>
      <c r="D8535">
        <v>2.5423728813559321</v>
      </c>
      <c r="E8535">
        <v>1.59375</v>
      </c>
      <c r="F8535">
        <v>2.0882352941176472</v>
      </c>
    </row>
    <row r="8536" spans="2:6" hidden="1" outlineLevel="1">
      <c r="B8536">
        <v>8530</v>
      </c>
      <c r="C8536">
        <v>0.49074074074074076</v>
      </c>
      <c r="D8536">
        <v>2.2203389830508473</v>
      </c>
      <c r="E8536">
        <v>1.125</v>
      </c>
      <c r="F8536">
        <v>2.2142857142857144</v>
      </c>
    </row>
    <row r="8537" spans="2:6" hidden="1" outlineLevel="1">
      <c r="B8537">
        <v>8531</v>
      </c>
      <c r="C8537">
        <v>0.45370370370370372</v>
      </c>
      <c r="D8537">
        <v>2.6271186440677967</v>
      </c>
      <c r="E8537">
        <v>1.09375</v>
      </c>
      <c r="F8537">
        <v>2.0294117647058822</v>
      </c>
    </row>
    <row r="8538" spans="2:6" hidden="1" outlineLevel="1">
      <c r="B8538">
        <v>8532</v>
      </c>
      <c r="C8538">
        <v>0.43518518518518517</v>
      </c>
      <c r="D8538">
        <v>2.4915254237288136</v>
      </c>
      <c r="E8538">
        <v>1.78125</v>
      </c>
      <c r="F8538">
        <v>2.0042016806722689</v>
      </c>
    </row>
    <row r="8539" spans="2:6" hidden="1" outlineLevel="1">
      <c r="B8539">
        <v>8533</v>
      </c>
      <c r="C8539">
        <v>0.40740740740740738</v>
      </c>
      <c r="D8539">
        <v>2.7118644067796609</v>
      </c>
      <c r="E8539">
        <v>0.875</v>
      </c>
      <c r="F8539">
        <v>2.1596638655462184</v>
      </c>
    </row>
    <row r="8540" spans="2:6" hidden="1" outlineLevel="1">
      <c r="B8540">
        <v>8534</v>
      </c>
      <c r="C8540">
        <v>0.3888888888888889</v>
      </c>
      <c r="D8540">
        <v>1.7118644067796611</v>
      </c>
      <c r="E8540">
        <v>1.28125</v>
      </c>
      <c r="F8540">
        <v>2.1512605042016806</v>
      </c>
    </row>
    <row r="8541" spans="2:6" hidden="1" outlineLevel="1">
      <c r="B8541">
        <v>8535</v>
      </c>
      <c r="C8541">
        <v>0.3611111111111111</v>
      </c>
      <c r="D8541">
        <v>2.2203389830508473</v>
      </c>
      <c r="E8541">
        <v>0.9375</v>
      </c>
      <c r="F8541">
        <v>1.9621848739495797</v>
      </c>
    </row>
    <row r="8542" spans="2:6" hidden="1" outlineLevel="1">
      <c r="B8542">
        <v>8536</v>
      </c>
      <c r="C8542">
        <v>0.39814814814814814</v>
      </c>
      <c r="D8542">
        <v>2.9491525423728815</v>
      </c>
      <c r="E8542">
        <v>1.75</v>
      </c>
      <c r="F8542">
        <v>1.903361344537815</v>
      </c>
    </row>
    <row r="8543" spans="2:6" hidden="1" outlineLevel="1">
      <c r="B8543">
        <v>8537</v>
      </c>
      <c r="C8543">
        <v>0.5</v>
      </c>
      <c r="D8543">
        <v>2.1355932203389831</v>
      </c>
      <c r="E8543">
        <v>0.875</v>
      </c>
      <c r="F8543">
        <v>1.953781512605042</v>
      </c>
    </row>
    <row r="8544" spans="2:6" hidden="1" outlineLevel="1">
      <c r="B8544">
        <v>8538</v>
      </c>
      <c r="C8544">
        <v>0.39814814814814814</v>
      </c>
      <c r="D8544">
        <v>3.2033898305084745</v>
      </c>
      <c r="E8544">
        <v>1</v>
      </c>
      <c r="F8544">
        <v>2.3403361344537816</v>
      </c>
    </row>
    <row r="8545" spans="2:6" hidden="1" outlineLevel="1">
      <c r="B8545">
        <v>8539</v>
      </c>
      <c r="C8545">
        <v>0.44444444444444442</v>
      </c>
      <c r="D8545">
        <v>3.4915254237288136</v>
      </c>
      <c r="E8545">
        <v>0.875</v>
      </c>
      <c r="F8545">
        <v>2.0042016806722689</v>
      </c>
    </row>
    <row r="8546" spans="2:6" hidden="1" outlineLevel="1">
      <c r="B8546">
        <v>8540</v>
      </c>
      <c r="C8546">
        <v>0.34259259259259262</v>
      </c>
      <c r="D8546">
        <v>3.0338983050847457</v>
      </c>
      <c r="E8546">
        <v>1.46875</v>
      </c>
      <c r="F8546">
        <v>2.1218487394957983</v>
      </c>
    </row>
    <row r="8547" spans="2:6" hidden="1" outlineLevel="1">
      <c r="B8547">
        <v>8541</v>
      </c>
      <c r="C8547">
        <v>0.3611111111111111</v>
      </c>
      <c r="D8547">
        <v>2.5254237288135593</v>
      </c>
      <c r="E8547">
        <v>2</v>
      </c>
      <c r="F8547">
        <v>2.3109243697478989</v>
      </c>
    </row>
    <row r="8548" spans="2:6" hidden="1" outlineLevel="1">
      <c r="B8548">
        <v>8542</v>
      </c>
      <c r="C8548">
        <v>0.25</v>
      </c>
      <c r="D8548">
        <v>2.5593220338983049</v>
      </c>
      <c r="E8548">
        <v>1.1875</v>
      </c>
      <c r="F8548">
        <v>2.1008403361344539</v>
      </c>
    </row>
    <row r="8549" spans="2:6" hidden="1" outlineLevel="1">
      <c r="B8549">
        <v>8543</v>
      </c>
      <c r="C8549">
        <v>0.37962962962962965</v>
      </c>
      <c r="D8549">
        <v>2.406779661016949</v>
      </c>
      <c r="E8549">
        <v>1.15625</v>
      </c>
      <c r="F8549">
        <v>2.0210084033613445</v>
      </c>
    </row>
    <row r="8550" spans="2:6" hidden="1" outlineLevel="1">
      <c r="B8550">
        <v>8544</v>
      </c>
      <c r="C8550">
        <v>0.40740740740740738</v>
      </c>
      <c r="D8550">
        <v>2.2033898305084745</v>
      </c>
      <c r="E8550">
        <v>1.09375</v>
      </c>
      <c r="F8550">
        <v>2.0462184873949578</v>
      </c>
    </row>
    <row r="8551" spans="2:6" hidden="1" outlineLevel="1">
      <c r="B8551">
        <v>8545</v>
      </c>
      <c r="C8551">
        <v>0.41666666666666669</v>
      </c>
      <c r="D8551">
        <v>2.0338983050847457</v>
      </c>
      <c r="E8551">
        <v>1.125</v>
      </c>
      <c r="F8551">
        <v>2.7436974789915967</v>
      </c>
    </row>
    <row r="8552" spans="2:6" hidden="1" outlineLevel="1">
      <c r="B8552">
        <v>8546</v>
      </c>
      <c r="C8552">
        <v>0.44444444444444442</v>
      </c>
      <c r="D8552">
        <v>2.2033898305084745</v>
      </c>
      <c r="E8552">
        <v>1.3125</v>
      </c>
      <c r="F8552">
        <v>2.3319327731092439</v>
      </c>
    </row>
    <row r="8553" spans="2:6" hidden="1" outlineLevel="1">
      <c r="B8553">
        <v>8547</v>
      </c>
      <c r="C8553">
        <v>0.43518518518518517</v>
      </c>
      <c r="D8553">
        <v>2.3389830508474576</v>
      </c>
      <c r="E8553">
        <v>1.40625</v>
      </c>
      <c r="F8553">
        <v>2.0882352941176472</v>
      </c>
    </row>
    <row r="8554" spans="2:6" hidden="1" outlineLevel="1">
      <c r="B8554">
        <v>8548</v>
      </c>
      <c r="C8554">
        <v>0.30555555555555558</v>
      </c>
      <c r="D8554">
        <v>3.1186440677966103</v>
      </c>
      <c r="E8554">
        <v>1.625</v>
      </c>
      <c r="F8554">
        <v>2.0336134453781511</v>
      </c>
    </row>
    <row r="8555" spans="2:6" hidden="1" outlineLevel="1">
      <c r="B8555">
        <v>8549</v>
      </c>
      <c r="C8555">
        <v>0.42592592592592593</v>
      </c>
      <c r="D8555">
        <v>2.4237288135593222</v>
      </c>
      <c r="E8555">
        <v>1.4375</v>
      </c>
      <c r="F8555">
        <v>2.0126050420168067</v>
      </c>
    </row>
    <row r="8556" spans="2:6" hidden="1" outlineLevel="1">
      <c r="B8556">
        <v>8550</v>
      </c>
      <c r="C8556">
        <v>0.34259259259259262</v>
      </c>
      <c r="D8556">
        <v>2.6271186440677967</v>
      </c>
      <c r="E8556">
        <v>0.6875</v>
      </c>
      <c r="F8556">
        <v>2.365546218487395</v>
      </c>
    </row>
    <row r="8557" spans="2:6" hidden="1" outlineLevel="1">
      <c r="B8557">
        <v>8551</v>
      </c>
      <c r="C8557">
        <v>0.32407407407407407</v>
      </c>
      <c r="D8557">
        <v>3.4237288135593222</v>
      </c>
      <c r="E8557">
        <v>1.71875</v>
      </c>
      <c r="F8557">
        <v>2.2647058823529411</v>
      </c>
    </row>
    <row r="8558" spans="2:6" hidden="1" outlineLevel="1">
      <c r="B8558">
        <v>8552</v>
      </c>
      <c r="C8558">
        <v>0.31481481481481483</v>
      </c>
      <c r="D8558">
        <v>3.406779661016949</v>
      </c>
      <c r="E8558">
        <v>1.09375</v>
      </c>
      <c r="F8558">
        <v>2.3319327731092439</v>
      </c>
    </row>
    <row r="8559" spans="2:6" hidden="1" outlineLevel="1">
      <c r="B8559">
        <v>8553</v>
      </c>
      <c r="C8559">
        <v>0.47222222222222221</v>
      </c>
      <c r="D8559">
        <v>2.9322033898305087</v>
      </c>
      <c r="E8559">
        <v>1.4375</v>
      </c>
      <c r="F8559">
        <v>2.1680672268907561</v>
      </c>
    </row>
    <row r="8560" spans="2:6" hidden="1" outlineLevel="1">
      <c r="B8560">
        <v>8554</v>
      </c>
      <c r="C8560">
        <v>0.54629629629629628</v>
      </c>
      <c r="D8560">
        <v>2.7457627118644066</v>
      </c>
      <c r="E8560">
        <v>1.875</v>
      </c>
      <c r="F8560">
        <v>2.2605042016806722</v>
      </c>
    </row>
    <row r="8561" spans="2:6" hidden="1" outlineLevel="1">
      <c r="B8561">
        <v>8555</v>
      </c>
      <c r="C8561">
        <v>0.44444444444444442</v>
      </c>
      <c r="D8561">
        <v>2.5254237288135593</v>
      </c>
      <c r="E8561">
        <v>0.875</v>
      </c>
      <c r="F8561">
        <v>1.8529411764705883</v>
      </c>
    </row>
    <row r="8562" spans="2:6" hidden="1" outlineLevel="1">
      <c r="B8562">
        <v>8556</v>
      </c>
      <c r="C8562">
        <v>0.3611111111111111</v>
      </c>
      <c r="D8562">
        <v>3.0169491525423728</v>
      </c>
      <c r="E8562">
        <v>0.9375</v>
      </c>
      <c r="F8562">
        <v>2.0672268907563027</v>
      </c>
    </row>
    <row r="8563" spans="2:6" hidden="1" outlineLevel="1">
      <c r="B8563">
        <v>8557</v>
      </c>
      <c r="C8563">
        <v>0.5092592592592593</v>
      </c>
      <c r="D8563">
        <v>2.7966101694915255</v>
      </c>
      <c r="E8563">
        <v>1.125</v>
      </c>
      <c r="F8563">
        <v>2.0546218487394956</v>
      </c>
    </row>
    <row r="8564" spans="2:6" hidden="1" outlineLevel="1">
      <c r="B8564">
        <v>8558</v>
      </c>
      <c r="C8564">
        <v>0.53703703703703709</v>
      </c>
      <c r="D8564">
        <v>2.9322033898305087</v>
      </c>
      <c r="E8564">
        <v>1.21875</v>
      </c>
      <c r="F8564">
        <v>2.4243697478991595</v>
      </c>
    </row>
    <row r="8565" spans="2:6" hidden="1" outlineLevel="1">
      <c r="B8565">
        <v>8559</v>
      </c>
      <c r="C8565">
        <v>0.42592592592592593</v>
      </c>
      <c r="D8565">
        <v>3.3389830508474576</v>
      </c>
      <c r="E8565">
        <v>1.28125</v>
      </c>
      <c r="F8565">
        <v>2.172268907563025</v>
      </c>
    </row>
    <row r="8566" spans="2:6" hidden="1" outlineLevel="1">
      <c r="B8566">
        <v>8560</v>
      </c>
      <c r="C8566">
        <v>0.40740740740740738</v>
      </c>
      <c r="D8566">
        <v>2.5423728813559321</v>
      </c>
      <c r="E8566">
        <v>1.5</v>
      </c>
      <c r="F8566">
        <v>1.8319327731092436</v>
      </c>
    </row>
    <row r="8567" spans="2:6" hidden="1" outlineLevel="1">
      <c r="B8567">
        <v>8561</v>
      </c>
      <c r="C8567">
        <v>0.54629629629629628</v>
      </c>
      <c r="D8567">
        <v>2.5593220338983049</v>
      </c>
      <c r="E8567">
        <v>1.65625</v>
      </c>
      <c r="F8567">
        <v>2.1008403361344539</v>
      </c>
    </row>
    <row r="8568" spans="2:6" hidden="1" outlineLevel="1">
      <c r="B8568">
        <v>8562</v>
      </c>
      <c r="C8568">
        <v>0.26851851851851855</v>
      </c>
      <c r="D8568">
        <v>2.9322033898305087</v>
      </c>
      <c r="E8568">
        <v>1.5625</v>
      </c>
      <c r="F8568">
        <v>1.9747899159663866</v>
      </c>
    </row>
    <row r="8569" spans="2:6" hidden="1" outlineLevel="1">
      <c r="B8569">
        <v>8563</v>
      </c>
      <c r="C8569">
        <v>0.49074074074074076</v>
      </c>
      <c r="D8569">
        <v>2.5593220338983049</v>
      </c>
      <c r="E8569">
        <v>1.65625</v>
      </c>
      <c r="F8569">
        <v>1.7563025210084033</v>
      </c>
    </row>
    <row r="8570" spans="2:6" hidden="1" outlineLevel="1">
      <c r="B8570">
        <v>8564</v>
      </c>
      <c r="C8570">
        <v>0.37962962962962965</v>
      </c>
      <c r="D8570">
        <v>3.3050847457627119</v>
      </c>
      <c r="E8570">
        <v>1.09375</v>
      </c>
      <c r="F8570">
        <v>2.1848739495798317</v>
      </c>
    </row>
    <row r="8571" spans="2:6" hidden="1" outlineLevel="1">
      <c r="B8571">
        <v>8565</v>
      </c>
      <c r="C8571">
        <v>0.33333333333333331</v>
      </c>
      <c r="D8571">
        <v>2.1186440677966103</v>
      </c>
      <c r="E8571">
        <v>2.65625</v>
      </c>
      <c r="F8571">
        <v>2.0126050420168067</v>
      </c>
    </row>
    <row r="8572" spans="2:6" hidden="1" outlineLevel="1">
      <c r="B8572">
        <v>8566</v>
      </c>
      <c r="C8572">
        <v>0.41666666666666669</v>
      </c>
      <c r="D8572">
        <v>2.7796610169491527</v>
      </c>
      <c r="E8572">
        <v>0.65625</v>
      </c>
      <c r="F8572">
        <v>2.9411764705882355</v>
      </c>
    </row>
    <row r="8573" spans="2:6" hidden="1" outlineLevel="1">
      <c r="B8573">
        <v>8567</v>
      </c>
      <c r="C8573">
        <v>0.43518518518518517</v>
      </c>
      <c r="D8573">
        <v>3.1355932203389831</v>
      </c>
      <c r="E8573">
        <v>1.875</v>
      </c>
      <c r="F8573">
        <v>2.1932773109243699</v>
      </c>
    </row>
    <row r="8574" spans="2:6" hidden="1" outlineLevel="1">
      <c r="B8574">
        <v>8568</v>
      </c>
      <c r="C8574">
        <v>0.69444444444444442</v>
      </c>
      <c r="D8574">
        <v>3.9491525423728815</v>
      </c>
      <c r="E8574">
        <v>1.375</v>
      </c>
      <c r="F8574">
        <v>2.1134453781512605</v>
      </c>
    </row>
    <row r="8575" spans="2:6" hidden="1" outlineLevel="1">
      <c r="B8575">
        <v>8569</v>
      </c>
      <c r="C8575">
        <v>0.45370370370370372</v>
      </c>
      <c r="D8575">
        <v>3.847457627118644</v>
      </c>
      <c r="E8575">
        <v>1.3125</v>
      </c>
      <c r="F8575">
        <v>2.1470588235294117</v>
      </c>
    </row>
    <row r="8576" spans="2:6" hidden="1" outlineLevel="1">
      <c r="B8576">
        <v>8570</v>
      </c>
      <c r="C8576">
        <v>0.52777777777777779</v>
      </c>
      <c r="D8576">
        <v>2.7796610169491527</v>
      </c>
      <c r="E8576">
        <v>1.25</v>
      </c>
      <c r="F8576">
        <v>2</v>
      </c>
    </row>
    <row r="8577" spans="2:6" hidden="1" outlineLevel="1">
      <c r="B8577">
        <v>8571</v>
      </c>
      <c r="C8577">
        <v>0.47222222222222221</v>
      </c>
      <c r="D8577">
        <v>3.0169491525423728</v>
      </c>
      <c r="E8577">
        <v>1.21875</v>
      </c>
      <c r="F8577">
        <v>2.2352941176470589</v>
      </c>
    </row>
    <row r="8578" spans="2:6" hidden="1" outlineLevel="1">
      <c r="B8578">
        <v>8572</v>
      </c>
      <c r="C8578">
        <v>0.51851851851851849</v>
      </c>
      <c r="D8578">
        <v>3.1355932203389831</v>
      </c>
      <c r="E8578">
        <v>1.6875</v>
      </c>
      <c r="F8578">
        <v>2.1512605042016806</v>
      </c>
    </row>
    <row r="8579" spans="2:6" hidden="1" outlineLevel="1">
      <c r="B8579">
        <v>8573</v>
      </c>
      <c r="C8579">
        <v>0.42592592592592593</v>
      </c>
      <c r="D8579">
        <v>3.847457627118644</v>
      </c>
      <c r="E8579">
        <v>1.40625</v>
      </c>
      <c r="F8579">
        <v>1.8949579831932772</v>
      </c>
    </row>
    <row r="8580" spans="2:6" hidden="1" outlineLevel="1">
      <c r="B8580">
        <v>8574</v>
      </c>
      <c r="C8580">
        <v>0.26851851851851855</v>
      </c>
      <c r="D8580">
        <v>2.6440677966101696</v>
      </c>
      <c r="E8580">
        <v>1</v>
      </c>
      <c r="F8580">
        <v>2.1428571428571428</v>
      </c>
    </row>
    <row r="8581" spans="2:6" hidden="1" outlineLevel="1">
      <c r="B8581">
        <v>8575</v>
      </c>
      <c r="C8581">
        <v>0.40740740740740738</v>
      </c>
      <c r="D8581">
        <v>2.2033898305084745</v>
      </c>
      <c r="E8581">
        <v>2.15625</v>
      </c>
      <c r="F8581">
        <v>2.2983193277310923</v>
      </c>
    </row>
    <row r="8582" spans="2:6" hidden="1" outlineLevel="1">
      <c r="B8582">
        <v>8576</v>
      </c>
      <c r="C8582">
        <v>0.34259259259259262</v>
      </c>
      <c r="D8582">
        <v>2.593220338983051</v>
      </c>
      <c r="E8582">
        <v>1.03125</v>
      </c>
      <c r="F8582">
        <v>2.3193277310924372</v>
      </c>
    </row>
    <row r="8583" spans="2:6" hidden="1" outlineLevel="1">
      <c r="B8583">
        <v>8577</v>
      </c>
      <c r="C8583">
        <v>0.39814814814814814</v>
      </c>
      <c r="D8583">
        <v>2.3050847457627119</v>
      </c>
      <c r="E8583">
        <v>1.4375</v>
      </c>
      <c r="F8583">
        <v>2.0420168067226889</v>
      </c>
    </row>
    <row r="8584" spans="2:6" hidden="1" outlineLevel="1">
      <c r="B8584">
        <v>8578</v>
      </c>
      <c r="C8584">
        <v>0.37037037037037035</v>
      </c>
      <c r="D8584">
        <v>3.1355932203389831</v>
      </c>
      <c r="E8584">
        <v>1.1875</v>
      </c>
      <c r="F8584">
        <v>2.2142857142857144</v>
      </c>
    </row>
    <row r="8585" spans="2:6" hidden="1" outlineLevel="1">
      <c r="B8585">
        <v>8579</v>
      </c>
      <c r="C8585">
        <v>0.3611111111111111</v>
      </c>
      <c r="D8585">
        <v>3.0338983050847457</v>
      </c>
      <c r="E8585">
        <v>2.4375</v>
      </c>
      <c r="F8585">
        <v>2.2436974789915967</v>
      </c>
    </row>
    <row r="8586" spans="2:6" hidden="1" outlineLevel="1">
      <c r="B8586">
        <v>8580</v>
      </c>
      <c r="C8586">
        <v>0.31481481481481483</v>
      </c>
      <c r="D8586">
        <v>2.2033898305084745</v>
      </c>
      <c r="E8586">
        <v>1.0625</v>
      </c>
      <c r="F8586">
        <v>2.1008403361344539</v>
      </c>
    </row>
    <row r="8587" spans="2:6" hidden="1" outlineLevel="1">
      <c r="B8587">
        <v>8581</v>
      </c>
      <c r="C8587">
        <v>0.49074074074074076</v>
      </c>
      <c r="D8587">
        <v>2.4237288135593222</v>
      </c>
      <c r="E8587">
        <v>1.71875</v>
      </c>
      <c r="F8587">
        <v>1.9201680672268908</v>
      </c>
    </row>
    <row r="8588" spans="2:6" hidden="1" outlineLevel="1">
      <c r="B8588">
        <v>8582</v>
      </c>
      <c r="C8588">
        <v>0.24074074074074073</v>
      </c>
      <c r="D8588">
        <v>2.5254237288135593</v>
      </c>
      <c r="E8588">
        <v>1.09375</v>
      </c>
      <c r="F8588">
        <v>2.2352941176470589</v>
      </c>
    </row>
    <row r="8589" spans="2:6" hidden="1" outlineLevel="1">
      <c r="B8589">
        <v>8583</v>
      </c>
      <c r="C8589">
        <v>0.31481481481481483</v>
      </c>
      <c r="D8589">
        <v>3.2203389830508473</v>
      </c>
      <c r="E8589">
        <v>1.09375</v>
      </c>
      <c r="F8589">
        <v>2.0126050420168067</v>
      </c>
    </row>
    <row r="8590" spans="2:6" hidden="1" outlineLevel="1">
      <c r="B8590">
        <v>8584</v>
      </c>
      <c r="C8590">
        <v>0.51851851851851849</v>
      </c>
      <c r="D8590">
        <v>2.5084745762711864</v>
      </c>
      <c r="E8590">
        <v>2</v>
      </c>
      <c r="F8590">
        <v>2.0882352941176472</v>
      </c>
    </row>
    <row r="8591" spans="2:6" hidden="1" outlineLevel="1">
      <c r="B8591">
        <v>8585</v>
      </c>
      <c r="C8591">
        <v>0.39814814814814814</v>
      </c>
      <c r="D8591">
        <v>2.8135593220338984</v>
      </c>
      <c r="E8591">
        <v>1.1875</v>
      </c>
      <c r="F8591">
        <v>2.096638655462185</v>
      </c>
    </row>
    <row r="8592" spans="2:6" hidden="1" outlineLevel="1">
      <c r="B8592">
        <v>8586</v>
      </c>
      <c r="C8592">
        <v>0.30555555555555558</v>
      </c>
      <c r="D8592">
        <v>3.6271186440677967</v>
      </c>
      <c r="E8592">
        <v>2.34375</v>
      </c>
      <c r="F8592">
        <v>2.4117647058823528</v>
      </c>
    </row>
    <row r="8593" spans="2:6" hidden="1" outlineLevel="1">
      <c r="B8593">
        <v>8587</v>
      </c>
      <c r="C8593">
        <v>0.31481481481481483</v>
      </c>
      <c r="D8593">
        <v>3.3389830508474576</v>
      </c>
      <c r="E8593">
        <v>1.46875</v>
      </c>
      <c r="F8593">
        <v>2.1134453781512605</v>
      </c>
    </row>
    <row r="8594" spans="2:6" hidden="1" outlineLevel="1">
      <c r="B8594">
        <v>8588</v>
      </c>
      <c r="C8594">
        <v>0.40740740740740738</v>
      </c>
      <c r="D8594">
        <v>3.1016949152542375</v>
      </c>
      <c r="E8594">
        <v>1.03125</v>
      </c>
      <c r="F8594">
        <v>1.865546218487395</v>
      </c>
    </row>
    <row r="8595" spans="2:6" hidden="1" outlineLevel="1">
      <c r="B8595">
        <v>8589</v>
      </c>
      <c r="C8595">
        <v>0.51851851851851849</v>
      </c>
      <c r="D8595">
        <v>2.7966101694915255</v>
      </c>
      <c r="E8595">
        <v>1.5</v>
      </c>
      <c r="F8595">
        <v>2.0672268907563027</v>
      </c>
    </row>
    <row r="8596" spans="2:6" hidden="1" outlineLevel="1">
      <c r="B8596">
        <v>8590</v>
      </c>
      <c r="C8596">
        <v>0.46296296296296297</v>
      </c>
      <c r="D8596">
        <v>3.8305084745762712</v>
      </c>
      <c r="E8596">
        <v>0.84375</v>
      </c>
      <c r="F8596">
        <v>1.9075630252100841</v>
      </c>
    </row>
    <row r="8597" spans="2:6" hidden="1" outlineLevel="1">
      <c r="B8597">
        <v>8591</v>
      </c>
      <c r="C8597">
        <v>0.65740740740740744</v>
      </c>
      <c r="D8597">
        <v>2.0847457627118646</v>
      </c>
      <c r="E8597">
        <v>1.65625</v>
      </c>
      <c r="F8597">
        <v>2.1050420168067228</v>
      </c>
    </row>
    <row r="8598" spans="2:6" hidden="1" outlineLevel="1">
      <c r="B8598">
        <v>8592</v>
      </c>
      <c r="C8598">
        <v>0.46296296296296297</v>
      </c>
      <c r="D8598">
        <v>2.0677966101694913</v>
      </c>
      <c r="E8598">
        <v>1.15625</v>
      </c>
      <c r="F8598">
        <v>2.2478991596638656</v>
      </c>
    </row>
    <row r="8599" spans="2:6" hidden="1" outlineLevel="1">
      <c r="B8599">
        <v>8593</v>
      </c>
      <c r="C8599">
        <v>0.47222222222222221</v>
      </c>
      <c r="D8599">
        <v>3.2542372881355934</v>
      </c>
      <c r="E8599">
        <v>2.15625</v>
      </c>
      <c r="F8599">
        <v>2.327731092436975</v>
      </c>
    </row>
    <row r="8600" spans="2:6" hidden="1" outlineLevel="1">
      <c r="B8600">
        <v>8594</v>
      </c>
      <c r="C8600">
        <v>0.57407407407407407</v>
      </c>
      <c r="D8600">
        <v>2.7796610169491527</v>
      </c>
      <c r="E8600">
        <v>1.5625</v>
      </c>
      <c r="F8600">
        <v>1.9285714285714286</v>
      </c>
    </row>
    <row r="8601" spans="2:6" hidden="1" outlineLevel="1">
      <c r="B8601">
        <v>8595</v>
      </c>
      <c r="C8601">
        <v>0.48148148148148145</v>
      </c>
      <c r="D8601">
        <v>2.5084745762711864</v>
      </c>
      <c r="E8601">
        <v>1.53125</v>
      </c>
      <c r="F8601">
        <v>2.172268907563025</v>
      </c>
    </row>
    <row r="8602" spans="2:6" hidden="1" outlineLevel="1">
      <c r="B8602">
        <v>8596</v>
      </c>
      <c r="C8602">
        <v>0.5</v>
      </c>
      <c r="D8602">
        <v>2.4745762711864407</v>
      </c>
      <c r="E8602">
        <v>1.21875</v>
      </c>
      <c r="F8602">
        <v>2.365546218487395</v>
      </c>
    </row>
    <row r="8603" spans="2:6" hidden="1" outlineLevel="1">
      <c r="B8603">
        <v>8597</v>
      </c>
      <c r="C8603">
        <v>0.27777777777777779</v>
      </c>
      <c r="D8603">
        <v>3.1694915254237288</v>
      </c>
      <c r="E8603">
        <v>1.25</v>
      </c>
      <c r="F8603">
        <v>2.1134453781512605</v>
      </c>
    </row>
    <row r="8604" spans="2:6" hidden="1" outlineLevel="1">
      <c r="B8604">
        <v>8598</v>
      </c>
      <c r="C8604">
        <v>0.49074074074074076</v>
      </c>
      <c r="D8604">
        <v>2.1864406779661016</v>
      </c>
      <c r="E8604">
        <v>1.71875</v>
      </c>
      <c r="F8604">
        <v>2.0462184873949578</v>
      </c>
    </row>
    <row r="8605" spans="2:6" hidden="1" outlineLevel="1">
      <c r="B8605">
        <v>8599</v>
      </c>
      <c r="C8605">
        <v>0.3888888888888889</v>
      </c>
      <c r="D8605">
        <v>2.9491525423728815</v>
      </c>
      <c r="E8605">
        <v>1.84375</v>
      </c>
      <c r="F8605">
        <v>2.0294117647058822</v>
      </c>
    </row>
    <row r="8606" spans="2:6" hidden="1" outlineLevel="1">
      <c r="B8606">
        <v>8600</v>
      </c>
      <c r="C8606">
        <v>0.3888888888888889</v>
      </c>
      <c r="D8606">
        <v>2.3220338983050848</v>
      </c>
      <c r="E8606">
        <v>1.59375</v>
      </c>
      <c r="F8606">
        <v>2.2184873949579833</v>
      </c>
    </row>
    <row r="8607" spans="2:6" hidden="1" outlineLevel="1">
      <c r="B8607">
        <v>8601</v>
      </c>
      <c r="C8607">
        <v>0.51851851851851849</v>
      </c>
      <c r="D8607">
        <v>3.2881355932203391</v>
      </c>
      <c r="E8607">
        <v>1.59375</v>
      </c>
      <c r="F8607">
        <v>2.1386554621848739</v>
      </c>
    </row>
    <row r="8608" spans="2:6" hidden="1" outlineLevel="1">
      <c r="B8608">
        <v>8602</v>
      </c>
      <c r="C8608">
        <v>0.60185185185185186</v>
      </c>
      <c r="D8608">
        <v>2.3220338983050848</v>
      </c>
      <c r="E8608">
        <v>1.3125</v>
      </c>
      <c r="F8608">
        <v>2.0168067226890756</v>
      </c>
    </row>
    <row r="8609" spans="2:6" hidden="1" outlineLevel="1">
      <c r="B8609">
        <v>8603</v>
      </c>
      <c r="C8609">
        <v>0.31481481481481483</v>
      </c>
      <c r="D8609">
        <v>2.6779661016949152</v>
      </c>
      <c r="E8609">
        <v>1.09375</v>
      </c>
      <c r="F8609">
        <v>2.0924369747899161</v>
      </c>
    </row>
    <row r="8610" spans="2:6" hidden="1" outlineLevel="1">
      <c r="B8610">
        <v>8604</v>
      </c>
      <c r="C8610">
        <v>0.31481481481481483</v>
      </c>
      <c r="D8610">
        <v>2.1355932203389831</v>
      </c>
      <c r="E8610">
        <v>1.59375</v>
      </c>
      <c r="F8610">
        <v>2.0714285714285716</v>
      </c>
    </row>
    <row r="8611" spans="2:6" hidden="1" outlineLevel="1">
      <c r="B8611">
        <v>8605</v>
      </c>
      <c r="C8611">
        <v>0.3888888888888889</v>
      </c>
      <c r="D8611">
        <v>2.7966101694915255</v>
      </c>
      <c r="E8611">
        <v>0.78125</v>
      </c>
      <c r="F8611">
        <v>2.2352941176470589</v>
      </c>
    </row>
    <row r="8612" spans="2:6" hidden="1" outlineLevel="1">
      <c r="B8612">
        <v>8606</v>
      </c>
      <c r="C8612">
        <v>0.39814814814814814</v>
      </c>
      <c r="D8612">
        <v>3.0508474576271185</v>
      </c>
      <c r="E8612">
        <v>1.5625</v>
      </c>
      <c r="F8612">
        <v>2.0210084033613445</v>
      </c>
    </row>
    <row r="8613" spans="2:6" hidden="1" outlineLevel="1">
      <c r="B8613">
        <v>8607</v>
      </c>
      <c r="C8613">
        <v>0.44444444444444442</v>
      </c>
      <c r="D8613">
        <v>2.8983050847457625</v>
      </c>
      <c r="E8613">
        <v>1.3125</v>
      </c>
      <c r="F8613">
        <v>1.9369747899159664</v>
      </c>
    </row>
    <row r="8614" spans="2:6" hidden="1" outlineLevel="1">
      <c r="B8614">
        <v>8608</v>
      </c>
      <c r="C8614">
        <v>0.49074074074074076</v>
      </c>
      <c r="D8614">
        <v>2.3050847457627119</v>
      </c>
      <c r="E8614">
        <v>1.15625</v>
      </c>
      <c r="F8614">
        <v>2.2352941176470589</v>
      </c>
    </row>
    <row r="8615" spans="2:6" hidden="1" outlineLevel="1">
      <c r="B8615">
        <v>8609</v>
      </c>
      <c r="C8615">
        <v>0.25925925925925924</v>
      </c>
      <c r="D8615">
        <v>2.9322033898305087</v>
      </c>
      <c r="E8615">
        <v>1.875</v>
      </c>
      <c r="F8615">
        <v>2.0546218487394956</v>
      </c>
    </row>
    <row r="8616" spans="2:6" hidden="1" outlineLevel="1">
      <c r="B8616">
        <v>8610</v>
      </c>
      <c r="C8616">
        <v>0.34259259259259262</v>
      </c>
      <c r="D8616">
        <v>2.6779661016949152</v>
      </c>
      <c r="E8616">
        <v>1.84375</v>
      </c>
      <c r="F8616">
        <v>1.9285714285714286</v>
      </c>
    </row>
    <row r="8617" spans="2:6" hidden="1" outlineLevel="1">
      <c r="B8617">
        <v>8611</v>
      </c>
      <c r="C8617">
        <v>0.37962962962962965</v>
      </c>
      <c r="D8617">
        <v>2.7966101694915255</v>
      </c>
      <c r="E8617">
        <v>2.03125</v>
      </c>
      <c r="F8617">
        <v>2.0168067226890756</v>
      </c>
    </row>
    <row r="8618" spans="2:6" hidden="1" outlineLevel="1">
      <c r="B8618">
        <v>8612</v>
      </c>
      <c r="C8618">
        <v>0.31481481481481483</v>
      </c>
      <c r="D8618">
        <v>2.6271186440677967</v>
      </c>
      <c r="E8618">
        <v>2</v>
      </c>
      <c r="F8618">
        <v>2.0672268907563027</v>
      </c>
    </row>
    <row r="8619" spans="2:6" hidden="1" outlineLevel="1">
      <c r="B8619">
        <v>8613</v>
      </c>
      <c r="C8619">
        <v>0.19444444444444445</v>
      </c>
      <c r="D8619">
        <v>3.3050847457627119</v>
      </c>
      <c r="E8619">
        <v>1.40625</v>
      </c>
      <c r="F8619">
        <v>2.2521008403361344</v>
      </c>
    </row>
    <row r="8620" spans="2:6" hidden="1" outlineLevel="1">
      <c r="B8620">
        <v>8614</v>
      </c>
      <c r="C8620">
        <v>0.44444444444444442</v>
      </c>
      <c r="D8620">
        <v>2.9491525423728815</v>
      </c>
      <c r="E8620">
        <v>1.34375</v>
      </c>
      <c r="F8620">
        <v>1.9873949579831933</v>
      </c>
    </row>
    <row r="8621" spans="2:6" hidden="1" outlineLevel="1">
      <c r="B8621">
        <v>8615</v>
      </c>
      <c r="C8621">
        <v>0.46296296296296297</v>
      </c>
      <c r="D8621">
        <v>2.5254237288135593</v>
      </c>
      <c r="E8621">
        <v>1.375</v>
      </c>
      <c r="F8621">
        <v>2.4789915966386555</v>
      </c>
    </row>
    <row r="8622" spans="2:6" hidden="1" outlineLevel="1">
      <c r="B8622">
        <v>8616</v>
      </c>
      <c r="C8622">
        <v>0.41666666666666669</v>
      </c>
      <c r="D8622">
        <v>3.5254237288135593</v>
      </c>
      <c r="E8622">
        <v>0.59375</v>
      </c>
      <c r="F8622">
        <v>2.5630252100840338</v>
      </c>
    </row>
    <row r="8623" spans="2:6" hidden="1" outlineLevel="1">
      <c r="B8623">
        <v>8617</v>
      </c>
      <c r="C8623">
        <v>0.37962962962962965</v>
      </c>
      <c r="D8623">
        <v>2.6779661016949152</v>
      </c>
      <c r="E8623">
        <v>1.46875</v>
      </c>
      <c r="F8623">
        <v>2.1050420168067228</v>
      </c>
    </row>
    <row r="8624" spans="2:6" hidden="1" outlineLevel="1">
      <c r="B8624">
        <v>8618</v>
      </c>
      <c r="C8624">
        <v>0.45370370370370372</v>
      </c>
      <c r="D8624">
        <v>2.3559322033898304</v>
      </c>
      <c r="E8624">
        <v>1.28125</v>
      </c>
      <c r="F8624">
        <v>1.8949579831932772</v>
      </c>
    </row>
    <row r="8625" spans="2:6" hidden="1" outlineLevel="1">
      <c r="B8625">
        <v>8619</v>
      </c>
      <c r="C8625">
        <v>0.35185185185185186</v>
      </c>
      <c r="D8625">
        <v>3.0677966101694913</v>
      </c>
      <c r="E8625">
        <v>1.125</v>
      </c>
      <c r="F8625">
        <v>2.1134453781512605</v>
      </c>
    </row>
    <row r="8626" spans="2:6" hidden="1" outlineLevel="1">
      <c r="B8626">
        <v>8620</v>
      </c>
      <c r="C8626">
        <v>0.40740740740740738</v>
      </c>
      <c r="D8626">
        <v>2.9322033898305087</v>
      </c>
      <c r="E8626">
        <v>1.15625</v>
      </c>
      <c r="F8626">
        <v>2.1134453781512605</v>
      </c>
    </row>
    <row r="8627" spans="2:6" hidden="1" outlineLevel="1">
      <c r="B8627">
        <v>8621</v>
      </c>
      <c r="C8627">
        <v>0.54629629629629628</v>
      </c>
      <c r="D8627">
        <v>3.3050847457627119</v>
      </c>
      <c r="E8627">
        <v>2.5625</v>
      </c>
      <c r="F8627">
        <v>2.26890756302521</v>
      </c>
    </row>
    <row r="8628" spans="2:6" hidden="1" outlineLevel="1">
      <c r="B8628">
        <v>8622</v>
      </c>
      <c r="C8628">
        <v>0.47222222222222221</v>
      </c>
      <c r="D8628">
        <v>3.2033898305084745</v>
      </c>
      <c r="E8628">
        <v>1</v>
      </c>
      <c r="F8628">
        <v>2.0420168067226889</v>
      </c>
    </row>
    <row r="8629" spans="2:6" hidden="1" outlineLevel="1">
      <c r="B8629">
        <v>8623</v>
      </c>
      <c r="C8629">
        <v>0.30555555555555558</v>
      </c>
      <c r="D8629">
        <v>2.3220338983050848</v>
      </c>
      <c r="E8629">
        <v>1.6875</v>
      </c>
      <c r="F8629">
        <v>2.3319327731092439</v>
      </c>
    </row>
    <row r="8630" spans="2:6" hidden="1" outlineLevel="1">
      <c r="B8630">
        <v>8624</v>
      </c>
      <c r="C8630">
        <v>0.5</v>
      </c>
      <c r="D8630">
        <v>3.3050847457627119</v>
      </c>
      <c r="E8630">
        <v>2.0625</v>
      </c>
      <c r="F8630">
        <v>1.9243697478991597</v>
      </c>
    </row>
    <row r="8631" spans="2:6" hidden="1" outlineLevel="1">
      <c r="B8631">
        <v>8625</v>
      </c>
      <c r="C8631">
        <v>0.39814814814814814</v>
      </c>
      <c r="D8631">
        <v>3.0847457627118646</v>
      </c>
      <c r="E8631">
        <v>2.0625</v>
      </c>
      <c r="F8631">
        <v>2.1932773109243699</v>
      </c>
    </row>
    <row r="8632" spans="2:6" hidden="1" outlineLevel="1">
      <c r="B8632">
        <v>8626</v>
      </c>
      <c r="C8632">
        <v>0.5</v>
      </c>
      <c r="D8632">
        <v>2.6440677966101696</v>
      </c>
      <c r="E8632">
        <v>1.5</v>
      </c>
      <c r="F8632">
        <v>2.134453781512605</v>
      </c>
    </row>
    <row r="8633" spans="2:6" hidden="1" outlineLevel="1">
      <c r="B8633">
        <v>8627</v>
      </c>
      <c r="C8633">
        <v>0.37037037037037035</v>
      </c>
      <c r="D8633">
        <v>2.406779661016949</v>
      </c>
      <c r="E8633">
        <v>1.34375</v>
      </c>
      <c r="F8633">
        <v>1.865546218487395</v>
      </c>
    </row>
    <row r="8634" spans="2:6" hidden="1" outlineLevel="1">
      <c r="B8634">
        <v>8628</v>
      </c>
      <c r="C8634">
        <v>0.52777777777777779</v>
      </c>
      <c r="D8634">
        <v>2.4915254237288136</v>
      </c>
      <c r="E8634">
        <v>1.09375</v>
      </c>
      <c r="F8634">
        <v>2.0462184873949578</v>
      </c>
    </row>
    <row r="8635" spans="2:6" hidden="1" outlineLevel="1">
      <c r="B8635">
        <v>8629</v>
      </c>
      <c r="C8635">
        <v>0.44444444444444442</v>
      </c>
      <c r="D8635">
        <v>2.2711864406779663</v>
      </c>
      <c r="E8635">
        <v>0.84375</v>
      </c>
      <c r="F8635">
        <v>1.9369747899159664</v>
      </c>
    </row>
    <row r="8636" spans="2:6" hidden="1" outlineLevel="1">
      <c r="B8636">
        <v>8630</v>
      </c>
      <c r="C8636">
        <v>0.40740740740740738</v>
      </c>
      <c r="D8636">
        <v>3.2372881355932202</v>
      </c>
      <c r="E8636">
        <v>1.9375</v>
      </c>
      <c r="F8636">
        <v>1.9831932773109244</v>
      </c>
    </row>
    <row r="8637" spans="2:6" hidden="1" outlineLevel="1">
      <c r="B8637">
        <v>8631</v>
      </c>
      <c r="C8637">
        <v>0.49074074074074076</v>
      </c>
      <c r="D8637">
        <v>2.3559322033898304</v>
      </c>
      <c r="E8637">
        <v>1.09375</v>
      </c>
      <c r="F8637">
        <v>2.0084033613445378</v>
      </c>
    </row>
    <row r="8638" spans="2:6" hidden="1" outlineLevel="1">
      <c r="B8638">
        <v>8632</v>
      </c>
      <c r="C8638">
        <v>0.37037037037037035</v>
      </c>
      <c r="D8638">
        <v>2.5762711864406778</v>
      </c>
      <c r="E8638">
        <v>1.25</v>
      </c>
      <c r="F8638">
        <v>2.26890756302521</v>
      </c>
    </row>
    <row r="8639" spans="2:6" hidden="1" outlineLevel="1">
      <c r="B8639">
        <v>8633</v>
      </c>
      <c r="C8639">
        <v>0.57407407407407407</v>
      </c>
      <c r="D8639">
        <v>3.2711864406779663</v>
      </c>
      <c r="E8639">
        <v>1.15625</v>
      </c>
      <c r="F8639">
        <v>1.9201680672268908</v>
      </c>
    </row>
    <row r="8640" spans="2:6" hidden="1" outlineLevel="1">
      <c r="B8640">
        <v>8634</v>
      </c>
      <c r="C8640">
        <v>0.37962962962962965</v>
      </c>
      <c r="D8640">
        <v>2.9322033898305087</v>
      </c>
      <c r="E8640">
        <v>1.40625</v>
      </c>
      <c r="F8640">
        <v>2.3487394957983194</v>
      </c>
    </row>
    <row r="8641" spans="2:6" hidden="1" outlineLevel="1">
      <c r="B8641">
        <v>8635</v>
      </c>
      <c r="C8641">
        <v>0.42592592592592593</v>
      </c>
      <c r="D8641">
        <v>3.2711864406779663</v>
      </c>
      <c r="E8641">
        <v>1.84375</v>
      </c>
      <c r="F8641">
        <v>2.3445378151260505</v>
      </c>
    </row>
    <row r="8642" spans="2:6" hidden="1" outlineLevel="1">
      <c r="B8642">
        <v>8636</v>
      </c>
      <c r="C8642">
        <v>0.48148148148148145</v>
      </c>
      <c r="D8642">
        <v>3.4915254237288136</v>
      </c>
      <c r="E8642">
        <v>1.625</v>
      </c>
      <c r="F8642">
        <v>1.8319327731092436</v>
      </c>
    </row>
    <row r="8643" spans="2:6" hidden="1" outlineLevel="1">
      <c r="B8643">
        <v>8637</v>
      </c>
      <c r="C8643">
        <v>0.44444444444444442</v>
      </c>
      <c r="D8643">
        <v>3</v>
      </c>
      <c r="E8643">
        <v>1.5625</v>
      </c>
      <c r="F8643">
        <v>2.0714285714285716</v>
      </c>
    </row>
    <row r="8644" spans="2:6" hidden="1" outlineLevel="1">
      <c r="B8644">
        <v>8638</v>
      </c>
      <c r="C8644">
        <v>0.41666666666666669</v>
      </c>
      <c r="D8644">
        <v>2.7118644067796609</v>
      </c>
      <c r="E8644">
        <v>1</v>
      </c>
      <c r="F8644">
        <v>2.1596638655462184</v>
      </c>
    </row>
    <row r="8645" spans="2:6" hidden="1" outlineLevel="1">
      <c r="B8645">
        <v>8639</v>
      </c>
      <c r="C8645">
        <v>0.41666666666666669</v>
      </c>
      <c r="D8645">
        <v>2.7118644067796609</v>
      </c>
      <c r="E8645">
        <v>1.4375</v>
      </c>
      <c r="F8645">
        <v>2.2352941176470589</v>
      </c>
    </row>
    <row r="8646" spans="2:6" hidden="1" outlineLevel="1">
      <c r="B8646">
        <v>8640</v>
      </c>
      <c r="C8646">
        <v>0.37037037037037035</v>
      </c>
      <c r="D8646">
        <v>3.4915254237288136</v>
      </c>
      <c r="E8646">
        <v>0.25</v>
      </c>
      <c r="F8646">
        <v>2.0588235294117645</v>
      </c>
    </row>
    <row r="8647" spans="2:6" hidden="1" outlineLevel="1">
      <c r="B8647">
        <v>8641</v>
      </c>
      <c r="C8647">
        <v>0.30555555555555558</v>
      </c>
      <c r="D8647">
        <v>3.8813559322033897</v>
      </c>
      <c r="E8647">
        <v>1.78125</v>
      </c>
      <c r="F8647">
        <v>1.7268907563025211</v>
      </c>
    </row>
    <row r="8648" spans="2:6" hidden="1" outlineLevel="1">
      <c r="B8648">
        <v>8642</v>
      </c>
      <c r="C8648">
        <v>0.45370370370370372</v>
      </c>
      <c r="D8648">
        <v>3.4406779661016951</v>
      </c>
      <c r="E8648">
        <v>1.6875</v>
      </c>
      <c r="F8648">
        <v>1.9663865546218486</v>
      </c>
    </row>
    <row r="8649" spans="2:6" hidden="1" outlineLevel="1">
      <c r="B8649">
        <v>8643</v>
      </c>
      <c r="C8649">
        <v>0.45370370370370372</v>
      </c>
      <c r="D8649">
        <v>3.3728813559322033</v>
      </c>
      <c r="E8649">
        <v>1.40625</v>
      </c>
      <c r="F8649">
        <v>2.2647058823529411</v>
      </c>
    </row>
    <row r="8650" spans="2:6" hidden="1" outlineLevel="1">
      <c r="B8650">
        <v>8644</v>
      </c>
      <c r="C8650">
        <v>0.3611111111111111</v>
      </c>
      <c r="D8650">
        <v>3.0338983050847457</v>
      </c>
      <c r="E8650">
        <v>1.4375</v>
      </c>
      <c r="F8650">
        <v>2.0924369747899161</v>
      </c>
    </row>
    <row r="8651" spans="2:6" hidden="1" outlineLevel="1">
      <c r="B8651">
        <v>8645</v>
      </c>
      <c r="C8651">
        <v>0.3888888888888889</v>
      </c>
      <c r="D8651">
        <v>2.8644067796610169</v>
      </c>
      <c r="E8651">
        <v>1.53125</v>
      </c>
      <c r="F8651">
        <v>1.8781512605042017</v>
      </c>
    </row>
    <row r="8652" spans="2:6" hidden="1" outlineLevel="1">
      <c r="B8652">
        <v>8646</v>
      </c>
      <c r="C8652">
        <v>0.3888888888888889</v>
      </c>
      <c r="D8652">
        <v>3.9491525423728815</v>
      </c>
      <c r="E8652">
        <v>0.96875</v>
      </c>
      <c r="F8652">
        <v>2.1176470588235294</v>
      </c>
    </row>
    <row r="8653" spans="2:6" hidden="1" outlineLevel="1">
      <c r="B8653">
        <v>8647</v>
      </c>
      <c r="C8653">
        <v>0.29629629629629628</v>
      </c>
      <c r="D8653">
        <v>2.5762711864406778</v>
      </c>
      <c r="E8653">
        <v>1.21875</v>
      </c>
      <c r="F8653">
        <v>2.2647058823529411</v>
      </c>
    </row>
    <row r="8654" spans="2:6" hidden="1" outlineLevel="1">
      <c r="B8654">
        <v>8648</v>
      </c>
      <c r="C8654">
        <v>0.40740740740740738</v>
      </c>
      <c r="D8654">
        <v>3.2542372881355934</v>
      </c>
      <c r="E8654">
        <v>1.46875</v>
      </c>
      <c r="F8654">
        <v>2.0336134453781511</v>
      </c>
    </row>
    <row r="8655" spans="2:6" hidden="1" outlineLevel="1">
      <c r="B8655">
        <v>8649</v>
      </c>
      <c r="C8655">
        <v>0.3888888888888889</v>
      </c>
      <c r="D8655">
        <v>2.6440677966101696</v>
      </c>
      <c r="E8655">
        <v>1.28125</v>
      </c>
      <c r="F8655">
        <v>1.9495798319327731</v>
      </c>
    </row>
    <row r="8656" spans="2:6" hidden="1" outlineLevel="1">
      <c r="B8656">
        <v>8650</v>
      </c>
      <c r="C8656">
        <v>0.44444444444444442</v>
      </c>
      <c r="D8656">
        <v>2.3220338983050848</v>
      </c>
      <c r="E8656">
        <v>1.5625</v>
      </c>
      <c r="F8656">
        <v>1.903361344537815</v>
      </c>
    </row>
    <row r="8657" spans="2:6" hidden="1" outlineLevel="1">
      <c r="B8657">
        <v>8651</v>
      </c>
      <c r="C8657">
        <v>0.52777777777777779</v>
      </c>
      <c r="D8657">
        <v>2.9322033898305087</v>
      </c>
      <c r="E8657">
        <v>1.4375</v>
      </c>
      <c r="F8657">
        <v>2.2352941176470589</v>
      </c>
    </row>
    <row r="8658" spans="2:6" hidden="1" outlineLevel="1">
      <c r="B8658">
        <v>8652</v>
      </c>
      <c r="C8658">
        <v>0.32407407407407407</v>
      </c>
      <c r="D8658">
        <v>2.4915254237288136</v>
      </c>
      <c r="E8658">
        <v>1.46875</v>
      </c>
      <c r="F8658">
        <v>2.0672268907563027</v>
      </c>
    </row>
    <row r="8659" spans="2:6" hidden="1" outlineLevel="1">
      <c r="B8659">
        <v>8653</v>
      </c>
      <c r="C8659">
        <v>0.51851851851851849</v>
      </c>
      <c r="D8659">
        <v>2.1694915254237288</v>
      </c>
      <c r="E8659">
        <v>0.90625</v>
      </c>
      <c r="F8659">
        <v>2.03781512605042</v>
      </c>
    </row>
    <row r="8660" spans="2:6" hidden="1" outlineLevel="1">
      <c r="B8660">
        <v>8654</v>
      </c>
      <c r="C8660">
        <v>0.33333333333333331</v>
      </c>
      <c r="D8660">
        <v>2.7966101694915255</v>
      </c>
      <c r="E8660">
        <v>1.375</v>
      </c>
      <c r="F8660">
        <v>2.5210084033613445</v>
      </c>
    </row>
    <row r="8661" spans="2:6" hidden="1" outlineLevel="1">
      <c r="B8661">
        <v>8655</v>
      </c>
      <c r="C8661">
        <v>0.41666666666666669</v>
      </c>
      <c r="D8661">
        <v>3.0169491525423728</v>
      </c>
      <c r="E8661">
        <v>1.125</v>
      </c>
      <c r="F8661">
        <v>2.1176470588235294</v>
      </c>
    </row>
    <row r="8662" spans="2:6" hidden="1" outlineLevel="1">
      <c r="B8662">
        <v>8656</v>
      </c>
      <c r="C8662">
        <v>0.5</v>
      </c>
      <c r="D8662">
        <v>2.8305084745762712</v>
      </c>
      <c r="E8662">
        <v>1.65625</v>
      </c>
      <c r="F8662">
        <v>2.0714285714285716</v>
      </c>
    </row>
    <row r="8663" spans="2:6" hidden="1" outlineLevel="1">
      <c r="B8663">
        <v>8657</v>
      </c>
      <c r="C8663">
        <v>0.49074074074074076</v>
      </c>
      <c r="D8663">
        <v>2.2203389830508473</v>
      </c>
      <c r="E8663">
        <v>2.21875</v>
      </c>
      <c r="F8663">
        <v>2.0252100840336134</v>
      </c>
    </row>
    <row r="8664" spans="2:6" hidden="1" outlineLevel="1">
      <c r="B8664">
        <v>8658</v>
      </c>
      <c r="C8664">
        <v>0.47222222222222221</v>
      </c>
      <c r="D8664">
        <v>3.0508474576271185</v>
      </c>
      <c r="E8664">
        <v>1.0625</v>
      </c>
      <c r="F8664">
        <v>2.0546218487394956</v>
      </c>
    </row>
    <row r="8665" spans="2:6" hidden="1" outlineLevel="1">
      <c r="B8665">
        <v>8659</v>
      </c>
      <c r="C8665">
        <v>0.39814814814814814</v>
      </c>
      <c r="D8665">
        <v>2.4406779661016951</v>
      </c>
      <c r="E8665">
        <v>1.40625</v>
      </c>
      <c r="F8665">
        <v>2.0882352941176472</v>
      </c>
    </row>
    <row r="8666" spans="2:6" hidden="1" outlineLevel="1">
      <c r="B8666">
        <v>8660</v>
      </c>
      <c r="C8666">
        <v>0.37962962962962965</v>
      </c>
      <c r="D8666">
        <v>3.0169491525423728</v>
      </c>
      <c r="E8666">
        <v>0.8125</v>
      </c>
      <c r="F8666">
        <v>2.1848739495798317</v>
      </c>
    </row>
    <row r="8667" spans="2:6" hidden="1" outlineLevel="1">
      <c r="B8667">
        <v>8661</v>
      </c>
      <c r="C8667">
        <v>0.46296296296296297</v>
      </c>
      <c r="D8667">
        <v>3.1186440677966103</v>
      </c>
      <c r="E8667">
        <v>1.875</v>
      </c>
      <c r="F8667">
        <v>1.9747899159663866</v>
      </c>
    </row>
    <row r="8668" spans="2:6" hidden="1" outlineLevel="1">
      <c r="B8668">
        <v>8662</v>
      </c>
      <c r="C8668">
        <v>0.39814814814814814</v>
      </c>
      <c r="D8668">
        <v>2.8644067796610169</v>
      </c>
      <c r="E8668">
        <v>1.5625</v>
      </c>
      <c r="F8668">
        <v>1.9075630252100841</v>
      </c>
    </row>
    <row r="8669" spans="2:6" hidden="1" outlineLevel="1">
      <c r="B8669">
        <v>8663</v>
      </c>
      <c r="C8669">
        <v>0.44444444444444442</v>
      </c>
      <c r="D8669">
        <v>2.4915254237288136</v>
      </c>
      <c r="E8669">
        <v>1.75</v>
      </c>
      <c r="F8669">
        <v>2.1764705882352939</v>
      </c>
    </row>
    <row r="8670" spans="2:6" hidden="1" outlineLevel="1">
      <c r="B8670">
        <v>8664</v>
      </c>
      <c r="C8670">
        <v>0.32407407407407407</v>
      </c>
      <c r="D8670">
        <v>2.5423728813559321</v>
      </c>
      <c r="E8670">
        <v>1</v>
      </c>
      <c r="F8670">
        <v>2.0588235294117645</v>
      </c>
    </row>
    <row r="8671" spans="2:6" hidden="1" outlineLevel="1">
      <c r="B8671">
        <v>8665</v>
      </c>
      <c r="C8671">
        <v>0.42592592592592593</v>
      </c>
      <c r="D8671">
        <v>2.3389830508474576</v>
      </c>
      <c r="E8671">
        <v>1.28125</v>
      </c>
      <c r="F8671">
        <v>1.9915966386554622</v>
      </c>
    </row>
    <row r="8672" spans="2:6" hidden="1" outlineLevel="1">
      <c r="B8672">
        <v>8666</v>
      </c>
      <c r="C8672">
        <v>0.3888888888888889</v>
      </c>
      <c r="D8672">
        <v>2.3559322033898304</v>
      </c>
      <c r="E8672">
        <v>1.25</v>
      </c>
      <c r="F8672">
        <v>1.911764705882353</v>
      </c>
    </row>
    <row r="8673" spans="2:6" hidden="1" outlineLevel="1">
      <c r="B8673">
        <v>8667</v>
      </c>
      <c r="C8673">
        <v>0.37037037037037035</v>
      </c>
      <c r="D8673">
        <v>3.1864406779661016</v>
      </c>
      <c r="E8673">
        <v>1.625</v>
      </c>
      <c r="F8673">
        <v>1.8529411764705883</v>
      </c>
    </row>
    <row r="8674" spans="2:6" hidden="1" outlineLevel="1">
      <c r="B8674">
        <v>8668</v>
      </c>
      <c r="C8674">
        <v>0.43518518518518517</v>
      </c>
      <c r="D8674">
        <v>2.7457627118644066</v>
      </c>
      <c r="E8674">
        <v>1.15625</v>
      </c>
      <c r="F8674">
        <v>2.0798319327731094</v>
      </c>
    </row>
    <row r="8675" spans="2:6" hidden="1" outlineLevel="1">
      <c r="B8675">
        <v>8669</v>
      </c>
      <c r="C8675">
        <v>0.59259259259259256</v>
      </c>
      <c r="D8675">
        <v>2.6610169491525424</v>
      </c>
      <c r="E8675">
        <v>2.09375</v>
      </c>
      <c r="F8675">
        <v>2.096638655462185</v>
      </c>
    </row>
    <row r="8676" spans="2:6" hidden="1" outlineLevel="1">
      <c r="B8676">
        <v>8670</v>
      </c>
      <c r="C8676">
        <v>0.49074074074074076</v>
      </c>
      <c r="D8676">
        <v>2.9322033898305087</v>
      </c>
      <c r="E8676">
        <v>1.1875</v>
      </c>
      <c r="F8676">
        <v>1.9201680672268908</v>
      </c>
    </row>
    <row r="8677" spans="2:6" hidden="1" outlineLevel="1">
      <c r="B8677">
        <v>8671</v>
      </c>
      <c r="C8677">
        <v>0.48148148148148145</v>
      </c>
      <c r="D8677">
        <v>2.5254237288135593</v>
      </c>
      <c r="E8677">
        <v>1.03125</v>
      </c>
      <c r="F8677">
        <v>1.9663865546218486</v>
      </c>
    </row>
    <row r="8678" spans="2:6" hidden="1" outlineLevel="1">
      <c r="B8678">
        <v>8672</v>
      </c>
      <c r="C8678">
        <v>0.47222222222222221</v>
      </c>
      <c r="D8678">
        <v>2.6101694915254239</v>
      </c>
      <c r="E8678">
        <v>1.71875</v>
      </c>
      <c r="F8678">
        <v>1.8739495798319328</v>
      </c>
    </row>
    <row r="8679" spans="2:6" hidden="1" outlineLevel="1">
      <c r="B8679">
        <v>8673</v>
      </c>
      <c r="C8679">
        <v>0.35185185185185186</v>
      </c>
      <c r="D8679">
        <v>2.7118644067796609</v>
      </c>
      <c r="E8679">
        <v>1.375</v>
      </c>
      <c r="F8679">
        <v>2.0546218487394956</v>
      </c>
    </row>
    <row r="8680" spans="2:6" hidden="1" outlineLevel="1">
      <c r="B8680">
        <v>8674</v>
      </c>
      <c r="C8680">
        <v>0.40740740740740738</v>
      </c>
      <c r="D8680">
        <v>2.9152542372881354</v>
      </c>
      <c r="E8680">
        <v>1.0625</v>
      </c>
      <c r="F8680">
        <v>2.2899159663865545</v>
      </c>
    </row>
    <row r="8681" spans="2:6" hidden="1" outlineLevel="1">
      <c r="B8681">
        <v>8675</v>
      </c>
      <c r="C8681">
        <v>0.62037037037037035</v>
      </c>
      <c r="D8681">
        <v>2.593220338983051</v>
      </c>
      <c r="E8681">
        <v>1.4375</v>
      </c>
      <c r="F8681">
        <v>2.2016806722689077</v>
      </c>
    </row>
    <row r="8682" spans="2:6" hidden="1" outlineLevel="1">
      <c r="B8682">
        <v>8676</v>
      </c>
      <c r="C8682">
        <v>0.63888888888888884</v>
      </c>
      <c r="D8682">
        <v>3.2203389830508473</v>
      </c>
      <c r="E8682">
        <v>0.9375</v>
      </c>
      <c r="F8682">
        <v>2.1428571428571428</v>
      </c>
    </row>
    <row r="8683" spans="2:6" hidden="1" outlineLevel="1">
      <c r="B8683">
        <v>8677</v>
      </c>
      <c r="C8683">
        <v>0.35185185185185186</v>
      </c>
      <c r="D8683">
        <v>2.6610169491525424</v>
      </c>
      <c r="E8683">
        <v>1.90625</v>
      </c>
      <c r="F8683">
        <v>2.0252100840336134</v>
      </c>
    </row>
    <row r="8684" spans="2:6" hidden="1" outlineLevel="1">
      <c r="B8684">
        <v>8678</v>
      </c>
      <c r="C8684">
        <v>0.46296296296296297</v>
      </c>
      <c r="D8684">
        <v>2.5593220338983049</v>
      </c>
      <c r="E8684">
        <v>2.15625</v>
      </c>
      <c r="F8684">
        <v>1.9789915966386555</v>
      </c>
    </row>
    <row r="8685" spans="2:6" hidden="1" outlineLevel="1">
      <c r="B8685">
        <v>8679</v>
      </c>
      <c r="C8685">
        <v>0.42592592592592593</v>
      </c>
      <c r="D8685">
        <v>2.9830508474576272</v>
      </c>
      <c r="E8685">
        <v>2.0625</v>
      </c>
      <c r="F8685">
        <v>2.1176470588235294</v>
      </c>
    </row>
    <row r="8686" spans="2:6" hidden="1" outlineLevel="1">
      <c r="B8686">
        <v>8680</v>
      </c>
      <c r="C8686">
        <v>0.29629629629629628</v>
      </c>
      <c r="D8686">
        <v>1.9830508474576272</v>
      </c>
      <c r="E8686">
        <v>1.1875</v>
      </c>
      <c r="F8686">
        <v>2.1638655462184873</v>
      </c>
    </row>
    <row r="8687" spans="2:6" hidden="1" outlineLevel="1">
      <c r="B8687">
        <v>8681</v>
      </c>
      <c r="C8687">
        <v>0.3611111111111111</v>
      </c>
      <c r="D8687">
        <v>2.7966101694915255</v>
      </c>
      <c r="E8687">
        <v>0.84375</v>
      </c>
      <c r="F8687">
        <v>1.7016806722689075</v>
      </c>
    </row>
    <row r="8688" spans="2:6" hidden="1" outlineLevel="1">
      <c r="B8688">
        <v>8682</v>
      </c>
      <c r="C8688">
        <v>0.40740740740740738</v>
      </c>
      <c r="D8688">
        <v>2.7457627118644066</v>
      </c>
      <c r="E8688">
        <v>2.40625</v>
      </c>
      <c r="F8688">
        <v>1.9243697478991597</v>
      </c>
    </row>
    <row r="8689" spans="2:6" hidden="1" outlineLevel="1">
      <c r="B8689">
        <v>8683</v>
      </c>
      <c r="C8689">
        <v>0.41666666666666669</v>
      </c>
      <c r="D8689">
        <v>2.2203389830508473</v>
      </c>
      <c r="E8689">
        <v>1.1875</v>
      </c>
      <c r="F8689">
        <v>2.2016806722689077</v>
      </c>
    </row>
    <row r="8690" spans="2:6" hidden="1" outlineLevel="1">
      <c r="B8690">
        <v>8684</v>
      </c>
      <c r="C8690">
        <v>0.30555555555555558</v>
      </c>
      <c r="D8690">
        <v>2.847457627118644</v>
      </c>
      <c r="E8690">
        <v>1.4375</v>
      </c>
      <c r="F8690">
        <v>2.2016806722689077</v>
      </c>
    </row>
    <row r="8691" spans="2:6" hidden="1" outlineLevel="1">
      <c r="B8691">
        <v>8685</v>
      </c>
      <c r="C8691">
        <v>0.3888888888888889</v>
      </c>
      <c r="D8691">
        <v>2.9322033898305087</v>
      </c>
      <c r="E8691">
        <v>1.03125</v>
      </c>
      <c r="F8691">
        <v>1.8613445378151261</v>
      </c>
    </row>
    <row r="8692" spans="2:6" hidden="1" outlineLevel="1">
      <c r="B8692">
        <v>8686</v>
      </c>
      <c r="C8692">
        <v>0.43518518518518517</v>
      </c>
      <c r="D8692">
        <v>2.7966101694915255</v>
      </c>
      <c r="E8692">
        <v>1.21875</v>
      </c>
      <c r="F8692">
        <v>2.5714285714285716</v>
      </c>
    </row>
    <row r="8693" spans="2:6" hidden="1" outlineLevel="1">
      <c r="B8693">
        <v>8687</v>
      </c>
      <c r="C8693">
        <v>0.33333333333333331</v>
      </c>
      <c r="D8693">
        <v>1.8644067796610169</v>
      </c>
      <c r="E8693">
        <v>1.25</v>
      </c>
      <c r="F8693">
        <v>2.365546218487395</v>
      </c>
    </row>
    <row r="8694" spans="2:6" hidden="1" outlineLevel="1">
      <c r="B8694">
        <v>8688</v>
      </c>
      <c r="C8694">
        <v>0.37037037037037035</v>
      </c>
      <c r="D8694">
        <v>3.3220338983050848</v>
      </c>
      <c r="E8694">
        <v>1.3125</v>
      </c>
      <c r="F8694">
        <v>1.8991596638655461</v>
      </c>
    </row>
    <row r="8695" spans="2:6" hidden="1" outlineLevel="1">
      <c r="B8695">
        <v>8689</v>
      </c>
      <c r="C8695">
        <v>0.32407407407407407</v>
      </c>
      <c r="D8695">
        <v>2.6271186440677967</v>
      </c>
      <c r="E8695">
        <v>1.5625</v>
      </c>
      <c r="F8695">
        <v>1.9327731092436975</v>
      </c>
    </row>
    <row r="8696" spans="2:6" hidden="1" outlineLevel="1">
      <c r="B8696">
        <v>8690</v>
      </c>
      <c r="C8696">
        <v>0.62037037037037035</v>
      </c>
      <c r="D8696">
        <v>2.3220338983050848</v>
      </c>
      <c r="E8696">
        <v>1.1875</v>
      </c>
      <c r="F8696">
        <v>2.2394957983193278</v>
      </c>
    </row>
    <row r="8697" spans="2:6" hidden="1" outlineLevel="1">
      <c r="B8697">
        <v>8691</v>
      </c>
      <c r="C8697">
        <v>0.49074074074074076</v>
      </c>
      <c r="D8697">
        <v>2.4406779661016951</v>
      </c>
      <c r="E8697">
        <v>1.0625</v>
      </c>
      <c r="F8697">
        <v>2.1512605042016806</v>
      </c>
    </row>
    <row r="8698" spans="2:6" hidden="1" outlineLevel="1">
      <c r="B8698">
        <v>8692</v>
      </c>
      <c r="C8698">
        <v>0.5</v>
      </c>
      <c r="D8698">
        <v>3.2542372881355934</v>
      </c>
      <c r="E8698">
        <v>1.125</v>
      </c>
      <c r="F8698">
        <v>2.1092436974789917</v>
      </c>
    </row>
    <row r="8699" spans="2:6" hidden="1" outlineLevel="1">
      <c r="B8699">
        <v>8693</v>
      </c>
      <c r="C8699">
        <v>0.35185185185185186</v>
      </c>
      <c r="D8699">
        <v>2.2203389830508473</v>
      </c>
      <c r="E8699">
        <v>1.625</v>
      </c>
      <c r="F8699">
        <v>1.9915966386554622</v>
      </c>
    </row>
    <row r="8700" spans="2:6" hidden="1" outlineLevel="1">
      <c r="B8700">
        <v>8694</v>
      </c>
      <c r="C8700">
        <v>0.42592592592592593</v>
      </c>
      <c r="D8700">
        <v>2.3559322033898304</v>
      </c>
      <c r="E8700">
        <v>1</v>
      </c>
      <c r="F8700">
        <v>2.1932773109243699</v>
      </c>
    </row>
    <row r="8701" spans="2:6" hidden="1" outlineLevel="1">
      <c r="B8701">
        <v>8695</v>
      </c>
      <c r="C8701">
        <v>0.46296296296296297</v>
      </c>
      <c r="D8701">
        <v>2.7966101694915255</v>
      </c>
      <c r="E8701">
        <v>0.875</v>
      </c>
      <c r="F8701">
        <v>1.9831932773109244</v>
      </c>
    </row>
    <row r="8702" spans="2:6" hidden="1" outlineLevel="1">
      <c r="B8702">
        <v>8696</v>
      </c>
      <c r="C8702">
        <v>0.59259259259259256</v>
      </c>
      <c r="D8702">
        <v>2.406779661016949</v>
      </c>
      <c r="E8702">
        <v>1.375</v>
      </c>
      <c r="F8702">
        <v>2.1218487394957983</v>
      </c>
    </row>
    <row r="8703" spans="2:6" hidden="1" outlineLevel="1">
      <c r="B8703">
        <v>8697</v>
      </c>
      <c r="C8703">
        <v>0.49074074074074076</v>
      </c>
      <c r="D8703">
        <v>2.7796610169491527</v>
      </c>
      <c r="E8703">
        <v>0.8125</v>
      </c>
      <c r="F8703">
        <v>2.1008403361344539</v>
      </c>
    </row>
    <row r="8704" spans="2:6" hidden="1" outlineLevel="1">
      <c r="B8704">
        <v>8698</v>
      </c>
      <c r="C8704">
        <v>0.37037037037037035</v>
      </c>
      <c r="D8704">
        <v>2.4745762711864407</v>
      </c>
      <c r="E8704">
        <v>1.15625</v>
      </c>
      <c r="F8704">
        <v>2.1008403361344539</v>
      </c>
    </row>
    <row r="8705" spans="2:6" hidden="1" outlineLevel="1">
      <c r="B8705">
        <v>8699</v>
      </c>
      <c r="C8705">
        <v>0.49074074074074076</v>
      </c>
      <c r="D8705">
        <v>3.1864406779661016</v>
      </c>
      <c r="E8705">
        <v>1.09375</v>
      </c>
      <c r="F8705">
        <v>2.3571428571428572</v>
      </c>
    </row>
    <row r="8706" spans="2:6" hidden="1" outlineLevel="1">
      <c r="B8706">
        <v>8700</v>
      </c>
      <c r="C8706">
        <v>0.45370370370370372</v>
      </c>
      <c r="D8706">
        <v>3.0847457627118646</v>
      </c>
      <c r="E8706">
        <v>0.875</v>
      </c>
      <c r="F8706">
        <v>2.1512605042016806</v>
      </c>
    </row>
    <row r="8707" spans="2:6" hidden="1" outlineLevel="1">
      <c r="B8707">
        <v>8701</v>
      </c>
      <c r="C8707">
        <v>0.29629629629629628</v>
      </c>
      <c r="D8707">
        <v>2.6610169491525424</v>
      </c>
      <c r="E8707">
        <v>1.25</v>
      </c>
      <c r="F8707">
        <v>2.2478991596638656</v>
      </c>
    </row>
    <row r="8708" spans="2:6" hidden="1" outlineLevel="1">
      <c r="B8708">
        <v>8702</v>
      </c>
      <c r="C8708">
        <v>0.30555555555555558</v>
      </c>
      <c r="D8708">
        <v>3.1355932203389831</v>
      </c>
      <c r="E8708">
        <v>1.625</v>
      </c>
      <c r="F8708">
        <v>2.2478991596638656</v>
      </c>
    </row>
    <row r="8709" spans="2:6" hidden="1" outlineLevel="1">
      <c r="B8709">
        <v>8703</v>
      </c>
      <c r="C8709">
        <v>0.3888888888888889</v>
      </c>
      <c r="D8709">
        <v>3.1694915254237288</v>
      </c>
      <c r="E8709">
        <v>1.90625</v>
      </c>
      <c r="F8709">
        <v>2.1554621848739495</v>
      </c>
    </row>
    <row r="8710" spans="2:6" hidden="1" outlineLevel="1">
      <c r="B8710">
        <v>8704</v>
      </c>
      <c r="C8710">
        <v>0.41666666666666669</v>
      </c>
      <c r="D8710">
        <v>1.7457627118644068</v>
      </c>
      <c r="E8710">
        <v>1.5</v>
      </c>
      <c r="F8710">
        <v>2.0084033613445378</v>
      </c>
    </row>
    <row r="8711" spans="2:6" hidden="1" outlineLevel="1">
      <c r="B8711">
        <v>8705</v>
      </c>
      <c r="C8711">
        <v>0.39814814814814814</v>
      </c>
      <c r="D8711">
        <v>2.3389830508474576</v>
      </c>
      <c r="E8711">
        <v>1.59375</v>
      </c>
      <c r="F8711">
        <v>1.8487394957983194</v>
      </c>
    </row>
    <row r="8712" spans="2:6" hidden="1" outlineLevel="1">
      <c r="B8712">
        <v>8706</v>
      </c>
      <c r="C8712">
        <v>0.39814814814814814</v>
      </c>
      <c r="D8712">
        <v>2.7966101694915255</v>
      </c>
      <c r="E8712">
        <v>1.4375</v>
      </c>
      <c r="F8712">
        <v>1.8571428571428572</v>
      </c>
    </row>
    <row r="8713" spans="2:6" hidden="1" outlineLevel="1">
      <c r="B8713">
        <v>8707</v>
      </c>
      <c r="C8713">
        <v>0.40740740740740738</v>
      </c>
      <c r="D8713">
        <v>2.6779661016949152</v>
      </c>
      <c r="E8713">
        <v>2.0625</v>
      </c>
      <c r="F8713">
        <v>1.9453781512605042</v>
      </c>
    </row>
    <row r="8714" spans="2:6" hidden="1" outlineLevel="1">
      <c r="B8714">
        <v>8708</v>
      </c>
      <c r="C8714">
        <v>0.44444444444444442</v>
      </c>
      <c r="D8714">
        <v>2.9830508474576272</v>
      </c>
      <c r="E8714">
        <v>1.125</v>
      </c>
      <c r="F8714">
        <v>1.7142857142857142</v>
      </c>
    </row>
    <row r="8715" spans="2:6" hidden="1" outlineLevel="1">
      <c r="B8715">
        <v>8709</v>
      </c>
      <c r="C8715">
        <v>0.3611111111111111</v>
      </c>
      <c r="D8715">
        <v>2.1694915254237288</v>
      </c>
      <c r="E8715">
        <v>0.8125</v>
      </c>
      <c r="F8715">
        <v>1.8781512605042017</v>
      </c>
    </row>
    <row r="8716" spans="2:6" hidden="1" outlineLevel="1">
      <c r="B8716">
        <v>8710</v>
      </c>
      <c r="C8716">
        <v>0.55555555555555558</v>
      </c>
      <c r="D8716">
        <v>2.0677966101694913</v>
      </c>
      <c r="E8716">
        <v>2.375</v>
      </c>
      <c r="F8716">
        <v>2.1932773109243699</v>
      </c>
    </row>
    <row r="8717" spans="2:6" hidden="1" outlineLevel="1">
      <c r="B8717">
        <v>8711</v>
      </c>
      <c r="C8717">
        <v>0.33333333333333331</v>
      </c>
      <c r="D8717">
        <v>2.8983050847457625</v>
      </c>
      <c r="E8717">
        <v>1.96875</v>
      </c>
      <c r="F8717">
        <v>2</v>
      </c>
    </row>
    <row r="8718" spans="2:6" hidden="1" outlineLevel="1">
      <c r="B8718">
        <v>8712</v>
      </c>
      <c r="C8718">
        <v>0.32407407407407407</v>
      </c>
      <c r="D8718">
        <v>2.9322033898305087</v>
      </c>
      <c r="E8718">
        <v>0.875</v>
      </c>
      <c r="F8718">
        <v>2.1050420168067228</v>
      </c>
    </row>
    <row r="8719" spans="2:6" hidden="1" outlineLevel="1">
      <c r="B8719">
        <v>8713</v>
      </c>
      <c r="C8719">
        <v>0.48148148148148145</v>
      </c>
      <c r="D8719">
        <v>2.8305084745762712</v>
      </c>
      <c r="E8719">
        <v>1.4375</v>
      </c>
      <c r="F8719">
        <v>2.0462184873949578</v>
      </c>
    </row>
    <row r="8720" spans="2:6" hidden="1" outlineLevel="1">
      <c r="B8720">
        <v>8714</v>
      </c>
      <c r="C8720">
        <v>0.40740740740740738</v>
      </c>
      <c r="D8720">
        <v>2.5593220338983049</v>
      </c>
      <c r="E8720">
        <v>0.9375</v>
      </c>
      <c r="F8720">
        <v>1.9747899159663866</v>
      </c>
    </row>
    <row r="8721" spans="2:6" hidden="1" outlineLevel="1">
      <c r="B8721">
        <v>8715</v>
      </c>
      <c r="C8721">
        <v>0.3888888888888889</v>
      </c>
      <c r="D8721">
        <v>2.6101694915254239</v>
      </c>
      <c r="E8721">
        <v>1.25</v>
      </c>
      <c r="F8721">
        <v>1.9201680672268908</v>
      </c>
    </row>
    <row r="8722" spans="2:6" hidden="1" outlineLevel="1">
      <c r="B8722">
        <v>8716</v>
      </c>
      <c r="C8722">
        <v>0.3611111111111111</v>
      </c>
      <c r="D8722">
        <v>2.6271186440677967</v>
      </c>
      <c r="E8722">
        <v>1.46875</v>
      </c>
      <c r="F8722">
        <v>2.1302521008403361</v>
      </c>
    </row>
    <row r="8723" spans="2:6" hidden="1" outlineLevel="1">
      <c r="B8723">
        <v>8717</v>
      </c>
      <c r="C8723">
        <v>0.27777777777777779</v>
      </c>
      <c r="D8723">
        <v>2.3898305084745761</v>
      </c>
      <c r="E8723">
        <v>0.96875</v>
      </c>
      <c r="F8723">
        <v>2.0798319327731094</v>
      </c>
    </row>
    <row r="8724" spans="2:6" hidden="1" outlineLevel="1">
      <c r="B8724">
        <v>8718</v>
      </c>
      <c r="C8724">
        <v>0.37037037037037035</v>
      </c>
      <c r="D8724">
        <v>3.1355932203389831</v>
      </c>
      <c r="E8724">
        <v>1.09375</v>
      </c>
      <c r="F8724">
        <v>2.0630252100840338</v>
      </c>
    </row>
    <row r="8725" spans="2:6" hidden="1" outlineLevel="1">
      <c r="B8725">
        <v>8719</v>
      </c>
      <c r="C8725">
        <v>0.3611111111111111</v>
      </c>
      <c r="D8725">
        <v>2.847457627118644</v>
      </c>
      <c r="E8725">
        <v>1.28125</v>
      </c>
      <c r="F8725">
        <v>2</v>
      </c>
    </row>
    <row r="8726" spans="2:6" hidden="1" outlineLevel="1">
      <c r="B8726">
        <v>8720</v>
      </c>
      <c r="C8726">
        <v>0.37037037037037035</v>
      </c>
      <c r="D8726">
        <v>3.6271186440677967</v>
      </c>
      <c r="E8726">
        <v>1.53125</v>
      </c>
      <c r="F8726">
        <v>1.8865546218487395</v>
      </c>
    </row>
    <row r="8727" spans="2:6" hidden="1" outlineLevel="1">
      <c r="B8727">
        <v>8721</v>
      </c>
      <c r="C8727">
        <v>0.39814814814814814</v>
      </c>
      <c r="D8727">
        <v>2.7796610169491527</v>
      </c>
      <c r="E8727">
        <v>1.5</v>
      </c>
      <c r="F8727">
        <v>1.9159663865546219</v>
      </c>
    </row>
    <row r="8728" spans="2:6" hidden="1" outlineLevel="1">
      <c r="B8728">
        <v>8722</v>
      </c>
      <c r="C8728">
        <v>0.43518518518518517</v>
      </c>
      <c r="D8728">
        <v>2.6101694915254239</v>
      </c>
      <c r="E8728">
        <v>2.03125</v>
      </c>
      <c r="F8728">
        <v>2.2268907563025211</v>
      </c>
    </row>
    <row r="8729" spans="2:6" hidden="1" outlineLevel="1">
      <c r="B8729">
        <v>8723</v>
      </c>
      <c r="C8729">
        <v>0.56481481481481477</v>
      </c>
      <c r="D8729">
        <v>2.7966101694915255</v>
      </c>
      <c r="E8729">
        <v>1.0625</v>
      </c>
      <c r="F8729">
        <v>2.3781512605042017</v>
      </c>
    </row>
    <row r="8730" spans="2:6" hidden="1" outlineLevel="1">
      <c r="B8730">
        <v>8724</v>
      </c>
      <c r="C8730">
        <v>0.33333333333333331</v>
      </c>
      <c r="D8730">
        <v>2.7457627118644066</v>
      </c>
      <c r="E8730">
        <v>1.28125</v>
      </c>
      <c r="F8730">
        <v>1.9831932773109244</v>
      </c>
    </row>
    <row r="8731" spans="2:6" hidden="1" outlineLevel="1">
      <c r="B8731">
        <v>8725</v>
      </c>
      <c r="C8731">
        <v>0.39814814814814814</v>
      </c>
      <c r="D8731">
        <v>3.1864406779661016</v>
      </c>
      <c r="E8731">
        <v>1.34375</v>
      </c>
      <c r="F8731">
        <v>1.8823529411764706</v>
      </c>
    </row>
    <row r="8732" spans="2:6" hidden="1" outlineLevel="1">
      <c r="B8732">
        <v>8726</v>
      </c>
      <c r="C8732">
        <v>0.33333333333333331</v>
      </c>
      <c r="D8732">
        <v>1.6610169491525424</v>
      </c>
      <c r="E8732">
        <v>1.1875</v>
      </c>
      <c r="F8732">
        <v>1.9369747899159664</v>
      </c>
    </row>
    <row r="8733" spans="2:6" hidden="1" outlineLevel="1">
      <c r="B8733">
        <v>8727</v>
      </c>
      <c r="C8733">
        <v>0.52777777777777779</v>
      </c>
      <c r="D8733">
        <v>3.4745762711864407</v>
      </c>
      <c r="E8733">
        <v>1.46875</v>
      </c>
      <c r="F8733">
        <v>2.0042016806722689</v>
      </c>
    </row>
    <row r="8734" spans="2:6" hidden="1" outlineLevel="1">
      <c r="B8734">
        <v>8728</v>
      </c>
      <c r="C8734">
        <v>0.3888888888888889</v>
      </c>
      <c r="D8734">
        <v>2.1016949152542375</v>
      </c>
      <c r="E8734">
        <v>1.21875</v>
      </c>
      <c r="F8734">
        <v>1.9075630252100841</v>
      </c>
    </row>
    <row r="8735" spans="2:6" hidden="1" outlineLevel="1">
      <c r="B8735">
        <v>8729</v>
      </c>
      <c r="C8735">
        <v>0.43518518518518517</v>
      </c>
      <c r="D8735">
        <v>2.6949152542372881</v>
      </c>
      <c r="E8735">
        <v>1.625</v>
      </c>
      <c r="F8735">
        <v>1.9789915966386555</v>
      </c>
    </row>
    <row r="8736" spans="2:6" hidden="1" outlineLevel="1">
      <c r="B8736">
        <v>8730</v>
      </c>
      <c r="C8736">
        <v>0.49074074074074076</v>
      </c>
      <c r="D8736">
        <v>2.5084745762711864</v>
      </c>
      <c r="E8736">
        <v>1.875</v>
      </c>
      <c r="F8736">
        <v>2.2352941176470589</v>
      </c>
    </row>
    <row r="8737" spans="2:6" hidden="1" outlineLevel="1">
      <c r="B8737">
        <v>8731</v>
      </c>
      <c r="C8737">
        <v>0.33333333333333331</v>
      </c>
      <c r="D8737">
        <v>1.9322033898305084</v>
      </c>
      <c r="E8737">
        <v>0.875</v>
      </c>
      <c r="F8737">
        <v>2.4579831932773111</v>
      </c>
    </row>
    <row r="8738" spans="2:6" hidden="1" outlineLevel="1">
      <c r="B8738">
        <v>8732</v>
      </c>
      <c r="C8738">
        <v>0.33333333333333331</v>
      </c>
      <c r="D8738">
        <v>3.3389830508474576</v>
      </c>
      <c r="E8738">
        <v>1.9375</v>
      </c>
      <c r="F8738">
        <v>2.5462184873949578</v>
      </c>
    </row>
    <row r="8739" spans="2:6" hidden="1" outlineLevel="1">
      <c r="B8739">
        <v>8733</v>
      </c>
      <c r="C8739">
        <v>0.3611111111111111</v>
      </c>
      <c r="D8739">
        <v>2.1694915254237288</v>
      </c>
      <c r="E8739">
        <v>1.375</v>
      </c>
      <c r="F8739">
        <v>2.3319327731092439</v>
      </c>
    </row>
    <row r="8740" spans="2:6" hidden="1" outlineLevel="1">
      <c r="B8740">
        <v>8734</v>
      </c>
      <c r="C8740">
        <v>0.37962962962962965</v>
      </c>
      <c r="D8740">
        <v>2.6271186440677967</v>
      </c>
      <c r="E8740">
        <v>2.15625</v>
      </c>
      <c r="F8740">
        <v>2.0336134453781511</v>
      </c>
    </row>
    <row r="8741" spans="2:6" hidden="1" outlineLevel="1">
      <c r="B8741">
        <v>8735</v>
      </c>
      <c r="C8741">
        <v>0.40740740740740738</v>
      </c>
      <c r="D8741">
        <v>2.2372881355932202</v>
      </c>
      <c r="E8741">
        <v>1.71875</v>
      </c>
      <c r="F8741">
        <v>1.8361344537815125</v>
      </c>
    </row>
    <row r="8742" spans="2:6" hidden="1" outlineLevel="1">
      <c r="B8742">
        <v>8736</v>
      </c>
      <c r="C8742">
        <v>0.47222222222222221</v>
      </c>
      <c r="D8742">
        <v>2.1694915254237288</v>
      </c>
      <c r="E8742">
        <v>1.96875</v>
      </c>
      <c r="F8742">
        <v>1.8949579831932772</v>
      </c>
    </row>
    <row r="8743" spans="2:6" hidden="1" outlineLevel="1">
      <c r="B8743">
        <v>8737</v>
      </c>
      <c r="C8743">
        <v>0.31481481481481483</v>
      </c>
      <c r="D8743">
        <v>2.847457627118644</v>
      </c>
      <c r="E8743">
        <v>1.34375</v>
      </c>
      <c r="F8743">
        <v>2.2184873949579833</v>
      </c>
    </row>
    <row r="8744" spans="2:6" hidden="1" outlineLevel="1">
      <c r="B8744">
        <v>8738</v>
      </c>
      <c r="C8744">
        <v>0.33333333333333331</v>
      </c>
      <c r="D8744">
        <v>3.2372881355932202</v>
      </c>
      <c r="E8744">
        <v>2.34375</v>
      </c>
      <c r="F8744">
        <v>1.7941176470588236</v>
      </c>
    </row>
    <row r="8745" spans="2:6" hidden="1" outlineLevel="1">
      <c r="B8745">
        <v>8739</v>
      </c>
      <c r="C8745">
        <v>0.34259259259259262</v>
      </c>
      <c r="D8745">
        <v>2.2372881355932202</v>
      </c>
      <c r="E8745">
        <v>1.78125</v>
      </c>
      <c r="F8745">
        <v>1.819327731092437</v>
      </c>
    </row>
    <row r="8746" spans="2:6" hidden="1" outlineLevel="1">
      <c r="B8746">
        <v>8740</v>
      </c>
      <c r="C8746">
        <v>0.42592592592592593</v>
      </c>
      <c r="D8746">
        <v>2.0508474576271185</v>
      </c>
      <c r="E8746">
        <v>1.125</v>
      </c>
      <c r="F8746">
        <v>2.1176470588235294</v>
      </c>
    </row>
    <row r="8747" spans="2:6" hidden="1" outlineLevel="1">
      <c r="B8747">
        <v>8741</v>
      </c>
      <c r="C8747">
        <v>0.46296296296296297</v>
      </c>
      <c r="D8747">
        <v>2.6101694915254239</v>
      </c>
      <c r="E8747">
        <v>1.5625</v>
      </c>
      <c r="F8747">
        <v>1.9663865546218486</v>
      </c>
    </row>
    <row r="8748" spans="2:6" hidden="1" outlineLevel="1">
      <c r="B8748">
        <v>8742</v>
      </c>
      <c r="C8748">
        <v>0.52777777777777779</v>
      </c>
      <c r="D8748">
        <v>2.6610169491525424</v>
      </c>
      <c r="E8748">
        <v>1.5625</v>
      </c>
      <c r="F8748">
        <v>2.4285714285714284</v>
      </c>
    </row>
    <row r="8749" spans="2:6" hidden="1" outlineLevel="1">
      <c r="B8749">
        <v>8743</v>
      </c>
      <c r="C8749">
        <v>0.40740740740740738</v>
      </c>
      <c r="D8749">
        <v>3.1694915254237288</v>
      </c>
      <c r="E8749">
        <v>1.09375</v>
      </c>
      <c r="F8749">
        <v>2.3319327731092439</v>
      </c>
    </row>
    <row r="8750" spans="2:6" hidden="1" outlineLevel="1">
      <c r="B8750">
        <v>8744</v>
      </c>
      <c r="C8750">
        <v>0.55555555555555558</v>
      </c>
      <c r="D8750">
        <v>3.1016949152542375</v>
      </c>
      <c r="E8750">
        <v>1.96875</v>
      </c>
      <c r="F8750">
        <v>2.0210084033613445</v>
      </c>
    </row>
    <row r="8751" spans="2:6" hidden="1" outlineLevel="1">
      <c r="B8751">
        <v>8745</v>
      </c>
      <c r="C8751">
        <v>0.22222222222222221</v>
      </c>
      <c r="D8751">
        <v>3.2711864406779663</v>
      </c>
      <c r="E8751">
        <v>0.90625</v>
      </c>
      <c r="F8751">
        <v>1.865546218487395</v>
      </c>
    </row>
    <row r="8752" spans="2:6" hidden="1" outlineLevel="1">
      <c r="B8752">
        <v>8746</v>
      </c>
      <c r="C8752">
        <v>0.3888888888888889</v>
      </c>
      <c r="D8752">
        <v>3.3220338983050848</v>
      </c>
      <c r="E8752">
        <v>1.6875</v>
      </c>
      <c r="F8752">
        <v>2</v>
      </c>
    </row>
    <row r="8753" spans="2:6" hidden="1" outlineLevel="1">
      <c r="B8753">
        <v>8747</v>
      </c>
      <c r="C8753">
        <v>0.3611111111111111</v>
      </c>
      <c r="D8753">
        <v>2.2542372881355934</v>
      </c>
      <c r="E8753">
        <v>0.875</v>
      </c>
      <c r="F8753">
        <v>2.0588235294117645</v>
      </c>
    </row>
    <row r="8754" spans="2:6" hidden="1" outlineLevel="1">
      <c r="B8754">
        <v>8748</v>
      </c>
      <c r="C8754">
        <v>0.47222222222222221</v>
      </c>
      <c r="D8754">
        <v>3.2033898305084745</v>
      </c>
      <c r="E8754">
        <v>1.15625</v>
      </c>
      <c r="F8754">
        <v>2.3487394957983194</v>
      </c>
    </row>
    <row r="8755" spans="2:6" hidden="1" outlineLevel="1">
      <c r="B8755">
        <v>8749</v>
      </c>
      <c r="C8755">
        <v>0.3611111111111111</v>
      </c>
      <c r="D8755">
        <v>2.406779661016949</v>
      </c>
      <c r="E8755">
        <v>1.125</v>
      </c>
      <c r="F8755">
        <v>2.4411764705882355</v>
      </c>
    </row>
    <row r="8756" spans="2:6" hidden="1" outlineLevel="1">
      <c r="B8756">
        <v>8750</v>
      </c>
      <c r="C8756">
        <v>0.3611111111111111</v>
      </c>
      <c r="D8756">
        <v>3.8813559322033897</v>
      </c>
      <c r="E8756">
        <v>1.375</v>
      </c>
      <c r="F8756">
        <v>2.0504201680672267</v>
      </c>
    </row>
    <row r="8757" spans="2:6" hidden="1" outlineLevel="1">
      <c r="B8757">
        <v>8751</v>
      </c>
      <c r="C8757">
        <v>0.44444444444444442</v>
      </c>
      <c r="D8757">
        <v>2.6101694915254239</v>
      </c>
      <c r="E8757">
        <v>1.625</v>
      </c>
      <c r="F8757">
        <v>2.2647058823529411</v>
      </c>
    </row>
    <row r="8758" spans="2:6" hidden="1" outlineLevel="1">
      <c r="B8758">
        <v>8752</v>
      </c>
      <c r="C8758">
        <v>0.26851851851851855</v>
      </c>
      <c r="D8758">
        <v>2.8305084745762712</v>
      </c>
      <c r="E8758">
        <v>2.0625</v>
      </c>
      <c r="F8758">
        <v>2.0882352941176472</v>
      </c>
    </row>
    <row r="8759" spans="2:6" hidden="1" outlineLevel="1">
      <c r="B8759">
        <v>8753</v>
      </c>
      <c r="C8759">
        <v>0.41666666666666669</v>
      </c>
      <c r="D8759">
        <v>3.8305084745762712</v>
      </c>
      <c r="E8759">
        <v>1.65625</v>
      </c>
      <c r="F8759">
        <v>1.9831932773109244</v>
      </c>
    </row>
    <row r="8760" spans="2:6" hidden="1" outlineLevel="1">
      <c r="B8760">
        <v>8754</v>
      </c>
      <c r="C8760">
        <v>0.55555555555555558</v>
      </c>
      <c r="D8760">
        <v>2.8135593220338984</v>
      </c>
      <c r="E8760">
        <v>0.8125</v>
      </c>
      <c r="F8760">
        <v>2.3739495798319328</v>
      </c>
    </row>
    <row r="8761" spans="2:6" hidden="1" outlineLevel="1">
      <c r="B8761">
        <v>8755</v>
      </c>
      <c r="C8761">
        <v>0.30555555555555558</v>
      </c>
      <c r="D8761">
        <v>2.3898305084745761</v>
      </c>
      <c r="E8761">
        <v>1.21875</v>
      </c>
      <c r="F8761">
        <v>2.2521008403361344</v>
      </c>
    </row>
    <row r="8762" spans="2:6" hidden="1" outlineLevel="1">
      <c r="B8762">
        <v>8756</v>
      </c>
      <c r="C8762">
        <v>0.3888888888888889</v>
      </c>
      <c r="D8762">
        <v>2.5254237288135593</v>
      </c>
      <c r="E8762">
        <v>1.28125</v>
      </c>
      <c r="F8762">
        <v>2.2394957983193278</v>
      </c>
    </row>
    <row r="8763" spans="2:6" hidden="1" outlineLevel="1">
      <c r="B8763">
        <v>8757</v>
      </c>
      <c r="C8763">
        <v>0.42592592592592593</v>
      </c>
      <c r="D8763">
        <v>1.9830508474576272</v>
      </c>
      <c r="E8763">
        <v>1.84375</v>
      </c>
      <c r="F8763">
        <v>2.4411764705882355</v>
      </c>
    </row>
    <row r="8764" spans="2:6" hidden="1" outlineLevel="1">
      <c r="B8764">
        <v>8758</v>
      </c>
      <c r="C8764">
        <v>0.57407407407407407</v>
      </c>
      <c r="D8764">
        <v>2.3389830508474576</v>
      </c>
      <c r="E8764">
        <v>0.96875</v>
      </c>
      <c r="F8764">
        <v>2.096638655462185</v>
      </c>
    </row>
    <row r="8765" spans="2:6" hidden="1" outlineLevel="1">
      <c r="B8765">
        <v>8759</v>
      </c>
      <c r="C8765">
        <v>0.45370370370370372</v>
      </c>
      <c r="D8765">
        <v>2.9830508474576272</v>
      </c>
      <c r="E8765">
        <v>1.78125</v>
      </c>
      <c r="F8765">
        <v>2.1176470588235294</v>
      </c>
    </row>
    <row r="8766" spans="2:6" hidden="1" outlineLevel="1">
      <c r="B8766">
        <v>8760</v>
      </c>
      <c r="C8766">
        <v>0.58333333333333337</v>
      </c>
      <c r="D8766">
        <v>2.4576271186440679</v>
      </c>
      <c r="E8766">
        <v>1.46875</v>
      </c>
      <c r="F8766">
        <v>1.9915966386554622</v>
      </c>
    </row>
    <row r="8767" spans="2:6" hidden="1" outlineLevel="1">
      <c r="B8767">
        <v>8761</v>
      </c>
      <c r="C8767">
        <v>0.37962962962962965</v>
      </c>
      <c r="D8767">
        <v>3.4237288135593222</v>
      </c>
      <c r="E8767">
        <v>2.03125</v>
      </c>
      <c r="F8767">
        <v>2.1470588235294117</v>
      </c>
    </row>
    <row r="8768" spans="2:6" hidden="1" outlineLevel="1">
      <c r="B8768">
        <v>8762</v>
      </c>
      <c r="C8768">
        <v>0.40740740740740738</v>
      </c>
      <c r="D8768">
        <v>3.1186440677966103</v>
      </c>
      <c r="E8768">
        <v>1.375</v>
      </c>
      <c r="F8768">
        <v>1.8403361344537814</v>
      </c>
    </row>
    <row r="8769" spans="2:6" hidden="1" outlineLevel="1">
      <c r="B8769">
        <v>8763</v>
      </c>
      <c r="C8769">
        <v>0.3888888888888889</v>
      </c>
      <c r="D8769">
        <v>2.5423728813559321</v>
      </c>
      <c r="E8769">
        <v>0.75</v>
      </c>
      <c r="F8769">
        <v>1.865546218487395</v>
      </c>
    </row>
    <row r="8770" spans="2:6" hidden="1" outlineLevel="1">
      <c r="B8770">
        <v>8764</v>
      </c>
      <c r="C8770">
        <v>0.37037037037037035</v>
      </c>
      <c r="D8770">
        <v>2.5593220338983049</v>
      </c>
      <c r="E8770">
        <v>1.09375</v>
      </c>
      <c r="F8770">
        <v>2.1386554621848739</v>
      </c>
    </row>
    <row r="8771" spans="2:6" hidden="1" outlineLevel="1">
      <c r="B8771">
        <v>8765</v>
      </c>
      <c r="C8771">
        <v>0.47222222222222221</v>
      </c>
      <c r="D8771">
        <v>2.1186440677966103</v>
      </c>
      <c r="E8771">
        <v>2.15625</v>
      </c>
      <c r="F8771">
        <v>2.2605042016806722</v>
      </c>
    </row>
    <row r="8772" spans="2:6" hidden="1" outlineLevel="1">
      <c r="B8772">
        <v>8766</v>
      </c>
      <c r="C8772">
        <v>0.5092592592592593</v>
      </c>
      <c r="D8772">
        <v>2.7796610169491527</v>
      </c>
      <c r="E8772">
        <v>1.4375</v>
      </c>
      <c r="F8772">
        <v>2.0168067226890756</v>
      </c>
    </row>
    <row r="8773" spans="2:6" hidden="1" outlineLevel="1">
      <c r="B8773">
        <v>8767</v>
      </c>
      <c r="C8773">
        <v>0.40740740740740738</v>
      </c>
      <c r="D8773">
        <v>2.4745762711864407</v>
      </c>
      <c r="E8773">
        <v>2.21875</v>
      </c>
      <c r="F8773">
        <v>2.3235294117647061</v>
      </c>
    </row>
    <row r="8774" spans="2:6" hidden="1" outlineLevel="1">
      <c r="B8774">
        <v>8768</v>
      </c>
      <c r="C8774">
        <v>0.31481481481481483</v>
      </c>
      <c r="D8774">
        <v>2.3898305084745761</v>
      </c>
      <c r="E8774">
        <v>1</v>
      </c>
      <c r="F8774">
        <v>1.9705882352941178</v>
      </c>
    </row>
    <row r="8775" spans="2:6" hidden="1" outlineLevel="1">
      <c r="B8775">
        <v>8769</v>
      </c>
      <c r="C8775">
        <v>0.29629629629629628</v>
      </c>
      <c r="D8775">
        <v>2.7288135593220337</v>
      </c>
      <c r="E8775">
        <v>1.6875</v>
      </c>
      <c r="F8775">
        <v>1.9663865546218486</v>
      </c>
    </row>
    <row r="8776" spans="2:6" hidden="1" outlineLevel="1">
      <c r="B8776">
        <v>8770</v>
      </c>
      <c r="C8776">
        <v>0.25</v>
      </c>
      <c r="D8776">
        <v>2.3559322033898304</v>
      </c>
      <c r="E8776">
        <v>1.96875</v>
      </c>
      <c r="F8776">
        <v>2.134453781512605</v>
      </c>
    </row>
    <row r="8777" spans="2:6" hidden="1" outlineLevel="1">
      <c r="B8777">
        <v>8771</v>
      </c>
      <c r="C8777">
        <v>0.43518518518518517</v>
      </c>
      <c r="D8777">
        <v>3.2711864406779663</v>
      </c>
      <c r="E8777">
        <v>2.21875</v>
      </c>
      <c r="F8777">
        <v>2.1008403361344539</v>
      </c>
    </row>
    <row r="8778" spans="2:6" hidden="1" outlineLevel="1">
      <c r="B8778">
        <v>8772</v>
      </c>
      <c r="C8778">
        <v>0.46296296296296297</v>
      </c>
      <c r="D8778">
        <v>3.0847457627118646</v>
      </c>
      <c r="E8778">
        <v>2.0625</v>
      </c>
      <c r="F8778">
        <v>2.403361344537815</v>
      </c>
    </row>
    <row r="8779" spans="2:6" hidden="1" outlineLevel="1">
      <c r="B8779">
        <v>8773</v>
      </c>
      <c r="C8779">
        <v>0.53703703703703709</v>
      </c>
      <c r="D8779">
        <v>2.5423728813559321</v>
      </c>
      <c r="E8779">
        <v>1.3125</v>
      </c>
      <c r="F8779">
        <v>2.2394957983193278</v>
      </c>
    </row>
    <row r="8780" spans="2:6" hidden="1" outlineLevel="1">
      <c r="B8780">
        <v>8774</v>
      </c>
      <c r="C8780">
        <v>0.51851851851851849</v>
      </c>
      <c r="D8780">
        <v>2.3898305084745761</v>
      </c>
      <c r="E8780">
        <v>1.5625</v>
      </c>
      <c r="F8780">
        <v>2.0042016806722689</v>
      </c>
    </row>
    <row r="8781" spans="2:6" hidden="1" outlineLevel="1">
      <c r="B8781">
        <v>8775</v>
      </c>
      <c r="C8781">
        <v>0.43518518518518517</v>
      </c>
      <c r="D8781">
        <v>2.4915254237288136</v>
      </c>
      <c r="E8781">
        <v>1.46875</v>
      </c>
      <c r="F8781">
        <v>2.0504201680672267</v>
      </c>
    </row>
    <row r="8782" spans="2:6" hidden="1" outlineLevel="1">
      <c r="B8782">
        <v>8776</v>
      </c>
      <c r="C8782">
        <v>0.45370370370370372</v>
      </c>
      <c r="D8782">
        <v>3.0508474576271185</v>
      </c>
      <c r="E8782">
        <v>2.0625</v>
      </c>
      <c r="F8782">
        <v>2.3109243697478989</v>
      </c>
    </row>
    <row r="8783" spans="2:6" hidden="1" outlineLevel="1">
      <c r="B8783">
        <v>8777</v>
      </c>
      <c r="C8783">
        <v>0.70370370370370372</v>
      </c>
      <c r="D8783">
        <v>2.5084745762711864</v>
      </c>
      <c r="E8783">
        <v>1.625</v>
      </c>
      <c r="F8783">
        <v>1.9243697478991597</v>
      </c>
    </row>
    <row r="8784" spans="2:6" hidden="1" outlineLevel="1">
      <c r="B8784">
        <v>8778</v>
      </c>
      <c r="C8784">
        <v>0.45370370370370372</v>
      </c>
      <c r="D8784">
        <v>2.3728813559322033</v>
      </c>
      <c r="E8784">
        <v>2.125</v>
      </c>
      <c r="F8784">
        <v>1.8277310924369747</v>
      </c>
    </row>
    <row r="8785" spans="2:6" hidden="1" outlineLevel="1">
      <c r="B8785">
        <v>8779</v>
      </c>
      <c r="C8785">
        <v>0.44444444444444442</v>
      </c>
      <c r="D8785">
        <v>3.1016949152542375</v>
      </c>
      <c r="E8785">
        <v>1.03125</v>
      </c>
      <c r="F8785">
        <v>1.9705882352941178</v>
      </c>
    </row>
    <row r="8786" spans="2:6" hidden="1" outlineLevel="1">
      <c r="B8786">
        <v>8780</v>
      </c>
      <c r="C8786">
        <v>0.29629629629629628</v>
      </c>
      <c r="D8786">
        <v>2.8305084745762712</v>
      </c>
      <c r="E8786">
        <v>2.65625</v>
      </c>
      <c r="F8786">
        <v>2.0462184873949578</v>
      </c>
    </row>
    <row r="8787" spans="2:6" hidden="1" outlineLevel="1">
      <c r="B8787">
        <v>8781</v>
      </c>
      <c r="C8787">
        <v>0.56481481481481477</v>
      </c>
      <c r="D8787">
        <v>2.406779661016949</v>
      </c>
      <c r="E8787">
        <v>1.25</v>
      </c>
      <c r="F8787">
        <v>2.0126050420168067</v>
      </c>
    </row>
    <row r="8788" spans="2:6" hidden="1" outlineLevel="1">
      <c r="B8788">
        <v>8782</v>
      </c>
      <c r="C8788">
        <v>0.54629629629629628</v>
      </c>
      <c r="D8788">
        <v>2.8813559322033897</v>
      </c>
      <c r="E8788">
        <v>1.59375</v>
      </c>
      <c r="F8788">
        <v>1.9579831932773109</v>
      </c>
    </row>
    <row r="8789" spans="2:6" hidden="1" outlineLevel="1">
      <c r="B8789">
        <v>8783</v>
      </c>
      <c r="C8789">
        <v>0.34259259259259262</v>
      </c>
      <c r="D8789">
        <v>1.8644067796610169</v>
      </c>
      <c r="E8789">
        <v>1.6875</v>
      </c>
      <c r="F8789">
        <v>2.1512605042016806</v>
      </c>
    </row>
    <row r="8790" spans="2:6" hidden="1" outlineLevel="1">
      <c r="B8790">
        <v>8784</v>
      </c>
      <c r="C8790">
        <v>0.43518518518518517</v>
      </c>
      <c r="D8790">
        <v>2.8644067796610169</v>
      </c>
      <c r="E8790">
        <v>1</v>
      </c>
      <c r="F8790">
        <v>2.1806722689075628</v>
      </c>
    </row>
    <row r="8791" spans="2:6" hidden="1" outlineLevel="1">
      <c r="B8791">
        <v>8785</v>
      </c>
      <c r="C8791">
        <v>0.43518518518518517</v>
      </c>
      <c r="D8791">
        <v>2.2372881355932202</v>
      </c>
      <c r="E8791">
        <v>0.875</v>
      </c>
      <c r="F8791">
        <v>1.865546218487395</v>
      </c>
    </row>
    <row r="8792" spans="2:6" hidden="1" outlineLevel="1">
      <c r="B8792">
        <v>8786</v>
      </c>
      <c r="C8792">
        <v>0.39814814814814814</v>
      </c>
      <c r="D8792">
        <v>2.5084745762711864</v>
      </c>
      <c r="E8792">
        <v>1.15625</v>
      </c>
      <c r="F8792">
        <v>2.0840336134453783</v>
      </c>
    </row>
    <row r="8793" spans="2:6" hidden="1" outlineLevel="1">
      <c r="B8793">
        <v>8787</v>
      </c>
      <c r="C8793">
        <v>0.40740740740740738</v>
      </c>
      <c r="D8793">
        <v>2.6101694915254239</v>
      </c>
      <c r="E8793">
        <v>2</v>
      </c>
      <c r="F8793">
        <v>2.1386554621848739</v>
      </c>
    </row>
    <row r="8794" spans="2:6" hidden="1" outlineLevel="1">
      <c r="B8794">
        <v>8788</v>
      </c>
      <c r="C8794">
        <v>0.5092592592592593</v>
      </c>
      <c r="D8794">
        <v>3.152542372881356</v>
      </c>
      <c r="E8794">
        <v>1.34375</v>
      </c>
      <c r="F8794">
        <v>2.4663865546218489</v>
      </c>
    </row>
    <row r="8795" spans="2:6" hidden="1" outlineLevel="1">
      <c r="B8795">
        <v>8789</v>
      </c>
      <c r="C8795">
        <v>0.28703703703703703</v>
      </c>
      <c r="D8795">
        <v>2.0847457627118646</v>
      </c>
      <c r="E8795">
        <v>1.1875</v>
      </c>
      <c r="F8795">
        <v>2.0672268907563027</v>
      </c>
    </row>
    <row r="8796" spans="2:6" hidden="1" outlineLevel="1">
      <c r="B8796">
        <v>8790</v>
      </c>
      <c r="C8796">
        <v>0.40740740740740738</v>
      </c>
      <c r="D8796">
        <v>2.6271186440677967</v>
      </c>
      <c r="E8796">
        <v>1.59375</v>
      </c>
      <c r="F8796">
        <v>1.8991596638655461</v>
      </c>
    </row>
    <row r="8797" spans="2:6" hidden="1" outlineLevel="1">
      <c r="B8797">
        <v>8791</v>
      </c>
      <c r="C8797">
        <v>0.3888888888888889</v>
      </c>
      <c r="D8797">
        <v>2.3220338983050848</v>
      </c>
      <c r="E8797">
        <v>1.1875</v>
      </c>
      <c r="F8797">
        <v>2.2184873949579833</v>
      </c>
    </row>
    <row r="8798" spans="2:6" hidden="1" outlineLevel="1">
      <c r="B8798">
        <v>8792</v>
      </c>
      <c r="C8798">
        <v>0.40740740740740738</v>
      </c>
      <c r="D8798">
        <v>2.6440677966101696</v>
      </c>
      <c r="E8798">
        <v>1.875</v>
      </c>
      <c r="F8798">
        <v>1.9159663865546219</v>
      </c>
    </row>
    <row r="8799" spans="2:6" hidden="1" outlineLevel="1">
      <c r="B8799">
        <v>8793</v>
      </c>
      <c r="C8799">
        <v>0.3888888888888889</v>
      </c>
      <c r="D8799">
        <v>2.1355932203389831</v>
      </c>
      <c r="E8799">
        <v>1.78125</v>
      </c>
      <c r="F8799">
        <v>2.365546218487395</v>
      </c>
    </row>
    <row r="8800" spans="2:6" hidden="1" outlineLevel="1">
      <c r="B8800">
        <v>8794</v>
      </c>
      <c r="C8800">
        <v>0.45370370370370372</v>
      </c>
      <c r="D8800">
        <v>2.4745762711864407</v>
      </c>
      <c r="E8800">
        <v>2</v>
      </c>
      <c r="F8800">
        <v>2.2605042016806722</v>
      </c>
    </row>
    <row r="8801" spans="2:6" hidden="1" outlineLevel="1">
      <c r="B8801">
        <v>8795</v>
      </c>
      <c r="C8801">
        <v>0.48148148148148145</v>
      </c>
      <c r="D8801">
        <v>2.5593220338983049</v>
      </c>
      <c r="E8801">
        <v>2.125</v>
      </c>
      <c r="F8801">
        <v>2.4285714285714284</v>
      </c>
    </row>
    <row r="8802" spans="2:6" hidden="1" outlineLevel="1">
      <c r="B8802">
        <v>8796</v>
      </c>
      <c r="C8802">
        <v>0.31481481481481483</v>
      </c>
      <c r="D8802">
        <v>2.7288135593220337</v>
      </c>
      <c r="E8802">
        <v>1.1875</v>
      </c>
      <c r="F8802">
        <v>1.9789915966386555</v>
      </c>
    </row>
    <row r="8803" spans="2:6" hidden="1" outlineLevel="1">
      <c r="B8803">
        <v>8797</v>
      </c>
      <c r="C8803">
        <v>0.37037037037037035</v>
      </c>
      <c r="D8803">
        <v>3.0338983050847457</v>
      </c>
      <c r="E8803">
        <v>1.21875</v>
      </c>
      <c r="F8803">
        <v>2.0294117647058822</v>
      </c>
    </row>
    <row r="8804" spans="2:6" hidden="1" outlineLevel="1">
      <c r="B8804">
        <v>8798</v>
      </c>
      <c r="C8804">
        <v>0.43518518518518517</v>
      </c>
      <c r="D8804">
        <v>2.3050847457627119</v>
      </c>
      <c r="E8804">
        <v>0.96875</v>
      </c>
      <c r="F8804">
        <v>2.1470588235294117</v>
      </c>
    </row>
    <row r="8805" spans="2:6" hidden="1" outlineLevel="1">
      <c r="B8805">
        <v>8799</v>
      </c>
      <c r="C8805">
        <v>0.41666666666666669</v>
      </c>
      <c r="D8805">
        <v>2.0338983050847457</v>
      </c>
      <c r="E8805">
        <v>2.125</v>
      </c>
      <c r="F8805">
        <v>1.911764705882353</v>
      </c>
    </row>
    <row r="8806" spans="2:6" hidden="1" outlineLevel="1">
      <c r="B8806">
        <v>8800</v>
      </c>
      <c r="C8806">
        <v>0.31481481481481483</v>
      </c>
      <c r="D8806">
        <v>2.8305084745762712</v>
      </c>
      <c r="E8806">
        <v>1.71875</v>
      </c>
      <c r="F8806">
        <v>2.5252100840336134</v>
      </c>
    </row>
    <row r="8807" spans="2:6" hidden="1" outlineLevel="1">
      <c r="B8807">
        <v>8801</v>
      </c>
      <c r="C8807">
        <v>0.5092592592592593</v>
      </c>
      <c r="D8807">
        <v>3.406779661016949</v>
      </c>
      <c r="E8807">
        <v>0.625</v>
      </c>
      <c r="F8807">
        <v>2.0252100840336134</v>
      </c>
    </row>
    <row r="8808" spans="2:6" hidden="1" outlineLevel="1">
      <c r="B8808">
        <v>8802</v>
      </c>
      <c r="C8808">
        <v>0.3888888888888889</v>
      </c>
      <c r="D8808">
        <v>1.5423728813559323</v>
      </c>
      <c r="E8808">
        <v>2.15625</v>
      </c>
      <c r="F8808">
        <v>2.7815126050420167</v>
      </c>
    </row>
    <row r="8809" spans="2:6" hidden="1" outlineLevel="1">
      <c r="B8809">
        <v>8803</v>
      </c>
      <c r="C8809">
        <v>0.40740740740740738</v>
      </c>
      <c r="D8809">
        <v>2.7457627118644066</v>
      </c>
      <c r="E8809">
        <v>1.21875</v>
      </c>
      <c r="F8809">
        <v>2.2268907563025211</v>
      </c>
    </row>
    <row r="8810" spans="2:6" hidden="1" outlineLevel="1">
      <c r="B8810">
        <v>8804</v>
      </c>
      <c r="C8810">
        <v>0.3611111111111111</v>
      </c>
      <c r="D8810">
        <v>3.3050847457627119</v>
      </c>
      <c r="E8810">
        <v>1.46875</v>
      </c>
      <c r="F8810">
        <v>2.1974789915966388</v>
      </c>
    </row>
    <row r="8811" spans="2:6" hidden="1" outlineLevel="1">
      <c r="B8811">
        <v>8805</v>
      </c>
      <c r="C8811">
        <v>0.45370370370370372</v>
      </c>
      <c r="D8811">
        <v>3.406779661016949</v>
      </c>
      <c r="E8811">
        <v>1.6875</v>
      </c>
      <c r="F8811">
        <v>2.4117647058823528</v>
      </c>
    </row>
    <row r="8812" spans="2:6" hidden="1" outlineLevel="1">
      <c r="B8812">
        <v>8806</v>
      </c>
      <c r="C8812">
        <v>0.40740740740740738</v>
      </c>
      <c r="D8812">
        <v>2.6779661016949152</v>
      </c>
      <c r="E8812">
        <v>1.0625</v>
      </c>
      <c r="F8812">
        <v>1.9915966386554622</v>
      </c>
    </row>
    <row r="8813" spans="2:6" hidden="1" outlineLevel="1">
      <c r="B8813">
        <v>8807</v>
      </c>
      <c r="C8813">
        <v>0.35185185185185186</v>
      </c>
      <c r="D8813">
        <v>2.7966101694915255</v>
      </c>
      <c r="E8813">
        <v>0.9375</v>
      </c>
      <c r="F8813">
        <v>1.73109243697479</v>
      </c>
    </row>
    <row r="8814" spans="2:6" hidden="1" outlineLevel="1">
      <c r="B8814">
        <v>8808</v>
      </c>
      <c r="C8814">
        <v>0.51851851851851849</v>
      </c>
      <c r="D8814">
        <v>2.4576271186440679</v>
      </c>
      <c r="E8814">
        <v>1.5</v>
      </c>
      <c r="F8814">
        <v>1.9285714285714286</v>
      </c>
    </row>
    <row r="8815" spans="2:6" hidden="1" outlineLevel="1">
      <c r="B8815">
        <v>8809</v>
      </c>
      <c r="C8815">
        <v>0.26851851851851855</v>
      </c>
      <c r="D8815">
        <v>3.3728813559322033</v>
      </c>
      <c r="E8815">
        <v>2.09375</v>
      </c>
      <c r="F8815">
        <v>2.1386554621848739</v>
      </c>
    </row>
    <row r="8816" spans="2:6" hidden="1" outlineLevel="1">
      <c r="B8816">
        <v>8810</v>
      </c>
      <c r="C8816">
        <v>0.42592592592592593</v>
      </c>
      <c r="D8816">
        <v>2.6779661016949152</v>
      </c>
      <c r="E8816">
        <v>1.15625</v>
      </c>
      <c r="F8816">
        <v>2.0630252100840338</v>
      </c>
    </row>
    <row r="8817" spans="2:6" hidden="1" outlineLevel="1">
      <c r="B8817">
        <v>8811</v>
      </c>
      <c r="C8817">
        <v>0.5</v>
      </c>
      <c r="D8817">
        <v>2.0677966101694913</v>
      </c>
      <c r="E8817">
        <v>1.25</v>
      </c>
      <c r="F8817">
        <v>2.2436974789915967</v>
      </c>
    </row>
    <row r="8818" spans="2:6" hidden="1" outlineLevel="1">
      <c r="B8818">
        <v>8812</v>
      </c>
      <c r="C8818">
        <v>0.24074074074074073</v>
      </c>
      <c r="D8818">
        <v>3.1186440677966103</v>
      </c>
      <c r="E8818">
        <v>1.96875</v>
      </c>
      <c r="F8818">
        <v>1.9957983193277311</v>
      </c>
    </row>
    <row r="8819" spans="2:6" hidden="1" outlineLevel="1">
      <c r="B8819">
        <v>8813</v>
      </c>
      <c r="C8819">
        <v>0.57407407407407407</v>
      </c>
      <c r="D8819">
        <v>2.8813559322033897</v>
      </c>
      <c r="E8819">
        <v>1.1875</v>
      </c>
      <c r="F8819">
        <v>2.5462184873949578</v>
      </c>
    </row>
    <row r="8820" spans="2:6" hidden="1" outlineLevel="1">
      <c r="B8820">
        <v>8814</v>
      </c>
      <c r="C8820">
        <v>0.61111111111111116</v>
      </c>
      <c r="D8820">
        <v>2.1355932203389831</v>
      </c>
      <c r="E8820">
        <v>1.875</v>
      </c>
      <c r="F8820">
        <v>2.0336134453781511</v>
      </c>
    </row>
    <row r="8821" spans="2:6" hidden="1" outlineLevel="1">
      <c r="B8821">
        <v>8815</v>
      </c>
      <c r="C8821">
        <v>0.40740740740740738</v>
      </c>
      <c r="D8821">
        <v>2.9661016949152543</v>
      </c>
      <c r="E8821">
        <v>1.84375</v>
      </c>
      <c r="F8821">
        <v>2.1932773109243699</v>
      </c>
    </row>
    <row r="8822" spans="2:6" hidden="1" outlineLevel="1">
      <c r="B8822">
        <v>8816</v>
      </c>
      <c r="C8822">
        <v>0.42592592592592593</v>
      </c>
      <c r="D8822">
        <v>3.3050847457627119</v>
      </c>
      <c r="E8822">
        <v>1.625</v>
      </c>
      <c r="F8822">
        <v>2.0756302521008405</v>
      </c>
    </row>
    <row r="8823" spans="2:6" hidden="1" outlineLevel="1">
      <c r="B8823">
        <v>8817</v>
      </c>
      <c r="C8823">
        <v>0.27777777777777779</v>
      </c>
      <c r="D8823">
        <v>2.6779661016949152</v>
      </c>
      <c r="E8823">
        <v>0.875</v>
      </c>
      <c r="F8823">
        <v>2.4831932773109244</v>
      </c>
    </row>
    <row r="8824" spans="2:6" hidden="1" outlineLevel="1">
      <c r="B8824">
        <v>8818</v>
      </c>
      <c r="C8824">
        <v>0.41666666666666669</v>
      </c>
      <c r="D8824">
        <v>2.3728813559322033</v>
      </c>
      <c r="E8824">
        <v>1.34375</v>
      </c>
      <c r="F8824">
        <v>1.911764705882353</v>
      </c>
    </row>
    <row r="8825" spans="2:6" hidden="1" outlineLevel="1">
      <c r="B8825">
        <v>8819</v>
      </c>
      <c r="C8825">
        <v>0.37037037037037035</v>
      </c>
      <c r="D8825">
        <v>2.6440677966101696</v>
      </c>
      <c r="E8825">
        <v>1.6875</v>
      </c>
      <c r="F8825">
        <v>2.1680672268907561</v>
      </c>
    </row>
    <row r="8826" spans="2:6" hidden="1" outlineLevel="1">
      <c r="B8826">
        <v>8820</v>
      </c>
      <c r="C8826">
        <v>0.42592592592592593</v>
      </c>
      <c r="D8826">
        <v>2.6779661016949152</v>
      </c>
      <c r="E8826">
        <v>1.90625</v>
      </c>
      <c r="F8826">
        <v>2.0210084033613445</v>
      </c>
    </row>
    <row r="8827" spans="2:6" hidden="1" outlineLevel="1">
      <c r="B8827">
        <v>8821</v>
      </c>
      <c r="C8827">
        <v>0.37037037037037035</v>
      </c>
      <c r="D8827">
        <v>2.5254237288135593</v>
      </c>
      <c r="E8827">
        <v>2.15625</v>
      </c>
      <c r="F8827">
        <v>2.1008403361344539</v>
      </c>
    </row>
    <row r="8828" spans="2:6" hidden="1" outlineLevel="1">
      <c r="B8828">
        <v>8822</v>
      </c>
      <c r="C8828">
        <v>0.49074074074074076</v>
      </c>
      <c r="D8828">
        <v>3.4915254237288136</v>
      </c>
      <c r="E8828">
        <v>1.46875</v>
      </c>
      <c r="F8828">
        <v>2.1974789915966388</v>
      </c>
    </row>
    <row r="8829" spans="2:6" hidden="1" outlineLevel="1">
      <c r="B8829">
        <v>8823</v>
      </c>
      <c r="C8829">
        <v>0.46296296296296297</v>
      </c>
      <c r="D8829">
        <v>2.3728813559322033</v>
      </c>
      <c r="E8829">
        <v>0.96875</v>
      </c>
      <c r="F8829">
        <v>1.8613445378151261</v>
      </c>
    </row>
    <row r="8830" spans="2:6" hidden="1" outlineLevel="1">
      <c r="B8830">
        <v>8824</v>
      </c>
      <c r="C8830">
        <v>0.5092592592592593</v>
      </c>
      <c r="D8830">
        <v>2.4237288135593222</v>
      </c>
      <c r="E8830">
        <v>1.0625</v>
      </c>
      <c r="F8830">
        <v>2.0420168067226889</v>
      </c>
    </row>
    <row r="8831" spans="2:6" hidden="1" outlineLevel="1">
      <c r="B8831">
        <v>8825</v>
      </c>
      <c r="C8831">
        <v>0.62962962962962965</v>
      </c>
      <c r="D8831">
        <v>2.8135593220338984</v>
      </c>
      <c r="E8831">
        <v>1.71875</v>
      </c>
      <c r="F8831">
        <v>2.0252100840336134</v>
      </c>
    </row>
    <row r="8832" spans="2:6" hidden="1" outlineLevel="1">
      <c r="B8832">
        <v>8826</v>
      </c>
      <c r="C8832">
        <v>0.48148148148148145</v>
      </c>
      <c r="D8832">
        <v>2.8644067796610169</v>
      </c>
      <c r="E8832">
        <v>0.9375</v>
      </c>
      <c r="F8832">
        <v>1.8571428571428572</v>
      </c>
    </row>
    <row r="8833" spans="2:6" hidden="1" outlineLevel="1">
      <c r="B8833">
        <v>8827</v>
      </c>
      <c r="C8833">
        <v>0.32407407407407407</v>
      </c>
      <c r="D8833">
        <v>2.9152542372881354</v>
      </c>
      <c r="E8833">
        <v>1.09375</v>
      </c>
      <c r="F8833">
        <v>1.8865546218487395</v>
      </c>
    </row>
    <row r="8834" spans="2:6" hidden="1" outlineLevel="1">
      <c r="B8834">
        <v>8828</v>
      </c>
      <c r="C8834">
        <v>0.46296296296296297</v>
      </c>
      <c r="D8834">
        <v>2</v>
      </c>
      <c r="E8834">
        <v>1.1875</v>
      </c>
      <c r="F8834">
        <v>1.8151260504201681</v>
      </c>
    </row>
    <row r="8835" spans="2:6" hidden="1" outlineLevel="1">
      <c r="B8835">
        <v>8829</v>
      </c>
      <c r="C8835">
        <v>0.37037037037037035</v>
      </c>
      <c r="D8835">
        <v>3.2033898305084745</v>
      </c>
      <c r="E8835">
        <v>1.71875</v>
      </c>
      <c r="F8835">
        <v>2.1218487394957983</v>
      </c>
    </row>
    <row r="8836" spans="2:6" hidden="1" outlineLevel="1">
      <c r="B8836">
        <v>8830</v>
      </c>
      <c r="C8836">
        <v>0.40740740740740738</v>
      </c>
      <c r="D8836">
        <v>2.0847457627118646</v>
      </c>
      <c r="E8836">
        <v>1.8125</v>
      </c>
      <c r="F8836">
        <v>2.0420168067226889</v>
      </c>
    </row>
    <row r="8837" spans="2:6" hidden="1" outlineLevel="1">
      <c r="B8837">
        <v>8831</v>
      </c>
      <c r="C8837">
        <v>0.40740740740740738</v>
      </c>
      <c r="D8837">
        <v>2.5084745762711864</v>
      </c>
      <c r="E8837">
        <v>1.3125</v>
      </c>
      <c r="F8837">
        <v>2.1302521008403361</v>
      </c>
    </row>
    <row r="8838" spans="2:6" hidden="1" outlineLevel="1">
      <c r="B8838">
        <v>8832</v>
      </c>
      <c r="C8838">
        <v>0.57407407407407407</v>
      </c>
      <c r="D8838">
        <v>2.7457627118644066</v>
      </c>
      <c r="E8838">
        <v>1</v>
      </c>
      <c r="F8838">
        <v>1.8907563025210083</v>
      </c>
    </row>
    <row r="8839" spans="2:6" hidden="1" outlineLevel="1">
      <c r="B8839">
        <v>8833</v>
      </c>
      <c r="C8839">
        <v>0.39814814814814814</v>
      </c>
      <c r="D8839">
        <v>3.0338983050847457</v>
      </c>
      <c r="E8839">
        <v>1.4375</v>
      </c>
      <c r="F8839">
        <v>2.1764705882352939</v>
      </c>
    </row>
    <row r="8840" spans="2:6" hidden="1" outlineLevel="1">
      <c r="B8840">
        <v>8834</v>
      </c>
      <c r="C8840">
        <v>0.53703703703703709</v>
      </c>
      <c r="D8840">
        <v>3.3559322033898304</v>
      </c>
      <c r="E8840">
        <v>1.40625</v>
      </c>
      <c r="F8840">
        <v>2.3403361344537816</v>
      </c>
    </row>
    <row r="8841" spans="2:6" hidden="1" outlineLevel="1">
      <c r="B8841">
        <v>8835</v>
      </c>
      <c r="C8841">
        <v>0.42592592592592593</v>
      </c>
      <c r="D8841">
        <v>2.9661016949152543</v>
      </c>
      <c r="E8841">
        <v>0.875</v>
      </c>
      <c r="F8841">
        <v>2.1092436974789917</v>
      </c>
    </row>
    <row r="8842" spans="2:6" hidden="1" outlineLevel="1">
      <c r="B8842">
        <v>8836</v>
      </c>
      <c r="C8842">
        <v>0.47222222222222221</v>
      </c>
      <c r="D8842">
        <v>3.4406779661016951</v>
      </c>
      <c r="E8842">
        <v>1.75</v>
      </c>
      <c r="F8842">
        <v>2.1890756302521011</v>
      </c>
    </row>
    <row r="8843" spans="2:6" hidden="1" outlineLevel="1">
      <c r="B8843">
        <v>8837</v>
      </c>
      <c r="C8843">
        <v>0.42592592592592593</v>
      </c>
      <c r="D8843">
        <v>2.847457627118644</v>
      </c>
      <c r="E8843">
        <v>1.5</v>
      </c>
      <c r="F8843">
        <v>2.1596638655462184</v>
      </c>
    </row>
    <row r="8844" spans="2:6" hidden="1" outlineLevel="1">
      <c r="B8844">
        <v>8838</v>
      </c>
      <c r="C8844">
        <v>0.37962962962962965</v>
      </c>
      <c r="D8844">
        <v>2.8644067796610169</v>
      </c>
      <c r="E8844">
        <v>1.6875</v>
      </c>
      <c r="F8844">
        <v>1.9495798319327731</v>
      </c>
    </row>
    <row r="8845" spans="2:6" hidden="1" outlineLevel="1">
      <c r="B8845">
        <v>8839</v>
      </c>
      <c r="C8845">
        <v>0.39814814814814814</v>
      </c>
      <c r="D8845">
        <v>3.6610169491525424</v>
      </c>
      <c r="E8845">
        <v>1.59375</v>
      </c>
      <c r="F8845">
        <v>1.8991596638655461</v>
      </c>
    </row>
    <row r="8846" spans="2:6" hidden="1" outlineLevel="1">
      <c r="B8846">
        <v>8840</v>
      </c>
      <c r="C8846">
        <v>0.45370370370370372</v>
      </c>
      <c r="D8846">
        <v>2.3728813559322033</v>
      </c>
      <c r="E8846">
        <v>1.28125</v>
      </c>
      <c r="F8846">
        <v>2.53781512605042</v>
      </c>
    </row>
    <row r="8847" spans="2:6" hidden="1" outlineLevel="1">
      <c r="B8847">
        <v>8841</v>
      </c>
      <c r="C8847">
        <v>0.33333333333333331</v>
      </c>
      <c r="D8847">
        <v>2.7288135593220337</v>
      </c>
      <c r="E8847">
        <v>1.46875</v>
      </c>
      <c r="F8847">
        <v>2.0756302521008405</v>
      </c>
    </row>
    <row r="8848" spans="2:6" hidden="1" outlineLevel="1">
      <c r="B8848">
        <v>8842</v>
      </c>
      <c r="C8848">
        <v>0.49074074074074076</v>
      </c>
      <c r="D8848">
        <v>3.0169491525423728</v>
      </c>
      <c r="E8848">
        <v>0.90625</v>
      </c>
      <c r="F8848">
        <v>2.0462184873949578</v>
      </c>
    </row>
    <row r="8849" spans="2:6" hidden="1" outlineLevel="1">
      <c r="B8849">
        <v>8843</v>
      </c>
      <c r="C8849">
        <v>0.3611111111111111</v>
      </c>
      <c r="D8849">
        <v>2.5254237288135593</v>
      </c>
      <c r="E8849">
        <v>1.15625</v>
      </c>
      <c r="F8849">
        <v>2.2016806722689077</v>
      </c>
    </row>
    <row r="8850" spans="2:6" hidden="1" outlineLevel="1">
      <c r="B8850">
        <v>8844</v>
      </c>
      <c r="C8850">
        <v>0.5092592592592593</v>
      </c>
      <c r="D8850">
        <v>2.6440677966101696</v>
      </c>
      <c r="E8850">
        <v>1.5625</v>
      </c>
      <c r="F8850">
        <v>2.2647058823529411</v>
      </c>
    </row>
    <row r="8851" spans="2:6" hidden="1" outlineLevel="1">
      <c r="B8851">
        <v>8845</v>
      </c>
      <c r="C8851">
        <v>0.49074074074074076</v>
      </c>
      <c r="D8851">
        <v>2.1355932203389831</v>
      </c>
      <c r="E8851">
        <v>1.71875</v>
      </c>
      <c r="F8851">
        <v>1.903361344537815</v>
      </c>
    </row>
    <row r="8852" spans="2:6" hidden="1" outlineLevel="1">
      <c r="B8852">
        <v>8846</v>
      </c>
      <c r="C8852">
        <v>0.43518518518518517</v>
      </c>
      <c r="D8852">
        <v>2.3050847457627119</v>
      </c>
      <c r="E8852">
        <v>1.625</v>
      </c>
      <c r="F8852">
        <v>2.0588235294117645</v>
      </c>
    </row>
    <row r="8853" spans="2:6" hidden="1" outlineLevel="1">
      <c r="B8853">
        <v>8847</v>
      </c>
      <c r="C8853">
        <v>0.49074074074074076</v>
      </c>
      <c r="D8853">
        <v>2.6271186440677967</v>
      </c>
      <c r="E8853">
        <v>1.0625</v>
      </c>
      <c r="F8853">
        <v>2.096638655462185</v>
      </c>
    </row>
    <row r="8854" spans="2:6" hidden="1" outlineLevel="1">
      <c r="B8854">
        <v>8848</v>
      </c>
      <c r="C8854">
        <v>0.25925925925925924</v>
      </c>
      <c r="D8854">
        <v>2.8135593220338984</v>
      </c>
      <c r="E8854">
        <v>1.5625</v>
      </c>
      <c r="F8854">
        <v>2.23109243697479</v>
      </c>
    </row>
    <row r="8855" spans="2:6" hidden="1" outlineLevel="1">
      <c r="B8855">
        <v>8849</v>
      </c>
      <c r="C8855">
        <v>0.30555555555555558</v>
      </c>
      <c r="D8855">
        <v>1.6101694915254237</v>
      </c>
      <c r="E8855">
        <v>1.90625</v>
      </c>
      <c r="F8855">
        <v>1.9411764705882353</v>
      </c>
    </row>
    <row r="8856" spans="2:6" hidden="1" outlineLevel="1">
      <c r="B8856">
        <v>8850</v>
      </c>
      <c r="C8856">
        <v>0.45370370370370372</v>
      </c>
      <c r="D8856">
        <v>2.3220338983050848</v>
      </c>
      <c r="E8856">
        <v>1.5</v>
      </c>
      <c r="F8856">
        <v>2.1932773109243699</v>
      </c>
    </row>
    <row r="8857" spans="2:6" hidden="1" outlineLevel="1">
      <c r="B8857">
        <v>8851</v>
      </c>
      <c r="C8857">
        <v>0.43518518518518517</v>
      </c>
      <c r="D8857">
        <v>3.0847457627118646</v>
      </c>
      <c r="E8857">
        <v>1.71875</v>
      </c>
      <c r="F8857">
        <v>1.8109243697478992</v>
      </c>
    </row>
    <row r="8858" spans="2:6" hidden="1" outlineLevel="1">
      <c r="B8858">
        <v>8852</v>
      </c>
      <c r="C8858">
        <v>0.31481481481481483</v>
      </c>
      <c r="D8858">
        <v>2.4576271186440679</v>
      </c>
      <c r="E8858">
        <v>1.4375</v>
      </c>
      <c r="F8858">
        <v>2.1890756302521011</v>
      </c>
    </row>
    <row r="8859" spans="2:6" hidden="1" outlineLevel="1">
      <c r="B8859">
        <v>8853</v>
      </c>
      <c r="C8859">
        <v>0.43518518518518517</v>
      </c>
      <c r="D8859">
        <v>2.6271186440677967</v>
      </c>
      <c r="E8859">
        <v>2</v>
      </c>
      <c r="F8859">
        <v>2.3613445378151261</v>
      </c>
    </row>
    <row r="8860" spans="2:6" hidden="1" outlineLevel="1">
      <c r="B8860">
        <v>8854</v>
      </c>
      <c r="C8860">
        <v>0.37962962962962965</v>
      </c>
      <c r="D8860">
        <v>2.2711864406779663</v>
      </c>
      <c r="E8860">
        <v>2.0625</v>
      </c>
      <c r="F8860">
        <v>2.0882352941176472</v>
      </c>
    </row>
    <row r="8861" spans="2:6" hidden="1" outlineLevel="1">
      <c r="B8861">
        <v>8855</v>
      </c>
      <c r="C8861">
        <v>0.30555555555555558</v>
      </c>
      <c r="D8861">
        <v>2.7288135593220337</v>
      </c>
      <c r="E8861">
        <v>2.78125</v>
      </c>
      <c r="F8861">
        <v>1.9243697478991597</v>
      </c>
    </row>
    <row r="8862" spans="2:6" hidden="1" outlineLevel="1">
      <c r="B8862">
        <v>8856</v>
      </c>
      <c r="C8862">
        <v>0.37962962962962965</v>
      </c>
      <c r="D8862">
        <v>2.7288135593220337</v>
      </c>
      <c r="E8862">
        <v>1.4375</v>
      </c>
      <c r="F8862">
        <v>1.7605042016806722</v>
      </c>
    </row>
    <row r="8863" spans="2:6" hidden="1" outlineLevel="1">
      <c r="B8863">
        <v>8857</v>
      </c>
      <c r="C8863">
        <v>0.33333333333333331</v>
      </c>
      <c r="D8863">
        <v>2.5423728813559321</v>
      </c>
      <c r="E8863">
        <v>1.75</v>
      </c>
      <c r="F8863">
        <v>2.1050420168067228</v>
      </c>
    </row>
    <row r="8864" spans="2:6" hidden="1" outlineLevel="1">
      <c r="B8864">
        <v>8858</v>
      </c>
      <c r="C8864">
        <v>0.34259259259259262</v>
      </c>
      <c r="D8864">
        <v>2.9322033898305087</v>
      </c>
      <c r="E8864">
        <v>0.46875</v>
      </c>
      <c r="F8864">
        <v>2.26890756302521</v>
      </c>
    </row>
    <row r="8865" spans="2:6" hidden="1" outlineLevel="1">
      <c r="B8865">
        <v>8859</v>
      </c>
      <c r="C8865">
        <v>0.64814814814814814</v>
      </c>
      <c r="D8865">
        <v>2.2881355932203391</v>
      </c>
      <c r="E8865">
        <v>0.90625</v>
      </c>
      <c r="F8865">
        <v>1.9201680672268908</v>
      </c>
    </row>
    <row r="8866" spans="2:6" hidden="1" outlineLevel="1">
      <c r="B8866">
        <v>8860</v>
      </c>
      <c r="C8866">
        <v>0.37037037037037035</v>
      </c>
      <c r="D8866">
        <v>2.2203389830508473</v>
      </c>
      <c r="E8866">
        <v>2.03125</v>
      </c>
      <c r="F8866">
        <v>2.0462184873949578</v>
      </c>
    </row>
    <row r="8867" spans="2:6" hidden="1" outlineLevel="1">
      <c r="B8867">
        <v>8861</v>
      </c>
      <c r="C8867">
        <v>0.35185185185185186</v>
      </c>
      <c r="D8867">
        <v>2.8305084745762712</v>
      </c>
      <c r="E8867">
        <v>1.90625</v>
      </c>
      <c r="F8867">
        <v>2.2521008403361344</v>
      </c>
    </row>
    <row r="8868" spans="2:6" hidden="1" outlineLevel="1">
      <c r="B8868">
        <v>8862</v>
      </c>
      <c r="C8868">
        <v>0.44444444444444442</v>
      </c>
      <c r="D8868">
        <v>3.0169491525423728</v>
      </c>
      <c r="E8868">
        <v>0.75</v>
      </c>
      <c r="F8868">
        <v>2.1470588235294117</v>
      </c>
    </row>
    <row r="8869" spans="2:6" hidden="1" outlineLevel="1">
      <c r="B8869">
        <v>8863</v>
      </c>
      <c r="C8869">
        <v>0.31481481481481483</v>
      </c>
      <c r="D8869">
        <v>2.9491525423728815</v>
      </c>
      <c r="E8869">
        <v>1.78125</v>
      </c>
      <c r="F8869">
        <v>1.8529411764705883</v>
      </c>
    </row>
    <row r="8870" spans="2:6" hidden="1" outlineLevel="1">
      <c r="B8870">
        <v>8864</v>
      </c>
      <c r="C8870">
        <v>0.42592592592592593</v>
      </c>
      <c r="D8870">
        <v>2.3898305084745761</v>
      </c>
      <c r="E8870">
        <v>0.9375</v>
      </c>
      <c r="F8870">
        <v>2.1176470588235294</v>
      </c>
    </row>
    <row r="8871" spans="2:6" hidden="1" outlineLevel="1">
      <c r="B8871">
        <v>8865</v>
      </c>
      <c r="C8871">
        <v>0.42592592592592593</v>
      </c>
      <c r="D8871">
        <v>3.1186440677966103</v>
      </c>
      <c r="E8871">
        <v>1.0625</v>
      </c>
      <c r="F8871">
        <v>1.8445378151260505</v>
      </c>
    </row>
    <row r="8872" spans="2:6" hidden="1" outlineLevel="1">
      <c r="B8872">
        <v>8866</v>
      </c>
      <c r="C8872">
        <v>0.65740740740740744</v>
      </c>
      <c r="D8872">
        <v>2.406779661016949</v>
      </c>
      <c r="E8872">
        <v>1.5625</v>
      </c>
      <c r="F8872">
        <v>1.8865546218487395</v>
      </c>
    </row>
    <row r="8873" spans="2:6" hidden="1" outlineLevel="1">
      <c r="B8873">
        <v>8867</v>
      </c>
      <c r="C8873">
        <v>0.57407407407407407</v>
      </c>
      <c r="D8873">
        <v>2.5084745762711864</v>
      </c>
      <c r="E8873">
        <v>1.96875</v>
      </c>
      <c r="F8873">
        <v>2.2016806722689077</v>
      </c>
    </row>
    <row r="8874" spans="2:6" hidden="1" outlineLevel="1">
      <c r="B8874">
        <v>8868</v>
      </c>
      <c r="C8874">
        <v>0.37037037037037035</v>
      </c>
      <c r="D8874">
        <v>2.593220338983051</v>
      </c>
      <c r="E8874">
        <v>1.40625</v>
      </c>
      <c r="F8874">
        <v>1.9873949579831933</v>
      </c>
    </row>
    <row r="8875" spans="2:6" hidden="1" outlineLevel="1">
      <c r="B8875">
        <v>8869</v>
      </c>
      <c r="C8875">
        <v>0.33333333333333331</v>
      </c>
      <c r="D8875">
        <v>3.0169491525423728</v>
      </c>
      <c r="E8875">
        <v>0.9375</v>
      </c>
      <c r="F8875">
        <v>1.9327731092436975</v>
      </c>
    </row>
    <row r="8876" spans="2:6" hidden="1" outlineLevel="1">
      <c r="B8876">
        <v>8870</v>
      </c>
      <c r="C8876">
        <v>0.5092592592592593</v>
      </c>
      <c r="D8876">
        <v>2.5084745762711864</v>
      </c>
      <c r="E8876">
        <v>0.875</v>
      </c>
      <c r="F8876">
        <v>2.2184873949579833</v>
      </c>
    </row>
    <row r="8877" spans="2:6" hidden="1" outlineLevel="1">
      <c r="B8877">
        <v>8871</v>
      </c>
      <c r="C8877">
        <v>0.5</v>
      </c>
      <c r="D8877">
        <v>4.4745762711864403</v>
      </c>
      <c r="E8877">
        <v>1.53125</v>
      </c>
      <c r="F8877">
        <v>2.172268907563025</v>
      </c>
    </row>
    <row r="8878" spans="2:6" hidden="1" outlineLevel="1">
      <c r="B8878">
        <v>8872</v>
      </c>
      <c r="C8878">
        <v>0.32407407407407407</v>
      </c>
      <c r="D8878">
        <v>3.1016949152542375</v>
      </c>
      <c r="E8878">
        <v>1.25</v>
      </c>
      <c r="F8878">
        <v>2.3319327731092439</v>
      </c>
    </row>
    <row r="8879" spans="2:6" hidden="1" outlineLevel="1">
      <c r="B8879">
        <v>8873</v>
      </c>
      <c r="C8879">
        <v>0.39814814814814814</v>
      </c>
      <c r="D8879">
        <v>2.1016949152542375</v>
      </c>
      <c r="E8879">
        <v>1.125</v>
      </c>
      <c r="F8879">
        <v>2.0630252100840338</v>
      </c>
    </row>
    <row r="8880" spans="2:6" hidden="1" outlineLevel="1">
      <c r="B8880">
        <v>8874</v>
      </c>
      <c r="C8880">
        <v>0.3611111111111111</v>
      </c>
      <c r="D8880">
        <v>2.9830508474576272</v>
      </c>
      <c r="E8880">
        <v>1.65625</v>
      </c>
      <c r="F8880">
        <v>2.0840336134453783</v>
      </c>
    </row>
    <row r="8881" spans="2:6" hidden="1" outlineLevel="1">
      <c r="B8881">
        <v>8875</v>
      </c>
      <c r="C8881">
        <v>0.49074074074074076</v>
      </c>
      <c r="D8881">
        <v>2.7627118644067798</v>
      </c>
      <c r="E8881">
        <v>1.46875</v>
      </c>
      <c r="F8881">
        <v>2.2142857142857144</v>
      </c>
    </row>
    <row r="8882" spans="2:6" hidden="1" outlineLevel="1">
      <c r="B8882">
        <v>8876</v>
      </c>
      <c r="C8882">
        <v>0.44444444444444442</v>
      </c>
      <c r="D8882">
        <v>3.1864406779661016</v>
      </c>
      <c r="E8882">
        <v>1.5625</v>
      </c>
      <c r="F8882">
        <v>2.2436974789915967</v>
      </c>
    </row>
    <row r="8883" spans="2:6" hidden="1" outlineLevel="1">
      <c r="B8883">
        <v>8877</v>
      </c>
      <c r="C8883">
        <v>0.33333333333333331</v>
      </c>
      <c r="D8883">
        <v>2.4915254237288136</v>
      </c>
      <c r="E8883">
        <v>1</v>
      </c>
      <c r="F8883">
        <v>2.2941176470588234</v>
      </c>
    </row>
    <row r="8884" spans="2:6" hidden="1" outlineLevel="1">
      <c r="B8884">
        <v>8878</v>
      </c>
      <c r="C8884">
        <v>0.3888888888888889</v>
      </c>
      <c r="D8884">
        <v>2.9661016949152543</v>
      </c>
      <c r="E8884">
        <v>1.6875</v>
      </c>
      <c r="F8884">
        <v>2.096638655462185</v>
      </c>
    </row>
    <row r="8885" spans="2:6" hidden="1" outlineLevel="1">
      <c r="B8885">
        <v>8879</v>
      </c>
      <c r="C8885">
        <v>0.60185185185185186</v>
      </c>
      <c r="D8885">
        <v>2.7457627118644066</v>
      </c>
      <c r="E8885">
        <v>2.0625</v>
      </c>
      <c r="F8885">
        <v>2.0462184873949578</v>
      </c>
    </row>
    <row r="8886" spans="2:6" hidden="1" outlineLevel="1">
      <c r="B8886">
        <v>8880</v>
      </c>
      <c r="C8886">
        <v>0.54629629629629628</v>
      </c>
      <c r="D8886">
        <v>3.4237288135593222</v>
      </c>
      <c r="E8886">
        <v>1.03125</v>
      </c>
      <c r="F8886">
        <v>1.9789915966386555</v>
      </c>
    </row>
    <row r="8887" spans="2:6" hidden="1" outlineLevel="1">
      <c r="B8887">
        <v>8881</v>
      </c>
      <c r="C8887">
        <v>0.42592592592592593</v>
      </c>
      <c r="D8887">
        <v>3.3220338983050848</v>
      </c>
      <c r="E8887">
        <v>0.875</v>
      </c>
      <c r="F8887">
        <v>2.5126050420168067</v>
      </c>
    </row>
    <row r="8888" spans="2:6" hidden="1" outlineLevel="1">
      <c r="B8888">
        <v>8882</v>
      </c>
      <c r="C8888">
        <v>0.44444444444444442</v>
      </c>
      <c r="D8888">
        <v>2.6949152542372881</v>
      </c>
      <c r="E8888">
        <v>1.34375</v>
      </c>
      <c r="F8888">
        <v>2.2731092436974789</v>
      </c>
    </row>
    <row r="8889" spans="2:6" hidden="1" outlineLevel="1">
      <c r="B8889">
        <v>8883</v>
      </c>
      <c r="C8889">
        <v>0.48148148148148145</v>
      </c>
      <c r="D8889">
        <v>2.7796610169491527</v>
      </c>
      <c r="E8889">
        <v>2.15625</v>
      </c>
      <c r="F8889">
        <v>1.9747899159663866</v>
      </c>
    </row>
    <row r="8890" spans="2:6" hidden="1" outlineLevel="1">
      <c r="B8890">
        <v>8884</v>
      </c>
      <c r="C8890">
        <v>0.34259259259259262</v>
      </c>
      <c r="D8890">
        <v>2.9661016949152543</v>
      </c>
      <c r="E8890">
        <v>1.71875</v>
      </c>
      <c r="F8890">
        <v>2.1596638655462184</v>
      </c>
    </row>
    <row r="8891" spans="2:6" hidden="1" outlineLevel="1">
      <c r="B8891">
        <v>8885</v>
      </c>
      <c r="C8891">
        <v>0.41666666666666669</v>
      </c>
      <c r="D8891">
        <v>2.6610169491525424</v>
      </c>
      <c r="E8891">
        <v>0.9375</v>
      </c>
      <c r="F8891">
        <v>1.8361344537815125</v>
      </c>
    </row>
    <row r="8892" spans="2:6" hidden="1" outlineLevel="1">
      <c r="B8892">
        <v>8886</v>
      </c>
      <c r="C8892">
        <v>0.46296296296296297</v>
      </c>
      <c r="D8892">
        <v>2.2711864406779663</v>
      </c>
      <c r="E8892">
        <v>0.84375</v>
      </c>
      <c r="F8892">
        <v>2.23109243697479</v>
      </c>
    </row>
    <row r="8893" spans="2:6" hidden="1" outlineLevel="1">
      <c r="B8893">
        <v>8887</v>
      </c>
      <c r="C8893">
        <v>0.5</v>
      </c>
      <c r="D8893">
        <v>3.5593220338983049</v>
      </c>
      <c r="E8893">
        <v>1.125</v>
      </c>
      <c r="F8893">
        <v>2.1218487394957983</v>
      </c>
    </row>
    <row r="8894" spans="2:6" hidden="1" outlineLevel="1">
      <c r="B8894">
        <v>8888</v>
      </c>
      <c r="C8894">
        <v>0.42592592592592593</v>
      </c>
      <c r="D8894">
        <v>3.2542372881355934</v>
      </c>
      <c r="E8894">
        <v>1.5</v>
      </c>
      <c r="F8894">
        <v>2.0924369747899161</v>
      </c>
    </row>
    <row r="8895" spans="2:6" hidden="1" outlineLevel="1">
      <c r="B8895">
        <v>8889</v>
      </c>
      <c r="C8895">
        <v>0.37037037037037035</v>
      </c>
      <c r="D8895">
        <v>2.5762711864406778</v>
      </c>
      <c r="E8895">
        <v>0.9375</v>
      </c>
      <c r="F8895">
        <v>2.1764705882352939</v>
      </c>
    </row>
    <row r="8896" spans="2:6" hidden="1" outlineLevel="1">
      <c r="B8896">
        <v>8890</v>
      </c>
      <c r="C8896">
        <v>0.34259259259259262</v>
      </c>
      <c r="D8896">
        <v>2.2203389830508473</v>
      </c>
      <c r="E8896">
        <v>1</v>
      </c>
      <c r="F8896">
        <v>2.2731092436974789</v>
      </c>
    </row>
    <row r="8897" spans="2:6" hidden="1" outlineLevel="1">
      <c r="B8897">
        <v>8891</v>
      </c>
      <c r="C8897">
        <v>0.41666666666666669</v>
      </c>
      <c r="D8897">
        <v>2.4915254237288136</v>
      </c>
      <c r="E8897">
        <v>1.1875</v>
      </c>
      <c r="F8897">
        <v>2</v>
      </c>
    </row>
    <row r="8898" spans="2:6" hidden="1" outlineLevel="1">
      <c r="B8898">
        <v>8892</v>
      </c>
      <c r="C8898">
        <v>0.44444444444444442</v>
      </c>
      <c r="D8898">
        <v>2.9661016949152543</v>
      </c>
      <c r="E8898">
        <v>1.28125</v>
      </c>
      <c r="F8898">
        <v>1.6848739495798319</v>
      </c>
    </row>
    <row r="8899" spans="2:6" hidden="1" outlineLevel="1">
      <c r="B8899">
        <v>8893</v>
      </c>
      <c r="C8899">
        <v>0.3611111111111111</v>
      </c>
      <c r="D8899">
        <v>2.152542372881356</v>
      </c>
      <c r="E8899">
        <v>1.90625</v>
      </c>
      <c r="F8899">
        <v>2.0882352941176472</v>
      </c>
    </row>
    <row r="8900" spans="2:6" hidden="1" outlineLevel="1">
      <c r="B8900">
        <v>8894</v>
      </c>
      <c r="C8900">
        <v>0.37037037037037035</v>
      </c>
      <c r="D8900">
        <v>3.406779661016949</v>
      </c>
      <c r="E8900">
        <v>1.375</v>
      </c>
      <c r="F8900">
        <v>2.4075630252100839</v>
      </c>
    </row>
    <row r="8901" spans="2:6" hidden="1" outlineLevel="1">
      <c r="B8901">
        <v>8895</v>
      </c>
      <c r="C8901">
        <v>0.29629629629629628</v>
      </c>
      <c r="D8901">
        <v>2.3050847457627119</v>
      </c>
      <c r="E8901">
        <v>1.5</v>
      </c>
      <c r="F8901">
        <v>2.0840336134453783</v>
      </c>
    </row>
    <row r="8902" spans="2:6" hidden="1" outlineLevel="1">
      <c r="B8902">
        <v>8896</v>
      </c>
      <c r="C8902">
        <v>0.39814814814814814</v>
      </c>
      <c r="D8902">
        <v>2</v>
      </c>
      <c r="E8902">
        <v>1.59375</v>
      </c>
      <c r="F8902">
        <v>2.3613445378151261</v>
      </c>
    </row>
    <row r="8903" spans="2:6" hidden="1" outlineLevel="1">
      <c r="B8903">
        <v>8897</v>
      </c>
      <c r="C8903">
        <v>0.37962962962962965</v>
      </c>
      <c r="D8903">
        <v>2.5254237288135593</v>
      </c>
      <c r="E8903">
        <v>1.21875</v>
      </c>
      <c r="F8903">
        <v>2.1890756302521011</v>
      </c>
    </row>
    <row r="8904" spans="2:6" hidden="1" outlineLevel="1">
      <c r="B8904">
        <v>8898</v>
      </c>
      <c r="C8904">
        <v>0.37037037037037035</v>
      </c>
      <c r="D8904">
        <v>2.6440677966101696</v>
      </c>
      <c r="E8904">
        <v>1.40625</v>
      </c>
      <c r="F8904">
        <v>1.9495798319327731</v>
      </c>
    </row>
    <row r="8905" spans="2:6" hidden="1" outlineLevel="1">
      <c r="B8905">
        <v>8899</v>
      </c>
      <c r="C8905">
        <v>0.43518518518518517</v>
      </c>
      <c r="D8905">
        <v>2.6271186440677967</v>
      </c>
      <c r="E8905">
        <v>1.125</v>
      </c>
      <c r="F8905">
        <v>2.4117647058823528</v>
      </c>
    </row>
    <row r="8906" spans="2:6" hidden="1" outlineLevel="1">
      <c r="B8906">
        <v>8900</v>
      </c>
      <c r="C8906">
        <v>0.3611111111111111</v>
      </c>
      <c r="D8906">
        <v>3</v>
      </c>
      <c r="E8906">
        <v>2.625</v>
      </c>
      <c r="F8906">
        <v>2.0420168067226889</v>
      </c>
    </row>
    <row r="8907" spans="2:6" hidden="1" outlineLevel="1">
      <c r="B8907">
        <v>8901</v>
      </c>
      <c r="C8907">
        <v>0.54629629629629628</v>
      </c>
      <c r="D8907">
        <v>3.152542372881356</v>
      </c>
      <c r="E8907">
        <v>1.8125</v>
      </c>
      <c r="F8907">
        <v>2.3193277310924372</v>
      </c>
    </row>
    <row r="8908" spans="2:6" hidden="1" outlineLevel="1">
      <c r="B8908">
        <v>8902</v>
      </c>
      <c r="C8908">
        <v>0.42592592592592593</v>
      </c>
      <c r="D8908">
        <v>2.2372881355932202</v>
      </c>
      <c r="E8908">
        <v>1.25</v>
      </c>
      <c r="F8908">
        <v>1.8781512605042017</v>
      </c>
    </row>
    <row r="8909" spans="2:6" hidden="1" outlineLevel="1">
      <c r="B8909">
        <v>8903</v>
      </c>
      <c r="C8909">
        <v>0.40740740740740738</v>
      </c>
      <c r="D8909">
        <v>2.7457627118644066</v>
      </c>
      <c r="E8909">
        <v>1.46875</v>
      </c>
      <c r="F8909">
        <v>2.0042016806722689</v>
      </c>
    </row>
    <row r="8910" spans="2:6" hidden="1" outlineLevel="1">
      <c r="B8910">
        <v>8904</v>
      </c>
      <c r="C8910">
        <v>0.37037037037037035</v>
      </c>
      <c r="D8910">
        <v>3.3898305084745761</v>
      </c>
      <c r="E8910">
        <v>1.15625</v>
      </c>
      <c r="F8910">
        <v>2.1260504201680672</v>
      </c>
    </row>
    <row r="8911" spans="2:6" hidden="1" outlineLevel="1">
      <c r="B8911">
        <v>8905</v>
      </c>
      <c r="C8911">
        <v>0.3611111111111111</v>
      </c>
      <c r="D8911">
        <v>2.6610169491525424</v>
      </c>
      <c r="E8911">
        <v>1.4375</v>
      </c>
      <c r="F8911">
        <v>2.2226890756302522</v>
      </c>
    </row>
    <row r="8912" spans="2:6" hidden="1" outlineLevel="1">
      <c r="B8912">
        <v>8906</v>
      </c>
      <c r="C8912">
        <v>0.43518518518518517</v>
      </c>
      <c r="D8912">
        <v>2.8983050847457625</v>
      </c>
      <c r="E8912">
        <v>1.46875</v>
      </c>
      <c r="F8912">
        <v>2.3823529411764706</v>
      </c>
    </row>
    <row r="8913" spans="2:6" hidden="1" outlineLevel="1">
      <c r="B8913">
        <v>8907</v>
      </c>
      <c r="C8913">
        <v>0.48148148148148145</v>
      </c>
      <c r="D8913">
        <v>2.0338983050847457</v>
      </c>
      <c r="E8913">
        <v>1.5</v>
      </c>
      <c r="F8913">
        <v>2.2184873949579833</v>
      </c>
    </row>
    <row r="8914" spans="2:6" hidden="1" outlineLevel="1">
      <c r="B8914">
        <v>8908</v>
      </c>
      <c r="C8914">
        <v>0.51851851851851849</v>
      </c>
      <c r="D8914">
        <v>3.5254237288135593</v>
      </c>
      <c r="E8914">
        <v>0.84375</v>
      </c>
      <c r="F8914">
        <v>2.0882352941176472</v>
      </c>
    </row>
    <row r="8915" spans="2:6" hidden="1" outlineLevel="1">
      <c r="B8915">
        <v>8909</v>
      </c>
      <c r="C8915">
        <v>0.48148148148148145</v>
      </c>
      <c r="D8915">
        <v>2.8305084745762712</v>
      </c>
      <c r="E8915">
        <v>1</v>
      </c>
      <c r="F8915">
        <v>2.3781512605042017</v>
      </c>
    </row>
    <row r="8916" spans="2:6" hidden="1" outlineLevel="1">
      <c r="B8916">
        <v>8910</v>
      </c>
      <c r="C8916">
        <v>0.39814814814814814</v>
      </c>
      <c r="D8916">
        <v>3.3389830508474576</v>
      </c>
      <c r="E8916">
        <v>1.90625</v>
      </c>
      <c r="F8916">
        <v>2.1092436974789917</v>
      </c>
    </row>
    <row r="8917" spans="2:6" hidden="1" outlineLevel="1">
      <c r="B8917">
        <v>8911</v>
      </c>
      <c r="C8917">
        <v>0.41666666666666669</v>
      </c>
      <c r="D8917">
        <v>3.3050847457627119</v>
      </c>
      <c r="E8917">
        <v>1.34375</v>
      </c>
      <c r="F8917">
        <v>1.8571428571428572</v>
      </c>
    </row>
    <row r="8918" spans="2:6" hidden="1" outlineLevel="1">
      <c r="B8918">
        <v>8912</v>
      </c>
      <c r="C8918">
        <v>0.35185185185185186</v>
      </c>
      <c r="D8918">
        <v>2.7288135593220337</v>
      </c>
      <c r="E8918">
        <v>2.375</v>
      </c>
      <c r="F8918">
        <v>1.6302521008403361</v>
      </c>
    </row>
    <row r="8919" spans="2:6" hidden="1" outlineLevel="1">
      <c r="B8919">
        <v>8913</v>
      </c>
      <c r="C8919">
        <v>0.46296296296296297</v>
      </c>
      <c r="D8919">
        <v>2.7796610169491527</v>
      </c>
      <c r="E8919">
        <v>1.6875</v>
      </c>
      <c r="F8919">
        <v>2.0126050420168067</v>
      </c>
    </row>
    <row r="8920" spans="2:6" hidden="1" outlineLevel="1">
      <c r="B8920">
        <v>8914</v>
      </c>
      <c r="C8920">
        <v>0.3611111111111111</v>
      </c>
      <c r="D8920">
        <v>2.3728813559322033</v>
      </c>
      <c r="E8920">
        <v>1.65625</v>
      </c>
      <c r="F8920">
        <v>1.8571428571428572</v>
      </c>
    </row>
    <row r="8921" spans="2:6" hidden="1" outlineLevel="1">
      <c r="B8921">
        <v>8915</v>
      </c>
      <c r="C8921">
        <v>0.5</v>
      </c>
      <c r="D8921">
        <v>3.5084745762711864</v>
      </c>
      <c r="E8921">
        <v>1.6875</v>
      </c>
      <c r="F8921">
        <v>2.1848739495798317</v>
      </c>
    </row>
    <row r="8922" spans="2:6" hidden="1" outlineLevel="1">
      <c r="B8922">
        <v>8916</v>
      </c>
      <c r="C8922">
        <v>0.39814814814814814</v>
      </c>
      <c r="D8922">
        <v>3.0338983050847457</v>
      </c>
      <c r="E8922">
        <v>1.40625</v>
      </c>
      <c r="F8922">
        <v>2.2647058823529411</v>
      </c>
    </row>
    <row r="8923" spans="2:6" hidden="1" outlineLevel="1">
      <c r="B8923">
        <v>8917</v>
      </c>
      <c r="C8923">
        <v>0.46296296296296297</v>
      </c>
      <c r="D8923">
        <v>2.3559322033898304</v>
      </c>
      <c r="E8923">
        <v>0.84375</v>
      </c>
      <c r="F8923">
        <v>2.1596638655462184</v>
      </c>
    </row>
    <row r="8924" spans="2:6" hidden="1" outlineLevel="1">
      <c r="B8924">
        <v>8918</v>
      </c>
      <c r="C8924">
        <v>0.35185185185185186</v>
      </c>
      <c r="D8924">
        <v>2.7966101694915255</v>
      </c>
      <c r="E8924">
        <v>0.90625</v>
      </c>
      <c r="F8924">
        <v>2.0798319327731094</v>
      </c>
    </row>
    <row r="8925" spans="2:6" hidden="1" outlineLevel="1">
      <c r="B8925">
        <v>8919</v>
      </c>
      <c r="C8925">
        <v>0.46296296296296297</v>
      </c>
      <c r="D8925">
        <v>2.8305084745762712</v>
      </c>
      <c r="E8925">
        <v>0.65625</v>
      </c>
      <c r="F8925">
        <v>2.1596638655462184</v>
      </c>
    </row>
    <row r="8926" spans="2:6" hidden="1" outlineLevel="1">
      <c r="B8926">
        <v>8920</v>
      </c>
      <c r="C8926">
        <v>0.35185185185185186</v>
      </c>
      <c r="D8926">
        <v>2.7966101694915255</v>
      </c>
      <c r="E8926">
        <v>1.4375</v>
      </c>
      <c r="F8926">
        <v>2.4579831932773111</v>
      </c>
    </row>
    <row r="8927" spans="2:6" hidden="1" outlineLevel="1">
      <c r="B8927">
        <v>8921</v>
      </c>
      <c r="C8927">
        <v>0.5092592592592593</v>
      </c>
      <c r="D8927">
        <v>2.4406779661016951</v>
      </c>
      <c r="E8927">
        <v>1.1875</v>
      </c>
      <c r="F8927">
        <v>1.8319327731092436</v>
      </c>
    </row>
    <row r="8928" spans="2:6" hidden="1" outlineLevel="1">
      <c r="B8928">
        <v>8922</v>
      </c>
      <c r="C8928">
        <v>0.56481481481481477</v>
      </c>
      <c r="D8928">
        <v>2.6101694915254239</v>
      </c>
      <c r="E8928">
        <v>0.875</v>
      </c>
      <c r="F8928">
        <v>2.0840336134453783</v>
      </c>
    </row>
    <row r="8929" spans="2:6" hidden="1" outlineLevel="1">
      <c r="B8929">
        <v>8923</v>
      </c>
      <c r="C8929">
        <v>0.46296296296296297</v>
      </c>
      <c r="D8929">
        <v>3.6101694915254239</v>
      </c>
      <c r="E8929">
        <v>1.375</v>
      </c>
      <c r="F8929">
        <v>2.172268907563025</v>
      </c>
    </row>
    <row r="8930" spans="2:6" hidden="1" outlineLevel="1">
      <c r="B8930">
        <v>8924</v>
      </c>
      <c r="C8930">
        <v>0.5</v>
      </c>
      <c r="D8930">
        <v>2.406779661016949</v>
      </c>
      <c r="E8930">
        <v>1.40625</v>
      </c>
      <c r="F8930">
        <v>2.0672268907563027</v>
      </c>
    </row>
    <row r="8931" spans="2:6" hidden="1" outlineLevel="1">
      <c r="B8931">
        <v>8925</v>
      </c>
      <c r="C8931">
        <v>0.57407407407407407</v>
      </c>
      <c r="D8931">
        <v>2.1864406779661016</v>
      </c>
      <c r="E8931">
        <v>1.71875</v>
      </c>
      <c r="F8931">
        <v>2.134453781512605</v>
      </c>
    </row>
    <row r="8932" spans="2:6" hidden="1" outlineLevel="1">
      <c r="B8932">
        <v>8926</v>
      </c>
      <c r="C8932">
        <v>0.3888888888888889</v>
      </c>
      <c r="D8932">
        <v>2.2542372881355934</v>
      </c>
      <c r="E8932">
        <v>0.9375</v>
      </c>
      <c r="F8932">
        <v>1.8277310924369747</v>
      </c>
    </row>
    <row r="8933" spans="2:6" hidden="1" outlineLevel="1">
      <c r="B8933">
        <v>8927</v>
      </c>
      <c r="C8933">
        <v>0.30555555555555558</v>
      </c>
      <c r="D8933">
        <v>2.4915254237288136</v>
      </c>
      <c r="E8933">
        <v>1.3125</v>
      </c>
      <c r="F8933">
        <v>2.0546218487394956</v>
      </c>
    </row>
    <row r="8934" spans="2:6" hidden="1" outlineLevel="1">
      <c r="B8934">
        <v>8928</v>
      </c>
      <c r="C8934">
        <v>0.3611111111111111</v>
      </c>
      <c r="D8934">
        <v>1.8135593220338984</v>
      </c>
      <c r="E8934">
        <v>0.40625</v>
      </c>
      <c r="F8934">
        <v>1.9663865546218486</v>
      </c>
    </row>
    <row r="8935" spans="2:6" hidden="1" outlineLevel="1">
      <c r="B8935">
        <v>8929</v>
      </c>
      <c r="C8935">
        <v>0.33333333333333331</v>
      </c>
      <c r="D8935">
        <v>2.8305084745762712</v>
      </c>
      <c r="E8935">
        <v>1.59375</v>
      </c>
      <c r="F8935">
        <v>1.7478991596638656</v>
      </c>
    </row>
    <row r="8936" spans="2:6" hidden="1" outlineLevel="1">
      <c r="B8936">
        <v>8930</v>
      </c>
      <c r="C8936">
        <v>0.46296296296296297</v>
      </c>
      <c r="D8936">
        <v>2.4745762711864407</v>
      </c>
      <c r="E8936">
        <v>1.125</v>
      </c>
      <c r="F8936">
        <v>2.0042016806722689</v>
      </c>
    </row>
    <row r="8937" spans="2:6" hidden="1" outlineLevel="1">
      <c r="B8937">
        <v>8931</v>
      </c>
      <c r="C8937">
        <v>0.45370370370370372</v>
      </c>
      <c r="D8937">
        <v>2.3050847457627119</v>
      </c>
      <c r="E8937">
        <v>1.5625</v>
      </c>
      <c r="F8937">
        <v>2.2731092436974789</v>
      </c>
    </row>
    <row r="8938" spans="2:6" hidden="1" outlineLevel="1">
      <c r="B8938">
        <v>8932</v>
      </c>
      <c r="C8938">
        <v>0.47222222222222221</v>
      </c>
      <c r="D8938">
        <v>3.1186440677966103</v>
      </c>
      <c r="E8938">
        <v>1.6875</v>
      </c>
      <c r="F8938">
        <v>2.2394957983193278</v>
      </c>
    </row>
    <row r="8939" spans="2:6" hidden="1" outlineLevel="1">
      <c r="B8939">
        <v>8933</v>
      </c>
      <c r="C8939">
        <v>0.37037037037037035</v>
      </c>
      <c r="D8939">
        <v>2.2033898305084745</v>
      </c>
      <c r="E8939">
        <v>1.34375</v>
      </c>
      <c r="F8939">
        <v>2.1512605042016806</v>
      </c>
    </row>
    <row r="8940" spans="2:6" hidden="1" outlineLevel="1">
      <c r="B8940">
        <v>8934</v>
      </c>
      <c r="C8940">
        <v>0.37037037037037035</v>
      </c>
      <c r="D8940">
        <v>2.2881355932203391</v>
      </c>
      <c r="E8940">
        <v>1.71875</v>
      </c>
      <c r="F8940">
        <v>2.1218487394957983</v>
      </c>
    </row>
    <row r="8941" spans="2:6" hidden="1" outlineLevel="1">
      <c r="B8941">
        <v>8935</v>
      </c>
      <c r="C8941">
        <v>0.25925925925925924</v>
      </c>
      <c r="D8941">
        <v>1.576271186440678</v>
      </c>
      <c r="E8941">
        <v>1.0625</v>
      </c>
      <c r="F8941">
        <v>1.9453781512605042</v>
      </c>
    </row>
    <row r="8942" spans="2:6" hidden="1" outlineLevel="1">
      <c r="B8942">
        <v>8936</v>
      </c>
      <c r="C8942">
        <v>0.47222222222222221</v>
      </c>
      <c r="D8942">
        <v>2.593220338983051</v>
      </c>
      <c r="E8942">
        <v>1.5</v>
      </c>
      <c r="F8942">
        <v>2.1764705882352939</v>
      </c>
    </row>
    <row r="8943" spans="2:6" hidden="1" outlineLevel="1">
      <c r="B8943">
        <v>8937</v>
      </c>
      <c r="C8943">
        <v>0.39814814814814814</v>
      </c>
      <c r="D8943">
        <v>2.5423728813559321</v>
      </c>
      <c r="E8943">
        <v>1.78125</v>
      </c>
      <c r="F8943">
        <v>2.1470588235294117</v>
      </c>
    </row>
    <row r="8944" spans="2:6" hidden="1" outlineLevel="1">
      <c r="B8944">
        <v>8938</v>
      </c>
      <c r="C8944">
        <v>0.27777777777777779</v>
      </c>
      <c r="D8944">
        <v>3.0338983050847457</v>
      </c>
      <c r="E8944">
        <v>0.75</v>
      </c>
      <c r="F8944">
        <v>1.8991596638655461</v>
      </c>
    </row>
    <row r="8945" spans="2:6" hidden="1" outlineLevel="1">
      <c r="B8945">
        <v>8939</v>
      </c>
      <c r="C8945">
        <v>0.43518518518518517</v>
      </c>
      <c r="D8945">
        <v>3.0508474576271185</v>
      </c>
      <c r="E8945">
        <v>1.625</v>
      </c>
      <c r="F8945">
        <v>1.903361344537815</v>
      </c>
    </row>
    <row r="8946" spans="2:6" hidden="1" outlineLevel="1">
      <c r="B8946">
        <v>8940</v>
      </c>
      <c r="C8946">
        <v>0.35185185185185186</v>
      </c>
      <c r="D8946">
        <v>2.593220338983051</v>
      </c>
      <c r="E8946">
        <v>1.34375</v>
      </c>
      <c r="F8946">
        <v>2.134453781512605</v>
      </c>
    </row>
    <row r="8947" spans="2:6" hidden="1" outlineLevel="1">
      <c r="B8947">
        <v>8941</v>
      </c>
      <c r="C8947">
        <v>0.48148148148148145</v>
      </c>
      <c r="D8947">
        <v>2.3898305084745761</v>
      </c>
      <c r="E8947">
        <v>0.90625</v>
      </c>
      <c r="F8947">
        <v>2.0924369747899161</v>
      </c>
    </row>
    <row r="8948" spans="2:6" hidden="1" outlineLevel="1">
      <c r="B8948">
        <v>8942</v>
      </c>
      <c r="C8948">
        <v>0.39814814814814814</v>
      </c>
      <c r="D8948">
        <v>2.4406779661016951</v>
      </c>
      <c r="E8948">
        <v>0.96875</v>
      </c>
      <c r="F8948">
        <v>2.0756302521008405</v>
      </c>
    </row>
    <row r="8949" spans="2:6" hidden="1" outlineLevel="1">
      <c r="B8949">
        <v>8943</v>
      </c>
      <c r="C8949">
        <v>0.64814814814814814</v>
      </c>
      <c r="D8949">
        <v>2.9491525423728815</v>
      </c>
      <c r="E8949">
        <v>2.25</v>
      </c>
      <c r="F8949">
        <v>2.096638655462185</v>
      </c>
    </row>
    <row r="8950" spans="2:6" hidden="1" outlineLevel="1">
      <c r="B8950">
        <v>8944</v>
      </c>
      <c r="C8950">
        <v>0.46296296296296297</v>
      </c>
      <c r="D8950">
        <v>2.7796610169491527</v>
      </c>
      <c r="E8950">
        <v>1.46875</v>
      </c>
      <c r="F8950">
        <v>1.7605042016806722</v>
      </c>
    </row>
    <row r="8951" spans="2:6" hidden="1" outlineLevel="1">
      <c r="B8951">
        <v>8945</v>
      </c>
      <c r="C8951">
        <v>0.27777777777777779</v>
      </c>
      <c r="D8951">
        <v>2.8135593220338984</v>
      </c>
      <c r="E8951">
        <v>1.9375</v>
      </c>
      <c r="F8951">
        <v>2.3487394957983194</v>
      </c>
    </row>
    <row r="8952" spans="2:6" hidden="1" outlineLevel="1">
      <c r="B8952">
        <v>8946</v>
      </c>
      <c r="C8952">
        <v>0.54629629629629628</v>
      </c>
      <c r="D8952">
        <v>3.1355932203389831</v>
      </c>
      <c r="E8952">
        <v>1.4375</v>
      </c>
      <c r="F8952">
        <v>2.1386554621848739</v>
      </c>
    </row>
    <row r="8953" spans="2:6" hidden="1" outlineLevel="1">
      <c r="B8953">
        <v>8947</v>
      </c>
      <c r="C8953">
        <v>0.45370370370370372</v>
      </c>
      <c r="D8953">
        <v>2.9152542372881354</v>
      </c>
      <c r="E8953">
        <v>1.65625</v>
      </c>
      <c r="F8953">
        <v>1.8445378151260505</v>
      </c>
    </row>
    <row r="8954" spans="2:6" hidden="1" outlineLevel="1">
      <c r="B8954">
        <v>8948</v>
      </c>
      <c r="C8954">
        <v>0.44444444444444442</v>
      </c>
      <c r="D8954">
        <v>2.5593220338983049</v>
      </c>
      <c r="E8954">
        <v>1.3125</v>
      </c>
      <c r="F8954">
        <v>2.0588235294117645</v>
      </c>
    </row>
    <row r="8955" spans="2:6" hidden="1" outlineLevel="1">
      <c r="B8955">
        <v>8949</v>
      </c>
      <c r="C8955">
        <v>0.32407407407407407</v>
      </c>
      <c r="D8955">
        <v>2.2033898305084745</v>
      </c>
      <c r="E8955">
        <v>1.46875</v>
      </c>
      <c r="F8955">
        <v>1.8361344537815125</v>
      </c>
    </row>
    <row r="8956" spans="2:6" hidden="1" outlineLevel="1">
      <c r="B8956">
        <v>8950</v>
      </c>
      <c r="C8956">
        <v>0.47222222222222221</v>
      </c>
      <c r="D8956">
        <v>3.6271186440677967</v>
      </c>
      <c r="E8956">
        <v>1.21875</v>
      </c>
      <c r="F8956">
        <v>1.9789915966386555</v>
      </c>
    </row>
    <row r="8957" spans="2:6" hidden="1" outlineLevel="1">
      <c r="B8957">
        <v>8951</v>
      </c>
      <c r="C8957">
        <v>0.29629629629629628</v>
      </c>
      <c r="D8957">
        <v>2.3389830508474576</v>
      </c>
      <c r="E8957">
        <v>0.96875</v>
      </c>
      <c r="F8957">
        <v>2.1806722689075628</v>
      </c>
    </row>
    <row r="8958" spans="2:6" hidden="1" outlineLevel="1">
      <c r="B8958">
        <v>8952</v>
      </c>
      <c r="C8958">
        <v>0.34259259259259262</v>
      </c>
      <c r="D8958">
        <v>2.7966101694915255</v>
      </c>
      <c r="E8958">
        <v>2.25</v>
      </c>
      <c r="F8958">
        <v>2.0420168067226889</v>
      </c>
    </row>
    <row r="8959" spans="2:6" hidden="1" outlineLevel="1">
      <c r="B8959">
        <v>8953</v>
      </c>
      <c r="C8959">
        <v>0.34259259259259262</v>
      </c>
      <c r="D8959">
        <v>2.6101694915254239</v>
      </c>
      <c r="E8959">
        <v>1.71875</v>
      </c>
      <c r="F8959">
        <v>2.46218487394958</v>
      </c>
    </row>
    <row r="8960" spans="2:6" hidden="1" outlineLevel="1">
      <c r="B8960">
        <v>8954</v>
      </c>
      <c r="C8960">
        <v>0.34259259259259262</v>
      </c>
      <c r="D8960">
        <v>2.8644067796610169</v>
      </c>
      <c r="E8960">
        <v>1.375</v>
      </c>
      <c r="F8960">
        <v>1.9873949579831933</v>
      </c>
    </row>
    <row r="8961" spans="2:6" hidden="1" outlineLevel="1">
      <c r="B8961">
        <v>8955</v>
      </c>
      <c r="C8961">
        <v>0.35185185185185186</v>
      </c>
      <c r="D8961">
        <v>2.5423728813559321</v>
      </c>
      <c r="E8961">
        <v>0.9375</v>
      </c>
      <c r="F8961">
        <v>2.1302521008403361</v>
      </c>
    </row>
    <row r="8962" spans="2:6" hidden="1" outlineLevel="1">
      <c r="B8962">
        <v>8956</v>
      </c>
      <c r="C8962">
        <v>0.47222222222222221</v>
      </c>
      <c r="D8962">
        <v>3.4745762711864407</v>
      </c>
      <c r="E8962">
        <v>0.59375</v>
      </c>
      <c r="F8962">
        <v>2.0252100840336134</v>
      </c>
    </row>
    <row r="8963" spans="2:6" hidden="1" outlineLevel="1">
      <c r="B8963">
        <v>8957</v>
      </c>
      <c r="C8963">
        <v>0.43518518518518517</v>
      </c>
      <c r="D8963">
        <v>2.2542372881355934</v>
      </c>
      <c r="E8963">
        <v>1.78125</v>
      </c>
      <c r="F8963">
        <v>2.0630252100840338</v>
      </c>
    </row>
    <row r="8964" spans="2:6" hidden="1" outlineLevel="1">
      <c r="B8964">
        <v>8958</v>
      </c>
      <c r="C8964">
        <v>0.3888888888888889</v>
      </c>
      <c r="D8964">
        <v>2.3898305084745761</v>
      </c>
      <c r="E8964">
        <v>1.59375</v>
      </c>
      <c r="F8964">
        <v>2.2899159663865545</v>
      </c>
    </row>
    <row r="8965" spans="2:6" hidden="1" outlineLevel="1">
      <c r="B8965">
        <v>8959</v>
      </c>
      <c r="C8965">
        <v>0.40740740740740738</v>
      </c>
      <c r="D8965">
        <v>1.8983050847457628</v>
      </c>
      <c r="E8965">
        <v>1.03125</v>
      </c>
      <c r="F8965">
        <v>1.9663865546218486</v>
      </c>
    </row>
    <row r="8966" spans="2:6" hidden="1" outlineLevel="1">
      <c r="B8966">
        <v>8960</v>
      </c>
      <c r="C8966">
        <v>0.37037037037037035</v>
      </c>
      <c r="D8966">
        <v>3.0677966101694913</v>
      </c>
      <c r="E8966">
        <v>1.65625</v>
      </c>
      <c r="F8966">
        <v>2.3067226890756301</v>
      </c>
    </row>
    <row r="8967" spans="2:6" hidden="1" outlineLevel="1">
      <c r="B8967">
        <v>8961</v>
      </c>
      <c r="C8967">
        <v>0.30555555555555558</v>
      </c>
      <c r="D8967">
        <v>3.1016949152542375</v>
      </c>
      <c r="E8967">
        <v>2.15625</v>
      </c>
      <c r="F8967">
        <v>2.0924369747899161</v>
      </c>
    </row>
    <row r="8968" spans="2:6" hidden="1" outlineLevel="1">
      <c r="B8968">
        <v>8962</v>
      </c>
      <c r="C8968">
        <v>0.35185185185185186</v>
      </c>
      <c r="D8968">
        <v>2.7627118644067798</v>
      </c>
      <c r="E8968">
        <v>1.5</v>
      </c>
      <c r="F8968">
        <v>2.2016806722689077</v>
      </c>
    </row>
    <row r="8969" spans="2:6" hidden="1" outlineLevel="1">
      <c r="B8969">
        <v>8963</v>
      </c>
      <c r="C8969">
        <v>0.37962962962962965</v>
      </c>
      <c r="D8969">
        <v>3</v>
      </c>
      <c r="E8969">
        <v>0.78125</v>
      </c>
      <c r="F8969">
        <v>2.2100840336134455</v>
      </c>
    </row>
    <row r="8970" spans="2:6" hidden="1" outlineLevel="1">
      <c r="B8970">
        <v>8964</v>
      </c>
      <c r="C8970">
        <v>0.55555555555555558</v>
      </c>
      <c r="D8970">
        <v>1.8983050847457628</v>
      </c>
      <c r="E8970">
        <v>0.90625</v>
      </c>
      <c r="F8970">
        <v>2.0504201680672267</v>
      </c>
    </row>
    <row r="8971" spans="2:6" hidden="1" outlineLevel="1">
      <c r="B8971">
        <v>8965</v>
      </c>
      <c r="C8971">
        <v>0.49074074074074076</v>
      </c>
      <c r="D8971">
        <v>2.7966101694915255</v>
      </c>
      <c r="E8971">
        <v>0.96875</v>
      </c>
      <c r="F8971">
        <v>2.0798319327731094</v>
      </c>
    </row>
    <row r="8972" spans="2:6" hidden="1" outlineLevel="1">
      <c r="B8972">
        <v>8966</v>
      </c>
      <c r="C8972">
        <v>0.44444444444444442</v>
      </c>
      <c r="D8972">
        <v>2.2033898305084745</v>
      </c>
      <c r="E8972">
        <v>1.71875</v>
      </c>
      <c r="F8972">
        <v>2.327731092436975</v>
      </c>
    </row>
    <row r="8973" spans="2:6" hidden="1" outlineLevel="1">
      <c r="B8973">
        <v>8967</v>
      </c>
      <c r="C8973">
        <v>0.53703703703703709</v>
      </c>
      <c r="D8973">
        <v>2.7966101694915255</v>
      </c>
      <c r="E8973">
        <v>1.0625</v>
      </c>
      <c r="F8973">
        <v>1.8277310924369747</v>
      </c>
    </row>
    <row r="8974" spans="2:6" hidden="1" outlineLevel="1">
      <c r="B8974">
        <v>8968</v>
      </c>
      <c r="C8974">
        <v>0.45370370370370372</v>
      </c>
      <c r="D8974">
        <v>2.5762711864406778</v>
      </c>
      <c r="E8974">
        <v>1.9375</v>
      </c>
      <c r="F8974">
        <v>2.365546218487395</v>
      </c>
    </row>
    <row r="8975" spans="2:6" hidden="1" outlineLevel="1">
      <c r="B8975">
        <v>8969</v>
      </c>
      <c r="C8975">
        <v>0.30555555555555558</v>
      </c>
      <c r="D8975">
        <v>2.406779661016949</v>
      </c>
      <c r="E8975">
        <v>1.5625</v>
      </c>
      <c r="F8975">
        <v>1.8319327731092436</v>
      </c>
    </row>
    <row r="8976" spans="2:6" hidden="1" outlineLevel="1">
      <c r="B8976">
        <v>8970</v>
      </c>
      <c r="C8976">
        <v>0.31481481481481483</v>
      </c>
      <c r="D8976">
        <v>2.5254237288135593</v>
      </c>
      <c r="E8976">
        <v>1.53125</v>
      </c>
      <c r="F8976">
        <v>1.8613445378151261</v>
      </c>
    </row>
    <row r="8977" spans="2:6" hidden="1" outlineLevel="1">
      <c r="B8977">
        <v>8971</v>
      </c>
      <c r="C8977">
        <v>0.39814814814814814</v>
      </c>
      <c r="D8977">
        <v>2.2033898305084745</v>
      </c>
      <c r="E8977">
        <v>0.46875</v>
      </c>
      <c r="F8977">
        <v>1.9369747899159664</v>
      </c>
    </row>
    <row r="8978" spans="2:6" hidden="1" outlineLevel="1">
      <c r="B8978">
        <v>8972</v>
      </c>
      <c r="C8978">
        <v>0.32407407407407407</v>
      </c>
      <c r="D8978">
        <v>3.2033898305084745</v>
      </c>
      <c r="E8978">
        <v>0.84375</v>
      </c>
      <c r="F8978">
        <v>2.2394957983193278</v>
      </c>
    </row>
    <row r="8979" spans="2:6" hidden="1" outlineLevel="1">
      <c r="B8979">
        <v>8973</v>
      </c>
      <c r="C8979">
        <v>0.5</v>
      </c>
      <c r="D8979">
        <v>2.9152542372881354</v>
      </c>
      <c r="E8979">
        <v>0.96875</v>
      </c>
      <c r="F8979">
        <v>1.9285714285714286</v>
      </c>
    </row>
    <row r="8980" spans="2:6" hidden="1" outlineLevel="1">
      <c r="B8980">
        <v>8974</v>
      </c>
      <c r="C8980">
        <v>0.34259259259259262</v>
      </c>
      <c r="D8980">
        <v>3.9830508474576272</v>
      </c>
      <c r="E8980">
        <v>1.375</v>
      </c>
      <c r="F8980">
        <v>2.2647058823529411</v>
      </c>
    </row>
    <row r="8981" spans="2:6" hidden="1" outlineLevel="1">
      <c r="B8981">
        <v>8975</v>
      </c>
      <c r="C8981">
        <v>0.29629629629629628</v>
      </c>
      <c r="D8981">
        <v>2.5423728813559321</v>
      </c>
      <c r="E8981">
        <v>1.34375</v>
      </c>
      <c r="F8981">
        <v>2.1890756302521011</v>
      </c>
    </row>
    <row r="8982" spans="2:6" hidden="1" outlineLevel="1">
      <c r="B8982">
        <v>8976</v>
      </c>
      <c r="C8982">
        <v>0.52777777777777779</v>
      </c>
      <c r="D8982">
        <v>2.3050847457627119</v>
      </c>
      <c r="E8982">
        <v>1.15625</v>
      </c>
      <c r="F8982">
        <v>1.9159663865546219</v>
      </c>
    </row>
    <row r="8983" spans="2:6" hidden="1" outlineLevel="1">
      <c r="B8983">
        <v>8977</v>
      </c>
      <c r="C8983">
        <v>0.31481481481481483</v>
      </c>
      <c r="D8983">
        <v>3.7457627118644066</v>
      </c>
      <c r="E8983">
        <v>1.15625</v>
      </c>
      <c r="F8983">
        <v>2.0126050420168067</v>
      </c>
    </row>
    <row r="8984" spans="2:6" hidden="1" outlineLevel="1">
      <c r="B8984">
        <v>8978</v>
      </c>
      <c r="C8984">
        <v>0.43518518518518517</v>
      </c>
      <c r="D8984">
        <v>3.152542372881356</v>
      </c>
      <c r="E8984">
        <v>0.9375</v>
      </c>
      <c r="F8984">
        <v>2.365546218487395</v>
      </c>
    </row>
    <row r="8985" spans="2:6" hidden="1" outlineLevel="1">
      <c r="B8985">
        <v>8979</v>
      </c>
      <c r="C8985">
        <v>0.44444444444444442</v>
      </c>
      <c r="D8985">
        <v>2.2033898305084745</v>
      </c>
      <c r="E8985">
        <v>0.875</v>
      </c>
      <c r="F8985">
        <v>1.8991596638655461</v>
      </c>
    </row>
    <row r="8986" spans="2:6" hidden="1" outlineLevel="1">
      <c r="B8986">
        <v>8980</v>
      </c>
      <c r="C8986">
        <v>0.3611111111111111</v>
      </c>
      <c r="D8986">
        <v>2.2542372881355934</v>
      </c>
      <c r="E8986">
        <v>1.78125</v>
      </c>
      <c r="F8986">
        <v>2.2226890756302522</v>
      </c>
    </row>
    <row r="8987" spans="2:6" hidden="1" outlineLevel="1">
      <c r="B8987">
        <v>8981</v>
      </c>
      <c r="C8987">
        <v>0.34259259259259262</v>
      </c>
      <c r="D8987">
        <v>2.4745762711864407</v>
      </c>
      <c r="E8987">
        <v>1.09375</v>
      </c>
      <c r="F8987">
        <v>2.03781512605042</v>
      </c>
    </row>
    <row r="8988" spans="2:6" hidden="1" outlineLevel="1">
      <c r="B8988">
        <v>8982</v>
      </c>
      <c r="C8988">
        <v>0.33333333333333331</v>
      </c>
      <c r="D8988">
        <v>1.847457627118644</v>
      </c>
      <c r="E8988">
        <v>1.46875</v>
      </c>
      <c r="F8988">
        <v>2.0714285714285716</v>
      </c>
    </row>
    <row r="8989" spans="2:6" hidden="1" outlineLevel="1">
      <c r="B8989">
        <v>8983</v>
      </c>
      <c r="C8989">
        <v>0.31481481481481483</v>
      </c>
      <c r="D8989">
        <v>2.8813559322033897</v>
      </c>
      <c r="E8989">
        <v>1.875</v>
      </c>
      <c r="F8989">
        <v>2.3109243697478989</v>
      </c>
    </row>
    <row r="8990" spans="2:6" hidden="1" outlineLevel="1">
      <c r="B8990">
        <v>8984</v>
      </c>
      <c r="C8990">
        <v>0.28703703703703703</v>
      </c>
      <c r="D8990">
        <v>2.4745762711864407</v>
      </c>
      <c r="E8990">
        <v>1.09375</v>
      </c>
      <c r="F8990">
        <v>1.7647058823529411</v>
      </c>
    </row>
    <row r="8991" spans="2:6" hidden="1" outlineLevel="1">
      <c r="B8991">
        <v>8985</v>
      </c>
      <c r="C8991">
        <v>0.39814814814814814</v>
      </c>
      <c r="D8991">
        <v>2.5762711864406778</v>
      </c>
      <c r="E8991">
        <v>1.1875</v>
      </c>
      <c r="F8991">
        <v>2.0420168067226889</v>
      </c>
    </row>
    <row r="8992" spans="2:6" hidden="1" outlineLevel="1">
      <c r="B8992">
        <v>8986</v>
      </c>
      <c r="C8992">
        <v>0.33333333333333331</v>
      </c>
      <c r="D8992">
        <v>2.9661016949152543</v>
      </c>
      <c r="E8992">
        <v>1.71875</v>
      </c>
      <c r="F8992">
        <v>1.911764705882353</v>
      </c>
    </row>
    <row r="8993" spans="2:6" hidden="1" outlineLevel="1">
      <c r="B8993">
        <v>8987</v>
      </c>
      <c r="C8993">
        <v>0.32407407407407407</v>
      </c>
      <c r="D8993">
        <v>2.847457627118644</v>
      </c>
      <c r="E8993">
        <v>1.5625</v>
      </c>
      <c r="F8993">
        <v>2.7100840336134455</v>
      </c>
    </row>
    <row r="8994" spans="2:6" hidden="1" outlineLevel="1">
      <c r="B8994">
        <v>8988</v>
      </c>
      <c r="C8994">
        <v>0.34259259259259262</v>
      </c>
      <c r="D8994">
        <v>2.5593220338983049</v>
      </c>
      <c r="E8994">
        <v>1.0625</v>
      </c>
      <c r="F8994">
        <v>2.2605042016806722</v>
      </c>
    </row>
    <row r="8995" spans="2:6" hidden="1" outlineLevel="1">
      <c r="B8995">
        <v>8989</v>
      </c>
      <c r="C8995">
        <v>0.42592592592592593</v>
      </c>
      <c r="D8995">
        <v>2.6101694915254239</v>
      </c>
      <c r="E8995">
        <v>2.03125</v>
      </c>
      <c r="F8995">
        <v>2.0126050420168067</v>
      </c>
    </row>
    <row r="8996" spans="2:6" hidden="1" outlineLevel="1">
      <c r="B8996">
        <v>8990</v>
      </c>
      <c r="C8996">
        <v>0.47222222222222221</v>
      </c>
      <c r="D8996">
        <v>3.0169491525423728</v>
      </c>
      <c r="E8996">
        <v>1.3125</v>
      </c>
      <c r="F8996">
        <v>2.0756302521008405</v>
      </c>
    </row>
    <row r="8997" spans="2:6" hidden="1" outlineLevel="1">
      <c r="B8997">
        <v>8991</v>
      </c>
      <c r="C8997">
        <v>0.35185185185185186</v>
      </c>
      <c r="D8997">
        <v>2.6949152542372881</v>
      </c>
      <c r="E8997">
        <v>2.5</v>
      </c>
      <c r="F8997">
        <v>2.1554621848739495</v>
      </c>
    </row>
    <row r="8998" spans="2:6" hidden="1" outlineLevel="1">
      <c r="B8998">
        <v>8992</v>
      </c>
      <c r="C8998">
        <v>0.47222222222222221</v>
      </c>
      <c r="D8998">
        <v>2.1864406779661016</v>
      </c>
      <c r="E8998">
        <v>1.6875</v>
      </c>
      <c r="F8998">
        <v>1.903361344537815</v>
      </c>
    </row>
    <row r="8999" spans="2:6" hidden="1" outlineLevel="1">
      <c r="B8999">
        <v>8993</v>
      </c>
      <c r="C8999">
        <v>0.37962962962962965</v>
      </c>
      <c r="D8999">
        <v>2.8813559322033897</v>
      </c>
      <c r="E8999">
        <v>0.9375</v>
      </c>
      <c r="F8999">
        <v>1.7563025210084033</v>
      </c>
    </row>
    <row r="9000" spans="2:6" hidden="1" outlineLevel="1">
      <c r="B9000">
        <v>8994</v>
      </c>
      <c r="C9000">
        <v>0.44444444444444442</v>
      </c>
      <c r="D9000">
        <v>2.7288135593220337</v>
      </c>
      <c r="E9000">
        <v>0.8125</v>
      </c>
      <c r="F9000">
        <v>2.1134453781512605</v>
      </c>
    </row>
    <row r="9001" spans="2:6" hidden="1" outlineLevel="1">
      <c r="B9001">
        <v>8995</v>
      </c>
      <c r="C9001">
        <v>0.47222222222222221</v>
      </c>
      <c r="D9001">
        <v>2.8305084745762712</v>
      </c>
      <c r="E9001">
        <v>1.25</v>
      </c>
      <c r="F9001">
        <v>2.1134453781512605</v>
      </c>
    </row>
    <row r="9002" spans="2:6" hidden="1" outlineLevel="1">
      <c r="B9002">
        <v>8996</v>
      </c>
      <c r="C9002">
        <v>0.35185185185185186</v>
      </c>
      <c r="D9002">
        <v>2.9830508474576272</v>
      </c>
      <c r="E9002">
        <v>1.25</v>
      </c>
      <c r="F9002">
        <v>1.9369747899159664</v>
      </c>
    </row>
    <row r="9003" spans="2:6" hidden="1" outlineLevel="1">
      <c r="B9003">
        <v>8997</v>
      </c>
      <c r="C9003">
        <v>0.54629629629629628</v>
      </c>
      <c r="D9003">
        <v>3.8135593220338984</v>
      </c>
      <c r="E9003">
        <v>2.15625</v>
      </c>
      <c r="F9003">
        <v>2.3109243697478989</v>
      </c>
    </row>
    <row r="9004" spans="2:6" hidden="1" outlineLevel="1">
      <c r="B9004">
        <v>8998</v>
      </c>
      <c r="C9004">
        <v>0.40740740740740738</v>
      </c>
      <c r="D9004">
        <v>2.4745762711864407</v>
      </c>
      <c r="E9004">
        <v>1.625</v>
      </c>
      <c r="F9004">
        <v>2.1596638655462184</v>
      </c>
    </row>
    <row r="9005" spans="2:6" hidden="1" outlineLevel="1">
      <c r="B9005">
        <v>8999</v>
      </c>
      <c r="C9005">
        <v>0.30555555555555558</v>
      </c>
      <c r="D9005">
        <v>2.9661016949152543</v>
      </c>
      <c r="E9005">
        <v>0.65625</v>
      </c>
      <c r="F9005">
        <v>2.3823529411764706</v>
      </c>
    </row>
    <row r="9006" spans="2:6" hidden="1" outlineLevel="1">
      <c r="B9006">
        <v>9000</v>
      </c>
      <c r="C9006">
        <v>0.5</v>
      </c>
      <c r="D9006">
        <v>2.5593220338983049</v>
      </c>
      <c r="E9006">
        <v>1.3125</v>
      </c>
      <c r="F9006">
        <v>1.8613445378151261</v>
      </c>
    </row>
    <row r="9007" spans="2:6" hidden="1" outlineLevel="1">
      <c r="B9007">
        <v>9001</v>
      </c>
      <c r="C9007">
        <v>0.44444444444444442</v>
      </c>
      <c r="D9007">
        <v>3</v>
      </c>
      <c r="E9007">
        <v>1.15625</v>
      </c>
      <c r="F9007">
        <v>2.1680672268907561</v>
      </c>
    </row>
    <row r="9008" spans="2:6" hidden="1" outlineLevel="1">
      <c r="B9008">
        <v>9002</v>
      </c>
      <c r="C9008">
        <v>0.45370370370370372</v>
      </c>
      <c r="D9008">
        <v>2.6271186440677967</v>
      </c>
      <c r="E9008">
        <v>1.34375</v>
      </c>
      <c r="F9008">
        <v>2.0336134453781511</v>
      </c>
    </row>
    <row r="9009" spans="2:6" hidden="1" outlineLevel="1">
      <c r="B9009">
        <v>9003</v>
      </c>
      <c r="C9009">
        <v>0.43518518518518517</v>
      </c>
      <c r="D9009">
        <v>2.847457627118644</v>
      </c>
      <c r="E9009">
        <v>1.65625</v>
      </c>
      <c r="F9009">
        <v>1.9621848739495797</v>
      </c>
    </row>
    <row r="9010" spans="2:6" hidden="1" outlineLevel="1">
      <c r="B9010">
        <v>9004</v>
      </c>
      <c r="C9010">
        <v>0.37037037037037035</v>
      </c>
      <c r="D9010">
        <v>2.9322033898305087</v>
      </c>
      <c r="E9010">
        <v>2.0625</v>
      </c>
      <c r="F9010">
        <v>2.1386554621848739</v>
      </c>
    </row>
    <row r="9011" spans="2:6" hidden="1" outlineLevel="1">
      <c r="B9011">
        <v>9005</v>
      </c>
      <c r="C9011">
        <v>0.46296296296296297</v>
      </c>
      <c r="D9011">
        <v>2.6779661016949152</v>
      </c>
      <c r="E9011">
        <v>1.96875</v>
      </c>
      <c r="F9011">
        <v>2.0798319327731094</v>
      </c>
    </row>
    <row r="9012" spans="2:6" hidden="1" outlineLevel="1">
      <c r="B9012">
        <v>9006</v>
      </c>
      <c r="C9012">
        <v>0.48148148148148145</v>
      </c>
      <c r="D9012">
        <v>2.9152542372881354</v>
      </c>
      <c r="E9012">
        <v>1.125</v>
      </c>
      <c r="F9012">
        <v>2.2394957983193278</v>
      </c>
    </row>
    <row r="9013" spans="2:6" hidden="1" outlineLevel="1">
      <c r="B9013">
        <v>9007</v>
      </c>
      <c r="C9013">
        <v>0.46296296296296297</v>
      </c>
      <c r="D9013">
        <v>2.7457627118644066</v>
      </c>
      <c r="E9013">
        <v>1.4375</v>
      </c>
      <c r="F9013">
        <v>2.134453781512605</v>
      </c>
    </row>
    <row r="9014" spans="2:6" hidden="1" outlineLevel="1">
      <c r="B9014">
        <v>9008</v>
      </c>
      <c r="C9014">
        <v>0.47222222222222221</v>
      </c>
      <c r="D9014">
        <v>2.6610169491525424</v>
      </c>
      <c r="E9014">
        <v>2.09375</v>
      </c>
      <c r="F9014">
        <v>1.8319327731092436</v>
      </c>
    </row>
    <row r="9015" spans="2:6" hidden="1" outlineLevel="1">
      <c r="B9015">
        <v>9009</v>
      </c>
      <c r="C9015">
        <v>0.25</v>
      </c>
      <c r="D9015">
        <v>2.4915254237288136</v>
      </c>
      <c r="E9015">
        <v>1.34375</v>
      </c>
      <c r="F9015">
        <v>2.0672268907563027</v>
      </c>
    </row>
    <row r="9016" spans="2:6" hidden="1" outlineLevel="1">
      <c r="B9016">
        <v>9010</v>
      </c>
      <c r="C9016">
        <v>0.41666666666666669</v>
      </c>
      <c r="D9016">
        <v>2.3728813559322033</v>
      </c>
      <c r="E9016">
        <v>1.5</v>
      </c>
      <c r="F9016">
        <v>2.1428571428571428</v>
      </c>
    </row>
    <row r="9017" spans="2:6" hidden="1" outlineLevel="1">
      <c r="B9017">
        <v>9011</v>
      </c>
      <c r="C9017">
        <v>0.31481481481481483</v>
      </c>
      <c r="D9017">
        <v>3.2372881355932202</v>
      </c>
      <c r="E9017">
        <v>1.4375</v>
      </c>
      <c r="F9017">
        <v>1.8361344537815125</v>
      </c>
    </row>
    <row r="9018" spans="2:6" hidden="1" outlineLevel="1">
      <c r="B9018">
        <v>9012</v>
      </c>
      <c r="C9018">
        <v>0.37037037037037035</v>
      </c>
      <c r="D9018">
        <v>2.9152542372881354</v>
      </c>
      <c r="E9018">
        <v>1.21875</v>
      </c>
      <c r="F9018">
        <v>2.4789915966386555</v>
      </c>
    </row>
    <row r="9019" spans="2:6" hidden="1" outlineLevel="1">
      <c r="B9019">
        <v>9013</v>
      </c>
      <c r="C9019">
        <v>0.48148148148148145</v>
      </c>
      <c r="D9019">
        <v>3.0169491525423728</v>
      </c>
      <c r="E9019">
        <v>0.875</v>
      </c>
      <c r="F9019">
        <v>2.1302521008403361</v>
      </c>
    </row>
    <row r="9020" spans="2:6" hidden="1" outlineLevel="1">
      <c r="B9020">
        <v>9014</v>
      </c>
      <c r="C9020">
        <v>0.3888888888888889</v>
      </c>
      <c r="D9020">
        <v>2.7118644067796609</v>
      </c>
      <c r="E9020">
        <v>1.1875</v>
      </c>
      <c r="F9020">
        <v>2.0588235294117645</v>
      </c>
    </row>
    <row r="9021" spans="2:6" hidden="1" outlineLevel="1">
      <c r="B9021">
        <v>9015</v>
      </c>
      <c r="C9021">
        <v>0.47222222222222221</v>
      </c>
      <c r="D9021">
        <v>2.2203389830508473</v>
      </c>
      <c r="E9021">
        <v>1.4375</v>
      </c>
      <c r="F9021">
        <v>2.2352941176470589</v>
      </c>
    </row>
    <row r="9022" spans="2:6" hidden="1" outlineLevel="1">
      <c r="B9022">
        <v>9016</v>
      </c>
      <c r="C9022">
        <v>0.46296296296296297</v>
      </c>
      <c r="D9022">
        <v>3.7457627118644066</v>
      </c>
      <c r="E9022">
        <v>1</v>
      </c>
      <c r="F9022">
        <v>2.2731092436974789</v>
      </c>
    </row>
    <row r="9023" spans="2:6" hidden="1" outlineLevel="1">
      <c r="B9023">
        <v>9017</v>
      </c>
      <c r="C9023">
        <v>0.62037037037037035</v>
      </c>
      <c r="D9023">
        <v>2.6779661016949152</v>
      </c>
      <c r="E9023">
        <v>1.71875</v>
      </c>
      <c r="F9023">
        <v>2.3781512605042017</v>
      </c>
    </row>
    <row r="9024" spans="2:6" hidden="1" outlineLevel="1">
      <c r="B9024">
        <v>9018</v>
      </c>
      <c r="C9024">
        <v>0.3888888888888889</v>
      </c>
      <c r="D9024">
        <v>2.3220338983050848</v>
      </c>
      <c r="E9024">
        <v>1.53125</v>
      </c>
      <c r="F9024">
        <v>1.911764705882353</v>
      </c>
    </row>
    <row r="9025" spans="2:6" hidden="1" outlineLevel="1">
      <c r="B9025">
        <v>9019</v>
      </c>
      <c r="C9025">
        <v>0.40740740740740738</v>
      </c>
      <c r="D9025">
        <v>2.4406779661016951</v>
      </c>
      <c r="E9025">
        <v>1.75</v>
      </c>
      <c r="F9025">
        <v>1.9159663865546219</v>
      </c>
    </row>
    <row r="9026" spans="2:6" hidden="1" outlineLevel="1">
      <c r="B9026">
        <v>9020</v>
      </c>
      <c r="C9026">
        <v>0.26851851851851855</v>
      </c>
      <c r="D9026">
        <v>3.1864406779661016</v>
      </c>
      <c r="E9026">
        <v>1.25</v>
      </c>
      <c r="F9026">
        <v>2.134453781512605</v>
      </c>
    </row>
    <row r="9027" spans="2:6" hidden="1" outlineLevel="1">
      <c r="B9027">
        <v>9021</v>
      </c>
      <c r="C9027">
        <v>0.40740740740740738</v>
      </c>
      <c r="D9027">
        <v>2.8983050847457625</v>
      </c>
      <c r="E9027">
        <v>1.125</v>
      </c>
      <c r="F9027">
        <v>2.1554621848739495</v>
      </c>
    </row>
    <row r="9028" spans="2:6" hidden="1" outlineLevel="1">
      <c r="B9028">
        <v>9022</v>
      </c>
      <c r="C9028">
        <v>0.26851851851851855</v>
      </c>
      <c r="D9028">
        <v>3.406779661016949</v>
      </c>
      <c r="E9028">
        <v>1.21875</v>
      </c>
      <c r="F9028">
        <v>2.5084033613445378</v>
      </c>
    </row>
    <row r="9029" spans="2:6" hidden="1" outlineLevel="1">
      <c r="B9029">
        <v>9023</v>
      </c>
      <c r="C9029">
        <v>0.5092592592592593</v>
      </c>
      <c r="D9029">
        <v>2.9661016949152543</v>
      </c>
      <c r="E9029">
        <v>1.46875</v>
      </c>
      <c r="F9029">
        <v>2.3025210084033612</v>
      </c>
    </row>
    <row r="9030" spans="2:6" hidden="1" outlineLevel="1">
      <c r="B9030">
        <v>9024</v>
      </c>
      <c r="C9030">
        <v>0.46296296296296297</v>
      </c>
      <c r="D9030">
        <v>3.4745762711864407</v>
      </c>
      <c r="E9030">
        <v>1.625</v>
      </c>
      <c r="F9030">
        <v>2.0504201680672267</v>
      </c>
    </row>
    <row r="9031" spans="2:6" hidden="1" outlineLevel="1">
      <c r="B9031">
        <v>9025</v>
      </c>
      <c r="C9031">
        <v>0.43518518518518517</v>
      </c>
      <c r="D9031">
        <v>3.1355932203389831</v>
      </c>
      <c r="E9031">
        <v>1.21875</v>
      </c>
      <c r="F9031">
        <v>2.3907563025210083</v>
      </c>
    </row>
    <row r="9032" spans="2:6" hidden="1" outlineLevel="1">
      <c r="B9032">
        <v>9026</v>
      </c>
      <c r="C9032">
        <v>0.37037037037037035</v>
      </c>
      <c r="D9032">
        <v>3.3220338983050848</v>
      </c>
      <c r="E9032">
        <v>1.9375</v>
      </c>
      <c r="F9032">
        <v>2.0462184873949578</v>
      </c>
    </row>
    <row r="9033" spans="2:6" hidden="1" outlineLevel="1">
      <c r="B9033">
        <v>9027</v>
      </c>
      <c r="C9033">
        <v>0.49074074074074076</v>
      </c>
      <c r="D9033">
        <v>2.3389830508474576</v>
      </c>
      <c r="E9033">
        <v>1.875</v>
      </c>
      <c r="F9033">
        <v>2.1260504201680672</v>
      </c>
    </row>
    <row r="9034" spans="2:6" hidden="1" outlineLevel="1">
      <c r="B9034">
        <v>9028</v>
      </c>
      <c r="C9034">
        <v>0.45370370370370372</v>
      </c>
      <c r="D9034">
        <v>2.0847457627118646</v>
      </c>
      <c r="E9034">
        <v>0.6875</v>
      </c>
      <c r="F9034">
        <v>1.9369747899159664</v>
      </c>
    </row>
    <row r="9035" spans="2:6" hidden="1" outlineLevel="1">
      <c r="B9035">
        <v>9029</v>
      </c>
      <c r="C9035">
        <v>0.45370370370370372</v>
      </c>
      <c r="D9035">
        <v>2.8644067796610169</v>
      </c>
      <c r="E9035">
        <v>0.96875</v>
      </c>
      <c r="F9035">
        <v>2</v>
      </c>
    </row>
    <row r="9036" spans="2:6" hidden="1" outlineLevel="1">
      <c r="B9036">
        <v>9030</v>
      </c>
      <c r="C9036">
        <v>0.39814814814814814</v>
      </c>
      <c r="D9036">
        <v>2.4576271186440679</v>
      </c>
      <c r="E9036">
        <v>1.28125</v>
      </c>
      <c r="F9036">
        <v>2.1974789915966388</v>
      </c>
    </row>
    <row r="9037" spans="2:6" hidden="1" outlineLevel="1">
      <c r="B9037">
        <v>9031</v>
      </c>
      <c r="C9037">
        <v>0.43518518518518517</v>
      </c>
      <c r="D9037">
        <v>2.8983050847457625</v>
      </c>
      <c r="E9037">
        <v>1.8125</v>
      </c>
      <c r="F9037">
        <v>2.0840336134453783</v>
      </c>
    </row>
    <row r="9038" spans="2:6" hidden="1" outlineLevel="1">
      <c r="B9038">
        <v>9032</v>
      </c>
      <c r="C9038">
        <v>0.44444444444444442</v>
      </c>
      <c r="D9038">
        <v>2.0677966101694913</v>
      </c>
      <c r="E9038">
        <v>0.65625</v>
      </c>
      <c r="F9038">
        <v>2.0756302521008405</v>
      </c>
    </row>
    <row r="9039" spans="2:6" hidden="1" outlineLevel="1">
      <c r="B9039">
        <v>9033</v>
      </c>
      <c r="C9039">
        <v>0.5092592592592593</v>
      </c>
      <c r="D9039">
        <v>3.0677966101694913</v>
      </c>
      <c r="E9039">
        <v>0.78125</v>
      </c>
      <c r="F9039">
        <v>2.2058823529411766</v>
      </c>
    </row>
    <row r="9040" spans="2:6" hidden="1" outlineLevel="1">
      <c r="B9040">
        <v>9034</v>
      </c>
      <c r="C9040">
        <v>0.57407407407407407</v>
      </c>
      <c r="D9040">
        <v>2.5593220338983049</v>
      </c>
      <c r="E9040">
        <v>0.59375</v>
      </c>
      <c r="F9040">
        <v>1.8361344537815125</v>
      </c>
    </row>
    <row r="9041" spans="2:6" hidden="1" outlineLevel="1">
      <c r="B9041">
        <v>9035</v>
      </c>
      <c r="C9041">
        <v>0.40740740740740738</v>
      </c>
      <c r="D9041">
        <v>3.0677966101694913</v>
      </c>
      <c r="E9041">
        <v>1</v>
      </c>
      <c r="F9041">
        <v>1.9705882352941178</v>
      </c>
    </row>
    <row r="9042" spans="2:6" hidden="1" outlineLevel="1">
      <c r="B9042">
        <v>9036</v>
      </c>
      <c r="C9042">
        <v>0.45370370370370372</v>
      </c>
      <c r="D9042">
        <v>3.3559322033898304</v>
      </c>
      <c r="E9042">
        <v>1.125</v>
      </c>
      <c r="F9042">
        <v>1.9621848739495797</v>
      </c>
    </row>
    <row r="9043" spans="2:6" hidden="1" outlineLevel="1">
      <c r="B9043">
        <v>9037</v>
      </c>
      <c r="C9043">
        <v>0.28703703703703703</v>
      </c>
      <c r="D9043">
        <v>3.2203389830508473</v>
      </c>
      <c r="E9043">
        <v>1.25</v>
      </c>
      <c r="F9043">
        <v>1.911764705882353</v>
      </c>
    </row>
    <row r="9044" spans="2:6" hidden="1" outlineLevel="1">
      <c r="B9044">
        <v>9038</v>
      </c>
      <c r="C9044">
        <v>0.3611111111111111</v>
      </c>
      <c r="D9044">
        <v>2.2033898305084745</v>
      </c>
      <c r="E9044">
        <v>1</v>
      </c>
      <c r="F9044">
        <v>2.1470588235294117</v>
      </c>
    </row>
    <row r="9045" spans="2:6" hidden="1" outlineLevel="1">
      <c r="B9045">
        <v>9039</v>
      </c>
      <c r="C9045">
        <v>0.34259259259259262</v>
      </c>
      <c r="D9045">
        <v>2.3898305084745761</v>
      </c>
      <c r="E9045">
        <v>1.53125</v>
      </c>
      <c r="F9045">
        <v>2.2226890756302522</v>
      </c>
    </row>
    <row r="9046" spans="2:6" hidden="1" outlineLevel="1">
      <c r="B9046">
        <v>9040</v>
      </c>
      <c r="C9046">
        <v>0.3611111111111111</v>
      </c>
      <c r="D9046">
        <v>3.2372881355932202</v>
      </c>
      <c r="E9046">
        <v>1.3125</v>
      </c>
      <c r="F9046">
        <v>2.26890756302521</v>
      </c>
    </row>
    <row r="9047" spans="2:6" hidden="1" outlineLevel="1">
      <c r="B9047">
        <v>9041</v>
      </c>
      <c r="C9047">
        <v>0.3888888888888889</v>
      </c>
      <c r="D9047">
        <v>2.2203389830508473</v>
      </c>
      <c r="E9047">
        <v>1.46875</v>
      </c>
      <c r="F9047">
        <v>2.1092436974789917</v>
      </c>
    </row>
    <row r="9048" spans="2:6" hidden="1" outlineLevel="1">
      <c r="B9048">
        <v>9042</v>
      </c>
      <c r="C9048">
        <v>0.35185185185185186</v>
      </c>
      <c r="D9048">
        <v>2.4576271186440679</v>
      </c>
      <c r="E9048">
        <v>1.1875</v>
      </c>
      <c r="F9048">
        <v>1.8361344537815125</v>
      </c>
    </row>
    <row r="9049" spans="2:6" hidden="1" outlineLevel="1">
      <c r="B9049">
        <v>9043</v>
      </c>
      <c r="C9049">
        <v>0.41666666666666669</v>
      </c>
      <c r="D9049">
        <v>3</v>
      </c>
      <c r="E9049">
        <v>1.40625</v>
      </c>
      <c r="F9049">
        <v>2.0546218487394956</v>
      </c>
    </row>
    <row r="9050" spans="2:6" hidden="1" outlineLevel="1">
      <c r="B9050">
        <v>9044</v>
      </c>
      <c r="C9050">
        <v>0.45370370370370372</v>
      </c>
      <c r="D9050">
        <v>3.6101694915254239</v>
      </c>
      <c r="E9050">
        <v>1.8125</v>
      </c>
      <c r="F9050">
        <v>2.2352941176470589</v>
      </c>
    </row>
    <row r="9051" spans="2:6" hidden="1" outlineLevel="1">
      <c r="B9051">
        <v>9045</v>
      </c>
      <c r="C9051">
        <v>0.33333333333333331</v>
      </c>
      <c r="D9051">
        <v>2.3728813559322033</v>
      </c>
      <c r="E9051">
        <v>2.03125</v>
      </c>
      <c r="F9051">
        <v>2.403361344537815</v>
      </c>
    </row>
    <row r="9052" spans="2:6" hidden="1" outlineLevel="1">
      <c r="B9052">
        <v>9046</v>
      </c>
      <c r="C9052">
        <v>0.42592592592592593</v>
      </c>
      <c r="D9052">
        <v>3.0508474576271185</v>
      </c>
      <c r="E9052">
        <v>1.28125</v>
      </c>
      <c r="F9052">
        <v>1.911764705882353</v>
      </c>
    </row>
    <row r="9053" spans="2:6" hidden="1" outlineLevel="1">
      <c r="B9053">
        <v>9047</v>
      </c>
      <c r="C9053">
        <v>0.3888888888888889</v>
      </c>
      <c r="D9053">
        <v>3.4237288135593222</v>
      </c>
      <c r="E9053">
        <v>1.90625</v>
      </c>
      <c r="F9053">
        <v>2.2563025210084033</v>
      </c>
    </row>
    <row r="9054" spans="2:6" hidden="1" outlineLevel="1">
      <c r="B9054">
        <v>9048</v>
      </c>
      <c r="C9054">
        <v>0.30555555555555558</v>
      </c>
      <c r="D9054">
        <v>2.9491525423728815</v>
      </c>
      <c r="E9054">
        <v>1.21875</v>
      </c>
      <c r="F9054">
        <v>1.7605042016806722</v>
      </c>
    </row>
    <row r="9055" spans="2:6" hidden="1" outlineLevel="1">
      <c r="B9055">
        <v>9049</v>
      </c>
      <c r="C9055">
        <v>0.29629629629629628</v>
      </c>
      <c r="D9055">
        <v>2.7288135593220337</v>
      </c>
      <c r="E9055">
        <v>1.71875</v>
      </c>
      <c r="F9055">
        <v>2.1008403361344539</v>
      </c>
    </row>
    <row r="9056" spans="2:6" hidden="1" outlineLevel="1">
      <c r="B9056">
        <v>9050</v>
      </c>
      <c r="C9056">
        <v>0.35185185185185186</v>
      </c>
      <c r="D9056">
        <v>3.5254237288135593</v>
      </c>
      <c r="E9056">
        <v>1.375</v>
      </c>
      <c r="F9056">
        <v>1.8907563025210083</v>
      </c>
    </row>
    <row r="9057" spans="2:6" hidden="1" outlineLevel="1">
      <c r="B9057">
        <v>9051</v>
      </c>
      <c r="C9057">
        <v>0.46296296296296297</v>
      </c>
      <c r="D9057">
        <v>2.8305084745762712</v>
      </c>
      <c r="E9057">
        <v>1.40625</v>
      </c>
      <c r="F9057">
        <v>2.2521008403361344</v>
      </c>
    </row>
    <row r="9058" spans="2:6" hidden="1" outlineLevel="1">
      <c r="B9058">
        <v>9052</v>
      </c>
      <c r="C9058">
        <v>0.41666666666666669</v>
      </c>
      <c r="D9058">
        <v>2.2542372881355934</v>
      </c>
      <c r="E9058">
        <v>1.75</v>
      </c>
      <c r="F9058">
        <v>1.953781512605042</v>
      </c>
    </row>
    <row r="9059" spans="2:6" hidden="1" outlineLevel="1">
      <c r="B9059">
        <v>9053</v>
      </c>
      <c r="C9059">
        <v>0.3611111111111111</v>
      </c>
      <c r="D9059">
        <v>2.847457627118644</v>
      </c>
      <c r="E9059">
        <v>1.84375</v>
      </c>
      <c r="F9059">
        <v>2.03781512605042</v>
      </c>
    </row>
    <row r="9060" spans="2:6" hidden="1" outlineLevel="1">
      <c r="B9060">
        <v>9054</v>
      </c>
      <c r="C9060">
        <v>0.42592592592592593</v>
      </c>
      <c r="D9060">
        <v>2.7966101694915255</v>
      </c>
      <c r="E9060">
        <v>0.9375</v>
      </c>
      <c r="F9060">
        <v>2.1302521008403361</v>
      </c>
    </row>
    <row r="9061" spans="2:6" hidden="1" outlineLevel="1">
      <c r="B9061">
        <v>9055</v>
      </c>
      <c r="C9061">
        <v>0.45370370370370372</v>
      </c>
      <c r="D9061">
        <v>2.3389830508474576</v>
      </c>
      <c r="E9061">
        <v>1.5625</v>
      </c>
      <c r="F9061">
        <v>2.096638655462185</v>
      </c>
    </row>
    <row r="9062" spans="2:6" hidden="1" outlineLevel="1">
      <c r="B9062">
        <v>9056</v>
      </c>
      <c r="C9062">
        <v>0.20370370370370369</v>
      </c>
      <c r="D9062">
        <v>1.8813559322033899</v>
      </c>
      <c r="E9062">
        <v>1.5</v>
      </c>
      <c r="F9062">
        <v>1.953781512605042</v>
      </c>
    </row>
    <row r="9063" spans="2:6" hidden="1" outlineLevel="1">
      <c r="B9063">
        <v>9057</v>
      </c>
      <c r="C9063">
        <v>0.3888888888888889</v>
      </c>
      <c r="D9063">
        <v>2.6949152542372881</v>
      </c>
      <c r="E9063">
        <v>1.71875</v>
      </c>
      <c r="F9063">
        <v>2.2773109243697478</v>
      </c>
    </row>
    <row r="9064" spans="2:6" hidden="1" outlineLevel="1">
      <c r="B9064">
        <v>9058</v>
      </c>
      <c r="C9064">
        <v>0.41666666666666669</v>
      </c>
      <c r="D9064">
        <v>2.3389830508474576</v>
      </c>
      <c r="E9064">
        <v>1</v>
      </c>
      <c r="F9064">
        <v>2.1890756302521011</v>
      </c>
    </row>
    <row r="9065" spans="2:6" hidden="1" outlineLevel="1">
      <c r="B9065">
        <v>9059</v>
      </c>
      <c r="C9065">
        <v>0.35185185185185186</v>
      </c>
      <c r="D9065">
        <v>2.9152542372881354</v>
      </c>
      <c r="E9065">
        <v>1.5625</v>
      </c>
      <c r="F9065">
        <v>1.9579831932773109</v>
      </c>
    </row>
    <row r="9066" spans="2:6" hidden="1" outlineLevel="1">
      <c r="B9066">
        <v>9060</v>
      </c>
      <c r="C9066">
        <v>0.28703703703703703</v>
      </c>
      <c r="D9066">
        <v>2.5254237288135593</v>
      </c>
      <c r="E9066">
        <v>1.5</v>
      </c>
      <c r="F9066">
        <v>1.8571428571428572</v>
      </c>
    </row>
    <row r="9067" spans="2:6" hidden="1" outlineLevel="1">
      <c r="B9067">
        <v>9061</v>
      </c>
      <c r="C9067">
        <v>0.3888888888888889</v>
      </c>
      <c r="D9067">
        <v>3.152542372881356</v>
      </c>
      <c r="E9067">
        <v>1.53125</v>
      </c>
      <c r="F9067">
        <v>2.1092436974789917</v>
      </c>
    </row>
    <row r="9068" spans="2:6" hidden="1" outlineLevel="1">
      <c r="B9068">
        <v>9062</v>
      </c>
      <c r="C9068">
        <v>0.3888888888888889</v>
      </c>
      <c r="D9068">
        <v>2.8983050847457625</v>
      </c>
      <c r="E9068">
        <v>1.625</v>
      </c>
      <c r="F9068">
        <v>1.9789915966386555</v>
      </c>
    </row>
    <row r="9069" spans="2:6" hidden="1" outlineLevel="1">
      <c r="B9069">
        <v>9063</v>
      </c>
      <c r="C9069">
        <v>0.37037037037037035</v>
      </c>
      <c r="D9069">
        <v>2.0677966101694913</v>
      </c>
      <c r="E9069">
        <v>1.1875</v>
      </c>
      <c r="F9069">
        <v>1.9369747899159664</v>
      </c>
    </row>
    <row r="9070" spans="2:6" hidden="1" outlineLevel="1">
      <c r="B9070">
        <v>9064</v>
      </c>
      <c r="C9070">
        <v>0.5</v>
      </c>
      <c r="D9070">
        <v>2.5593220338983049</v>
      </c>
      <c r="E9070">
        <v>1.21875</v>
      </c>
      <c r="F9070">
        <v>2.1554621848739495</v>
      </c>
    </row>
    <row r="9071" spans="2:6" hidden="1" outlineLevel="1">
      <c r="B9071">
        <v>9065</v>
      </c>
      <c r="C9071">
        <v>0.42592592592592593</v>
      </c>
      <c r="D9071">
        <v>2.3050847457627119</v>
      </c>
      <c r="E9071">
        <v>1.03125</v>
      </c>
      <c r="F9071">
        <v>2.4915966386554622</v>
      </c>
    </row>
    <row r="9072" spans="2:6" hidden="1" outlineLevel="1">
      <c r="B9072">
        <v>9066</v>
      </c>
      <c r="C9072">
        <v>0.37962962962962965</v>
      </c>
      <c r="D9072">
        <v>2.8135593220338984</v>
      </c>
      <c r="E9072">
        <v>1.28125</v>
      </c>
      <c r="F9072">
        <v>2.2478991596638656</v>
      </c>
    </row>
    <row r="9073" spans="2:6" hidden="1" outlineLevel="1">
      <c r="B9073">
        <v>9067</v>
      </c>
      <c r="C9073">
        <v>0.39814814814814814</v>
      </c>
      <c r="D9073">
        <v>2.593220338983051</v>
      </c>
      <c r="E9073">
        <v>1.34375</v>
      </c>
      <c r="F9073">
        <v>2.0420168067226889</v>
      </c>
    </row>
    <row r="9074" spans="2:6" hidden="1" outlineLevel="1">
      <c r="B9074">
        <v>9068</v>
      </c>
      <c r="C9074">
        <v>0.45370370370370372</v>
      </c>
      <c r="D9074">
        <v>2.3389830508474576</v>
      </c>
      <c r="E9074">
        <v>0.78125</v>
      </c>
      <c r="F9074">
        <v>2.2521008403361344</v>
      </c>
    </row>
    <row r="9075" spans="2:6" hidden="1" outlineLevel="1">
      <c r="B9075">
        <v>9069</v>
      </c>
      <c r="C9075">
        <v>0.3611111111111111</v>
      </c>
      <c r="D9075">
        <v>3.8983050847457625</v>
      </c>
      <c r="E9075">
        <v>1.96875</v>
      </c>
      <c r="F9075">
        <v>2.0714285714285716</v>
      </c>
    </row>
    <row r="9076" spans="2:6" hidden="1" outlineLevel="1">
      <c r="B9076">
        <v>9070</v>
      </c>
      <c r="C9076">
        <v>0.28703703703703703</v>
      </c>
      <c r="D9076">
        <v>2.1016949152542375</v>
      </c>
      <c r="E9076">
        <v>1.09375</v>
      </c>
      <c r="F9076">
        <v>1.8487394957983194</v>
      </c>
    </row>
    <row r="9077" spans="2:6" hidden="1" outlineLevel="1">
      <c r="B9077">
        <v>9071</v>
      </c>
      <c r="C9077">
        <v>0.54629629629629628</v>
      </c>
      <c r="D9077">
        <v>2.1016949152542375</v>
      </c>
      <c r="E9077">
        <v>1.1875</v>
      </c>
      <c r="F9077">
        <v>2.0714285714285716</v>
      </c>
    </row>
    <row r="9078" spans="2:6" hidden="1" outlineLevel="1">
      <c r="B9078">
        <v>9072</v>
      </c>
      <c r="C9078">
        <v>0.31481481481481483</v>
      </c>
      <c r="D9078">
        <v>2.7627118644067798</v>
      </c>
      <c r="E9078">
        <v>1.21875</v>
      </c>
      <c r="F9078">
        <v>2.3025210084033612</v>
      </c>
    </row>
    <row r="9079" spans="2:6" hidden="1" outlineLevel="1">
      <c r="B9079">
        <v>9073</v>
      </c>
      <c r="C9079">
        <v>0.57407407407407407</v>
      </c>
      <c r="D9079">
        <v>2.8983050847457625</v>
      </c>
      <c r="E9079">
        <v>1.5</v>
      </c>
      <c r="F9079">
        <v>2.2436974789915967</v>
      </c>
    </row>
    <row r="9080" spans="2:6" hidden="1" outlineLevel="1">
      <c r="B9080">
        <v>9074</v>
      </c>
      <c r="C9080">
        <v>0.39814814814814814</v>
      </c>
      <c r="D9080">
        <v>2.1186440677966103</v>
      </c>
      <c r="E9080">
        <v>0.78125</v>
      </c>
      <c r="F9080">
        <v>2.0294117647058822</v>
      </c>
    </row>
    <row r="9081" spans="2:6" hidden="1" outlineLevel="1">
      <c r="B9081">
        <v>9075</v>
      </c>
      <c r="C9081">
        <v>0.62037037037037035</v>
      </c>
      <c r="D9081">
        <v>3.0677966101694913</v>
      </c>
      <c r="E9081">
        <v>1.875</v>
      </c>
      <c r="F9081">
        <v>1.7815126050420169</v>
      </c>
    </row>
    <row r="9082" spans="2:6" hidden="1" outlineLevel="1">
      <c r="B9082">
        <v>9076</v>
      </c>
      <c r="C9082">
        <v>0.48148148148148145</v>
      </c>
      <c r="D9082">
        <v>3.2203389830508473</v>
      </c>
      <c r="E9082">
        <v>1.1875</v>
      </c>
      <c r="F9082">
        <v>2.2394957983193278</v>
      </c>
    </row>
    <row r="9083" spans="2:6" hidden="1" outlineLevel="1">
      <c r="B9083">
        <v>9077</v>
      </c>
      <c r="C9083">
        <v>0.41666666666666669</v>
      </c>
      <c r="D9083">
        <v>2.8813559322033897</v>
      </c>
      <c r="E9083">
        <v>1.84375</v>
      </c>
      <c r="F9083">
        <v>2.6218487394957983</v>
      </c>
    </row>
    <row r="9084" spans="2:6" hidden="1" outlineLevel="1">
      <c r="B9084">
        <v>9078</v>
      </c>
      <c r="C9084">
        <v>0.5</v>
      </c>
      <c r="D9084">
        <v>2.8135593220338984</v>
      </c>
      <c r="E9084">
        <v>1.59375</v>
      </c>
      <c r="F9084">
        <v>1.9327731092436975</v>
      </c>
    </row>
    <row r="9085" spans="2:6" hidden="1" outlineLevel="1">
      <c r="B9085">
        <v>9079</v>
      </c>
      <c r="C9085">
        <v>0.3888888888888889</v>
      </c>
      <c r="D9085">
        <v>2.4745762711864407</v>
      </c>
      <c r="E9085">
        <v>1.15625</v>
      </c>
      <c r="F9085">
        <v>2.3739495798319328</v>
      </c>
    </row>
    <row r="9086" spans="2:6" hidden="1" outlineLevel="1">
      <c r="B9086">
        <v>9080</v>
      </c>
      <c r="C9086">
        <v>0.37962962962962965</v>
      </c>
      <c r="D9086">
        <v>2.6440677966101696</v>
      </c>
      <c r="E9086">
        <v>2.71875</v>
      </c>
      <c r="F9086">
        <v>2.0798319327731094</v>
      </c>
    </row>
    <row r="9087" spans="2:6" hidden="1" outlineLevel="1">
      <c r="B9087">
        <v>9081</v>
      </c>
      <c r="C9087">
        <v>0.56481481481481477</v>
      </c>
      <c r="D9087">
        <v>2.2711864406779663</v>
      </c>
      <c r="E9087">
        <v>1.625</v>
      </c>
      <c r="F9087">
        <v>1.7899159663865547</v>
      </c>
    </row>
    <row r="9088" spans="2:6" hidden="1" outlineLevel="1">
      <c r="B9088">
        <v>9082</v>
      </c>
      <c r="C9088">
        <v>0.30555555555555558</v>
      </c>
      <c r="D9088">
        <v>2.4237288135593222</v>
      </c>
      <c r="E9088">
        <v>1.5625</v>
      </c>
      <c r="F9088">
        <v>1.7436974789915967</v>
      </c>
    </row>
    <row r="9089" spans="2:6" hidden="1" outlineLevel="1">
      <c r="B9089">
        <v>9083</v>
      </c>
      <c r="C9089">
        <v>0.48148148148148145</v>
      </c>
      <c r="D9089">
        <v>3.3389830508474576</v>
      </c>
      <c r="E9089">
        <v>1.3125</v>
      </c>
      <c r="F9089">
        <v>2.3319327731092439</v>
      </c>
    </row>
    <row r="9090" spans="2:6" hidden="1" outlineLevel="1">
      <c r="B9090">
        <v>9084</v>
      </c>
      <c r="C9090">
        <v>0.30555555555555558</v>
      </c>
      <c r="D9090">
        <v>3</v>
      </c>
      <c r="E9090">
        <v>1.40625</v>
      </c>
      <c r="F9090">
        <v>2.0630252100840338</v>
      </c>
    </row>
    <row r="9091" spans="2:6" hidden="1" outlineLevel="1">
      <c r="B9091">
        <v>9085</v>
      </c>
      <c r="C9091">
        <v>0.47222222222222221</v>
      </c>
      <c r="D9091">
        <v>2.5423728813559321</v>
      </c>
      <c r="E9091">
        <v>0.9375</v>
      </c>
      <c r="F9091">
        <v>2.0252100840336134</v>
      </c>
    </row>
    <row r="9092" spans="2:6" hidden="1" outlineLevel="1">
      <c r="B9092">
        <v>9086</v>
      </c>
      <c r="C9092">
        <v>0.61111111111111116</v>
      </c>
      <c r="D9092">
        <v>2.1016949152542375</v>
      </c>
      <c r="E9092">
        <v>0.8125</v>
      </c>
      <c r="F9092">
        <v>2.2478991596638656</v>
      </c>
    </row>
    <row r="9093" spans="2:6" hidden="1" outlineLevel="1">
      <c r="B9093">
        <v>9087</v>
      </c>
      <c r="C9093">
        <v>0.25925925925925924</v>
      </c>
      <c r="D9093">
        <v>2.3898305084745761</v>
      </c>
      <c r="E9093">
        <v>2.25</v>
      </c>
      <c r="F9093">
        <v>2.2605042016806722</v>
      </c>
    </row>
    <row r="9094" spans="2:6" hidden="1" outlineLevel="1">
      <c r="B9094">
        <v>9088</v>
      </c>
      <c r="C9094">
        <v>0.39814814814814814</v>
      </c>
      <c r="D9094">
        <v>2.406779661016949</v>
      </c>
      <c r="E9094">
        <v>1.625</v>
      </c>
      <c r="F9094">
        <v>2.0504201680672267</v>
      </c>
    </row>
    <row r="9095" spans="2:6" hidden="1" outlineLevel="1">
      <c r="B9095">
        <v>9089</v>
      </c>
      <c r="C9095">
        <v>0.31481481481481483</v>
      </c>
      <c r="D9095">
        <v>2.8983050847457625</v>
      </c>
      <c r="E9095">
        <v>1.65625</v>
      </c>
      <c r="F9095">
        <v>2.5210084033613445</v>
      </c>
    </row>
    <row r="9096" spans="2:6" hidden="1" outlineLevel="1">
      <c r="B9096">
        <v>9090</v>
      </c>
      <c r="C9096">
        <v>0.34259259259259262</v>
      </c>
      <c r="D9096">
        <v>2.5423728813559321</v>
      </c>
      <c r="E9096">
        <v>1.15625</v>
      </c>
      <c r="F9096">
        <v>2.0126050420168067</v>
      </c>
    </row>
    <row r="9097" spans="2:6" hidden="1" outlineLevel="1">
      <c r="B9097">
        <v>9091</v>
      </c>
      <c r="C9097">
        <v>0.37962962962962965</v>
      </c>
      <c r="D9097">
        <v>2.5593220338983049</v>
      </c>
      <c r="E9097">
        <v>1.21875</v>
      </c>
      <c r="F9097">
        <v>2.1764705882352939</v>
      </c>
    </row>
    <row r="9098" spans="2:6" hidden="1" outlineLevel="1">
      <c r="B9098">
        <v>9092</v>
      </c>
      <c r="C9098">
        <v>0.30555555555555558</v>
      </c>
      <c r="D9098">
        <v>2.1016949152542375</v>
      </c>
      <c r="E9098">
        <v>1.9375</v>
      </c>
      <c r="F9098">
        <v>2.0210084033613445</v>
      </c>
    </row>
    <row r="9099" spans="2:6" hidden="1" outlineLevel="1">
      <c r="B9099">
        <v>9093</v>
      </c>
      <c r="C9099">
        <v>0.5</v>
      </c>
      <c r="D9099">
        <v>2.406779661016949</v>
      </c>
      <c r="E9099">
        <v>1.21875</v>
      </c>
      <c r="F9099">
        <v>2.0798319327731094</v>
      </c>
    </row>
    <row r="9100" spans="2:6" hidden="1" outlineLevel="1">
      <c r="B9100">
        <v>9094</v>
      </c>
      <c r="C9100">
        <v>0.40740740740740738</v>
      </c>
      <c r="D9100">
        <v>2.3559322033898304</v>
      </c>
      <c r="E9100">
        <v>1.4375</v>
      </c>
      <c r="F9100">
        <v>2.4285714285714284</v>
      </c>
    </row>
    <row r="9101" spans="2:6" hidden="1" outlineLevel="1">
      <c r="B9101">
        <v>9095</v>
      </c>
      <c r="C9101">
        <v>0.35185185185185186</v>
      </c>
      <c r="D9101">
        <v>3.0677966101694913</v>
      </c>
      <c r="E9101">
        <v>0.90625</v>
      </c>
      <c r="F9101">
        <v>2.3571428571428572</v>
      </c>
    </row>
    <row r="9102" spans="2:6" hidden="1" outlineLevel="1">
      <c r="B9102">
        <v>9096</v>
      </c>
      <c r="C9102">
        <v>0.41666666666666669</v>
      </c>
      <c r="D9102">
        <v>2.4576271186440679</v>
      </c>
      <c r="E9102">
        <v>1.25</v>
      </c>
      <c r="F9102">
        <v>2.1218487394957983</v>
      </c>
    </row>
    <row r="9103" spans="2:6" hidden="1" outlineLevel="1">
      <c r="B9103">
        <v>9097</v>
      </c>
      <c r="C9103">
        <v>0.5</v>
      </c>
      <c r="D9103">
        <v>2.8135593220338984</v>
      </c>
      <c r="E9103">
        <v>0.78125</v>
      </c>
      <c r="F9103">
        <v>2.1680672268907561</v>
      </c>
    </row>
    <row r="9104" spans="2:6" hidden="1" outlineLevel="1">
      <c r="B9104">
        <v>9098</v>
      </c>
      <c r="C9104">
        <v>0.3888888888888889</v>
      </c>
      <c r="D9104">
        <v>2.9491525423728815</v>
      </c>
      <c r="E9104">
        <v>2.15625</v>
      </c>
      <c r="F9104">
        <v>1.9411764705882353</v>
      </c>
    </row>
    <row r="9105" spans="2:6" hidden="1" outlineLevel="1">
      <c r="B9105">
        <v>9099</v>
      </c>
      <c r="C9105">
        <v>0.37962962962962965</v>
      </c>
      <c r="D9105">
        <v>2</v>
      </c>
      <c r="E9105">
        <v>2.03125</v>
      </c>
      <c r="F9105">
        <v>1.9957983193277311</v>
      </c>
    </row>
    <row r="9106" spans="2:6" hidden="1" outlineLevel="1">
      <c r="B9106">
        <v>9100</v>
      </c>
      <c r="C9106">
        <v>0.39814814814814814</v>
      </c>
      <c r="D9106">
        <v>2.6271186440677967</v>
      </c>
      <c r="E9106">
        <v>1.71875</v>
      </c>
      <c r="F9106">
        <v>1.8865546218487395</v>
      </c>
    </row>
    <row r="9107" spans="2:6" hidden="1" outlineLevel="1">
      <c r="B9107">
        <v>9101</v>
      </c>
      <c r="C9107">
        <v>0.51851851851851849</v>
      </c>
      <c r="D9107">
        <v>2.6949152542372881</v>
      </c>
      <c r="E9107">
        <v>0.9375</v>
      </c>
      <c r="F9107">
        <v>2.1848739495798317</v>
      </c>
    </row>
    <row r="9108" spans="2:6" hidden="1" outlineLevel="1">
      <c r="B9108">
        <v>9102</v>
      </c>
      <c r="C9108">
        <v>0.40740740740740738</v>
      </c>
      <c r="D9108">
        <v>2.9152542372881354</v>
      </c>
      <c r="E9108">
        <v>1.1875</v>
      </c>
      <c r="F9108">
        <v>2.0462184873949578</v>
      </c>
    </row>
    <row r="9109" spans="2:6" hidden="1" outlineLevel="1">
      <c r="B9109">
        <v>9103</v>
      </c>
      <c r="C9109">
        <v>0.49074074074074076</v>
      </c>
      <c r="D9109">
        <v>3.3050847457627119</v>
      </c>
      <c r="E9109">
        <v>1.84375</v>
      </c>
      <c r="F9109">
        <v>1.8949579831932772</v>
      </c>
    </row>
    <row r="9110" spans="2:6" hidden="1" outlineLevel="1">
      <c r="B9110">
        <v>9104</v>
      </c>
      <c r="C9110">
        <v>0.49074074074074076</v>
      </c>
      <c r="D9110">
        <v>2.6440677966101696</v>
      </c>
      <c r="E9110">
        <v>0.625</v>
      </c>
      <c r="F9110">
        <v>2.1218487394957983</v>
      </c>
    </row>
    <row r="9111" spans="2:6" hidden="1" outlineLevel="1">
      <c r="B9111">
        <v>9105</v>
      </c>
      <c r="C9111">
        <v>0.37962962962962965</v>
      </c>
      <c r="D9111">
        <v>2.9152542372881354</v>
      </c>
      <c r="E9111">
        <v>1.125</v>
      </c>
      <c r="F9111">
        <v>1.8739495798319328</v>
      </c>
    </row>
    <row r="9112" spans="2:6" hidden="1" outlineLevel="1">
      <c r="B9112">
        <v>9106</v>
      </c>
      <c r="C9112">
        <v>0.34259259259259262</v>
      </c>
      <c r="D9112">
        <v>1.847457627118644</v>
      </c>
      <c r="E9112">
        <v>1.65625</v>
      </c>
      <c r="F9112">
        <v>1.9201680672268908</v>
      </c>
    </row>
    <row r="9113" spans="2:6" hidden="1" outlineLevel="1">
      <c r="B9113">
        <v>9107</v>
      </c>
      <c r="C9113">
        <v>0.35185185185185186</v>
      </c>
      <c r="D9113">
        <v>2.6610169491525424</v>
      </c>
      <c r="E9113">
        <v>1.53125</v>
      </c>
      <c r="F9113">
        <v>2.1386554621848739</v>
      </c>
    </row>
    <row r="9114" spans="2:6" hidden="1" outlineLevel="1">
      <c r="B9114">
        <v>9108</v>
      </c>
      <c r="C9114">
        <v>0.47222222222222221</v>
      </c>
      <c r="D9114">
        <v>2.8813559322033897</v>
      </c>
      <c r="E9114">
        <v>1.09375</v>
      </c>
      <c r="F9114">
        <v>2.0798319327731094</v>
      </c>
    </row>
    <row r="9115" spans="2:6" hidden="1" outlineLevel="1">
      <c r="B9115">
        <v>9109</v>
      </c>
      <c r="C9115">
        <v>0.42592592592592593</v>
      </c>
      <c r="D9115">
        <v>2.5423728813559321</v>
      </c>
      <c r="E9115">
        <v>1.625</v>
      </c>
      <c r="F9115">
        <v>2.2184873949579833</v>
      </c>
    </row>
    <row r="9116" spans="2:6" hidden="1" outlineLevel="1">
      <c r="B9116">
        <v>9110</v>
      </c>
      <c r="C9116">
        <v>0.42592592592592593</v>
      </c>
      <c r="D9116">
        <v>2.2881355932203391</v>
      </c>
      <c r="E9116">
        <v>1.09375</v>
      </c>
      <c r="F9116">
        <v>2.0420168067226889</v>
      </c>
    </row>
    <row r="9117" spans="2:6" hidden="1" outlineLevel="1">
      <c r="B9117">
        <v>9111</v>
      </c>
      <c r="C9117">
        <v>0.31481481481481483</v>
      </c>
      <c r="D9117">
        <v>2.0847457627118646</v>
      </c>
      <c r="E9117">
        <v>1.15625</v>
      </c>
      <c r="F9117">
        <v>2.0462184873949578</v>
      </c>
    </row>
    <row r="9118" spans="2:6" hidden="1" outlineLevel="1">
      <c r="B9118">
        <v>9112</v>
      </c>
      <c r="C9118">
        <v>0.29629629629629628</v>
      </c>
      <c r="D9118">
        <v>2.7118644067796609</v>
      </c>
      <c r="E9118">
        <v>1.0625</v>
      </c>
      <c r="F9118">
        <v>2.1302521008403361</v>
      </c>
    </row>
    <row r="9119" spans="2:6" hidden="1" outlineLevel="1">
      <c r="B9119">
        <v>9113</v>
      </c>
      <c r="C9119">
        <v>0.3888888888888889</v>
      </c>
      <c r="D9119">
        <v>2.4406779661016951</v>
      </c>
      <c r="E9119">
        <v>1.9375</v>
      </c>
      <c r="F9119">
        <v>2.1638655462184873</v>
      </c>
    </row>
    <row r="9120" spans="2:6" hidden="1" outlineLevel="1">
      <c r="B9120">
        <v>9114</v>
      </c>
      <c r="C9120">
        <v>0.37037037037037035</v>
      </c>
      <c r="D9120">
        <v>2.7457627118644066</v>
      </c>
      <c r="E9120">
        <v>1.21875</v>
      </c>
      <c r="F9120">
        <v>2.0126050420168067</v>
      </c>
    </row>
    <row r="9121" spans="2:6" hidden="1" outlineLevel="1">
      <c r="B9121">
        <v>9115</v>
      </c>
      <c r="C9121">
        <v>0.33333333333333331</v>
      </c>
      <c r="D9121">
        <v>2.406779661016949</v>
      </c>
      <c r="E9121">
        <v>1.34375</v>
      </c>
      <c r="F9121">
        <v>1.9957983193277311</v>
      </c>
    </row>
    <row r="9122" spans="2:6" hidden="1" outlineLevel="1">
      <c r="B9122">
        <v>9116</v>
      </c>
      <c r="C9122">
        <v>0.40740740740740738</v>
      </c>
      <c r="D9122">
        <v>3.2881355932203391</v>
      </c>
      <c r="E9122">
        <v>1.25</v>
      </c>
      <c r="F9122">
        <v>2.53781512605042</v>
      </c>
    </row>
    <row r="9123" spans="2:6" hidden="1" outlineLevel="1">
      <c r="B9123">
        <v>9117</v>
      </c>
      <c r="C9123">
        <v>0.33333333333333331</v>
      </c>
      <c r="D9123">
        <v>2.6440677966101696</v>
      </c>
      <c r="E9123">
        <v>1.46875</v>
      </c>
      <c r="F9123">
        <v>1.9453781512605042</v>
      </c>
    </row>
    <row r="9124" spans="2:6" hidden="1" outlineLevel="1">
      <c r="B9124">
        <v>9118</v>
      </c>
      <c r="C9124">
        <v>0.30555555555555558</v>
      </c>
      <c r="D9124">
        <v>2.6271186440677967</v>
      </c>
      <c r="E9124">
        <v>1.28125</v>
      </c>
      <c r="F9124">
        <v>2.1050420168067228</v>
      </c>
    </row>
    <row r="9125" spans="2:6" hidden="1" outlineLevel="1">
      <c r="B9125">
        <v>9119</v>
      </c>
      <c r="C9125">
        <v>0.39814814814814814</v>
      </c>
      <c r="D9125">
        <v>2.7796610169491527</v>
      </c>
      <c r="E9125">
        <v>1.34375</v>
      </c>
      <c r="F9125">
        <v>2.3193277310924372</v>
      </c>
    </row>
    <row r="9126" spans="2:6" hidden="1" outlineLevel="1">
      <c r="B9126">
        <v>9120</v>
      </c>
      <c r="C9126">
        <v>0.37037037037037035</v>
      </c>
      <c r="D9126">
        <v>3.3389830508474576</v>
      </c>
      <c r="E9126">
        <v>0.8125</v>
      </c>
      <c r="F9126">
        <v>1.8823529411764706</v>
      </c>
    </row>
    <row r="9127" spans="2:6" hidden="1" outlineLevel="1">
      <c r="B9127">
        <v>9121</v>
      </c>
      <c r="C9127">
        <v>0.34259259259259262</v>
      </c>
      <c r="D9127">
        <v>3.4406779661016951</v>
      </c>
      <c r="E9127">
        <v>1.09375</v>
      </c>
      <c r="F9127">
        <v>1.7983193277310925</v>
      </c>
    </row>
    <row r="9128" spans="2:6" hidden="1" outlineLevel="1">
      <c r="B9128">
        <v>9122</v>
      </c>
      <c r="C9128">
        <v>0.3611111111111111</v>
      </c>
      <c r="D9128">
        <v>2.2542372881355934</v>
      </c>
      <c r="E9128">
        <v>0.78125</v>
      </c>
      <c r="F9128">
        <v>2.0756302521008405</v>
      </c>
    </row>
    <row r="9129" spans="2:6" hidden="1" outlineLevel="1">
      <c r="B9129">
        <v>9123</v>
      </c>
      <c r="C9129">
        <v>0.41666666666666669</v>
      </c>
      <c r="D9129">
        <v>2.2203389830508473</v>
      </c>
      <c r="E9129">
        <v>1.15625</v>
      </c>
      <c r="F9129">
        <v>2.4831932773109244</v>
      </c>
    </row>
    <row r="9130" spans="2:6" hidden="1" outlineLevel="1">
      <c r="B9130">
        <v>9124</v>
      </c>
      <c r="C9130">
        <v>0.58333333333333337</v>
      </c>
      <c r="D9130">
        <v>3.5762711864406778</v>
      </c>
      <c r="E9130">
        <v>0.625</v>
      </c>
      <c r="F9130">
        <v>2.2941176470588234</v>
      </c>
    </row>
    <row r="9131" spans="2:6" hidden="1" outlineLevel="1">
      <c r="B9131">
        <v>9125</v>
      </c>
      <c r="C9131">
        <v>0.19444444444444445</v>
      </c>
      <c r="D9131">
        <v>3.0847457627118646</v>
      </c>
      <c r="E9131">
        <v>1.4375</v>
      </c>
      <c r="F9131">
        <v>2.1008403361344539</v>
      </c>
    </row>
    <row r="9132" spans="2:6" hidden="1" outlineLevel="1">
      <c r="B9132">
        <v>9126</v>
      </c>
      <c r="C9132">
        <v>0.40740740740740738</v>
      </c>
      <c r="D9132">
        <v>2.6271186440677967</v>
      </c>
      <c r="E9132">
        <v>1.28125</v>
      </c>
      <c r="F9132">
        <v>2.7899159663865545</v>
      </c>
    </row>
    <row r="9133" spans="2:6" hidden="1" outlineLevel="1">
      <c r="B9133">
        <v>9127</v>
      </c>
      <c r="C9133">
        <v>0.30555555555555558</v>
      </c>
      <c r="D9133">
        <v>2.4237288135593222</v>
      </c>
      <c r="E9133">
        <v>1.8125</v>
      </c>
      <c r="F9133">
        <v>2.096638655462185</v>
      </c>
    </row>
    <row r="9134" spans="2:6" hidden="1" outlineLevel="1">
      <c r="B9134">
        <v>9128</v>
      </c>
      <c r="C9134">
        <v>0.58333333333333337</v>
      </c>
      <c r="D9134">
        <v>2.3898305084745761</v>
      </c>
      <c r="E9134">
        <v>1.34375</v>
      </c>
      <c r="F9134">
        <v>2.46218487394958</v>
      </c>
    </row>
    <row r="9135" spans="2:6" hidden="1" outlineLevel="1">
      <c r="B9135">
        <v>9129</v>
      </c>
      <c r="C9135">
        <v>0.37037037037037035</v>
      </c>
      <c r="D9135">
        <v>2.6271186440677967</v>
      </c>
      <c r="E9135">
        <v>1.5</v>
      </c>
      <c r="F9135">
        <v>2.0084033613445378</v>
      </c>
    </row>
    <row r="9136" spans="2:6" hidden="1" outlineLevel="1">
      <c r="B9136">
        <v>9130</v>
      </c>
      <c r="C9136">
        <v>0.56481481481481477</v>
      </c>
      <c r="D9136">
        <v>3.1355932203389831</v>
      </c>
      <c r="E9136">
        <v>1.9375</v>
      </c>
      <c r="F9136">
        <v>2.3151260504201683</v>
      </c>
    </row>
    <row r="9137" spans="2:6" hidden="1" outlineLevel="1">
      <c r="B9137">
        <v>9131</v>
      </c>
      <c r="C9137">
        <v>0.54629629629629628</v>
      </c>
      <c r="D9137">
        <v>2.7627118644067798</v>
      </c>
      <c r="E9137">
        <v>1.28125</v>
      </c>
      <c r="F9137">
        <v>1.7647058823529411</v>
      </c>
    </row>
    <row r="9138" spans="2:6" hidden="1" outlineLevel="1">
      <c r="B9138">
        <v>9132</v>
      </c>
      <c r="C9138">
        <v>0.27777777777777779</v>
      </c>
      <c r="D9138">
        <v>3.5762711864406778</v>
      </c>
      <c r="E9138">
        <v>1.4375</v>
      </c>
      <c r="F9138">
        <v>2.1428571428571428</v>
      </c>
    </row>
    <row r="9139" spans="2:6" hidden="1" outlineLevel="1">
      <c r="B9139">
        <v>9133</v>
      </c>
      <c r="C9139">
        <v>0.25925925925925924</v>
      </c>
      <c r="D9139">
        <v>2.9830508474576272</v>
      </c>
      <c r="E9139">
        <v>1.03125</v>
      </c>
      <c r="F9139">
        <v>1.9159663865546219</v>
      </c>
    </row>
    <row r="9140" spans="2:6" hidden="1" outlineLevel="1">
      <c r="B9140">
        <v>9134</v>
      </c>
      <c r="C9140">
        <v>0.49074074074074076</v>
      </c>
      <c r="D9140">
        <v>2.9661016949152543</v>
      </c>
      <c r="E9140">
        <v>1.90625</v>
      </c>
      <c r="F9140">
        <v>2.0126050420168067</v>
      </c>
    </row>
    <row r="9141" spans="2:6" hidden="1" outlineLevel="1">
      <c r="B9141">
        <v>9135</v>
      </c>
      <c r="C9141">
        <v>0.39814814814814814</v>
      </c>
      <c r="D9141">
        <v>2.5423728813559321</v>
      </c>
      <c r="E9141">
        <v>0.6875</v>
      </c>
      <c r="F9141">
        <v>1.9831932773109244</v>
      </c>
    </row>
    <row r="9142" spans="2:6" hidden="1" outlineLevel="1">
      <c r="B9142">
        <v>9136</v>
      </c>
      <c r="C9142">
        <v>0.34259259259259262</v>
      </c>
      <c r="D9142">
        <v>2.5593220338983049</v>
      </c>
      <c r="E9142">
        <v>1.125</v>
      </c>
      <c r="F9142">
        <v>1.865546218487395</v>
      </c>
    </row>
    <row r="9143" spans="2:6" hidden="1" outlineLevel="1">
      <c r="B9143">
        <v>9137</v>
      </c>
      <c r="C9143">
        <v>0.34259259259259262</v>
      </c>
      <c r="D9143">
        <v>3.406779661016949</v>
      </c>
      <c r="E9143">
        <v>1.875</v>
      </c>
      <c r="F9143">
        <v>2.3235294117647061</v>
      </c>
    </row>
    <row r="9144" spans="2:6" hidden="1" outlineLevel="1">
      <c r="B9144">
        <v>9138</v>
      </c>
      <c r="C9144">
        <v>0.37037037037037035</v>
      </c>
      <c r="D9144">
        <v>2.6779661016949152</v>
      </c>
      <c r="E9144">
        <v>1.09375</v>
      </c>
      <c r="F9144">
        <v>1.9957983193277311</v>
      </c>
    </row>
    <row r="9145" spans="2:6" hidden="1" outlineLevel="1">
      <c r="B9145">
        <v>9139</v>
      </c>
      <c r="C9145">
        <v>0.29629629629629628</v>
      </c>
      <c r="D9145">
        <v>2.4576271186440679</v>
      </c>
      <c r="E9145">
        <v>0.875</v>
      </c>
      <c r="F9145">
        <v>2.4579831932773111</v>
      </c>
    </row>
    <row r="9146" spans="2:6" hidden="1" outlineLevel="1">
      <c r="B9146">
        <v>9140</v>
      </c>
      <c r="C9146">
        <v>0.68518518518518523</v>
      </c>
      <c r="D9146">
        <v>2.4745762711864407</v>
      </c>
      <c r="E9146">
        <v>1.5</v>
      </c>
      <c r="F9146">
        <v>1.8949579831932772</v>
      </c>
    </row>
    <row r="9147" spans="2:6" hidden="1" outlineLevel="1">
      <c r="B9147">
        <v>9141</v>
      </c>
      <c r="C9147">
        <v>0.39814814814814814</v>
      </c>
      <c r="D9147">
        <v>3.7457627118644066</v>
      </c>
      <c r="E9147">
        <v>0.90625</v>
      </c>
      <c r="F9147">
        <v>2.0462184873949578</v>
      </c>
    </row>
    <row r="9148" spans="2:6" hidden="1" outlineLevel="1">
      <c r="B9148">
        <v>9142</v>
      </c>
      <c r="C9148">
        <v>0.33333333333333331</v>
      </c>
      <c r="D9148">
        <v>2.4915254237288136</v>
      </c>
      <c r="E9148">
        <v>0.875</v>
      </c>
      <c r="F9148">
        <v>2.1218487394957983</v>
      </c>
    </row>
    <row r="9149" spans="2:6" hidden="1" outlineLevel="1">
      <c r="B9149">
        <v>9143</v>
      </c>
      <c r="C9149">
        <v>0.58333333333333337</v>
      </c>
      <c r="D9149">
        <v>2.3898305084745761</v>
      </c>
      <c r="E9149">
        <v>1.75</v>
      </c>
      <c r="F9149">
        <v>2.2941176470588234</v>
      </c>
    </row>
    <row r="9150" spans="2:6" hidden="1" outlineLevel="1">
      <c r="B9150">
        <v>9144</v>
      </c>
      <c r="C9150">
        <v>0.5</v>
      </c>
      <c r="D9150">
        <v>2.5762711864406778</v>
      </c>
      <c r="E9150">
        <v>1.21875</v>
      </c>
      <c r="F9150">
        <v>2.0084033613445378</v>
      </c>
    </row>
    <row r="9151" spans="2:6" hidden="1" outlineLevel="1">
      <c r="B9151">
        <v>9145</v>
      </c>
      <c r="C9151">
        <v>0.46296296296296297</v>
      </c>
      <c r="D9151">
        <v>2.4406779661016951</v>
      </c>
      <c r="E9151">
        <v>1.875</v>
      </c>
      <c r="F9151">
        <v>2</v>
      </c>
    </row>
    <row r="9152" spans="2:6" hidden="1" outlineLevel="1">
      <c r="B9152">
        <v>9146</v>
      </c>
      <c r="C9152">
        <v>0.48148148148148145</v>
      </c>
      <c r="D9152">
        <v>3.4915254237288136</v>
      </c>
      <c r="E9152">
        <v>0.78125</v>
      </c>
      <c r="F9152">
        <v>2.0504201680672267</v>
      </c>
    </row>
    <row r="9153" spans="2:6" hidden="1" outlineLevel="1">
      <c r="B9153">
        <v>9147</v>
      </c>
      <c r="C9153">
        <v>0.56481481481481477</v>
      </c>
      <c r="D9153">
        <v>2.847457627118644</v>
      </c>
      <c r="E9153">
        <v>0.6875</v>
      </c>
      <c r="F9153">
        <v>2.1176470588235294</v>
      </c>
    </row>
    <row r="9154" spans="2:6" hidden="1" outlineLevel="1">
      <c r="B9154">
        <v>9148</v>
      </c>
      <c r="C9154">
        <v>0.5</v>
      </c>
      <c r="D9154">
        <v>3.2033898305084745</v>
      </c>
      <c r="E9154">
        <v>1.25</v>
      </c>
      <c r="F9154">
        <v>2.3193277310924372</v>
      </c>
    </row>
    <row r="9155" spans="2:6" hidden="1" outlineLevel="1">
      <c r="B9155">
        <v>9149</v>
      </c>
      <c r="C9155">
        <v>0.46296296296296297</v>
      </c>
      <c r="D9155">
        <v>2.7796610169491527</v>
      </c>
      <c r="E9155">
        <v>1.1875</v>
      </c>
      <c r="F9155">
        <v>2</v>
      </c>
    </row>
    <row r="9156" spans="2:6" hidden="1" outlineLevel="1">
      <c r="B9156">
        <v>9150</v>
      </c>
      <c r="C9156">
        <v>0.40740740740740738</v>
      </c>
      <c r="D9156">
        <v>3.0677966101694913</v>
      </c>
      <c r="E9156">
        <v>1.53125</v>
      </c>
      <c r="F9156">
        <v>2.1050420168067228</v>
      </c>
    </row>
    <row r="9157" spans="2:6" hidden="1" outlineLevel="1">
      <c r="B9157">
        <v>9151</v>
      </c>
      <c r="C9157">
        <v>0.34259259259259262</v>
      </c>
      <c r="D9157">
        <v>2.5593220338983049</v>
      </c>
      <c r="E9157">
        <v>2.25</v>
      </c>
      <c r="F9157">
        <v>2.1302521008403361</v>
      </c>
    </row>
    <row r="9158" spans="2:6" hidden="1" outlineLevel="1">
      <c r="B9158">
        <v>9152</v>
      </c>
      <c r="C9158">
        <v>0.46296296296296297</v>
      </c>
      <c r="D9158">
        <v>2.8813559322033897</v>
      </c>
      <c r="E9158">
        <v>1.4375</v>
      </c>
      <c r="F9158">
        <v>2.0126050420168067</v>
      </c>
    </row>
    <row r="9159" spans="2:6" hidden="1" outlineLevel="1">
      <c r="B9159">
        <v>9153</v>
      </c>
      <c r="C9159">
        <v>0.32407407407407407</v>
      </c>
      <c r="D9159">
        <v>2.6610169491525424</v>
      </c>
      <c r="E9159">
        <v>1.125</v>
      </c>
      <c r="F9159">
        <v>2.3823529411764706</v>
      </c>
    </row>
    <row r="9160" spans="2:6" hidden="1" outlineLevel="1">
      <c r="B9160">
        <v>9154</v>
      </c>
      <c r="C9160">
        <v>0.5</v>
      </c>
      <c r="D9160">
        <v>2.4745762711864407</v>
      </c>
      <c r="E9160">
        <v>1.84375</v>
      </c>
      <c r="F9160">
        <v>2.1218487394957983</v>
      </c>
    </row>
    <row r="9161" spans="2:6" hidden="1" outlineLevel="1">
      <c r="B9161">
        <v>9155</v>
      </c>
      <c r="C9161">
        <v>0.41666666666666669</v>
      </c>
      <c r="D9161">
        <v>2.9661016949152543</v>
      </c>
      <c r="E9161">
        <v>1.625</v>
      </c>
      <c r="F9161">
        <v>1.8823529411764706</v>
      </c>
    </row>
    <row r="9162" spans="2:6" hidden="1" outlineLevel="1">
      <c r="B9162">
        <v>9156</v>
      </c>
      <c r="C9162">
        <v>0.3611111111111111</v>
      </c>
      <c r="D9162">
        <v>2.5254237288135593</v>
      </c>
      <c r="E9162">
        <v>1.28125</v>
      </c>
      <c r="F9162">
        <v>2.0504201680672267</v>
      </c>
    </row>
    <row r="9163" spans="2:6" hidden="1" outlineLevel="1">
      <c r="B9163">
        <v>9157</v>
      </c>
      <c r="C9163">
        <v>0.39814814814814814</v>
      </c>
      <c r="D9163">
        <v>2.4237288135593222</v>
      </c>
      <c r="E9163">
        <v>2.46875</v>
      </c>
      <c r="F9163">
        <v>2.1596638655462184</v>
      </c>
    </row>
    <row r="9164" spans="2:6" hidden="1" outlineLevel="1">
      <c r="B9164">
        <v>9158</v>
      </c>
      <c r="C9164">
        <v>0.5092592592592593</v>
      </c>
      <c r="D9164">
        <v>2.9661016949152543</v>
      </c>
      <c r="E9164">
        <v>1.15625</v>
      </c>
      <c r="F9164">
        <v>2.096638655462185</v>
      </c>
    </row>
    <row r="9165" spans="2:6" hidden="1" outlineLevel="1">
      <c r="B9165">
        <v>9159</v>
      </c>
      <c r="C9165">
        <v>0.40740740740740738</v>
      </c>
      <c r="D9165">
        <v>2.3050847457627119</v>
      </c>
      <c r="E9165">
        <v>1.5625</v>
      </c>
      <c r="F9165">
        <v>2.0084033613445378</v>
      </c>
    </row>
    <row r="9166" spans="2:6" hidden="1" outlineLevel="1">
      <c r="B9166">
        <v>9160</v>
      </c>
      <c r="C9166">
        <v>0.29629629629629628</v>
      </c>
      <c r="D9166">
        <v>3.1016949152542375</v>
      </c>
      <c r="E9166">
        <v>1.625</v>
      </c>
      <c r="F9166">
        <v>2.0672268907563027</v>
      </c>
    </row>
    <row r="9167" spans="2:6" hidden="1" outlineLevel="1">
      <c r="B9167">
        <v>9161</v>
      </c>
      <c r="C9167">
        <v>0.42592592592592593</v>
      </c>
      <c r="D9167">
        <v>2.6440677966101696</v>
      </c>
      <c r="E9167">
        <v>0.9375</v>
      </c>
      <c r="F9167">
        <v>1.8865546218487395</v>
      </c>
    </row>
    <row r="9168" spans="2:6" hidden="1" outlineLevel="1">
      <c r="B9168">
        <v>9162</v>
      </c>
      <c r="C9168">
        <v>0.58333333333333337</v>
      </c>
      <c r="D9168">
        <v>2.406779661016949</v>
      </c>
      <c r="E9168">
        <v>2.0625</v>
      </c>
      <c r="F9168">
        <v>2.2436974789915967</v>
      </c>
    </row>
    <row r="9169" spans="2:6" hidden="1" outlineLevel="1">
      <c r="B9169">
        <v>9163</v>
      </c>
      <c r="C9169">
        <v>0.34259259259259262</v>
      </c>
      <c r="D9169">
        <v>2.3050847457627119</v>
      </c>
      <c r="E9169">
        <v>1.90625</v>
      </c>
      <c r="F9169">
        <v>1.9159663865546219</v>
      </c>
    </row>
    <row r="9170" spans="2:6" hidden="1" outlineLevel="1">
      <c r="B9170">
        <v>9164</v>
      </c>
      <c r="C9170">
        <v>0.3611111111111111</v>
      </c>
      <c r="D9170">
        <v>2.6949152542372881</v>
      </c>
      <c r="E9170">
        <v>1.3125</v>
      </c>
      <c r="F9170">
        <v>1.9663865546218486</v>
      </c>
    </row>
    <row r="9171" spans="2:6" hidden="1" outlineLevel="1">
      <c r="B9171">
        <v>9165</v>
      </c>
      <c r="C9171">
        <v>0.26851851851851855</v>
      </c>
      <c r="D9171">
        <v>3.3898305084745761</v>
      </c>
      <c r="E9171">
        <v>1.3125</v>
      </c>
      <c r="F9171">
        <v>2.0924369747899161</v>
      </c>
    </row>
    <row r="9172" spans="2:6" hidden="1" outlineLevel="1">
      <c r="B9172">
        <v>9166</v>
      </c>
      <c r="C9172">
        <v>0.3611111111111111</v>
      </c>
      <c r="D9172">
        <v>3.2033898305084745</v>
      </c>
      <c r="E9172">
        <v>0.8125</v>
      </c>
      <c r="F9172">
        <v>2.3025210084033612</v>
      </c>
    </row>
    <row r="9173" spans="2:6" hidden="1" outlineLevel="1">
      <c r="B9173">
        <v>9167</v>
      </c>
      <c r="C9173">
        <v>0.44444444444444442</v>
      </c>
      <c r="D9173">
        <v>2.9491525423728815</v>
      </c>
      <c r="E9173">
        <v>1.03125</v>
      </c>
      <c r="F9173">
        <v>2.0420168067226889</v>
      </c>
    </row>
    <row r="9174" spans="2:6" hidden="1" outlineLevel="1">
      <c r="B9174">
        <v>9168</v>
      </c>
      <c r="C9174">
        <v>0.43518518518518517</v>
      </c>
      <c r="D9174">
        <v>2.4576271186440679</v>
      </c>
      <c r="E9174">
        <v>0.9375</v>
      </c>
      <c r="F9174">
        <v>2.2268907563025211</v>
      </c>
    </row>
    <row r="9175" spans="2:6" hidden="1" outlineLevel="1">
      <c r="B9175">
        <v>9169</v>
      </c>
      <c r="C9175">
        <v>0.43518518518518517</v>
      </c>
      <c r="D9175">
        <v>3.0169491525423728</v>
      </c>
      <c r="E9175">
        <v>1.6875</v>
      </c>
      <c r="F9175">
        <v>2.2352941176470589</v>
      </c>
    </row>
    <row r="9176" spans="2:6" hidden="1" outlineLevel="1">
      <c r="B9176">
        <v>9170</v>
      </c>
      <c r="C9176">
        <v>0.37037037037037035</v>
      </c>
      <c r="D9176">
        <v>2.9152542372881354</v>
      </c>
      <c r="E9176">
        <v>2</v>
      </c>
      <c r="F9176">
        <v>1.7394957983193278</v>
      </c>
    </row>
    <row r="9177" spans="2:6" hidden="1" outlineLevel="1">
      <c r="B9177">
        <v>9171</v>
      </c>
      <c r="C9177">
        <v>0.44444444444444442</v>
      </c>
      <c r="D9177">
        <v>3.3728813559322033</v>
      </c>
      <c r="E9177">
        <v>0.9375</v>
      </c>
      <c r="F9177">
        <v>2.403361344537815</v>
      </c>
    </row>
    <row r="9178" spans="2:6" hidden="1" outlineLevel="1">
      <c r="B9178">
        <v>9172</v>
      </c>
      <c r="C9178">
        <v>0.27777777777777779</v>
      </c>
      <c r="D9178">
        <v>2.8983050847457625</v>
      </c>
      <c r="E9178">
        <v>1.90625</v>
      </c>
      <c r="F9178">
        <v>1.8781512605042017</v>
      </c>
    </row>
    <row r="9179" spans="2:6" hidden="1" outlineLevel="1">
      <c r="B9179">
        <v>9173</v>
      </c>
      <c r="C9179">
        <v>0.45370370370370372</v>
      </c>
      <c r="D9179">
        <v>2.6949152542372881</v>
      </c>
      <c r="E9179">
        <v>1.5</v>
      </c>
      <c r="F9179">
        <v>1.9747899159663866</v>
      </c>
    </row>
    <row r="9180" spans="2:6" hidden="1" outlineLevel="1">
      <c r="B9180">
        <v>9174</v>
      </c>
      <c r="C9180">
        <v>0.3611111111111111</v>
      </c>
      <c r="D9180">
        <v>2.7966101694915255</v>
      </c>
      <c r="E9180">
        <v>1.46875</v>
      </c>
      <c r="F9180">
        <v>2.3739495798319328</v>
      </c>
    </row>
    <row r="9181" spans="2:6" hidden="1" outlineLevel="1">
      <c r="B9181">
        <v>9175</v>
      </c>
      <c r="C9181">
        <v>0.48148148148148145</v>
      </c>
      <c r="D9181">
        <v>3.1864406779661016</v>
      </c>
      <c r="E9181">
        <v>1.71875</v>
      </c>
      <c r="F9181">
        <v>1.8613445378151261</v>
      </c>
    </row>
    <row r="9182" spans="2:6" hidden="1" outlineLevel="1">
      <c r="B9182">
        <v>9176</v>
      </c>
      <c r="C9182">
        <v>0.31481481481481483</v>
      </c>
      <c r="D9182">
        <v>2.5593220338983049</v>
      </c>
      <c r="E9182">
        <v>1.875</v>
      </c>
      <c r="F9182">
        <v>2.0924369747899161</v>
      </c>
    </row>
    <row r="9183" spans="2:6" hidden="1" outlineLevel="1">
      <c r="B9183">
        <v>9177</v>
      </c>
      <c r="C9183">
        <v>0.3888888888888889</v>
      </c>
      <c r="D9183">
        <v>3.1694915254237288</v>
      </c>
      <c r="E9183">
        <v>1.1875</v>
      </c>
      <c r="F9183">
        <v>2.1764705882352939</v>
      </c>
    </row>
    <row r="9184" spans="2:6" hidden="1" outlineLevel="1">
      <c r="B9184">
        <v>9178</v>
      </c>
      <c r="C9184">
        <v>0.41666666666666669</v>
      </c>
      <c r="D9184">
        <v>3.1694915254237288</v>
      </c>
      <c r="E9184">
        <v>1.15625</v>
      </c>
      <c r="F9184">
        <v>1.9873949579831933</v>
      </c>
    </row>
    <row r="9185" spans="2:6" hidden="1" outlineLevel="1">
      <c r="B9185">
        <v>9179</v>
      </c>
      <c r="C9185">
        <v>0.30555555555555558</v>
      </c>
      <c r="D9185">
        <v>2.5254237288135593</v>
      </c>
      <c r="E9185">
        <v>1.40625</v>
      </c>
      <c r="F9185">
        <v>2.2184873949579833</v>
      </c>
    </row>
    <row r="9186" spans="2:6" hidden="1" outlineLevel="1">
      <c r="B9186">
        <v>9180</v>
      </c>
      <c r="C9186">
        <v>0.31481481481481483</v>
      </c>
      <c r="D9186">
        <v>2.7118644067796609</v>
      </c>
      <c r="E9186">
        <v>1.3125</v>
      </c>
      <c r="F9186">
        <v>2.6554621848739495</v>
      </c>
    </row>
    <row r="9187" spans="2:6" hidden="1" outlineLevel="1">
      <c r="B9187">
        <v>9181</v>
      </c>
      <c r="C9187">
        <v>0.42592592592592593</v>
      </c>
      <c r="D9187">
        <v>2.3389830508474576</v>
      </c>
      <c r="E9187">
        <v>0.90625</v>
      </c>
      <c r="F9187">
        <v>2.1638655462184873</v>
      </c>
    </row>
    <row r="9188" spans="2:6" hidden="1" outlineLevel="1">
      <c r="B9188">
        <v>9182</v>
      </c>
      <c r="C9188">
        <v>0.45370370370370372</v>
      </c>
      <c r="D9188">
        <v>2.6610169491525424</v>
      </c>
      <c r="E9188">
        <v>1.46875</v>
      </c>
      <c r="F9188">
        <v>1.9873949579831933</v>
      </c>
    </row>
    <row r="9189" spans="2:6" hidden="1" outlineLevel="1">
      <c r="B9189">
        <v>9183</v>
      </c>
      <c r="C9189">
        <v>0.3611111111111111</v>
      </c>
      <c r="D9189">
        <v>2.8135593220338984</v>
      </c>
      <c r="E9189">
        <v>1.0625</v>
      </c>
      <c r="F9189">
        <v>2.1764705882352939</v>
      </c>
    </row>
    <row r="9190" spans="2:6" hidden="1" outlineLevel="1">
      <c r="B9190">
        <v>9184</v>
      </c>
      <c r="C9190">
        <v>0.39814814814814814</v>
      </c>
      <c r="D9190">
        <v>3.593220338983051</v>
      </c>
      <c r="E9190">
        <v>1.0625</v>
      </c>
      <c r="F9190">
        <v>2.2142857142857144</v>
      </c>
    </row>
    <row r="9191" spans="2:6" hidden="1" outlineLevel="1">
      <c r="B9191">
        <v>9185</v>
      </c>
      <c r="C9191">
        <v>0.33333333333333331</v>
      </c>
      <c r="D9191">
        <v>2.5423728813559321</v>
      </c>
      <c r="E9191">
        <v>2.09375</v>
      </c>
      <c r="F9191">
        <v>2.0504201680672267</v>
      </c>
    </row>
    <row r="9192" spans="2:6" hidden="1" outlineLevel="1">
      <c r="B9192">
        <v>9186</v>
      </c>
      <c r="C9192">
        <v>0.33333333333333331</v>
      </c>
      <c r="D9192">
        <v>1.7966101694915255</v>
      </c>
      <c r="E9192">
        <v>1.71875</v>
      </c>
      <c r="F9192">
        <v>1.8739495798319328</v>
      </c>
    </row>
    <row r="9193" spans="2:6" hidden="1" outlineLevel="1">
      <c r="B9193">
        <v>9187</v>
      </c>
      <c r="C9193">
        <v>0.3888888888888889</v>
      </c>
      <c r="D9193">
        <v>2.5593220338983049</v>
      </c>
      <c r="E9193">
        <v>2</v>
      </c>
      <c r="F9193">
        <v>2.0420168067226889</v>
      </c>
    </row>
    <row r="9194" spans="2:6" hidden="1" outlineLevel="1">
      <c r="B9194">
        <v>9188</v>
      </c>
      <c r="C9194">
        <v>0.43518518518518517</v>
      </c>
      <c r="D9194">
        <v>2.9830508474576272</v>
      </c>
      <c r="E9194">
        <v>1.28125</v>
      </c>
      <c r="F9194">
        <v>1.8025210084033614</v>
      </c>
    </row>
    <row r="9195" spans="2:6" hidden="1" outlineLevel="1">
      <c r="B9195">
        <v>9189</v>
      </c>
      <c r="C9195">
        <v>0.48148148148148145</v>
      </c>
      <c r="D9195">
        <v>2.8135593220338984</v>
      </c>
      <c r="E9195">
        <v>1.875</v>
      </c>
      <c r="F9195">
        <v>2.5</v>
      </c>
    </row>
    <row r="9196" spans="2:6" hidden="1" outlineLevel="1">
      <c r="B9196">
        <v>9190</v>
      </c>
      <c r="C9196">
        <v>0.37037037037037035</v>
      </c>
      <c r="D9196">
        <v>2.2542372881355934</v>
      </c>
      <c r="E9196">
        <v>1.1875</v>
      </c>
      <c r="F9196">
        <v>1.8277310924369747</v>
      </c>
    </row>
    <row r="9197" spans="2:6" hidden="1" outlineLevel="1">
      <c r="B9197">
        <v>9191</v>
      </c>
      <c r="C9197">
        <v>0.3888888888888889</v>
      </c>
      <c r="D9197">
        <v>3.152542372881356</v>
      </c>
      <c r="E9197">
        <v>1.0625</v>
      </c>
      <c r="F9197">
        <v>2.327731092436975</v>
      </c>
    </row>
    <row r="9198" spans="2:6" hidden="1" outlineLevel="1">
      <c r="B9198">
        <v>9192</v>
      </c>
      <c r="C9198">
        <v>0.34259259259259262</v>
      </c>
      <c r="D9198">
        <v>2.4237288135593222</v>
      </c>
      <c r="E9198">
        <v>0.9375</v>
      </c>
      <c r="F9198">
        <v>1.9915966386554622</v>
      </c>
    </row>
    <row r="9199" spans="2:6" hidden="1" outlineLevel="1">
      <c r="B9199">
        <v>9193</v>
      </c>
      <c r="C9199">
        <v>0.49074074074074076</v>
      </c>
      <c r="D9199">
        <v>2.5084745762711864</v>
      </c>
      <c r="E9199">
        <v>1.5</v>
      </c>
      <c r="F9199">
        <v>1.9579831932773109</v>
      </c>
    </row>
    <row r="9200" spans="2:6" hidden="1" outlineLevel="1">
      <c r="B9200">
        <v>9194</v>
      </c>
      <c r="C9200">
        <v>0.32407407407407407</v>
      </c>
      <c r="D9200">
        <v>2.847457627118644</v>
      </c>
      <c r="E9200">
        <v>1</v>
      </c>
      <c r="F9200">
        <v>2.172268907563025</v>
      </c>
    </row>
    <row r="9201" spans="2:6" hidden="1" outlineLevel="1">
      <c r="B9201">
        <v>9195</v>
      </c>
      <c r="C9201">
        <v>0.25</v>
      </c>
      <c r="D9201">
        <v>2.5593220338983049</v>
      </c>
      <c r="E9201">
        <v>0.9375</v>
      </c>
      <c r="F9201">
        <v>2.4201680672268906</v>
      </c>
    </row>
    <row r="9202" spans="2:6" hidden="1" outlineLevel="1">
      <c r="B9202">
        <v>9196</v>
      </c>
      <c r="C9202">
        <v>0.48148148148148145</v>
      </c>
      <c r="D9202">
        <v>2.4915254237288136</v>
      </c>
      <c r="E9202">
        <v>1.71875</v>
      </c>
      <c r="F9202">
        <v>1.8907563025210083</v>
      </c>
    </row>
    <row r="9203" spans="2:6" hidden="1" outlineLevel="1">
      <c r="B9203">
        <v>9197</v>
      </c>
      <c r="C9203">
        <v>0.53703703703703709</v>
      </c>
      <c r="D9203">
        <v>2.4745762711864407</v>
      </c>
      <c r="E9203">
        <v>1.03125</v>
      </c>
      <c r="F9203">
        <v>2.2478991596638656</v>
      </c>
    </row>
    <row r="9204" spans="2:6" hidden="1" outlineLevel="1">
      <c r="B9204">
        <v>9198</v>
      </c>
      <c r="C9204">
        <v>0.46296296296296297</v>
      </c>
      <c r="D9204">
        <v>3.1016949152542375</v>
      </c>
      <c r="E9204">
        <v>1.34375</v>
      </c>
      <c r="F9204">
        <v>2.3235294117647061</v>
      </c>
    </row>
    <row r="9205" spans="2:6" hidden="1" outlineLevel="1">
      <c r="B9205">
        <v>9199</v>
      </c>
      <c r="C9205">
        <v>0.39814814814814814</v>
      </c>
      <c r="D9205">
        <v>2.5762711864406778</v>
      </c>
      <c r="E9205">
        <v>1.1875</v>
      </c>
      <c r="F9205">
        <v>1.8907563025210083</v>
      </c>
    </row>
    <row r="9206" spans="2:6" hidden="1" outlineLevel="1">
      <c r="B9206">
        <v>9200</v>
      </c>
      <c r="C9206">
        <v>0.55555555555555558</v>
      </c>
      <c r="D9206">
        <v>3.1864406779661016</v>
      </c>
      <c r="E9206">
        <v>1.125</v>
      </c>
      <c r="F9206">
        <v>2.4075630252100839</v>
      </c>
    </row>
    <row r="9207" spans="2:6" hidden="1" outlineLevel="1">
      <c r="B9207">
        <v>9201</v>
      </c>
      <c r="C9207">
        <v>0.46296296296296297</v>
      </c>
      <c r="D9207">
        <v>3.406779661016949</v>
      </c>
      <c r="E9207">
        <v>0.9375</v>
      </c>
      <c r="F9207">
        <v>2.0546218487394956</v>
      </c>
    </row>
    <row r="9208" spans="2:6" hidden="1" outlineLevel="1">
      <c r="B9208">
        <v>9202</v>
      </c>
      <c r="C9208">
        <v>0.44444444444444442</v>
      </c>
      <c r="D9208">
        <v>2.7288135593220337</v>
      </c>
      <c r="E9208">
        <v>1.375</v>
      </c>
      <c r="F9208">
        <v>1.8697478991596639</v>
      </c>
    </row>
    <row r="9209" spans="2:6" hidden="1" outlineLevel="1">
      <c r="B9209">
        <v>9203</v>
      </c>
      <c r="C9209">
        <v>0.3611111111111111</v>
      </c>
      <c r="D9209">
        <v>2.593220338983051</v>
      </c>
      <c r="E9209">
        <v>1.0625</v>
      </c>
      <c r="F9209">
        <v>2.2058823529411766</v>
      </c>
    </row>
    <row r="9210" spans="2:6" hidden="1" outlineLevel="1">
      <c r="B9210">
        <v>9204</v>
      </c>
      <c r="C9210">
        <v>0.39814814814814814</v>
      </c>
      <c r="D9210">
        <v>3.2033898305084745</v>
      </c>
      <c r="E9210">
        <v>1.0625</v>
      </c>
      <c r="F9210">
        <v>2.5336134453781511</v>
      </c>
    </row>
    <row r="9211" spans="2:6" hidden="1" outlineLevel="1">
      <c r="B9211">
        <v>9205</v>
      </c>
      <c r="C9211">
        <v>0.32407407407407407</v>
      </c>
      <c r="D9211">
        <v>3.0169491525423728</v>
      </c>
      <c r="E9211">
        <v>1.4375</v>
      </c>
      <c r="F9211">
        <v>1.8025210084033614</v>
      </c>
    </row>
    <row r="9212" spans="2:6" hidden="1" outlineLevel="1">
      <c r="B9212">
        <v>9206</v>
      </c>
      <c r="C9212">
        <v>0.3888888888888889</v>
      </c>
      <c r="D9212">
        <v>2.2711864406779663</v>
      </c>
      <c r="E9212">
        <v>1.59375</v>
      </c>
      <c r="F9212">
        <v>2.3445378151260505</v>
      </c>
    </row>
    <row r="9213" spans="2:6" hidden="1" outlineLevel="1">
      <c r="B9213">
        <v>9207</v>
      </c>
      <c r="C9213">
        <v>0.42592592592592593</v>
      </c>
      <c r="D9213">
        <v>2.3728813559322033</v>
      </c>
      <c r="E9213">
        <v>0.8125</v>
      </c>
      <c r="F9213">
        <v>1.76890756302521</v>
      </c>
    </row>
    <row r="9214" spans="2:6" hidden="1" outlineLevel="1">
      <c r="B9214">
        <v>9208</v>
      </c>
      <c r="C9214">
        <v>0.3611111111111111</v>
      </c>
      <c r="D9214">
        <v>2.9661016949152543</v>
      </c>
      <c r="E9214">
        <v>2.0625</v>
      </c>
      <c r="F9214">
        <v>2.1932773109243699</v>
      </c>
    </row>
    <row r="9215" spans="2:6" hidden="1" outlineLevel="1">
      <c r="B9215">
        <v>9209</v>
      </c>
      <c r="C9215">
        <v>0.34259259259259262</v>
      </c>
      <c r="D9215">
        <v>3.152542372881356</v>
      </c>
      <c r="E9215">
        <v>1.1875</v>
      </c>
      <c r="F9215">
        <v>1.9453781512605042</v>
      </c>
    </row>
    <row r="9216" spans="2:6" hidden="1" outlineLevel="1">
      <c r="B9216">
        <v>9210</v>
      </c>
      <c r="C9216">
        <v>0.42592592592592593</v>
      </c>
      <c r="D9216">
        <v>2.9491525423728815</v>
      </c>
      <c r="E9216">
        <v>1.3125</v>
      </c>
      <c r="F9216">
        <v>2.3109243697478989</v>
      </c>
    </row>
    <row r="9217" spans="2:6" hidden="1" outlineLevel="1">
      <c r="B9217">
        <v>9211</v>
      </c>
      <c r="C9217">
        <v>0.5</v>
      </c>
      <c r="D9217">
        <v>2.6779661016949152</v>
      </c>
      <c r="E9217">
        <v>1.8125</v>
      </c>
      <c r="F9217">
        <v>2.3193277310924372</v>
      </c>
    </row>
    <row r="9218" spans="2:6" hidden="1" outlineLevel="1">
      <c r="B9218">
        <v>9212</v>
      </c>
      <c r="C9218">
        <v>0.42592592592592593</v>
      </c>
      <c r="D9218">
        <v>2.4745762711864407</v>
      </c>
      <c r="E9218">
        <v>1.34375</v>
      </c>
      <c r="F9218">
        <v>2.1848739495798317</v>
      </c>
    </row>
    <row r="9219" spans="2:6" hidden="1" outlineLevel="1">
      <c r="B9219">
        <v>9213</v>
      </c>
      <c r="C9219">
        <v>0.29629629629629628</v>
      </c>
      <c r="D9219">
        <v>2.2711864406779663</v>
      </c>
      <c r="E9219">
        <v>1.25</v>
      </c>
      <c r="F9219">
        <v>2.3067226890756301</v>
      </c>
    </row>
    <row r="9220" spans="2:6" hidden="1" outlineLevel="1">
      <c r="B9220">
        <v>9214</v>
      </c>
      <c r="C9220">
        <v>0.37962962962962965</v>
      </c>
      <c r="D9220">
        <v>2.3389830508474576</v>
      </c>
      <c r="E9220">
        <v>1.96875</v>
      </c>
      <c r="F9220">
        <v>2.0840336134453783</v>
      </c>
    </row>
    <row r="9221" spans="2:6" hidden="1" outlineLevel="1">
      <c r="B9221">
        <v>9215</v>
      </c>
      <c r="C9221">
        <v>0.55555555555555558</v>
      </c>
      <c r="D9221">
        <v>2.5254237288135593</v>
      </c>
      <c r="E9221">
        <v>1.5</v>
      </c>
      <c r="F9221">
        <v>1.9075630252100841</v>
      </c>
    </row>
    <row r="9222" spans="2:6" hidden="1" outlineLevel="1">
      <c r="B9222">
        <v>9216</v>
      </c>
      <c r="C9222">
        <v>0.22222222222222221</v>
      </c>
      <c r="D9222">
        <v>2.5423728813559321</v>
      </c>
      <c r="E9222">
        <v>0.96875</v>
      </c>
      <c r="F9222">
        <v>2.1806722689075628</v>
      </c>
    </row>
    <row r="9223" spans="2:6" hidden="1" outlineLevel="1">
      <c r="B9223">
        <v>9217</v>
      </c>
      <c r="C9223">
        <v>0.33333333333333331</v>
      </c>
      <c r="D9223">
        <v>3.3389830508474576</v>
      </c>
      <c r="E9223">
        <v>1.65625</v>
      </c>
      <c r="F9223">
        <v>1.7983193277310925</v>
      </c>
    </row>
    <row r="9224" spans="2:6" hidden="1" outlineLevel="1">
      <c r="B9224">
        <v>9218</v>
      </c>
      <c r="C9224">
        <v>0.37962962962962965</v>
      </c>
      <c r="D9224">
        <v>3.0169491525423728</v>
      </c>
      <c r="E9224">
        <v>1.5625</v>
      </c>
      <c r="F9224">
        <v>1.9159663865546219</v>
      </c>
    </row>
    <row r="9225" spans="2:6" hidden="1" outlineLevel="1">
      <c r="B9225">
        <v>9219</v>
      </c>
      <c r="C9225">
        <v>0.37037037037037035</v>
      </c>
      <c r="D9225">
        <v>1.6101694915254237</v>
      </c>
      <c r="E9225">
        <v>1.875</v>
      </c>
      <c r="F9225">
        <v>2.365546218487395</v>
      </c>
    </row>
    <row r="9226" spans="2:6" hidden="1" outlineLevel="1">
      <c r="B9226">
        <v>9220</v>
      </c>
      <c r="C9226">
        <v>0.31481481481481483</v>
      </c>
      <c r="D9226">
        <v>2.8983050847457625</v>
      </c>
      <c r="E9226">
        <v>1.5625</v>
      </c>
      <c r="F9226">
        <v>2.1470588235294117</v>
      </c>
    </row>
    <row r="9227" spans="2:6" hidden="1" outlineLevel="1">
      <c r="B9227">
        <v>9221</v>
      </c>
      <c r="C9227">
        <v>0.37037037037037035</v>
      </c>
      <c r="D9227">
        <v>2.6949152542372881</v>
      </c>
      <c r="E9227">
        <v>0.8125</v>
      </c>
      <c r="F9227">
        <v>2.2394957983193278</v>
      </c>
    </row>
    <row r="9228" spans="2:6" hidden="1" outlineLevel="1">
      <c r="B9228">
        <v>9222</v>
      </c>
      <c r="C9228">
        <v>0.30555555555555558</v>
      </c>
      <c r="D9228">
        <v>2.3050847457627119</v>
      </c>
      <c r="E9228">
        <v>1.53125</v>
      </c>
      <c r="F9228">
        <v>2.1386554621848739</v>
      </c>
    </row>
    <row r="9229" spans="2:6" hidden="1" outlineLevel="1">
      <c r="B9229">
        <v>9223</v>
      </c>
      <c r="C9229">
        <v>0.49074074074074076</v>
      </c>
      <c r="D9229">
        <v>2.8305084745762712</v>
      </c>
      <c r="E9229">
        <v>1.5</v>
      </c>
      <c r="F9229">
        <v>2.1218487394957983</v>
      </c>
    </row>
    <row r="9230" spans="2:6" hidden="1" outlineLevel="1">
      <c r="B9230">
        <v>9224</v>
      </c>
      <c r="C9230">
        <v>0.37037037037037035</v>
      </c>
      <c r="D9230">
        <v>3.0847457627118646</v>
      </c>
      <c r="E9230">
        <v>1.1875</v>
      </c>
      <c r="F9230">
        <v>1.911764705882353</v>
      </c>
    </row>
    <row r="9231" spans="2:6" hidden="1" outlineLevel="1">
      <c r="B9231">
        <v>9225</v>
      </c>
      <c r="C9231">
        <v>0.37962962962962965</v>
      </c>
      <c r="D9231">
        <v>2.5593220338983049</v>
      </c>
      <c r="E9231">
        <v>1.09375</v>
      </c>
      <c r="F9231">
        <v>1.9285714285714286</v>
      </c>
    </row>
    <row r="9232" spans="2:6" hidden="1" outlineLevel="1">
      <c r="B9232">
        <v>9226</v>
      </c>
      <c r="C9232">
        <v>0.37037037037037035</v>
      </c>
      <c r="D9232">
        <v>1.8813559322033899</v>
      </c>
      <c r="E9232">
        <v>0.9375</v>
      </c>
      <c r="F9232">
        <v>2.1470588235294117</v>
      </c>
    </row>
    <row r="9233" spans="2:6" hidden="1" outlineLevel="1">
      <c r="B9233">
        <v>9227</v>
      </c>
      <c r="C9233">
        <v>0.35185185185185186</v>
      </c>
      <c r="D9233">
        <v>2.5254237288135593</v>
      </c>
      <c r="E9233">
        <v>1.15625</v>
      </c>
      <c r="F9233">
        <v>1.9789915966386555</v>
      </c>
    </row>
    <row r="9234" spans="2:6" hidden="1" outlineLevel="1">
      <c r="B9234">
        <v>9228</v>
      </c>
      <c r="C9234">
        <v>0.42592592592592593</v>
      </c>
      <c r="D9234">
        <v>2.2203389830508473</v>
      </c>
      <c r="E9234">
        <v>1.84375</v>
      </c>
      <c r="F9234">
        <v>2.2142857142857144</v>
      </c>
    </row>
    <row r="9235" spans="2:6" hidden="1" outlineLevel="1">
      <c r="B9235">
        <v>9229</v>
      </c>
      <c r="C9235">
        <v>0.33333333333333331</v>
      </c>
      <c r="D9235">
        <v>3.1864406779661016</v>
      </c>
      <c r="E9235">
        <v>1.46875</v>
      </c>
      <c r="F9235">
        <v>1.9411764705882353</v>
      </c>
    </row>
    <row r="9236" spans="2:6" hidden="1" outlineLevel="1">
      <c r="B9236">
        <v>9230</v>
      </c>
      <c r="C9236">
        <v>0.3611111111111111</v>
      </c>
      <c r="D9236">
        <v>3.2542372881355934</v>
      </c>
      <c r="E9236">
        <v>1.4375</v>
      </c>
      <c r="F9236">
        <v>1.9285714285714286</v>
      </c>
    </row>
    <row r="9237" spans="2:6" hidden="1" outlineLevel="1">
      <c r="B9237">
        <v>9231</v>
      </c>
      <c r="C9237">
        <v>0.37037037037037035</v>
      </c>
      <c r="D9237">
        <v>2.5762711864406778</v>
      </c>
      <c r="E9237">
        <v>1.6875</v>
      </c>
      <c r="F9237">
        <v>2.03781512605042</v>
      </c>
    </row>
    <row r="9238" spans="2:6" hidden="1" outlineLevel="1">
      <c r="B9238">
        <v>9232</v>
      </c>
      <c r="C9238">
        <v>0.32407407407407407</v>
      </c>
      <c r="D9238">
        <v>2.5084745762711864</v>
      </c>
      <c r="E9238">
        <v>1.8125</v>
      </c>
      <c r="F9238">
        <v>2.0924369747899161</v>
      </c>
    </row>
    <row r="9239" spans="2:6" hidden="1" outlineLevel="1">
      <c r="B9239">
        <v>9233</v>
      </c>
      <c r="C9239">
        <v>0.42592592592592593</v>
      </c>
      <c r="D9239">
        <v>3.8305084745762712</v>
      </c>
      <c r="E9239">
        <v>1.34375</v>
      </c>
      <c r="F9239">
        <v>2.2899159663865545</v>
      </c>
    </row>
    <row r="9240" spans="2:6" hidden="1" outlineLevel="1">
      <c r="B9240">
        <v>9234</v>
      </c>
      <c r="C9240">
        <v>0.5</v>
      </c>
      <c r="D9240">
        <v>2.8644067796610169</v>
      </c>
      <c r="E9240">
        <v>1.34375</v>
      </c>
      <c r="F9240">
        <v>2.2857142857142856</v>
      </c>
    </row>
    <row r="9241" spans="2:6" hidden="1" outlineLevel="1">
      <c r="B9241">
        <v>9235</v>
      </c>
      <c r="C9241">
        <v>0.45370370370370372</v>
      </c>
      <c r="D9241">
        <v>2.5593220338983049</v>
      </c>
      <c r="E9241">
        <v>0.96875</v>
      </c>
      <c r="F9241">
        <v>1.9411764705882353</v>
      </c>
    </row>
    <row r="9242" spans="2:6" hidden="1" outlineLevel="1">
      <c r="B9242">
        <v>9236</v>
      </c>
      <c r="C9242">
        <v>0.39814814814814814</v>
      </c>
      <c r="D9242">
        <v>2.6271186440677967</v>
      </c>
      <c r="E9242">
        <v>2</v>
      </c>
      <c r="F9242">
        <v>2.0462184873949578</v>
      </c>
    </row>
    <row r="9243" spans="2:6" hidden="1" outlineLevel="1">
      <c r="B9243">
        <v>9237</v>
      </c>
      <c r="C9243">
        <v>0.37037037037037035</v>
      </c>
      <c r="D9243">
        <v>2.7796610169491527</v>
      </c>
      <c r="E9243">
        <v>1.625</v>
      </c>
      <c r="F9243">
        <v>1.9873949579831933</v>
      </c>
    </row>
    <row r="9244" spans="2:6" hidden="1" outlineLevel="1">
      <c r="B9244">
        <v>9238</v>
      </c>
      <c r="C9244">
        <v>0.33333333333333331</v>
      </c>
      <c r="D9244">
        <v>2.5254237288135593</v>
      </c>
      <c r="E9244">
        <v>1.75</v>
      </c>
      <c r="F9244">
        <v>2.1386554621848739</v>
      </c>
    </row>
    <row r="9245" spans="2:6" hidden="1" outlineLevel="1">
      <c r="B9245">
        <v>9239</v>
      </c>
      <c r="C9245">
        <v>0.43518518518518517</v>
      </c>
      <c r="D9245">
        <v>3.0169491525423728</v>
      </c>
      <c r="E9245">
        <v>1.21875</v>
      </c>
      <c r="F9245">
        <v>2.2941176470588234</v>
      </c>
    </row>
    <row r="9246" spans="2:6" hidden="1" outlineLevel="1">
      <c r="B9246">
        <v>9240</v>
      </c>
      <c r="C9246">
        <v>0.47222222222222221</v>
      </c>
      <c r="D9246">
        <v>2.2542372881355934</v>
      </c>
      <c r="E9246">
        <v>1.65625</v>
      </c>
      <c r="F9246">
        <v>2.0462184873949578</v>
      </c>
    </row>
    <row r="9247" spans="2:6" hidden="1" outlineLevel="1">
      <c r="B9247">
        <v>9241</v>
      </c>
      <c r="C9247">
        <v>0.25925925925925924</v>
      </c>
      <c r="D9247">
        <v>3.3898305084745761</v>
      </c>
      <c r="E9247">
        <v>1.53125</v>
      </c>
      <c r="F9247">
        <v>2.1176470588235294</v>
      </c>
    </row>
    <row r="9248" spans="2:6" hidden="1" outlineLevel="1">
      <c r="B9248">
        <v>9242</v>
      </c>
      <c r="C9248">
        <v>0.26851851851851855</v>
      </c>
      <c r="D9248">
        <v>2.0677966101694913</v>
      </c>
      <c r="E9248">
        <v>1.0625</v>
      </c>
      <c r="F9248">
        <v>2.23109243697479</v>
      </c>
    </row>
    <row r="9249" spans="2:6" hidden="1" outlineLevel="1">
      <c r="B9249">
        <v>9243</v>
      </c>
      <c r="C9249">
        <v>0.26851851851851855</v>
      </c>
      <c r="D9249">
        <v>2.5762711864406778</v>
      </c>
      <c r="E9249">
        <v>0.84375</v>
      </c>
      <c r="F9249">
        <v>1.7521008403361344</v>
      </c>
    </row>
    <row r="9250" spans="2:6" hidden="1" outlineLevel="1">
      <c r="B9250">
        <v>9244</v>
      </c>
      <c r="C9250">
        <v>0.47222222222222221</v>
      </c>
      <c r="D9250">
        <v>2.8813559322033897</v>
      </c>
      <c r="E9250">
        <v>2</v>
      </c>
      <c r="F9250">
        <v>2.03781512605042</v>
      </c>
    </row>
    <row r="9251" spans="2:6" hidden="1" outlineLevel="1">
      <c r="B9251">
        <v>9245</v>
      </c>
      <c r="C9251">
        <v>0.49074074074074076</v>
      </c>
      <c r="D9251">
        <v>2.1355932203389831</v>
      </c>
      <c r="E9251">
        <v>2.0625</v>
      </c>
      <c r="F9251">
        <v>2.1092436974789917</v>
      </c>
    </row>
    <row r="9252" spans="2:6" hidden="1" outlineLevel="1">
      <c r="B9252">
        <v>9246</v>
      </c>
      <c r="C9252">
        <v>0.55555555555555558</v>
      </c>
      <c r="D9252">
        <v>3.5593220338983049</v>
      </c>
      <c r="E9252">
        <v>2.25</v>
      </c>
      <c r="F9252">
        <v>2.096638655462185</v>
      </c>
    </row>
    <row r="9253" spans="2:6" hidden="1" outlineLevel="1">
      <c r="B9253">
        <v>9247</v>
      </c>
      <c r="C9253">
        <v>0.37037037037037035</v>
      </c>
      <c r="D9253">
        <v>2.5254237288135593</v>
      </c>
      <c r="E9253">
        <v>0.90625</v>
      </c>
      <c r="F9253">
        <v>2.2773109243697478</v>
      </c>
    </row>
    <row r="9254" spans="2:6" hidden="1" outlineLevel="1">
      <c r="B9254">
        <v>9248</v>
      </c>
      <c r="C9254">
        <v>0.42592592592592593</v>
      </c>
      <c r="D9254">
        <v>2.6779661016949152</v>
      </c>
      <c r="E9254">
        <v>1.59375</v>
      </c>
      <c r="F9254">
        <v>2.2394957983193278</v>
      </c>
    </row>
    <row r="9255" spans="2:6" hidden="1" outlineLevel="1">
      <c r="B9255">
        <v>9249</v>
      </c>
      <c r="C9255">
        <v>0.3888888888888889</v>
      </c>
      <c r="D9255">
        <v>2.9830508474576272</v>
      </c>
      <c r="E9255">
        <v>1.1875</v>
      </c>
      <c r="F9255">
        <v>2.0672268907563027</v>
      </c>
    </row>
    <row r="9256" spans="2:6" hidden="1" outlineLevel="1">
      <c r="B9256">
        <v>9250</v>
      </c>
      <c r="C9256">
        <v>0.63888888888888884</v>
      </c>
      <c r="D9256">
        <v>2.2203389830508473</v>
      </c>
      <c r="E9256">
        <v>0.6875</v>
      </c>
      <c r="F9256">
        <v>2.1512605042016806</v>
      </c>
    </row>
    <row r="9257" spans="2:6" hidden="1" outlineLevel="1">
      <c r="B9257">
        <v>9251</v>
      </c>
      <c r="C9257">
        <v>0.3888888888888889</v>
      </c>
      <c r="D9257">
        <v>2.2542372881355934</v>
      </c>
      <c r="E9257">
        <v>1.03125</v>
      </c>
      <c r="F9257">
        <v>2.4075630252100839</v>
      </c>
    </row>
    <row r="9258" spans="2:6" hidden="1" outlineLevel="1">
      <c r="B9258">
        <v>9252</v>
      </c>
      <c r="C9258">
        <v>0.3888888888888889</v>
      </c>
      <c r="D9258">
        <v>2.7796610169491527</v>
      </c>
      <c r="E9258">
        <v>1.40625</v>
      </c>
      <c r="F9258">
        <v>2.4747899159663866</v>
      </c>
    </row>
    <row r="9259" spans="2:6" hidden="1" outlineLevel="1">
      <c r="B9259">
        <v>9253</v>
      </c>
      <c r="C9259">
        <v>0.43518518518518517</v>
      </c>
      <c r="D9259">
        <v>2.1355932203389831</v>
      </c>
      <c r="E9259">
        <v>1.375</v>
      </c>
      <c r="F9259">
        <v>2.0504201680672267</v>
      </c>
    </row>
    <row r="9260" spans="2:6" hidden="1" outlineLevel="1">
      <c r="B9260">
        <v>9254</v>
      </c>
      <c r="C9260">
        <v>0.53703703703703709</v>
      </c>
      <c r="D9260">
        <v>2.3898305084745761</v>
      </c>
      <c r="E9260">
        <v>1.46875</v>
      </c>
      <c r="F9260">
        <v>2.3067226890756301</v>
      </c>
    </row>
    <row r="9261" spans="2:6" hidden="1" outlineLevel="1">
      <c r="B9261">
        <v>9255</v>
      </c>
      <c r="C9261">
        <v>0.37962962962962965</v>
      </c>
      <c r="D9261">
        <v>2.3220338983050848</v>
      </c>
      <c r="E9261">
        <v>2.15625</v>
      </c>
      <c r="F9261">
        <v>2.03781512605042</v>
      </c>
    </row>
    <row r="9262" spans="2:6" hidden="1" outlineLevel="1">
      <c r="B9262">
        <v>9256</v>
      </c>
      <c r="C9262">
        <v>0.31481481481481483</v>
      </c>
      <c r="D9262">
        <v>2.5423728813559321</v>
      </c>
      <c r="E9262">
        <v>0.8125</v>
      </c>
      <c r="F9262">
        <v>2.23109243697479</v>
      </c>
    </row>
    <row r="9263" spans="2:6" hidden="1" outlineLevel="1">
      <c r="B9263">
        <v>9257</v>
      </c>
      <c r="C9263">
        <v>0.48148148148148145</v>
      </c>
      <c r="D9263">
        <v>3.0508474576271185</v>
      </c>
      <c r="E9263">
        <v>1</v>
      </c>
      <c r="F9263">
        <v>2.0546218487394956</v>
      </c>
    </row>
    <row r="9264" spans="2:6" hidden="1" outlineLevel="1">
      <c r="B9264">
        <v>9258</v>
      </c>
      <c r="C9264">
        <v>0.3611111111111111</v>
      </c>
      <c r="D9264">
        <v>2.9491525423728815</v>
      </c>
      <c r="E9264">
        <v>0.875</v>
      </c>
      <c r="F9264">
        <v>2.4369747899159662</v>
      </c>
    </row>
    <row r="9265" spans="2:6" hidden="1" outlineLevel="1">
      <c r="B9265">
        <v>9259</v>
      </c>
      <c r="C9265">
        <v>0.35185185185185186</v>
      </c>
      <c r="D9265">
        <v>2.152542372881356</v>
      </c>
      <c r="E9265">
        <v>1.1875</v>
      </c>
      <c r="F9265">
        <v>2.0840336134453783</v>
      </c>
    </row>
    <row r="9266" spans="2:6" hidden="1" outlineLevel="1">
      <c r="B9266">
        <v>9260</v>
      </c>
      <c r="C9266">
        <v>0.43518518518518517</v>
      </c>
      <c r="D9266">
        <v>3.4576271186440679</v>
      </c>
      <c r="E9266">
        <v>1.25</v>
      </c>
      <c r="F9266">
        <v>2.0756302521008405</v>
      </c>
    </row>
    <row r="9267" spans="2:6" hidden="1" outlineLevel="1">
      <c r="B9267">
        <v>9261</v>
      </c>
      <c r="C9267">
        <v>0.58333333333333337</v>
      </c>
      <c r="D9267">
        <v>2.5423728813559321</v>
      </c>
      <c r="E9267">
        <v>0.6875</v>
      </c>
      <c r="F9267">
        <v>2.0840336134453783</v>
      </c>
    </row>
    <row r="9268" spans="2:6" hidden="1" outlineLevel="1">
      <c r="B9268">
        <v>9262</v>
      </c>
      <c r="C9268">
        <v>0.39814814814814814</v>
      </c>
      <c r="D9268">
        <v>3.1016949152542375</v>
      </c>
      <c r="E9268">
        <v>2.125</v>
      </c>
      <c r="F9268">
        <v>1.8529411764705883</v>
      </c>
    </row>
    <row r="9269" spans="2:6" hidden="1" outlineLevel="1">
      <c r="B9269">
        <v>9263</v>
      </c>
      <c r="C9269">
        <v>0.51851851851851849</v>
      </c>
      <c r="D9269">
        <v>2.0508474576271185</v>
      </c>
      <c r="E9269">
        <v>1.375</v>
      </c>
      <c r="F9269">
        <v>1.8025210084033614</v>
      </c>
    </row>
    <row r="9270" spans="2:6" hidden="1" outlineLevel="1">
      <c r="B9270">
        <v>9264</v>
      </c>
      <c r="C9270">
        <v>0.31481481481481483</v>
      </c>
      <c r="D9270">
        <v>2.5423728813559321</v>
      </c>
      <c r="E9270">
        <v>0.90625</v>
      </c>
      <c r="F9270">
        <v>1.8613445378151261</v>
      </c>
    </row>
    <row r="9271" spans="2:6" hidden="1" outlineLevel="1">
      <c r="B9271">
        <v>9265</v>
      </c>
      <c r="C9271">
        <v>0.39814814814814814</v>
      </c>
      <c r="D9271">
        <v>3.2372881355932202</v>
      </c>
      <c r="E9271">
        <v>1.28125</v>
      </c>
      <c r="F9271">
        <v>1.9495798319327731</v>
      </c>
    </row>
    <row r="9272" spans="2:6" hidden="1" outlineLevel="1">
      <c r="B9272">
        <v>9266</v>
      </c>
      <c r="C9272">
        <v>0.42592592592592593</v>
      </c>
      <c r="D9272">
        <v>2.6779661016949152</v>
      </c>
      <c r="E9272">
        <v>1.8125</v>
      </c>
      <c r="F9272">
        <v>2.1638655462184873</v>
      </c>
    </row>
    <row r="9273" spans="2:6" hidden="1" outlineLevel="1">
      <c r="B9273">
        <v>9267</v>
      </c>
      <c r="C9273">
        <v>0.5</v>
      </c>
      <c r="D9273">
        <v>2.9491525423728815</v>
      </c>
      <c r="E9273">
        <v>0.8125</v>
      </c>
      <c r="F9273">
        <v>2.0420168067226889</v>
      </c>
    </row>
    <row r="9274" spans="2:6" hidden="1" outlineLevel="1">
      <c r="B9274">
        <v>9268</v>
      </c>
      <c r="C9274">
        <v>0.49074074074074076</v>
      </c>
      <c r="D9274">
        <v>2.7627118644067798</v>
      </c>
      <c r="E9274">
        <v>1.65625</v>
      </c>
      <c r="F9274">
        <v>1.9159663865546219</v>
      </c>
    </row>
    <row r="9275" spans="2:6" hidden="1" outlineLevel="1">
      <c r="B9275">
        <v>9269</v>
      </c>
      <c r="C9275">
        <v>0.53703703703703709</v>
      </c>
      <c r="D9275">
        <v>2.1016949152542375</v>
      </c>
      <c r="E9275">
        <v>1.625</v>
      </c>
      <c r="F9275">
        <v>2.3067226890756301</v>
      </c>
    </row>
    <row r="9276" spans="2:6" hidden="1" outlineLevel="1">
      <c r="B9276">
        <v>9270</v>
      </c>
      <c r="C9276">
        <v>0.34259259259259262</v>
      </c>
      <c r="D9276">
        <v>3.0338983050847457</v>
      </c>
      <c r="E9276">
        <v>1.0625</v>
      </c>
      <c r="F9276">
        <v>2.1848739495798317</v>
      </c>
    </row>
    <row r="9277" spans="2:6" hidden="1" outlineLevel="1">
      <c r="B9277">
        <v>9271</v>
      </c>
      <c r="C9277">
        <v>0.32407407407407407</v>
      </c>
      <c r="D9277">
        <v>2.9491525423728815</v>
      </c>
      <c r="E9277">
        <v>1.1875</v>
      </c>
      <c r="F9277">
        <v>2.1512605042016806</v>
      </c>
    </row>
    <row r="9278" spans="2:6" hidden="1" outlineLevel="1">
      <c r="B9278">
        <v>9272</v>
      </c>
      <c r="C9278">
        <v>0.32407407407407407</v>
      </c>
      <c r="D9278">
        <v>3.2033898305084745</v>
      </c>
      <c r="E9278">
        <v>1.65625</v>
      </c>
      <c r="F9278">
        <v>1.8277310924369747</v>
      </c>
    </row>
    <row r="9279" spans="2:6" hidden="1" outlineLevel="1">
      <c r="B9279">
        <v>9273</v>
      </c>
      <c r="C9279">
        <v>0.5</v>
      </c>
      <c r="D9279">
        <v>3.3559322033898304</v>
      </c>
      <c r="E9279">
        <v>1.15625</v>
      </c>
      <c r="F9279">
        <v>2.0672268907563027</v>
      </c>
    </row>
    <row r="9280" spans="2:6" hidden="1" outlineLevel="1">
      <c r="B9280">
        <v>9274</v>
      </c>
      <c r="C9280">
        <v>0.51851851851851849</v>
      </c>
      <c r="D9280">
        <v>2.3220338983050848</v>
      </c>
      <c r="E9280">
        <v>1.625</v>
      </c>
      <c r="F9280">
        <v>1.9243697478991597</v>
      </c>
    </row>
    <row r="9281" spans="2:6" hidden="1" outlineLevel="1">
      <c r="B9281">
        <v>9275</v>
      </c>
      <c r="C9281">
        <v>0.27777777777777779</v>
      </c>
      <c r="D9281">
        <v>2.8644067796610169</v>
      </c>
      <c r="E9281">
        <v>1.1875</v>
      </c>
      <c r="F9281">
        <v>2.03781512605042</v>
      </c>
    </row>
    <row r="9282" spans="2:6" hidden="1" outlineLevel="1">
      <c r="B9282">
        <v>9276</v>
      </c>
      <c r="C9282">
        <v>0.52777777777777779</v>
      </c>
      <c r="D9282">
        <v>2.2203389830508473</v>
      </c>
      <c r="E9282">
        <v>2.125</v>
      </c>
      <c r="F9282">
        <v>1.9369747899159664</v>
      </c>
    </row>
    <row r="9283" spans="2:6" hidden="1" outlineLevel="1">
      <c r="B9283">
        <v>9277</v>
      </c>
      <c r="C9283">
        <v>0.47222222222222221</v>
      </c>
      <c r="D9283">
        <v>2.6610169491525424</v>
      </c>
      <c r="E9283">
        <v>1</v>
      </c>
      <c r="F9283">
        <v>1.8697478991596639</v>
      </c>
    </row>
    <row r="9284" spans="2:6" hidden="1" outlineLevel="1">
      <c r="B9284">
        <v>9278</v>
      </c>
      <c r="C9284">
        <v>0.5092592592592593</v>
      </c>
      <c r="D9284">
        <v>3.1355932203389831</v>
      </c>
      <c r="E9284">
        <v>0.9375</v>
      </c>
      <c r="F9284">
        <v>2.2647058823529411</v>
      </c>
    </row>
    <row r="9285" spans="2:6" hidden="1" outlineLevel="1">
      <c r="B9285">
        <v>9279</v>
      </c>
      <c r="C9285">
        <v>0.29629629629629628</v>
      </c>
      <c r="D9285">
        <v>2.7966101694915255</v>
      </c>
      <c r="E9285">
        <v>1.25</v>
      </c>
      <c r="F9285">
        <v>1.8823529411764706</v>
      </c>
    </row>
    <row r="9286" spans="2:6" hidden="1" outlineLevel="1">
      <c r="B9286">
        <v>9280</v>
      </c>
      <c r="C9286">
        <v>0.41666666666666669</v>
      </c>
      <c r="D9286">
        <v>2.9322033898305087</v>
      </c>
      <c r="E9286">
        <v>1.375</v>
      </c>
      <c r="F9286">
        <v>2.2563025210084033</v>
      </c>
    </row>
    <row r="9287" spans="2:6" hidden="1" outlineLevel="1">
      <c r="B9287">
        <v>9281</v>
      </c>
      <c r="C9287">
        <v>0.35185185185185186</v>
      </c>
      <c r="D9287">
        <v>2.2711864406779663</v>
      </c>
      <c r="E9287">
        <v>1.15625</v>
      </c>
      <c r="F9287">
        <v>2.3571428571428572</v>
      </c>
    </row>
    <row r="9288" spans="2:6" hidden="1" outlineLevel="1">
      <c r="B9288">
        <v>9282</v>
      </c>
      <c r="C9288">
        <v>0.37037037037037035</v>
      </c>
      <c r="D9288">
        <v>2.152542372881356</v>
      </c>
      <c r="E9288">
        <v>1.1875</v>
      </c>
      <c r="F9288">
        <v>1.9747899159663866</v>
      </c>
    </row>
    <row r="9289" spans="2:6" hidden="1" outlineLevel="1">
      <c r="B9289">
        <v>9283</v>
      </c>
      <c r="C9289">
        <v>0.41666666666666669</v>
      </c>
      <c r="D9289">
        <v>2.2542372881355934</v>
      </c>
      <c r="E9289">
        <v>0.96875</v>
      </c>
      <c r="F9289">
        <v>2.1680672268907561</v>
      </c>
    </row>
    <row r="9290" spans="2:6" hidden="1" outlineLevel="1">
      <c r="B9290">
        <v>9284</v>
      </c>
      <c r="C9290">
        <v>0.40740740740740738</v>
      </c>
      <c r="D9290">
        <v>2.3728813559322033</v>
      </c>
      <c r="E9290">
        <v>1.5</v>
      </c>
      <c r="F9290">
        <v>2.0252100840336134</v>
      </c>
    </row>
    <row r="9291" spans="2:6" hidden="1" outlineLevel="1">
      <c r="B9291">
        <v>9285</v>
      </c>
      <c r="C9291">
        <v>0.26851851851851855</v>
      </c>
      <c r="D9291">
        <v>2.6101694915254239</v>
      </c>
      <c r="E9291">
        <v>1.4375</v>
      </c>
      <c r="F9291">
        <v>2.0630252100840338</v>
      </c>
    </row>
    <row r="9292" spans="2:6" hidden="1" outlineLevel="1">
      <c r="B9292">
        <v>9286</v>
      </c>
      <c r="C9292">
        <v>0.55555555555555558</v>
      </c>
      <c r="D9292">
        <v>2.4915254237288136</v>
      </c>
      <c r="E9292">
        <v>1.5</v>
      </c>
      <c r="F9292">
        <v>2.1596638655462184</v>
      </c>
    </row>
    <row r="9293" spans="2:6" hidden="1" outlineLevel="1">
      <c r="B9293">
        <v>9287</v>
      </c>
      <c r="C9293">
        <v>0.48148148148148145</v>
      </c>
      <c r="D9293">
        <v>3.0677966101694913</v>
      </c>
      <c r="E9293">
        <v>1.09375</v>
      </c>
      <c r="F9293">
        <v>2.0714285714285716</v>
      </c>
    </row>
    <row r="9294" spans="2:6" hidden="1" outlineLevel="1">
      <c r="B9294">
        <v>9288</v>
      </c>
      <c r="C9294">
        <v>0.25</v>
      </c>
      <c r="D9294">
        <v>2.5423728813559321</v>
      </c>
      <c r="E9294">
        <v>1.90625</v>
      </c>
      <c r="F9294">
        <v>1.9873949579831933</v>
      </c>
    </row>
    <row r="9295" spans="2:6" hidden="1" outlineLevel="1">
      <c r="B9295">
        <v>9289</v>
      </c>
      <c r="C9295">
        <v>0.40740740740740738</v>
      </c>
      <c r="D9295">
        <v>3.0677966101694913</v>
      </c>
      <c r="E9295">
        <v>0.71875</v>
      </c>
      <c r="F9295">
        <v>2.0462184873949578</v>
      </c>
    </row>
    <row r="9296" spans="2:6" hidden="1" outlineLevel="1">
      <c r="B9296">
        <v>9290</v>
      </c>
      <c r="C9296">
        <v>0.39814814814814814</v>
      </c>
      <c r="D9296">
        <v>2.4576271186440679</v>
      </c>
      <c r="E9296">
        <v>1.15625</v>
      </c>
      <c r="F9296">
        <v>2</v>
      </c>
    </row>
    <row r="9297" spans="2:6" hidden="1" outlineLevel="1">
      <c r="B9297">
        <v>9291</v>
      </c>
      <c r="C9297">
        <v>0.29629629629629628</v>
      </c>
      <c r="D9297">
        <v>2.5084745762711864</v>
      </c>
      <c r="E9297">
        <v>1.125</v>
      </c>
      <c r="F9297">
        <v>2.365546218487395</v>
      </c>
    </row>
    <row r="9298" spans="2:6" hidden="1" outlineLevel="1">
      <c r="B9298">
        <v>9292</v>
      </c>
      <c r="C9298">
        <v>0.46296296296296297</v>
      </c>
      <c r="D9298">
        <v>3.3050847457627119</v>
      </c>
      <c r="E9298">
        <v>1.75</v>
      </c>
      <c r="F9298">
        <v>1.8781512605042017</v>
      </c>
    </row>
    <row r="9299" spans="2:6" hidden="1" outlineLevel="1">
      <c r="B9299">
        <v>9293</v>
      </c>
      <c r="C9299">
        <v>0.49074074074074076</v>
      </c>
      <c r="D9299">
        <v>2.152542372881356</v>
      </c>
      <c r="E9299">
        <v>1.75</v>
      </c>
      <c r="F9299">
        <v>2.2100840336134455</v>
      </c>
    </row>
    <row r="9300" spans="2:6" hidden="1" outlineLevel="1">
      <c r="B9300">
        <v>9294</v>
      </c>
      <c r="C9300">
        <v>0.32407407407407407</v>
      </c>
      <c r="D9300">
        <v>2.5593220338983049</v>
      </c>
      <c r="E9300">
        <v>1.625</v>
      </c>
      <c r="F9300">
        <v>2.1680672268907561</v>
      </c>
    </row>
    <row r="9301" spans="2:6" hidden="1" outlineLevel="1">
      <c r="B9301">
        <v>9295</v>
      </c>
      <c r="C9301">
        <v>0.46296296296296297</v>
      </c>
      <c r="D9301">
        <v>2.9152542372881354</v>
      </c>
      <c r="E9301">
        <v>1.03125</v>
      </c>
      <c r="F9301">
        <v>2.1470588235294117</v>
      </c>
    </row>
    <row r="9302" spans="2:6" hidden="1" outlineLevel="1">
      <c r="B9302">
        <v>9296</v>
      </c>
      <c r="C9302">
        <v>0.5</v>
      </c>
      <c r="D9302">
        <v>3.0169491525423728</v>
      </c>
      <c r="E9302">
        <v>1.21875</v>
      </c>
      <c r="F9302">
        <v>1.9789915966386555</v>
      </c>
    </row>
    <row r="9303" spans="2:6" hidden="1" outlineLevel="1">
      <c r="B9303">
        <v>9297</v>
      </c>
      <c r="C9303">
        <v>0.40740740740740738</v>
      </c>
      <c r="D9303">
        <v>2.6101694915254239</v>
      </c>
      <c r="E9303">
        <v>1.5</v>
      </c>
      <c r="F9303">
        <v>2.2142857142857144</v>
      </c>
    </row>
    <row r="9304" spans="2:6" hidden="1" outlineLevel="1">
      <c r="B9304">
        <v>9298</v>
      </c>
      <c r="C9304">
        <v>0.43518518518518517</v>
      </c>
      <c r="D9304">
        <v>2.6779661016949152</v>
      </c>
      <c r="E9304">
        <v>1.8125</v>
      </c>
      <c r="F9304">
        <v>2.0924369747899161</v>
      </c>
    </row>
    <row r="9305" spans="2:6" hidden="1" outlineLevel="1">
      <c r="B9305">
        <v>9299</v>
      </c>
      <c r="C9305">
        <v>0.45370370370370372</v>
      </c>
      <c r="D9305">
        <v>2.3728813559322033</v>
      </c>
      <c r="E9305">
        <v>1.96875</v>
      </c>
      <c r="F9305">
        <v>2.0504201680672267</v>
      </c>
    </row>
    <row r="9306" spans="2:6" hidden="1" outlineLevel="1">
      <c r="B9306">
        <v>9300</v>
      </c>
      <c r="C9306">
        <v>0.45370370370370372</v>
      </c>
      <c r="D9306">
        <v>2.4745762711864407</v>
      </c>
      <c r="E9306">
        <v>1.75</v>
      </c>
      <c r="F9306">
        <v>1.6386554621848739</v>
      </c>
    </row>
    <row r="9307" spans="2:6" hidden="1" outlineLevel="1">
      <c r="B9307">
        <v>9301</v>
      </c>
      <c r="C9307">
        <v>0.46296296296296297</v>
      </c>
      <c r="D9307">
        <v>3.406779661016949</v>
      </c>
      <c r="E9307">
        <v>1.34375</v>
      </c>
      <c r="F9307">
        <v>1.9453781512605042</v>
      </c>
    </row>
    <row r="9308" spans="2:6" hidden="1" outlineLevel="1">
      <c r="B9308">
        <v>9302</v>
      </c>
      <c r="C9308">
        <v>0.45370370370370372</v>
      </c>
      <c r="D9308">
        <v>3.7288135593220337</v>
      </c>
      <c r="E9308">
        <v>1.3125</v>
      </c>
      <c r="F9308">
        <v>1.8949579831932772</v>
      </c>
    </row>
    <row r="9309" spans="2:6" hidden="1" outlineLevel="1">
      <c r="B9309">
        <v>9303</v>
      </c>
      <c r="C9309">
        <v>0.42592592592592593</v>
      </c>
      <c r="D9309">
        <v>2.6610169491525424</v>
      </c>
      <c r="E9309">
        <v>1.9375</v>
      </c>
      <c r="F9309">
        <v>2.0672268907563027</v>
      </c>
    </row>
    <row r="9310" spans="2:6" hidden="1" outlineLevel="1">
      <c r="B9310">
        <v>9304</v>
      </c>
      <c r="C9310">
        <v>0.37037037037037035</v>
      </c>
      <c r="D9310">
        <v>3.5254237288135593</v>
      </c>
      <c r="E9310">
        <v>1.9375</v>
      </c>
      <c r="F9310">
        <v>1.6764705882352942</v>
      </c>
    </row>
    <row r="9311" spans="2:6" hidden="1" outlineLevel="1">
      <c r="B9311">
        <v>9305</v>
      </c>
      <c r="C9311">
        <v>0.51851851851851849</v>
      </c>
      <c r="D9311">
        <v>2.2542372881355934</v>
      </c>
      <c r="E9311">
        <v>0.65625</v>
      </c>
      <c r="F9311">
        <v>2.2184873949579833</v>
      </c>
    </row>
    <row r="9312" spans="2:6" hidden="1" outlineLevel="1">
      <c r="B9312">
        <v>9306</v>
      </c>
      <c r="C9312">
        <v>0.40740740740740738</v>
      </c>
      <c r="D9312">
        <v>2.2372881355932202</v>
      </c>
      <c r="E9312">
        <v>1.125</v>
      </c>
      <c r="F9312">
        <v>1.9159663865546219</v>
      </c>
    </row>
    <row r="9313" spans="2:6" hidden="1" outlineLevel="1">
      <c r="B9313">
        <v>9307</v>
      </c>
      <c r="C9313">
        <v>0.37037037037037035</v>
      </c>
      <c r="D9313">
        <v>2.3898305084745761</v>
      </c>
      <c r="E9313">
        <v>1.34375</v>
      </c>
      <c r="F9313">
        <v>2.1932773109243699</v>
      </c>
    </row>
    <row r="9314" spans="2:6" hidden="1" outlineLevel="1">
      <c r="B9314">
        <v>9308</v>
      </c>
      <c r="C9314">
        <v>0.44444444444444442</v>
      </c>
      <c r="D9314">
        <v>2.8305084745762712</v>
      </c>
      <c r="E9314">
        <v>1.65625</v>
      </c>
      <c r="F9314">
        <v>1.8025210084033614</v>
      </c>
    </row>
    <row r="9315" spans="2:6" hidden="1" outlineLevel="1">
      <c r="B9315">
        <v>9309</v>
      </c>
      <c r="C9315">
        <v>0.5</v>
      </c>
      <c r="D9315">
        <v>2.3559322033898304</v>
      </c>
      <c r="E9315">
        <v>1.96875</v>
      </c>
      <c r="F9315">
        <v>2.0588235294117645</v>
      </c>
    </row>
    <row r="9316" spans="2:6" hidden="1" outlineLevel="1">
      <c r="B9316">
        <v>9310</v>
      </c>
      <c r="C9316">
        <v>0.39814814814814814</v>
      </c>
      <c r="D9316">
        <v>2.6949152542372881</v>
      </c>
      <c r="E9316">
        <v>1.59375</v>
      </c>
      <c r="F9316">
        <v>1.8991596638655461</v>
      </c>
    </row>
    <row r="9317" spans="2:6" hidden="1" outlineLevel="1">
      <c r="B9317">
        <v>9311</v>
      </c>
      <c r="C9317">
        <v>0.25</v>
      </c>
      <c r="D9317">
        <v>2.1694915254237288</v>
      </c>
      <c r="E9317">
        <v>2.15625</v>
      </c>
      <c r="F9317">
        <v>2.1134453781512605</v>
      </c>
    </row>
    <row r="9318" spans="2:6" hidden="1" outlineLevel="1">
      <c r="B9318">
        <v>9312</v>
      </c>
      <c r="C9318">
        <v>0.43518518518518517</v>
      </c>
      <c r="D9318">
        <v>2.9322033898305087</v>
      </c>
      <c r="E9318">
        <v>1.28125</v>
      </c>
      <c r="F9318">
        <v>2.4369747899159662</v>
      </c>
    </row>
    <row r="9319" spans="2:6" hidden="1" outlineLevel="1">
      <c r="B9319">
        <v>9313</v>
      </c>
      <c r="C9319">
        <v>0.46296296296296297</v>
      </c>
      <c r="D9319">
        <v>2.7796610169491527</v>
      </c>
      <c r="E9319">
        <v>1.40625</v>
      </c>
      <c r="F9319">
        <v>1.8991596638655461</v>
      </c>
    </row>
    <row r="9320" spans="2:6" hidden="1" outlineLevel="1">
      <c r="B9320">
        <v>9314</v>
      </c>
      <c r="C9320">
        <v>0.29629629629629628</v>
      </c>
      <c r="D9320">
        <v>2.5254237288135593</v>
      </c>
      <c r="E9320">
        <v>1.65625</v>
      </c>
      <c r="F9320">
        <v>2.5420168067226889</v>
      </c>
    </row>
    <row r="9321" spans="2:6" hidden="1" outlineLevel="1">
      <c r="B9321">
        <v>9315</v>
      </c>
      <c r="C9321">
        <v>0.39814814814814814</v>
      </c>
      <c r="D9321">
        <v>2.406779661016949</v>
      </c>
      <c r="E9321">
        <v>1.1875</v>
      </c>
      <c r="F9321">
        <v>2.1386554621848739</v>
      </c>
    </row>
    <row r="9322" spans="2:6" hidden="1" outlineLevel="1">
      <c r="B9322">
        <v>9316</v>
      </c>
      <c r="C9322">
        <v>0.42592592592592593</v>
      </c>
      <c r="D9322">
        <v>3.2711864406779663</v>
      </c>
      <c r="E9322">
        <v>1.21875</v>
      </c>
      <c r="F9322">
        <v>2.1428571428571428</v>
      </c>
    </row>
    <row r="9323" spans="2:6" hidden="1" outlineLevel="1">
      <c r="B9323">
        <v>9317</v>
      </c>
      <c r="C9323">
        <v>0.42592592592592593</v>
      </c>
      <c r="D9323">
        <v>3.2033898305084745</v>
      </c>
      <c r="E9323">
        <v>1.25</v>
      </c>
      <c r="F9323">
        <v>2.2941176470588234</v>
      </c>
    </row>
    <row r="9324" spans="2:6" hidden="1" outlineLevel="1">
      <c r="B9324">
        <v>9318</v>
      </c>
      <c r="C9324">
        <v>0.3888888888888889</v>
      </c>
      <c r="D9324">
        <v>2.7118644067796609</v>
      </c>
      <c r="E9324">
        <v>1.84375</v>
      </c>
      <c r="F9324">
        <v>2.0588235294117645</v>
      </c>
    </row>
    <row r="9325" spans="2:6" hidden="1" outlineLevel="1">
      <c r="B9325">
        <v>9319</v>
      </c>
      <c r="C9325">
        <v>0.46296296296296297</v>
      </c>
      <c r="D9325">
        <v>2.2881355932203391</v>
      </c>
      <c r="E9325">
        <v>1.25</v>
      </c>
      <c r="F9325">
        <v>1.8277310924369747</v>
      </c>
    </row>
    <row r="9326" spans="2:6" hidden="1" outlineLevel="1">
      <c r="B9326">
        <v>9320</v>
      </c>
      <c r="C9326">
        <v>0.3611111111111111</v>
      </c>
      <c r="D9326">
        <v>2.4576271186440679</v>
      </c>
      <c r="E9326">
        <v>1.28125</v>
      </c>
      <c r="F9326">
        <v>1.9453781512605042</v>
      </c>
    </row>
    <row r="9327" spans="2:6" hidden="1" outlineLevel="1">
      <c r="B9327">
        <v>9321</v>
      </c>
      <c r="C9327">
        <v>0.3611111111111111</v>
      </c>
      <c r="D9327">
        <v>3.5762711864406778</v>
      </c>
      <c r="E9327">
        <v>1.625</v>
      </c>
      <c r="F9327">
        <v>2.1386554621848739</v>
      </c>
    </row>
    <row r="9328" spans="2:6" hidden="1" outlineLevel="1">
      <c r="B9328">
        <v>9322</v>
      </c>
      <c r="C9328">
        <v>0.29629629629629628</v>
      </c>
      <c r="D9328">
        <v>2.4576271186440679</v>
      </c>
      <c r="E9328">
        <v>1.375</v>
      </c>
      <c r="F9328">
        <v>1.8739495798319328</v>
      </c>
    </row>
    <row r="9329" spans="2:6" hidden="1" outlineLevel="1">
      <c r="B9329">
        <v>9323</v>
      </c>
      <c r="C9329">
        <v>0.41666666666666669</v>
      </c>
      <c r="D9329">
        <v>3.3389830508474576</v>
      </c>
      <c r="E9329">
        <v>1.8125</v>
      </c>
      <c r="F9329">
        <v>2.0672268907563027</v>
      </c>
    </row>
    <row r="9330" spans="2:6" hidden="1" outlineLevel="1">
      <c r="B9330">
        <v>9324</v>
      </c>
      <c r="C9330">
        <v>0.37962962962962965</v>
      </c>
      <c r="D9330">
        <v>2.1186440677966103</v>
      </c>
      <c r="E9330">
        <v>1.875</v>
      </c>
      <c r="F9330">
        <v>2.4915966386554622</v>
      </c>
    </row>
    <row r="9331" spans="2:6" hidden="1" outlineLevel="1">
      <c r="B9331">
        <v>9325</v>
      </c>
      <c r="C9331">
        <v>0.40740740740740738</v>
      </c>
      <c r="D9331">
        <v>3.4745762711864407</v>
      </c>
      <c r="E9331">
        <v>1.03125</v>
      </c>
      <c r="F9331">
        <v>2.1176470588235294</v>
      </c>
    </row>
    <row r="9332" spans="2:6" hidden="1" outlineLevel="1">
      <c r="B9332">
        <v>9326</v>
      </c>
      <c r="C9332">
        <v>0.34259259259259262</v>
      </c>
      <c r="D9332">
        <v>2.2372881355932202</v>
      </c>
      <c r="E9332">
        <v>1.15625</v>
      </c>
      <c r="F9332">
        <v>2.0882352941176472</v>
      </c>
    </row>
    <row r="9333" spans="2:6" hidden="1" outlineLevel="1">
      <c r="B9333">
        <v>9327</v>
      </c>
      <c r="C9333">
        <v>0.5092592592592593</v>
      </c>
      <c r="D9333">
        <v>2.5423728813559321</v>
      </c>
      <c r="E9333">
        <v>1.34375</v>
      </c>
      <c r="F9333">
        <v>2.0168067226890756</v>
      </c>
    </row>
    <row r="9334" spans="2:6" hidden="1" outlineLevel="1">
      <c r="B9334">
        <v>9328</v>
      </c>
      <c r="C9334">
        <v>0.31481481481481483</v>
      </c>
      <c r="D9334">
        <v>2.3559322033898304</v>
      </c>
      <c r="E9334">
        <v>1.15625</v>
      </c>
      <c r="F9334">
        <v>1.9831932773109244</v>
      </c>
    </row>
    <row r="9335" spans="2:6" hidden="1" outlineLevel="1">
      <c r="B9335">
        <v>9329</v>
      </c>
      <c r="C9335">
        <v>0.46296296296296297</v>
      </c>
      <c r="D9335">
        <v>2.6949152542372881</v>
      </c>
      <c r="E9335">
        <v>1.125</v>
      </c>
      <c r="F9335">
        <v>1.9159663865546219</v>
      </c>
    </row>
    <row r="9336" spans="2:6" hidden="1" outlineLevel="1">
      <c r="B9336">
        <v>9330</v>
      </c>
      <c r="C9336">
        <v>0.54629629629629628</v>
      </c>
      <c r="D9336">
        <v>2.4745762711864407</v>
      </c>
      <c r="E9336">
        <v>1.40625</v>
      </c>
      <c r="F9336">
        <v>2.0168067226890756</v>
      </c>
    </row>
    <row r="9337" spans="2:6" hidden="1" outlineLevel="1">
      <c r="B9337">
        <v>9331</v>
      </c>
      <c r="C9337">
        <v>0.49074074074074076</v>
      </c>
      <c r="D9337">
        <v>2.2203389830508473</v>
      </c>
      <c r="E9337">
        <v>0.71875</v>
      </c>
      <c r="F9337">
        <v>1.8067226890756303</v>
      </c>
    </row>
    <row r="9338" spans="2:6" hidden="1" outlineLevel="1">
      <c r="B9338">
        <v>9332</v>
      </c>
      <c r="C9338">
        <v>0.45370370370370372</v>
      </c>
      <c r="D9338">
        <v>2.7966101694915255</v>
      </c>
      <c r="E9338">
        <v>0.78125</v>
      </c>
      <c r="F9338">
        <v>2.0588235294117645</v>
      </c>
    </row>
    <row r="9339" spans="2:6" hidden="1" outlineLevel="1">
      <c r="B9339">
        <v>9333</v>
      </c>
      <c r="C9339">
        <v>0.40740740740740738</v>
      </c>
      <c r="D9339">
        <v>2.7457627118644066</v>
      </c>
      <c r="E9339">
        <v>1.65625</v>
      </c>
      <c r="F9339">
        <v>1.9831932773109244</v>
      </c>
    </row>
    <row r="9340" spans="2:6" hidden="1" outlineLevel="1">
      <c r="B9340">
        <v>9334</v>
      </c>
      <c r="C9340">
        <v>0.32407407407407407</v>
      </c>
      <c r="D9340">
        <v>3.4237288135593222</v>
      </c>
      <c r="E9340">
        <v>1.625</v>
      </c>
      <c r="F9340">
        <v>1.9243697478991597</v>
      </c>
    </row>
    <row r="9341" spans="2:6" hidden="1" outlineLevel="1">
      <c r="B9341">
        <v>9335</v>
      </c>
      <c r="C9341">
        <v>0.49074074074074076</v>
      </c>
      <c r="D9341">
        <v>2.593220338983051</v>
      </c>
      <c r="E9341">
        <v>0.90625</v>
      </c>
      <c r="F9341">
        <v>2.03781512605042</v>
      </c>
    </row>
    <row r="9342" spans="2:6" hidden="1" outlineLevel="1">
      <c r="B9342">
        <v>9336</v>
      </c>
      <c r="C9342">
        <v>0.58333333333333337</v>
      </c>
      <c r="D9342">
        <v>3.2033898305084745</v>
      </c>
      <c r="E9342">
        <v>1.71875</v>
      </c>
      <c r="F9342">
        <v>2.3949579831932772</v>
      </c>
    </row>
    <row r="9343" spans="2:6" hidden="1" outlineLevel="1">
      <c r="B9343">
        <v>9337</v>
      </c>
      <c r="C9343">
        <v>0.44444444444444442</v>
      </c>
      <c r="D9343">
        <v>1.9491525423728813</v>
      </c>
      <c r="E9343">
        <v>1.65625</v>
      </c>
      <c r="F9343">
        <v>2.1176470588235294</v>
      </c>
    </row>
    <row r="9344" spans="2:6" hidden="1" outlineLevel="1">
      <c r="B9344">
        <v>9338</v>
      </c>
      <c r="C9344">
        <v>0.39814814814814814</v>
      </c>
      <c r="D9344">
        <v>2.5762711864406778</v>
      </c>
      <c r="E9344">
        <v>0.875</v>
      </c>
      <c r="F9344">
        <v>1.911764705882353</v>
      </c>
    </row>
    <row r="9345" spans="2:6" hidden="1" outlineLevel="1">
      <c r="B9345">
        <v>9339</v>
      </c>
      <c r="C9345">
        <v>0.5092592592592593</v>
      </c>
      <c r="D9345">
        <v>3.6949152542372881</v>
      </c>
      <c r="E9345">
        <v>2.03125</v>
      </c>
      <c r="F9345">
        <v>1.8781512605042017</v>
      </c>
    </row>
    <row r="9346" spans="2:6" hidden="1" outlineLevel="1">
      <c r="B9346">
        <v>9340</v>
      </c>
      <c r="C9346">
        <v>0.37962962962962965</v>
      </c>
      <c r="D9346">
        <v>2.5423728813559321</v>
      </c>
      <c r="E9346">
        <v>1.34375</v>
      </c>
      <c r="F9346">
        <v>2.3907563025210083</v>
      </c>
    </row>
    <row r="9347" spans="2:6" hidden="1" outlineLevel="1">
      <c r="B9347">
        <v>9341</v>
      </c>
      <c r="C9347">
        <v>0.48148148148148145</v>
      </c>
      <c r="D9347">
        <v>3.2033898305084745</v>
      </c>
      <c r="E9347">
        <v>1.1875</v>
      </c>
      <c r="F9347">
        <v>2.1638655462184873</v>
      </c>
    </row>
    <row r="9348" spans="2:6" hidden="1" outlineLevel="1">
      <c r="B9348">
        <v>9342</v>
      </c>
      <c r="C9348">
        <v>0.25</v>
      </c>
      <c r="D9348">
        <v>2.8644067796610169</v>
      </c>
      <c r="E9348">
        <v>1.53125</v>
      </c>
      <c r="F9348">
        <v>1.8235294117647058</v>
      </c>
    </row>
    <row r="9349" spans="2:6" hidden="1" outlineLevel="1">
      <c r="B9349">
        <v>9343</v>
      </c>
      <c r="C9349">
        <v>0.34259259259259262</v>
      </c>
      <c r="D9349">
        <v>2.4406779661016951</v>
      </c>
      <c r="E9349">
        <v>1.34375</v>
      </c>
      <c r="F9349">
        <v>1.8991596638655461</v>
      </c>
    </row>
    <row r="9350" spans="2:6" hidden="1" outlineLevel="1">
      <c r="B9350">
        <v>9344</v>
      </c>
      <c r="C9350">
        <v>0.41666666666666669</v>
      </c>
      <c r="D9350">
        <v>2.7288135593220337</v>
      </c>
      <c r="E9350">
        <v>1.25</v>
      </c>
      <c r="F9350">
        <v>1.9747899159663866</v>
      </c>
    </row>
    <row r="9351" spans="2:6" hidden="1" outlineLevel="1">
      <c r="B9351">
        <v>9345</v>
      </c>
      <c r="C9351">
        <v>0.35185185185185186</v>
      </c>
      <c r="D9351">
        <v>3.2033898305084745</v>
      </c>
      <c r="E9351">
        <v>0.84375</v>
      </c>
      <c r="F9351">
        <v>1.8571428571428572</v>
      </c>
    </row>
    <row r="9352" spans="2:6" hidden="1" outlineLevel="1">
      <c r="B9352">
        <v>9346</v>
      </c>
      <c r="C9352">
        <v>0.43518518518518517</v>
      </c>
      <c r="D9352">
        <v>3.1355932203389831</v>
      </c>
      <c r="E9352">
        <v>1.4375</v>
      </c>
      <c r="F9352">
        <v>2.1218487394957983</v>
      </c>
    </row>
    <row r="9353" spans="2:6" hidden="1" outlineLevel="1">
      <c r="B9353">
        <v>9347</v>
      </c>
      <c r="C9353">
        <v>0.30555555555555558</v>
      </c>
      <c r="D9353">
        <v>2.6101694915254239</v>
      </c>
      <c r="E9353">
        <v>1.25</v>
      </c>
      <c r="F9353">
        <v>2.0672268907563027</v>
      </c>
    </row>
    <row r="9354" spans="2:6" hidden="1" outlineLevel="1">
      <c r="B9354">
        <v>9348</v>
      </c>
      <c r="C9354">
        <v>0.40740740740740738</v>
      </c>
      <c r="D9354">
        <v>2.6779661016949152</v>
      </c>
      <c r="E9354">
        <v>1.75</v>
      </c>
      <c r="F9354">
        <v>1.9579831932773109</v>
      </c>
    </row>
    <row r="9355" spans="2:6" hidden="1" outlineLevel="1">
      <c r="B9355">
        <v>9349</v>
      </c>
      <c r="C9355">
        <v>0.43518518518518517</v>
      </c>
      <c r="D9355">
        <v>3.1016949152542375</v>
      </c>
      <c r="E9355">
        <v>2.03125</v>
      </c>
      <c r="F9355">
        <v>2.0210084033613445</v>
      </c>
    </row>
    <row r="9356" spans="2:6" hidden="1" outlineLevel="1">
      <c r="B9356">
        <v>9350</v>
      </c>
      <c r="C9356">
        <v>0.47222222222222221</v>
      </c>
      <c r="D9356">
        <v>2.6271186440677967</v>
      </c>
      <c r="E9356">
        <v>1.78125</v>
      </c>
      <c r="F9356">
        <v>2.4285714285714284</v>
      </c>
    </row>
    <row r="9357" spans="2:6" hidden="1" outlineLevel="1">
      <c r="B9357">
        <v>9351</v>
      </c>
      <c r="C9357">
        <v>0.32407407407407407</v>
      </c>
      <c r="D9357">
        <v>1.9152542372881356</v>
      </c>
      <c r="E9357">
        <v>1.28125</v>
      </c>
      <c r="F9357">
        <v>1.8865546218487395</v>
      </c>
    </row>
    <row r="9358" spans="2:6" hidden="1" outlineLevel="1">
      <c r="B9358">
        <v>9352</v>
      </c>
      <c r="C9358">
        <v>0.41666666666666669</v>
      </c>
      <c r="D9358">
        <v>2.4576271186440679</v>
      </c>
      <c r="E9358">
        <v>2.71875</v>
      </c>
      <c r="F9358">
        <v>1.7899159663865547</v>
      </c>
    </row>
    <row r="9359" spans="2:6" hidden="1" outlineLevel="1">
      <c r="B9359">
        <v>9353</v>
      </c>
      <c r="C9359">
        <v>0.45370370370370372</v>
      </c>
      <c r="D9359">
        <v>3.2203389830508473</v>
      </c>
      <c r="E9359">
        <v>1.15625</v>
      </c>
      <c r="F9359">
        <v>2.1764705882352939</v>
      </c>
    </row>
    <row r="9360" spans="2:6" hidden="1" outlineLevel="1">
      <c r="B9360">
        <v>9354</v>
      </c>
      <c r="C9360">
        <v>0.37962962962962965</v>
      </c>
      <c r="D9360">
        <v>2.6271186440677967</v>
      </c>
      <c r="E9360">
        <v>2.15625</v>
      </c>
      <c r="F9360">
        <v>2.0630252100840338</v>
      </c>
    </row>
    <row r="9361" spans="2:6" hidden="1" outlineLevel="1">
      <c r="B9361">
        <v>9355</v>
      </c>
      <c r="C9361">
        <v>0.67592592592592593</v>
      </c>
      <c r="D9361">
        <v>2.4406779661016951</v>
      </c>
      <c r="E9361">
        <v>1.28125</v>
      </c>
      <c r="F9361">
        <v>1.9411764705882353</v>
      </c>
    </row>
    <row r="9362" spans="2:6" hidden="1" outlineLevel="1">
      <c r="B9362">
        <v>9356</v>
      </c>
      <c r="C9362">
        <v>0.66666666666666663</v>
      </c>
      <c r="D9362">
        <v>2.9830508474576272</v>
      </c>
      <c r="E9362">
        <v>1.78125</v>
      </c>
      <c r="F9362">
        <v>2.1638655462184873</v>
      </c>
    </row>
    <row r="9363" spans="2:6" hidden="1" outlineLevel="1">
      <c r="B9363">
        <v>9357</v>
      </c>
      <c r="C9363">
        <v>0.30555555555555558</v>
      </c>
      <c r="D9363">
        <v>2.6779661016949152</v>
      </c>
      <c r="E9363">
        <v>1.40625</v>
      </c>
      <c r="F9363">
        <v>1.865546218487395</v>
      </c>
    </row>
    <row r="9364" spans="2:6" hidden="1" outlineLevel="1">
      <c r="B9364">
        <v>9358</v>
      </c>
      <c r="C9364">
        <v>0.49074074074074076</v>
      </c>
      <c r="D9364">
        <v>2.1864406779661016</v>
      </c>
      <c r="E9364">
        <v>1.5</v>
      </c>
      <c r="F9364">
        <v>2.1218487394957983</v>
      </c>
    </row>
    <row r="9365" spans="2:6" hidden="1" outlineLevel="1">
      <c r="B9365">
        <v>9359</v>
      </c>
      <c r="C9365">
        <v>0.3888888888888889</v>
      </c>
      <c r="D9365">
        <v>2.0677966101694913</v>
      </c>
      <c r="E9365">
        <v>1.34375</v>
      </c>
      <c r="F9365">
        <v>2.1596638655462184</v>
      </c>
    </row>
    <row r="9366" spans="2:6" hidden="1" outlineLevel="1">
      <c r="B9366">
        <v>9360</v>
      </c>
      <c r="C9366">
        <v>0.27777777777777779</v>
      </c>
      <c r="D9366">
        <v>2.4745762711864407</v>
      </c>
      <c r="E9366">
        <v>1.75</v>
      </c>
      <c r="F9366">
        <v>2.2647058823529411</v>
      </c>
    </row>
    <row r="9367" spans="2:6" hidden="1" outlineLevel="1">
      <c r="B9367">
        <v>9361</v>
      </c>
      <c r="C9367">
        <v>0.49074074074074076</v>
      </c>
      <c r="D9367">
        <v>3.2372881355932202</v>
      </c>
      <c r="E9367">
        <v>1.875</v>
      </c>
      <c r="F9367">
        <v>2.3235294117647061</v>
      </c>
    </row>
    <row r="9368" spans="2:6" hidden="1" outlineLevel="1">
      <c r="B9368">
        <v>9362</v>
      </c>
      <c r="C9368">
        <v>0.37962962962962965</v>
      </c>
      <c r="D9368">
        <v>2.7796610169491527</v>
      </c>
      <c r="E9368">
        <v>1.03125</v>
      </c>
      <c r="F9368">
        <v>1.903361344537815</v>
      </c>
    </row>
    <row r="9369" spans="2:6" hidden="1" outlineLevel="1">
      <c r="B9369">
        <v>9363</v>
      </c>
      <c r="C9369">
        <v>0.43518518518518517</v>
      </c>
      <c r="D9369">
        <v>2.1016949152542375</v>
      </c>
      <c r="E9369">
        <v>1.40625</v>
      </c>
      <c r="F9369">
        <v>2.53781512605042</v>
      </c>
    </row>
    <row r="9370" spans="2:6" hidden="1" outlineLevel="1">
      <c r="B9370">
        <v>9364</v>
      </c>
      <c r="C9370">
        <v>0.40740740740740738</v>
      </c>
      <c r="D9370">
        <v>2.847457627118644</v>
      </c>
      <c r="E9370">
        <v>1.59375</v>
      </c>
      <c r="F9370">
        <v>1.9201680672268908</v>
      </c>
    </row>
    <row r="9371" spans="2:6" hidden="1" outlineLevel="1">
      <c r="B9371">
        <v>9365</v>
      </c>
      <c r="C9371">
        <v>0.24074074074074073</v>
      </c>
      <c r="D9371">
        <v>2.9661016949152543</v>
      </c>
      <c r="E9371">
        <v>0.96875</v>
      </c>
      <c r="F9371">
        <v>2.1134453781512605</v>
      </c>
    </row>
    <row r="9372" spans="2:6" hidden="1" outlineLevel="1">
      <c r="B9372">
        <v>9366</v>
      </c>
      <c r="C9372">
        <v>0.54629629629629628</v>
      </c>
      <c r="D9372">
        <v>2.5593220338983049</v>
      </c>
      <c r="E9372">
        <v>1.125</v>
      </c>
      <c r="F9372">
        <v>2.3109243697478989</v>
      </c>
    </row>
    <row r="9373" spans="2:6" hidden="1" outlineLevel="1">
      <c r="B9373">
        <v>9367</v>
      </c>
      <c r="C9373">
        <v>0.42592592592592593</v>
      </c>
      <c r="D9373">
        <v>2.9661016949152543</v>
      </c>
      <c r="E9373">
        <v>0.90625</v>
      </c>
      <c r="F9373">
        <v>2.0672268907563027</v>
      </c>
    </row>
    <row r="9374" spans="2:6" hidden="1" outlineLevel="1">
      <c r="B9374">
        <v>9368</v>
      </c>
      <c r="C9374">
        <v>0.44444444444444442</v>
      </c>
      <c r="D9374">
        <v>3.4915254237288136</v>
      </c>
      <c r="E9374">
        <v>1.59375</v>
      </c>
      <c r="F9374">
        <v>2.1386554621848739</v>
      </c>
    </row>
    <row r="9375" spans="2:6" hidden="1" outlineLevel="1">
      <c r="B9375">
        <v>9369</v>
      </c>
      <c r="C9375">
        <v>0.37962962962962965</v>
      </c>
      <c r="D9375">
        <v>2.2203389830508473</v>
      </c>
      <c r="E9375">
        <v>1.25</v>
      </c>
      <c r="F9375">
        <v>2.1554621848739495</v>
      </c>
    </row>
    <row r="9376" spans="2:6" hidden="1" outlineLevel="1">
      <c r="B9376">
        <v>9370</v>
      </c>
      <c r="C9376">
        <v>0.5092592592592593</v>
      </c>
      <c r="D9376">
        <v>2.2203389830508473</v>
      </c>
      <c r="E9376">
        <v>1.53125</v>
      </c>
      <c r="F9376">
        <v>2.0294117647058822</v>
      </c>
    </row>
    <row r="9377" spans="2:6" hidden="1" outlineLevel="1">
      <c r="B9377">
        <v>9371</v>
      </c>
      <c r="C9377">
        <v>0.33333333333333331</v>
      </c>
      <c r="D9377">
        <v>3.0677966101694913</v>
      </c>
      <c r="E9377">
        <v>2.15625</v>
      </c>
      <c r="F9377">
        <v>2.0588235294117645</v>
      </c>
    </row>
    <row r="9378" spans="2:6" hidden="1" outlineLevel="1">
      <c r="B9378">
        <v>9372</v>
      </c>
      <c r="C9378">
        <v>0.31481481481481483</v>
      </c>
      <c r="D9378">
        <v>2.7288135593220337</v>
      </c>
      <c r="E9378">
        <v>2.28125</v>
      </c>
      <c r="F9378">
        <v>1.9285714285714286</v>
      </c>
    </row>
    <row r="9379" spans="2:6" hidden="1" outlineLevel="1">
      <c r="B9379">
        <v>9373</v>
      </c>
      <c r="C9379">
        <v>0.41666666666666669</v>
      </c>
      <c r="D9379">
        <v>3.0847457627118646</v>
      </c>
      <c r="E9379">
        <v>1.4375</v>
      </c>
      <c r="F9379">
        <v>2.0798319327731094</v>
      </c>
    </row>
    <row r="9380" spans="2:6" hidden="1" outlineLevel="1">
      <c r="B9380">
        <v>9374</v>
      </c>
      <c r="C9380">
        <v>0.57407407407407407</v>
      </c>
      <c r="D9380">
        <v>3.5423728813559321</v>
      </c>
      <c r="E9380">
        <v>2.28125</v>
      </c>
      <c r="F9380">
        <v>1.8991596638655461</v>
      </c>
    </row>
    <row r="9381" spans="2:6" hidden="1" outlineLevel="1">
      <c r="B9381">
        <v>9375</v>
      </c>
      <c r="C9381">
        <v>0.39814814814814814</v>
      </c>
      <c r="D9381">
        <v>2.5084745762711864</v>
      </c>
      <c r="E9381">
        <v>1.125</v>
      </c>
      <c r="F9381">
        <v>1.8025210084033614</v>
      </c>
    </row>
    <row r="9382" spans="2:6" hidden="1" outlineLevel="1">
      <c r="B9382">
        <v>9376</v>
      </c>
      <c r="C9382">
        <v>0.34259259259259262</v>
      </c>
      <c r="D9382">
        <v>2.1694915254237288</v>
      </c>
      <c r="E9382">
        <v>1.34375</v>
      </c>
      <c r="F9382">
        <v>2.0420168067226889</v>
      </c>
    </row>
    <row r="9383" spans="2:6" hidden="1" outlineLevel="1">
      <c r="B9383">
        <v>9377</v>
      </c>
      <c r="C9383">
        <v>0.35185185185185186</v>
      </c>
      <c r="D9383">
        <v>2.4237288135593222</v>
      </c>
      <c r="E9383">
        <v>1.375</v>
      </c>
      <c r="F9383">
        <v>2.2100840336134455</v>
      </c>
    </row>
    <row r="9384" spans="2:6" hidden="1" outlineLevel="1">
      <c r="B9384">
        <v>9378</v>
      </c>
      <c r="C9384">
        <v>0.42592592592592593</v>
      </c>
      <c r="D9384">
        <v>2.3220338983050848</v>
      </c>
      <c r="E9384">
        <v>1.1875</v>
      </c>
      <c r="F9384">
        <v>2.2731092436974789</v>
      </c>
    </row>
    <row r="9385" spans="2:6" hidden="1" outlineLevel="1">
      <c r="B9385">
        <v>9379</v>
      </c>
      <c r="C9385">
        <v>0.3611111111111111</v>
      </c>
      <c r="D9385">
        <v>2.152542372881356</v>
      </c>
      <c r="E9385">
        <v>1.21875</v>
      </c>
      <c r="F9385">
        <v>1.7563025210084033</v>
      </c>
    </row>
    <row r="9386" spans="2:6" hidden="1" outlineLevel="1">
      <c r="B9386">
        <v>9380</v>
      </c>
      <c r="C9386">
        <v>0.34259259259259262</v>
      </c>
      <c r="D9386">
        <v>2.6440677966101696</v>
      </c>
      <c r="E9386">
        <v>1.03125</v>
      </c>
      <c r="F9386">
        <v>1.8361344537815125</v>
      </c>
    </row>
    <row r="9387" spans="2:6" hidden="1" outlineLevel="1">
      <c r="B9387">
        <v>9381</v>
      </c>
      <c r="C9387">
        <v>0.34259259259259262</v>
      </c>
      <c r="D9387">
        <v>2.4915254237288136</v>
      </c>
      <c r="E9387">
        <v>2.15625</v>
      </c>
      <c r="F9387">
        <v>2.0840336134453783</v>
      </c>
    </row>
    <row r="9388" spans="2:6" hidden="1" outlineLevel="1">
      <c r="B9388">
        <v>9382</v>
      </c>
      <c r="C9388">
        <v>0.66666666666666663</v>
      </c>
      <c r="D9388">
        <v>3.0677966101694913</v>
      </c>
      <c r="E9388">
        <v>1.875</v>
      </c>
      <c r="F9388">
        <v>2.73109243697479</v>
      </c>
    </row>
    <row r="9389" spans="2:6" hidden="1" outlineLevel="1">
      <c r="B9389">
        <v>9383</v>
      </c>
      <c r="C9389">
        <v>0.31481481481481483</v>
      </c>
      <c r="D9389">
        <v>2.3220338983050848</v>
      </c>
      <c r="E9389">
        <v>1.5625</v>
      </c>
      <c r="F9389">
        <v>2.4747899159663866</v>
      </c>
    </row>
    <row r="9390" spans="2:6" hidden="1" outlineLevel="1">
      <c r="B9390">
        <v>9384</v>
      </c>
      <c r="C9390">
        <v>0.40740740740740738</v>
      </c>
      <c r="D9390">
        <v>3.406779661016949</v>
      </c>
      <c r="E9390">
        <v>1.53125</v>
      </c>
      <c r="F9390">
        <v>2.3403361344537816</v>
      </c>
    </row>
    <row r="9391" spans="2:6" hidden="1" outlineLevel="1">
      <c r="B9391">
        <v>9385</v>
      </c>
      <c r="C9391">
        <v>0.33333333333333331</v>
      </c>
      <c r="D9391">
        <v>2.1694915254237288</v>
      </c>
      <c r="E9391">
        <v>1.78125</v>
      </c>
      <c r="F9391">
        <v>2.2268907563025211</v>
      </c>
    </row>
    <row r="9392" spans="2:6" hidden="1" outlineLevel="1">
      <c r="B9392">
        <v>9386</v>
      </c>
      <c r="C9392">
        <v>0.3888888888888889</v>
      </c>
      <c r="D9392">
        <v>1.7457627118644068</v>
      </c>
      <c r="E9392">
        <v>1.0625</v>
      </c>
      <c r="F9392">
        <v>1.8991596638655461</v>
      </c>
    </row>
    <row r="9393" spans="2:6" hidden="1" outlineLevel="1">
      <c r="B9393">
        <v>9387</v>
      </c>
      <c r="C9393">
        <v>0.25925925925925924</v>
      </c>
      <c r="D9393">
        <v>3.3220338983050848</v>
      </c>
      <c r="E9393">
        <v>1.5625</v>
      </c>
      <c r="F9393">
        <v>2.4747899159663866</v>
      </c>
    </row>
    <row r="9394" spans="2:6" hidden="1" outlineLevel="1">
      <c r="B9394">
        <v>9388</v>
      </c>
      <c r="C9394">
        <v>0.40740740740740738</v>
      </c>
      <c r="D9394">
        <v>2.7288135593220337</v>
      </c>
      <c r="E9394">
        <v>1.125</v>
      </c>
      <c r="F9394">
        <v>2.1596638655462184</v>
      </c>
    </row>
    <row r="9395" spans="2:6" hidden="1" outlineLevel="1">
      <c r="B9395">
        <v>9389</v>
      </c>
      <c r="C9395">
        <v>0.37037037037037035</v>
      </c>
      <c r="D9395">
        <v>3</v>
      </c>
      <c r="E9395">
        <v>1.3125</v>
      </c>
      <c r="F9395">
        <v>1.9411764705882353</v>
      </c>
    </row>
    <row r="9396" spans="2:6" hidden="1" outlineLevel="1">
      <c r="B9396">
        <v>9390</v>
      </c>
      <c r="C9396">
        <v>0.21296296296296297</v>
      </c>
      <c r="D9396">
        <v>2.8305084745762712</v>
      </c>
      <c r="E9396">
        <v>1.625</v>
      </c>
      <c r="F9396">
        <v>2.0042016806722689</v>
      </c>
    </row>
    <row r="9397" spans="2:6" hidden="1" outlineLevel="1">
      <c r="B9397">
        <v>9391</v>
      </c>
      <c r="C9397">
        <v>0.43518518518518517</v>
      </c>
      <c r="D9397">
        <v>2.3050847457627119</v>
      </c>
      <c r="E9397">
        <v>1.3125</v>
      </c>
      <c r="F9397">
        <v>2.0042016806722689</v>
      </c>
    </row>
    <row r="9398" spans="2:6" hidden="1" outlineLevel="1">
      <c r="B9398">
        <v>9392</v>
      </c>
      <c r="C9398">
        <v>0.40740740740740738</v>
      </c>
      <c r="D9398">
        <v>3.0847457627118646</v>
      </c>
      <c r="E9398">
        <v>2.03125</v>
      </c>
      <c r="F9398">
        <v>1.9705882352941178</v>
      </c>
    </row>
    <row r="9399" spans="2:6" hidden="1" outlineLevel="1">
      <c r="B9399">
        <v>9393</v>
      </c>
      <c r="C9399">
        <v>0.26851851851851855</v>
      </c>
      <c r="D9399">
        <v>2.2372881355932202</v>
      </c>
      <c r="E9399">
        <v>1</v>
      </c>
      <c r="F9399">
        <v>1.8067226890756303</v>
      </c>
    </row>
    <row r="9400" spans="2:6" hidden="1" outlineLevel="1">
      <c r="B9400">
        <v>9394</v>
      </c>
      <c r="C9400">
        <v>0.39814814814814814</v>
      </c>
      <c r="D9400">
        <v>2.8644067796610169</v>
      </c>
      <c r="E9400">
        <v>1.125</v>
      </c>
      <c r="F9400">
        <v>2.0882352941176472</v>
      </c>
    </row>
    <row r="9401" spans="2:6" hidden="1" outlineLevel="1">
      <c r="B9401">
        <v>9395</v>
      </c>
      <c r="C9401">
        <v>0.42592592592592593</v>
      </c>
      <c r="D9401">
        <v>2.406779661016949</v>
      </c>
      <c r="E9401">
        <v>1.65625</v>
      </c>
      <c r="F9401">
        <v>2.4075630252100839</v>
      </c>
    </row>
    <row r="9402" spans="2:6" hidden="1" outlineLevel="1">
      <c r="B9402">
        <v>9396</v>
      </c>
      <c r="C9402">
        <v>0.54629629629629628</v>
      </c>
      <c r="D9402">
        <v>2.5254237288135593</v>
      </c>
      <c r="E9402">
        <v>1.6875</v>
      </c>
      <c r="F9402">
        <v>2.1386554621848739</v>
      </c>
    </row>
    <row r="9403" spans="2:6" hidden="1" outlineLevel="1">
      <c r="B9403">
        <v>9397</v>
      </c>
      <c r="C9403">
        <v>0.49074074074074076</v>
      </c>
      <c r="D9403">
        <v>2.4406779661016951</v>
      </c>
      <c r="E9403">
        <v>1.28125</v>
      </c>
      <c r="F9403">
        <v>2.2899159663865545</v>
      </c>
    </row>
    <row r="9404" spans="2:6" hidden="1" outlineLevel="1">
      <c r="B9404">
        <v>9398</v>
      </c>
      <c r="C9404">
        <v>0.42592592592592593</v>
      </c>
      <c r="D9404">
        <v>2.5084745762711864</v>
      </c>
      <c r="E9404">
        <v>0.9375</v>
      </c>
      <c r="F9404">
        <v>2.0420168067226889</v>
      </c>
    </row>
    <row r="9405" spans="2:6" hidden="1" outlineLevel="1">
      <c r="B9405">
        <v>9399</v>
      </c>
      <c r="C9405">
        <v>0.41666666666666669</v>
      </c>
      <c r="D9405">
        <v>3</v>
      </c>
      <c r="E9405">
        <v>1.21875</v>
      </c>
      <c r="F9405">
        <v>2.1554621848739495</v>
      </c>
    </row>
    <row r="9406" spans="2:6" hidden="1" outlineLevel="1">
      <c r="B9406">
        <v>9400</v>
      </c>
      <c r="C9406">
        <v>0.28703703703703703</v>
      </c>
      <c r="D9406">
        <v>2.406779661016949</v>
      </c>
      <c r="E9406">
        <v>1.40625</v>
      </c>
      <c r="F9406">
        <v>2.1680672268907561</v>
      </c>
    </row>
    <row r="9407" spans="2:6" hidden="1" outlineLevel="1">
      <c r="B9407">
        <v>9401</v>
      </c>
      <c r="C9407">
        <v>0.53703703703703709</v>
      </c>
      <c r="D9407">
        <v>2.9661016949152543</v>
      </c>
      <c r="E9407">
        <v>1.34375</v>
      </c>
      <c r="F9407">
        <v>1.9705882352941178</v>
      </c>
    </row>
    <row r="9408" spans="2:6" hidden="1" outlineLevel="1">
      <c r="B9408">
        <v>9402</v>
      </c>
      <c r="C9408">
        <v>0.54629629629629628</v>
      </c>
      <c r="D9408">
        <v>3.2203389830508473</v>
      </c>
      <c r="E9408">
        <v>1.5625</v>
      </c>
      <c r="F9408">
        <v>2.3319327731092439</v>
      </c>
    </row>
    <row r="9409" spans="2:6" hidden="1" outlineLevel="1">
      <c r="B9409">
        <v>9403</v>
      </c>
      <c r="C9409">
        <v>0.5092592592592593</v>
      </c>
      <c r="D9409">
        <v>2.9322033898305087</v>
      </c>
      <c r="E9409">
        <v>0.90625</v>
      </c>
      <c r="F9409">
        <v>2.1218487394957983</v>
      </c>
    </row>
    <row r="9410" spans="2:6" hidden="1" outlineLevel="1">
      <c r="B9410">
        <v>9404</v>
      </c>
      <c r="C9410">
        <v>0.42592592592592593</v>
      </c>
      <c r="D9410">
        <v>2.7288135593220337</v>
      </c>
      <c r="E9410">
        <v>0.78125</v>
      </c>
      <c r="F9410">
        <v>1.9705882352941178</v>
      </c>
    </row>
    <row r="9411" spans="2:6" hidden="1" outlineLevel="1">
      <c r="B9411">
        <v>9405</v>
      </c>
      <c r="C9411">
        <v>0.40740740740740738</v>
      </c>
      <c r="D9411">
        <v>2.8983050847457625</v>
      </c>
      <c r="E9411">
        <v>1.40625</v>
      </c>
      <c r="F9411">
        <v>1.8907563025210083</v>
      </c>
    </row>
    <row r="9412" spans="2:6" hidden="1" outlineLevel="1">
      <c r="B9412">
        <v>9406</v>
      </c>
      <c r="C9412">
        <v>0.37962962962962965</v>
      </c>
      <c r="D9412">
        <v>2.9661016949152543</v>
      </c>
      <c r="E9412">
        <v>1.9375</v>
      </c>
      <c r="F9412">
        <v>2.0588235294117645</v>
      </c>
    </row>
    <row r="9413" spans="2:6" hidden="1" outlineLevel="1">
      <c r="B9413">
        <v>9407</v>
      </c>
      <c r="C9413">
        <v>0.42592592592592593</v>
      </c>
      <c r="D9413">
        <v>2.9830508474576272</v>
      </c>
      <c r="E9413">
        <v>1.8125</v>
      </c>
      <c r="F9413">
        <v>1.9789915966386555</v>
      </c>
    </row>
    <row r="9414" spans="2:6" hidden="1" outlineLevel="1">
      <c r="B9414">
        <v>9408</v>
      </c>
      <c r="C9414">
        <v>0.30555555555555558</v>
      </c>
      <c r="D9414">
        <v>2.6271186440677967</v>
      </c>
      <c r="E9414">
        <v>0.8125</v>
      </c>
      <c r="F9414">
        <v>2.4117647058823528</v>
      </c>
    </row>
    <row r="9415" spans="2:6" hidden="1" outlineLevel="1">
      <c r="B9415">
        <v>9409</v>
      </c>
      <c r="C9415">
        <v>0.47222222222222221</v>
      </c>
      <c r="D9415">
        <v>3.1016949152542375</v>
      </c>
      <c r="E9415">
        <v>1.875</v>
      </c>
      <c r="F9415">
        <v>2.0546218487394956</v>
      </c>
    </row>
    <row r="9416" spans="2:6" hidden="1" outlineLevel="1">
      <c r="B9416">
        <v>9410</v>
      </c>
      <c r="C9416">
        <v>0.52777777777777779</v>
      </c>
      <c r="D9416">
        <v>2.8813559322033897</v>
      </c>
      <c r="E9416">
        <v>1</v>
      </c>
      <c r="F9416">
        <v>2.1512605042016806</v>
      </c>
    </row>
    <row r="9417" spans="2:6" hidden="1" outlineLevel="1">
      <c r="B9417">
        <v>9411</v>
      </c>
      <c r="C9417">
        <v>0.37037037037037035</v>
      </c>
      <c r="D9417">
        <v>2.2881355932203391</v>
      </c>
      <c r="E9417">
        <v>0.90625</v>
      </c>
      <c r="F9417">
        <v>2.2521008403361344</v>
      </c>
    </row>
    <row r="9418" spans="2:6" hidden="1" outlineLevel="1">
      <c r="B9418">
        <v>9412</v>
      </c>
      <c r="C9418">
        <v>0.45370370370370372</v>
      </c>
      <c r="D9418">
        <v>2.5423728813559321</v>
      </c>
      <c r="E9418">
        <v>2.1875</v>
      </c>
      <c r="F9418">
        <v>2.5840336134453783</v>
      </c>
    </row>
    <row r="9419" spans="2:6" hidden="1" outlineLevel="1">
      <c r="B9419">
        <v>9413</v>
      </c>
      <c r="C9419">
        <v>0.49074074074074076</v>
      </c>
      <c r="D9419">
        <v>2.406779661016949</v>
      </c>
      <c r="E9419">
        <v>1.375</v>
      </c>
      <c r="F9419">
        <v>1.9831932773109244</v>
      </c>
    </row>
    <row r="9420" spans="2:6" hidden="1" outlineLevel="1">
      <c r="B9420">
        <v>9414</v>
      </c>
      <c r="C9420">
        <v>0.44444444444444442</v>
      </c>
      <c r="D9420">
        <v>2.0508474576271185</v>
      </c>
      <c r="E9420">
        <v>1.03125</v>
      </c>
      <c r="F9420">
        <v>2.1092436974789917</v>
      </c>
    </row>
    <row r="9421" spans="2:6" hidden="1" outlineLevel="1">
      <c r="B9421">
        <v>9415</v>
      </c>
      <c r="C9421">
        <v>0.35185185185185186</v>
      </c>
      <c r="D9421">
        <v>2.2372881355932202</v>
      </c>
      <c r="E9421">
        <v>1.6875</v>
      </c>
      <c r="F9421">
        <v>2.1554621848739495</v>
      </c>
    </row>
    <row r="9422" spans="2:6" hidden="1" outlineLevel="1">
      <c r="B9422">
        <v>9416</v>
      </c>
      <c r="C9422">
        <v>0.5</v>
      </c>
      <c r="D9422">
        <v>3.2542372881355934</v>
      </c>
      <c r="E9422">
        <v>1.75</v>
      </c>
      <c r="F9422">
        <v>2.0420168067226889</v>
      </c>
    </row>
    <row r="9423" spans="2:6" hidden="1" outlineLevel="1">
      <c r="B9423">
        <v>9417</v>
      </c>
      <c r="C9423">
        <v>0.31481481481481483</v>
      </c>
      <c r="D9423">
        <v>3.3050847457627119</v>
      </c>
      <c r="E9423">
        <v>1.5</v>
      </c>
      <c r="F9423">
        <v>2.0168067226890756</v>
      </c>
    </row>
    <row r="9424" spans="2:6" hidden="1" outlineLevel="1">
      <c r="B9424">
        <v>9418</v>
      </c>
      <c r="C9424">
        <v>0.40740740740740738</v>
      </c>
      <c r="D9424">
        <v>3.3220338983050848</v>
      </c>
      <c r="E9424">
        <v>1.5625</v>
      </c>
      <c r="F9424">
        <v>2.0504201680672267</v>
      </c>
    </row>
    <row r="9425" spans="2:6" hidden="1" outlineLevel="1">
      <c r="B9425">
        <v>9419</v>
      </c>
      <c r="C9425">
        <v>0.34259259259259262</v>
      </c>
      <c r="D9425">
        <v>2.6610169491525424</v>
      </c>
      <c r="E9425">
        <v>0.875</v>
      </c>
      <c r="F9425">
        <v>2.1764705882352939</v>
      </c>
    </row>
    <row r="9426" spans="2:6" hidden="1" outlineLevel="1">
      <c r="B9426">
        <v>9420</v>
      </c>
      <c r="C9426">
        <v>0.42592592592592593</v>
      </c>
      <c r="D9426">
        <v>2.6779661016949152</v>
      </c>
      <c r="E9426">
        <v>0.84375</v>
      </c>
      <c r="F9426">
        <v>1.9747899159663866</v>
      </c>
    </row>
    <row r="9427" spans="2:6" hidden="1" outlineLevel="1">
      <c r="B9427">
        <v>9421</v>
      </c>
      <c r="C9427">
        <v>0.39814814814814814</v>
      </c>
      <c r="D9427">
        <v>2.4237288135593222</v>
      </c>
      <c r="E9427">
        <v>2.09375</v>
      </c>
      <c r="F9427">
        <v>1.8025210084033614</v>
      </c>
    </row>
    <row r="9428" spans="2:6" hidden="1" outlineLevel="1">
      <c r="B9428">
        <v>9422</v>
      </c>
      <c r="C9428">
        <v>0.40740740740740738</v>
      </c>
      <c r="D9428">
        <v>3.2711864406779663</v>
      </c>
      <c r="E9428">
        <v>1.21875</v>
      </c>
      <c r="F9428">
        <v>1.73109243697479</v>
      </c>
    </row>
    <row r="9429" spans="2:6" hidden="1" outlineLevel="1">
      <c r="B9429">
        <v>9423</v>
      </c>
      <c r="C9429">
        <v>0.45370370370370372</v>
      </c>
      <c r="D9429">
        <v>2.6271186440677967</v>
      </c>
      <c r="E9429">
        <v>1.5</v>
      </c>
      <c r="F9429">
        <v>1.9915966386554622</v>
      </c>
    </row>
    <row r="9430" spans="2:6" hidden="1" outlineLevel="1">
      <c r="B9430">
        <v>9424</v>
      </c>
      <c r="C9430">
        <v>0.47222222222222221</v>
      </c>
      <c r="D9430">
        <v>3.1016949152542375</v>
      </c>
      <c r="E9430">
        <v>1.84375</v>
      </c>
      <c r="F9430">
        <v>2.2268907563025211</v>
      </c>
    </row>
    <row r="9431" spans="2:6" hidden="1" outlineLevel="1">
      <c r="B9431">
        <v>9425</v>
      </c>
      <c r="C9431">
        <v>0.37037037037037035</v>
      </c>
      <c r="D9431">
        <v>2.4745762711864407</v>
      </c>
      <c r="E9431">
        <v>1</v>
      </c>
      <c r="F9431">
        <v>1.9159663865546219</v>
      </c>
    </row>
    <row r="9432" spans="2:6" hidden="1" outlineLevel="1">
      <c r="B9432">
        <v>9426</v>
      </c>
      <c r="C9432">
        <v>0.37962962962962965</v>
      </c>
      <c r="D9432">
        <v>2.1355932203389831</v>
      </c>
      <c r="E9432">
        <v>1.375</v>
      </c>
      <c r="F9432">
        <v>1.9663865546218486</v>
      </c>
    </row>
    <row r="9433" spans="2:6" hidden="1" outlineLevel="1">
      <c r="B9433">
        <v>9427</v>
      </c>
      <c r="C9433">
        <v>0.37037037037037035</v>
      </c>
      <c r="D9433">
        <v>2.7796610169491527</v>
      </c>
      <c r="E9433">
        <v>1.5625</v>
      </c>
      <c r="F9433">
        <v>2.8403361344537816</v>
      </c>
    </row>
    <row r="9434" spans="2:6" hidden="1" outlineLevel="1">
      <c r="B9434">
        <v>9428</v>
      </c>
      <c r="C9434">
        <v>0.5</v>
      </c>
      <c r="D9434">
        <v>3.4745762711864407</v>
      </c>
      <c r="E9434">
        <v>1.75</v>
      </c>
      <c r="F9434">
        <v>2.3067226890756301</v>
      </c>
    </row>
    <row r="9435" spans="2:6" hidden="1" outlineLevel="1">
      <c r="B9435">
        <v>9429</v>
      </c>
      <c r="C9435">
        <v>0.55555555555555558</v>
      </c>
      <c r="D9435">
        <v>2.9491525423728815</v>
      </c>
      <c r="E9435">
        <v>1.3125</v>
      </c>
      <c r="F9435">
        <v>1.9159663865546219</v>
      </c>
    </row>
    <row r="9436" spans="2:6" hidden="1" outlineLevel="1">
      <c r="B9436">
        <v>9430</v>
      </c>
      <c r="C9436">
        <v>0.54629629629629628</v>
      </c>
      <c r="D9436">
        <v>2.5254237288135593</v>
      </c>
      <c r="E9436">
        <v>1.84375</v>
      </c>
      <c r="F9436">
        <v>2.0336134453781511</v>
      </c>
    </row>
    <row r="9437" spans="2:6" hidden="1" outlineLevel="1">
      <c r="B9437">
        <v>9431</v>
      </c>
      <c r="C9437">
        <v>0.37037037037037035</v>
      </c>
      <c r="D9437">
        <v>2.6271186440677967</v>
      </c>
      <c r="E9437">
        <v>1.84375</v>
      </c>
      <c r="F9437">
        <v>2.1848739495798317</v>
      </c>
    </row>
    <row r="9438" spans="2:6" hidden="1" outlineLevel="1">
      <c r="B9438">
        <v>9432</v>
      </c>
      <c r="C9438">
        <v>0.52777777777777779</v>
      </c>
      <c r="D9438">
        <v>1.6610169491525424</v>
      </c>
      <c r="E9438">
        <v>1.71875</v>
      </c>
      <c r="F9438">
        <v>2.2941176470588234</v>
      </c>
    </row>
    <row r="9439" spans="2:6" hidden="1" outlineLevel="1">
      <c r="B9439">
        <v>9433</v>
      </c>
      <c r="C9439">
        <v>0.47222222222222221</v>
      </c>
      <c r="D9439">
        <v>3.3050847457627119</v>
      </c>
      <c r="E9439">
        <v>1.25</v>
      </c>
      <c r="F9439">
        <v>2.1932773109243699</v>
      </c>
    </row>
    <row r="9440" spans="2:6" hidden="1" outlineLevel="1">
      <c r="B9440">
        <v>9434</v>
      </c>
      <c r="C9440">
        <v>0.34259259259259262</v>
      </c>
      <c r="D9440">
        <v>2.3728813559322033</v>
      </c>
      <c r="E9440">
        <v>1.8125</v>
      </c>
      <c r="F9440">
        <v>2.2058823529411766</v>
      </c>
    </row>
    <row r="9441" spans="2:6" hidden="1" outlineLevel="1">
      <c r="B9441">
        <v>9435</v>
      </c>
      <c r="C9441">
        <v>0.3888888888888889</v>
      </c>
      <c r="D9441">
        <v>2.2542372881355934</v>
      </c>
      <c r="E9441">
        <v>0.96875</v>
      </c>
      <c r="F9441">
        <v>2.3529411764705883</v>
      </c>
    </row>
    <row r="9442" spans="2:6" hidden="1" outlineLevel="1">
      <c r="B9442">
        <v>9436</v>
      </c>
      <c r="C9442">
        <v>0.40740740740740738</v>
      </c>
      <c r="D9442">
        <v>2.5084745762711864</v>
      </c>
      <c r="E9442">
        <v>1.4375</v>
      </c>
      <c r="F9442">
        <v>1.7100840336134453</v>
      </c>
    </row>
    <row r="9443" spans="2:6" hidden="1" outlineLevel="1">
      <c r="B9443">
        <v>9437</v>
      </c>
      <c r="C9443">
        <v>0.57407407407407407</v>
      </c>
      <c r="D9443">
        <v>2.7627118644067798</v>
      </c>
      <c r="E9443">
        <v>1.6875</v>
      </c>
      <c r="F9443">
        <v>2.4495798319327733</v>
      </c>
    </row>
    <row r="9444" spans="2:6" hidden="1" outlineLevel="1">
      <c r="B9444">
        <v>9438</v>
      </c>
      <c r="C9444">
        <v>0.37962962962962965</v>
      </c>
      <c r="D9444">
        <v>2.4576271186440679</v>
      </c>
      <c r="E9444">
        <v>1.375</v>
      </c>
      <c r="F9444">
        <v>2.03781512605042</v>
      </c>
    </row>
    <row r="9445" spans="2:6" hidden="1" outlineLevel="1">
      <c r="B9445">
        <v>9439</v>
      </c>
      <c r="C9445">
        <v>0.51851851851851849</v>
      </c>
      <c r="D9445">
        <v>1.728813559322034</v>
      </c>
      <c r="E9445">
        <v>1.28125</v>
      </c>
      <c r="F9445">
        <v>2.3193277310924372</v>
      </c>
    </row>
    <row r="9446" spans="2:6" hidden="1" outlineLevel="1">
      <c r="B9446">
        <v>9440</v>
      </c>
      <c r="C9446">
        <v>0.37962962962962965</v>
      </c>
      <c r="D9446">
        <v>2.6271186440677967</v>
      </c>
      <c r="E9446">
        <v>1.09375</v>
      </c>
      <c r="F9446">
        <v>2.03781512605042</v>
      </c>
    </row>
    <row r="9447" spans="2:6" hidden="1" outlineLevel="1">
      <c r="B9447">
        <v>9441</v>
      </c>
      <c r="C9447">
        <v>0.25</v>
      </c>
      <c r="D9447">
        <v>3.2711864406779663</v>
      </c>
      <c r="E9447">
        <v>1.375</v>
      </c>
      <c r="F9447">
        <v>2.1596638655462184</v>
      </c>
    </row>
    <row r="9448" spans="2:6" hidden="1" outlineLevel="1">
      <c r="B9448">
        <v>9442</v>
      </c>
      <c r="C9448">
        <v>0.55555555555555558</v>
      </c>
      <c r="D9448">
        <v>2.5423728813559321</v>
      </c>
      <c r="E9448">
        <v>2.125</v>
      </c>
      <c r="F9448">
        <v>2.0630252100840338</v>
      </c>
    </row>
    <row r="9449" spans="2:6" hidden="1" outlineLevel="1">
      <c r="B9449">
        <v>9443</v>
      </c>
      <c r="C9449">
        <v>0.32407407407407407</v>
      </c>
      <c r="D9449">
        <v>2.0677966101694913</v>
      </c>
      <c r="E9449">
        <v>1.84375</v>
      </c>
      <c r="F9449">
        <v>2.2731092436974789</v>
      </c>
    </row>
    <row r="9450" spans="2:6" hidden="1" outlineLevel="1">
      <c r="B9450">
        <v>9444</v>
      </c>
      <c r="C9450">
        <v>0.34259259259259262</v>
      </c>
      <c r="D9450">
        <v>2.6440677966101696</v>
      </c>
      <c r="E9450">
        <v>1.375</v>
      </c>
      <c r="F9450">
        <v>2.3991596638655461</v>
      </c>
    </row>
    <row r="9451" spans="2:6" hidden="1" outlineLevel="1">
      <c r="B9451">
        <v>9445</v>
      </c>
      <c r="C9451">
        <v>0.61111111111111116</v>
      </c>
      <c r="D9451">
        <v>2.4915254237288136</v>
      </c>
      <c r="E9451">
        <v>2.53125</v>
      </c>
      <c r="F9451">
        <v>2.172268907563025</v>
      </c>
    </row>
    <row r="9452" spans="2:6" hidden="1" outlineLevel="1">
      <c r="B9452">
        <v>9446</v>
      </c>
      <c r="C9452">
        <v>0.47222222222222221</v>
      </c>
      <c r="D9452">
        <v>2.593220338983051</v>
      </c>
      <c r="E9452">
        <v>1.78125</v>
      </c>
      <c r="F9452">
        <v>2.3529411764705883</v>
      </c>
    </row>
    <row r="9453" spans="2:6" hidden="1" outlineLevel="1">
      <c r="B9453">
        <v>9447</v>
      </c>
      <c r="C9453">
        <v>0.39814814814814814</v>
      </c>
      <c r="D9453">
        <v>2.0338983050847457</v>
      </c>
      <c r="E9453">
        <v>1.6875</v>
      </c>
      <c r="F9453">
        <v>2.2773109243697478</v>
      </c>
    </row>
    <row r="9454" spans="2:6" hidden="1" outlineLevel="1">
      <c r="B9454">
        <v>9448</v>
      </c>
      <c r="C9454">
        <v>0.45370370370370372</v>
      </c>
      <c r="D9454">
        <v>2.3389830508474576</v>
      </c>
      <c r="E9454">
        <v>1.25</v>
      </c>
      <c r="F9454">
        <v>1.7478991596638656</v>
      </c>
    </row>
    <row r="9455" spans="2:6" hidden="1" outlineLevel="1">
      <c r="B9455">
        <v>9449</v>
      </c>
      <c r="C9455">
        <v>0.44444444444444442</v>
      </c>
      <c r="D9455">
        <v>1.8135593220338984</v>
      </c>
      <c r="E9455">
        <v>1.4375</v>
      </c>
      <c r="F9455">
        <v>2.2394957983193278</v>
      </c>
    </row>
    <row r="9456" spans="2:6" hidden="1" outlineLevel="1">
      <c r="B9456">
        <v>9450</v>
      </c>
      <c r="C9456">
        <v>0.43518518518518517</v>
      </c>
      <c r="D9456">
        <v>2.2372881355932202</v>
      </c>
      <c r="E9456">
        <v>1.25</v>
      </c>
      <c r="F9456">
        <v>1.9369747899159664</v>
      </c>
    </row>
    <row r="9457" spans="2:6" hidden="1" outlineLevel="1">
      <c r="B9457">
        <v>9451</v>
      </c>
      <c r="C9457">
        <v>0.27777777777777779</v>
      </c>
      <c r="D9457">
        <v>2.9322033898305087</v>
      </c>
      <c r="E9457">
        <v>1.25</v>
      </c>
      <c r="F9457">
        <v>2.2268907563025211</v>
      </c>
    </row>
    <row r="9458" spans="2:6" hidden="1" outlineLevel="1">
      <c r="B9458">
        <v>9452</v>
      </c>
      <c r="C9458">
        <v>0.37037037037037035</v>
      </c>
      <c r="D9458">
        <v>1.7457627118644068</v>
      </c>
      <c r="E9458">
        <v>1.34375</v>
      </c>
      <c r="F9458">
        <v>2.2941176470588234</v>
      </c>
    </row>
    <row r="9459" spans="2:6" hidden="1" outlineLevel="1">
      <c r="B9459">
        <v>9453</v>
      </c>
      <c r="C9459">
        <v>0.37962962962962965</v>
      </c>
      <c r="D9459">
        <v>2.8983050847457625</v>
      </c>
      <c r="E9459">
        <v>1.1875</v>
      </c>
      <c r="F9459">
        <v>1.9369747899159664</v>
      </c>
    </row>
    <row r="9460" spans="2:6" hidden="1" outlineLevel="1">
      <c r="B9460">
        <v>9454</v>
      </c>
      <c r="C9460">
        <v>0.45370370370370372</v>
      </c>
      <c r="D9460">
        <v>2.8135593220338984</v>
      </c>
      <c r="E9460">
        <v>2.375</v>
      </c>
      <c r="F9460">
        <v>2.0420168067226889</v>
      </c>
    </row>
    <row r="9461" spans="2:6" hidden="1" outlineLevel="1">
      <c r="B9461">
        <v>9455</v>
      </c>
      <c r="C9461">
        <v>0.42592592592592593</v>
      </c>
      <c r="D9461">
        <v>2.5423728813559321</v>
      </c>
      <c r="E9461">
        <v>1.03125</v>
      </c>
      <c r="F9461">
        <v>1.9663865546218486</v>
      </c>
    </row>
    <row r="9462" spans="2:6" hidden="1" outlineLevel="1">
      <c r="B9462">
        <v>9456</v>
      </c>
      <c r="C9462">
        <v>0.33333333333333331</v>
      </c>
      <c r="D9462">
        <v>3.0338983050847457</v>
      </c>
      <c r="E9462">
        <v>1.125</v>
      </c>
      <c r="F9462">
        <v>2.0462184873949578</v>
      </c>
    </row>
    <row r="9463" spans="2:6" hidden="1" outlineLevel="1">
      <c r="B9463">
        <v>9457</v>
      </c>
      <c r="C9463">
        <v>0.33333333333333331</v>
      </c>
      <c r="D9463">
        <v>3.2542372881355934</v>
      </c>
      <c r="E9463">
        <v>1.78125</v>
      </c>
      <c r="F9463">
        <v>2</v>
      </c>
    </row>
    <row r="9464" spans="2:6" hidden="1" outlineLevel="1">
      <c r="B9464">
        <v>9458</v>
      </c>
      <c r="C9464">
        <v>0.41666666666666669</v>
      </c>
      <c r="D9464">
        <v>2.5762711864406778</v>
      </c>
      <c r="E9464">
        <v>1.03125</v>
      </c>
      <c r="F9464">
        <v>1.865546218487395</v>
      </c>
    </row>
    <row r="9465" spans="2:6" hidden="1" outlineLevel="1">
      <c r="B9465">
        <v>9459</v>
      </c>
      <c r="C9465">
        <v>0.45370370370370372</v>
      </c>
      <c r="D9465">
        <v>2.4576271186440679</v>
      </c>
      <c r="E9465">
        <v>1.25</v>
      </c>
      <c r="F9465">
        <v>1.9831932773109244</v>
      </c>
    </row>
    <row r="9466" spans="2:6" hidden="1" outlineLevel="1">
      <c r="B9466">
        <v>9460</v>
      </c>
      <c r="C9466">
        <v>0.25925925925925924</v>
      </c>
      <c r="D9466">
        <v>2.1355932203389831</v>
      </c>
      <c r="E9466">
        <v>0.375</v>
      </c>
      <c r="F9466">
        <v>2.1176470588235294</v>
      </c>
    </row>
    <row r="9467" spans="2:6" hidden="1" outlineLevel="1">
      <c r="B9467">
        <v>9461</v>
      </c>
      <c r="C9467">
        <v>0.5</v>
      </c>
      <c r="D9467">
        <v>2.4237288135593222</v>
      </c>
      <c r="E9467">
        <v>1.46875</v>
      </c>
      <c r="F9467">
        <v>2.0840336134453783</v>
      </c>
    </row>
    <row r="9468" spans="2:6" hidden="1" outlineLevel="1">
      <c r="B9468">
        <v>9462</v>
      </c>
      <c r="C9468">
        <v>0.37962962962962965</v>
      </c>
      <c r="D9468">
        <v>2.2881355932203391</v>
      </c>
      <c r="E9468">
        <v>0.90625</v>
      </c>
      <c r="F9468">
        <v>2.2184873949579833</v>
      </c>
    </row>
    <row r="9469" spans="2:6" hidden="1" outlineLevel="1">
      <c r="B9469">
        <v>9463</v>
      </c>
      <c r="C9469">
        <v>0.42592592592592593</v>
      </c>
      <c r="D9469">
        <v>3.4237288135593222</v>
      </c>
      <c r="E9469">
        <v>2</v>
      </c>
      <c r="F9469">
        <v>2.1680672268907561</v>
      </c>
    </row>
    <row r="9470" spans="2:6" hidden="1" outlineLevel="1">
      <c r="B9470">
        <v>9464</v>
      </c>
      <c r="C9470">
        <v>0.39814814814814814</v>
      </c>
      <c r="D9470">
        <v>2.8983050847457625</v>
      </c>
      <c r="E9470">
        <v>1.09375</v>
      </c>
      <c r="F9470">
        <v>2.3193277310924372</v>
      </c>
    </row>
    <row r="9471" spans="2:6" hidden="1" outlineLevel="1">
      <c r="B9471">
        <v>9465</v>
      </c>
      <c r="C9471">
        <v>0.35185185185185186</v>
      </c>
      <c r="D9471">
        <v>1.9491525423728813</v>
      </c>
      <c r="E9471">
        <v>1.28125</v>
      </c>
      <c r="F9471">
        <v>2.3151260504201683</v>
      </c>
    </row>
    <row r="9472" spans="2:6" hidden="1" outlineLevel="1">
      <c r="B9472">
        <v>9466</v>
      </c>
      <c r="C9472">
        <v>0.39814814814814814</v>
      </c>
      <c r="D9472">
        <v>2.7457627118644066</v>
      </c>
      <c r="E9472">
        <v>1.1875</v>
      </c>
      <c r="F9472">
        <v>2.1260504201680672</v>
      </c>
    </row>
    <row r="9473" spans="2:6" hidden="1" outlineLevel="1">
      <c r="B9473">
        <v>9467</v>
      </c>
      <c r="C9473">
        <v>0.42592592592592593</v>
      </c>
      <c r="D9473">
        <v>2.8135593220338984</v>
      </c>
      <c r="E9473">
        <v>1.875</v>
      </c>
      <c r="F9473">
        <v>2.0924369747899161</v>
      </c>
    </row>
    <row r="9474" spans="2:6" hidden="1" outlineLevel="1">
      <c r="B9474">
        <v>9468</v>
      </c>
      <c r="C9474">
        <v>0.40740740740740738</v>
      </c>
      <c r="D9474">
        <v>2.4406779661016951</v>
      </c>
      <c r="E9474">
        <v>2.0625</v>
      </c>
      <c r="F9474">
        <v>1.8613445378151261</v>
      </c>
    </row>
    <row r="9475" spans="2:6" hidden="1" outlineLevel="1">
      <c r="B9475">
        <v>9469</v>
      </c>
      <c r="C9475">
        <v>0.43518518518518517</v>
      </c>
      <c r="D9475">
        <v>2.406779661016949</v>
      </c>
      <c r="E9475">
        <v>1.65625</v>
      </c>
      <c r="F9475">
        <v>2.1554621848739495</v>
      </c>
    </row>
    <row r="9476" spans="2:6" hidden="1" outlineLevel="1">
      <c r="B9476">
        <v>9470</v>
      </c>
      <c r="C9476">
        <v>0.51851851851851849</v>
      </c>
      <c r="D9476">
        <v>2.5423728813559321</v>
      </c>
      <c r="E9476">
        <v>0.6875</v>
      </c>
      <c r="F9476">
        <v>1.8319327731092436</v>
      </c>
    </row>
    <row r="9477" spans="2:6" hidden="1" outlineLevel="1">
      <c r="B9477">
        <v>9471</v>
      </c>
      <c r="C9477">
        <v>0.44444444444444442</v>
      </c>
      <c r="D9477">
        <v>3.0169491525423728</v>
      </c>
      <c r="E9477">
        <v>1.53125</v>
      </c>
      <c r="F9477">
        <v>1.9453781512605042</v>
      </c>
    </row>
    <row r="9478" spans="2:6" hidden="1" outlineLevel="1">
      <c r="B9478">
        <v>9472</v>
      </c>
      <c r="C9478">
        <v>0.45370370370370372</v>
      </c>
      <c r="D9478">
        <v>2.5084745762711864</v>
      </c>
      <c r="E9478">
        <v>0.875</v>
      </c>
      <c r="F9478">
        <v>2.3781512605042017</v>
      </c>
    </row>
    <row r="9479" spans="2:6" hidden="1" outlineLevel="1">
      <c r="B9479">
        <v>9473</v>
      </c>
      <c r="C9479">
        <v>0.3888888888888889</v>
      </c>
      <c r="D9479">
        <v>2.6440677966101696</v>
      </c>
      <c r="E9479">
        <v>1.0625</v>
      </c>
      <c r="F9479">
        <v>2.0840336134453783</v>
      </c>
    </row>
    <row r="9480" spans="2:6" hidden="1" outlineLevel="1">
      <c r="B9480">
        <v>9474</v>
      </c>
      <c r="C9480">
        <v>0.40740740740740738</v>
      </c>
      <c r="D9480">
        <v>2.4745762711864407</v>
      </c>
      <c r="E9480">
        <v>1.3125</v>
      </c>
      <c r="F9480">
        <v>1.9411764705882353</v>
      </c>
    </row>
    <row r="9481" spans="2:6" hidden="1" outlineLevel="1">
      <c r="B9481">
        <v>9475</v>
      </c>
      <c r="C9481">
        <v>0.48148148148148145</v>
      </c>
      <c r="D9481">
        <v>3.593220338983051</v>
      </c>
      <c r="E9481">
        <v>1</v>
      </c>
      <c r="F9481">
        <v>2.0084033613445378</v>
      </c>
    </row>
    <row r="9482" spans="2:6" hidden="1" outlineLevel="1">
      <c r="B9482">
        <v>9476</v>
      </c>
      <c r="C9482">
        <v>0.43518518518518517</v>
      </c>
      <c r="D9482">
        <v>2.5423728813559321</v>
      </c>
      <c r="E9482">
        <v>1.375</v>
      </c>
      <c r="F9482">
        <v>2.1386554621848739</v>
      </c>
    </row>
    <row r="9483" spans="2:6" hidden="1" outlineLevel="1">
      <c r="B9483">
        <v>9477</v>
      </c>
      <c r="C9483">
        <v>0.52777777777777779</v>
      </c>
      <c r="D9483">
        <v>2.3559322033898304</v>
      </c>
      <c r="E9483">
        <v>0.75</v>
      </c>
      <c r="F9483">
        <v>2.2058823529411766</v>
      </c>
    </row>
    <row r="9484" spans="2:6" hidden="1" outlineLevel="1">
      <c r="B9484">
        <v>9478</v>
      </c>
      <c r="C9484">
        <v>0.32407407407407407</v>
      </c>
      <c r="D9484">
        <v>1.9322033898305084</v>
      </c>
      <c r="E9484">
        <v>2.125</v>
      </c>
      <c r="F9484">
        <v>2.365546218487395</v>
      </c>
    </row>
    <row r="9485" spans="2:6" hidden="1" outlineLevel="1">
      <c r="B9485">
        <v>9479</v>
      </c>
      <c r="C9485">
        <v>0.30555555555555558</v>
      </c>
      <c r="D9485">
        <v>3.2711864406779663</v>
      </c>
      <c r="E9485">
        <v>1.25</v>
      </c>
      <c r="F9485">
        <v>2.3949579831932772</v>
      </c>
    </row>
    <row r="9486" spans="2:6" hidden="1" outlineLevel="1">
      <c r="B9486">
        <v>9480</v>
      </c>
      <c r="C9486">
        <v>0.54629629629629628</v>
      </c>
      <c r="D9486">
        <v>3.0338983050847457</v>
      </c>
      <c r="E9486">
        <v>1</v>
      </c>
      <c r="F9486">
        <v>2.1176470588235294</v>
      </c>
    </row>
    <row r="9487" spans="2:6" hidden="1" outlineLevel="1">
      <c r="B9487">
        <v>9481</v>
      </c>
      <c r="C9487">
        <v>0.42592592592592593</v>
      </c>
      <c r="D9487">
        <v>2.3050847457627119</v>
      </c>
      <c r="E9487">
        <v>1.28125</v>
      </c>
      <c r="F9487">
        <v>2.4495798319327733</v>
      </c>
    </row>
    <row r="9488" spans="2:6" hidden="1" outlineLevel="1">
      <c r="B9488">
        <v>9482</v>
      </c>
      <c r="C9488">
        <v>0.48148148148148145</v>
      </c>
      <c r="D9488">
        <v>2.1694915254237288</v>
      </c>
      <c r="E9488">
        <v>1.5625</v>
      </c>
      <c r="F9488">
        <v>1.7142857142857142</v>
      </c>
    </row>
    <row r="9489" spans="2:6" hidden="1" outlineLevel="1">
      <c r="B9489">
        <v>9483</v>
      </c>
      <c r="C9489">
        <v>0.40740740740740738</v>
      </c>
      <c r="D9489">
        <v>3.2203389830508473</v>
      </c>
      <c r="E9489">
        <v>1.21875</v>
      </c>
      <c r="F9489">
        <v>2.3571428571428572</v>
      </c>
    </row>
    <row r="9490" spans="2:6" hidden="1" outlineLevel="1">
      <c r="B9490">
        <v>9484</v>
      </c>
      <c r="C9490">
        <v>0.47222222222222221</v>
      </c>
      <c r="D9490">
        <v>2.4915254237288136</v>
      </c>
      <c r="E9490">
        <v>1.21875</v>
      </c>
      <c r="F9490">
        <v>2.3235294117647061</v>
      </c>
    </row>
    <row r="9491" spans="2:6" hidden="1" outlineLevel="1">
      <c r="B9491">
        <v>9485</v>
      </c>
      <c r="C9491">
        <v>0.43518518518518517</v>
      </c>
      <c r="D9491">
        <v>3.1864406779661016</v>
      </c>
      <c r="E9491">
        <v>1.4375</v>
      </c>
      <c r="F9491">
        <v>2.0546218487394956</v>
      </c>
    </row>
    <row r="9492" spans="2:6" hidden="1" outlineLevel="1">
      <c r="B9492">
        <v>9486</v>
      </c>
      <c r="C9492">
        <v>0.3611111111111111</v>
      </c>
      <c r="D9492">
        <v>2.1694915254237288</v>
      </c>
      <c r="E9492">
        <v>1.5</v>
      </c>
      <c r="F9492">
        <v>2.2058823529411766</v>
      </c>
    </row>
    <row r="9493" spans="2:6" hidden="1" outlineLevel="1">
      <c r="B9493">
        <v>9487</v>
      </c>
      <c r="C9493">
        <v>0.44444444444444442</v>
      </c>
      <c r="D9493">
        <v>2.6101694915254239</v>
      </c>
      <c r="E9493">
        <v>1.59375</v>
      </c>
      <c r="F9493">
        <v>1.8319327731092436</v>
      </c>
    </row>
    <row r="9494" spans="2:6" hidden="1" outlineLevel="1">
      <c r="B9494">
        <v>9488</v>
      </c>
      <c r="C9494">
        <v>0.35185185185185186</v>
      </c>
      <c r="D9494">
        <v>2.6610169491525424</v>
      </c>
      <c r="E9494">
        <v>1.46875</v>
      </c>
      <c r="F9494">
        <v>2.1218487394957983</v>
      </c>
    </row>
    <row r="9495" spans="2:6" hidden="1" outlineLevel="1">
      <c r="B9495">
        <v>9489</v>
      </c>
      <c r="C9495">
        <v>0.43518518518518517</v>
      </c>
      <c r="D9495">
        <v>2.4406779661016951</v>
      </c>
      <c r="E9495">
        <v>2.59375</v>
      </c>
      <c r="F9495">
        <v>2.0756302521008405</v>
      </c>
    </row>
    <row r="9496" spans="2:6" hidden="1" outlineLevel="1">
      <c r="B9496">
        <v>9490</v>
      </c>
      <c r="C9496">
        <v>0.39814814814814814</v>
      </c>
      <c r="D9496">
        <v>2.2711864406779663</v>
      </c>
      <c r="E9496">
        <v>1.40625</v>
      </c>
      <c r="F9496">
        <v>1.9705882352941178</v>
      </c>
    </row>
    <row r="9497" spans="2:6" hidden="1" outlineLevel="1">
      <c r="B9497">
        <v>9491</v>
      </c>
      <c r="C9497">
        <v>0.49074074074074076</v>
      </c>
      <c r="D9497">
        <v>2.3728813559322033</v>
      </c>
      <c r="E9497">
        <v>1.6875</v>
      </c>
      <c r="F9497">
        <v>2.0924369747899161</v>
      </c>
    </row>
    <row r="9498" spans="2:6" hidden="1" outlineLevel="1">
      <c r="B9498">
        <v>9492</v>
      </c>
      <c r="C9498">
        <v>0.56481481481481477</v>
      </c>
      <c r="D9498">
        <v>2.152542372881356</v>
      </c>
      <c r="E9498">
        <v>1.28125</v>
      </c>
      <c r="F9498">
        <v>2.0882352941176472</v>
      </c>
    </row>
    <row r="9499" spans="2:6" hidden="1" outlineLevel="1">
      <c r="B9499">
        <v>9493</v>
      </c>
      <c r="C9499">
        <v>0.32407407407407407</v>
      </c>
      <c r="D9499">
        <v>2.9661016949152543</v>
      </c>
      <c r="E9499">
        <v>1.53125</v>
      </c>
      <c r="F9499">
        <v>2.1512605042016806</v>
      </c>
    </row>
    <row r="9500" spans="2:6" hidden="1" outlineLevel="1">
      <c r="B9500">
        <v>9494</v>
      </c>
      <c r="C9500">
        <v>0.42592592592592593</v>
      </c>
      <c r="D9500">
        <v>2.8644067796610169</v>
      </c>
      <c r="E9500">
        <v>1.0625</v>
      </c>
      <c r="F9500">
        <v>2.5210084033613445</v>
      </c>
    </row>
    <row r="9501" spans="2:6" hidden="1" outlineLevel="1">
      <c r="B9501">
        <v>9495</v>
      </c>
      <c r="C9501">
        <v>0.49074074074074076</v>
      </c>
      <c r="D9501">
        <v>2.6779661016949152</v>
      </c>
      <c r="E9501">
        <v>0.96875</v>
      </c>
      <c r="F9501">
        <v>1.7899159663865547</v>
      </c>
    </row>
    <row r="9502" spans="2:6" hidden="1" outlineLevel="1">
      <c r="B9502">
        <v>9496</v>
      </c>
      <c r="C9502">
        <v>0.34259259259259262</v>
      </c>
      <c r="D9502">
        <v>2.8813559322033897</v>
      </c>
      <c r="E9502">
        <v>1.59375</v>
      </c>
      <c r="F9502">
        <v>1.6932773109243697</v>
      </c>
    </row>
    <row r="9503" spans="2:6" hidden="1" outlineLevel="1">
      <c r="B9503">
        <v>9497</v>
      </c>
      <c r="C9503">
        <v>0.45370370370370372</v>
      </c>
      <c r="D9503">
        <v>3.4576271186440679</v>
      </c>
      <c r="E9503">
        <v>1.71875</v>
      </c>
      <c r="F9503">
        <v>2.0168067226890756</v>
      </c>
    </row>
    <row r="9504" spans="2:6" hidden="1" outlineLevel="1">
      <c r="B9504">
        <v>9498</v>
      </c>
      <c r="C9504">
        <v>0.5092592592592593</v>
      </c>
      <c r="D9504">
        <v>3.2542372881355934</v>
      </c>
      <c r="E9504">
        <v>1.3125</v>
      </c>
      <c r="F9504">
        <v>2.2058823529411766</v>
      </c>
    </row>
    <row r="9505" spans="2:6" hidden="1" outlineLevel="1">
      <c r="B9505">
        <v>9499</v>
      </c>
      <c r="C9505">
        <v>0.41666666666666669</v>
      </c>
      <c r="D9505">
        <v>2.8813559322033897</v>
      </c>
      <c r="E9505">
        <v>1.1875</v>
      </c>
      <c r="F9505">
        <v>2.26890756302521</v>
      </c>
    </row>
    <row r="9506" spans="2:6" hidden="1" outlineLevel="1">
      <c r="B9506">
        <v>9500</v>
      </c>
      <c r="C9506">
        <v>0.37037037037037035</v>
      </c>
      <c r="D9506">
        <v>2.5423728813559321</v>
      </c>
      <c r="E9506">
        <v>2.46875</v>
      </c>
      <c r="F9506">
        <v>2.0756302521008405</v>
      </c>
    </row>
    <row r="9507" spans="2:6" hidden="1" outlineLevel="1">
      <c r="B9507">
        <v>9501</v>
      </c>
      <c r="C9507">
        <v>0.37962962962962965</v>
      </c>
      <c r="D9507">
        <v>2.8983050847457625</v>
      </c>
      <c r="E9507">
        <v>1.25</v>
      </c>
      <c r="F9507">
        <v>2.1806722689075628</v>
      </c>
    </row>
    <row r="9508" spans="2:6" hidden="1" outlineLevel="1">
      <c r="B9508">
        <v>9502</v>
      </c>
      <c r="C9508">
        <v>0.48148148148148145</v>
      </c>
      <c r="D9508">
        <v>2.0169491525423728</v>
      </c>
      <c r="E9508">
        <v>2.03125</v>
      </c>
      <c r="F9508">
        <v>2.0924369747899161</v>
      </c>
    </row>
    <row r="9509" spans="2:6" hidden="1" outlineLevel="1">
      <c r="B9509">
        <v>9503</v>
      </c>
      <c r="C9509">
        <v>0.54629629629629628</v>
      </c>
      <c r="D9509">
        <v>2.3728813559322033</v>
      </c>
      <c r="E9509">
        <v>1.5625</v>
      </c>
      <c r="F9509">
        <v>2.1512605042016806</v>
      </c>
    </row>
    <row r="9510" spans="2:6" hidden="1" outlineLevel="1">
      <c r="B9510">
        <v>9504</v>
      </c>
      <c r="C9510">
        <v>0.45370370370370372</v>
      </c>
      <c r="D9510">
        <v>2.7118644067796609</v>
      </c>
      <c r="E9510">
        <v>0.9375</v>
      </c>
      <c r="F9510">
        <v>2.0042016806722689</v>
      </c>
    </row>
    <row r="9511" spans="2:6" hidden="1" outlineLevel="1">
      <c r="B9511">
        <v>9505</v>
      </c>
      <c r="C9511">
        <v>0.37037037037037035</v>
      </c>
      <c r="D9511">
        <v>2.8305084745762712</v>
      </c>
      <c r="E9511">
        <v>1.9375</v>
      </c>
      <c r="F9511">
        <v>2.1050420168067228</v>
      </c>
    </row>
    <row r="9512" spans="2:6" hidden="1" outlineLevel="1">
      <c r="B9512">
        <v>9506</v>
      </c>
      <c r="C9512">
        <v>0.43518518518518517</v>
      </c>
      <c r="D9512">
        <v>3.3559322033898304</v>
      </c>
      <c r="E9512">
        <v>1</v>
      </c>
      <c r="F9512">
        <v>1.8529411764705883</v>
      </c>
    </row>
    <row r="9513" spans="2:6" hidden="1" outlineLevel="1">
      <c r="B9513">
        <v>9507</v>
      </c>
      <c r="C9513">
        <v>0.45370370370370372</v>
      </c>
      <c r="D9513">
        <v>2.9322033898305087</v>
      </c>
      <c r="E9513">
        <v>1.875</v>
      </c>
      <c r="F9513">
        <v>1.9327731092436975</v>
      </c>
    </row>
    <row r="9514" spans="2:6" hidden="1" outlineLevel="1">
      <c r="B9514">
        <v>9508</v>
      </c>
      <c r="C9514">
        <v>0.61111111111111116</v>
      </c>
      <c r="D9514">
        <v>2.4915254237288136</v>
      </c>
      <c r="E9514">
        <v>1.65625</v>
      </c>
      <c r="F9514">
        <v>2.1848739495798317</v>
      </c>
    </row>
    <row r="9515" spans="2:6" hidden="1" outlineLevel="1">
      <c r="B9515">
        <v>9509</v>
      </c>
      <c r="C9515">
        <v>0.28703703703703703</v>
      </c>
      <c r="D9515">
        <v>2.4915254237288136</v>
      </c>
      <c r="E9515">
        <v>1.9375</v>
      </c>
      <c r="F9515">
        <v>2</v>
      </c>
    </row>
    <row r="9516" spans="2:6" hidden="1" outlineLevel="1">
      <c r="B9516">
        <v>9510</v>
      </c>
      <c r="C9516">
        <v>0.42592592592592593</v>
      </c>
      <c r="D9516">
        <v>2.3050847457627119</v>
      </c>
      <c r="E9516">
        <v>1.90625</v>
      </c>
      <c r="F9516">
        <v>1.9453781512605042</v>
      </c>
    </row>
    <row r="9517" spans="2:6" hidden="1" outlineLevel="1">
      <c r="B9517">
        <v>9511</v>
      </c>
      <c r="C9517">
        <v>0.40740740740740738</v>
      </c>
      <c r="D9517">
        <v>2.6779661016949152</v>
      </c>
      <c r="E9517">
        <v>1.5625</v>
      </c>
      <c r="F9517">
        <v>2.096638655462185</v>
      </c>
    </row>
    <row r="9518" spans="2:6" hidden="1" outlineLevel="1">
      <c r="B9518">
        <v>9512</v>
      </c>
      <c r="C9518">
        <v>0.41666666666666669</v>
      </c>
      <c r="D9518">
        <v>2.1186440677966103</v>
      </c>
      <c r="E9518">
        <v>0.90625</v>
      </c>
      <c r="F9518">
        <v>2.03781512605042</v>
      </c>
    </row>
    <row r="9519" spans="2:6" hidden="1" outlineLevel="1">
      <c r="B9519">
        <v>9513</v>
      </c>
      <c r="C9519">
        <v>0.49074074074074076</v>
      </c>
      <c r="D9519">
        <v>2.593220338983051</v>
      </c>
      <c r="E9519">
        <v>2.25</v>
      </c>
      <c r="F9519">
        <v>1.9747899159663866</v>
      </c>
    </row>
    <row r="9520" spans="2:6" hidden="1" outlineLevel="1">
      <c r="B9520">
        <v>9514</v>
      </c>
      <c r="C9520">
        <v>0.37037037037037035</v>
      </c>
      <c r="D9520">
        <v>2.8813559322033897</v>
      </c>
      <c r="E9520">
        <v>1.3125</v>
      </c>
      <c r="F9520">
        <v>2.1176470588235294</v>
      </c>
    </row>
    <row r="9521" spans="2:6" hidden="1" outlineLevel="1">
      <c r="B9521">
        <v>9515</v>
      </c>
      <c r="C9521">
        <v>0.26851851851851855</v>
      </c>
      <c r="D9521">
        <v>2.4576271186440679</v>
      </c>
      <c r="E9521">
        <v>1.40625</v>
      </c>
      <c r="F9521">
        <v>1.9411764705882353</v>
      </c>
    </row>
    <row r="9522" spans="2:6" hidden="1" outlineLevel="1">
      <c r="B9522">
        <v>9516</v>
      </c>
      <c r="C9522">
        <v>0.41666666666666669</v>
      </c>
      <c r="D9522">
        <v>2.6271186440677967</v>
      </c>
      <c r="E9522">
        <v>0.6875</v>
      </c>
      <c r="F9522">
        <v>2.2941176470588234</v>
      </c>
    </row>
    <row r="9523" spans="2:6" hidden="1" outlineLevel="1">
      <c r="B9523">
        <v>9517</v>
      </c>
      <c r="C9523">
        <v>0.35185185185185186</v>
      </c>
      <c r="D9523">
        <v>3.6610169491525424</v>
      </c>
      <c r="E9523">
        <v>0.59375</v>
      </c>
      <c r="F9523">
        <v>2.1932773109243699</v>
      </c>
    </row>
    <row r="9524" spans="2:6" hidden="1" outlineLevel="1">
      <c r="B9524">
        <v>9518</v>
      </c>
      <c r="C9524">
        <v>0.49074074074074076</v>
      </c>
      <c r="D9524">
        <v>2.6610169491525424</v>
      </c>
      <c r="E9524">
        <v>1.34375</v>
      </c>
      <c r="F9524">
        <v>1.8403361344537814</v>
      </c>
    </row>
    <row r="9525" spans="2:6" hidden="1" outlineLevel="1">
      <c r="B9525">
        <v>9519</v>
      </c>
      <c r="C9525">
        <v>0.3611111111111111</v>
      </c>
      <c r="D9525">
        <v>2.6440677966101696</v>
      </c>
      <c r="E9525">
        <v>0.875</v>
      </c>
      <c r="F9525">
        <v>1.8781512605042017</v>
      </c>
    </row>
    <row r="9526" spans="2:6" hidden="1" outlineLevel="1">
      <c r="B9526">
        <v>9520</v>
      </c>
      <c r="C9526">
        <v>0.46296296296296297</v>
      </c>
      <c r="D9526">
        <v>3.1016949152542375</v>
      </c>
      <c r="E9526">
        <v>1.5625</v>
      </c>
      <c r="F9526">
        <v>2.2773109243697478</v>
      </c>
    </row>
    <row r="9527" spans="2:6" hidden="1" outlineLevel="1">
      <c r="B9527">
        <v>9521</v>
      </c>
      <c r="C9527">
        <v>0.46296296296296297</v>
      </c>
      <c r="D9527">
        <v>3.152542372881356</v>
      </c>
      <c r="E9527">
        <v>1.84375</v>
      </c>
      <c r="F9527">
        <v>2.2436974789915967</v>
      </c>
    </row>
    <row r="9528" spans="2:6" hidden="1" outlineLevel="1">
      <c r="B9528">
        <v>9522</v>
      </c>
      <c r="C9528">
        <v>0.26851851851851855</v>
      </c>
      <c r="D9528">
        <v>2.3559322033898304</v>
      </c>
      <c r="E9528">
        <v>1.125</v>
      </c>
      <c r="F9528">
        <v>1.911764705882353</v>
      </c>
    </row>
    <row r="9529" spans="2:6" hidden="1" outlineLevel="1">
      <c r="B9529">
        <v>9523</v>
      </c>
      <c r="C9529">
        <v>0.5</v>
      </c>
      <c r="D9529">
        <v>2.5762711864406778</v>
      </c>
      <c r="E9529">
        <v>1.3125</v>
      </c>
      <c r="F9529">
        <v>2.3109243697478989</v>
      </c>
    </row>
    <row r="9530" spans="2:6" hidden="1" outlineLevel="1">
      <c r="B9530">
        <v>9524</v>
      </c>
      <c r="C9530">
        <v>0.32407407407407407</v>
      </c>
      <c r="D9530">
        <v>1.8305084745762712</v>
      </c>
      <c r="E9530">
        <v>1.46875</v>
      </c>
      <c r="F9530">
        <v>2.03781512605042</v>
      </c>
    </row>
    <row r="9531" spans="2:6" hidden="1" outlineLevel="1">
      <c r="B9531">
        <v>9525</v>
      </c>
      <c r="C9531">
        <v>0.62962962962962965</v>
      </c>
      <c r="D9531">
        <v>2.406779661016949</v>
      </c>
      <c r="E9531">
        <v>1.78125</v>
      </c>
      <c r="F9531">
        <v>2.4285714285714284</v>
      </c>
    </row>
    <row r="9532" spans="2:6" hidden="1" outlineLevel="1">
      <c r="B9532">
        <v>9526</v>
      </c>
      <c r="C9532">
        <v>0.32407407407407407</v>
      </c>
      <c r="D9532">
        <v>2.5423728813559321</v>
      </c>
      <c r="E9532">
        <v>1.125</v>
      </c>
      <c r="F9532">
        <v>2.0756302521008405</v>
      </c>
    </row>
    <row r="9533" spans="2:6" hidden="1" outlineLevel="1">
      <c r="B9533">
        <v>9527</v>
      </c>
      <c r="C9533">
        <v>0.25</v>
      </c>
      <c r="D9533">
        <v>2.1355932203389831</v>
      </c>
      <c r="E9533">
        <v>1.46875</v>
      </c>
      <c r="F9533">
        <v>2.0798319327731094</v>
      </c>
    </row>
    <row r="9534" spans="2:6" hidden="1" outlineLevel="1">
      <c r="B9534">
        <v>9528</v>
      </c>
      <c r="C9534">
        <v>0.54629629629629628</v>
      </c>
      <c r="D9534">
        <v>2.1694915254237288</v>
      </c>
      <c r="E9534">
        <v>1.25</v>
      </c>
      <c r="F9534">
        <v>2.1470588235294117</v>
      </c>
    </row>
    <row r="9535" spans="2:6" hidden="1" outlineLevel="1">
      <c r="B9535">
        <v>9529</v>
      </c>
      <c r="C9535">
        <v>0.37962962962962965</v>
      </c>
      <c r="D9535">
        <v>2.6949152542372881</v>
      </c>
      <c r="E9535">
        <v>1.625</v>
      </c>
      <c r="F9535">
        <v>2.4243697478991595</v>
      </c>
    </row>
    <row r="9536" spans="2:6" hidden="1" outlineLevel="1">
      <c r="B9536">
        <v>9530</v>
      </c>
      <c r="C9536">
        <v>0.39814814814814814</v>
      </c>
      <c r="D9536">
        <v>2.8644067796610169</v>
      </c>
      <c r="E9536">
        <v>1.40625</v>
      </c>
      <c r="F9536">
        <v>1.9621848739495797</v>
      </c>
    </row>
    <row r="9537" spans="2:6" hidden="1" outlineLevel="1">
      <c r="B9537">
        <v>9531</v>
      </c>
      <c r="C9537">
        <v>0.32407407407407407</v>
      </c>
      <c r="D9537">
        <v>2.5254237288135593</v>
      </c>
      <c r="E9537">
        <v>1.1875</v>
      </c>
      <c r="F9537">
        <v>2.1176470588235294</v>
      </c>
    </row>
    <row r="9538" spans="2:6" hidden="1" outlineLevel="1">
      <c r="B9538">
        <v>9532</v>
      </c>
      <c r="C9538">
        <v>0.64814814814814814</v>
      </c>
      <c r="D9538">
        <v>2.4406779661016951</v>
      </c>
      <c r="E9538">
        <v>0.90625</v>
      </c>
      <c r="F9538">
        <v>2.4579831932773111</v>
      </c>
    </row>
    <row r="9539" spans="2:6" hidden="1" outlineLevel="1">
      <c r="B9539">
        <v>9533</v>
      </c>
      <c r="C9539">
        <v>0.47222222222222221</v>
      </c>
      <c r="D9539">
        <v>2.7118644067796609</v>
      </c>
      <c r="E9539">
        <v>1.40625</v>
      </c>
      <c r="F9539">
        <v>1.9243697478991597</v>
      </c>
    </row>
    <row r="9540" spans="2:6" hidden="1" outlineLevel="1">
      <c r="B9540">
        <v>9534</v>
      </c>
      <c r="C9540">
        <v>0.29629629629629628</v>
      </c>
      <c r="D9540">
        <v>2.8644067796610169</v>
      </c>
      <c r="E9540">
        <v>1.6875</v>
      </c>
      <c r="F9540">
        <v>2.2268907563025211</v>
      </c>
    </row>
    <row r="9541" spans="2:6" hidden="1" outlineLevel="1">
      <c r="B9541">
        <v>9535</v>
      </c>
      <c r="C9541">
        <v>0.42592592592592593</v>
      </c>
      <c r="D9541">
        <v>3.9152542372881354</v>
      </c>
      <c r="E9541">
        <v>1.59375</v>
      </c>
      <c r="F9541">
        <v>1.9579831932773109</v>
      </c>
    </row>
    <row r="9542" spans="2:6" hidden="1" outlineLevel="1">
      <c r="B9542">
        <v>9536</v>
      </c>
      <c r="C9542">
        <v>0.35185185185185186</v>
      </c>
      <c r="D9542">
        <v>3.2542372881355934</v>
      </c>
      <c r="E9542">
        <v>1.75</v>
      </c>
      <c r="F9542">
        <v>1.8403361344537814</v>
      </c>
    </row>
    <row r="9543" spans="2:6" hidden="1" outlineLevel="1">
      <c r="B9543">
        <v>9537</v>
      </c>
      <c r="C9543">
        <v>0.28703703703703703</v>
      </c>
      <c r="D9543">
        <v>3.5423728813559321</v>
      </c>
      <c r="E9543">
        <v>1.15625</v>
      </c>
      <c r="F9543">
        <v>2.3403361344537816</v>
      </c>
    </row>
    <row r="9544" spans="2:6" hidden="1" outlineLevel="1">
      <c r="B9544">
        <v>9538</v>
      </c>
      <c r="C9544">
        <v>0.39814814814814814</v>
      </c>
      <c r="D9544">
        <v>3.4745762711864407</v>
      </c>
      <c r="E9544">
        <v>1.34375</v>
      </c>
      <c r="F9544">
        <v>2.2184873949579833</v>
      </c>
    </row>
    <row r="9545" spans="2:6" hidden="1" outlineLevel="1">
      <c r="B9545">
        <v>9539</v>
      </c>
      <c r="C9545">
        <v>0.61111111111111116</v>
      </c>
      <c r="D9545">
        <v>2.9491525423728815</v>
      </c>
      <c r="E9545">
        <v>0.875</v>
      </c>
      <c r="F9545">
        <v>1.911764705882353</v>
      </c>
    </row>
    <row r="9546" spans="2:6" hidden="1" outlineLevel="1">
      <c r="B9546">
        <v>9540</v>
      </c>
      <c r="C9546">
        <v>0.62962962962962965</v>
      </c>
      <c r="D9546">
        <v>2.9322033898305087</v>
      </c>
      <c r="E9546">
        <v>1.65625</v>
      </c>
      <c r="F9546">
        <v>1.8991596638655461</v>
      </c>
    </row>
    <row r="9547" spans="2:6" hidden="1" outlineLevel="1">
      <c r="B9547">
        <v>9541</v>
      </c>
      <c r="C9547">
        <v>0.41666666666666669</v>
      </c>
      <c r="D9547">
        <v>2.9491525423728815</v>
      </c>
      <c r="E9547">
        <v>1.8125</v>
      </c>
      <c r="F9547">
        <v>1.8235294117647058</v>
      </c>
    </row>
    <row r="9548" spans="2:6" hidden="1" outlineLevel="1">
      <c r="B9548">
        <v>9542</v>
      </c>
      <c r="C9548">
        <v>0.29629629629629628</v>
      </c>
      <c r="D9548">
        <v>3.5084745762711864</v>
      </c>
      <c r="E9548">
        <v>1.25</v>
      </c>
      <c r="F9548">
        <v>2.0420168067226889</v>
      </c>
    </row>
    <row r="9549" spans="2:6" hidden="1" outlineLevel="1">
      <c r="B9549">
        <v>9543</v>
      </c>
      <c r="C9549">
        <v>0.3888888888888889</v>
      </c>
      <c r="D9549">
        <v>2.9491525423728815</v>
      </c>
      <c r="E9549">
        <v>1.1875</v>
      </c>
      <c r="F9549">
        <v>2.134453781512605</v>
      </c>
    </row>
    <row r="9550" spans="2:6" hidden="1" outlineLevel="1">
      <c r="B9550">
        <v>9544</v>
      </c>
      <c r="C9550">
        <v>0.34259259259259262</v>
      </c>
      <c r="D9550">
        <v>2.9830508474576272</v>
      </c>
      <c r="E9550">
        <v>1.28125</v>
      </c>
      <c r="F9550">
        <v>2.0462184873949578</v>
      </c>
    </row>
    <row r="9551" spans="2:6" hidden="1" outlineLevel="1">
      <c r="B9551">
        <v>9545</v>
      </c>
      <c r="C9551">
        <v>0.46296296296296297</v>
      </c>
      <c r="D9551">
        <v>2.593220338983051</v>
      </c>
      <c r="E9551">
        <v>1.15625</v>
      </c>
      <c r="F9551">
        <v>2.1134453781512605</v>
      </c>
    </row>
    <row r="9552" spans="2:6" hidden="1" outlineLevel="1">
      <c r="B9552">
        <v>9546</v>
      </c>
      <c r="C9552">
        <v>0.27777777777777779</v>
      </c>
      <c r="D9552">
        <v>2.9152542372881354</v>
      </c>
      <c r="E9552">
        <v>1.25</v>
      </c>
      <c r="F9552">
        <v>1.9579831932773109</v>
      </c>
    </row>
    <row r="9553" spans="2:6" hidden="1" outlineLevel="1">
      <c r="B9553">
        <v>9547</v>
      </c>
      <c r="C9553">
        <v>0.3888888888888889</v>
      </c>
      <c r="D9553">
        <v>2.4576271186440679</v>
      </c>
      <c r="E9553">
        <v>1.875</v>
      </c>
      <c r="F9553">
        <v>1.8319327731092436</v>
      </c>
    </row>
    <row r="9554" spans="2:6" hidden="1" outlineLevel="1">
      <c r="B9554">
        <v>9548</v>
      </c>
      <c r="C9554">
        <v>0.37037037037037035</v>
      </c>
      <c r="D9554">
        <v>2.5593220338983049</v>
      </c>
      <c r="E9554">
        <v>1.4375</v>
      </c>
      <c r="F9554">
        <v>2.3991596638655461</v>
      </c>
    </row>
    <row r="9555" spans="2:6" hidden="1" outlineLevel="1">
      <c r="B9555">
        <v>9549</v>
      </c>
      <c r="C9555">
        <v>0.37962962962962965</v>
      </c>
      <c r="D9555">
        <v>2.4576271186440679</v>
      </c>
      <c r="E9555">
        <v>1.0625</v>
      </c>
      <c r="F9555">
        <v>2.0714285714285716</v>
      </c>
    </row>
    <row r="9556" spans="2:6" hidden="1" outlineLevel="1">
      <c r="B9556">
        <v>9550</v>
      </c>
      <c r="C9556">
        <v>0.33333333333333331</v>
      </c>
      <c r="D9556">
        <v>3.0677966101694913</v>
      </c>
      <c r="E9556">
        <v>1.5625</v>
      </c>
      <c r="F9556">
        <v>3.0336134453781511</v>
      </c>
    </row>
    <row r="9557" spans="2:6" hidden="1" outlineLevel="1">
      <c r="B9557">
        <v>9551</v>
      </c>
      <c r="C9557">
        <v>0.43518518518518517</v>
      </c>
      <c r="D9557">
        <v>2.3728813559322033</v>
      </c>
      <c r="E9557">
        <v>1.4375</v>
      </c>
      <c r="F9557">
        <v>2.2521008403361344</v>
      </c>
    </row>
    <row r="9558" spans="2:6" hidden="1" outlineLevel="1">
      <c r="B9558">
        <v>9552</v>
      </c>
      <c r="C9558">
        <v>0.44444444444444442</v>
      </c>
      <c r="D9558">
        <v>3.1186440677966103</v>
      </c>
      <c r="E9558">
        <v>1.96875</v>
      </c>
      <c r="F9558">
        <v>2.3529411764705883</v>
      </c>
    </row>
    <row r="9559" spans="2:6" hidden="1" outlineLevel="1">
      <c r="B9559">
        <v>9553</v>
      </c>
      <c r="C9559">
        <v>0.43518518518518517</v>
      </c>
      <c r="D9559">
        <v>2.0677966101694913</v>
      </c>
      <c r="E9559">
        <v>1.4375</v>
      </c>
      <c r="F9559">
        <v>2.4117647058823528</v>
      </c>
    </row>
    <row r="9560" spans="2:6" hidden="1" outlineLevel="1">
      <c r="B9560">
        <v>9554</v>
      </c>
      <c r="C9560">
        <v>0.43518518518518517</v>
      </c>
      <c r="D9560">
        <v>2.4745762711864407</v>
      </c>
      <c r="E9560">
        <v>1.3125</v>
      </c>
      <c r="F9560">
        <v>2.096638655462185</v>
      </c>
    </row>
    <row r="9561" spans="2:6" hidden="1" outlineLevel="1">
      <c r="B9561">
        <v>9555</v>
      </c>
      <c r="C9561">
        <v>0.42592592592592593</v>
      </c>
      <c r="D9561">
        <v>2.0508474576271185</v>
      </c>
      <c r="E9561">
        <v>1.65625</v>
      </c>
      <c r="F9561">
        <v>2.1680672268907561</v>
      </c>
    </row>
    <row r="9562" spans="2:6" hidden="1" outlineLevel="1">
      <c r="B9562">
        <v>9556</v>
      </c>
      <c r="C9562">
        <v>0.28703703703703703</v>
      </c>
      <c r="D9562">
        <v>2.9491525423728815</v>
      </c>
      <c r="E9562">
        <v>1.59375</v>
      </c>
      <c r="F9562">
        <v>1.9789915966386555</v>
      </c>
    </row>
    <row r="9563" spans="2:6" hidden="1" outlineLevel="1">
      <c r="B9563">
        <v>9557</v>
      </c>
      <c r="C9563">
        <v>0.39814814814814814</v>
      </c>
      <c r="D9563">
        <v>2.1694915254237288</v>
      </c>
      <c r="E9563">
        <v>1.5</v>
      </c>
      <c r="F9563">
        <v>2.2016806722689077</v>
      </c>
    </row>
    <row r="9564" spans="2:6" hidden="1" outlineLevel="1">
      <c r="B9564">
        <v>9558</v>
      </c>
      <c r="C9564">
        <v>0.51851851851851849</v>
      </c>
      <c r="D9564">
        <v>3.0847457627118646</v>
      </c>
      <c r="E9564">
        <v>0.75</v>
      </c>
      <c r="F9564">
        <v>2.2058823529411766</v>
      </c>
    </row>
    <row r="9565" spans="2:6" hidden="1" outlineLevel="1">
      <c r="B9565">
        <v>9559</v>
      </c>
      <c r="C9565">
        <v>0.42592592592592593</v>
      </c>
      <c r="D9565">
        <v>2.406779661016949</v>
      </c>
      <c r="E9565">
        <v>1.65625</v>
      </c>
      <c r="F9565">
        <v>1.9243697478991597</v>
      </c>
    </row>
    <row r="9566" spans="2:6" hidden="1" outlineLevel="1">
      <c r="B9566">
        <v>9560</v>
      </c>
      <c r="C9566">
        <v>0.26851851851851855</v>
      </c>
      <c r="D9566">
        <v>2.3220338983050848</v>
      </c>
      <c r="E9566">
        <v>1.1875</v>
      </c>
      <c r="F9566">
        <v>2.134453781512605</v>
      </c>
    </row>
    <row r="9567" spans="2:6" hidden="1" outlineLevel="1">
      <c r="B9567">
        <v>9561</v>
      </c>
      <c r="C9567">
        <v>0.44444444444444442</v>
      </c>
      <c r="D9567">
        <v>2.2711864406779663</v>
      </c>
      <c r="E9567">
        <v>1.0625</v>
      </c>
      <c r="F9567">
        <v>2.3781512605042017</v>
      </c>
    </row>
    <row r="9568" spans="2:6" hidden="1" outlineLevel="1">
      <c r="B9568">
        <v>9562</v>
      </c>
      <c r="C9568">
        <v>0.40740740740740738</v>
      </c>
      <c r="D9568">
        <v>2.9830508474576272</v>
      </c>
      <c r="E9568">
        <v>1.78125</v>
      </c>
      <c r="F9568">
        <v>1.8487394957983194</v>
      </c>
    </row>
    <row r="9569" spans="2:6" hidden="1" outlineLevel="1">
      <c r="B9569">
        <v>9563</v>
      </c>
      <c r="C9569">
        <v>0.34259259259259262</v>
      </c>
      <c r="D9569">
        <v>2.6949152542372881</v>
      </c>
      <c r="E9569">
        <v>1.15625</v>
      </c>
      <c r="F9569">
        <v>2.2731092436974789</v>
      </c>
    </row>
    <row r="9570" spans="2:6" hidden="1" outlineLevel="1">
      <c r="B9570">
        <v>9564</v>
      </c>
      <c r="C9570">
        <v>0.46296296296296297</v>
      </c>
      <c r="D9570">
        <v>3.3050847457627119</v>
      </c>
      <c r="E9570">
        <v>1.8125</v>
      </c>
      <c r="F9570">
        <v>1.9201680672268908</v>
      </c>
    </row>
    <row r="9571" spans="2:6" hidden="1" outlineLevel="1">
      <c r="B9571">
        <v>9565</v>
      </c>
      <c r="C9571">
        <v>0.5092592592592593</v>
      </c>
      <c r="D9571">
        <v>2.4915254237288136</v>
      </c>
      <c r="E9571">
        <v>1</v>
      </c>
      <c r="F9571">
        <v>2.1680672268907561</v>
      </c>
    </row>
    <row r="9572" spans="2:6" hidden="1" outlineLevel="1">
      <c r="B9572">
        <v>9566</v>
      </c>
      <c r="C9572">
        <v>0.41666666666666669</v>
      </c>
      <c r="D9572">
        <v>2.0847457627118646</v>
      </c>
      <c r="E9572">
        <v>0.875</v>
      </c>
      <c r="F9572">
        <v>2.4495798319327733</v>
      </c>
    </row>
    <row r="9573" spans="2:6" hidden="1" outlineLevel="1">
      <c r="B9573">
        <v>9567</v>
      </c>
      <c r="C9573">
        <v>0.34259259259259262</v>
      </c>
      <c r="D9573">
        <v>3.0169491525423728</v>
      </c>
      <c r="E9573">
        <v>0.6875</v>
      </c>
      <c r="F9573">
        <v>1.8151260504201681</v>
      </c>
    </row>
    <row r="9574" spans="2:6" hidden="1" outlineLevel="1">
      <c r="B9574">
        <v>9568</v>
      </c>
      <c r="C9574">
        <v>0.27777777777777779</v>
      </c>
      <c r="D9574">
        <v>2.6949152542372881</v>
      </c>
      <c r="E9574">
        <v>0.875</v>
      </c>
      <c r="F9574">
        <v>1.9957983193277311</v>
      </c>
    </row>
    <row r="9575" spans="2:6" hidden="1" outlineLevel="1">
      <c r="B9575">
        <v>9569</v>
      </c>
      <c r="C9575">
        <v>0.42592592592592593</v>
      </c>
      <c r="D9575">
        <v>2.2711864406779663</v>
      </c>
      <c r="E9575">
        <v>1.0625</v>
      </c>
      <c r="F9575">
        <v>2.1386554621848739</v>
      </c>
    </row>
    <row r="9576" spans="2:6" hidden="1" outlineLevel="1">
      <c r="B9576">
        <v>9570</v>
      </c>
      <c r="C9576">
        <v>0.54629629629629628</v>
      </c>
      <c r="D9576">
        <v>2.5084745762711864</v>
      </c>
      <c r="E9576">
        <v>1.34375</v>
      </c>
      <c r="F9576">
        <v>2.0504201680672267</v>
      </c>
    </row>
    <row r="9577" spans="2:6" hidden="1" outlineLevel="1">
      <c r="B9577">
        <v>9571</v>
      </c>
      <c r="C9577">
        <v>0.53703703703703709</v>
      </c>
      <c r="D9577">
        <v>2.3559322033898304</v>
      </c>
      <c r="E9577">
        <v>1.9375</v>
      </c>
      <c r="F9577">
        <v>2.0588235294117645</v>
      </c>
    </row>
    <row r="9578" spans="2:6" hidden="1" outlineLevel="1">
      <c r="B9578">
        <v>9572</v>
      </c>
      <c r="C9578">
        <v>0.45370370370370372</v>
      </c>
      <c r="D9578">
        <v>2.0847457627118646</v>
      </c>
      <c r="E9578">
        <v>1.875</v>
      </c>
      <c r="F9578">
        <v>2.596638655462185</v>
      </c>
    </row>
    <row r="9579" spans="2:6" hidden="1" outlineLevel="1">
      <c r="B9579">
        <v>9573</v>
      </c>
      <c r="C9579">
        <v>0.41666666666666669</v>
      </c>
      <c r="D9579">
        <v>2.9661016949152543</v>
      </c>
      <c r="E9579">
        <v>0.71875</v>
      </c>
      <c r="F9579">
        <v>2.1554621848739495</v>
      </c>
    </row>
    <row r="9580" spans="2:6" hidden="1" outlineLevel="1">
      <c r="B9580">
        <v>9574</v>
      </c>
      <c r="C9580">
        <v>0.37037037037037035</v>
      </c>
      <c r="D9580">
        <v>2.6949152542372881</v>
      </c>
      <c r="E9580">
        <v>1.53125</v>
      </c>
      <c r="F9580">
        <v>1.9243697478991597</v>
      </c>
    </row>
    <row r="9581" spans="2:6" hidden="1" outlineLevel="1">
      <c r="B9581">
        <v>9575</v>
      </c>
      <c r="C9581">
        <v>0.30555555555555558</v>
      </c>
      <c r="D9581">
        <v>2.1355932203389831</v>
      </c>
      <c r="E9581">
        <v>0.84375</v>
      </c>
      <c r="F9581">
        <v>1.7857142857142858</v>
      </c>
    </row>
    <row r="9582" spans="2:6" hidden="1" outlineLevel="1">
      <c r="B9582">
        <v>9576</v>
      </c>
      <c r="C9582">
        <v>0.46296296296296297</v>
      </c>
      <c r="D9582">
        <v>2.3389830508474576</v>
      </c>
      <c r="E9582">
        <v>2.03125</v>
      </c>
      <c r="F9582">
        <v>2.0042016806722689</v>
      </c>
    </row>
    <row r="9583" spans="2:6" hidden="1" outlineLevel="1">
      <c r="B9583">
        <v>9577</v>
      </c>
      <c r="C9583">
        <v>0.52777777777777779</v>
      </c>
      <c r="D9583">
        <v>2.8644067796610169</v>
      </c>
      <c r="E9583">
        <v>1.96875</v>
      </c>
      <c r="F9583">
        <v>1.8403361344537814</v>
      </c>
    </row>
    <row r="9584" spans="2:6" hidden="1" outlineLevel="1">
      <c r="B9584">
        <v>9578</v>
      </c>
      <c r="C9584">
        <v>0.3611111111111111</v>
      </c>
      <c r="D9584">
        <v>3.1694915254237288</v>
      </c>
      <c r="E9584">
        <v>1.03125</v>
      </c>
      <c r="F9584">
        <v>2.1764705882352939</v>
      </c>
    </row>
    <row r="9585" spans="2:6" hidden="1" outlineLevel="1">
      <c r="B9585">
        <v>9579</v>
      </c>
      <c r="C9585">
        <v>0.41666666666666669</v>
      </c>
      <c r="D9585">
        <v>2.5084745762711864</v>
      </c>
      <c r="E9585">
        <v>0.96875</v>
      </c>
      <c r="F9585">
        <v>2.0924369747899161</v>
      </c>
    </row>
    <row r="9586" spans="2:6" hidden="1" outlineLevel="1">
      <c r="B9586">
        <v>9580</v>
      </c>
      <c r="C9586">
        <v>0.64814814814814814</v>
      </c>
      <c r="D9586">
        <v>2.3728813559322033</v>
      </c>
      <c r="E9586">
        <v>1.25</v>
      </c>
      <c r="F9586">
        <v>2.0252100840336134</v>
      </c>
    </row>
    <row r="9587" spans="2:6" hidden="1" outlineLevel="1">
      <c r="B9587">
        <v>9581</v>
      </c>
      <c r="C9587">
        <v>0.34259259259259262</v>
      </c>
      <c r="D9587">
        <v>2.3050847457627119</v>
      </c>
      <c r="E9587">
        <v>0.875</v>
      </c>
      <c r="F9587">
        <v>1.9159663865546219</v>
      </c>
    </row>
    <row r="9588" spans="2:6" hidden="1" outlineLevel="1">
      <c r="B9588">
        <v>9582</v>
      </c>
      <c r="C9588">
        <v>0.45370370370370372</v>
      </c>
      <c r="D9588">
        <v>2.2033898305084745</v>
      </c>
      <c r="E9588">
        <v>0.9375</v>
      </c>
      <c r="F9588">
        <v>2.3025210084033612</v>
      </c>
    </row>
    <row r="9589" spans="2:6" hidden="1" outlineLevel="1">
      <c r="B9589">
        <v>9583</v>
      </c>
      <c r="C9589">
        <v>0.45370370370370372</v>
      </c>
      <c r="D9589">
        <v>2.4406779661016951</v>
      </c>
      <c r="E9589">
        <v>2.09375</v>
      </c>
      <c r="F9589">
        <v>1.8277310924369747</v>
      </c>
    </row>
    <row r="9590" spans="2:6" hidden="1" outlineLevel="1">
      <c r="B9590">
        <v>9584</v>
      </c>
      <c r="C9590">
        <v>0.44444444444444442</v>
      </c>
      <c r="D9590">
        <v>2.9491525423728815</v>
      </c>
      <c r="E9590">
        <v>1.34375</v>
      </c>
      <c r="F9590">
        <v>2.1386554621848739</v>
      </c>
    </row>
    <row r="9591" spans="2:6" hidden="1" outlineLevel="1">
      <c r="B9591">
        <v>9585</v>
      </c>
      <c r="C9591">
        <v>0.3888888888888889</v>
      </c>
      <c r="D9591">
        <v>2.1864406779661016</v>
      </c>
      <c r="E9591">
        <v>1.71875</v>
      </c>
      <c r="F9591">
        <v>2.1470588235294117</v>
      </c>
    </row>
    <row r="9592" spans="2:6" hidden="1" outlineLevel="1">
      <c r="B9592">
        <v>9586</v>
      </c>
      <c r="C9592">
        <v>0.32407407407407407</v>
      </c>
      <c r="D9592">
        <v>2.7966101694915255</v>
      </c>
      <c r="E9592">
        <v>0.8125</v>
      </c>
      <c r="F9592">
        <v>1.865546218487395</v>
      </c>
    </row>
    <row r="9593" spans="2:6" hidden="1" outlineLevel="1">
      <c r="B9593">
        <v>9587</v>
      </c>
      <c r="C9593">
        <v>0.49074074074074076</v>
      </c>
      <c r="D9593">
        <v>2.5423728813559321</v>
      </c>
      <c r="E9593">
        <v>1.03125</v>
      </c>
      <c r="F9593">
        <v>1.9705882352941178</v>
      </c>
    </row>
    <row r="9594" spans="2:6" hidden="1" outlineLevel="1">
      <c r="B9594">
        <v>9588</v>
      </c>
      <c r="C9594">
        <v>0.24074074074074073</v>
      </c>
      <c r="D9594">
        <v>3.0677966101694913</v>
      </c>
      <c r="E9594">
        <v>1.34375</v>
      </c>
      <c r="F9594">
        <v>2.1974789915966388</v>
      </c>
    </row>
    <row r="9595" spans="2:6" hidden="1" outlineLevel="1">
      <c r="B9595">
        <v>9589</v>
      </c>
      <c r="C9595">
        <v>0.46296296296296297</v>
      </c>
      <c r="D9595">
        <v>2.1355932203389831</v>
      </c>
      <c r="E9595">
        <v>1.28125</v>
      </c>
      <c r="F9595">
        <v>1.8487394957983194</v>
      </c>
    </row>
    <row r="9596" spans="2:6" hidden="1" outlineLevel="1">
      <c r="B9596">
        <v>9590</v>
      </c>
      <c r="C9596">
        <v>0.37037037037037035</v>
      </c>
      <c r="D9596">
        <v>2.8135593220338984</v>
      </c>
      <c r="E9596">
        <v>1.375</v>
      </c>
      <c r="F9596">
        <v>2.1176470588235294</v>
      </c>
    </row>
    <row r="9597" spans="2:6" hidden="1" outlineLevel="1">
      <c r="B9597">
        <v>9591</v>
      </c>
      <c r="C9597">
        <v>0.30555555555555558</v>
      </c>
      <c r="D9597">
        <v>2.3220338983050848</v>
      </c>
      <c r="E9597">
        <v>1.625</v>
      </c>
      <c r="F9597">
        <v>2.0924369747899161</v>
      </c>
    </row>
    <row r="9598" spans="2:6" hidden="1" outlineLevel="1">
      <c r="B9598">
        <v>9592</v>
      </c>
      <c r="C9598">
        <v>0.62037037037037035</v>
      </c>
      <c r="D9598">
        <v>2.3559322033898304</v>
      </c>
      <c r="E9598">
        <v>1.625</v>
      </c>
      <c r="F9598">
        <v>2.5042016806722689</v>
      </c>
    </row>
    <row r="9599" spans="2:6" hidden="1" outlineLevel="1">
      <c r="B9599">
        <v>9593</v>
      </c>
      <c r="C9599">
        <v>0.29629629629629628</v>
      </c>
      <c r="D9599">
        <v>2.1016949152542375</v>
      </c>
      <c r="E9599">
        <v>1.5625</v>
      </c>
      <c r="F9599">
        <v>2.0210084033613445</v>
      </c>
    </row>
    <row r="9600" spans="2:6" hidden="1" outlineLevel="1">
      <c r="B9600">
        <v>9594</v>
      </c>
      <c r="C9600">
        <v>0.60185185185185186</v>
      </c>
      <c r="D9600">
        <v>2.9491525423728815</v>
      </c>
      <c r="E9600">
        <v>1.3125</v>
      </c>
      <c r="F9600">
        <v>1.9369747899159664</v>
      </c>
    </row>
    <row r="9601" spans="2:6" hidden="1" outlineLevel="1">
      <c r="B9601">
        <v>9595</v>
      </c>
      <c r="C9601">
        <v>0.40740740740740738</v>
      </c>
      <c r="D9601">
        <v>2.6779661016949152</v>
      </c>
      <c r="E9601">
        <v>1.65625</v>
      </c>
      <c r="F9601">
        <v>2.0084033613445378</v>
      </c>
    </row>
    <row r="9602" spans="2:6" hidden="1" outlineLevel="1">
      <c r="B9602">
        <v>9596</v>
      </c>
      <c r="C9602">
        <v>0.5</v>
      </c>
      <c r="D9602">
        <v>2.2033898305084745</v>
      </c>
      <c r="E9602">
        <v>1.53125</v>
      </c>
      <c r="F9602">
        <v>1.8781512605042017</v>
      </c>
    </row>
    <row r="9603" spans="2:6" hidden="1" outlineLevel="1">
      <c r="B9603">
        <v>9597</v>
      </c>
      <c r="C9603">
        <v>0.25925925925925924</v>
      </c>
      <c r="D9603">
        <v>2.406779661016949</v>
      </c>
      <c r="E9603">
        <v>0.75</v>
      </c>
      <c r="F9603">
        <v>1.9705882352941178</v>
      </c>
    </row>
    <row r="9604" spans="2:6" hidden="1" outlineLevel="1">
      <c r="B9604">
        <v>9598</v>
      </c>
      <c r="C9604">
        <v>0.5092592592592593</v>
      </c>
      <c r="D9604">
        <v>3.0847457627118646</v>
      </c>
      <c r="E9604">
        <v>0.8125</v>
      </c>
      <c r="F9604">
        <v>1.8529411764705883</v>
      </c>
    </row>
    <row r="9605" spans="2:6" hidden="1" outlineLevel="1">
      <c r="B9605">
        <v>9599</v>
      </c>
      <c r="C9605">
        <v>0.58333333333333337</v>
      </c>
      <c r="D9605">
        <v>3.2033898305084745</v>
      </c>
      <c r="E9605">
        <v>1.3125</v>
      </c>
      <c r="F9605">
        <v>1.8487394957983194</v>
      </c>
    </row>
    <row r="9606" spans="2:6" hidden="1" outlineLevel="1">
      <c r="B9606">
        <v>9600</v>
      </c>
      <c r="C9606">
        <v>0.31481481481481483</v>
      </c>
      <c r="D9606">
        <v>2.2372881355932202</v>
      </c>
      <c r="E9606">
        <v>1.15625</v>
      </c>
      <c r="F9606">
        <v>1.865546218487395</v>
      </c>
    </row>
    <row r="9607" spans="2:6" hidden="1" outlineLevel="1">
      <c r="B9607">
        <v>9601</v>
      </c>
      <c r="C9607">
        <v>0.58333333333333337</v>
      </c>
      <c r="D9607">
        <v>3.3559322033898304</v>
      </c>
      <c r="E9607">
        <v>0.96875</v>
      </c>
      <c r="F9607">
        <v>2.3445378151260505</v>
      </c>
    </row>
    <row r="9608" spans="2:6" hidden="1" outlineLevel="1">
      <c r="B9608">
        <v>9602</v>
      </c>
      <c r="C9608">
        <v>0.31481481481481483</v>
      </c>
      <c r="D9608">
        <v>2.4915254237288136</v>
      </c>
      <c r="E9608">
        <v>1</v>
      </c>
      <c r="F9608">
        <v>2.1848739495798317</v>
      </c>
    </row>
    <row r="9609" spans="2:6" hidden="1" outlineLevel="1">
      <c r="B9609">
        <v>9603</v>
      </c>
      <c r="C9609">
        <v>0.25</v>
      </c>
      <c r="D9609">
        <v>3.5423728813559321</v>
      </c>
      <c r="E9609">
        <v>1.15625</v>
      </c>
      <c r="F9609">
        <v>2.1386554621848739</v>
      </c>
    </row>
    <row r="9610" spans="2:6" hidden="1" outlineLevel="1">
      <c r="B9610">
        <v>9604</v>
      </c>
      <c r="C9610">
        <v>0.40740740740740738</v>
      </c>
      <c r="D9610">
        <v>3.1694915254237288</v>
      </c>
      <c r="E9610">
        <v>2.75</v>
      </c>
      <c r="F9610">
        <v>1.7899159663865547</v>
      </c>
    </row>
    <row r="9611" spans="2:6" hidden="1" outlineLevel="1">
      <c r="B9611">
        <v>9605</v>
      </c>
      <c r="C9611">
        <v>0.37962962962962965</v>
      </c>
      <c r="D9611">
        <v>2.1355932203389831</v>
      </c>
      <c r="E9611">
        <v>2.125</v>
      </c>
      <c r="F9611">
        <v>2.2815126050420167</v>
      </c>
    </row>
    <row r="9612" spans="2:6" hidden="1" outlineLevel="1">
      <c r="B9612">
        <v>9606</v>
      </c>
      <c r="C9612">
        <v>0.29629629629629628</v>
      </c>
      <c r="D9612">
        <v>2.5593220338983049</v>
      </c>
      <c r="E9612">
        <v>2.3125</v>
      </c>
      <c r="F9612">
        <v>2.0126050420168067</v>
      </c>
    </row>
    <row r="9613" spans="2:6" hidden="1" outlineLevel="1">
      <c r="B9613">
        <v>9607</v>
      </c>
      <c r="C9613">
        <v>0.41666666666666669</v>
      </c>
      <c r="D9613">
        <v>3.5423728813559321</v>
      </c>
      <c r="E9613">
        <v>1</v>
      </c>
      <c r="F9613">
        <v>1.9579831932773109</v>
      </c>
    </row>
    <row r="9614" spans="2:6" hidden="1" outlineLevel="1">
      <c r="B9614">
        <v>9608</v>
      </c>
      <c r="C9614">
        <v>0.52777777777777779</v>
      </c>
      <c r="D9614">
        <v>2.7627118644067798</v>
      </c>
      <c r="E9614">
        <v>1.71875</v>
      </c>
      <c r="F9614">
        <v>1.7983193277310925</v>
      </c>
    </row>
    <row r="9615" spans="2:6" hidden="1" outlineLevel="1">
      <c r="B9615">
        <v>9609</v>
      </c>
      <c r="C9615">
        <v>0.37962962962962965</v>
      </c>
      <c r="D9615">
        <v>2.5423728813559321</v>
      </c>
      <c r="E9615">
        <v>2.1875</v>
      </c>
      <c r="F9615">
        <v>1.7857142857142858</v>
      </c>
    </row>
    <row r="9616" spans="2:6" hidden="1" outlineLevel="1">
      <c r="B9616">
        <v>9610</v>
      </c>
      <c r="C9616">
        <v>0.25</v>
      </c>
      <c r="D9616">
        <v>2.0508474576271185</v>
      </c>
      <c r="E9616">
        <v>1.4375</v>
      </c>
      <c r="F9616">
        <v>2.1386554621848739</v>
      </c>
    </row>
    <row r="9617" spans="2:6" hidden="1" outlineLevel="1">
      <c r="B9617">
        <v>9611</v>
      </c>
      <c r="C9617">
        <v>0.48148148148148145</v>
      </c>
      <c r="D9617">
        <v>3.3559322033898304</v>
      </c>
      <c r="E9617">
        <v>1.53125</v>
      </c>
      <c r="F9617">
        <v>1.9873949579831933</v>
      </c>
    </row>
    <row r="9618" spans="2:6" hidden="1" outlineLevel="1">
      <c r="B9618">
        <v>9612</v>
      </c>
      <c r="C9618">
        <v>0.41666666666666669</v>
      </c>
      <c r="D9618">
        <v>2.4237288135593222</v>
      </c>
      <c r="E9618">
        <v>1.25</v>
      </c>
      <c r="F9618">
        <v>2.2142857142857144</v>
      </c>
    </row>
    <row r="9619" spans="2:6" hidden="1" outlineLevel="1">
      <c r="B9619">
        <v>9613</v>
      </c>
      <c r="C9619">
        <v>0.3611111111111111</v>
      </c>
      <c r="D9619">
        <v>3.2033898305084745</v>
      </c>
      <c r="E9619">
        <v>0.78125</v>
      </c>
      <c r="F9619">
        <v>2.0168067226890756</v>
      </c>
    </row>
    <row r="9620" spans="2:6" hidden="1" outlineLevel="1">
      <c r="B9620">
        <v>9614</v>
      </c>
      <c r="C9620">
        <v>0.39814814814814814</v>
      </c>
      <c r="D9620">
        <v>3.3220338983050848</v>
      </c>
      <c r="E9620">
        <v>0.8125</v>
      </c>
      <c r="F9620">
        <v>2.2436974789915967</v>
      </c>
    </row>
    <row r="9621" spans="2:6" hidden="1" outlineLevel="1">
      <c r="B9621">
        <v>9615</v>
      </c>
      <c r="C9621">
        <v>0.29629629629629628</v>
      </c>
      <c r="D9621">
        <v>2.4745762711864407</v>
      </c>
      <c r="E9621">
        <v>1.375</v>
      </c>
      <c r="F9621">
        <v>1.8319327731092436</v>
      </c>
    </row>
    <row r="9622" spans="2:6" hidden="1" outlineLevel="1">
      <c r="B9622">
        <v>9616</v>
      </c>
      <c r="C9622">
        <v>0.40740740740740738</v>
      </c>
      <c r="D9622">
        <v>2.2203389830508473</v>
      </c>
      <c r="E9622">
        <v>1.71875</v>
      </c>
      <c r="F9622">
        <v>2.2941176470588234</v>
      </c>
    </row>
    <row r="9623" spans="2:6" hidden="1" outlineLevel="1">
      <c r="B9623">
        <v>9617</v>
      </c>
      <c r="C9623">
        <v>0.48148148148148145</v>
      </c>
      <c r="D9623">
        <v>3.406779661016949</v>
      </c>
      <c r="E9623">
        <v>1.0625</v>
      </c>
      <c r="F9623">
        <v>1.9201680672268908</v>
      </c>
    </row>
    <row r="9624" spans="2:6" hidden="1" outlineLevel="1">
      <c r="B9624">
        <v>9618</v>
      </c>
      <c r="C9624">
        <v>0.35185185185185186</v>
      </c>
      <c r="D9624">
        <v>2.152542372881356</v>
      </c>
      <c r="E9624">
        <v>1.625</v>
      </c>
      <c r="F9624">
        <v>2.0756302521008405</v>
      </c>
    </row>
    <row r="9625" spans="2:6" hidden="1" outlineLevel="1">
      <c r="B9625">
        <v>9619</v>
      </c>
      <c r="C9625">
        <v>0.27777777777777779</v>
      </c>
      <c r="D9625">
        <v>2.3389830508474576</v>
      </c>
      <c r="E9625">
        <v>1.4375</v>
      </c>
      <c r="F9625">
        <v>2.0420168067226889</v>
      </c>
    </row>
    <row r="9626" spans="2:6" hidden="1" outlineLevel="1">
      <c r="B9626">
        <v>9620</v>
      </c>
      <c r="C9626">
        <v>0.37037037037037035</v>
      </c>
      <c r="D9626">
        <v>2.8644067796610169</v>
      </c>
      <c r="E9626">
        <v>1.625</v>
      </c>
      <c r="F9626">
        <v>2.0126050420168067</v>
      </c>
    </row>
    <row r="9627" spans="2:6" hidden="1" outlineLevel="1">
      <c r="B9627">
        <v>9621</v>
      </c>
      <c r="C9627">
        <v>0.29629629629629628</v>
      </c>
      <c r="D9627">
        <v>2.3559322033898304</v>
      </c>
      <c r="E9627">
        <v>1.46875</v>
      </c>
      <c r="F9627">
        <v>1.8445378151260505</v>
      </c>
    </row>
    <row r="9628" spans="2:6" hidden="1" outlineLevel="1">
      <c r="B9628">
        <v>9622</v>
      </c>
      <c r="C9628">
        <v>0.56481481481481477</v>
      </c>
      <c r="D9628">
        <v>2.9152542372881354</v>
      </c>
      <c r="E9628">
        <v>1.5</v>
      </c>
      <c r="F9628">
        <v>2.1554621848739495</v>
      </c>
    </row>
    <row r="9629" spans="2:6" hidden="1" outlineLevel="1">
      <c r="B9629">
        <v>9623</v>
      </c>
      <c r="C9629">
        <v>0.31481481481481483</v>
      </c>
      <c r="D9629">
        <v>2.3728813559322033</v>
      </c>
      <c r="E9629">
        <v>1.875</v>
      </c>
      <c r="F9629">
        <v>2.2268907563025211</v>
      </c>
    </row>
    <row r="9630" spans="2:6" hidden="1" outlineLevel="1">
      <c r="B9630">
        <v>9624</v>
      </c>
      <c r="C9630">
        <v>0.5</v>
      </c>
      <c r="D9630">
        <v>2.9152542372881354</v>
      </c>
      <c r="E9630">
        <v>1.5625</v>
      </c>
      <c r="F9630">
        <v>2.0924369747899161</v>
      </c>
    </row>
    <row r="9631" spans="2:6" hidden="1" outlineLevel="1">
      <c r="B9631">
        <v>9625</v>
      </c>
      <c r="C9631">
        <v>0.33333333333333331</v>
      </c>
      <c r="D9631">
        <v>2.5593220338983049</v>
      </c>
      <c r="E9631">
        <v>2.71875</v>
      </c>
      <c r="F9631">
        <v>2.2142857142857144</v>
      </c>
    </row>
    <row r="9632" spans="2:6" hidden="1" outlineLevel="1">
      <c r="B9632">
        <v>9626</v>
      </c>
      <c r="C9632">
        <v>0.40740740740740738</v>
      </c>
      <c r="D9632">
        <v>2.2881355932203391</v>
      </c>
      <c r="E9632">
        <v>1.3125</v>
      </c>
      <c r="F9632">
        <v>1.9873949579831933</v>
      </c>
    </row>
    <row r="9633" spans="2:6" hidden="1" outlineLevel="1">
      <c r="B9633">
        <v>9627</v>
      </c>
      <c r="C9633">
        <v>0.43518518518518517</v>
      </c>
      <c r="D9633">
        <v>3</v>
      </c>
      <c r="E9633">
        <v>0.6875</v>
      </c>
      <c r="F9633">
        <v>2.1218487394957983</v>
      </c>
    </row>
    <row r="9634" spans="2:6" hidden="1" outlineLevel="1">
      <c r="B9634">
        <v>9628</v>
      </c>
      <c r="C9634">
        <v>0.3611111111111111</v>
      </c>
      <c r="D9634">
        <v>2.5423728813559321</v>
      </c>
      <c r="E9634">
        <v>1.40625</v>
      </c>
      <c r="F9634">
        <v>2.1974789915966388</v>
      </c>
    </row>
    <row r="9635" spans="2:6" hidden="1" outlineLevel="1">
      <c r="B9635">
        <v>9629</v>
      </c>
      <c r="C9635">
        <v>0.39814814814814814</v>
      </c>
      <c r="D9635">
        <v>3.5084745762711864</v>
      </c>
      <c r="E9635">
        <v>2.84375</v>
      </c>
      <c r="F9635">
        <v>1.9705882352941178</v>
      </c>
    </row>
    <row r="9636" spans="2:6" hidden="1" outlineLevel="1">
      <c r="B9636">
        <v>9630</v>
      </c>
      <c r="C9636">
        <v>0.47222222222222221</v>
      </c>
      <c r="D9636">
        <v>2.593220338983051</v>
      </c>
      <c r="E9636">
        <v>1.71875</v>
      </c>
      <c r="F9636">
        <v>2.2016806722689077</v>
      </c>
    </row>
    <row r="9637" spans="2:6" hidden="1" outlineLevel="1">
      <c r="B9637">
        <v>9631</v>
      </c>
      <c r="C9637">
        <v>0.56481481481481477</v>
      </c>
      <c r="D9637">
        <v>3.0847457627118646</v>
      </c>
      <c r="E9637">
        <v>1.40625</v>
      </c>
      <c r="F9637">
        <v>1.9789915966386555</v>
      </c>
    </row>
    <row r="9638" spans="2:6" hidden="1" outlineLevel="1">
      <c r="B9638">
        <v>9632</v>
      </c>
      <c r="C9638">
        <v>0.31481481481481483</v>
      </c>
      <c r="D9638">
        <v>2.1864406779661016</v>
      </c>
      <c r="E9638">
        <v>0.8125</v>
      </c>
      <c r="F9638">
        <v>1.6932773109243697</v>
      </c>
    </row>
    <row r="9639" spans="2:6" hidden="1" outlineLevel="1">
      <c r="B9639">
        <v>9633</v>
      </c>
      <c r="C9639">
        <v>0.46296296296296297</v>
      </c>
      <c r="D9639">
        <v>2.3050847457627119</v>
      </c>
      <c r="E9639">
        <v>0.875</v>
      </c>
      <c r="F9639">
        <v>2.3361344537815127</v>
      </c>
    </row>
    <row r="9640" spans="2:6" hidden="1" outlineLevel="1">
      <c r="B9640">
        <v>9634</v>
      </c>
      <c r="C9640">
        <v>0.44444444444444442</v>
      </c>
      <c r="D9640">
        <v>2.593220338983051</v>
      </c>
      <c r="E9640">
        <v>2.875</v>
      </c>
      <c r="F9640">
        <v>2.1512605042016806</v>
      </c>
    </row>
    <row r="9641" spans="2:6" hidden="1" outlineLevel="1">
      <c r="B9641">
        <v>9635</v>
      </c>
      <c r="C9641">
        <v>0.33333333333333331</v>
      </c>
      <c r="D9641">
        <v>3.1355932203389831</v>
      </c>
      <c r="E9641">
        <v>1.71875</v>
      </c>
      <c r="F9641">
        <v>1.680672268907563</v>
      </c>
    </row>
    <row r="9642" spans="2:6" hidden="1" outlineLevel="1">
      <c r="B9642">
        <v>9636</v>
      </c>
      <c r="C9642">
        <v>0.27777777777777779</v>
      </c>
      <c r="D9642">
        <v>2.7966101694915255</v>
      </c>
      <c r="E9642">
        <v>1.53125</v>
      </c>
      <c r="F9642">
        <v>2.1218487394957983</v>
      </c>
    </row>
    <row r="9643" spans="2:6" hidden="1" outlineLevel="1">
      <c r="B9643">
        <v>9637</v>
      </c>
      <c r="C9643">
        <v>0.40740740740740738</v>
      </c>
      <c r="D9643">
        <v>2.593220338983051</v>
      </c>
      <c r="E9643">
        <v>1.21875</v>
      </c>
      <c r="F9643">
        <v>2.1848739495798317</v>
      </c>
    </row>
    <row r="9644" spans="2:6" hidden="1" outlineLevel="1">
      <c r="B9644">
        <v>9638</v>
      </c>
      <c r="C9644">
        <v>0.41666666666666669</v>
      </c>
      <c r="D9644">
        <v>2.2033898305084745</v>
      </c>
      <c r="E9644">
        <v>0.6875</v>
      </c>
      <c r="F9644">
        <v>2.2899159663865545</v>
      </c>
    </row>
    <row r="9645" spans="2:6" hidden="1" outlineLevel="1">
      <c r="B9645">
        <v>9639</v>
      </c>
      <c r="C9645">
        <v>0.34259259259259262</v>
      </c>
      <c r="D9645">
        <v>2.2542372881355934</v>
      </c>
      <c r="E9645">
        <v>0.59375</v>
      </c>
      <c r="F9645">
        <v>2.0840336134453783</v>
      </c>
    </row>
    <row r="9646" spans="2:6" hidden="1" outlineLevel="1">
      <c r="B9646">
        <v>9640</v>
      </c>
      <c r="C9646">
        <v>0.49074074074074076</v>
      </c>
      <c r="D9646">
        <v>2.8813559322033897</v>
      </c>
      <c r="E9646">
        <v>1.34375</v>
      </c>
      <c r="F9646">
        <v>1.8403361344537814</v>
      </c>
    </row>
    <row r="9647" spans="2:6" hidden="1" outlineLevel="1">
      <c r="B9647">
        <v>9641</v>
      </c>
      <c r="C9647">
        <v>0.5</v>
      </c>
      <c r="D9647">
        <v>2.9322033898305087</v>
      </c>
      <c r="E9647">
        <v>2.375</v>
      </c>
      <c r="F9647">
        <v>1.9621848739495797</v>
      </c>
    </row>
    <row r="9648" spans="2:6" hidden="1" outlineLevel="1">
      <c r="B9648">
        <v>9642</v>
      </c>
      <c r="C9648">
        <v>0.54629629629629628</v>
      </c>
      <c r="D9648">
        <v>3.0677966101694913</v>
      </c>
      <c r="E9648">
        <v>1.75</v>
      </c>
      <c r="F9648">
        <v>2.1302521008403361</v>
      </c>
    </row>
    <row r="9649" spans="2:6" hidden="1" outlineLevel="1">
      <c r="B9649">
        <v>9643</v>
      </c>
      <c r="C9649">
        <v>0.43518518518518517</v>
      </c>
      <c r="D9649">
        <v>1.8983050847457628</v>
      </c>
      <c r="E9649">
        <v>1.40625</v>
      </c>
      <c r="F9649">
        <v>1.6638655462184875</v>
      </c>
    </row>
    <row r="9650" spans="2:6" hidden="1" outlineLevel="1">
      <c r="B9650">
        <v>9644</v>
      </c>
      <c r="C9650">
        <v>0.40740740740740738</v>
      </c>
      <c r="D9650">
        <v>2.9830508474576272</v>
      </c>
      <c r="E9650">
        <v>1.78125</v>
      </c>
      <c r="F9650">
        <v>2.3781512605042017</v>
      </c>
    </row>
    <row r="9651" spans="2:6" hidden="1" outlineLevel="1">
      <c r="B9651">
        <v>9645</v>
      </c>
      <c r="C9651">
        <v>0.3888888888888889</v>
      </c>
      <c r="D9651">
        <v>3.7457627118644066</v>
      </c>
      <c r="E9651">
        <v>1.4375</v>
      </c>
      <c r="F9651">
        <v>2.1638655462184873</v>
      </c>
    </row>
    <row r="9652" spans="2:6" hidden="1" outlineLevel="1">
      <c r="B9652">
        <v>9646</v>
      </c>
      <c r="C9652">
        <v>0.43518518518518517</v>
      </c>
      <c r="D9652">
        <v>3.0508474576271185</v>
      </c>
      <c r="E9652">
        <v>1.1875</v>
      </c>
      <c r="F9652">
        <v>2.327731092436975</v>
      </c>
    </row>
    <row r="9653" spans="2:6" hidden="1" outlineLevel="1">
      <c r="B9653">
        <v>9647</v>
      </c>
      <c r="C9653">
        <v>0.64814814814814814</v>
      </c>
      <c r="D9653">
        <v>2.406779661016949</v>
      </c>
      <c r="E9653">
        <v>1.09375</v>
      </c>
      <c r="F9653">
        <v>1.8319327731092436</v>
      </c>
    </row>
    <row r="9654" spans="2:6" hidden="1" outlineLevel="1">
      <c r="B9654">
        <v>9648</v>
      </c>
      <c r="C9654">
        <v>0.41666666666666669</v>
      </c>
      <c r="D9654">
        <v>2.7118644067796609</v>
      </c>
      <c r="E9654">
        <v>1</v>
      </c>
      <c r="F9654">
        <v>2.1512605042016806</v>
      </c>
    </row>
    <row r="9655" spans="2:6" hidden="1" outlineLevel="1">
      <c r="B9655">
        <v>9649</v>
      </c>
      <c r="C9655">
        <v>0.31481481481481483</v>
      </c>
      <c r="D9655">
        <v>3.2542372881355934</v>
      </c>
      <c r="E9655">
        <v>1.59375</v>
      </c>
      <c r="F9655">
        <v>2.327731092436975</v>
      </c>
    </row>
    <row r="9656" spans="2:6" hidden="1" outlineLevel="1">
      <c r="B9656">
        <v>9650</v>
      </c>
      <c r="C9656">
        <v>0.37037037037037035</v>
      </c>
      <c r="D9656">
        <v>2.7118644067796609</v>
      </c>
      <c r="E9656">
        <v>1.15625</v>
      </c>
      <c r="F9656">
        <v>1.9327731092436975</v>
      </c>
    </row>
    <row r="9657" spans="2:6" hidden="1" outlineLevel="1">
      <c r="B9657">
        <v>9651</v>
      </c>
      <c r="C9657">
        <v>0.24074074074074073</v>
      </c>
      <c r="D9657">
        <v>2.5254237288135593</v>
      </c>
      <c r="E9657">
        <v>1.03125</v>
      </c>
      <c r="F9657">
        <v>2.2857142857142856</v>
      </c>
    </row>
    <row r="9658" spans="2:6" hidden="1" outlineLevel="1">
      <c r="B9658">
        <v>9652</v>
      </c>
      <c r="C9658">
        <v>0.39814814814814814</v>
      </c>
      <c r="D9658">
        <v>3.0508474576271185</v>
      </c>
      <c r="E9658">
        <v>1</v>
      </c>
      <c r="F9658">
        <v>2.2941176470588234</v>
      </c>
    </row>
    <row r="9659" spans="2:6" hidden="1" outlineLevel="1">
      <c r="B9659">
        <v>9653</v>
      </c>
      <c r="C9659">
        <v>0.45370370370370372</v>
      </c>
      <c r="D9659">
        <v>2.7118644067796609</v>
      </c>
      <c r="E9659">
        <v>1.5625</v>
      </c>
      <c r="F9659">
        <v>2.0840336134453783</v>
      </c>
    </row>
    <row r="9660" spans="2:6" hidden="1" outlineLevel="1">
      <c r="B9660">
        <v>9654</v>
      </c>
      <c r="C9660">
        <v>0.40740740740740738</v>
      </c>
      <c r="D9660">
        <v>2.0508474576271185</v>
      </c>
      <c r="E9660">
        <v>2.0625</v>
      </c>
      <c r="F9660">
        <v>1.8487394957983194</v>
      </c>
    </row>
    <row r="9661" spans="2:6" hidden="1" outlineLevel="1">
      <c r="B9661">
        <v>9655</v>
      </c>
      <c r="C9661">
        <v>0.52777777777777779</v>
      </c>
      <c r="D9661">
        <v>2.7966101694915255</v>
      </c>
      <c r="E9661">
        <v>1.28125</v>
      </c>
      <c r="F9661">
        <v>1.9621848739495797</v>
      </c>
    </row>
    <row r="9662" spans="2:6" hidden="1" outlineLevel="1">
      <c r="B9662">
        <v>9656</v>
      </c>
      <c r="C9662">
        <v>0.73148148148148151</v>
      </c>
      <c r="D9662">
        <v>2.1186440677966103</v>
      </c>
      <c r="E9662">
        <v>1.375</v>
      </c>
      <c r="F9662">
        <v>2.1008403361344539</v>
      </c>
    </row>
    <row r="9663" spans="2:6" hidden="1" outlineLevel="1">
      <c r="B9663">
        <v>9657</v>
      </c>
      <c r="C9663">
        <v>0.57407407407407407</v>
      </c>
      <c r="D9663">
        <v>1.6949152542372881</v>
      </c>
      <c r="E9663">
        <v>0.8125</v>
      </c>
      <c r="F9663">
        <v>1.9621848739495797</v>
      </c>
    </row>
    <row r="9664" spans="2:6" hidden="1" outlineLevel="1">
      <c r="B9664">
        <v>9658</v>
      </c>
      <c r="C9664">
        <v>0.35185185185185186</v>
      </c>
      <c r="D9664">
        <v>3.1355932203389831</v>
      </c>
      <c r="E9664">
        <v>1.5625</v>
      </c>
      <c r="F9664">
        <v>2.1974789915966388</v>
      </c>
    </row>
    <row r="9665" spans="2:6" hidden="1" outlineLevel="1">
      <c r="B9665">
        <v>9659</v>
      </c>
      <c r="C9665">
        <v>0.40740740740740738</v>
      </c>
      <c r="D9665">
        <v>2.5762711864406778</v>
      </c>
      <c r="E9665">
        <v>1.34375</v>
      </c>
      <c r="F9665">
        <v>2.1890756302521011</v>
      </c>
    </row>
    <row r="9666" spans="2:6" hidden="1" outlineLevel="1">
      <c r="B9666">
        <v>9660</v>
      </c>
      <c r="C9666">
        <v>0.27777777777777779</v>
      </c>
      <c r="D9666">
        <v>2.406779661016949</v>
      </c>
      <c r="E9666">
        <v>1.5625</v>
      </c>
      <c r="F9666">
        <v>2.3487394957983194</v>
      </c>
    </row>
    <row r="9667" spans="2:6" hidden="1" outlineLevel="1">
      <c r="B9667">
        <v>9661</v>
      </c>
      <c r="C9667">
        <v>0.5092592592592593</v>
      </c>
      <c r="D9667">
        <v>3.4576271186440679</v>
      </c>
      <c r="E9667">
        <v>1.09375</v>
      </c>
      <c r="F9667">
        <v>1.9243697478991597</v>
      </c>
    </row>
    <row r="9668" spans="2:6" hidden="1" outlineLevel="1">
      <c r="B9668">
        <v>9662</v>
      </c>
      <c r="C9668">
        <v>0.34259259259259262</v>
      </c>
      <c r="D9668">
        <v>2.4237288135593222</v>
      </c>
      <c r="E9668">
        <v>1.84375</v>
      </c>
      <c r="F9668">
        <v>2.5</v>
      </c>
    </row>
    <row r="9669" spans="2:6" hidden="1" outlineLevel="1">
      <c r="B9669">
        <v>9663</v>
      </c>
      <c r="C9669">
        <v>0.52777777777777779</v>
      </c>
      <c r="D9669">
        <v>2</v>
      </c>
      <c r="E9669">
        <v>0.71875</v>
      </c>
      <c r="F9669">
        <v>1.9369747899159664</v>
      </c>
    </row>
    <row r="9670" spans="2:6" hidden="1" outlineLevel="1">
      <c r="B9670">
        <v>9664</v>
      </c>
      <c r="C9670">
        <v>0.5092592592592593</v>
      </c>
      <c r="D9670">
        <v>2.6440677966101696</v>
      </c>
      <c r="E9670">
        <v>1.625</v>
      </c>
      <c r="F9670">
        <v>2.1680672268907561</v>
      </c>
    </row>
    <row r="9671" spans="2:6" hidden="1" outlineLevel="1">
      <c r="B9671">
        <v>9665</v>
      </c>
      <c r="C9671">
        <v>0.35185185185185186</v>
      </c>
      <c r="D9671">
        <v>2.8983050847457625</v>
      </c>
      <c r="E9671">
        <v>1.59375</v>
      </c>
      <c r="F9671">
        <v>2.2478991596638656</v>
      </c>
    </row>
    <row r="9672" spans="2:6" hidden="1" outlineLevel="1">
      <c r="B9672">
        <v>9666</v>
      </c>
      <c r="C9672">
        <v>0.29629629629629628</v>
      </c>
      <c r="D9672">
        <v>2.8644067796610169</v>
      </c>
      <c r="E9672">
        <v>1.125</v>
      </c>
      <c r="F9672">
        <v>2.1932773109243699</v>
      </c>
    </row>
    <row r="9673" spans="2:6" hidden="1" outlineLevel="1">
      <c r="B9673">
        <v>9667</v>
      </c>
      <c r="C9673">
        <v>0.28703703703703703</v>
      </c>
      <c r="D9673">
        <v>2.593220338983051</v>
      </c>
      <c r="E9673">
        <v>0.875</v>
      </c>
      <c r="F9673">
        <v>2.0504201680672267</v>
      </c>
    </row>
    <row r="9674" spans="2:6" hidden="1" outlineLevel="1">
      <c r="B9674">
        <v>9668</v>
      </c>
      <c r="C9674">
        <v>0.3888888888888889</v>
      </c>
      <c r="D9674">
        <v>2.5762711864406778</v>
      </c>
      <c r="E9674">
        <v>1.25</v>
      </c>
      <c r="F9674">
        <v>2.0168067226890756</v>
      </c>
    </row>
    <row r="9675" spans="2:6" hidden="1" outlineLevel="1">
      <c r="B9675">
        <v>9669</v>
      </c>
      <c r="C9675">
        <v>0.32407407407407407</v>
      </c>
      <c r="D9675">
        <v>2.6949152542372881</v>
      </c>
      <c r="E9675">
        <v>1.9375</v>
      </c>
      <c r="F9675">
        <v>1.9159663865546219</v>
      </c>
    </row>
    <row r="9676" spans="2:6" hidden="1" outlineLevel="1">
      <c r="B9676">
        <v>9670</v>
      </c>
      <c r="C9676">
        <v>0.37037037037037035</v>
      </c>
      <c r="D9676">
        <v>1.6440677966101696</v>
      </c>
      <c r="E9676">
        <v>1.6875</v>
      </c>
      <c r="F9676">
        <v>2.3361344537815127</v>
      </c>
    </row>
    <row r="9677" spans="2:6" hidden="1" outlineLevel="1">
      <c r="B9677">
        <v>9671</v>
      </c>
      <c r="C9677">
        <v>0.40740740740740738</v>
      </c>
      <c r="D9677">
        <v>2.406779661016949</v>
      </c>
      <c r="E9677">
        <v>1.28125</v>
      </c>
      <c r="F9677">
        <v>2.1218487394957983</v>
      </c>
    </row>
    <row r="9678" spans="2:6" hidden="1" outlineLevel="1">
      <c r="B9678">
        <v>9672</v>
      </c>
      <c r="C9678">
        <v>0.39814814814814814</v>
      </c>
      <c r="D9678">
        <v>2.7966101694915255</v>
      </c>
      <c r="E9678">
        <v>0.90625</v>
      </c>
      <c r="F9678">
        <v>2.0210084033613445</v>
      </c>
    </row>
    <row r="9679" spans="2:6" hidden="1" outlineLevel="1">
      <c r="B9679">
        <v>9673</v>
      </c>
      <c r="C9679">
        <v>0.47222222222222221</v>
      </c>
      <c r="D9679">
        <v>3.0508474576271185</v>
      </c>
      <c r="E9679">
        <v>1.4375</v>
      </c>
      <c r="F9679">
        <v>2.1134453781512605</v>
      </c>
    </row>
    <row r="9680" spans="2:6" hidden="1" outlineLevel="1">
      <c r="B9680">
        <v>9674</v>
      </c>
      <c r="C9680">
        <v>0.37962962962962965</v>
      </c>
      <c r="D9680">
        <v>3.3898305084745761</v>
      </c>
      <c r="E9680">
        <v>1.09375</v>
      </c>
      <c r="F9680">
        <v>2.2352941176470589</v>
      </c>
    </row>
    <row r="9681" spans="2:6" hidden="1" outlineLevel="1">
      <c r="B9681">
        <v>9675</v>
      </c>
      <c r="C9681">
        <v>0.3611111111111111</v>
      </c>
      <c r="D9681">
        <v>2.8305084745762712</v>
      </c>
      <c r="E9681">
        <v>2.34375</v>
      </c>
      <c r="F9681">
        <v>2.1092436974789917</v>
      </c>
    </row>
    <row r="9682" spans="2:6" hidden="1" outlineLevel="1">
      <c r="B9682">
        <v>9676</v>
      </c>
      <c r="C9682">
        <v>0.29629629629629628</v>
      </c>
      <c r="D9682">
        <v>2.7627118644067798</v>
      </c>
      <c r="E9682">
        <v>1.8125</v>
      </c>
      <c r="F9682">
        <v>1.8571428571428572</v>
      </c>
    </row>
    <row r="9683" spans="2:6" hidden="1" outlineLevel="1">
      <c r="B9683">
        <v>9677</v>
      </c>
      <c r="C9683">
        <v>0.37962962962962965</v>
      </c>
      <c r="D9683">
        <v>2.4576271186440679</v>
      </c>
      <c r="E9683">
        <v>1.3125</v>
      </c>
      <c r="F9683">
        <v>2.0252100840336134</v>
      </c>
    </row>
    <row r="9684" spans="2:6" hidden="1" outlineLevel="1">
      <c r="B9684">
        <v>9678</v>
      </c>
      <c r="C9684">
        <v>0.31481481481481483</v>
      </c>
      <c r="D9684">
        <v>2.1355932203389831</v>
      </c>
      <c r="E9684">
        <v>1.9375</v>
      </c>
      <c r="F9684">
        <v>1.7478991596638656</v>
      </c>
    </row>
    <row r="9685" spans="2:6" hidden="1" outlineLevel="1">
      <c r="B9685">
        <v>9679</v>
      </c>
      <c r="C9685">
        <v>0.59259259259259256</v>
      </c>
      <c r="D9685">
        <v>2.6779661016949152</v>
      </c>
      <c r="E9685">
        <v>0.96875</v>
      </c>
      <c r="F9685">
        <v>1.9873949579831933</v>
      </c>
    </row>
    <row r="9686" spans="2:6" hidden="1" outlineLevel="1">
      <c r="B9686">
        <v>9680</v>
      </c>
      <c r="C9686">
        <v>0.40740740740740738</v>
      </c>
      <c r="D9686">
        <v>3.2711864406779663</v>
      </c>
      <c r="E9686">
        <v>1.4375</v>
      </c>
      <c r="F9686">
        <v>2.1638655462184873</v>
      </c>
    </row>
    <row r="9687" spans="2:6" hidden="1" outlineLevel="1">
      <c r="B9687">
        <v>9681</v>
      </c>
      <c r="C9687">
        <v>0.37037037037037035</v>
      </c>
      <c r="D9687">
        <v>2.5423728813559321</v>
      </c>
      <c r="E9687">
        <v>1.8125</v>
      </c>
      <c r="F9687">
        <v>2.096638655462185</v>
      </c>
    </row>
    <row r="9688" spans="2:6" hidden="1" outlineLevel="1">
      <c r="B9688">
        <v>9682</v>
      </c>
      <c r="C9688">
        <v>0.32407407407407407</v>
      </c>
      <c r="D9688">
        <v>2.6101694915254239</v>
      </c>
      <c r="E9688">
        <v>1.75</v>
      </c>
      <c r="F9688">
        <v>2.3613445378151261</v>
      </c>
    </row>
    <row r="9689" spans="2:6" hidden="1" outlineLevel="1">
      <c r="B9689">
        <v>9683</v>
      </c>
      <c r="C9689">
        <v>0.53703703703703709</v>
      </c>
      <c r="D9689">
        <v>2.593220338983051</v>
      </c>
      <c r="E9689">
        <v>1</v>
      </c>
      <c r="F9689">
        <v>2.0042016806722689</v>
      </c>
    </row>
    <row r="9690" spans="2:6" hidden="1" outlineLevel="1">
      <c r="B9690">
        <v>9684</v>
      </c>
      <c r="C9690">
        <v>0.42592592592592593</v>
      </c>
      <c r="D9690">
        <v>2.9661016949152543</v>
      </c>
      <c r="E9690">
        <v>1.125</v>
      </c>
      <c r="F9690">
        <v>1.9579831932773109</v>
      </c>
    </row>
    <row r="9691" spans="2:6" hidden="1" outlineLevel="1">
      <c r="B9691">
        <v>9685</v>
      </c>
      <c r="C9691">
        <v>0.43518518518518517</v>
      </c>
      <c r="D9691">
        <v>2.847457627118644</v>
      </c>
      <c r="E9691">
        <v>1.71875</v>
      </c>
      <c r="F9691">
        <v>1.9495798319327731</v>
      </c>
    </row>
    <row r="9692" spans="2:6" hidden="1" outlineLevel="1">
      <c r="B9692">
        <v>9686</v>
      </c>
      <c r="C9692">
        <v>0.27777777777777779</v>
      </c>
      <c r="D9692">
        <v>2.4237288135593222</v>
      </c>
      <c r="E9692">
        <v>1.15625</v>
      </c>
      <c r="F9692">
        <v>1.9915966386554622</v>
      </c>
    </row>
    <row r="9693" spans="2:6" hidden="1" outlineLevel="1">
      <c r="B9693">
        <v>9687</v>
      </c>
      <c r="C9693">
        <v>0.31481481481481483</v>
      </c>
      <c r="D9693">
        <v>3</v>
      </c>
      <c r="E9693">
        <v>2.53125</v>
      </c>
      <c r="F9693">
        <v>2.1428571428571428</v>
      </c>
    </row>
    <row r="9694" spans="2:6" hidden="1" outlineLevel="1">
      <c r="B9694">
        <v>9688</v>
      </c>
      <c r="C9694">
        <v>0.46296296296296297</v>
      </c>
      <c r="D9694">
        <v>3.2542372881355934</v>
      </c>
      <c r="E9694">
        <v>1.625</v>
      </c>
      <c r="F9694">
        <v>2.1092436974789917</v>
      </c>
    </row>
    <row r="9695" spans="2:6" hidden="1" outlineLevel="1">
      <c r="B9695">
        <v>9689</v>
      </c>
      <c r="C9695">
        <v>0.3888888888888889</v>
      </c>
      <c r="D9695">
        <v>2.8135593220338984</v>
      </c>
      <c r="E9695">
        <v>1.03125</v>
      </c>
      <c r="F9695">
        <v>1.8613445378151261</v>
      </c>
    </row>
    <row r="9696" spans="2:6" hidden="1" outlineLevel="1">
      <c r="B9696">
        <v>9690</v>
      </c>
      <c r="C9696">
        <v>0.55555555555555558</v>
      </c>
      <c r="D9696">
        <v>2.5084745762711864</v>
      </c>
      <c r="E9696">
        <v>1.6875</v>
      </c>
      <c r="F9696">
        <v>1.8697478991596639</v>
      </c>
    </row>
    <row r="9697" spans="2:6" hidden="1" outlineLevel="1">
      <c r="B9697">
        <v>9691</v>
      </c>
      <c r="C9697">
        <v>0.44444444444444442</v>
      </c>
      <c r="D9697">
        <v>3.2033898305084745</v>
      </c>
      <c r="E9697">
        <v>2.6875</v>
      </c>
      <c r="F9697">
        <v>2.1260504201680672</v>
      </c>
    </row>
    <row r="9698" spans="2:6" hidden="1" outlineLevel="1">
      <c r="B9698">
        <v>9692</v>
      </c>
      <c r="C9698">
        <v>0.40740740740740738</v>
      </c>
      <c r="D9698">
        <v>2.0338983050847457</v>
      </c>
      <c r="E9698">
        <v>0.625</v>
      </c>
      <c r="F9698">
        <v>1.9789915966386555</v>
      </c>
    </row>
    <row r="9699" spans="2:6" hidden="1" outlineLevel="1">
      <c r="B9699">
        <v>9693</v>
      </c>
      <c r="C9699">
        <v>0.5092592592592593</v>
      </c>
      <c r="D9699">
        <v>2.7966101694915255</v>
      </c>
      <c r="E9699">
        <v>1.59375</v>
      </c>
      <c r="F9699">
        <v>2.0504201680672267</v>
      </c>
    </row>
    <row r="9700" spans="2:6" hidden="1" outlineLevel="1">
      <c r="B9700">
        <v>9694</v>
      </c>
      <c r="C9700">
        <v>0.51851851851851849</v>
      </c>
      <c r="D9700">
        <v>2.9661016949152543</v>
      </c>
      <c r="E9700">
        <v>1.03125</v>
      </c>
      <c r="F9700">
        <v>2.3571428571428572</v>
      </c>
    </row>
    <row r="9701" spans="2:6" hidden="1" outlineLevel="1">
      <c r="B9701">
        <v>9695</v>
      </c>
      <c r="C9701">
        <v>0.32407407407407407</v>
      </c>
      <c r="D9701">
        <v>2.3389830508474576</v>
      </c>
      <c r="E9701">
        <v>1.96875</v>
      </c>
      <c r="F9701">
        <v>2.0420168067226889</v>
      </c>
    </row>
    <row r="9702" spans="2:6" hidden="1" outlineLevel="1">
      <c r="B9702">
        <v>9696</v>
      </c>
      <c r="C9702">
        <v>0.46296296296296297</v>
      </c>
      <c r="D9702">
        <v>2.1864406779661016</v>
      </c>
      <c r="E9702">
        <v>1.1875</v>
      </c>
      <c r="F9702">
        <v>2.2226890756302522</v>
      </c>
    </row>
    <row r="9703" spans="2:6" hidden="1" outlineLevel="1">
      <c r="B9703">
        <v>9697</v>
      </c>
      <c r="C9703">
        <v>0.44444444444444442</v>
      </c>
      <c r="D9703">
        <v>2.7457627118644066</v>
      </c>
      <c r="E9703">
        <v>1.78125</v>
      </c>
      <c r="F9703">
        <v>1.9159663865546219</v>
      </c>
    </row>
    <row r="9704" spans="2:6" hidden="1" outlineLevel="1">
      <c r="B9704">
        <v>9698</v>
      </c>
      <c r="C9704">
        <v>0.52777777777777779</v>
      </c>
      <c r="D9704">
        <v>2.3220338983050848</v>
      </c>
      <c r="E9704">
        <v>2.25</v>
      </c>
      <c r="F9704">
        <v>2.1134453781512605</v>
      </c>
    </row>
    <row r="9705" spans="2:6" hidden="1" outlineLevel="1">
      <c r="B9705">
        <v>9699</v>
      </c>
      <c r="C9705">
        <v>0.55555555555555558</v>
      </c>
      <c r="D9705">
        <v>2.4237288135593222</v>
      </c>
      <c r="E9705">
        <v>2.09375</v>
      </c>
      <c r="F9705">
        <v>2.03781512605042</v>
      </c>
    </row>
    <row r="9706" spans="2:6" hidden="1" outlineLevel="1">
      <c r="B9706">
        <v>9700</v>
      </c>
      <c r="C9706">
        <v>0.44444444444444442</v>
      </c>
      <c r="D9706">
        <v>2.2542372881355934</v>
      </c>
      <c r="E9706">
        <v>0.8125</v>
      </c>
      <c r="F9706">
        <v>2.3319327731092439</v>
      </c>
    </row>
    <row r="9707" spans="2:6" hidden="1" outlineLevel="1">
      <c r="B9707">
        <v>9701</v>
      </c>
      <c r="C9707">
        <v>0.25</v>
      </c>
      <c r="D9707">
        <v>2.1864406779661016</v>
      </c>
      <c r="E9707">
        <v>1.46875</v>
      </c>
      <c r="F9707">
        <v>2.2436974789915967</v>
      </c>
    </row>
    <row r="9708" spans="2:6" hidden="1" outlineLevel="1">
      <c r="B9708">
        <v>9702</v>
      </c>
      <c r="C9708">
        <v>0.42592592592592593</v>
      </c>
      <c r="D9708">
        <v>2.9661016949152543</v>
      </c>
      <c r="E9708">
        <v>1.0625</v>
      </c>
      <c r="F9708">
        <v>1.9915966386554622</v>
      </c>
    </row>
    <row r="9709" spans="2:6" hidden="1" outlineLevel="1">
      <c r="B9709">
        <v>9703</v>
      </c>
      <c r="C9709">
        <v>0.42592592592592593</v>
      </c>
      <c r="D9709">
        <v>2.7457627118644066</v>
      </c>
      <c r="E9709">
        <v>1.46875</v>
      </c>
      <c r="F9709">
        <v>1.7268907563025211</v>
      </c>
    </row>
    <row r="9710" spans="2:6" hidden="1" outlineLevel="1">
      <c r="B9710">
        <v>9704</v>
      </c>
      <c r="C9710">
        <v>0.3888888888888889</v>
      </c>
      <c r="D9710">
        <v>2.5254237288135593</v>
      </c>
      <c r="E9710">
        <v>1.03125</v>
      </c>
      <c r="F9710">
        <v>2.1134453781512605</v>
      </c>
    </row>
    <row r="9711" spans="2:6" hidden="1" outlineLevel="1">
      <c r="B9711">
        <v>9705</v>
      </c>
      <c r="C9711">
        <v>0.25</v>
      </c>
      <c r="D9711">
        <v>2.6610169491525424</v>
      </c>
      <c r="E9711">
        <v>1.3125</v>
      </c>
      <c r="F9711">
        <v>1.9201680672268908</v>
      </c>
    </row>
    <row r="9712" spans="2:6" hidden="1" outlineLevel="1">
      <c r="B9712">
        <v>9706</v>
      </c>
      <c r="C9712">
        <v>0.29629629629629628</v>
      </c>
      <c r="D9712">
        <v>3.1186440677966103</v>
      </c>
      <c r="E9712">
        <v>1.375</v>
      </c>
      <c r="F9712">
        <v>2.2142857142857144</v>
      </c>
    </row>
    <row r="9713" spans="2:6" hidden="1" outlineLevel="1">
      <c r="B9713">
        <v>9707</v>
      </c>
      <c r="C9713">
        <v>0.48148148148148145</v>
      </c>
      <c r="D9713">
        <v>2.2881355932203391</v>
      </c>
      <c r="E9713">
        <v>1.46875</v>
      </c>
      <c r="F9713">
        <v>2.0756302521008405</v>
      </c>
    </row>
    <row r="9714" spans="2:6" hidden="1" outlineLevel="1">
      <c r="B9714">
        <v>9708</v>
      </c>
      <c r="C9714">
        <v>0.32407407407407407</v>
      </c>
      <c r="D9714">
        <v>2.4745762711864407</v>
      </c>
      <c r="E9714">
        <v>1.84375</v>
      </c>
      <c r="F9714">
        <v>2.3235294117647061</v>
      </c>
    </row>
    <row r="9715" spans="2:6" hidden="1" outlineLevel="1">
      <c r="B9715">
        <v>9709</v>
      </c>
      <c r="C9715">
        <v>0.47222222222222221</v>
      </c>
      <c r="D9715">
        <v>3</v>
      </c>
      <c r="E9715">
        <v>0.8125</v>
      </c>
      <c r="F9715">
        <v>2.0462184873949578</v>
      </c>
    </row>
    <row r="9716" spans="2:6" hidden="1" outlineLevel="1">
      <c r="B9716">
        <v>9710</v>
      </c>
      <c r="C9716">
        <v>0.32407407407407407</v>
      </c>
      <c r="D9716">
        <v>2.5423728813559321</v>
      </c>
      <c r="E9716">
        <v>1.0625</v>
      </c>
      <c r="F9716">
        <v>2.2436974789915967</v>
      </c>
    </row>
    <row r="9717" spans="2:6" hidden="1" outlineLevel="1">
      <c r="B9717">
        <v>9711</v>
      </c>
      <c r="C9717">
        <v>0.28703703703703703</v>
      </c>
      <c r="D9717">
        <v>2.4237288135593222</v>
      </c>
      <c r="E9717">
        <v>1.78125</v>
      </c>
      <c r="F9717">
        <v>2.1176470588235294</v>
      </c>
    </row>
    <row r="9718" spans="2:6" hidden="1" outlineLevel="1">
      <c r="B9718">
        <v>9712</v>
      </c>
      <c r="C9718">
        <v>0.42592592592592593</v>
      </c>
      <c r="D9718">
        <v>1.8644067796610169</v>
      </c>
      <c r="E9718">
        <v>1.75</v>
      </c>
      <c r="F9718">
        <v>2.0042016806722689</v>
      </c>
    </row>
    <row r="9719" spans="2:6" hidden="1" outlineLevel="1">
      <c r="B9719">
        <v>9713</v>
      </c>
      <c r="C9719">
        <v>0.55555555555555558</v>
      </c>
      <c r="D9719">
        <v>2.7627118644067798</v>
      </c>
      <c r="E9719">
        <v>0.9375</v>
      </c>
      <c r="F9719">
        <v>1.903361344537815</v>
      </c>
    </row>
    <row r="9720" spans="2:6" hidden="1" outlineLevel="1">
      <c r="B9720">
        <v>9714</v>
      </c>
      <c r="C9720">
        <v>0.33333333333333331</v>
      </c>
      <c r="D9720">
        <v>2.7796610169491527</v>
      </c>
      <c r="E9720">
        <v>1.40625</v>
      </c>
      <c r="F9720">
        <v>1.7647058823529411</v>
      </c>
    </row>
    <row r="9721" spans="2:6" hidden="1" outlineLevel="1">
      <c r="B9721">
        <v>9715</v>
      </c>
      <c r="C9721">
        <v>0.3611111111111111</v>
      </c>
      <c r="D9721">
        <v>2.4406779661016951</v>
      </c>
      <c r="E9721">
        <v>1.40625</v>
      </c>
      <c r="F9721">
        <v>1.8319327731092436</v>
      </c>
    </row>
    <row r="9722" spans="2:6" hidden="1" outlineLevel="1">
      <c r="B9722">
        <v>9716</v>
      </c>
      <c r="C9722">
        <v>0.5</v>
      </c>
      <c r="D9722">
        <v>2.6949152542372881</v>
      </c>
      <c r="E9722">
        <v>1.1875</v>
      </c>
      <c r="F9722">
        <v>2.1554621848739495</v>
      </c>
    </row>
    <row r="9723" spans="2:6" hidden="1" outlineLevel="1">
      <c r="B9723">
        <v>9717</v>
      </c>
      <c r="C9723">
        <v>0.34259259259259262</v>
      </c>
      <c r="D9723">
        <v>2.7457627118644066</v>
      </c>
      <c r="E9723">
        <v>1.78125</v>
      </c>
      <c r="F9723">
        <v>2.0168067226890756</v>
      </c>
    </row>
    <row r="9724" spans="2:6" hidden="1" outlineLevel="1">
      <c r="B9724">
        <v>9718</v>
      </c>
      <c r="C9724">
        <v>0.43518518518518517</v>
      </c>
      <c r="D9724">
        <v>3.7118644067796609</v>
      </c>
      <c r="E9724">
        <v>0.8125</v>
      </c>
      <c r="F9724">
        <v>2.0084033613445378</v>
      </c>
    </row>
    <row r="9725" spans="2:6" hidden="1" outlineLevel="1">
      <c r="B9725">
        <v>9719</v>
      </c>
      <c r="C9725">
        <v>0.3611111111111111</v>
      </c>
      <c r="D9725">
        <v>2.9830508474576272</v>
      </c>
      <c r="E9725">
        <v>0.4375</v>
      </c>
      <c r="F9725">
        <v>2.6092436974789917</v>
      </c>
    </row>
    <row r="9726" spans="2:6" hidden="1" outlineLevel="1">
      <c r="B9726">
        <v>9720</v>
      </c>
      <c r="C9726">
        <v>0.40740740740740738</v>
      </c>
      <c r="D9726">
        <v>2.152542372881356</v>
      </c>
      <c r="E9726">
        <v>1.53125</v>
      </c>
      <c r="F9726">
        <v>2.2773109243697478</v>
      </c>
    </row>
    <row r="9727" spans="2:6" hidden="1" outlineLevel="1">
      <c r="B9727">
        <v>9721</v>
      </c>
      <c r="C9727">
        <v>0.33333333333333331</v>
      </c>
      <c r="D9727">
        <v>2.9830508474576272</v>
      </c>
      <c r="E9727">
        <v>0.78125</v>
      </c>
      <c r="F9727">
        <v>2.4789915966386555</v>
      </c>
    </row>
    <row r="9728" spans="2:6" hidden="1" outlineLevel="1">
      <c r="B9728">
        <v>9722</v>
      </c>
      <c r="C9728">
        <v>0.37962962962962965</v>
      </c>
      <c r="D9728">
        <v>2.2711864406779663</v>
      </c>
      <c r="E9728">
        <v>2.34375</v>
      </c>
      <c r="F9728">
        <v>2.0714285714285716</v>
      </c>
    </row>
    <row r="9729" spans="2:6" hidden="1" outlineLevel="1">
      <c r="B9729">
        <v>9723</v>
      </c>
      <c r="C9729">
        <v>0.46296296296296297</v>
      </c>
      <c r="D9729">
        <v>2.9152542372881354</v>
      </c>
      <c r="E9729">
        <v>1.96875</v>
      </c>
      <c r="F9729">
        <v>1.903361344537815</v>
      </c>
    </row>
    <row r="9730" spans="2:6" hidden="1" outlineLevel="1">
      <c r="B9730">
        <v>9724</v>
      </c>
      <c r="C9730">
        <v>0.27777777777777779</v>
      </c>
      <c r="D9730">
        <v>3.9152542372881354</v>
      </c>
      <c r="E9730">
        <v>2</v>
      </c>
      <c r="F9730">
        <v>1.9369747899159664</v>
      </c>
    </row>
    <row r="9731" spans="2:6" hidden="1" outlineLevel="1">
      <c r="B9731">
        <v>9725</v>
      </c>
      <c r="C9731">
        <v>0.35185185185185186</v>
      </c>
      <c r="D9731">
        <v>2.4237288135593222</v>
      </c>
      <c r="E9731">
        <v>1.71875</v>
      </c>
      <c r="F9731">
        <v>2.0168067226890756</v>
      </c>
    </row>
    <row r="9732" spans="2:6" hidden="1" outlineLevel="1">
      <c r="B9732">
        <v>9726</v>
      </c>
      <c r="C9732">
        <v>0.29629629629629628</v>
      </c>
      <c r="D9732">
        <v>1.9491525423728813</v>
      </c>
      <c r="E9732">
        <v>1.28125</v>
      </c>
      <c r="F9732">
        <v>1.8319327731092436</v>
      </c>
    </row>
    <row r="9733" spans="2:6" hidden="1" outlineLevel="1">
      <c r="B9733">
        <v>9727</v>
      </c>
      <c r="C9733">
        <v>0.37962962962962965</v>
      </c>
      <c r="D9733">
        <v>2.8813559322033897</v>
      </c>
      <c r="E9733">
        <v>1.1875</v>
      </c>
      <c r="F9733">
        <v>2.3823529411764706</v>
      </c>
    </row>
    <row r="9734" spans="2:6" hidden="1" outlineLevel="1">
      <c r="B9734">
        <v>9728</v>
      </c>
      <c r="C9734">
        <v>0.3888888888888889</v>
      </c>
      <c r="D9734">
        <v>2.2542372881355934</v>
      </c>
      <c r="E9734">
        <v>0.84375</v>
      </c>
      <c r="F9734">
        <v>1.8949579831932772</v>
      </c>
    </row>
    <row r="9735" spans="2:6" hidden="1" outlineLevel="1">
      <c r="B9735">
        <v>9729</v>
      </c>
      <c r="C9735">
        <v>0.37962962962962965</v>
      </c>
      <c r="D9735">
        <v>2.3728813559322033</v>
      </c>
      <c r="E9735">
        <v>1.28125</v>
      </c>
      <c r="F9735">
        <v>2.0294117647058822</v>
      </c>
    </row>
    <row r="9736" spans="2:6" hidden="1" outlineLevel="1">
      <c r="B9736">
        <v>9730</v>
      </c>
      <c r="C9736">
        <v>0.33333333333333331</v>
      </c>
      <c r="D9736">
        <v>3.0169491525423728</v>
      </c>
      <c r="E9736">
        <v>0.84375</v>
      </c>
      <c r="F9736">
        <v>2.3361344537815127</v>
      </c>
    </row>
    <row r="9737" spans="2:6" hidden="1" outlineLevel="1">
      <c r="B9737">
        <v>9731</v>
      </c>
      <c r="C9737">
        <v>0.55555555555555558</v>
      </c>
      <c r="D9737">
        <v>3.0677966101694913</v>
      </c>
      <c r="E9737">
        <v>1.28125</v>
      </c>
      <c r="F9737">
        <v>1.9327731092436975</v>
      </c>
    </row>
    <row r="9738" spans="2:6" hidden="1" outlineLevel="1">
      <c r="B9738">
        <v>9732</v>
      </c>
      <c r="C9738">
        <v>0.37037037037037035</v>
      </c>
      <c r="D9738">
        <v>2.6949152542372881</v>
      </c>
      <c r="E9738">
        <v>1.625</v>
      </c>
      <c r="F9738">
        <v>2.3109243697478989</v>
      </c>
    </row>
    <row r="9739" spans="2:6" hidden="1" outlineLevel="1">
      <c r="B9739">
        <v>9733</v>
      </c>
      <c r="C9739">
        <v>0.52777777777777779</v>
      </c>
      <c r="D9739">
        <v>3.2203389830508473</v>
      </c>
      <c r="E9739">
        <v>1.28125</v>
      </c>
      <c r="F9739">
        <v>2.0756302521008405</v>
      </c>
    </row>
    <row r="9740" spans="2:6" hidden="1" outlineLevel="1">
      <c r="B9740">
        <v>9734</v>
      </c>
      <c r="C9740">
        <v>0.28703703703703703</v>
      </c>
      <c r="D9740">
        <v>2.0508474576271185</v>
      </c>
      <c r="E9740">
        <v>1.0625</v>
      </c>
      <c r="F9740">
        <v>2.0588235294117645</v>
      </c>
    </row>
    <row r="9741" spans="2:6" hidden="1" outlineLevel="1">
      <c r="B9741">
        <v>9735</v>
      </c>
      <c r="C9741">
        <v>0.35185185185185186</v>
      </c>
      <c r="D9741">
        <v>2.6440677966101696</v>
      </c>
      <c r="E9741">
        <v>1.40625</v>
      </c>
      <c r="F9741">
        <v>2.1512605042016806</v>
      </c>
    </row>
    <row r="9742" spans="2:6" hidden="1" outlineLevel="1">
      <c r="B9742">
        <v>9736</v>
      </c>
      <c r="C9742">
        <v>0.46296296296296297</v>
      </c>
      <c r="D9742">
        <v>3.3050847457627119</v>
      </c>
      <c r="E9742">
        <v>1.25</v>
      </c>
      <c r="F9742">
        <v>2.2983193277310923</v>
      </c>
    </row>
    <row r="9743" spans="2:6" hidden="1" outlineLevel="1">
      <c r="B9743">
        <v>9737</v>
      </c>
      <c r="C9743">
        <v>0.42592592592592593</v>
      </c>
      <c r="D9743">
        <v>2.7288135593220337</v>
      </c>
      <c r="E9743">
        <v>1.5</v>
      </c>
      <c r="F9743">
        <v>2.1764705882352939</v>
      </c>
    </row>
    <row r="9744" spans="2:6" hidden="1" outlineLevel="1">
      <c r="B9744">
        <v>9738</v>
      </c>
      <c r="C9744">
        <v>0.44444444444444442</v>
      </c>
      <c r="D9744">
        <v>2.6440677966101696</v>
      </c>
      <c r="E9744">
        <v>1.3125</v>
      </c>
      <c r="F9744">
        <v>2.172268907563025</v>
      </c>
    </row>
    <row r="9745" spans="2:6" hidden="1" outlineLevel="1">
      <c r="B9745">
        <v>9739</v>
      </c>
      <c r="C9745">
        <v>0.37037037037037035</v>
      </c>
      <c r="D9745">
        <v>2.6101694915254239</v>
      </c>
      <c r="E9745">
        <v>1.15625</v>
      </c>
      <c r="F9745">
        <v>2</v>
      </c>
    </row>
    <row r="9746" spans="2:6" hidden="1" outlineLevel="1">
      <c r="B9746">
        <v>9740</v>
      </c>
      <c r="C9746">
        <v>0.33333333333333331</v>
      </c>
      <c r="D9746">
        <v>3.3050847457627119</v>
      </c>
      <c r="E9746">
        <v>1</v>
      </c>
      <c r="F9746">
        <v>1.819327731092437</v>
      </c>
    </row>
    <row r="9747" spans="2:6" hidden="1" outlineLevel="1">
      <c r="B9747">
        <v>9741</v>
      </c>
      <c r="C9747">
        <v>0.45370370370370372</v>
      </c>
      <c r="D9747">
        <v>2.847457627118644</v>
      </c>
      <c r="E9747">
        <v>1.21875</v>
      </c>
      <c r="F9747">
        <v>1.8109243697478992</v>
      </c>
    </row>
    <row r="9748" spans="2:6" hidden="1" outlineLevel="1">
      <c r="B9748">
        <v>9742</v>
      </c>
      <c r="C9748">
        <v>0.28703703703703703</v>
      </c>
      <c r="D9748">
        <v>2.847457627118644</v>
      </c>
      <c r="E9748">
        <v>1.25</v>
      </c>
      <c r="F9748">
        <v>2.4747899159663866</v>
      </c>
    </row>
    <row r="9749" spans="2:6" hidden="1" outlineLevel="1">
      <c r="B9749">
        <v>9743</v>
      </c>
      <c r="C9749">
        <v>0.5092592592592593</v>
      </c>
      <c r="D9749">
        <v>2.3389830508474576</v>
      </c>
      <c r="E9749">
        <v>1.3125</v>
      </c>
      <c r="F9749">
        <v>2.172268907563025</v>
      </c>
    </row>
    <row r="9750" spans="2:6" hidden="1" outlineLevel="1">
      <c r="B9750">
        <v>9744</v>
      </c>
      <c r="C9750">
        <v>0.55555555555555558</v>
      </c>
      <c r="D9750">
        <v>3.2711864406779663</v>
      </c>
      <c r="E9750">
        <v>1.78125</v>
      </c>
      <c r="F9750">
        <v>1.9621848739495797</v>
      </c>
    </row>
    <row r="9751" spans="2:6" hidden="1" outlineLevel="1">
      <c r="B9751">
        <v>9745</v>
      </c>
      <c r="C9751">
        <v>0.37962962962962965</v>
      </c>
      <c r="D9751">
        <v>2.3898305084745761</v>
      </c>
      <c r="E9751">
        <v>2</v>
      </c>
      <c r="F9751">
        <v>1.9159663865546219</v>
      </c>
    </row>
    <row r="9752" spans="2:6" hidden="1" outlineLevel="1">
      <c r="B9752">
        <v>9746</v>
      </c>
      <c r="C9752">
        <v>0.63888888888888884</v>
      </c>
      <c r="D9752">
        <v>3.0677966101694913</v>
      </c>
      <c r="E9752">
        <v>1.09375</v>
      </c>
      <c r="F9752">
        <v>2.0504201680672267</v>
      </c>
    </row>
    <row r="9753" spans="2:6" hidden="1" outlineLevel="1">
      <c r="B9753">
        <v>9747</v>
      </c>
      <c r="C9753">
        <v>0.49074074074074076</v>
      </c>
      <c r="D9753">
        <v>2.2542372881355934</v>
      </c>
      <c r="E9753">
        <v>1.40625</v>
      </c>
      <c r="F9753">
        <v>1.8445378151260505</v>
      </c>
    </row>
    <row r="9754" spans="2:6" hidden="1" outlineLevel="1">
      <c r="B9754">
        <v>9748</v>
      </c>
      <c r="C9754">
        <v>0.48148148148148145</v>
      </c>
      <c r="D9754">
        <v>2.8983050847457625</v>
      </c>
      <c r="E9754">
        <v>1.3125</v>
      </c>
      <c r="F9754">
        <v>1.9243697478991597</v>
      </c>
    </row>
    <row r="9755" spans="2:6" hidden="1" outlineLevel="1">
      <c r="B9755">
        <v>9749</v>
      </c>
      <c r="C9755">
        <v>0.64814814814814814</v>
      </c>
      <c r="D9755">
        <v>1.8305084745762712</v>
      </c>
      <c r="E9755">
        <v>1.4375</v>
      </c>
      <c r="F9755">
        <v>2.1764705882352939</v>
      </c>
    </row>
    <row r="9756" spans="2:6" hidden="1" outlineLevel="1">
      <c r="B9756">
        <v>9750</v>
      </c>
      <c r="C9756">
        <v>0.58333333333333337</v>
      </c>
      <c r="D9756">
        <v>2.1864406779661016</v>
      </c>
      <c r="E9756">
        <v>1.25</v>
      </c>
      <c r="F9756">
        <v>1.8361344537815125</v>
      </c>
    </row>
    <row r="9757" spans="2:6" hidden="1" outlineLevel="1">
      <c r="B9757">
        <v>9751</v>
      </c>
      <c r="C9757">
        <v>0.41666666666666669</v>
      </c>
      <c r="D9757">
        <v>2.8983050847457625</v>
      </c>
      <c r="E9757">
        <v>1.5</v>
      </c>
      <c r="F9757">
        <v>2.2394957983193278</v>
      </c>
    </row>
    <row r="9758" spans="2:6" hidden="1" outlineLevel="1">
      <c r="B9758">
        <v>9752</v>
      </c>
      <c r="C9758">
        <v>0.41666666666666669</v>
      </c>
      <c r="D9758">
        <v>2.7627118644067798</v>
      </c>
      <c r="E9758">
        <v>1.75</v>
      </c>
      <c r="F9758">
        <v>2.2142857142857144</v>
      </c>
    </row>
    <row r="9759" spans="2:6" hidden="1" outlineLevel="1">
      <c r="B9759">
        <v>9753</v>
      </c>
      <c r="C9759">
        <v>0.30555555555555558</v>
      </c>
      <c r="D9759">
        <v>2.8644067796610169</v>
      </c>
      <c r="E9759">
        <v>1</v>
      </c>
      <c r="F9759">
        <v>2.4831932773109244</v>
      </c>
    </row>
    <row r="9760" spans="2:6" hidden="1" outlineLevel="1">
      <c r="B9760">
        <v>9754</v>
      </c>
      <c r="C9760">
        <v>0.46296296296296297</v>
      </c>
      <c r="D9760">
        <v>2.4915254237288136</v>
      </c>
      <c r="E9760">
        <v>1.34375</v>
      </c>
      <c r="F9760">
        <v>2.4915966386554622</v>
      </c>
    </row>
    <row r="9761" spans="2:6" hidden="1" outlineLevel="1">
      <c r="B9761">
        <v>9755</v>
      </c>
      <c r="C9761">
        <v>0.54629629629629628</v>
      </c>
      <c r="D9761">
        <v>3.1864406779661016</v>
      </c>
      <c r="E9761">
        <v>1.1875</v>
      </c>
      <c r="F9761">
        <v>1.7563025210084033</v>
      </c>
    </row>
    <row r="9762" spans="2:6" hidden="1" outlineLevel="1">
      <c r="B9762">
        <v>9756</v>
      </c>
      <c r="C9762">
        <v>0.29629629629629628</v>
      </c>
      <c r="D9762">
        <v>2.4576271186440679</v>
      </c>
      <c r="E9762">
        <v>1.6875</v>
      </c>
      <c r="F9762">
        <v>2.1428571428571428</v>
      </c>
    </row>
    <row r="9763" spans="2:6" hidden="1" outlineLevel="1">
      <c r="B9763">
        <v>9757</v>
      </c>
      <c r="C9763">
        <v>0.58333333333333337</v>
      </c>
      <c r="D9763">
        <v>3.152542372881356</v>
      </c>
      <c r="E9763">
        <v>1.21875</v>
      </c>
      <c r="F9763">
        <v>2.2815126050420167</v>
      </c>
    </row>
    <row r="9764" spans="2:6" hidden="1" outlineLevel="1">
      <c r="B9764">
        <v>9758</v>
      </c>
      <c r="C9764">
        <v>0.41666666666666669</v>
      </c>
      <c r="D9764">
        <v>2.5762711864406778</v>
      </c>
      <c r="E9764">
        <v>1.90625</v>
      </c>
      <c r="F9764">
        <v>2.1512605042016806</v>
      </c>
    </row>
    <row r="9765" spans="2:6" hidden="1" outlineLevel="1">
      <c r="B9765">
        <v>9759</v>
      </c>
      <c r="C9765">
        <v>0.43518518518518517</v>
      </c>
      <c r="D9765">
        <v>2.9152542372881354</v>
      </c>
      <c r="E9765">
        <v>1.78125</v>
      </c>
      <c r="F9765">
        <v>2.1890756302521011</v>
      </c>
    </row>
    <row r="9766" spans="2:6" hidden="1" outlineLevel="1">
      <c r="B9766">
        <v>9760</v>
      </c>
      <c r="C9766">
        <v>0.55555555555555558</v>
      </c>
      <c r="D9766">
        <v>3.152542372881356</v>
      </c>
      <c r="E9766">
        <v>1.5</v>
      </c>
      <c r="F9766">
        <v>2.2394957983193278</v>
      </c>
    </row>
    <row r="9767" spans="2:6" hidden="1" outlineLevel="1">
      <c r="B9767">
        <v>9761</v>
      </c>
      <c r="C9767">
        <v>0.34259259259259262</v>
      </c>
      <c r="D9767">
        <v>2.593220338983051</v>
      </c>
      <c r="E9767">
        <v>1.4375</v>
      </c>
      <c r="F9767">
        <v>2.0924369747899161</v>
      </c>
    </row>
    <row r="9768" spans="2:6" hidden="1" outlineLevel="1">
      <c r="B9768">
        <v>9762</v>
      </c>
      <c r="C9768">
        <v>0.25925925925925924</v>
      </c>
      <c r="D9768">
        <v>2.5593220338983049</v>
      </c>
      <c r="E9768">
        <v>1.03125</v>
      </c>
      <c r="F9768">
        <v>1.9201680672268908</v>
      </c>
    </row>
    <row r="9769" spans="2:6" hidden="1" outlineLevel="1">
      <c r="B9769">
        <v>9763</v>
      </c>
      <c r="C9769">
        <v>0.52777777777777779</v>
      </c>
      <c r="D9769">
        <v>2.7966101694915255</v>
      </c>
      <c r="E9769">
        <v>1.5625</v>
      </c>
      <c r="F9769">
        <v>2.2394957983193278</v>
      </c>
    </row>
    <row r="9770" spans="2:6" hidden="1" outlineLevel="1">
      <c r="B9770">
        <v>9764</v>
      </c>
      <c r="C9770">
        <v>0.37037037037037035</v>
      </c>
      <c r="D9770">
        <v>2.5084745762711864</v>
      </c>
      <c r="E9770">
        <v>1.5</v>
      </c>
      <c r="F9770">
        <v>2.1890756302521011</v>
      </c>
    </row>
    <row r="9771" spans="2:6" hidden="1" outlineLevel="1">
      <c r="B9771">
        <v>9765</v>
      </c>
      <c r="C9771">
        <v>0.34259259259259262</v>
      </c>
      <c r="D9771">
        <v>2.8305084745762712</v>
      </c>
      <c r="E9771">
        <v>1.3125</v>
      </c>
      <c r="F9771">
        <v>2.327731092436975</v>
      </c>
    </row>
    <row r="9772" spans="2:6" hidden="1" outlineLevel="1">
      <c r="B9772">
        <v>9766</v>
      </c>
      <c r="C9772">
        <v>0.31481481481481483</v>
      </c>
      <c r="D9772">
        <v>2.6440677966101696</v>
      </c>
      <c r="E9772">
        <v>2.125</v>
      </c>
      <c r="F9772">
        <v>1.8487394957983194</v>
      </c>
    </row>
    <row r="9773" spans="2:6" hidden="1" outlineLevel="1">
      <c r="B9773">
        <v>9767</v>
      </c>
      <c r="C9773">
        <v>0.63888888888888884</v>
      </c>
      <c r="D9773">
        <v>3</v>
      </c>
      <c r="E9773">
        <v>1.03125</v>
      </c>
      <c r="F9773">
        <v>1.8445378151260505</v>
      </c>
    </row>
    <row r="9774" spans="2:6" hidden="1" outlineLevel="1">
      <c r="B9774">
        <v>9768</v>
      </c>
      <c r="C9774">
        <v>0.30555555555555558</v>
      </c>
      <c r="D9774">
        <v>2.1016949152542375</v>
      </c>
      <c r="E9774">
        <v>1.09375</v>
      </c>
      <c r="F9774">
        <v>2.0756302521008405</v>
      </c>
    </row>
    <row r="9775" spans="2:6" hidden="1" outlineLevel="1">
      <c r="B9775">
        <v>9769</v>
      </c>
      <c r="C9775">
        <v>0.5092592592592593</v>
      </c>
      <c r="D9775">
        <v>2.2033898305084745</v>
      </c>
      <c r="E9775">
        <v>1.09375</v>
      </c>
      <c r="F9775">
        <v>2.1260504201680672</v>
      </c>
    </row>
    <row r="9776" spans="2:6" hidden="1" outlineLevel="1">
      <c r="B9776">
        <v>9770</v>
      </c>
      <c r="C9776">
        <v>0.48148148148148145</v>
      </c>
      <c r="D9776">
        <v>3.0169491525423728</v>
      </c>
      <c r="E9776">
        <v>0.875</v>
      </c>
      <c r="F9776">
        <v>2.2521008403361344</v>
      </c>
    </row>
    <row r="9777" spans="2:6" hidden="1" outlineLevel="1">
      <c r="B9777">
        <v>9771</v>
      </c>
      <c r="C9777">
        <v>0.41666666666666669</v>
      </c>
      <c r="D9777">
        <v>3.1355932203389831</v>
      </c>
      <c r="E9777">
        <v>1.8125</v>
      </c>
      <c r="F9777">
        <v>2.0084033613445378</v>
      </c>
    </row>
    <row r="9778" spans="2:6" hidden="1" outlineLevel="1">
      <c r="B9778">
        <v>9772</v>
      </c>
      <c r="C9778">
        <v>0.5</v>
      </c>
      <c r="D9778">
        <v>1.9830508474576272</v>
      </c>
      <c r="E9778">
        <v>1.875</v>
      </c>
      <c r="F9778">
        <v>2.1596638655462184</v>
      </c>
    </row>
    <row r="9779" spans="2:6" hidden="1" outlineLevel="1">
      <c r="B9779">
        <v>9773</v>
      </c>
      <c r="C9779">
        <v>0.37037037037037035</v>
      </c>
      <c r="D9779">
        <v>3.2372881355932202</v>
      </c>
      <c r="E9779">
        <v>1.09375</v>
      </c>
      <c r="F9779">
        <v>1.9957983193277311</v>
      </c>
    </row>
    <row r="9780" spans="2:6" hidden="1" outlineLevel="1">
      <c r="B9780">
        <v>9774</v>
      </c>
      <c r="C9780">
        <v>0.46296296296296297</v>
      </c>
      <c r="D9780">
        <v>2.5593220338983049</v>
      </c>
      <c r="E9780">
        <v>1.21875</v>
      </c>
      <c r="F9780">
        <v>1.953781512605042</v>
      </c>
    </row>
    <row r="9781" spans="2:6" hidden="1" outlineLevel="1">
      <c r="B9781">
        <v>9775</v>
      </c>
      <c r="C9781">
        <v>0.55555555555555558</v>
      </c>
      <c r="D9781">
        <v>2.3050847457627119</v>
      </c>
      <c r="E9781">
        <v>1.3125</v>
      </c>
      <c r="F9781">
        <v>1.8865546218487395</v>
      </c>
    </row>
    <row r="9782" spans="2:6" hidden="1" outlineLevel="1">
      <c r="B9782">
        <v>9776</v>
      </c>
      <c r="C9782">
        <v>0.49074074074074076</v>
      </c>
      <c r="D9782">
        <v>3.1355932203389831</v>
      </c>
      <c r="E9782">
        <v>1.46875</v>
      </c>
      <c r="F9782">
        <v>2.3907563025210083</v>
      </c>
    </row>
    <row r="9783" spans="2:6" hidden="1" outlineLevel="1">
      <c r="B9783">
        <v>9777</v>
      </c>
      <c r="C9783">
        <v>0.68518518518518523</v>
      </c>
      <c r="D9783">
        <v>3.4576271186440679</v>
      </c>
      <c r="E9783">
        <v>1.59375</v>
      </c>
      <c r="F9783">
        <v>1.7983193277310925</v>
      </c>
    </row>
    <row r="9784" spans="2:6" hidden="1" outlineLevel="1">
      <c r="B9784">
        <v>9778</v>
      </c>
      <c r="C9784">
        <v>0.40740740740740738</v>
      </c>
      <c r="D9784">
        <v>3.8305084745762712</v>
      </c>
      <c r="E9784">
        <v>1.34375</v>
      </c>
      <c r="F9784">
        <v>2.2184873949579833</v>
      </c>
    </row>
    <row r="9785" spans="2:6" hidden="1" outlineLevel="1">
      <c r="B9785">
        <v>9779</v>
      </c>
      <c r="C9785">
        <v>0.37037037037037035</v>
      </c>
      <c r="D9785">
        <v>3.1864406779661016</v>
      </c>
      <c r="E9785">
        <v>0.8125</v>
      </c>
      <c r="F9785">
        <v>2.3907563025210083</v>
      </c>
    </row>
    <row r="9786" spans="2:6" hidden="1" outlineLevel="1">
      <c r="B9786">
        <v>9780</v>
      </c>
      <c r="C9786">
        <v>0.34259259259259262</v>
      </c>
      <c r="D9786">
        <v>2.5762711864406778</v>
      </c>
      <c r="E9786">
        <v>1.1875</v>
      </c>
      <c r="F9786">
        <v>2.1050420168067228</v>
      </c>
    </row>
    <row r="9787" spans="2:6" hidden="1" outlineLevel="1">
      <c r="B9787">
        <v>9781</v>
      </c>
      <c r="C9787">
        <v>0.31481481481481483</v>
      </c>
      <c r="D9787">
        <v>2.1186440677966103</v>
      </c>
      <c r="E9787">
        <v>1</v>
      </c>
      <c r="F9787">
        <v>1.9453781512605042</v>
      </c>
    </row>
    <row r="9788" spans="2:6" hidden="1" outlineLevel="1">
      <c r="B9788">
        <v>9782</v>
      </c>
      <c r="C9788">
        <v>0.49074074074074076</v>
      </c>
      <c r="D9788">
        <v>2.7118644067796609</v>
      </c>
      <c r="E9788">
        <v>1.46875</v>
      </c>
      <c r="F9788">
        <v>1.8823529411764706</v>
      </c>
    </row>
    <row r="9789" spans="2:6" hidden="1" outlineLevel="1">
      <c r="B9789">
        <v>9783</v>
      </c>
      <c r="C9789">
        <v>0.53703703703703709</v>
      </c>
      <c r="D9789">
        <v>2.593220338983051</v>
      </c>
      <c r="E9789">
        <v>1.6875</v>
      </c>
      <c r="F9789">
        <v>2.134453781512605</v>
      </c>
    </row>
    <row r="9790" spans="2:6" hidden="1" outlineLevel="1">
      <c r="B9790">
        <v>9784</v>
      </c>
      <c r="C9790">
        <v>0.37962962962962965</v>
      </c>
      <c r="D9790">
        <v>3.4576271186440679</v>
      </c>
      <c r="E9790">
        <v>1.09375</v>
      </c>
      <c r="F9790">
        <v>2.134453781512605</v>
      </c>
    </row>
    <row r="9791" spans="2:6" hidden="1" outlineLevel="1">
      <c r="B9791">
        <v>9785</v>
      </c>
      <c r="C9791">
        <v>0.54629629629629628</v>
      </c>
      <c r="D9791">
        <v>2.1864406779661016</v>
      </c>
      <c r="E9791">
        <v>1.46875</v>
      </c>
      <c r="F9791">
        <v>2.3907563025210083</v>
      </c>
    </row>
    <row r="9792" spans="2:6" hidden="1" outlineLevel="1">
      <c r="B9792">
        <v>9786</v>
      </c>
      <c r="C9792">
        <v>0.32407407407407407</v>
      </c>
      <c r="D9792">
        <v>2.3220338983050848</v>
      </c>
      <c r="E9792">
        <v>1.75</v>
      </c>
      <c r="F9792">
        <v>2.0630252100840338</v>
      </c>
    </row>
    <row r="9793" spans="2:6" hidden="1" outlineLevel="1">
      <c r="B9793">
        <v>9787</v>
      </c>
      <c r="C9793">
        <v>0.31481481481481483</v>
      </c>
      <c r="D9793">
        <v>2.2711864406779663</v>
      </c>
      <c r="E9793">
        <v>1</v>
      </c>
      <c r="F9793">
        <v>2.0714285714285716</v>
      </c>
    </row>
    <row r="9794" spans="2:6" hidden="1" outlineLevel="1">
      <c r="B9794">
        <v>9788</v>
      </c>
      <c r="C9794">
        <v>0.49074074074074076</v>
      </c>
      <c r="D9794">
        <v>2.9322033898305087</v>
      </c>
      <c r="E9794">
        <v>0.6875</v>
      </c>
      <c r="F9794">
        <v>2.1428571428571428</v>
      </c>
    </row>
    <row r="9795" spans="2:6" hidden="1" outlineLevel="1">
      <c r="B9795">
        <v>9789</v>
      </c>
      <c r="C9795">
        <v>0.57407407407407407</v>
      </c>
      <c r="D9795">
        <v>1.2881355932203389</v>
      </c>
      <c r="E9795">
        <v>1.75</v>
      </c>
      <c r="F9795">
        <v>2.2941176470588234</v>
      </c>
    </row>
    <row r="9796" spans="2:6" hidden="1" outlineLevel="1">
      <c r="B9796">
        <v>9790</v>
      </c>
      <c r="C9796">
        <v>0.30555555555555558</v>
      </c>
      <c r="D9796">
        <v>2.7796610169491527</v>
      </c>
      <c r="E9796">
        <v>1.25</v>
      </c>
      <c r="F9796">
        <v>2.3823529411764706</v>
      </c>
    </row>
    <row r="9797" spans="2:6" hidden="1" outlineLevel="1">
      <c r="B9797">
        <v>9791</v>
      </c>
      <c r="C9797">
        <v>0.39814814814814814</v>
      </c>
      <c r="D9797">
        <v>2.6440677966101696</v>
      </c>
      <c r="E9797">
        <v>1.3125</v>
      </c>
      <c r="F9797">
        <v>2.1638655462184873</v>
      </c>
    </row>
    <row r="9798" spans="2:6" hidden="1" outlineLevel="1">
      <c r="B9798">
        <v>9792</v>
      </c>
      <c r="C9798">
        <v>0.37037037037037035</v>
      </c>
      <c r="D9798">
        <v>2.7966101694915255</v>
      </c>
      <c r="E9798">
        <v>1.65625</v>
      </c>
      <c r="F9798">
        <v>1.7857142857142858</v>
      </c>
    </row>
    <row r="9799" spans="2:6" hidden="1" outlineLevel="1">
      <c r="B9799">
        <v>9793</v>
      </c>
      <c r="C9799">
        <v>0.48148148148148145</v>
      </c>
      <c r="D9799">
        <v>2.6949152542372881</v>
      </c>
      <c r="E9799">
        <v>0.8125</v>
      </c>
      <c r="F9799">
        <v>2.4369747899159662</v>
      </c>
    </row>
    <row r="9800" spans="2:6" hidden="1" outlineLevel="1">
      <c r="B9800">
        <v>9794</v>
      </c>
      <c r="C9800">
        <v>0.47222222222222221</v>
      </c>
      <c r="D9800">
        <v>2.847457627118644</v>
      </c>
      <c r="E9800">
        <v>0.90625</v>
      </c>
      <c r="F9800">
        <v>2.0168067226890756</v>
      </c>
    </row>
    <row r="9801" spans="2:6" hidden="1" outlineLevel="1">
      <c r="B9801">
        <v>9795</v>
      </c>
      <c r="C9801">
        <v>0.39814814814814814</v>
      </c>
      <c r="D9801">
        <v>1.9152542372881356</v>
      </c>
      <c r="E9801">
        <v>1.125</v>
      </c>
      <c r="F9801">
        <v>1.7941176470588236</v>
      </c>
    </row>
    <row r="9802" spans="2:6" hidden="1" outlineLevel="1">
      <c r="B9802">
        <v>9796</v>
      </c>
      <c r="C9802">
        <v>0.46296296296296297</v>
      </c>
      <c r="D9802">
        <v>2.1016949152542375</v>
      </c>
      <c r="E9802">
        <v>1.34375</v>
      </c>
      <c r="F9802">
        <v>2.0336134453781511</v>
      </c>
    </row>
    <row r="9803" spans="2:6" hidden="1" outlineLevel="1">
      <c r="B9803">
        <v>9797</v>
      </c>
      <c r="C9803">
        <v>0.48148148148148145</v>
      </c>
      <c r="D9803">
        <v>2.8305084745762712</v>
      </c>
      <c r="E9803">
        <v>0.96875</v>
      </c>
      <c r="F9803">
        <v>1.9789915966386555</v>
      </c>
    </row>
    <row r="9804" spans="2:6" hidden="1" outlineLevel="1">
      <c r="B9804">
        <v>9798</v>
      </c>
      <c r="C9804">
        <v>0.47222222222222221</v>
      </c>
      <c r="D9804">
        <v>1.8305084745762712</v>
      </c>
      <c r="E9804">
        <v>1.28125</v>
      </c>
      <c r="F9804">
        <v>2.096638655462185</v>
      </c>
    </row>
    <row r="9805" spans="2:6" hidden="1" outlineLevel="1">
      <c r="B9805">
        <v>9799</v>
      </c>
      <c r="C9805">
        <v>0.39814814814814814</v>
      </c>
      <c r="D9805">
        <v>1.9491525423728813</v>
      </c>
      <c r="E9805">
        <v>1.9375</v>
      </c>
      <c r="F9805">
        <v>2.4327731092436973</v>
      </c>
    </row>
    <row r="9806" spans="2:6" hidden="1" outlineLevel="1">
      <c r="B9806">
        <v>9800</v>
      </c>
      <c r="C9806">
        <v>0.39814814814814814</v>
      </c>
      <c r="D9806">
        <v>3.2372881355932202</v>
      </c>
      <c r="E9806">
        <v>1.15625</v>
      </c>
      <c r="F9806">
        <v>2.172268907563025</v>
      </c>
    </row>
    <row r="9807" spans="2:6" hidden="1" outlineLevel="1">
      <c r="B9807">
        <v>9801</v>
      </c>
      <c r="C9807">
        <v>0.44444444444444442</v>
      </c>
      <c r="D9807">
        <v>2.2711864406779663</v>
      </c>
      <c r="E9807">
        <v>1.03125</v>
      </c>
      <c r="F9807">
        <v>1.9663865546218486</v>
      </c>
    </row>
    <row r="9808" spans="2:6" hidden="1" outlineLevel="1">
      <c r="B9808">
        <v>9802</v>
      </c>
      <c r="C9808">
        <v>0.46296296296296297</v>
      </c>
      <c r="D9808">
        <v>3</v>
      </c>
      <c r="E9808">
        <v>2</v>
      </c>
      <c r="F9808">
        <v>1.953781512605042</v>
      </c>
    </row>
    <row r="9809" spans="2:6" hidden="1" outlineLevel="1">
      <c r="B9809">
        <v>9803</v>
      </c>
      <c r="C9809">
        <v>0.31481481481481483</v>
      </c>
      <c r="D9809">
        <v>2.5254237288135593</v>
      </c>
      <c r="E9809">
        <v>1</v>
      </c>
      <c r="F9809">
        <v>1.9831932773109244</v>
      </c>
    </row>
    <row r="9810" spans="2:6" hidden="1" outlineLevel="1">
      <c r="B9810">
        <v>9804</v>
      </c>
      <c r="C9810">
        <v>0.34259259259259262</v>
      </c>
      <c r="D9810">
        <v>2.6440677966101696</v>
      </c>
      <c r="E9810">
        <v>0.9375</v>
      </c>
      <c r="F9810">
        <v>2.1092436974789917</v>
      </c>
    </row>
    <row r="9811" spans="2:6" hidden="1" outlineLevel="1">
      <c r="B9811">
        <v>9805</v>
      </c>
      <c r="C9811">
        <v>0.43518518518518517</v>
      </c>
      <c r="D9811">
        <v>2.2372881355932202</v>
      </c>
      <c r="E9811">
        <v>1.6875</v>
      </c>
      <c r="F9811">
        <v>2.2142857142857144</v>
      </c>
    </row>
    <row r="9812" spans="2:6" hidden="1" outlineLevel="1">
      <c r="B9812">
        <v>9806</v>
      </c>
      <c r="C9812">
        <v>0.43518518518518517</v>
      </c>
      <c r="D9812">
        <v>2.7118644067796609</v>
      </c>
      <c r="E9812">
        <v>0.90625</v>
      </c>
      <c r="F9812">
        <v>2.0210084033613445</v>
      </c>
    </row>
    <row r="9813" spans="2:6" hidden="1" outlineLevel="1">
      <c r="B9813">
        <v>9807</v>
      </c>
      <c r="C9813">
        <v>0.53703703703703709</v>
      </c>
      <c r="D9813">
        <v>2.593220338983051</v>
      </c>
      <c r="E9813">
        <v>1.78125</v>
      </c>
      <c r="F9813">
        <v>2.0210084033613445</v>
      </c>
    </row>
    <row r="9814" spans="2:6" hidden="1" outlineLevel="1">
      <c r="B9814">
        <v>9808</v>
      </c>
      <c r="C9814">
        <v>0.25925925925925924</v>
      </c>
      <c r="D9814">
        <v>3.4745762711864407</v>
      </c>
      <c r="E9814">
        <v>1.84375</v>
      </c>
      <c r="F9814">
        <v>2.134453781512605</v>
      </c>
    </row>
    <row r="9815" spans="2:6" hidden="1" outlineLevel="1">
      <c r="B9815">
        <v>9809</v>
      </c>
      <c r="C9815">
        <v>0.37962962962962965</v>
      </c>
      <c r="D9815">
        <v>2.0677966101694913</v>
      </c>
      <c r="E9815">
        <v>1.4375</v>
      </c>
      <c r="F9815">
        <v>1.9453781512605042</v>
      </c>
    </row>
    <row r="9816" spans="2:6" hidden="1" outlineLevel="1">
      <c r="B9816">
        <v>9810</v>
      </c>
      <c r="C9816">
        <v>0.47222222222222221</v>
      </c>
      <c r="D9816">
        <v>1.9322033898305084</v>
      </c>
      <c r="E9816">
        <v>1.09375</v>
      </c>
      <c r="F9816">
        <v>1.9957983193277311</v>
      </c>
    </row>
    <row r="9817" spans="2:6" hidden="1" outlineLevel="1">
      <c r="B9817">
        <v>9811</v>
      </c>
      <c r="C9817">
        <v>0.42592592592592593</v>
      </c>
      <c r="D9817">
        <v>2.9491525423728815</v>
      </c>
      <c r="E9817">
        <v>1.15625</v>
      </c>
      <c r="F9817">
        <v>2.0126050420168067</v>
      </c>
    </row>
    <row r="9818" spans="2:6" hidden="1" outlineLevel="1">
      <c r="B9818">
        <v>9812</v>
      </c>
      <c r="C9818">
        <v>0.46296296296296297</v>
      </c>
      <c r="D9818">
        <v>3.3050847457627119</v>
      </c>
      <c r="E9818">
        <v>1.6875</v>
      </c>
      <c r="F9818">
        <v>2.3109243697478989</v>
      </c>
    </row>
    <row r="9819" spans="2:6" hidden="1" outlineLevel="1">
      <c r="B9819">
        <v>9813</v>
      </c>
      <c r="C9819">
        <v>0.43518518518518517</v>
      </c>
      <c r="D9819">
        <v>2.1694915254237288</v>
      </c>
      <c r="E9819">
        <v>2.0625</v>
      </c>
      <c r="F9819">
        <v>2.1386554621848739</v>
      </c>
    </row>
    <row r="9820" spans="2:6" hidden="1" outlineLevel="1">
      <c r="B9820">
        <v>9814</v>
      </c>
      <c r="C9820">
        <v>0.42592592592592593</v>
      </c>
      <c r="D9820">
        <v>2.9661016949152543</v>
      </c>
      <c r="E9820">
        <v>1.3125</v>
      </c>
      <c r="F9820">
        <v>2</v>
      </c>
    </row>
    <row r="9821" spans="2:6" hidden="1" outlineLevel="1">
      <c r="B9821">
        <v>9815</v>
      </c>
      <c r="C9821">
        <v>0.47222222222222221</v>
      </c>
      <c r="D9821">
        <v>2.6271186440677967</v>
      </c>
      <c r="E9821">
        <v>2.0625</v>
      </c>
      <c r="F9821">
        <v>2.3319327731092439</v>
      </c>
    </row>
    <row r="9822" spans="2:6" hidden="1" outlineLevel="1">
      <c r="B9822">
        <v>9816</v>
      </c>
      <c r="C9822">
        <v>0.40740740740740738</v>
      </c>
      <c r="D9822">
        <v>2.7288135593220337</v>
      </c>
      <c r="E9822">
        <v>1.65625</v>
      </c>
      <c r="F9822">
        <v>2.03781512605042</v>
      </c>
    </row>
    <row r="9823" spans="2:6" hidden="1" outlineLevel="1">
      <c r="B9823">
        <v>9817</v>
      </c>
      <c r="C9823">
        <v>0.5</v>
      </c>
      <c r="D9823">
        <v>3.0847457627118646</v>
      </c>
      <c r="E9823">
        <v>0.90625</v>
      </c>
      <c r="F9823">
        <v>2.1470588235294117</v>
      </c>
    </row>
    <row r="9824" spans="2:6" hidden="1" outlineLevel="1">
      <c r="B9824">
        <v>9818</v>
      </c>
      <c r="C9824">
        <v>0.27777777777777779</v>
      </c>
      <c r="D9824">
        <v>2.7118644067796609</v>
      </c>
      <c r="E9824">
        <v>1.53125</v>
      </c>
      <c r="F9824">
        <v>2.1218487394957983</v>
      </c>
    </row>
    <row r="9825" spans="2:6" hidden="1" outlineLevel="1">
      <c r="B9825">
        <v>9819</v>
      </c>
      <c r="C9825">
        <v>0.41666666666666669</v>
      </c>
      <c r="D9825">
        <v>2.0847457627118646</v>
      </c>
      <c r="E9825">
        <v>1.9375</v>
      </c>
      <c r="F9825">
        <v>2.0084033613445378</v>
      </c>
    </row>
    <row r="9826" spans="2:6" hidden="1" outlineLevel="1">
      <c r="B9826">
        <v>9820</v>
      </c>
      <c r="C9826">
        <v>0.47222222222222221</v>
      </c>
      <c r="D9826">
        <v>2.4915254237288136</v>
      </c>
      <c r="E9826">
        <v>1.0625</v>
      </c>
      <c r="F9826">
        <v>2.1260504201680672</v>
      </c>
    </row>
    <row r="9827" spans="2:6" hidden="1" outlineLevel="1">
      <c r="B9827">
        <v>9821</v>
      </c>
      <c r="C9827">
        <v>0.5092592592592593</v>
      </c>
      <c r="D9827">
        <v>3.0508474576271185</v>
      </c>
      <c r="E9827">
        <v>1.09375</v>
      </c>
      <c r="F9827">
        <v>2.2857142857142856</v>
      </c>
    </row>
    <row r="9828" spans="2:6" hidden="1" outlineLevel="1">
      <c r="B9828">
        <v>9822</v>
      </c>
      <c r="C9828">
        <v>0.57407407407407407</v>
      </c>
      <c r="D9828">
        <v>3.1016949152542375</v>
      </c>
      <c r="E9828">
        <v>1.4375</v>
      </c>
      <c r="F9828">
        <v>1.9831932773109244</v>
      </c>
    </row>
    <row r="9829" spans="2:6" hidden="1" outlineLevel="1">
      <c r="B9829">
        <v>9823</v>
      </c>
      <c r="C9829">
        <v>0.29629629629629628</v>
      </c>
      <c r="D9829">
        <v>3.3898305084745761</v>
      </c>
      <c r="E9829">
        <v>1.28125</v>
      </c>
      <c r="F9829">
        <v>2.1386554621848739</v>
      </c>
    </row>
    <row r="9830" spans="2:6" hidden="1" outlineLevel="1">
      <c r="B9830">
        <v>9824</v>
      </c>
      <c r="C9830">
        <v>0.46296296296296297</v>
      </c>
      <c r="D9830">
        <v>2.5254237288135593</v>
      </c>
      <c r="E9830">
        <v>2.03125</v>
      </c>
      <c r="F9830">
        <v>2.1428571428571428</v>
      </c>
    </row>
    <row r="9831" spans="2:6" hidden="1" outlineLevel="1">
      <c r="B9831">
        <v>9825</v>
      </c>
      <c r="C9831">
        <v>0.5092592592592593</v>
      </c>
      <c r="D9831">
        <v>2.6610169491525424</v>
      </c>
      <c r="E9831">
        <v>1.1875</v>
      </c>
      <c r="F9831">
        <v>2.53781512605042</v>
      </c>
    </row>
    <row r="9832" spans="2:6" hidden="1" outlineLevel="1">
      <c r="B9832">
        <v>9826</v>
      </c>
      <c r="C9832">
        <v>0.32407407407407407</v>
      </c>
      <c r="D9832">
        <v>2.7796610169491527</v>
      </c>
      <c r="E9832">
        <v>0.8125</v>
      </c>
      <c r="F9832">
        <v>2.0588235294117645</v>
      </c>
    </row>
    <row r="9833" spans="2:6" hidden="1" outlineLevel="1">
      <c r="B9833">
        <v>9827</v>
      </c>
      <c r="C9833">
        <v>0.26851851851851855</v>
      </c>
      <c r="D9833">
        <v>2.2711864406779663</v>
      </c>
      <c r="E9833">
        <v>0.90625</v>
      </c>
      <c r="F9833">
        <v>1.8487394957983194</v>
      </c>
    </row>
    <row r="9834" spans="2:6" hidden="1" outlineLevel="1">
      <c r="B9834">
        <v>9828</v>
      </c>
      <c r="C9834">
        <v>0.39814814814814814</v>
      </c>
      <c r="D9834">
        <v>2.5423728813559321</v>
      </c>
      <c r="E9834">
        <v>1.21875</v>
      </c>
      <c r="F9834">
        <v>2.1638655462184873</v>
      </c>
    </row>
    <row r="9835" spans="2:6" hidden="1" outlineLevel="1">
      <c r="B9835">
        <v>9829</v>
      </c>
      <c r="C9835">
        <v>0.47222222222222221</v>
      </c>
      <c r="D9835">
        <v>2.8813559322033897</v>
      </c>
      <c r="E9835">
        <v>1.90625</v>
      </c>
      <c r="F9835">
        <v>2.1890756302521011</v>
      </c>
    </row>
    <row r="9836" spans="2:6" hidden="1" outlineLevel="1">
      <c r="B9836">
        <v>9830</v>
      </c>
      <c r="C9836">
        <v>0.46296296296296297</v>
      </c>
      <c r="D9836">
        <v>2.4915254237288136</v>
      </c>
      <c r="E9836">
        <v>1.53125</v>
      </c>
      <c r="F9836">
        <v>2</v>
      </c>
    </row>
    <row r="9837" spans="2:6" hidden="1" outlineLevel="1">
      <c r="B9837">
        <v>9831</v>
      </c>
      <c r="C9837">
        <v>0.46296296296296297</v>
      </c>
      <c r="D9837">
        <v>2.4406779661016951</v>
      </c>
      <c r="E9837">
        <v>1.875</v>
      </c>
      <c r="F9837">
        <v>2.2478991596638656</v>
      </c>
    </row>
    <row r="9838" spans="2:6" hidden="1" outlineLevel="1">
      <c r="B9838">
        <v>9832</v>
      </c>
      <c r="C9838">
        <v>0.29629629629629628</v>
      </c>
      <c r="D9838">
        <v>3.3728813559322033</v>
      </c>
      <c r="E9838">
        <v>1.625</v>
      </c>
      <c r="F9838">
        <v>1.865546218487395</v>
      </c>
    </row>
    <row r="9839" spans="2:6" hidden="1" outlineLevel="1">
      <c r="B9839">
        <v>9833</v>
      </c>
      <c r="C9839">
        <v>0.43518518518518517</v>
      </c>
      <c r="D9839">
        <v>2.9322033898305087</v>
      </c>
      <c r="E9839">
        <v>2.09375</v>
      </c>
      <c r="F9839">
        <v>2.26890756302521</v>
      </c>
    </row>
    <row r="9840" spans="2:6" hidden="1" outlineLevel="1">
      <c r="B9840">
        <v>9834</v>
      </c>
      <c r="C9840">
        <v>0.5092592592592593</v>
      </c>
      <c r="D9840">
        <v>2.593220338983051</v>
      </c>
      <c r="E9840">
        <v>0.90625</v>
      </c>
      <c r="F9840">
        <v>1.8235294117647058</v>
      </c>
    </row>
    <row r="9841" spans="2:6" hidden="1" outlineLevel="1">
      <c r="B9841">
        <v>9835</v>
      </c>
      <c r="C9841">
        <v>0.3888888888888889</v>
      </c>
      <c r="D9841">
        <v>2.5593220338983049</v>
      </c>
      <c r="E9841">
        <v>1.71875</v>
      </c>
      <c r="F9841">
        <v>2.0168067226890756</v>
      </c>
    </row>
    <row r="9842" spans="2:6" hidden="1" outlineLevel="1">
      <c r="B9842">
        <v>9836</v>
      </c>
      <c r="C9842">
        <v>0.31481481481481483</v>
      </c>
      <c r="D9842">
        <v>2.7627118644067798</v>
      </c>
      <c r="E9842">
        <v>1.40625</v>
      </c>
      <c r="F9842">
        <v>1.7773109243697478</v>
      </c>
    </row>
    <row r="9843" spans="2:6" hidden="1" outlineLevel="1">
      <c r="B9843">
        <v>9837</v>
      </c>
      <c r="C9843">
        <v>0.37962962962962965</v>
      </c>
      <c r="D9843">
        <v>2.593220338983051</v>
      </c>
      <c r="E9843">
        <v>1.15625</v>
      </c>
      <c r="F9843">
        <v>2.0336134453781511</v>
      </c>
    </row>
    <row r="9844" spans="2:6" hidden="1" outlineLevel="1">
      <c r="B9844">
        <v>9838</v>
      </c>
      <c r="C9844">
        <v>0.5092592592592593</v>
      </c>
      <c r="D9844">
        <v>2.4915254237288136</v>
      </c>
      <c r="E9844">
        <v>0.90625</v>
      </c>
      <c r="F9844">
        <v>2.0630252100840338</v>
      </c>
    </row>
    <row r="9845" spans="2:6" hidden="1" outlineLevel="1">
      <c r="B9845">
        <v>9839</v>
      </c>
      <c r="C9845">
        <v>0.62962962962962965</v>
      </c>
      <c r="D9845">
        <v>2.152542372881356</v>
      </c>
      <c r="E9845">
        <v>2.125</v>
      </c>
      <c r="F9845">
        <v>2.2899159663865545</v>
      </c>
    </row>
    <row r="9846" spans="2:6" hidden="1" outlineLevel="1">
      <c r="B9846">
        <v>9840</v>
      </c>
      <c r="C9846">
        <v>0.3888888888888889</v>
      </c>
      <c r="D9846">
        <v>2.406779661016949</v>
      </c>
      <c r="E9846">
        <v>2.15625</v>
      </c>
      <c r="F9846">
        <v>2.2478991596638656</v>
      </c>
    </row>
    <row r="9847" spans="2:6" hidden="1" outlineLevel="1">
      <c r="B9847">
        <v>9841</v>
      </c>
      <c r="C9847">
        <v>0.44444444444444442</v>
      </c>
      <c r="D9847">
        <v>2.2542372881355934</v>
      </c>
      <c r="E9847">
        <v>1.25</v>
      </c>
      <c r="F9847">
        <v>2.0756302521008405</v>
      </c>
    </row>
    <row r="9848" spans="2:6" hidden="1" outlineLevel="1">
      <c r="B9848">
        <v>9842</v>
      </c>
      <c r="C9848">
        <v>0.49074074074074076</v>
      </c>
      <c r="D9848">
        <v>2.4576271186440679</v>
      </c>
      <c r="E9848">
        <v>0.96875</v>
      </c>
      <c r="F9848">
        <v>1.9159663865546219</v>
      </c>
    </row>
    <row r="9849" spans="2:6" hidden="1" outlineLevel="1">
      <c r="B9849">
        <v>9843</v>
      </c>
      <c r="C9849">
        <v>0.46296296296296297</v>
      </c>
      <c r="D9849">
        <v>2.8813559322033897</v>
      </c>
      <c r="E9849">
        <v>1.28125</v>
      </c>
      <c r="F9849">
        <v>2.0882352941176472</v>
      </c>
    </row>
    <row r="9850" spans="2:6" hidden="1" outlineLevel="1">
      <c r="B9850">
        <v>9844</v>
      </c>
      <c r="C9850">
        <v>0.54629629629629628</v>
      </c>
      <c r="D9850">
        <v>2.3898305084745761</v>
      </c>
      <c r="E9850">
        <v>1.96875</v>
      </c>
      <c r="F9850">
        <v>1.9747899159663866</v>
      </c>
    </row>
    <row r="9851" spans="2:6" hidden="1" outlineLevel="1">
      <c r="B9851">
        <v>9845</v>
      </c>
      <c r="C9851">
        <v>0.29629629629629628</v>
      </c>
      <c r="D9851">
        <v>1.8644067796610169</v>
      </c>
      <c r="E9851">
        <v>1.84375</v>
      </c>
      <c r="F9851">
        <v>2.0546218487394956</v>
      </c>
    </row>
    <row r="9852" spans="2:6" hidden="1" outlineLevel="1">
      <c r="B9852">
        <v>9846</v>
      </c>
      <c r="C9852">
        <v>0.35185185185185186</v>
      </c>
      <c r="D9852">
        <v>2.7966101694915255</v>
      </c>
      <c r="E9852">
        <v>1.3125</v>
      </c>
      <c r="F9852">
        <v>2.0798319327731094</v>
      </c>
    </row>
    <row r="9853" spans="2:6" hidden="1" outlineLevel="1">
      <c r="B9853">
        <v>9847</v>
      </c>
      <c r="C9853">
        <v>0.40740740740740738</v>
      </c>
      <c r="D9853">
        <v>2.2033898305084745</v>
      </c>
      <c r="E9853">
        <v>2.59375</v>
      </c>
      <c r="F9853">
        <v>2.1092436974789917</v>
      </c>
    </row>
    <row r="9854" spans="2:6" hidden="1" outlineLevel="1">
      <c r="B9854">
        <v>9848</v>
      </c>
      <c r="C9854">
        <v>0.40740740740740738</v>
      </c>
      <c r="D9854">
        <v>3.1355932203389831</v>
      </c>
      <c r="E9854">
        <v>1.03125</v>
      </c>
      <c r="F9854">
        <v>1.9831932773109244</v>
      </c>
    </row>
    <row r="9855" spans="2:6" hidden="1" outlineLevel="1">
      <c r="B9855">
        <v>9849</v>
      </c>
      <c r="C9855">
        <v>0.41666666666666669</v>
      </c>
      <c r="D9855">
        <v>2.4745762711864407</v>
      </c>
      <c r="E9855">
        <v>1.875</v>
      </c>
      <c r="F9855">
        <v>2.0336134453781511</v>
      </c>
    </row>
    <row r="9856" spans="2:6" hidden="1" outlineLevel="1">
      <c r="B9856">
        <v>9850</v>
      </c>
      <c r="C9856">
        <v>0.56481481481481477</v>
      </c>
      <c r="D9856">
        <v>3.9491525423728815</v>
      </c>
      <c r="E9856">
        <v>1.65625</v>
      </c>
      <c r="F9856">
        <v>2.0336134453781511</v>
      </c>
    </row>
    <row r="9857" spans="2:6" hidden="1" outlineLevel="1">
      <c r="B9857">
        <v>9851</v>
      </c>
      <c r="C9857">
        <v>0.33333333333333331</v>
      </c>
      <c r="D9857">
        <v>3.8135593220338984</v>
      </c>
      <c r="E9857">
        <v>1.53125</v>
      </c>
      <c r="F9857">
        <v>2.3487394957983194</v>
      </c>
    </row>
    <row r="9858" spans="2:6" hidden="1" outlineLevel="1">
      <c r="B9858">
        <v>9852</v>
      </c>
      <c r="C9858">
        <v>0.63888888888888884</v>
      </c>
      <c r="D9858">
        <v>3.6271186440677967</v>
      </c>
      <c r="E9858">
        <v>1.3125</v>
      </c>
      <c r="F9858">
        <v>2.2647058823529411</v>
      </c>
    </row>
    <row r="9859" spans="2:6" hidden="1" outlineLevel="1">
      <c r="B9859">
        <v>9853</v>
      </c>
      <c r="C9859">
        <v>0.33333333333333331</v>
      </c>
      <c r="D9859">
        <v>2.8983050847457625</v>
      </c>
      <c r="E9859">
        <v>1.5</v>
      </c>
      <c r="F9859">
        <v>2.1218487394957983</v>
      </c>
    </row>
    <row r="9860" spans="2:6" hidden="1" outlineLevel="1">
      <c r="B9860">
        <v>9854</v>
      </c>
      <c r="C9860">
        <v>0.42592592592592593</v>
      </c>
      <c r="D9860">
        <v>2.2711864406779663</v>
      </c>
      <c r="E9860">
        <v>1.4375</v>
      </c>
      <c r="F9860">
        <v>2.0882352941176472</v>
      </c>
    </row>
    <row r="9861" spans="2:6" hidden="1" outlineLevel="1">
      <c r="B9861">
        <v>9855</v>
      </c>
      <c r="C9861">
        <v>0.53703703703703709</v>
      </c>
      <c r="D9861">
        <v>3</v>
      </c>
      <c r="E9861">
        <v>1.8125</v>
      </c>
      <c r="F9861">
        <v>2.2563025210084033</v>
      </c>
    </row>
    <row r="9862" spans="2:6" hidden="1" outlineLevel="1">
      <c r="B9862">
        <v>9856</v>
      </c>
      <c r="C9862">
        <v>0.62037037037037035</v>
      </c>
      <c r="D9862">
        <v>3.2881355932203391</v>
      </c>
      <c r="E9862">
        <v>1.125</v>
      </c>
      <c r="F9862">
        <v>1.8403361344537814</v>
      </c>
    </row>
    <row r="9863" spans="2:6" hidden="1" outlineLevel="1">
      <c r="B9863">
        <v>9857</v>
      </c>
      <c r="C9863">
        <v>0.43518518518518517</v>
      </c>
      <c r="D9863">
        <v>3.3559322033898304</v>
      </c>
      <c r="E9863">
        <v>1.65625</v>
      </c>
      <c r="F9863">
        <v>1.9957983193277311</v>
      </c>
    </row>
    <row r="9864" spans="2:6" hidden="1" outlineLevel="1">
      <c r="B9864">
        <v>9858</v>
      </c>
      <c r="C9864">
        <v>0.34259259259259262</v>
      </c>
      <c r="D9864">
        <v>2.3050847457627119</v>
      </c>
      <c r="E9864">
        <v>1.59375</v>
      </c>
      <c r="F9864">
        <v>2.1890756302521011</v>
      </c>
    </row>
    <row r="9865" spans="2:6" hidden="1" outlineLevel="1">
      <c r="B9865">
        <v>9859</v>
      </c>
      <c r="C9865">
        <v>0.37962962962962965</v>
      </c>
      <c r="D9865">
        <v>2.5762711864406778</v>
      </c>
      <c r="E9865">
        <v>1</v>
      </c>
      <c r="F9865">
        <v>1.7731092436974789</v>
      </c>
    </row>
    <row r="9866" spans="2:6" hidden="1" outlineLevel="1">
      <c r="B9866">
        <v>9860</v>
      </c>
      <c r="C9866">
        <v>0.35185185185185186</v>
      </c>
      <c r="D9866">
        <v>1.9152542372881356</v>
      </c>
      <c r="E9866">
        <v>1</v>
      </c>
      <c r="F9866">
        <v>2.1512605042016806</v>
      </c>
    </row>
    <row r="9867" spans="2:6" hidden="1" outlineLevel="1">
      <c r="B9867">
        <v>9861</v>
      </c>
      <c r="C9867">
        <v>0.32407407407407407</v>
      </c>
      <c r="D9867">
        <v>3.152542372881356</v>
      </c>
      <c r="E9867">
        <v>1.28125</v>
      </c>
      <c r="F9867">
        <v>1.9453781512605042</v>
      </c>
    </row>
    <row r="9868" spans="2:6" hidden="1" outlineLevel="1">
      <c r="B9868">
        <v>9862</v>
      </c>
      <c r="C9868">
        <v>0.52777777777777779</v>
      </c>
      <c r="D9868">
        <v>2.8135593220338984</v>
      </c>
      <c r="E9868">
        <v>1.65625</v>
      </c>
      <c r="F9868">
        <v>2.1890756302521011</v>
      </c>
    </row>
    <row r="9869" spans="2:6" hidden="1" outlineLevel="1">
      <c r="B9869">
        <v>9863</v>
      </c>
      <c r="C9869">
        <v>0.43518518518518517</v>
      </c>
      <c r="D9869">
        <v>2.5762711864406778</v>
      </c>
      <c r="E9869">
        <v>1.5</v>
      </c>
      <c r="F9869">
        <v>2.3487394957983194</v>
      </c>
    </row>
    <row r="9870" spans="2:6" hidden="1" outlineLevel="1">
      <c r="B9870">
        <v>9864</v>
      </c>
      <c r="C9870">
        <v>0.47222222222222221</v>
      </c>
      <c r="D9870">
        <v>2.8813559322033897</v>
      </c>
      <c r="E9870">
        <v>1.125</v>
      </c>
      <c r="F9870">
        <v>1.9201680672268908</v>
      </c>
    </row>
    <row r="9871" spans="2:6" hidden="1" outlineLevel="1">
      <c r="B9871">
        <v>9865</v>
      </c>
      <c r="C9871">
        <v>0.49074074074074076</v>
      </c>
      <c r="D9871">
        <v>3.4406779661016951</v>
      </c>
      <c r="E9871">
        <v>2.1875</v>
      </c>
      <c r="F9871">
        <v>2.1512605042016806</v>
      </c>
    </row>
    <row r="9872" spans="2:6" hidden="1" outlineLevel="1">
      <c r="B9872">
        <v>9866</v>
      </c>
      <c r="C9872">
        <v>0.42592592592592593</v>
      </c>
      <c r="D9872">
        <v>3.0338983050847457</v>
      </c>
      <c r="E9872">
        <v>1.4375</v>
      </c>
      <c r="F9872">
        <v>1.9369747899159664</v>
      </c>
    </row>
    <row r="9873" spans="2:6" hidden="1" outlineLevel="1">
      <c r="B9873">
        <v>9867</v>
      </c>
      <c r="C9873">
        <v>0.33333333333333331</v>
      </c>
      <c r="D9873">
        <v>2.3050847457627119</v>
      </c>
      <c r="E9873">
        <v>1.09375</v>
      </c>
      <c r="F9873">
        <v>2.1974789915966388</v>
      </c>
    </row>
    <row r="9874" spans="2:6" hidden="1" outlineLevel="1">
      <c r="B9874">
        <v>9868</v>
      </c>
      <c r="C9874">
        <v>0.52777777777777779</v>
      </c>
      <c r="D9874">
        <v>3.3728813559322033</v>
      </c>
      <c r="E9874">
        <v>1.9375</v>
      </c>
      <c r="F9874">
        <v>2.0126050420168067</v>
      </c>
    </row>
    <row r="9875" spans="2:6" hidden="1" outlineLevel="1">
      <c r="B9875">
        <v>9869</v>
      </c>
      <c r="C9875">
        <v>0.32407407407407407</v>
      </c>
      <c r="D9875">
        <v>2.6610169491525424</v>
      </c>
      <c r="E9875">
        <v>0.71875</v>
      </c>
      <c r="F9875">
        <v>2.1848739495798317</v>
      </c>
    </row>
    <row r="9876" spans="2:6" hidden="1" outlineLevel="1">
      <c r="B9876">
        <v>9870</v>
      </c>
      <c r="C9876">
        <v>0.39814814814814814</v>
      </c>
      <c r="D9876">
        <v>3.3559322033898304</v>
      </c>
      <c r="E9876">
        <v>1.875</v>
      </c>
      <c r="F9876">
        <v>1.8277310924369747</v>
      </c>
    </row>
    <row r="9877" spans="2:6" hidden="1" outlineLevel="1">
      <c r="B9877">
        <v>9871</v>
      </c>
      <c r="C9877">
        <v>0.59259259259259256</v>
      </c>
      <c r="D9877">
        <v>3.6271186440677967</v>
      </c>
      <c r="E9877">
        <v>1.59375</v>
      </c>
      <c r="F9877">
        <v>1.8697478991596639</v>
      </c>
    </row>
    <row r="9878" spans="2:6" hidden="1" outlineLevel="1">
      <c r="B9878">
        <v>9872</v>
      </c>
      <c r="C9878">
        <v>0.40740740740740738</v>
      </c>
      <c r="D9878">
        <v>2.7796610169491527</v>
      </c>
      <c r="E9878">
        <v>1.3125</v>
      </c>
      <c r="F9878">
        <v>2.3487394957983194</v>
      </c>
    </row>
    <row r="9879" spans="2:6" hidden="1" outlineLevel="1">
      <c r="B9879">
        <v>9873</v>
      </c>
      <c r="C9879">
        <v>0.25</v>
      </c>
      <c r="D9879">
        <v>2.8983050847457625</v>
      </c>
      <c r="E9879">
        <v>1.53125</v>
      </c>
      <c r="F9879">
        <v>2.3403361344537816</v>
      </c>
    </row>
    <row r="9880" spans="2:6" hidden="1" outlineLevel="1">
      <c r="B9880">
        <v>9874</v>
      </c>
      <c r="C9880">
        <v>0.3611111111111111</v>
      </c>
      <c r="D9880">
        <v>3.1694915254237288</v>
      </c>
      <c r="E9880">
        <v>1.0625</v>
      </c>
      <c r="F9880">
        <v>1.8319327731092436</v>
      </c>
    </row>
    <row r="9881" spans="2:6" hidden="1" outlineLevel="1">
      <c r="B9881">
        <v>9875</v>
      </c>
      <c r="C9881">
        <v>0.44444444444444442</v>
      </c>
      <c r="D9881">
        <v>3.1355932203389831</v>
      </c>
      <c r="E9881">
        <v>1.25</v>
      </c>
      <c r="F9881">
        <v>1.7857142857142858</v>
      </c>
    </row>
    <row r="9882" spans="2:6" hidden="1" outlineLevel="1">
      <c r="B9882">
        <v>9876</v>
      </c>
      <c r="C9882">
        <v>0.34259259259259262</v>
      </c>
      <c r="D9882">
        <v>2.7627118644067798</v>
      </c>
      <c r="E9882">
        <v>1.34375</v>
      </c>
      <c r="F9882">
        <v>1.8739495798319328</v>
      </c>
    </row>
    <row r="9883" spans="2:6" hidden="1" outlineLevel="1">
      <c r="B9883">
        <v>9877</v>
      </c>
      <c r="C9883">
        <v>0.32407407407407407</v>
      </c>
      <c r="D9883">
        <v>1.9152542372881356</v>
      </c>
      <c r="E9883">
        <v>1.84375</v>
      </c>
      <c r="F9883">
        <v>2.0210084033613445</v>
      </c>
    </row>
    <row r="9884" spans="2:6" hidden="1" outlineLevel="1">
      <c r="B9884">
        <v>9878</v>
      </c>
      <c r="C9884">
        <v>0.42592592592592593</v>
      </c>
      <c r="D9884">
        <v>2.2881355932203391</v>
      </c>
      <c r="E9884">
        <v>1.34375</v>
      </c>
      <c r="F9884">
        <v>2.2815126050420167</v>
      </c>
    </row>
    <row r="9885" spans="2:6" hidden="1" outlineLevel="1">
      <c r="B9885">
        <v>9879</v>
      </c>
      <c r="C9885">
        <v>0.44444444444444442</v>
      </c>
      <c r="D9885">
        <v>2.7288135593220337</v>
      </c>
      <c r="E9885">
        <v>1.59375</v>
      </c>
      <c r="F9885">
        <v>1.9327731092436975</v>
      </c>
    </row>
    <row r="9886" spans="2:6" hidden="1" outlineLevel="1">
      <c r="B9886">
        <v>9880</v>
      </c>
      <c r="C9886">
        <v>0.3611111111111111</v>
      </c>
      <c r="D9886">
        <v>2.4745762711864407</v>
      </c>
      <c r="E9886">
        <v>1.46875</v>
      </c>
      <c r="F9886">
        <v>2.5756302521008405</v>
      </c>
    </row>
    <row r="9887" spans="2:6" hidden="1" outlineLevel="1">
      <c r="B9887">
        <v>9881</v>
      </c>
      <c r="C9887">
        <v>0.32407407407407407</v>
      </c>
      <c r="D9887">
        <v>2.7966101694915255</v>
      </c>
      <c r="E9887">
        <v>1.40625</v>
      </c>
      <c r="F9887">
        <v>2.0462184873949578</v>
      </c>
    </row>
    <row r="9888" spans="2:6" hidden="1" outlineLevel="1">
      <c r="B9888">
        <v>9882</v>
      </c>
      <c r="C9888">
        <v>0.3888888888888889</v>
      </c>
      <c r="D9888">
        <v>2.5762711864406778</v>
      </c>
      <c r="E9888">
        <v>1.0625</v>
      </c>
      <c r="F9888">
        <v>2.2605042016806722</v>
      </c>
    </row>
    <row r="9889" spans="2:6" hidden="1" outlineLevel="1">
      <c r="B9889">
        <v>9883</v>
      </c>
      <c r="C9889">
        <v>0.3888888888888889</v>
      </c>
      <c r="D9889">
        <v>3.3559322033898304</v>
      </c>
      <c r="E9889">
        <v>1.15625</v>
      </c>
      <c r="F9889">
        <v>1.9831932773109244</v>
      </c>
    </row>
    <row r="9890" spans="2:6" hidden="1" outlineLevel="1">
      <c r="B9890">
        <v>9884</v>
      </c>
      <c r="C9890">
        <v>0.32407407407407407</v>
      </c>
      <c r="D9890">
        <v>2.1016949152542375</v>
      </c>
      <c r="E9890">
        <v>1.3125</v>
      </c>
      <c r="F9890">
        <v>2.0882352941176472</v>
      </c>
    </row>
    <row r="9891" spans="2:6" hidden="1" outlineLevel="1">
      <c r="B9891">
        <v>9885</v>
      </c>
      <c r="C9891">
        <v>0.43518518518518517</v>
      </c>
      <c r="D9891">
        <v>2.6779661016949152</v>
      </c>
      <c r="E9891">
        <v>2.1875</v>
      </c>
      <c r="F9891">
        <v>2.1680672268907561</v>
      </c>
    </row>
    <row r="9892" spans="2:6" hidden="1" outlineLevel="1">
      <c r="B9892">
        <v>9886</v>
      </c>
      <c r="C9892">
        <v>0.40740740740740738</v>
      </c>
      <c r="D9892">
        <v>3</v>
      </c>
      <c r="E9892">
        <v>0.90625</v>
      </c>
      <c r="F9892">
        <v>2.2983193277310923</v>
      </c>
    </row>
    <row r="9893" spans="2:6" hidden="1" outlineLevel="1">
      <c r="B9893">
        <v>9887</v>
      </c>
      <c r="C9893">
        <v>0.45370370370370372</v>
      </c>
      <c r="D9893">
        <v>2.9322033898305087</v>
      </c>
      <c r="E9893">
        <v>1.90625</v>
      </c>
      <c r="F9893">
        <v>2.3193277310924372</v>
      </c>
    </row>
    <row r="9894" spans="2:6" hidden="1" outlineLevel="1">
      <c r="B9894">
        <v>9888</v>
      </c>
      <c r="C9894">
        <v>0.32407407407407407</v>
      </c>
      <c r="D9894">
        <v>2.8644067796610169</v>
      </c>
      <c r="E9894">
        <v>1.34375</v>
      </c>
      <c r="F9894">
        <v>2.03781512605042</v>
      </c>
    </row>
    <row r="9895" spans="2:6" hidden="1" outlineLevel="1">
      <c r="B9895">
        <v>9889</v>
      </c>
      <c r="C9895">
        <v>0.41666666666666669</v>
      </c>
      <c r="D9895">
        <v>2.5762711864406778</v>
      </c>
      <c r="E9895">
        <v>1.6875</v>
      </c>
      <c r="F9895">
        <v>2.1302521008403361</v>
      </c>
    </row>
    <row r="9896" spans="2:6" hidden="1" outlineLevel="1">
      <c r="B9896">
        <v>9890</v>
      </c>
      <c r="C9896">
        <v>0.41666666666666669</v>
      </c>
      <c r="D9896">
        <v>3.7627118644067798</v>
      </c>
      <c r="E9896">
        <v>1.125</v>
      </c>
      <c r="F9896">
        <v>2.2815126050420167</v>
      </c>
    </row>
    <row r="9897" spans="2:6" hidden="1" outlineLevel="1">
      <c r="B9897">
        <v>9891</v>
      </c>
      <c r="C9897">
        <v>0.32407407407407407</v>
      </c>
      <c r="D9897">
        <v>2.9152542372881354</v>
      </c>
      <c r="E9897">
        <v>1.15625</v>
      </c>
      <c r="F9897">
        <v>2.0084033613445378</v>
      </c>
    </row>
    <row r="9898" spans="2:6" hidden="1" outlineLevel="1">
      <c r="B9898">
        <v>9892</v>
      </c>
      <c r="C9898">
        <v>0.30555555555555558</v>
      </c>
      <c r="D9898">
        <v>1.5932203389830508</v>
      </c>
      <c r="E9898">
        <v>1</v>
      </c>
      <c r="F9898">
        <v>2.03781512605042</v>
      </c>
    </row>
    <row r="9899" spans="2:6" hidden="1" outlineLevel="1">
      <c r="B9899">
        <v>9893</v>
      </c>
      <c r="C9899">
        <v>0.43518518518518517</v>
      </c>
      <c r="D9899">
        <v>2.406779661016949</v>
      </c>
      <c r="E9899">
        <v>2.15625</v>
      </c>
      <c r="F9899">
        <v>2.0924369747899161</v>
      </c>
    </row>
    <row r="9900" spans="2:6" hidden="1" outlineLevel="1">
      <c r="B9900">
        <v>9894</v>
      </c>
      <c r="C9900">
        <v>0.43518518518518517</v>
      </c>
      <c r="D9900">
        <v>3.0847457627118646</v>
      </c>
      <c r="E9900">
        <v>1</v>
      </c>
      <c r="F9900">
        <v>2.1806722689075628</v>
      </c>
    </row>
    <row r="9901" spans="2:6" hidden="1" outlineLevel="1">
      <c r="B9901">
        <v>9895</v>
      </c>
      <c r="C9901">
        <v>0.5</v>
      </c>
      <c r="D9901">
        <v>2.8135593220338984</v>
      </c>
      <c r="E9901">
        <v>1.875</v>
      </c>
      <c r="F9901">
        <v>1.6554621848739495</v>
      </c>
    </row>
    <row r="9902" spans="2:6" hidden="1" outlineLevel="1">
      <c r="B9902">
        <v>9896</v>
      </c>
      <c r="C9902">
        <v>0.54629629629629628</v>
      </c>
      <c r="D9902">
        <v>2.1864406779661016</v>
      </c>
      <c r="E9902">
        <v>1.71875</v>
      </c>
      <c r="F9902">
        <v>2.0462184873949578</v>
      </c>
    </row>
    <row r="9903" spans="2:6" hidden="1" outlineLevel="1">
      <c r="B9903">
        <v>9897</v>
      </c>
      <c r="C9903">
        <v>0.39814814814814814</v>
      </c>
      <c r="D9903">
        <v>3</v>
      </c>
      <c r="E9903">
        <v>1.375</v>
      </c>
      <c r="F9903">
        <v>2.1638655462184873</v>
      </c>
    </row>
    <row r="9904" spans="2:6" hidden="1" outlineLevel="1">
      <c r="B9904">
        <v>9898</v>
      </c>
      <c r="C9904">
        <v>0.52777777777777779</v>
      </c>
      <c r="D9904">
        <v>2.406779661016949</v>
      </c>
      <c r="E9904">
        <v>1.3125</v>
      </c>
      <c r="F9904">
        <v>2.2563025210084033</v>
      </c>
    </row>
    <row r="9905" spans="2:6" hidden="1" outlineLevel="1">
      <c r="B9905">
        <v>9899</v>
      </c>
      <c r="C9905">
        <v>0.40740740740740738</v>
      </c>
      <c r="D9905">
        <v>2.5762711864406778</v>
      </c>
      <c r="E9905">
        <v>1.6875</v>
      </c>
      <c r="F9905">
        <v>2.1470588235294117</v>
      </c>
    </row>
    <row r="9906" spans="2:6" hidden="1" outlineLevel="1">
      <c r="B9906">
        <v>9900</v>
      </c>
      <c r="C9906">
        <v>0.41666666666666669</v>
      </c>
      <c r="D9906">
        <v>2.8644067796610169</v>
      </c>
      <c r="E9906">
        <v>1.40625</v>
      </c>
      <c r="F9906">
        <v>2.0546218487394956</v>
      </c>
    </row>
    <row r="9907" spans="2:6" hidden="1" outlineLevel="1">
      <c r="B9907">
        <v>9901</v>
      </c>
      <c r="C9907">
        <v>0.48148148148148145</v>
      </c>
      <c r="D9907">
        <v>2.6610169491525424</v>
      </c>
      <c r="E9907">
        <v>1.15625</v>
      </c>
      <c r="F9907">
        <v>1.8151260504201681</v>
      </c>
    </row>
    <row r="9908" spans="2:6" hidden="1" outlineLevel="1">
      <c r="B9908">
        <v>9902</v>
      </c>
      <c r="C9908">
        <v>0.52777777777777779</v>
      </c>
      <c r="D9908">
        <v>3.1355932203389831</v>
      </c>
      <c r="E9908">
        <v>1.71875</v>
      </c>
      <c r="F9908">
        <v>2.4789915966386555</v>
      </c>
    </row>
    <row r="9909" spans="2:6" hidden="1" outlineLevel="1">
      <c r="B9909">
        <v>9903</v>
      </c>
      <c r="C9909">
        <v>0.49074074074074076</v>
      </c>
      <c r="D9909">
        <v>2.3050847457627119</v>
      </c>
      <c r="E9909">
        <v>1.25</v>
      </c>
      <c r="F9909">
        <v>2.1680672268907561</v>
      </c>
    </row>
    <row r="9910" spans="2:6" hidden="1" outlineLevel="1">
      <c r="B9910">
        <v>9904</v>
      </c>
      <c r="C9910">
        <v>0.37962962962962965</v>
      </c>
      <c r="D9910">
        <v>3.406779661016949</v>
      </c>
      <c r="E9910">
        <v>0.78125</v>
      </c>
      <c r="F9910">
        <v>1.8025210084033614</v>
      </c>
    </row>
    <row r="9911" spans="2:6" hidden="1" outlineLevel="1">
      <c r="B9911">
        <v>9905</v>
      </c>
      <c r="C9911">
        <v>0.40740740740740738</v>
      </c>
      <c r="D9911">
        <v>2.1016949152542375</v>
      </c>
      <c r="E9911">
        <v>1.25</v>
      </c>
      <c r="F9911">
        <v>2.3613445378151261</v>
      </c>
    </row>
    <row r="9912" spans="2:6" hidden="1" outlineLevel="1">
      <c r="B9912">
        <v>9906</v>
      </c>
      <c r="C9912">
        <v>0.3888888888888889</v>
      </c>
      <c r="D9912">
        <v>2.5254237288135593</v>
      </c>
      <c r="E9912">
        <v>1.78125</v>
      </c>
      <c r="F9912">
        <v>1.911764705882353</v>
      </c>
    </row>
    <row r="9913" spans="2:6" hidden="1" outlineLevel="1">
      <c r="B9913">
        <v>9907</v>
      </c>
      <c r="C9913">
        <v>0.37962962962962965</v>
      </c>
      <c r="D9913">
        <v>2.7627118644067798</v>
      </c>
      <c r="E9913">
        <v>1.75</v>
      </c>
      <c r="F9913">
        <v>2.6470588235294117</v>
      </c>
    </row>
    <row r="9914" spans="2:6" hidden="1" outlineLevel="1">
      <c r="B9914">
        <v>9908</v>
      </c>
      <c r="C9914">
        <v>0.41666666666666669</v>
      </c>
      <c r="D9914">
        <v>2.7627118644067798</v>
      </c>
      <c r="E9914">
        <v>1.21875</v>
      </c>
      <c r="F9914">
        <v>2.03781512605042</v>
      </c>
    </row>
    <row r="9915" spans="2:6" hidden="1" outlineLevel="1">
      <c r="B9915">
        <v>9909</v>
      </c>
      <c r="C9915">
        <v>0.3888888888888889</v>
      </c>
      <c r="D9915">
        <v>3.3050847457627119</v>
      </c>
      <c r="E9915">
        <v>1.15625</v>
      </c>
      <c r="F9915">
        <v>2.4957983193277311</v>
      </c>
    </row>
    <row r="9916" spans="2:6" hidden="1" outlineLevel="1">
      <c r="B9916">
        <v>9910</v>
      </c>
      <c r="C9916">
        <v>0.37037037037037035</v>
      </c>
      <c r="D9916">
        <v>2.2881355932203391</v>
      </c>
      <c r="E9916">
        <v>0.6875</v>
      </c>
      <c r="F9916">
        <v>1.7899159663865547</v>
      </c>
    </row>
    <row r="9917" spans="2:6" hidden="1" outlineLevel="1">
      <c r="B9917">
        <v>9911</v>
      </c>
      <c r="C9917">
        <v>0.37962962962962965</v>
      </c>
      <c r="D9917">
        <v>2.2881355932203391</v>
      </c>
      <c r="E9917">
        <v>0.8125</v>
      </c>
      <c r="F9917">
        <v>2.0168067226890756</v>
      </c>
    </row>
    <row r="9918" spans="2:6" hidden="1" outlineLevel="1">
      <c r="B9918">
        <v>9912</v>
      </c>
      <c r="C9918">
        <v>0.47222222222222221</v>
      </c>
      <c r="D9918">
        <v>2.9322033898305087</v>
      </c>
      <c r="E9918">
        <v>1.5625</v>
      </c>
      <c r="F9918">
        <v>2.2352941176470589</v>
      </c>
    </row>
    <row r="9919" spans="2:6" hidden="1" outlineLevel="1">
      <c r="B9919">
        <v>9913</v>
      </c>
      <c r="C9919">
        <v>0.44444444444444442</v>
      </c>
      <c r="D9919">
        <v>2.2372881355932202</v>
      </c>
      <c r="E9919">
        <v>1.625</v>
      </c>
      <c r="F9919">
        <v>1.9789915966386555</v>
      </c>
    </row>
    <row r="9920" spans="2:6" hidden="1" outlineLevel="1">
      <c r="B9920">
        <v>9914</v>
      </c>
      <c r="C9920">
        <v>0.37962962962962965</v>
      </c>
      <c r="D9920">
        <v>2.4237288135593222</v>
      </c>
      <c r="E9920">
        <v>1.40625</v>
      </c>
      <c r="F9920">
        <v>2.1680672268907561</v>
      </c>
    </row>
    <row r="9921" spans="2:6" hidden="1" outlineLevel="1">
      <c r="B9921">
        <v>9915</v>
      </c>
      <c r="C9921">
        <v>0.5092592592592593</v>
      </c>
      <c r="D9921">
        <v>3.1864406779661016</v>
      </c>
      <c r="E9921">
        <v>1.1875</v>
      </c>
      <c r="F9921">
        <v>1.9873949579831933</v>
      </c>
    </row>
    <row r="9922" spans="2:6" hidden="1" outlineLevel="1">
      <c r="B9922">
        <v>9916</v>
      </c>
      <c r="C9922">
        <v>0.48148148148148145</v>
      </c>
      <c r="D9922">
        <v>2.1355932203389831</v>
      </c>
      <c r="E9922">
        <v>1.53125</v>
      </c>
      <c r="F9922">
        <v>2.3109243697478989</v>
      </c>
    </row>
    <row r="9923" spans="2:6" hidden="1" outlineLevel="1">
      <c r="B9923">
        <v>9917</v>
      </c>
      <c r="C9923">
        <v>0.63888888888888884</v>
      </c>
      <c r="D9923">
        <v>2.6779661016949152</v>
      </c>
      <c r="E9923">
        <v>2.125</v>
      </c>
      <c r="F9923">
        <v>2.1260504201680672</v>
      </c>
    </row>
    <row r="9924" spans="2:6" hidden="1" outlineLevel="1">
      <c r="B9924">
        <v>9918</v>
      </c>
      <c r="C9924">
        <v>0.33333333333333331</v>
      </c>
      <c r="D9924">
        <v>2.2711864406779663</v>
      </c>
      <c r="E9924">
        <v>1.375</v>
      </c>
      <c r="F9924">
        <v>2.0672268907563027</v>
      </c>
    </row>
    <row r="9925" spans="2:6" hidden="1" outlineLevel="1">
      <c r="B9925">
        <v>9919</v>
      </c>
      <c r="C9925">
        <v>0.37037037037037035</v>
      </c>
      <c r="D9925">
        <v>3.0847457627118646</v>
      </c>
      <c r="E9925">
        <v>0.9375</v>
      </c>
      <c r="F9925">
        <v>2.0126050420168067</v>
      </c>
    </row>
    <row r="9926" spans="2:6" hidden="1" outlineLevel="1">
      <c r="B9926">
        <v>9920</v>
      </c>
      <c r="C9926">
        <v>0.32407407407407407</v>
      </c>
      <c r="D9926">
        <v>2.9491525423728815</v>
      </c>
      <c r="E9926">
        <v>1.75</v>
      </c>
      <c r="F9926">
        <v>2.3403361344537816</v>
      </c>
    </row>
    <row r="9927" spans="2:6" hidden="1" outlineLevel="1">
      <c r="B9927">
        <v>9921</v>
      </c>
      <c r="C9927">
        <v>0.29629629629629628</v>
      </c>
      <c r="D9927">
        <v>2.6271186440677967</v>
      </c>
      <c r="E9927">
        <v>1.96875</v>
      </c>
      <c r="F9927">
        <v>1.9915966386554622</v>
      </c>
    </row>
    <row r="9928" spans="2:6" hidden="1" outlineLevel="1">
      <c r="B9928">
        <v>9922</v>
      </c>
      <c r="C9928">
        <v>0.37962962962962965</v>
      </c>
      <c r="D9928">
        <v>2.152542372881356</v>
      </c>
      <c r="E9928">
        <v>0.71875</v>
      </c>
      <c r="F9928">
        <v>2.0168067226890756</v>
      </c>
    </row>
    <row r="9929" spans="2:6" hidden="1" outlineLevel="1">
      <c r="B9929">
        <v>9923</v>
      </c>
      <c r="C9929">
        <v>0.35185185185185186</v>
      </c>
      <c r="D9929">
        <v>1.847457627118644</v>
      </c>
      <c r="E9929">
        <v>1.65625</v>
      </c>
      <c r="F9929">
        <v>2.0840336134453783</v>
      </c>
    </row>
    <row r="9930" spans="2:6" hidden="1" outlineLevel="1">
      <c r="B9930">
        <v>9924</v>
      </c>
      <c r="C9930">
        <v>0.51851851851851849</v>
      </c>
      <c r="D9930">
        <v>2.6101694915254239</v>
      </c>
      <c r="E9930">
        <v>1.53125</v>
      </c>
      <c r="F9930">
        <v>2.0084033613445378</v>
      </c>
    </row>
    <row r="9931" spans="2:6" hidden="1" outlineLevel="1">
      <c r="B9931">
        <v>9925</v>
      </c>
      <c r="C9931">
        <v>0.22222222222222221</v>
      </c>
      <c r="D9931">
        <v>2.7288135593220337</v>
      </c>
      <c r="E9931">
        <v>2.0625</v>
      </c>
      <c r="F9931">
        <v>1.8739495798319328</v>
      </c>
    </row>
    <row r="9932" spans="2:6" hidden="1" outlineLevel="1">
      <c r="B9932">
        <v>9926</v>
      </c>
      <c r="C9932">
        <v>0.41666666666666669</v>
      </c>
      <c r="D9932">
        <v>2.5254237288135593</v>
      </c>
      <c r="E9932">
        <v>1.09375</v>
      </c>
      <c r="F9932">
        <v>2.096638655462185</v>
      </c>
    </row>
    <row r="9933" spans="2:6" hidden="1" outlineLevel="1">
      <c r="B9933">
        <v>9927</v>
      </c>
      <c r="C9933">
        <v>0.62962962962962965</v>
      </c>
      <c r="D9933">
        <v>2.3050847457627119</v>
      </c>
      <c r="E9933">
        <v>1.59375</v>
      </c>
      <c r="F9933">
        <v>2.0672268907563027</v>
      </c>
    </row>
    <row r="9934" spans="2:6" hidden="1" outlineLevel="1">
      <c r="B9934">
        <v>9928</v>
      </c>
      <c r="C9934">
        <v>0.33333333333333331</v>
      </c>
      <c r="D9934">
        <v>2.0508474576271185</v>
      </c>
      <c r="E9934">
        <v>0.625</v>
      </c>
      <c r="F9934">
        <v>2.2016806722689077</v>
      </c>
    </row>
    <row r="9935" spans="2:6" hidden="1" outlineLevel="1">
      <c r="B9935">
        <v>9929</v>
      </c>
      <c r="C9935">
        <v>0.33333333333333331</v>
      </c>
      <c r="D9935">
        <v>2.0338983050847457</v>
      </c>
      <c r="E9935">
        <v>0.84375</v>
      </c>
      <c r="F9935">
        <v>2.2521008403361344</v>
      </c>
    </row>
    <row r="9936" spans="2:6" hidden="1" outlineLevel="1">
      <c r="B9936">
        <v>9930</v>
      </c>
      <c r="C9936">
        <v>0.45370370370370372</v>
      </c>
      <c r="D9936">
        <v>2.2881355932203391</v>
      </c>
      <c r="E9936">
        <v>1.1875</v>
      </c>
      <c r="F9936">
        <v>1.9201680672268908</v>
      </c>
    </row>
    <row r="9937" spans="2:6" hidden="1" outlineLevel="1">
      <c r="B9937">
        <v>9931</v>
      </c>
      <c r="C9937">
        <v>0.39814814814814814</v>
      </c>
      <c r="D9937">
        <v>2.2881355932203391</v>
      </c>
      <c r="E9937">
        <v>1.65625</v>
      </c>
      <c r="F9937">
        <v>1.9789915966386555</v>
      </c>
    </row>
    <row r="9938" spans="2:6" hidden="1" outlineLevel="1">
      <c r="B9938">
        <v>9932</v>
      </c>
      <c r="C9938">
        <v>0.47222222222222221</v>
      </c>
      <c r="D9938">
        <v>1.8983050847457628</v>
      </c>
      <c r="E9938">
        <v>1.84375</v>
      </c>
      <c r="F9938">
        <v>1.8235294117647058</v>
      </c>
    </row>
    <row r="9939" spans="2:6" hidden="1" outlineLevel="1">
      <c r="B9939">
        <v>9933</v>
      </c>
      <c r="C9939">
        <v>0.57407407407407407</v>
      </c>
      <c r="D9939">
        <v>3</v>
      </c>
      <c r="E9939">
        <v>1.875</v>
      </c>
      <c r="F9939">
        <v>2.1512605042016806</v>
      </c>
    </row>
    <row r="9940" spans="2:6" hidden="1" outlineLevel="1">
      <c r="B9940">
        <v>9934</v>
      </c>
      <c r="C9940">
        <v>0.56481481481481477</v>
      </c>
      <c r="D9940">
        <v>2.4745762711864407</v>
      </c>
      <c r="E9940">
        <v>1.28125</v>
      </c>
      <c r="F9940">
        <v>1.7521008403361344</v>
      </c>
    </row>
    <row r="9941" spans="2:6" hidden="1" outlineLevel="1">
      <c r="B9941">
        <v>9935</v>
      </c>
      <c r="C9941">
        <v>0.40740740740740738</v>
      </c>
      <c r="D9941">
        <v>2.4406779661016951</v>
      </c>
      <c r="E9941">
        <v>0.96875</v>
      </c>
      <c r="F9941">
        <v>2.1764705882352939</v>
      </c>
    </row>
    <row r="9942" spans="2:6" hidden="1" outlineLevel="1">
      <c r="B9942">
        <v>9936</v>
      </c>
      <c r="C9942">
        <v>0.44444444444444442</v>
      </c>
      <c r="D9942">
        <v>2.4237288135593222</v>
      </c>
      <c r="E9942">
        <v>0.65625</v>
      </c>
      <c r="F9942">
        <v>2.1176470588235294</v>
      </c>
    </row>
    <row r="9943" spans="2:6" hidden="1" outlineLevel="1">
      <c r="B9943">
        <v>9937</v>
      </c>
      <c r="C9943">
        <v>0.45370370370370372</v>
      </c>
      <c r="D9943">
        <v>3.6949152542372881</v>
      </c>
      <c r="E9943">
        <v>0.71875</v>
      </c>
      <c r="F9943">
        <v>2.2058823529411766</v>
      </c>
    </row>
    <row r="9944" spans="2:6" hidden="1" outlineLevel="1">
      <c r="B9944">
        <v>9938</v>
      </c>
      <c r="C9944">
        <v>0.33333333333333331</v>
      </c>
      <c r="D9944">
        <v>2.6779661016949152</v>
      </c>
      <c r="E9944">
        <v>1.5625</v>
      </c>
      <c r="F9944">
        <v>2.23109243697479</v>
      </c>
    </row>
    <row r="9945" spans="2:6" hidden="1" outlineLevel="1">
      <c r="B9945">
        <v>9939</v>
      </c>
      <c r="C9945">
        <v>0.41666666666666669</v>
      </c>
      <c r="D9945">
        <v>2.6779661016949152</v>
      </c>
      <c r="E9945">
        <v>1.46875</v>
      </c>
      <c r="F9945">
        <v>1.8235294117647058</v>
      </c>
    </row>
    <row r="9946" spans="2:6" hidden="1" outlineLevel="1">
      <c r="B9946">
        <v>9940</v>
      </c>
      <c r="C9946">
        <v>0.41666666666666669</v>
      </c>
      <c r="D9946">
        <v>2.3389830508474576</v>
      </c>
      <c r="E9946">
        <v>2.15625</v>
      </c>
      <c r="F9946">
        <v>1.8949579831932772</v>
      </c>
    </row>
    <row r="9947" spans="2:6" hidden="1" outlineLevel="1">
      <c r="B9947">
        <v>9941</v>
      </c>
      <c r="C9947">
        <v>0.41666666666666669</v>
      </c>
      <c r="D9947">
        <v>2.1694915254237288</v>
      </c>
      <c r="E9947">
        <v>1.40625</v>
      </c>
      <c r="F9947">
        <v>1.8025210084033614</v>
      </c>
    </row>
    <row r="9948" spans="2:6" hidden="1" outlineLevel="1">
      <c r="B9948">
        <v>9942</v>
      </c>
      <c r="C9948">
        <v>0.49074074074074076</v>
      </c>
      <c r="D9948">
        <v>2.4745762711864407</v>
      </c>
      <c r="E9948">
        <v>1</v>
      </c>
      <c r="F9948">
        <v>2.0714285714285716</v>
      </c>
    </row>
    <row r="9949" spans="2:6" hidden="1" outlineLevel="1">
      <c r="B9949">
        <v>9943</v>
      </c>
      <c r="C9949">
        <v>0.39814814814814814</v>
      </c>
      <c r="D9949">
        <v>2.5254237288135593</v>
      </c>
      <c r="E9949">
        <v>1.90625</v>
      </c>
      <c r="F9949">
        <v>2.0546218487394956</v>
      </c>
    </row>
    <row r="9950" spans="2:6" hidden="1" outlineLevel="1">
      <c r="B9950">
        <v>9944</v>
      </c>
      <c r="C9950">
        <v>0.45370370370370372</v>
      </c>
      <c r="D9950">
        <v>2.2542372881355934</v>
      </c>
      <c r="E9950">
        <v>1.53125</v>
      </c>
      <c r="F9950">
        <v>2.1092436974789917</v>
      </c>
    </row>
    <row r="9951" spans="2:6" hidden="1" outlineLevel="1">
      <c r="B9951">
        <v>9945</v>
      </c>
      <c r="C9951">
        <v>0.53703703703703709</v>
      </c>
      <c r="D9951">
        <v>2</v>
      </c>
      <c r="E9951">
        <v>1.625</v>
      </c>
      <c r="F9951">
        <v>2.1008403361344539</v>
      </c>
    </row>
    <row r="9952" spans="2:6" hidden="1" outlineLevel="1">
      <c r="B9952">
        <v>9946</v>
      </c>
      <c r="C9952">
        <v>0.31481481481481483</v>
      </c>
      <c r="D9952">
        <v>3.5593220338983049</v>
      </c>
      <c r="E9952">
        <v>1.8125</v>
      </c>
      <c r="F9952">
        <v>1.9243697478991597</v>
      </c>
    </row>
    <row r="9953" spans="2:6" hidden="1" outlineLevel="1">
      <c r="B9953">
        <v>9947</v>
      </c>
      <c r="C9953">
        <v>0.3888888888888889</v>
      </c>
      <c r="D9953">
        <v>3.0508474576271185</v>
      </c>
      <c r="E9953">
        <v>1.59375</v>
      </c>
      <c r="F9953">
        <v>1.7899159663865547</v>
      </c>
    </row>
    <row r="9954" spans="2:6" hidden="1" outlineLevel="1">
      <c r="B9954">
        <v>9948</v>
      </c>
      <c r="C9954">
        <v>0.57407407407407407</v>
      </c>
      <c r="D9954">
        <v>2.8813559322033897</v>
      </c>
      <c r="E9954">
        <v>1.3125</v>
      </c>
      <c r="F9954">
        <v>2.3949579831932772</v>
      </c>
    </row>
    <row r="9955" spans="2:6" hidden="1" outlineLevel="1">
      <c r="B9955">
        <v>9949</v>
      </c>
      <c r="C9955">
        <v>0.47222222222222221</v>
      </c>
      <c r="D9955">
        <v>2.7627118644067798</v>
      </c>
      <c r="E9955">
        <v>0.375</v>
      </c>
      <c r="F9955">
        <v>2.2941176470588234</v>
      </c>
    </row>
    <row r="9956" spans="2:6" hidden="1" outlineLevel="1">
      <c r="B9956">
        <v>9950</v>
      </c>
      <c r="C9956">
        <v>0.33333333333333331</v>
      </c>
      <c r="D9956">
        <v>2.6779661016949152</v>
      </c>
      <c r="E9956">
        <v>1.5625</v>
      </c>
      <c r="F9956">
        <v>2.0168067226890756</v>
      </c>
    </row>
    <row r="9957" spans="2:6" hidden="1" outlineLevel="1">
      <c r="B9957">
        <v>9951</v>
      </c>
      <c r="C9957">
        <v>0.52777777777777779</v>
      </c>
      <c r="D9957">
        <v>2.593220338983051</v>
      </c>
      <c r="E9957">
        <v>1.71875</v>
      </c>
      <c r="F9957">
        <v>2.3907563025210083</v>
      </c>
    </row>
    <row r="9958" spans="2:6" hidden="1" outlineLevel="1">
      <c r="B9958">
        <v>9952</v>
      </c>
      <c r="C9958">
        <v>0.40740740740740738</v>
      </c>
      <c r="D9958">
        <v>3.3389830508474576</v>
      </c>
      <c r="E9958">
        <v>0.875</v>
      </c>
      <c r="F9958">
        <v>1.9831932773109244</v>
      </c>
    </row>
    <row r="9959" spans="2:6" hidden="1" outlineLevel="1">
      <c r="B9959">
        <v>9953</v>
      </c>
      <c r="C9959">
        <v>0.55555555555555558</v>
      </c>
      <c r="D9959">
        <v>2.2033898305084745</v>
      </c>
      <c r="E9959">
        <v>1.28125</v>
      </c>
      <c r="F9959">
        <v>1.8403361344537814</v>
      </c>
    </row>
    <row r="9960" spans="2:6" hidden="1" outlineLevel="1">
      <c r="B9960">
        <v>9954</v>
      </c>
      <c r="C9960">
        <v>0.33333333333333331</v>
      </c>
      <c r="D9960">
        <v>3.1186440677966103</v>
      </c>
      <c r="E9960">
        <v>1.8125</v>
      </c>
      <c r="F9960">
        <v>2.2436974789915967</v>
      </c>
    </row>
    <row r="9961" spans="2:6" hidden="1" outlineLevel="1">
      <c r="B9961">
        <v>9955</v>
      </c>
      <c r="C9961">
        <v>0.42592592592592593</v>
      </c>
      <c r="D9961">
        <v>2.5762711864406778</v>
      </c>
      <c r="E9961">
        <v>2.125</v>
      </c>
      <c r="F9961">
        <v>2.0042016806722689</v>
      </c>
    </row>
    <row r="9962" spans="2:6" hidden="1" outlineLevel="1">
      <c r="B9962">
        <v>9956</v>
      </c>
      <c r="C9962">
        <v>0.42592592592592593</v>
      </c>
      <c r="D9962">
        <v>2.8305084745762712</v>
      </c>
      <c r="E9962">
        <v>0.90625</v>
      </c>
      <c r="F9962">
        <v>2.1596638655462184</v>
      </c>
    </row>
    <row r="9963" spans="2:6" hidden="1" outlineLevel="1">
      <c r="B9963">
        <v>9957</v>
      </c>
      <c r="C9963">
        <v>0.32407407407407407</v>
      </c>
      <c r="D9963">
        <v>2.5593220338983049</v>
      </c>
      <c r="E9963">
        <v>2.125</v>
      </c>
      <c r="F9963">
        <v>2.1134453781512605</v>
      </c>
    </row>
    <row r="9964" spans="2:6" hidden="1" outlineLevel="1">
      <c r="B9964">
        <v>9958</v>
      </c>
      <c r="C9964">
        <v>0.43518518518518517</v>
      </c>
      <c r="D9964">
        <v>2.0508474576271185</v>
      </c>
      <c r="E9964">
        <v>1.125</v>
      </c>
      <c r="F9964">
        <v>2.0126050420168067</v>
      </c>
    </row>
    <row r="9965" spans="2:6" hidden="1" outlineLevel="1">
      <c r="B9965">
        <v>9959</v>
      </c>
      <c r="C9965">
        <v>0.30555555555555558</v>
      </c>
      <c r="D9965">
        <v>2.1694915254237288</v>
      </c>
      <c r="E9965">
        <v>1.3125</v>
      </c>
      <c r="F9965">
        <v>2.0420168067226889</v>
      </c>
    </row>
    <row r="9966" spans="2:6" hidden="1" outlineLevel="1">
      <c r="B9966">
        <v>9960</v>
      </c>
      <c r="C9966">
        <v>0.41666666666666669</v>
      </c>
      <c r="D9966">
        <v>3.152542372881356</v>
      </c>
      <c r="E9966">
        <v>1.9375</v>
      </c>
      <c r="F9966">
        <v>2.2142857142857144</v>
      </c>
    </row>
    <row r="9967" spans="2:6" hidden="1" outlineLevel="1">
      <c r="B9967">
        <v>9961</v>
      </c>
      <c r="C9967">
        <v>0.30555555555555558</v>
      </c>
      <c r="D9967">
        <v>2.4406779661016951</v>
      </c>
      <c r="E9967">
        <v>1.1875</v>
      </c>
      <c r="F9967">
        <v>2</v>
      </c>
    </row>
    <row r="9968" spans="2:6" hidden="1" outlineLevel="1">
      <c r="B9968">
        <v>9962</v>
      </c>
      <c r="C9968">
        <v>0.34259259259259262</v>
      </c>
      <c r="D9968">
        <v>2.8813559322033897</v>
      </c>
      <c r="E9968">
        <v>1.5</v>
      </c>
      <c r="F9968">
        <v>2.3613445378151261</v>
      </c>
    </row>
    <row r="9969" spans="2:6" hidden="1" outlineLevel="1">
      <c r="B9969">
        <v>9963</v>
      </c>
      <c r="C9969">
        <v>0.37962962962962965</v>
      </c>
      <c r="D9969">
        <v>3.2203389830508473</v>
      </c>
      <c r="E9969">
        <v>1.125</v>
      </c>
      <c r="F9969">
        <v>2.0630252100840338</v>
      </c>
    </row>
    <row r="9970" spans="2:6" hidden="1" outlineLevel="1">
      <c r="B9970">
        <v>9964</v>
      </c>
      <c r="C9970">
        <v>0.31481481481481483</v>
      </c>
      <c r="D9970">
        <v>2.6779661016949152</v>
      </c>
      <c r="E9970">
        <v>1.21875</v>
      </c>
      <c r="F9970">
        <v>1.819327731092437</v>
      </c>
    </row>
    <row r="9971" spans="2:6" hidden="1" outlineLevel="1">
      <c r="B9971">
        <v>9965</v>
      </c>
      <c r="C9971">
        <v>0.41666666666666669</v>
      </c>
      <c r="D9971">
        <v>1.7627118644067796</v>
      </c>
      <c r="E9971">
        <v>1.15625</v>
      </c>
      <c r="F9971">
        <v>2.1974789915966388</v>
      </c>
    </row>
    <row r="9972" spans="2:6" hidden="1" outlineLevel="1">
      <c r="B9972">
        <v>9966</v>
      </c>
      <c r="C9972">
        <v>0.56481481481481477</v>
      </c>
      <c r="D9972">
        <v>2.7457627118644066</v>
      </c>
      <c r="E9972">
        <v>1.65625</v>
      </c>
      <c r="F9972">
        <v>1.8613445378151261</v>
      </c>
    </row>
    <row r="9973" spans="2:6" hidden="1" outlineLevel="1">
      <c r="B9973">
        <v>9967</v>
      </c>
      <c r="C9973">
        <v>0.61111111111111116</v>
      </c>
      <c r="D9973">
        <v>2.4237288135593222</v>
      </c>
      <c r="E9973">
        <v>1.15625</v>
      </c>
      <c r="F9973">
        <v>2.2478991596638656</v>
      </c>
    </row>
    <row r="9974" spans="2:6" hidden="1" outlineLevel="1">
      <c r="B9974">
        <v>9968</v>
      </c>
      <c r="C9974">
        <v>0.49074074074074076</v>
      </c>
      <c r="D9974">
        <v>2.5593220338983049</v>
      </c>
      <c r="E9974">
        <v>0.96875</v>
      </c>
      <c r="F9974">
        <v>2.134453781512605</v>
      </c>
    </row>
    <row r="9975" spans="2:6" hidden="1" outlineLevel="1">
      <c r="B9975">
        <v>9969</v>
      </c>
      <c r="C9975">
        <v>0.3611111111111111</v>
      </c>
      <c r="D9975">
        <v>1.9322033898305084</v>
      </c>
      <c r="E9975">
        <v>1.40625</v>
      </c>
      <c r="F9975">
        <v>2.0210084033613445</v>
      </c>
    </row>
    <row r="9976" spans="2:6" hidden="1" outlineLevel="1">
      <c r="B9976">
        <v>9970</v>
      </c>
      <c r="C9976">
        <v>0.42592592592592593</v>
      </c>
      <c r="D9976">
        <v>1.8813559322033899</v>
      </c>
      <c r="E9976">
        <v>2.40625</v>
      </c>
      <c r="F9976">
        <v>2.1134453781512605</v>
      </c>
    </row>
    <row r="9977" spans="2:6" hidden="1" outlineLevel="1">
      <c r="B9977">
        <v>9971</v>
      </c>
      <c r="C9977">
        <v>0.31481481481481483</v>
      </c>
      <c r="D9977">
        <v>2.6101694915254239</v>
      </c>
      <c r="E9977">
        <v>2</v>
      </c>
      <c r="F9977">
        <v>2.0462184873949578</v>
      </c>
    </row>
    <row r="9978" spans="2:6" hidden="1" outlineLevel="1">
      <c r="B9978">
        <v>9972</v>
      </c>
      <c r="C9978">
        <v>0.25</v>
      </c>
      <c r="D9978">
        <v>2.2033898305084745</v>
      </c>
      <c r="E9978">
        <v>1.6875</v>
      </c>
      <c r="F9978">
        <v>2.1680672268907561</v>
      </c>
    </row>
    <row r="9979" spans="2:6" hidden="1" outlineLevel="1">
      <c r="B9979">
        <v>9973</v>
      </c>
      <c r="C9979">
        <v>0.44444444444444442</v>
      </c>
      <c r="D9979">
        <v>2.6440677966101696</v>
      </c>
      <c r="E9979">
        <v>1.625</v>
      </c>
      <c r="F9979">
        <v>2.0672268907563027</v>
      </c>
    </row>
    <row r="9980" spans="2:6" hidden="1" outlineLevel="1">
      <c r="B9980">
        <v>9974</v>
      </c>
      <c r="C9980">
        <v>0.3888888888888889</v>
      </c>
      <c r="D9980">
        <v>2.4745762711864407</v>
      </c>
      <c r="E9980">
        <v>1.28125</v>
      </c>
      <c r="F9980">
        <v>1.8403361344537814</v>
      </c>
    </row>
    <row r="9981" spans="2:6" hidden="1" outlineLevel="1">
      <c r="B9981">
        <v>9975</v>
      </c>
      <c r="C9981">
        <v>0.44444444444444442</v>
      </c>
      <c r="D9981">
        <v>2.9491525423728815</v>
      </c>
      <c r="E9981">
        <v>2.75</v>
      </c>
      <c r="F9981">
        <v>2.0294117647058822</v>
      </c>
    </row>
    <row r="9982" spans="2:6" hidden="1" outlineLevel="1">
      <c r="B9982">
        <v>9976</v>
      </c>
      <c r="C9982">
        <v>0.54629629629629628</v>
      </c>
      <c r="D9982">
        <v>3.0169491525423728</v>
      </c>
      <c r="E9982">
        <v>1.25</v>
      </c>
      <c r="F9982">
        <v>2.2100840336134455</v>
      </c>
    </row>
    <row r="9983" spans="2:6" hidden="1" outlineLevel="1">
      <c r="B9983">
        <v>9977</v>
      </c>
      <c r="C9983">
        <v>0.41666666666666669</v>
      </c>
      <c r="D9983">
        <v>2.7457627118644066</v>
      </c>
      <c r="E9983">
        <v>1.4375</v>
      </c>
      <c r="F9983">
        <v>2.4957983193277311</v>
      </c>
    </row>
    <row r="9984" spans="2:6" hidden="1" outlineLevel="1">
      <c r="B9984">
        <v>9978</v>
      </c>
      <c r="C9984">
        <v>0.23148148148148148</v>
      </c>
      <c r="D9984">
        <v>3.2711864406779663</v>
      </c>
      <c r="E9984">
        <v>1.3125</v>
      </c>
      <c r="F9984">
        <v>2.0756302521008405</v>
      </c>
    </row>
    <row r="9985" spans="2:6" hidden="1" outlineLevel="1">
      <c r="B9985">
        <v>9979</v>
      </c>
      <c r="C9985">
        <v>0.42592592592592593</v>
      </c>
      <c r="D9985">
        <v>2.2881355932203391</v>
      </c>
      <c r="E9985">
        <v>1.3125</v>
      </c>
      <c r="F9985">
        <v>1.8277310924369747</v>
      </c>
    </row>
    <row r="9986" spans="2:6" hidden="1" outlineLevel="1">
      <c r="B9986">
        <v>9980</v>
      </c>
      <c r="C9986">
        <v>0.44444444444444442</v>
      </c>
      <c r="D9986">
        <v>2.3050847457627119</v>
      </c>
      <c r="E9986">
        <v>1.21875</v>
      </c>
      <c r="F9986">
        <v>2</v>
      </c>
    </row>
    <row r="9987" spans="2:6" hidden="1" outlineLevel="1">
      <c r="B9987">
        <v>9981</v>
      </c>
      <c r="C9987">
        <v>0.34259259259259262</v>
      </c>
      <c r="D9987">
        <v>2.7288135593220337</v>
      </c>
      <c r="E9987">
        <v>2.625</v>
      </c>
      <c r="F9987">
        <v>2.03781512605042</v>
      </c>
    </row>
    <row r="9988" spans="2:6" hidden="1" outlineLevel="1">
      <c r="B9988">
        <v>9982</v>
      </c>
      <c r="C9988">
        <v>0.23148148148148148</v>
      </c>
      <c r="D9988">
        <v>2.5254237288135593</v>
      </c>
      <c r="E9988">
        <v>1.5625</v>
      </c>
      <c r="F9988">
        <v>2.2899159663865545</v>
      </c>
    </row>
    <row r="9989" spans="2:6" hidden="1" outlineLevel="1">
      <c r="B9989">
        <v>9983</v>
      </c>
      <c r="C9989">
        <v>0.47222222222222221</v>
      </c>
      <c r="D9989">
        <v>2.406779661016949</v>
      </c>
      <c r="E9989">
        <v>2.0625</v>
      </c>
      <c r="F9989">
        <v>2.2394957983193278</v>
      </c>
    </row>
    <row r="9990" spans="2:6" hidden="1" outlineLevel="1">
      <c r="B9990">
        <v>9984</v>
      </c>
      <c r="C9990">
        <v>0.37037037037037035</v>
      </c>
      <c r="D9990">
        <v>2.5762711864406778</v>
      </c>
      <c r="E9990">
        <v>1.125</v>
      </c>
      <c r="F9990">
        <v>2.1134453781512605</v>
      </c>
    </row>
    <row r="9991" spans="2:6" hidden="1" outlineLevel="1">
      <c r="B9991">
        <v>9985</v>
      </c>
      <c r="C9991">
        <v>0.39814814814814814</v>
      </c>
      <c r="D9991">
        <v>3.1694915254237288</v>
      </c>
      <c r="E9991">
        <v>1.28125</v>
      </c>
      <c r="F9991">
        <v>1.8277310924369747</v>
      </c>
    </row>
    <row r="9992" spans="2:6" hidden="1" outlineLevel="1">
      <c r="B9992">
        <v>9986</v>
      </c>
      <c r="C9992">
        <v>0.31481481481481483</v>
      </c>
      <c r="D9992">
        <v>2.9152542372881354</v>
      </c>
      <c r="E9992">
        <v>1.71875</v>
      </c>
      <c r="F9992">
        <v>1.8445378151260505</v>
      </c>
    </row>
    <row r="9993" spans="2:6" hidden="1" outlineLevel="1">
      <c r="B9993">
        <v>9987</v>
      </c>
      <c r="C9993">
        <v>0.47222222222222221</v>
      </c>
      <c r="D9993">
        <v>3.1864406779661016</v>
      </c>
      <c r="E9993">
        <v>1.40625</v>
      </c>
      <c r="F9993">
        <v>1.9873949579831933</v>
      </c>
    </row>
    <row r="9994" spans="2:6" hidden="1" outlineLevel="1">
      <c r="B9994">
        <v>9988</v>
      </c>
      <c r="C9994">
        <v>0.3611111111111111</v>
      </c>
      <c r="D9994">
        <v>2.593220338983051</v>
      </c>
      <c r="E9994">
        <v>0.65625</v>
      </c>
      <c r="F9994">
        <v>2.4831932773109244</v>
      </c>
    </row>
    <row r="9995" spans="2:6" hidden="1" outlineLevel="1">
      <c r="B9995">
        <v>9989</v>
      </c>
      <c r="C9995">
        <v>0.73148148148148151</v>
      </c>
      <c r="D9995">
        <v>2.4915254237288136</v>
      </c>
      <c r="E9995">
        <v>1.46875</v>
      </c>
      <c r="F9995">
        <v>2.2773109243697478</v>
      </c>
    </row>
    <row r="9996" spans="2:6" hidden="1" outlineLevel="1">
      <c r="B9996">
        <v>9990</v>
      </c>
      <c r="C9996">
        <v>0.37962962962962965</v>
      </c>
      <c r="D9996">
        <v>1.8813559322033899</v>
      </c>
      <c r="E9996">
        <v>1.59375</v>
      </c>
      <c r="F9996">
        <v>2.327731092436975</v>
      </c>
    </row>
    <row r="9997" spans="2:6" hidden="1" outlineLevel="1">
      <c r="B9997">
        <v>9991</v>
      </c>
      <c r="C9997">
        <v>0.5092592592592593</v>
      </c>
      <c r="D9997">
        <v>2.3728813559322033</v>
      </c>
      <c r="E9997">
        <v>1.125</v>
      </c>
      <c r="F9997">
        <v>2.3865546218487395</v>
      </c>
    </row>
    <row r="9998" spans="2:6" hidden="1" outlineLevel="1">
      <c r="B9998">
        <v>9992</v>
      </c>
      <c r="C9998">
        <v>0.46296296296296297</v>
      </c>
      <c r="D9998">
        <v>2.9830508474576272</v>
      </c>
      <c r="E9998">
        <v>1.875</v>
      </c>
      <c r="F9998">
        <v>1.9957983193277311</v>
      </c>
    </row>
    <row r="9999" spans="2:6" hidden="1" outlineLevel="1">
      <c r="B9999">
        <v>9993</v>
      </c>
      <c r="C9999">
        <v>0.3888888888888889</v>
      </c>
      <c r="D9999">
        <v>2.593220338983051</v>
      </c>
      <c r="E9999">
        <v>1.75</v>
      </c>
      <c r="F9999">
        <v>1.8487394957983194</v>
      </c>
    </row>
    <row r="10000" spans="2:6" hidden="1" outlineLevel="1">
      <c r="B10000">
        <v>9994</v>
      </c>
      <c r="C10000">
        <v>0.40740740740740738</v>
      </c>
      <c r="D10000">
        <v>2.8644067796610169</v>
      </c>
      <c r="E10000">
        <v>1.875</v>
      </c>
      <c r="F10000">
        <v>2.1050420168067228</v>
      </c>
    </row>
    <row r="10001" spans="2:6" hidden="1" outlineLevel="1">
      <c r="B10001">
        <v>9995</v>
      </c>
      <c r="C10001">
        <v>0.3611111111111111</v>
      </c>
      <c r="D10001">
        <v>2.0677966101694913</v>
      </c>
      <c r="E10001">
        <v>1.75</v>
      </c>
      <c r="F10001">
        <v>2.2058823529411766</v>
      </c>
    </row>
    <row r="10002" spans="2:6" hidden="1" outlineLevel="1">
      <c r="B10002">
        <v>9996</v>
      </c>
      <c r="C10002">
        <v>0.43518518518518517</v>
      </c>
      <c r="D10002">
        <v>2.1016949152542375</v>
      </c>
      <c r="E10002">
        <v>1</v>
      </c>
      <c r="F10002">
        <v>2.3067226890756301</v>
      </c>
    </row>
    <row r="10003" spans="2:6" hidden="1" outlineLevel="1">
      <c r="B10003">
        <v>9997</v>
      </c>
      <c r="C10003">
        <v>0.34259259259259262</v>
      </c>
      <c r="D10003">
        <v>2.847457627118644</v>
      </c>
      <c r="E10003">
        <v>1.53125</v>
      </c>
      <c r="F10003">
        <v>1.8529411764705883</v>
      </c>
    </row>
    <row r="10004" spans="2:6" hidden="1" outlineLevel="1">
      <c r="B10004">
        <v>9998</v>
      </c>
      <c r="C10004">
        <v>0.48148148148148145</v>
      </c>
      <c r="D10004">
        <v>2.6101694915254239</v>
      </c>
      <c r="E10004">
        <v>2.25</v>
      </c>
      <c r="F10004">
        <v>2.1554621848739495</v>
      </c>
    </row>
    <row r="10005" spans="2:6" hidden="1" outlineLevel="1">
      <c r="B10005">
        <v>9999</v>
      </c>
      <c r="C10005">
        <v>0.44444444444444442</v>
      </c>
      <c r="D10005">
        <v>2.7966101694915255</v>
      </c>
      <c r="E10005">
        <v>1.09375</v>
      </c>
      <c r="F10005">
        <v>2.5126050420168067</v>
      </c>
    </row>
    <row r="10006" spans="2:6" hidden="1" outlineLevel="1">
      <c r="B10006">
        <v>10000</v>
      </c>
      <c r="C10006">
        <v>0.40740740740740738</v>
      </c>
      <c r="D10006">
        <v>2.9830508474576272</v>
      </c>
      <c r="E10006">
        <v>0.96875</v>
      </c>
      <c r="F10006">
        <v>2.134453781512605</v>
      </c>
    </row>
    <row r="10007" spans="2:6" collapsed="1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CEB9E-3B6C-4D42-A587-2E2EE1BC1BB6}">
  <dimension ref="A1:M10003"/>
  <sheetViews>
    <sheetView workbookViewId="0">
      <selection activeCell="H5" sqref="H5"/>
    </sheetView>
  </sheetViews>
  <sheetFormatPr baseColWidth="10" defaultRowHeight="16"/>
  <cols>
    <col min="3" max="3" width="17.83203125" customWidth="1"/>
  </cols>
  <sheetData>
    <row r="1" spans="1:13" ht="70" customHeight="1">
      <c r="A1" s="1">
        <v>1</v>
      </c>
      <c r="B1" t="s">
        <v>10</v>
      </c>
    </row>
    <row r="2" spans="1:13">
      <c r="B2" t="s">
        <v>4</v>
      </c>
      <c r="C2" t="s">
        <v>59</v>
      </c>
      <c r="D2" t="s">
        <v>60</v>
      </c>
      <c r="E2" t="s">
        <v>61</v>
      </c>
      <c r="F2" t="s">
        <v>63</v>
      </c>
      <c r="G2" t="s">
        <v>42</v>
      </c>
      <c r="H2" t="s">
        <v>43</v>
      </c>
      <c r="I2" t="s">
        <v>67</v>
      </c>
      <c r="J2" t="s">
        <v>68</v>
      </c>
      <c r="K2" t="s">
        <v>69</v>
      </c>
      <c r="L2" t="s">
        <v>70</v>
      </c>
      <c r="M2" t="s">
        <v>71</v>
      </c>
    </row>
    <row r="3" spans="1:13">
      <c r="B3" s="8" t="s">
        <v>11</v>
      </c>
      <c r="C3" s="9">
        <f ca="1">'Type C'!$E$6</f>
        <v>1.2</v>
      </c>
      <c r="D3" s="9">
        <f ca="1">'Type C'!$E$7</f>
        <v>3.3333333333333335</v>
      </c>
      <c r="E3" s="9">
        <f>'Type C'!$C$7</f>
        <v>11.48936170212766</v>
      </c>
      <c r="F3" s="9">
        <f>'Delovery Time'!$C$6</f>
        <v>19.849064203817992</v>
      </c>
      <c r="G3" s="9">
        <f>'Type A'!$C$7</f>
        <v>2.7126436781609193</v>
      </c>
      <c r="H3" s="9">
        <f>'Type O'!$C$7</f>
        <v>5.6470588235294121</v>
      </c>
      <c r="I3" s="9">
        <f ca="1">'Type A'!$E$6</f>
        <v>0.6</v>
      </c>
      <c r="J3" s="9">
        <f ca="1">'Type A'!$E$7</f>
        <v>8.3333333333333339</v>
      </c>
      <c r="K3" s="9">
        <f ca="1">'Type O'!$E$6</f>
        <v>0.4</v>
      </c>
      <c r="L3" s="9">
        <f ca="1">'Type O'!$E$7</f>
        <v>5</v>
      </c>
      <c r="M3" s="9">
        <f ca="1">'Delovery Time'!$E$6</f>
        <v>16.666666666666668</v>
      </c>
    </row>
    <row r="4" spans="1:13">
      <c r="B4" s="10">
        <v>1</v>
      </c>
      <c r="C4" s="13">
        <f t="dataTable" ref="C4:M10003" dt2D="0" dtr="0" r1="A1" ca="1"/>
        <v>1</v>
      </c>
      <c r="D4" s="13">
        <v>4</v>
      </c>
      <c r="E4" s="13">
        <v>11.48936170212766</v>
      </c>
      <c r="F4" s="13">
        <v>19.849064203817992</v>
      </c>
      <c r="G4" s="13">
        <v>2.7126436781609193</v>
      </c>
      <c r="H4" s="13">
        <v>5.6470588235294121</v>
      </c>
      <c r="I4" s="13">
        <v>1</v>
      </c>
      <c r="J4" s="13">
        <v>5</v>
      </c>
      <c r="K4" s="13">
        <v>0.6</v>
      </c>
      <c r="L4" s="13">
        <v>3.3333333333333335</v>
      </c>
      <c r="M4" s="13">
        <v>12.333333333333334</v>
      </c>
    </row>
    <row r="5" spans="1:13">
      <c r="B5" s="10">
        <v>2</v>
      </c>
      <c r="C5" s="13">
        <v>0.6</v>
      </c>
      <c r="D5" s="13">
        <v>6.666666666666667</v>
      </c>
      <c r="E5" s="13">
        <v>11.739130434782609</v>
      </c>
      <c r="F5" s="13">
        <v>21.681240612186905</v>
      </c>
      <c r="G5" s="13">
        <v>3.0849673202614376</v>
      </c>
      <c r="H5" s="13">
        <v>6.8571428571428568</v>
      </c>
      <c r="I5" s="13">
        <v>1.2</v>
      </c>
      <c r="J5" s="13">
        <v>4.166666666666667</v>
      </c>
      <c r="K5" s="13">
        <v>0.2</v>
      </c>
      <c r="L5" s="13">
        <v>10</v>
      </c>
      <c r="M5" s="13">
        <v>20.833333333333336</v>
      </c>
    </row>
    <row r="6" spans="1:13">
      <c r="B6" s="10">
        <v>3</v>
      </c>
      <c r="C6" s="13">
        <v>0.6</v>
      </c>
      <c r="D6" s="13">
        <v>6.666666666666667</v>
      </c>
      <c r="E6" s="13">
        <v>11.25</v>
      </c>
      <c r="F6" s="13">
        <v>17.488095238095237</v>
      </c>
      <c r="G6" s="13">
        <v>2.8095238095238098</v>
      </c>
      <c r="H6" s="13">
        <v>3.4285714285714284</v>
      </c>
      <c r="I6" s="13">
        <v>0.8</v>
      </c>
      <c r="J6" s="13">
        <v>6.25</v>
      </c>
      <c r="K6" s="13">
        <v>0.2</v>
      </c>
      <c r="L6" s="13">
        <v>10</v>
      </c>
      <c r="M6" s="13">
        <v>22.916666666666668</v>
      </c>
    </row>
    <row r="7" spans="1:13">
      <c r="B7" s="10">
        <v>4</v>
      </c>
      <c r="C7" s="13">
        <v>1</v>
      </c>
      <c r="D7" s="13">
        <v>4</v>
      </c>
      <c r="E7" s="13">
        <v>10.188679245283019</v>
      </c>
      <c r="F7" s="13">
        <v>17.31793094596329</v>
      </c>
      <c r="G7" s="13">
        <v>3.2108843537414966</v>
      </c>
      <c r="H7" s="13">
        <v>3.9183673469387754</v>
      </c>
      <c r="I7" s="13">
        <v>1.4</v>
      </c>
      <c r="J7" s="13">
        <v>3.5714285714285716</v>
      </c>
      <c r="K7" s="13">
        <v>0.2</v>
      </c>
      <c r="L7" s="13">
        <v>10</v>
      </c>
      <c r="M7" s="13">
        <v>17.571428571428569</v>
      </c>
    </row>
    <row r="8" spans="1:13">
      <c r="B8" s="10">
        <v>5</v>
      </c>
      <c r="C8" s="13">
        <v>1.2</v>
      </c>
      <c r="D8" s="13">
        <v>3.3333333333333335</v>
      </c>
      <c r="E8" s="13">
        <v>11.020408163265305</v>
      </c>
      <c r="F8" s="13">
        <v>17.261970227421511</v>
      </c>
      <c r="G8" s="13">
        <v>1.9748953974895398</v>
      </c>
      <c r="H8" s="13">
        <v>4.2666666666666666</v>
      </c>
      <c r="I8" s="13">
        <v>0.4</v>
      </c>
      <c r="J8" s="13">
        <v>12.5</v>
      </c>
      <c r="K8" s="13">
        <v>0.2</v>
      </c>
      <c r="L8" s="13">
        <v>10</v>
      </c>
      <c r="M8" s="13">
        <v>25.833333333333336</v>
      </c>
    </row>
    <row r="9" spans="1:13">
      <c r="B9" s="10">
        <v>6</v>
      </c>
      <c r="C9" s="13">
        <v>0.8</v>
      </c>
      <c r="D9" s="13">
        <v>5</v>
      </c>
      <c r="E9" s="13">
        <v>14.594594594594593</v>
      </c>
      <c r="F9" s="13">
        <v>21.680939422180799</v>
      </c>
      <c r="G9" s="13">
        <v>3.7759999999999998</v>
      </c>
      <c r="H9" s="13">
        <v>3.3103448275862069</v>
      </c>
      <c r="I9" s="13">
        <v>0.8</v>
      </c>
      <c r="J9" s="13">
        <v>6.25</v>
      </c>
      <c r="K9" s="13">
        <v>0.6</v>
      </c>
      <c r="L9" s="13">
        <v>3.3333333333333335</v>
      </c>
      <c r="M9" s="13">
        <v>14.583333333333334</v>
      </c>
    </row>
    <row r="10" spans="1:13">
      <c r="B10" s="10">
        <v>7</v>
      </c>
      <c r="C10" s="13">
        <v>0.4</v>
      </c>
      <c r="D10" s="13">
        <v>10</v>
      </c>
      <c r="E10" s="13">
        <v>7.7142857142857144</v>
      </c>
      <c r="F10" s="13">
        <v>16.858914728682173</v>
      </c>
      <c r="G10" s="13">
        <v>3.6589147286821708</v>
      </c>
      <c r="H10" s="13">
        <v>5.4857142857142858</v>
      </c>
      <c r="I10" s="13">
        <v>1.2</v>
      </c>
      <c r="J10" s="13">
        <v>4.166666666666667</v>
      </c>
      <c r="K10" s="13">
        <v>0.6</v>
      </c>
      <c r="L10" s="13">
        <v>3.3333333333333335</v>
      </c>
      <c r="M10" s="13">
        <v>17.5</v>
      </c>
    </row>
    <row r="11" spans="1:13">
      <c r="B11" s="10">
        <v>8</v>
      </c>
      <c r="C11" s="13">
        <v>1.2</v>
      </c>
      <c r="D11" s="13">
        <v>3.3333333333333335</v>
      </c>
      <c r="E11" s="13">
        <v>13.170731707317072</v>
      </c>
      <c r="F11" s="13">
        <v>22.178834052732853</v>
      </c>
      <c r="G11" s="13">
        <v>3.5223880597014925</v>
      </c>
      <c r="H11" s="13">
        <v>5.4857142857142858</v>
      </c>
      <c r="I11" s="13">
        <v>0.6</v>
      </c>
      <c r="J11" s="13">
        <v>8.3333333333333339</v>
      </c>
      <c r="K11" s="13">
        <v>0.4</v>
      </c>
      <c r="L11" s="13">
        <v>5</v>
      </c>
      <c r="M11" s="13">
        <v>16.666666666666668</v>
      </c>
    </row>
    <row r="12" spans="1:13">
      <c r="B12" s="10">
        <v>9</v>
      </c>
      <c r="C12" s="13">
        <v>0.8</v>
      </c>
      <c r="D12" s="13">
        <v>5</v>
      </c>
      <c r="E12" s="13">
        <v>15.428571428571429</v>
      </c>
      <c r="F12" s="13">
        <v>24.25899132404809</v>
      </c>
      <c r="G12" s="13">
        <v>2.6368715083798882</v>
      </c>
      <c r="H12" s="13">
        <v>6.193548387096774</v>
      </c>
      <c r="I12" s="13">
        <v>0.6</v>
      </c>
      <c r="J12" s="13">
        <v>8.3333333333333339</v>
      </c>
      <c r="K12" s="13">
        <v>0.8</v>
      </c>
      <c r="L12" s="13">
        <v>2.5</v>
      </c>
      <c r="M12" s="13">
        <v>15.833333333333334</v>
      </c>
    </row>
    <row r="13" spans="1:13">
      <c r="B13" s="10">
        <v>10</v>
      </c>
      <c r="C13" s="13">
        <v>1</v>
      </c>
      <c r="D13" s="13">
        <v>4</v>
      </c>
      <c r="E13" s="13">
        <v>15</v>
      </c>
      <c r="F13" s="13">
        <v>23.87906286091404</v>
      </c>
      <c r="G13" s="13">
        <v>2.258373205741627</v>
      </c>
      <c r="H13" s="13">
        <v>6.6206896551724137</v>
      </c>
      <c r="I13" s="13">
        <v>0.6</v>
      </c>
      <c r="J13" s="13">
        <v>8.3333333333333339</v>
      </c>
      <c r="K13" s="13">
        <v>0.2</v>
      </c>
      <c r="L13" s="13">
        <v>10</v>
      </c>
      <c r="M13" s="13">
        <v>22.333333333333336</v>
      </c>
    </row>
    <row r="14" spans="1:13">
      <c r="B14" s="10">
        <v>11</v>
      </c>
      <c r="C14" s="13">
        <v>0.6</v>
      </c>
      <c r="D14" s="13">
        <v>6.666666666666667</v>
      </c>
      <c r="E14" s="13">
        <v>13.170731707317072</v>
      </c>
      <c r="F14" s="13">
        <v>20.350978620897319</v>
      </c>
      <c r="G14" s="13">
        <v>2.9135802469135803</v>
      </c>
      <c r="H14" s="13">
        <v>4.2666666666666666</v>
      </c>
      <c r="I14" s="13">
        <v>1.4</v>
      </c>
      <c r="J14" s="13">
        <v>3.5714285714285716</v>
      </c>
      <c r="K14" s="13">
        <v>0.2</v>
      </c>
      <c r="L14" s="13">
        <v>10</v>
      </c>
      <c r="M14" s="13">
        <v>20.238095238095241</v>
      </c>
    </row>
    <row r="15" spans="1:13">
      <c r="B15" s="10">
        <v>12</v>
      </c>
      <c r="C15" s="13">
        <v>0.6</v>
      </c>
      <c r="D15" s="13">
        <v>6.666666666666667</v>
      </c>
      <c r="E15" s="13">
        <v>10.384615384615385</v>
      </c>
      <c r="F15" s="13">
        <v>17.916036983151077</v>
      </c>
      <c r="G15" s="13">
        <v>3.1677852348993287</v>
      </c>
      <c r="H15" s="13">
        <v>4.3636363636363633</v>
      </c>
      <c r="I15" s="13">
        <v>1</v>
      </c>
      <c r="J15" s="13">
        <v>5</v>
      </c>
      <c r="K15" s="13">
        <v>0.8</v>
      </c>
      <c r="L15" s="13">
        <v>2.5</v>
      </c>
      <c r="M15" s="13">
        <v>14.166666666666668</v>
      </c>
    </row>
    <row r="16" spans="1:13">
      <c r="B16" s="10">
        <v>13</v>
      </c>
      <c r="C16" s="13">
        <v>0.6</v>
      </c>
      <c r="D16" s="13">
        <v>6.666666666666667</v>
      </c>
      <c r="E16" s="13">
        <v>14.210526315789473</v>
      </c>
      <c r="F16" s="13">
        <v>22.540935672514621</v>
      </c>
      <c r="G16" s="13">
        <v>3.2777777777777777</v>
      </c>
      <c r="H16" s="13">
        <v>5.0526315789473681</v>
      </c>
      <c r="I16" s="13">
        <v>1</v>
      </c>
      <c r="J16" s="13">
        <v>5</v>
      </c>
      <c r="K16" s="13">
        <v>0.2</v>
      </c>
      <c r="L16" s="13">
        <v>10</v>
      </c>
      <c r="M16" s="13">
        <v>21.666666666666668</v>
      </c>
    </row>
    <row r="17" spans="2:13">
      <c r="B17" s="10">
        <v>14</v>
      </c>
      <c r="C17" s="13">
        <v>1.4</v>
      </c>
      <c r="D17" s="13">
        <v>2.8571428571428572</v>
      </c>
      <c r="E17" s="13">
        <v>16.875</v>
      </c>
      <c r="F17" s="13">
        <v>23.582328605200946</v>
      </c>
      <c r="G17" s="13">
        <v>2.6222222222222222</v>
      </c>
      <c r="H17" s="13">
        <v>4.0851063829787231</v>
      </c>
      <c r="I17" s="13">
        <v>1</v>
      </c>
      <c r="J17" s="13">
        <v>5</v>
      </c>
      <c r="K17" s="13">
        <v>0.2</v>
      </c>
      <c r="L17" s="13">
        <v>10</v>
      </c>
      <c r="M17" s="13">
        <v>17.857142857142858</v>
      </c>
    </row>
    <row r="18" spans="2:13">
      <c r="B18" s="10">
        <v>15</v>
      </c>
      <c r="C18" s="13">
        <v>1</v>
      </c>
      <c r="D18" s="13">
        <v>4</v>
      </c>
      <c r="E18" s="13">
        <v>16.363636363636363</v>
      </c>
      <c r="F18" s="13">
        <v>22.584442734965382</v>
      </c>
      <c r="G18" s="13">
        <v>2.3024390243902437</v>
      </c>
      <c r="H18" s="13">
        <v>3.9183673469387754</v>
      </c>
      <c r="I18" s="13">
        <v>1</v>
      </c>
      <c r="J18" s="13">
        <v>5</v>
      </c>
      <c r="K18" s="13">
        <v>0.4</v>
      </c>
      <c r="L18" s="13">
        <v>5</v>
      </c>
      <c r="M18" s="13">
        <v>14</v>
      </c>
    </row>
    <row r="19" spans="2:13">
      <c r="B19" s="10">
        <v>16</v>
      </c>
      <c r="C19" s="13">
        <v>0.8</v>
      </c>
      <c r="D19" s="13">
        <v>5</v>
      </c>
      <c r="E19" s="13">
        <v>16.363636363636363</v>
      </c>
      <c r="F19" s="13">
        <v>26.047126526168444</v>
      </c>
      <c r="G19" s="13">
        <v>2.8263473053892216</v>
      </c>
      <c r="H19" s="13">
        <v>6.8571428571428568</v>
      </c>
      <c r="I19" s="13">
        <v>0.8</v>
      </c>
      <c r="J19" s="13">
        <v>6.25</v>
      </c>
      <c r="K19" s="13">
        <v>0.2</v>
      </c>
      <c r="L19" s="13">
        <v>10</v>
      </c>
      <c r="M19" s="13">
        <v>21.25</v>
      </c>
    </row>
    <row r="20" spans="2:13">
      <c r="B20" s="10">
        <v>17</v>
      </c>
      <c r="C20" s="13">
        <v>0.4</v>
      </c>
      <c r="D20" s="13">
        <v>10</v>
      </c>
      <c r="E20" s="13">
        <v>9.473684210526315</v>
      </c>
      <c r="F20" s="13">
        <v>18.118213334097355</v>
      </c>
      <c r="G20" s="13">
        <v>2.8263473053892216</v>
      </c>
      <c r="H20" s="13">
        <v>5.8181818181818183</v>
      </c>
      <c r="I20" s="13">
        <v>1</v>
      </c>
      <c r="J20" s="13">
        <v>5</v>
      </c>
      <c r="K20" s="13">
        <v>0.2</v>
      </c>
      <c r="L20" s="13">
        <v>10</v>
      </c>
      <c r="M20" s="13">
        <v>25</v>
      </c>
    </row>
    <row r="21" spans="2:13">
      <c r="B21" s="10">
        <v>18</v>
      </c>
      <c r="C21" s="13">
        <v>0.8</v>
      </c>
      <c r="D21" s="13">
        <v>5</v>
      </c>
      <c r="E21" s="13">
        <v>20</v>
      </c>
      <c r="F21" s="13">
        <v>25.900967982129558</v>
      </c>
      <c r="G21" s="13">
        <v>3.4705882352941178</v>
      </c>
      <c r="H21" s="13">
        <v>2.4303797468354431</v>
      </c>
      <c r="I21" s="13">
        <v>1.2</v>
      </c>
      <c r="J21" s="13">
        <v>4.166666666666667</v>
      </c>
      <c r="K21" s="13">
        <v>0.2</v>
      </c>
      <c r="L21" s="13">
        <v>10</v>
      </c>
      <c r="M21" s="13">
        <v>19.166666666666668</v>
      </c>
    </row>
    <row r="22" spans="2:13">
      <c r="B22" s="10">
        <v>19</v>
      </c>
      <c r="C22" s="13">
        <v>0.8</v>
      </c>
      <c r="D22" s="13">
        <v>5</v>
      </c>
      <c r="E22" s="13">
        <v>14.210526315789473</v>
      </c>
      <c r="F22" s="13">
        <v>20.631287100973015</v>
      </c>
      <c r="G22" s="13">
        <v>3.7165354330708662</v>
      </c>
      <c r="H22" s="13">
        <v>2.704225352112676</v>
      </c>
      <c r="I22" s="13">
        <v>1.2</v>
      </c>
      <c r="J22" s="13">
        <v>4.166666666666667</v>
      </c>
      <c r="K22" s="13">
        <v>0.1</v>
      </c>
      <c r="L22" s="13">
        <v>20</v>
      </c>
      <c r="M22" s="13">
        <v>29.166666666666668</v>
      </c>
    </row>
    <row r="23" spans="2:13">
      <c r="B23" s="10">
        <v>20</v>
      </c>
      <c r="C23" s="13">
        <v>0.8</v>
      </c>
      <c r="D23" s="13">
        <v>5</v>
      </c>
      <c r="E23" s="13">
        <v>12.272727272727273</v>
      </c>
      <c r="F23" s="13">
        <v>22.125190388506219</v>
      </c>
      <c r="G23" s="13">
        <v>3.6589147286821708</v>
      </c>
      <c r="H23" s="13">
        <v>6.193548387096774</v>
      </c>
      <c r="I23" s="13">
        <v>1.4</v>
      </c>
      <c r="J23" s="13">
        <v>3.5714285714285716</v>
      </c>
      <c r="K23" s="13">
        <v>0.4</v>
      </c>
      <c r="L23" s="13">
        <v>5</v>
      </c>
      <c r="M23" s="13">
        <v>13.571428571428571</v>
      </c>
    </row>
    <row r="24" spans="2:13">
      <c r="B24" s="10">
        <v>21</v>
      </c>
      <c r="C24" s="13">
        <v>0.8</v>
      </c>
      <c r="D24" s="13">
        <v>5</v>
      </c>
      <c r="E24" s="13">
        <v>12.272727272727273</v>
      </c>
      <c r="F24" s="13">
        <v>20.663972142768312</v>
      </c>
      <c r="G24" s="13">
        <v>2.7441860465116279</v>
      </c>
      <c r="H24" s="13">
        <v>5.6470588235294121</v>
      </c>
      <c r="I24" s="13">
        <v>1.2</v>
      </c>
      <c r="J24" s="13">
        <v>4.166666666666667</v>
      </c>
      <c r="K24" s="13">
        <v>0.4</v>
      </c>
      <c r="L24" s="13">
        <v>5</v>
      </c>
      <c r="M24" s="13">
        <v>14.166666666666668</v>
      </c>
    </row>
    <row r="25" spans="2:13">
      <c r="B25" s="10">
        <v>22</v>
      </c>
      <c r="C25" s="13">
        <v>0.4</v>
      </c>
      <c r="D25" s="13">
        <v>10</v>
      </c>
      <c r="E25" s="13">
        <v>19.285714285714288</v>
      </c>
      <c r="F25" s="13">
        <v>26.358162440844907</v>
      </c>
      <c r="G25" s="13">
        <v>2.9873417721518987</v>
      </c>
      <c r="H25" s="13">
        <v>4.0851063829787231</v>
      </c>
      <c r="I25" s="13">
        <v>1.2</v>
      </c>
      <c r="J25" s="13">
        <v>4.166666666666667</v>
      </c>
      <c r="K25" s="13">
        <v>0.4</v>
      </c>
      <c r="L25" s="13">
        <v>5</v>
      </c>
      <c r="M25" s="13">
        <v>19.166666666666668</v>
      </c>
    </row>
    <row r="26" spans="2:13">
      <c r="B26" s="10">
        <v>23</v>
      </c>
      <c r="C26" s="13">
        <v>1.2</v>
      </c>
      <c r="D26" s="13">
        <v>3.3333333333333335</v>
      </c>
      <c r="E26" s="13">
        <v>12.857142857142858</v>
      </c>
      <c r="F26" s="13">
        <v>21.199388846447668</v>
      </c>
      <c r="G26" s="13">
        <v>2.5240641711229945</v>
      </c>
      <c r="H26" s="13">
        <v>5.8181818181818183</v>
      </c>
      <c r="I26" s="13">
        <v>0.8</v>
      </c>
      <c r="J26" s="13">
        <v>6.25</v>
      </c>
      <c r="K26" s="13">
        <v>0.2</v>
      </c>
      <c r="L26" s="13">
        <v>10</v>
      </c>
      <c r="M26" s="13">
        <v>19.583333333333336</v>
      </c>
    </row>
    <row r="27" spans="2:13">
      <c r="B27" s="10">
        <v>24</v>
      </c>
      <c r="C27" s="13">
        <v>1</v>
      </c>
      <c r="D27" s="13">
        <v>4</v>
      </c>
      <c r="E27" s="13">
        <v>10.8</v>
      </c>
      <c r="F27" s="13">
        <v>22.471769748928352</v>
      </c>
      <c r="G27" s="13">
        <v>3.3239436619718314</v>
      </c>
      <c r="H27" s="13">
        <v>8.3478260869565215</v>
      </c>
      <c r="I27" s="13">
        <v>1.2</v>
      </c>
      <c r="J27" s="13">
        <v>4.166666666666667</v>
      </c>
      <c r="K27" s="13">
        <v>0.4</v>
      </c>
      <c r="L27" s="13">
        <v>5</v>
      </c>
      <c r="M27" s="13">
        <v>13.166666666666668</v>
      </c>
    </row>
    <row r="28" spans="2:13">
      <c r="B28" s="10">
        <v>25</v>
      </c>
      <c r="C28" s="13">
        <v>0.6</v>
      </c>
      <c r="D28" s="13">
        <v>6.666666666666667</v>
      </c>
      <c r="E28" s="13">
        <v>13.846153846153847</v>
      </c>
      <c r="F28" s="13">
        <v>22.832601641534644</v>
      </c>
      <c r="G28" s="13">
        <v>2.7928994082840237</v>
      </c>
      <c r="H28" s="13">
        <v>6.193548387096774</v>
      </c>
      <c r="I28" s="13">
        <v>0.2</v>
      </c>
      <c r="J28" s="13">
        <v>25</v>
      </c>
      <c r="K28" s="13">
        <v>0.4</v>
      </c>
      <c r="L28" s="13">
        <v>5</v>
      </c>
      <c r="M28" s="13">
        <v>36.666666666666671</v>
      </c>
    </row>
    <row r="29" spans="2:13">
      <c r="B29" s="10">
        <v>26</v>
      </c>
      <c r="C29" s="13">
        <v>1.6</v>
      </c>
      <c r="D29" s="13">
        <v>2.5</v>
      </c>
      <c r="E29" s="13">
        <v>9.3103448275862064</v>
      </c>
      <c r="F29" s="13">
        <v>16.195973927168794</v>
      </c>
      <c r="G29" s="13">
        <v>2.4205128205128204</v>
      </c>
      <c r="H29" s="13">
        <v>4.4651162790697674</v>
      </c>
      <c r="I29" s="13">
        <v>0.8</v>
      </c>
      <c r="J29" s="13">
        <v>6.25</v>
      </c>
      <c r="K29" s="13">
        <v>0.4</v>
      </c>
      <c r="L29" s="13">
        <v>5</v>
      </c>
      <c r="M29" s="13">
        <v>13.75</v>
      </c>
    </row>
    <row r="30" spans="2:13">
      <c r="B30" s="10">
        <v>27</v>
      </c>
      <c r="C30" s="13">
        <v>0.8</v>
      </c>
      <c r="D30" s="13">
        <v>5</v>
      </c>
      <c r="E30" s="13">
        <v>11.25</v>
      </c>
      <c r="F30" s="13">
        <v>20.43590704647676</v>
      </c>
      <c r="G30" s="13">
        <v>2.5652173913043477</v>
      </c>
      <c r="H30" s="13">
        <v>6.6206896551724137</v>
      </c>
      <c r="I30" s="13">
        <v>1.2</v>
      </c>
      <c r="J30" s="13">
        <v>4.166666666666667</v>
      </c>
      <c r="K30" s="13">
        <v>0.4</v>
      </c>
      <c r="L30" s="13">
        <v>5</v>
      </c>
      <c r="M30" s="13">
        <v>14.166666666666668</v>
      </c>
    </row>
    <row r="31" spans="2:13">
      <c r="B31" s="10">
        <v>28</v>
      </c>
      <c r="C31" s="13">
        <v>1</v>
      </c>
      <c r="D31" s="13">
        <v>4</v>
      </c>
      <c r="E31" s="13">
        <v>9.473684210526315</v>
      </c>
      <c r="F31" s="13">
        <v>19.091060985797828</v>
      </c>
      <c r="G31" s="13">
        <v>2.7602339181286553</v>
      </c>
      <c r="H31" s="13">
        <v>6.8571428571428568</v>
      </c>
      <c r="I31" s="13">
        <v>1.2</v>
      </c>
      <c r="J31" s="13">
        <v>4.166666666666667</v>
      </c>
      <c r="K31" s="13">
        <v>0.6</v>
      </c>
      <c r="L31" s="13">
        <v>3.3333333333333335</v>
      </c>
      <c r="M31" s="13">
        <v>11.500000000000002</v>
      </c>
    </row>
    <row r="32" spans="2:13">
      <c r="B32" s="10">
        <v>29</v>
      </c>
      <c r="C32" s="13">
        <v>0.8</v>
      </c>
      <c r="D32" s="13">
        <v>5</v>
      </c>
      <c r="E32" s="13">
        <v>14.210526315789473</v>
      </c>
      <c r="F32" s="13">
        <v>21.738850015211437</v>
      </c>
      <c r="G32" s="13">
        <v>2.7283236994219653</v>
      </c>
      <c r="H32" s="13">
        <v>4.8</v>
      </c>
      <c r="I32" s="13">
        <v>1</v>
      </c>
      <c r="J32" s="13">
        <v>5</v>
      </c>
      <c r="K32" s="13">
        <v>0.6</v>
      </c>
      <c r="L32" s="13">
        <v>3.3333333333333335</v>
      </c>
      <c r="M32" s="13">
        <v>13.333333333333334</v>
      </c>
    </row>
    <row r="33" spans="2:13">
      <c r="B33" s="10">
        <v>30</v>
      </c>
      <c r="C33" s="13">
        <v>0.4</v>
      </c>
      <c r="D33" s="13">
        <v>10</v>
      </c>
      <c r="E33" s="13">
        <v>10.8</v>
      </c>
      <c r="F33" s="13">
        <v>20.523943661971835</v>
      </c>
      <c r="G33" s="13">
        <v>3.3239436619718314</v>
      </c>
      <c r="H33" s="13">
        <v>6.4</v>
      </c>
      <c r="I33" s="13">
        <v>0.8</v>
      </c>
      <c r="J33" s="13">
        <v>6.25</v>
      </c>
      <c r="K33" s="13">
        <v>0.2</v>
      </c>
      <c r="L33" s="13">
        <v>10</v>
      </c>
      <c r="M33" s="13">
        <v>26.25</v>
      </c>
    </row>
    <row r="34" spans="2:13">
      <c r="B34" s="10">
        <v>31</v>
      </c>
      <c r="C34" s="13">
        <v>1.2</v>
      </c>
      <c r="D34" s="13">
        <v>3.3333333333333335</v>
      </c>
      <c r="E34" s="13">
        <v>14.594594594594593</v>
      </c>
      <c r="F34" s="13">
        <v>32.990533680889008</v>
      </c>
      <c r="G34" s="13">
        <v>2.3959390862944163</v>
      </c>
      <c r="H34" s="13">
        <v>16</v>
      </c>
      <c r="I34" s="13">
        <v>1.4</v>
      </c>
      <c r="J34" s="13">
        <v>3.5714285714285716</v>
      </c>
      <c r="K34" s="13">
        <v>0.4</v>
      </c>
      <c r="L34" s="13">
        <v>5</v>
      </c>
      <c r="M34" s="13">
        <v>11.904761904761905</v>
      </c>
    </row>
    <row r="35" spans="2:13">
      <c r="B35" s="10">
        <v>32</v>
      </c>
      <c r="C35" s="13">
        <v>0.6</v>
      </c>
      <c r="D35" s="13">
        <v>6.666666666666667</v>
      </c>
      <c r="E35" s="13">
        <v>12.558139534883722</v>
      </c>
      <c r="F35" s="13">
        <v>18.857881136950905</v>
      </c>
      <c r="G35" s="13">
        <v>2.7441860465116279</v>
      </c>
      <c r="H35" s="13">
        <v>3.5555555555555554</v>
      </c>
      <c r="I35" s="13">
        <v>0.8</v>
      </c>
      <c r="J35" s="13">
        <v>6.25</v>
      </c>
      <c r="K35" s="13">
        <v>0.2</v>
      </c>
      <c r="L35" s="13">
        <v>10</v>
      </c>
      <c r="M35" s="13">
        <v>22.916666666666668</v>
      </c>
    </row>
    <row r="36" spans="2:13">
      <c r="B36" s="10">
        <v>33</v>
      </c>
      <c r="C36" s="13">
        <v>1.2</v>
      </c>
      <c r="D36" s="13">
        <v>3.3333333333333335</v>
      </c>
      <c r="E36" s="13">
        <v>9.1525423728813564</v>
      </c>
      <c r="F36" s="13">
        <v>16.371609020519433</v>
      </c>
      <c r="G36" s="13">
        <v>3.3006993006993004</v>
      </c>
      <c r="H36" s="13">
        <v>3.9183673469387754</v>
      </c>
      <c r="I36" s="13">
        <v>1</v>
      </c>
      <c r="J36" s="13">
        <v>5</v>
      </c>
      <c r="K36" s="13">
        <v>0.2</v>
      </c>
      <c r="L36" s="13">
        <v>10</v>
      </c>
      <c r="M36" s="13">
        <v>18.333333333333336</v>
      </c>
    </row>
    <row r="37" spans="2:13">
      <c r="B37" s="10">
        <v>34</v>
      </c>
      <c r="C37" s="13">
        <v>0.1</v>
      </c>
      <c r="D37" s="13">
        <v>40</v>
      </c>
      <c r="E37" s="13">
        <v>11.48936170212766</v>
      </c>
      <c r="F37" s="13">
        <v>17.481841417148438</v>
      </c>
      <c r="G37" s="13">
        <v>2.8957055214723924</v>
      </c>
      <c r="H37" s="13">
        <v>3.096774193548387</v>
      </c>
      <c r="I37" s="13">
        <v>0.4</v>
      </c>
      <c r="J37" s="13">
        <v>12.5</v>
      </c>
      <c r="K37" s="13">
        <v>0.2</v>
      </c>
      <c r="L37" s="13">
        <v>10</v>
      </c>
      <c r="M37" s="13">
        <v>62.5</v>
      </c>
    </row>
    <row r="38" spans="2:13">
      <c r="B38" s="10">
        <v>35</v>
      </c>
      <c r="C38" s="13">
        <v>1</v>
      </c>
      <c r="D38" s="13">
        <v>4</v>
      </c>
      <c r="E38" s="13">
        <v>10.8</v>
      </c>
      <c r="F38" s="13">
        <v>16.775757575757577</v>
      </c>
      <c r="G38" s="13">
        <v>3.5757575757575761</v>
      </c>
      <c r="H38" s="13">
        <v>2.4</v>
      </c>
      <c r="I38" s="13">
        <v>1</v>
      </c>
      <c r="J38" s="13">
        <v>5</v>
      </c>
      <c r="K38" s="13">
        <v>0.4</v>
      </c>
      <c r="L38" s="13">
        <v>5</v>
      </c>
      <c r="M38" s="13">
        <v>14</v>
      </c>
    </row>
    <row r="39" spans="2:13">
      <c r="B39" s="10">
        <v>36</v>
      </c>
      <c r="C39" s="13">
        <v>1.2</v>
      </c>
      <c r="D39" s="13">
        <v>3.3333333333333335</v>
      </c>
      <c r="E39" s="13">
        <v>11.25</v>
      </c>
      <c r="F39" s="13">
        <v>18.396666666666668</v>
      </c>
      <c r="G39" s="13">
        <v>3.1466666666666669</v>
      </c>
      <c r="H39" s="13">
        <v>4</v>
      </c>
      <c r="I39" s="13">
        <v>1</v>
      </c>
      <c r="J39" s="13">
        <v>5</v>
      </c>
      <c r="K39" s="13">
        <v>0.4</v>
      </c>
      <c r="L39" s="13">
        <v>5</v>
      </c>
      <c r="M39" s="13">
        <v>13.333333333333334</v>
      </c>
    </row>
    <row r="40" spans="2:13">
      <c r="B40" s="10">
        <v>37</v>
      </c>
      <c r="C40" s="13">
        <v>0.6</v>
      </c>
      <c r="D40" s="13">
        <v>6.666666666666667</v>
      </c>
      <c r="E40" s="13">
        <v>13.846153846153847</v>
      </c>
      <c r="F40" s="13">
        <v>22.675783475783476</v>
      </c>
      <c r="G40" s="13">
        <v>3.496296296296296</v>
      </c>
      <c r="H40" s="13">
        <v>5.333333333333333</v>
      </c>
      <c r="I40" s="13">
        <v>1.4</v>
      </c>
      <c r="J40" s="13">
        <v>3.5714285714285716</v>
      </c>
      <c r="K40" s="13">
        <v>0.2</v>
      </c>
      <c r="L40" s="13">
        <v>10</v>
      </c>
      <c r="M40" s="13">
        <v>20.238095238095241</v>
      </c>
    </row>
    <row r="41" spans="2:13">
      <c r="B41" s="10">
        <v>38</v>
      </c>
      <c r="C41" s="13">
        <v>0.6</v>
      </c>
      <c r="D41" s="13">
        <v>6.666666666666667</v>
      </c>
      <c r="E41" s="13">
        <v>11.25</v>
      </c>
      <c r="F41" s="13">
        <v>17.834615384615383</v>
      </c>
      <c r="G41" s="13">
        <v>3.6307692307692307</v>
      </c>
      <c r="H41" s="13">
        <v>2.953846153846154</v>
      </c>
      <c r="I41" s="13">
        <v>0.8</v>
      </c>
      <c r="J41" s="13">
        <v>6.25</v>
      </c>
      <c r="K41" s="13">
        <v>0.4</v>
      </c>
      <c r="L41" s="13">
        <v>5</v>
      </c>
      <c r="M41" s="13">
        <v>17.916666666666668</v>
      </c>
    </row>
    <row r="42" spans="2:13">
      <c r="B42" s="10">
        <v>39</v>
      </c>
      <c r="C42" s="13">
        <v>1</v>
      </c>
      <c r="D42" s="13">
        <v>4</v>
      </c>
      <c r="E42" s="13">
        <v>12.272727272727273</v>
      </c>
      <c r="F42" s="13">
        <v>18.605452703325042</v>
      </c>
      <c r="G42" s="13">
        <v>2.2476190476190476</v>
      </c>
      <c r="H42" s="13">
        <v>4.0851063829787231</v>
      </c>
      <c r="I42" s="13">
        <v>1.2</v>
      </c>
      <c r="J42" s="13">
        <v>4.166666666666667</v>
      </c>
      <c r="K42" s="13">
        <v>0.2</v>
      </c>
      <c r="L42" s="13">
        <v>10</v>
      </c>
      <c r="M42" s="13">
        <v>18.166666666666668</v>
      </c>
    </row>
    <row r="43" spans="2:13">
      <c r="B43" s="10">
        <v>40</v>
      </c>
      <c r="C43" s="13">
        <v>0.8</v>
      </c>
      <c r="D43" s="13">
        <v>5</v>
      </c>
      <c r="E43" s="13">
        <v>11.48936170212766</v>
      </c>
      <c r="F43" s="13">
        <v>24.508205106935975</v>
      </c>
      <c r="G43" s="13">
        <v>2.9135802469135803</v>
      </c>
      <c r="H43" s="13">
        <v>10.105263157894736</v>
      </c>
      <c r="I43" s="13">
        <v>0.8</v>
      </c>
      <c r="J43" s="13">
        <v>6.25</v>
      </c>
      <c r="K43" s="13">
        <v>0.4</v>
      </c>
      <c r="L43" s="13">
        <v>5</v>
      </c>
      <c r="M43" s="13">
        <v>16.25</v>
      </c>
    </row>
    <row r="44" spans="2:13">
      <c r="B44" s="10">
        <v>41</v>
      </c>
      <c r="C44" s="13">
        <v>1</v>
      </c>
      <c r="D44" s="13">
        <v>4</v>
      </c>
      <c r="E44" s="13">
        <v>8.7096774193548381</v>
      </c>
      <c r="F44" s="13">
        <v>16.01037672005414</v>
      </c>
      <c r="G44" s="13">
        <v>3.3006993006993004</v>
      </c>
      <c r="H44" s="13">
        <v>4</v>
      </c>
      <c r="I44" s="13">
        <v>1</v>
      </c>
      <c r="J44" s="13">
        <v>5</v>
      </c>
      <c r="K44" s="13">
        <v>0.1</v>
      </c>
      <c r="L44" s="13">
        <v>20</v>
      </c>
      <c r="M44" s="13">
        <v>29</v>
      </c>
    </row>
    <row r="45" spans="2:13">
      <c r="B45" s="10">
        <v>42</v>
      </c>
      <c r="C45" s="13">
        <v>0.8</v>
      </c>
      <c r="D45" s="13">
        <v>5</v>
      </c>
      <c r="E45" s="13">
        <v>21.6</v>
      </c>
      <c r="F45" s="13">
        <v>29.841820768136557</v>
      </c>
      <c r="G45" s="13">
        <v>3.189189189189189</v>
      </c>
      <c r="H45" s="13">
        <v>5.0526315789473681</v>
      </c>
      <c r="I45" s="13">
        <v>1.6</v>
      </c>
      <c r="J45" s="13">
        <v>3.125</v>
      </c>
      <c r="K45" s="13">
        <v>0.4</v>
      </c>
      <c r="L45" s="13">
        <v>5</v>
      </c>
      <c r="M45" s="13">
        <v>13.125</v>
      </c>
    </row>
    <row r="46" spans="2:13">
      <c r="B46" s="10">
        <v>43</v>
      </c>
      <c r="C46" s="13">
        <v>0.6</v>
      </c>
      <c r="D46" s="13">
        <v>6.666666666666667</v>
      </c>
      <c r="E46" s="13">
        <v>13.846153846153847</v>
      </c>
      <c r="F46" s="13">
        <v>24.062528115159694</v>
      </c>
      <c r="G46" s="13">
        <v>3.1052631578947372</v>
      </c>
      <c r="H46" s="13">
        <v>7.1111111111111107</v>
      </c>
      <c r="I46" s="13">
        <v>0.8</v>
      </c>
      <c r="J46" s="13">
        <v>6.25</v>
      </c>
      <c r="K46" s="13">
        <v>0.1</v>
      </c>
      <c r="L46" s="13">
        <v>20</v>
      </c>
      <c r="M46" s="13">
        <v>32.916666666666671</v>
      </c>
    </row>
    <row r="47" spans="2:13">
      <c r="B47" s="10">
        <v>44</v>
      </c>
      <c r="C47" s="13">
        <v>1</v>
      </c>
      <c r="D47" s="13">
        <v>4</v>
      </c>
      <c r="E47" s="13">
        <v>11.020408163265305</v>
      </c>
      <c r="F47" s="13">
        <v>19.510840480770621</v>
      </c>
      <c r="G47" s="13">
        <v>2.8433734939759034</v>
      </c>
      <c r="H47" s="13">
        <v>5.6470588235294121</v>
      </c>
      <c r="I47" s="13">
        <v>1</v>
      </c>
      <c r="J47" s="13">
        <v>5</v>
      </c>
      <c r="K47" s="13">
        <v>0.6</v>
      </c>
      <c r="L47" s="13">
        <v>3.3333333333333335</v>
      </c>
      <c r="M47" s="13">
        <v>12.333333333333334</v>
      </c>
    </row>
    <row r="48" spans="2:13">
      <c r="B48" s="10">
        <v>45</v>
      </c>
      <c r="C48" s="13">
        <v>0.8</v>
      </c>
      <c r="D48" s="13">
        <v>5</v>
      </c>
      <c r="E48" s="13">
        <v>9.6428571428571441</v>
      </c>
      <c r="F48" s="13">
        <v>16.157944862155389</v>
      </c>
      <c r="G48" s="13">
        <v>3.1466666666666669</v>
      </c>
      <c r="H48" s="13">
        <v>3.3684210526315788</v>
      </c>
      <c r="I48" s="13">
        <v>1.2</v>
      </c>
      <c r="J48" s="13">
        <v>4.166666666666667</v>
      </c>
      <c r="K48" s="13">
        <v>0.2</v>
      </c>
      <c r="L48" s="13">
        <v>10</v>
      </c>
      <c r="M48" s="13">
        <v>19.166666666666668</v>
      </c>
    </row>
    <row r="49" spans="2:13">
      <c r="B49" s="10">
        <v>46</v>
      </c>
      <c r="C49" s="13">
        <v>1.6</v>
      </c>
      <c r="D49" s="13">
        <v>2.5</v>
      </c>
      <c r="E49" s="13">
        <v>10.188679245283019</v>
      </c>
      <c r="F49" s="13">
        <v>16.473646565544456</v>
      </c>
      <c r="G49" s="13">
        <v>3.0849673202614376</v>
      </c>
      <c r="H49" s="13">
        <v>3.2</v>
      </c>
      <c r="I49" s="13">
        <v>1</v>
      </c>
      <c r="J49" s="13">
        <v>5</v>
      </c>
      <c r="K49" s="13">
        <v>0.6</v>
      </c>
      <c r="L49" s="13">
        <v>3.3333333333333335</v>
      </c>
      <c r="M49" s="13">
        <v>10.833333333333334</v>
      </c>
    </row>
    <row r="50" spans="2:13">
      <c r="B50" s="10">
        <v>47</v>
      </c>
      <c r="C50" s="13">
        <v>1</v>
      </c>
      <c r="D50" s="13">
        <v>4</v>
      </c>
      <c r="E50" s="13">
        <v>12.558139534883722</v>
      </c>
      <c r="F50" s="13">
        <v>19.871717597687791</v>
      </c>
      <c r="G50" s="13">
        <v>3.5488721804511276</v>
      </c>
      <c r="H50" s="13">
        <v>3.7647058823529411</v>
      </c>
      <c r="I50" s="13">
        <v>1</v>
      </c>
      <c r="J50" s="13">
        <v>5</v>
      </c>
      <c r="K50" s="13">
        <v>0.2</v>
      </c>
      <c r="L50" s="13">
        <v>10</v>
      </c>
      <c r="M50" s="13">
        <v>19</v>
      </c>
    </row>
    <row r="51" spans="2:13">
      <c r="B51" s="10">
        <v>48</v>
      </c>
      <c r="C51" s="13">
        <v>0.8</v>
      </c>
      <c r="D51" s="13">
        <v>5</v>
      </c>
      <c r="E51" s="13">
        <v>10.8</v>
      </c>
      <c r="F51" s="13">
        <v>18.110588235294117</v>
      </c>
      <c r="G51" s="13">
        <v>3.4705882352941178</v>
      </c>
      <c r="H51" s="13">
        <v>3.84</v>
      </c>
      <c r="I51" s="13">
        <v>0.8</v>
      </c>
      <c r="J51" s="13">
        <v>6.25</v>
      </c>
      <c r="K51" s="13">
        <v>0.4</v>
      </c>
      <c r="L51" s="13">
        <v>5</v>
      </c>
      <c r="M51" s="13">
        <v>16.25</v>
      </c>
    </row>
    <row r="52" spans="2:13">
      <c r="B52" s="10">
        <v>49</v>
      </c>
      <c r="C52" s="13">
        <v>0.6</v>
      </c>
      <c r="D52" s="13">
        <v>6.666666666666667</v>
      </c>
      <c r="E52" s="13">
        <v>9.473684210526315</v>
      </c>
      <c r="F52" s="13">
        <v>16.897304821561427</v>
      </c>
      <c r="G52" s="13">
        <v>3.6589147286821708</v>
      </c>
      <c r="H52" s="13">
        <v>3.7647058823529411</v>
      </c>
      <c r="I52" s="13">
        <v>0.6</v>
      </c>
      <c r="J52" s="13">
        <v>8.3333333333333339</v>
      </c>
      <c r="K52" s="13">
        <v>0.1</v>
      </c>
      <c r="L52" s="13">
        <v>20</v>
      </c>
      <c r="M52" s="13">
        <v>35</v>
      </c>
    </row>
    <row r="53" spans="2:13">
      <c r="B53" s="10">
        <v>50</v>
      </c>
      <c r="C53" s="13">
        <v>0.4</v>
      </c>
      <c r="D53" s="13">
        <v>10</v>
      </c>
      <c r="E53" s="13">
        <v>9</v>
      </c>
      <c r="F53" s="13">
        <v>16.102439024390243</v>
      </c>
      <c r="G53" s="13">
        <v>2.3024390243902437</v>
      </c>
      <c r="H53" s="13">
        <v>4.8</v>
      </c>
      <c r="I53" s="13">
        <v>1.4</v>
      </c>
      <c r="J53" s="13">
        <v>3.5714285714285716</v>
      </c>
      <c r="K53" s="13">
        <v>0.4</v>
      </c>
      <c r="L53" s="13">
        <v>5</v>
      </c>
      <c r="M53" s="13">
        <v>18.571428571428569</v>
      </c>
    </row>
    <row r="54" spans="2:13">
      <c r="B54" s="10">
        <v>51</v>
      </c>
      <c r="C54" s="13">
        <v>1</v>
      </c>
      <c r="D54" s="13">
        <v>4</v>
      </c>
      <c r="E54" s="13">
        <v>18</v>
      </c>
      <c r="F54" s="13">
        <v>28.091277890466529</v>
      </c>
      <c r="G54" s="13">
        <v>3.4705882352941178</v>
      </c>
      <c r="H54" s="13">
        <v>6.6206896551724137</v>
      </c>
      <c r="I54" s="13">
        <v>1.4</v>
      </c>
      <c r="J54" s="13">
        <v>3.5714285714285716</v>
      </c>
      <c r="K54" s="13">
        <v>0.4</v>
      </c>
      <c r="L54" s="13">
        <v>5</v>
      </c>
      <c r="M54" s="13">
        <v>12.571428571428571</v>
      </c>
    </row>
    <row r="55" spans="2:13">
      <c r="B55" s="10">
        <v>52</v>
      </c>
      <c r="C55" s="13">
        <v>0.4</v>
      </c>
      <c r="D55" s="13">
        <v>10</v>
      </c>
      <c r="E55" s="13">
        <v>18</v>
      </c>
      <c r="F55" s="13">
        <v>27.178164924506387</v>
      </c>
      <c r="G55" s="13">
        <v>4.4952380952380953</v>
      </c>
      <c r="H55" s="13">
        <v>4.6829268292682924</v>
      </c>
      <c r="I55" s="13">
        <v>1</v>
      </c>
      <c r="J55" s="13">
        <v>5</v>
      </c>
      <c r="K55" s="13">
        <v>0.1</v>
      </c>
      <c r="L55" s="13">
        <v>20</v>
      </c>
      <c r="M55" s="13">
        <v>35</v>
      </c>
    </row>
    <row r="56" spans="2:13">
      <c r="B56" s="10">
        <v>53</v>
      </c>
      <c r="C56" s="13">
        <v>0.8</v>
      </c>
      <c r="D56" s="13">
        <v>5</v>
      </c>
      <c r="E56" s="13">
        <v>10.588235294117647</v>
      </c>
      <c r="F56" s="13">
        <v>18.38515928993667</v>
      </c>
      <c r="G56" s="13">
        <v>2.6077348066298343</v>
      </c>
      <c r="H56" s="13">
        <v>5.1891891891891895</v>
      </c>
      <c r="I56" s="13">
        <v>1</v>
      </c>
      <c r="J56" s="13">
        <v>5</v>
      </c>
      <c r="K56" s="13">
        <v>0.1</v>
      </c>
      <c r="L56" s="13">
        <v>20</v>
      </c>
      <c r="M56" s="13">
        <v>30</v>
      </c>
    </row>
    <row r="57" spans="2:13">
      <c r="B57" s="10">
        <v>54</v>
      </c>
      <c r="C57" s="13">
        <v>0.6</v>
      </c>
      <c r="D57" s="13">
        <v>6.666666666666667</v>
      </c>
      <c r="E57" s="13">
        <v>11.739130434782609</v>
      </c>
      <c r="F57" s="13">
        <v>17.645185896016336</v>
      </c>
      <c r="G57" s="13">
        <v>2.5376344086021505</v>
      </c>
      <c r="H57" s="13">
        <v>3.3684210526315788</v>
      </c>
      <c r="I57" s="13">
        <v>1</v>
      </c>
      <c r="J57" s="13">
        <v>5</v>
      </c>
      <c r="K57" s="13">
        <v>0.6</v>
      </c>
      <c r="L57" s="13">
        <v>3.3333333333333335</v>
      </c>
      <c r="M57" s="13">
        <v>15.000000000000002</v>
      </c>
    </row>
    <row r="58" spans="2:13">
      <c r="B58" s="10">
        <v>55</v>
      </c>
      <c r="C58" s="13">
        <v>1.4</v>
      </c>
      <c r="D58" s="13">
        <v>2.8571428571428572</v>
      </c>
      <c r="E58" s="13">
        <v>16.363636363636363</v>
      </c>
      <c r="F58" s="13">
        <v>25.707177033492826</v>
      </c>
      <c r="G58" s="13">
        <v>4.290909090909091</v>
      </c>
      <c r="H58" s="13">
        <v>5.0526315789473681</v>
      </c>
      <c r="I58" s="13">
        <v>0.8</v>
      </c>
      <c r="J58" s="13">
        <v>6.25</v>
      </c>
      <c r="K58" s="13">
        <v>0.6</v>
      </c>
      <c r="L58" s="13">
        <v>3.3333333333333335</v>
      </c>
      <c r="M58" s="13">
        <v>12.440476190476192</v>
      </c>
    </row>
    <row r="59" spans="2:13">
      <c r="B59" s="10">
        <v>56</v>
      </c>
      <c r="C59" s="13">
        <v>1.6</v>
      </c>
      <c r="D59" s="13">
        <v>2.5</v>
      </c>
      <c r="E59" s="13">
        <v>10.384615384615385</v>
      </c>
      <c r="F59" s="13">
        <v>18.825019425019427</v>
      </c>
      <c r="G59" s="13">
        <v>2.6222222222222222</v>
      </c>
      <c r="H59" s="13">
        <v>5.8181818181818183</v>
      </c>
      <c r="I59" s="13">
        <v>0.8</v>
      </c>
      <c r="J59" s="13">
        <v>6.25</v>
      </c>
      <c r="K59" s="13">
        <v>0.8</v>
      </c>
      <c r="L59" s="13">
        <v>2.5</v>
      </c>
      <c r="M59" s="13">
        <v>11.25</v>
      </c>
    </row>
    <row r="60" spans="2:13">
      <c r="B60" s="10">
        <v>57</v>
      </c>
      <c r="C60" s="13">
        <v>0.4</v>
      </c>
      <c r="D60" s="13">
        <v>10</v>
      </c>
      <c r="E60" s="13">
        <v>14.210526315789473</v>
      </c>
      <c r="F60" s="13">
        <v>23.187517466231952</v>
      </c>
      <c r="G60" s="13">
        <v>4.1769911504424782</v>
      </c>
      <c r="H60" s="13">
        <v>4.8</v>
      </c>
      <c r="I60" s="13">
        <v>0.6</v>
      </c>
      <c r="J60" s="13">
        <v>8.3333333333333339</v>
      </c>
      <c r="K60" s="13">
        <v>0.2</v>
      </c>
      <c r="L60" s="13">
        <v>10</v>
      </c>
      <c r="M60" s="13">
        <v>28.333333333333336</v>
      </c>
    </row>
    <row r="61" spans="2:13">
      <c r="B61" s="10">
        <v>58</v>
      </c>
      <c r="C61" s="13">
        <v>1</v>
      </c>
      <c r="D61" s="13">
        <v>4</v>
      </c>
      <c r="E61" s="13">
        <v>11.25</v>
      </c>
      <c r="F61" s="13">
        <v>18.642494481236202</v>
      </c>
      <c r="G61" s="13">
        <v>3.1258278145695364</v>
      </c>
      <c r="H61" s="13">
        <v>4.2666666666666666</v>
      </c>
      <c r="I61" s="13">
        <v>1.6</v>
      </c>
      <c r="J61" s="13">
        <v>3.125</v>
      </c>
      <c r="K61" s="13">
        <v>0.2</v>
      </c>
      <c r="L61" s="13">
        <v>10</v>
      </c>
      <c r="M61" s="13">
        <v>17.125</v>
      </c>
    </row>
    <row r="62" spans="2:13">
      <c r="B62" s="10">
        <v>59</v>
      </c>
      <c r="C62" s="13">
        <v>0.6</v>
      </c>
      <c r="D62" s="13">
        <v>6.666666666666667</v>
      </c>
      <c r="E62" s="13">
        <v>12</v>
      </c>
      <c r="F62" s="13">
        <v>19.359761549925484</v>
      </c>
      <c r="G62" s="13">
        <v>3.8688524590163937</v>
      </c>
      <c r="H62" s="13">
        <v>3.4909090909090907</v>
      </c>
      <c r="I62" s="13">
        <v>0.8</v>
      </c>
      <c r="J62" s="13">
        <v>6.25</v>
      </c>
      <c r="K62" s="13">
        <v>0.4</v>
      </c>
      <c r="L62" s="13">
        <v>5</v>
      </c>
      <c r="M62" s="13">
        <v>17.916666666666668</v>
      </c>
    </row>
    <row r="63" spans="2:13">
      <c r="B63" s="10">
        <v>60</v>
      </c>
      <c r="C63" s="13">
        <v>0.8</v>
      </c>
      <c r="D63" s="13">
        <v>5</v>
      </c>
      <c r="E63" s="13">
        <v>15.428571428571429</v>
      </c>
      <c r="F63" s="13">
        <v>22.817443609022558</v>
      </c>
      <c r="G63" s="13">
        <v>3.5488721804511276</v>
      </c>
      <c r="H63" s="13">
        <v>3.84</v>
      </c>
      <c r="I63" s="13">
        <v>0.8</v>
      </c>
      <c r="J63" s="13">
        <v>6.25</v>
      </c>
      <c r="K63" s="13">
        <v>0.2</v>
      </c>
      <c r="L63" s="13">
        <v>10</v>
      </c>
      <c r="M63" s="13">
        <v>21.25</v>
      </c>
    </row>
    <row r="64" spans="2:13">
      <c r="B64" s="10">
        <v>61</v>
      </c>
      <c r="C64" s="13">
        <v>0.4</v>
      </c>
      <c r="D64" s="13">
        <v>10</v>
      </c>
      <c r="E64" s="13">
        <v>12.272727272727273</v>
      </c>
      <c r="F64" s="13">
        <v>19.676236044657099</v>
      </c>
      <c r="G64" s="13">
        <v>2.0701754385964914</v>
      </c>
      <c r="H64" s="13">
        <v>5.333333333333333</v>
      </c>
      <c r="I64" s="13">
        <v>1.2</v>
      </c>
      <c r="J64" s="13">
        <v>4.166666666666667</v>
      </c>
      <c r="K64" s="13">
        <v>0.8</v>
      </c>
      <c r="L64" s="13">
        <v>2.5</v>
      </c>
      <c r="M64" s="13">
        <v>16.666666666666668</v>
      </c>
    </row>
    <row r="65" spans="2:13">
      <c r="B65" s="10">
        <v>62</v>
      </c>
      <c r="C65" s="13">
        <v>0.8</v>
      </c>
      <c r="D65" s="13">
        <v>5</v>
      </c>
      <c r="E65" s="13">
        <v>12</v>
      </c>
      <c r="F65" s="13">
        <v>19.596513075965131</v>
      </c>
      <c r="G65" s="13">
        <v>3.2328767123287672</v>
      </c>
      <c r="H65" s="13">
        <v>4.3636363636363633</v>
      </c>
      <c r="I65" s="13">
        <v>1</v>
      </c>
      <c r="J65" s="13">
        <v>5</v>
      </c>
      <c r="K65" s="13">
        <v>1</v>
      </c>
      <c r="L65" s="13">
        <v>2</v>
      </c>
      <c r="M65" s="13">
        <v>12</v>
      </c>
    </row>
    <row r="66" spans="2:13">
      <c r="B66" s="10">
        <v>63</v>
      </c>
      <c r="C66" s="13">
        <v>1.2</v>
      </c>
      <c r="D66" s="13">
        <v>3.3333333333333335</v>
      </c>
      <c r="E66" s="13">
        <v>8.8524590163934427</v>
      </c>
      <c r="F66" s="13">
        <v>16.281552138730632</v>
      </c>
      <c r="G66" s="13">
        <v>3.8064516129032255</v>
      </c>
      <c r="H66" s="13">
        <v>3.6226415094339623</v>
      </c>
      <c r="I66" s="13">
        <v>1.4</v>
      </c>
      <c r="J66" s="13">
        <v>3.5714285714285716</v>
      </c>
      <c r="K66" s="13">
        <v>0.8</v>
      </c>
      <c r="L66" s="13">
        <v>2.5</v>
      </c>
      <c r="M66" s="13">
        <v>9.4047619047619051</v>
      </c>
    </row>
    <row r="67" spans="2:13">
      <c r="B67" s="10">
        <v>64</v>
      </c>
      <c r="C67" s="13">
        <v>1</v>
      </c>
      <c r="D67" s="13">
        <v>4</v>
      </c>
      <c r="E67" s="13">
        <v>18.620689655172413</v>
      </c>
      <c r="F67" s="13">
        <v>27.38563642011918</v>
      </c>
      <c r="G67" s="13">
        <v>3.5757575757575761</v>
      </c>
      <c r="H67" s="13">
        <v>5.1891891891891895</v>
      </c>
      <c r="I67" s="13">
        <v>0.8</v>
      </c>
      <c r="J67" s="13">
        <v>6.25</v>
      </c>
      <c r="K67" s="13">
        <v>0.4</v>
      </c>
      <c r="L67" s="13">
        <v>5</v>
      </c>
      <c r="M67" s="13">
        <v>15.25</v>
      </c>
    </row>
    <row r="68" spans="2:13">
      <c r="B68" s="10">
        <v>65</v>
      </c>
      <c r="C68" s="13">
        <v>1</v>
      </c>
      <c r="D68" s="13">
        <v>4</v>
      </c>
      <c r="E68" s="13">
        <v>9.8181818181818166</v>
      </c>
      <c r="F68" s="13">
        <v>19.56969696969697</v>
      </c>
      <c r="G68" s="13">
        <v>3.9333333333333336</v>
      </c>
      <c r="H68" s="13">
        <v>5.8181818181818183</v>
      </c>
      <c r="I68" s="13">
        <v>1.2</v>
      </c>
      <c r="J68" s="13">
        <v>4.166666666666667</v>
      </c>
      <c r="K68" s="13">
        <v>0.2</v>
      </c>
      <c r="L68" s="13">
        <v>10</v>
      </c>
      <c r="M68" s="13">
        <v>18.166666666666668</v>
      </c>
    </row>
    <row r="69" spans="2:13">
      <c r="B69" s="10">
        <v>66</v>
      </c>
      <c r="C69" s="13">
        <v>1</v>
      </c>
      <c r="D69" s="13">
        <v>4</v>
      </c>
      <c r="E69" s="13">
        <v>9.473684210526315</v>
      </c>
      <c r="F69" s="13">
        <v>17.932845358429184</v>
      </c>
      <c r="G69" s="13">
        <v>3.1258278145695364</v>
      </c>
      <c r="H69" s="13">
        <v>5.333333333333333</v>
      </c>
      <c r="I69" s="13">
        <v>0.4</v>
      </c>
      <c r="J69" s="13">
        <v>12.5</v>
      </c>
      <c r="K69" s="13">
        <v>0.4</v>
      </c>
      <c r="L69" s="13">
        <v>5</v>
      </c>
      <c r="M69" s="13">
        <v>21.5</v>
      </c>
    </row>
    <row r="70" spans="2:13">
      <c r="B70" s="10">
        <v>67</v>
      </c>
      <c r="C70" s="13">
        <v>1.2</v>
      </c>
      <c r="D70" s="13">
        <v>3.3333333333333335</v>
      </c>
      <c r="E70" s="13">
        <v>13.170731707317072</v>
      </c>
      <c r="F70" s="13">
        <v>21.9149177538287</v>
      </c>
      <c r="G70" s="13">
        <v>2.7441860465116279</v>
      </c>
      <c r="H70" s="13">
        <v>6</v>
      </c>
      <c r="I70" s="13">
        <v>1</v>
      </c>
      <c r="J70" s="13">
        <v>5</v>
      </c>
      <c r="K70" s="13">
        <v>0.1</v>
      </c>
      <c r="L70" s="13">
        <v>20</v>
      </c>
      <c r="M70" s="13">
        <v>28.333333333333336</v>
      </c>
    </row>
    <row r="71" spans="2:13">
      <c r="B71" s="10">
        <v>68</v>
      </c>
      <c r="C71" s="13">
        <v>1.6</v>
      </c>
      <c r="D71" s="13">
        <v>2.5</v>
      </c>
      <c r="E71" s="13">
        <v>13.846153846153847</v>
      </c>
      <c r="F71" s="13">
        <v>21.993671576650303</v>
      </c>
      <c r="G71" s="13">
        <v>3.3475177304964543</v>
      </c>
      <c r="H71" s="13">
        <v>4.8</v>
      </c>
      <c r="I71" s="13">
        <v>1.2</v>
      </c>
      <c r="J71" s="13">
        <v>4.166666666666667</v>
      </c>
      <c r="K71" s="13">
        <v>0.4</v>
      </c>
      <c r="L71" s="13">
        <v>5</v>
      </c>
      <c r="M71" s="13">
        <v>11.666666666666668</v>
      </c>
    </row>
    <row r="72" spans="2:13">
      <c r="B72" s="10">
        <v>69</v>
      </c>
      <c r="C72" s="13">
        <v>1</v>
      </c>
      <c r="D72" s="13">
        <v>4</v>
      </c>
      <c r="E72" s="13">
        <v>10.8</v>
      </c>
      <c r="F72" s="13">
        <v>18.171929824561403</v>
      </c>
      <c r="G72" s="13">
        <v>3.1052631578947372</v>
      </c>
      <c r="H72" s="13">
        <v>4.2666666666666666</v>
      </c>
      <c r="I72" s="13">
        <v>0.6</v>
      </c>
      <c r="J72" s="13">
        <v>8.3333333333333339</v>
      </c>
      <c r="K72" s="13">
        <v>0.6</v>
      </c>
      <c r="L72" s="13">
        <v>3.3333333333333335</v>
      </c>
      <c r="M72" s="13">
        <v>15.666666666666668</v>
      </c>
    </row>
    <row r="73" spans="2:13">
      <c r="B73" s="10">
        <v>70</v>
      </c>
      <c r="C73" s="13">
        <v>0.4</v>
      </c>
      <c r="D73" s="13">
        <v>10</v>
      </c>
      <c r="E73" s="13">
        <v>10.8</v>
      </c>
      <c r="F73" s="13">
        <v>18.809778456837279</v>
      </c>
      <c r="G73" s="13">
        <v>2.5240641711229945</v>
      </c>
      <c r="H73" s="13">
        <v>5.4857142857142858</v>
      </c>
      <c r="I73" s="13">
        <v>0.4</v>
      </c>
      <c r="J73" s="13">
        <v>12.5</v>
      </c>
      <c r="K73" s="13">
        <v>0.4</v>
      </c>
      <c r="L73" s="13">
        <v>5</v>
      </c>
      <c r="M73" s="13">
        <v>27.5</v>
      </c>
    </row>
    <row r="74" spans="2:13">
      <c r="B74" s="10">
        <v>71</v>
      </c>
      <c r="C74" s="13">
        <v>0.6</v>
      </c>
      <c r="D74" s="13">
        <v>6.666666666666667</v>
      </c>
      <c r="E74" s="13">
        <v>12</v>
      </c>
      <c r="F74" s="13">
        <v>19.697992991398536</v>
      </c>
      <c r="G74" s="13">
        <v>3.2328767123287672</v>
      </c>
      <c r="H74" s="13">
        <v>4.4651162790697674</v>
      </c>
      <c r="I74" s="13">
        <v>0.8</v>
      </c>
      <c r="J74" s="13">
        <v>6.25</v>
      </c>
      <c r="K74" s="13">
        <v>0.1</v>
      </c>
      <c r="L74" s="13">
        <v>20</v>
      </c>
      <c r="M74" s="13">
        <v>32.916666666666671</v>
      </c>
    </row>
    <row r="75" spans="2:13">
      <c r="B75" s="10">
        <v>72</v>
      </c>
      <c r="C75" s="13">
        <v>0.6</v>
      </c>
      <c r="D75" s="13">
        <v>6.666666666666667</v>
      </c>
      <c r="E75" s="13">
        <v>13.846153846153847</v>
      </c>
      <c r="F75" s="13">
        <v>23.057038199895345</v>
      </c>
      <c r="G75" s="13">
        <v>3.2108843537414966</v>
      </c>
      <c r="H75" s="13">
        <v>6</v>
      </c>
      <c r="I75" s="13">
        <v>0.6</v>
      </c>
      <c r="J75" s="13">
        <v>8.3333333333333339</v>
      </c>
      <c r="K75" s="13">
        <v>0.4</v>
      </c>
      <c r="L75" s="13">
        <v>5</v>
      </c>
      <c r="M75" s="13">
        <v>20</v>
      </c>
    </row>
    <row r="76" spans="2:13">
      <c r="B76" s="10">
        <v>73</v>
      </c>
      <c r="C76" s="13">
        <v>0.8</v>
      </c>
      <c r="D76" s="13">
        <v>5</v>
      </c>
      <c r="E76" s="13">
        <v>13.846153846153847</v>
      </c>
      <c r="F76" s="13">
        <v>23.207487468149949</v>
      </c>
      <c r="G76" s="13">
        <v>3.1677852348993287</v>
      </c>
      <c r="H76" s="13">
        <v>6.193548387096774</v>
      </c>
      <c r="I76" s="13">
        <v>0.8</v>
      </c>
      <c r="J76" s="13">
        <v>6.25</v>
      </c>
      <c r="K76" s="13">
        <v>0.6</v>
      </c>
      <c r="L76" s="13">
        <v>3.3333333333333335</v>
      </c>
      <c r="M76" s="13">
        <v>14.583333333333334</v>
      </c>
    </row>
    <row r="77" spans="2:13">
      <c r="B77" s="10">
        <v>74</v>
      </c>
      <c r="C77" s="13">
        <v>1</v>
      </c>
      <c r="D77" s="13">
        <v>4</v>
      </c>
      <c r="E77" s="13">
        <v>10.188679245283019</v>
      </c>
      <c r="F77" s="13">
        <v>18.367138638799922</v>
      </c>
      <c r="G77" s="13">
        <v>3.1258278145695364</v>
      </c>
      <c r="H77" s="13">
        <v>5.0526315789473681</v>
      </c>
      <c r="I77" s="13">
        <v>1.4</v>
      </c>
      <c r="J77" s="13">
        <v>3.5714285714285716</v>
      </c>
      <c r="K77" s="13">
        <v>0.1</v>
      </c>
      <c r="L77" s="13">
        <v>20</v>
      </c>
      <c r="M77" s="13">
        <v>27.571428571428569</v>
      </c>
    </row>
    <row r="78" spans="2:13">
      <c r="B78" s="10">
        <v>75</v>
      </c>
      <c r="C78" s="13">
        <v>1.2</v>
      </c>
      <c r="D78" s="13">
        <v>3.3333333333333335</v>
      </c>
      <c r="E78" s="13">
        <v>16.875</v>
      </c>
      <c r="F78" s="13">
        <v>27.438918757467142</v>
      </c>
      <c r="G78" s="13">
        <v>4.3703703703703702</v>
      </c>
      <c r="H78" s="13">
        <v>6.193548387096774</v>
      </c>
      <c r="I78" s="13">
        <v>1</v>
      </c>
      <c r="J78" s="13">
        <v>5</v>
      </c>
      <c r="K78" s="13">
        <v>0.6</v>
      </c>
      <c r="L78" s="13">
        <v>3.3333333333333335</v>
      </c>
      <c r="M78" s="13">
        <v>11.666666666666668</v>
      </c>
    </row>
    <row r="79" spans="2:13">
      <c r="B79" s="10">
        <v>76</v>
      </c>
      <c r="C79" s="13">
        <v>1</v>
      </c>
      <c r="D79" s="13">
        <v>4</v>
      </c>
      <c r="E79" s="13">
        <v>9.8181818181818166</v>
      </c>
      <c r="F79" s="13">
        <v>16.018181818181816</v>
      </c>
      <c r="G79" s="13">
        <v>2.3600000000000003</v>
      </c>
      <c r="H79" s="13">
        <v>3.84</v>
      </c>
      <c r="I79" s="13">
        <v>1.2</v>
      </c>
      <c r="J79" s="13">
        <v>4.166666666666667</v>
      </c>
      <c r="K79" s="13">
        <v>0.2</v>
      </c>
      <c r="L79" s="13">
        <v>10</v>
      </c>
      <c r="M79" s="13">
        <v>18.166666666666668</v>
      </c>
    </row>
    <row r="80" spans="2:13">
      <c r="B80" s="10">
        <v>77</v>
      </c>
      <c r="C80" s="13">
        <v>0.6</v>
      </c>
      <c r="D80" s="13">
        <v>6.666666666666667</v>
      </c>
      <c r="E80" s="13">
        <v>16.363636363636363</v>
      </c>
      <c r="F80" s="13">
        <v>24.574784388737879</v>
      </c>
      <c r="G80" s="13">
        <v>3.746031746031746</v>
      </c>
      <c r="H80" s="13">
        <v>4.4651162790697674</v>
      </c>
      <c r="I80" s="13">
        <v>1</v>
      </c>
      <c r="J80" s="13">
        <v>5</v>
      </c>
      <c r="K80" s="13">
        <v>0.8</v>
      </c>
      <c r="L80" s="13">
        <v>2.5</v>
      </c>
      <c r="M80" s="13">
        <v>14.166666666666668</v>
      </c>
    </row>
    <row r="81" spans="2:13">
      <c r="B81" s="10">
        <v>78</v>
      </c>
      <c r="C81" s="13">
        <v>0.4</v>
      </c>
      <c r="D81" s="13">
        <v>10</v>
      </c>
      <c r="E81" s="13">
        <v>11.25</v>
      </c>
      <c r="F81" s="13">
        <v>17.523368798176094</v>
      </c>
      <c r="G81" s="13">
        <v>3.1258278145695364</v>
      </c>
      <c r="H81" s="13">
        <v>3.1475409836065573</v>
      </c>
      <c r="I81" s="13">
        <v>1.2</v>
      </c>
      <c r="J81" s="13">
        <v>4.166666666666667</v>
      </c>
      <c r="K81" s="13">
        <v>0.4</v>
      </c>
      <c r="L81" s="13">
        <v>5</v>
      </c>
      <c r="M81" s="13">
        <v>19.166666666666668</v>
      </c>
    </row>
    <row r="82" spans="2:13">
      <c r="B82" s="10">
        <v>79</v>
      </c>
      <c r="C82" s="13">
        <v>0.8</v>
      </c>
      <c r="D82" s="13">
        <v>5</v>
      </c>
      <c r="E82" s="13">
        <v>11.739130434782609</v>
      </c>
      <c r="F82" s="13">
        <v>19.001292236728496</v>
      </c>
      <c r="G82" s="13">
        <v>2.5792349726775954</v>
      </c>
      <c r="H82" s="13">
        <v>4.6829268292682924</v>
      </c>
      <c r="I82" s="13">
        <v>1.4</v>
      </c>
      <c r="J82" s="13">
        <v>3.5714285714285716</v>
      </c>
      <c r="K82" s="13">
        <v>0.6</v>
      </c>
      <c r="L82" s="13">
        <v>3.3333333333333335</v>
      </c>
      <c r="M82" s="13">
        <v>11.904761904761905</v>
      </c>
    </row>
    <row r="83" spans="2:13">
      <c r="B83" s="10">
        <v>80</v>
      </c>
      <c r="C83" s="13">
        <v>1.2</v>
      </c>
      <c r="D83" s="13">
        <v>3.3333333333333335</v>
      </c>
      <c r="E83" s="13">
        <v>18</v>
      </c>
      <c r="F83" s="13">
        <v>23.48251748251748</v>
      </c>
      <c r="G83" s="13">
        <v>3.3006993006993004</v>
      </c>
      <c r="H83" s="13">
        <v>2.1818181818181817</v>
      </c>
      <c r="I83" s="13">
        <v>1.4</v>
      </c>
      <c r="J83" s="13">
        <v>3.5714285714285716</v>
      </c>
      <c r="K83" s="13">
        <v>0.2</v>
      </c>
      <c r="L83" s="13">
        <v>10</v>
      </c>
      <c r="M83" s="13">
        <v>16.904761904761905</v>
      </c>
    </row>
    <row r="84" spans="2:13">
      <c r="B84" s="10">
        <v>81</v>
      </c>
      <c r="C84" s="13">
        <v>0.6</v>
      </c>
      <c r="D84" s="13">
        <v>6.666666666666667</v>
      </c>
      <c r="E84" s="13">
        <v>16.363636363636363</v>
      </c>
      <c r="F84" s="13">
        <v>25.770005790387955</v>
      </c>
      <c r="G84" s="13">
        <v>3.0063694267515921</v>
      </c>
      <c r="H84" s="13">
        <v>6.4</v>
      </c>
      <c r="I84" s="13">
        <v>1</v>
      </c>
      <c r="J84" s="13">
        <v>5</v>
      </c>
      <c r="K84" s="13">
        <v>0.8</v>
      </c>
      <c r="L84" s="13">
        <v>2.5</v>
      </c>
      <c r="M84" s="13">
        <v>14.166666666666668</v>
      </c>
    </row>
    <row r="85" spans="2:13">
      <c r="B85" s="10">
        <v>82</v>
      </c>
      <c r="C85" s="13">
        <v>1</v>
      </c>
      <c r="D85" s="13">
        <v>4</v>
      </c>
      <c r="E85" s="13">
        <v>14.210526315789473</v>
      </c>
      <c r="F85" s="13">
        <v>20.746596697021147</v>
      </c>
      <c r="G85" s="13">
        <v>3.0451612903225804</v>
      </c>
      <c r="H85" s="13">
        <v>3.4909090909090907</v>
      </c>
      <c r="I85" s="13">
        <v>0.6</v>
      </c>
      <c r="J85" s="13">
        <v>8.3333333333333339</v>
      </c>
      <c r="K85" s="13">
        <v>0.2</v>
      </c>
      <c r="L85" s="13">
        <v>10</v>
      </c>
      <c r="M85" s="13">
        <v>22.333333333333336</v>
      </c>
    </row>
    <row r="86" spans="2:13">
      <c r="B86" s="10">
        <v>83</v>
      </c>
      <c r="C86" s="13">
        <v>0.8</v>
      </c>
      <c r="D86" s="13">
        <v>5</v>
      </c>
      <c r="E86" s="13">
        <v>12.272727272727273</v>
      </c>
      <c r="F86" s="13">
        <v>19.242812742812745</v>
      </c>
      <c r="G86" s="13">
        <v>3.2777777777777777</v>
      </c>
      <c r="H86" s="13">
        <v>3.6923076923076925</v>
      </c>
      <c r="I86" s="13">
        <v>1</v>
      </c>
      <c r="J86" s="13">
        <v>5</v>
      </c>
      <c r="K86" s="13">
        <v>0.4</v>
      </c>
      <c r="L86" s="13">
        <v>5</v>
      </c>
      <c r="M86" s="13">
        <v>15</v>
      </c>
    </row>
    <row r="87" spans="2:13">
      <c r="B87" s="10">
        <v>84</v>
      </c>
      <c r="C87" s="13">
        <v>0.8</v>
      </c>
      <c r="D87" s="13">
        <v>5</v>
      </c>
      <c r="E87" s="13">
        <v>13.5</v>
      </c>
      <c r="F87" s="13">
        <v>19.805263157894736</v>
      </c>
      <c r="G87" s="13">
        <v>3.1052631578947372</v>
      </c>
      <c r="H87" s="13">
        <v>3.2</v>
      </c>
      <c r="I87" s="13">
        <v>1.4</v>
      </c>
      <c r="J87" s="13">
        <v>3.5714285714285716</v>
      </c>
      <c r="K87" s="13">
        <v>0.6</v>
      </c>
      <c r="L87" s="13">
        <v>3.3333333333333335</v>
      </c>
      <c r="M87" s="13">
        <v>11.904761904761905</v>
      </c>
    </row>
    <row r="88" spans="2:13">
      <c r="B88" s="10">
        <v>85</v>
      </c>
      <c r="C88" s="13">
        <v>1</v>
      </c>
      <c r="D88" s="13">
        <v>4</v>
      </c>
      <c r="E88" s="13">
        <v>15.882352941176469</v>
      </c>
      <c r="F88" s="13">
        <v>23.081907010295755</v>
      </c>
      <c r="G88" s="13">
        <v>3.0256410256410255</v>
      </c>
      <c r="H88" s="13">
        <v>4.1739130434782608</v>
      </c>
      <c r="I88" s="13">
        <v>1.2</v>
      </c>
      <c r="J88" s="13">
        <v>4.166666666666667</v>
      </c>
      <c r="K88" s="13">
        <v>0.4</v>
      </c>
      <c r="L88" s="13">
        <v>5</v>
      </c>
      <c r="M88" s="13">
        <v>13.166666666666668</v>
      </c>
    </row>
    <row r="89" spans="2:13">
      <c r="B89" s="10">
        <v>86</v>
      </c>
      <c r="C89" s="13">
        <v>1.2</v>
      </c>
      <c r="D89" s="13">
        <v>3.3333333333333335</v>
      </c>
      <c r="E89" s="13">
        <v>10.588235294117647</v>
      </c>
      <c r="F89" s="13">
        <v>19.005626598465476</v>
      </c>
      <c r="G89" s="13">
        <v>2.9316770186335406</v>
      </c>
      <c r="H89" s="13">
        <v>5.4857142857142858</v>
      </c>
      <c r="I89" s="13">
        <v>1.6</v>
      </c>
      <c r="J89" s="13">
        <v>3.125</v>
      </c>
      <c r="K89" s="13">
        <v>0.4</v>
      </c>
      <c r="L89" s="13">
        <v>5</v>
      </c>
      <c r="M89" s="13">
        <v>11.458333333333334</v>
      </c>
    </row>
    <row r="90" spans="2:13">
      <c r="B90" s="10">
        <v>87</v>
      </c>
      <c r="C90" s="13">
        <v>1.2</v>
      </c>
      <c r="D90" s="13">
        <v>3.3333333333333335</v>
      </c>
      <c r="E90" s="13">
        <v>18.620689655172413</v>
      </c>
      <c r="F90" s="13">
        <v>28.007230387167688</v>
      </c>
      <c r="G90" s="13">
        <v>3.9008264462809921</v>
      </c>
      <c r="H90" s="13">
        <v>5.4857142857142858</v>
      </c>
      <c r="I90" s="13">
        <v>0.6</v>
      </c>
      <c r="J90" s="13">
        <v>8.3333333333333339</v>
      </c>
      <c r="K90" s="13">
        <v>0.8</v>
      </c>
      <c r="L90" s="13">
        <v>2.5</v>
      </c>
      <c r="M90" s="13">
        <v>14.166666666666668</v>
      </c>
    </row>
    <row r="91" spans="2:13">
      <c r="B91" s="10">
        <v>88</v>
      </c>
      <c r="C91" s="13">
        <v>0.4</v>
      </c>
      <c r="D91" s="13">
        <v>10</v>
      </c>
      <c r="E91" s="13">
        <v>11.020408163265305</v>
      </c>
      <c r="F91" s="13">
        <v>18.812074829931969</v>
      </c>
      <c r="G91" s="13">
        <v>2.458333333333333</v>
      </c>
      <c r="H91" s="13">
        <v>5.333333333333333</v>
      </c>
      <c r="I91" s="13">
        <v>0.8</v>
      </c>
      <c r="J91" s="13">
        <v>6.25</v>
      </c>
      <c r="K91" s="13">
        <v>0.8</v>
      </c>
      <c r="L91" s="13">
        <v>2.5</v>
      </c>
      <c r="M91" s="13">
        <v>18.75</v>
      </c>
    </row>
    <row r="92" spans="2:13">
      <c r="B92" s="10">
        <v>89</v>
      </c>
      <c r="C92" s="13">
        <v>0.6</v>
      </c>
      <c r="D92" s="13">
        <v>6.666666666666667</v>
      </c>
      <c r="E92" s="13">
        <v>15</v>
      </c>
      <c r="F92" s="13">
        <v>23.913580246913579</v>
      </c>
      <c r="G92" s="13">
        <v>2.9135802469135803</v>
      </c>
      <c r="H92" s="13">
        <v>6</v>
      </c>
      <c r="I92" s="13">
        <v>1.2</v>
      </c>
      <c r="J92" s="13">
        <v>4.166666666666667</v>
      </c>
      <c r="K92" s="13">
        <v>0.4</v>
      </c>
      <c r="L92" s="13">
        <v>5</v>
      </c>
      <c r="M92" s="13">
        <v>15.833333333333334</v>
      </c>
    </row>
    <row r="93" spans="2:13">
      <c r="B93" s="10">
        <v>90</v>
      </c>
      <c r="C93" s="13">
        <v>0.6</v>
      </c>
      <c r="D93" s="13">
        <v>6.666666666666667</v>
      </c>
      <c r="E93" s="13">
        <v>11.739130434782609</v>
      </c>
      <c r="F93" s="13">
        <v>19.124936118460631</v>
      </c>
      <c r="G93" s="13">
        <v>3.3006993006993004</v>
      </c>
      <c r="H93" s="13">
        <v>4.0851063829787231</v>
      </c>
      <c r="I93" s="13">
        <v>1</v>
      </c>
      <c r="J93" s="13">
        <v>5</v>
      </c>
      <c r="K93" s="13">
        <v>0.6</v>
      </c>
      <c r="L93" s="13">
        <v>3.3333333333333335</v>
      </c>
      <c r="M93" s="13">
        <v>15.000000000000002</v>
      </c>
    </row>
    <row r="94" spans="2:13">
      <c r="B94" s="10">
        <v>91</v>
      </c>
      <c r="C94" s="13">
        <v>0.6</v>
      </c>
      <c r="D94" s="13">
        <v>6.666666666666667</v>
      </c>
      <c r="E94" s="13">
        <v>12.857142857142858</v>
      </c>
      <c r="F94" s="13">
        <v>19.175563909774436</v>
      </c>
      <c r="G94" s="13">
        <v>2.95</v>
      </c>
      <c r="H94" s="13">
        <v>3.3684210526315788</v>
      </c>
      <c r="I94" s="13">
        <v>0.8</v>
      </c>
      <c r="J94" s="13">
        <v>6.25</v>
      </c>
      <c r="K94" s="13">
        <v>0.4</v>
      </c>
      <c r="L94" s="13">
        <v>5</v>
      </c>
      <c r="M94" s="13">
        <v>17.916666666666668</v>
      </c>
    </row>
    <row r="95" spans="2:13">
      <c r="B95" s="10">
        <v>92</v>
      </c>
      <c r="C95" s="13">
        <v>0.6</v>
      </c>
      <c r="D95" s="13">
        <v>6.666666666666667</v>
      </c>
      <c r="E95" s="13">
        <v>14.210526315789473</v>
      </c>
      <c r="F95" s="13">
        <v>23.66403675222211</v>
      </c>
      <c r="G95" s="13">
        <v>3.8064516129032255</v>
      </c>
      <c r="H95" s="13">
        <v>5.6470588235294121</v>
      </c>
      <c r="I95" s="13">
        <v>1.2</v>
      </c>
      <c r="J95" s="13">
        <v>4.166666666666667</v>
      </c>
      <c r="K95" s="13">
        <v>0.1</v>
      </c>
      <c r="L95" s="13">
        <v>20</v>
      </c>
      <c r="M95" s="13">
        <v>30.833333333333336</v>
      </c>
    </row>
    <row r="96" spans="2:13">
      <c r="B96" s="10">
        <v>93</v>
      </c>
      <c r="C96" s="13">
        <v>0.8</v>
      </c>
      <c r="D96" s="13">
        <v>5</v>
      </c>
      <c r="E96" s="13">
        <v>9.1525423728813564</v>
      </c>
      <c r="F96" s="13">
        <v>18.000646290752716</v>
      </c>
      <c r="G96" s="13">
        <v>3.6589147286821708</v>
      </c>
      <c r="H96" s="13">
        <v>5.1891891891891895</v>
      </c>
      <c r="I96" s="13">
        <v>1</v>
      </c>
      <c r="J96" s="13">
        <v>5</v>
      </c>
      <c r="K96" s="13">
        <v>0.4</v>
      </c>
      <c r="L96" s="13">
        <v>5</v>
      </c>
      <c r="M96" s="13">
        <v>15</v>
      </c>
    </row>
    <row r="97" spans="2:13">
      <c r="B97" s="10">
        <v>94</v>
      </c>
      <c r="C97" s="13">
        <v>0.4</v>
      </c>
      <c r="D97" s="13">
        <v>10</v>
      </c>
      <c r="E97" s="13">
        <v>18</v>
      </c>
      <c r="F97" s="13">
        <v>27.852008456659618</v>
      </c>
      <c r="G97" s="13">
        <v>5.4883720930232558</v>
      </c>
      <c r="H97" s="13">
        <v>4.3636363636363633</v>
      </c>
      <c r="I97" s="13">
        <v>1.4</v>
      </c>
      <c r="J97" s="13">
        <v>3.5714285714285716</v>
      </c>
      <c r="K97" s="13">
        <v>0.2</v>
      </c>
      <c r="L97" s="13">
        <v>10</v>
      </c>
      <c r="M97" s="13">
        <v>23.571428571428569</v>
      </c>
    </row>
    <row r="98" spans="2:13">
      <c r="B98" s="10">
        <v>95</v>
      </c>
      <c r="C98" s="13">
        <v>0.8</v>
      </c>
      <c r="D98" s="13">
        <v>5</v>
      </c>
      <c r="E98" s="13">
        <v>13.170731707317072</v>
      </c>
      <c r="F98" s="13">
        <v>19.580287330355844</v>
      </c>
      <c r="G98" s="13">
        <v>4.2522522522522523</v>
      </c>
      <c r="H98" s="13">
        <v>2.1573033707865168</v>
      </c>
      <c r="I98" s="13">
        <v>0.6</v>
      </c>
      <c r="J98" s="13">
        <v>8.3333333333333339</v>
      </c>
      <c r="K98" s="13">
        <v>0.2</v>
      </c>
      <c r="L98" s="13">
        <v>10</v>
      </c>
      <c r="M98" s="13">
        <v>23.333333333333336</v>
      </c>
    </row>
    <row r="99" spans="2:13">
      <c r="B99" s="10">
        <v>96</v>
      </c>
      <c r="C99" s="13">
        <v>1</v>
      </c>
      <c r="D99" s="13">
        <v>4</v>
      </c>
      <c r="E99" s="13">
        <v>14.594594594594593</v>
      </c>
      <c r="F99" s="13">
        <v>22.091737451737451</v>
      </c>
      <c r="G99" s="13">
        <v>2.6971428571428571</v>
      </c>
      <c r="H99" s="13">
        <v>4.8</v>
      </c>
      <c r="I99" s="13">
        <v>1.2</v>
      </c>
      <c r="J99" s="13">
        <v>4.166666666666667</v>
      </c>
      <c r="K99" s="13">
        <v>0.6</v>
      </c>
      <c r="L99" s="13">
        <v>3.3333333333333335</v>
      </c>
      <c r="M99" s="13">
        <v>11.500000000000002</v>
      </c>
    </row>
    <row r="100" spans="2:13">
      <c r="B100" s="10">
        <v>97</v>
      </c>
      <c r="C100" s="13">
        <v>0.8</v>
      </c>
      <c r="D100" s="13">
        <v>5</v>
      </c>
      <c r="E100" s="13">
        <v>11.739130434782609</v>
      </c>
      <c r="F100" s="13">
        <v>20.388443818672751</v>
      </c>
      <c r="G100" s="13">
        <v>3.9663865546218489</v>
      </c>
      <c r="H100" s="13">
        <v>4.6829268292682924</v>
      </c>
      <c r="I100" s="13">
        <v>1.2</v>
      </c>
      <c r="J100" s="13">
        <v>4.166666666666667</v>
      </c>
      <c r="K100" s="13">
        <v>0.4</v>
      </c>
      <c r="L100" s="13">
        <v>5</v>
      </c>
      <c r="M100" s="13">
        <v>14.166666666666668</v>
      </c>
    </row>
    <row r="101" spans="2:13">
      <c r="B101" s="10">
        <v>98</v>
      </c>
      <c r="C101" s="13">
        <v>0.8</v>
      </c>
      <c r="D101" s="13">
        <v>5</v>
      </c>
      <c r="E101" s="13">
        <v>15.882352941176469</v>
      </c>
      <c r="F101" s="13">
        <v>25.582869292295232</v>
      </c>
      <c r="G101" s="13">
        <v>2.8433734939759034</v>
      </c>
      <c r="H101" s="13">
        <v>6.8571428571428568</v>
      </c>
      <c r="I101" s="13">
        <v>0.6</v>
      </c>
      <c r="J101" s="13">
        <v>8.3333333333333339</v>
      </c>
      <c r="K101" s="13">
        <v>0.6</v>
      </c>
      <c r="L101" s="13">
        <v>3.3333333333333335</v>
      </c>
      <c r="M101" s="13">
        <v>16.666666666666668</v>
      </c>
    </row>
    <row r="102" spans="2:13">
      <c r="B102" s="10">
        <v>99</v>
      </c>
      <c r="C102" s="13">
        <v>0.6</v>
      </c>
      <c r="D102" s="13">
        <v>6.666666666666667</v>
      </c>
      <c r="E102" s="13">
        <v>7.8260869565217401</v>
      </c>
      <c r="F102" s="13">
        <v>15.840075416042634</v>
      </c>
      <c r="G102" s="13">
        <v>3.5488721804511276</v>
      </c>
      <c r="H102" s="13">
        <v>4.4651162790697674</v>
      </c>
      <c r="I102" s="13">
        <v>0.6</v>
      </c>
      <c r="J102" s="13">
        <v>8.3333333333333339</v>
      </c>
      <c r="K102" s="13">
        <v>0.4</v>
      </c>
      <c r="L102" s="13">
        <v>5</v>
      </c>
      <c r="M102" s="13">
        <v>20</v>
      </c>
    </row>
    <row r="103" spans="2:13">
      <c r="B103" s="10">
        <v>100</v>
      </c>
      <c r="C103" s="13">
        <v>1</v>
      </c>
      <c r="D103" s="13">
        <v>4</v>
      </c>
      <c r="E103" s="13">
        <v>11.739130434782609</v>
      </c>
      <c r="F103" s="13">
        <v>20.470892499878008</v>
      </c>
      <c r="G103" s="13">
        <v>2.9135802469135803</v>
      </c>
      <c r="H103" s="13">
        <v>5.8181818181818183</v>
      </c>
      <c r="I103" s="13">
        <v>1.2</v>
      </c>
      <c r="J103" s="13">
        <v>4.166666666666667</v>
      </c>
      <c r="K103" s="13">
        <v>0.6</v>
      </c>
      <c r="L103" s="13">
        <v>3.3333333333333335</v>
      </c>
      <c r="M103" s="13">
        <v>11.500000000000002</v>
      </c>
    </row>
    <row r="104" spans="2:13">
      <c r="B104" s="10">
        <v>101</v>
      </c>
      <c r="C104" s="13">
        <v>0.8</v>
      </c>
      <c r="D104" s="13">
        <v>5</v>
      </c>
      <c r="E104" s="13">
        <v>10.384615384615385</v>
      </c>
      <c r="F104" s="13">
        <v>21.333124869710236</v>
      </c>
      <c r="G104" s="13">
        <v>3.8373983739837394</v>
      </c>
      <c r="H104" s="13">
        <v>7.1111111111111107</v>
      </c>
      <c r="I104" s="13">
        <v>0.6</v>
      </c>
      <c r="J104" s="13">
        <v>8.3333333333333339</v>
      </c>
      <c r="K104" s="13">
        <v>0.6</v>
      </c>
      <c r="L104" s="13">
        <v>3.3333333333333335</v>
      </c>
      <c r="M104" s="13">
        <v>16.666666666666668</v>
      </c>
    </row>
    <row r="105" spans="2:13">
      <c r="B105" s="10">
        <v>102</v>
      </c>
      <c r="C105" s="13">
        <v>0.2</v>
      </c>
      <c r="D105" s="13">
        <v>20</v>
      </c>
      <c r="E105" s="13">
        <v>9.8181818181818166</v>
      </c>
      <c r="F105" s="13">
        <v>17.679288201160539</v>
      </c>
      <c r="G105" s="13">
        <v>3.7759999999999998</v>
      </c>
      <c r="H105" s="13">
        <v>4.0851063829787231</v>
      </c>
      <c r="I105" s="13">
        <v>0.8</v>
      </c>
      <c r="J105" s="13">
        <v>6.25</v>
      </c>
      <c r="K105" s="13">
        <v>0.6</v>
      </c>
      <c r="L105" s="13">
        <v>3.3333333333333335</v>
      </c>
      <c r="M105" s="13">
        <v>29.583333333333332</v>
      </c>
    </row>
    <row r="106" spans="2:13">
      <c r="B106" s="10">
        <v>103</v>
      </c>
      <c r="C106" s="13">
        <v>0.6</v>
      </c>
      <c r="D106" s="13">
        <v>6.666666666666667</v>
      </c>
      <c r="E106" s="13">
        <v>12.558139534883722</v>
      </c>
      <c r="F106" s="13">
        <v>20.151273673472407</v>
      </c>
      <c r="G106" s="13">
        <v>3.9008264462809921</v>
      </c>
      <c r="H106" s="13">
        <v>3.6923076923076925</v>
      </c>
      <c r="I106" s="13">
        <v>1.4</v>
      </c>
      <c r="J106" s="13">
        <v>3.5714285714285716</v>
      </c>
      <c r="K106" s="13">
        <v>0.8</v>
      </c>
      <c r="L106" s="13">
        <v>2.5</v>
      </c>
      <c r="M106" s="13">
        <v>12.738095238095239</v>
      </c>
    </row>
    <row r="107" spans="2:13">
      <c r="B107" s="10">
        <v>104</v>
      </c>
      <c r="C107" s="13">
        <v>0.4</v>
      </c>
      <c r="D107" s="13">
        <v>10</v>
      </c>
      <c r="E107" s="13">
        <v>12.857142857142858</v>
      </c>
      <c r="F107" s="13">
        <v>19.782110177404295</v>
      </c>
      <c r="G107" s="13">
        <v>3.0849673202614376</v>
      </c>
      <c r="H107" s="13">
        <v>3.84</v>
      </c>
      <c r="I107" s="13">
        <v>1.4</v>
      </c>
      <c r="J107" s="13">
        <v>3.5714285714285716</v>
      </c>
      <c r="K107" s="13">
        <v>0.4</v>
      </c>
      <c r="L107" s="13">
        <v>5</v>
      </c>
      <c r="M107" s="13">
        <v>18.571428571428569</v>
      </c>
    </row>
    <row r="108" spans="2:13">
      <c r="B108" s="10">
        <v>105</v>
      </c>
      <c r="C108" s="13">
        <v>1.2</v>
      </c>
      <c r="D108" s="13">
        <v>3.3333333333333335</v>
      </c>
      <c r="E108" s="13">
        <v>11.25</v>
      </c>
      <c r="F108" s="13">
        <v>20.73496732026144</v>
      </c>
      <c r="G108" s="13">
        <v>3.0849673202614376</v>
      </c>
      <c r="H108" s="13">
        <v>6.4</v>
      </c>
      <c r="I108" s="13">
        <v>1.2</v>
      </c>
      <c r="J108" s="13">
        <v>4.166666666666667</v>
      </c>
      <c r="K108" s="13">
        <v>0.2</v>
      </c>
      <c r="L108" s="13">
        <v>10</v>
      </c>
      <c r="M108" s="13">
        <v>17.5</v>
      </c>
    </row>
    <row r="109" spans="2:13">
      <c r="B109" s="10">
        <v>106</v>
      </c>
      <c r="C109" s="13">
        <v>1</v>
      </c>
      <c r="D109" s="13">
        <v>4</v>
      </c>
      <c r="E109" s="13">
        <v>12</v>
      </c>
      <c r="F109" s="13">
        <v>20.159680638722556</v>
      </c>
      <c r="G109" s="13">
        <v>2.8263473053892216</v>
      </c>
      <c r="H109" s="13">
        <v>5.333333333333333</v>
      </c>
      <c r="I109" s="13">
        <v>1.2</v>
      </c>
      <c r="J109" s="13">
        <v>4.166666666666667</v>
      </c>
      <c r="K109" s="13">
        <v>0.2</v>
      </c>
      <c r="L109" s="13">
        <v>10</v>
      </c>
      <c r="M109" s="13">
        <v>18.166666666666668</v>
      </c>
    </row>
    <row r="110" spans="2:13">
      <c r="B110" s="10">
        <v>107</v>
      </c>
      <c r="C110" s="13">
        <v>1</v>
      </c>
      <c r="D110" s="13">
        <v>4</v>
      </c>
      <c r="E110" s="13">
        <v>16.363636363636363</v>
      </c>
      <c r="F110" s="13">
        <v>24.627152296325228</v>
      </c>
      <c r="G110" s="13">
        <v>3.2108843537414966</v>
      </c>
      <c r="H110" s="13">
        <v>5.0526315789473681</v>
      </c>
      <c r="I110" s="13">
        <v>1.2</v>
      </c>
      <c r="J110" s="13">
        <v>4.166666666666667</v>
      </c>
      <c r="K110" s="13">
        <v>0.6</v>
      </c>
      <c r="L110" s="13">
        <v>3.3333333333333335</v>
      </c>
      <c r="M110" s="13">
        <v>11.500000000000002</v>
      </c>
    </row>
    <row r="111" spans="2:13">
      <c r="B111" s="10">
        <v>108</v>
      </c>
      <c r="C111" s="13">
        <v>0.4</v>
      </c>
      <c r="D111" s="13">
        <v>10</v>
      </c>
      <c r="E111" s="13">
        <v>15.882352941176469</v>
      </c>
      <c r="F111" s="13">
        <v>24.299744245524295</v>
      </c>
      <c r="G111" s="13">
        <v>2.9316770186335406</v>
      </c>
      <c r="H111" s="13">
        <v>5.4857142857142858</v>
      </c>
      <c r="I111" s="13">
        <v>1</v>
      </c>
      <c r="J111" s="13">
        <v>5</v>
      </c>
      <c r="K111" s="13">
        <v>0.4</v>
      </c>
      <c r="L111" s="13">
        <v>5</v>
      </c>
      <c r="M111" s="13">
        <v>20</v>
      </c>
    </row>
    <row r="112" spans="2:13">
      <c r="B112" s="10">
        <v>109</v>
      </c>
      <c r="C112" s="13">
        <v>0.6</v>
      </c>
      <c r="D112" s="13">
        <v>6.666666666666667</v>
      </c>
      <c r="E112" s="13">
        <v>8.7096774193548381</v>
      </c>
      <c r="F112" s="13">
        <v>16.832263213449011</v>
      </c>
      <c r="G112" s="13">
        <v>2.6368715083798882</v>
      </c>
      <c r="H112" s="13">
        <v>5.4857142857142858</v>
      </c>
      <c r="I112" s="13">
        <v>0.8</v>
      </c>
      <c r="J112" s="13">
        <v>6.25</v>
      </c>
      <c r="K112" s="13">
        <v>0.2</v>
      </c>
      <c r="L112" s="13">
        <v>10</v>
      </c>
      <c r="M112" s="13">
        <v>22.916666666666668</v>
      </c>
    </row>
    <row r="113" spans="2:13">
      <c r="B113" s="10">
        <v>110</v>
      </c>
      <c r="C113" s="13">
        <v>0.4</v>
      </c>
      <c r="D113" s="13">
        <v>10</v>
      </c>
      <c r="E113" s="13">
        <v>13.170731707317072</v>
      </c>
      <c r="F113" s="13">
        <v>21.081150402545894</v>
      </c>
      <c r="G113" s="13">
        <v>2.9873417721518987</v>
      </c>
      <c r="H113" s="13">
        <v>4.9230769230769234</v>
      </c>
      <c r="I113" s="13">
        <v>0.8</v>
      </c>
      <c r="J113" s="13">
        <v>6.25</v>
      </c>
      <c r="K113" s="13">
        <v>0.1</v>
      </c>
      <c r="L113" s="13">
        <v>20</v>
      </c>
      <c r="M113" s="13">
        <v>36.25</v>
      </c>
    </row>
    <row r="114" spans="2:13">
      <c r="B114" s="10">
        <v>111</v>
      </c>
      <c r="C114" s="13">
        <v>0.6</v>
      </c>
      <c r="D114" s="13">
        <v>6.666666666666667</v>
      </c>
      <c r="E114" s="13">
        <v>12.272727272727273</v>
      </c>
      <c r="F114" s="13">
        <v>20.636363636363637</v>
      </c>
      <c r="G114" s="13">
        <v>4</v>
      </c>
      <c r="H114" s="13">
        <v>4.3636363636363633</v>
      </c>
      <c r="I114" s="13">
        <v>0.6</v>
      </c>
      <c r="J114" s="13">
        <v>8.3333333333333339</v>
      </c>
      <c r="K114" s="13">
        <v>0.2</v>
      </c>
      <c r="L114" s="13">
        <v>10</v>
      </c>
      <c r="M114" s="13">
        <v>25</v>
      </c>
    </row>
    <row r="115" spans="2:13">
      <c r="B115" s="10">
        <v>112</v>
      </c>
      <c r="C115" s="13">
        <v>0.8</v>
      </c>
      <c r="D115" s="13">
        <v>5</v>
      </c>
      <c r="E115" s="13">
        <v>11.25</v>
      </c>
      <c r="F115" s="13">
        <v>18.992894056847547</v>
      </c>
      <c r="G115" s="13">
        <v>3.2777777777777777</v>
      </c>
      <c r="H115" s="13">
        <v>4.4651162790697674</v>
      </c>
      <c r="I115" s="13">
        <v>1</v>
      </c>
      <c r="J115" s="13">
        <v>5</v>
      </c>
      <c r="K115" s="13">
        <v>0.2</v>
      </c>
      <c r="L115" s="13">
        <v>10</v>
      </c>
      <c r="M115" s="13">
        <v>20</v>
      </c>
    </row>
    <row r="116" spans="2:13">
      <c r="B116" s="10">
        <v>113</v>
      </c>
      <c r="C116" s="13">
        <v>0.8</v>
      </c>
      <c r="D116" s="13">
        <v>5</v>
      </c>
      <c r="E116" s="13">
        <v>15</v>
      </c>
      <c r="F116" s="13">
        <v>22.987332864180157</v>
      </c>
      <c r="G116" s="13">
        <v>4.068965517241379</v>
      </c>
      <c r="H116" s="13">
        <v>3.9183673469387754</v>
      </c>
      <c r="I116" s="13">
        <v>0.8</v>
      </c>
      <c r="J116" s="13">
        <v>6.25</v>
      </c>
      <c r="K116" s="13">
        <v>0.4</v>
      </c>
      <c r="L116" s="13">
        <v>5</v>
      </c>
      <c r="M116" s="13">
        <v>16.25</v>
      </c>
    </row>
    <row r="117" spans="2:13">
      <c r="B117" s="10">
        <v>114</v>
      </c>
      <c r="C117" s="13">
        <v>0.4</v>
      </c>
      <c r="D117" s="13">
        <v>10</v>
      </c>
      <c r="E117" s="13">
        <v>9.473684210526315</v>
      </c>
      <c r="F117" s="13">
        <v>16.068110074517396</v>
      </c>
      <c r="G117" s="13">
        <v>2.4205128205128204</v>
      </c>
      <c r="H117" s="13">
        <v>4.1739130434782608</v>
      </c>
      <c r="I117" s="13">
        <v>1.4</v>
      </c>
      <c r="J117" s="13">
        <v>3.5714285714285716</v>
      </c>
      <c r="K117" s="13">
        <v>0.2</v>
      </c>
      <c r="L117" s="13">
        <v>10</v>
      </c>
      <c r="M117" s="13">
        <v>23.571428571428569</v>
      </c>
    </row>
    <row r="118" spans="2:13">
      <c r="B118" s="10">
        <v>115</v>
      </c>
      <c r="C118" s="13">
        <v>1</v>
      </c>
      <c r="D118" s="13">
        <v>4</v>
      </c>
      <c r="E118" s="13">
        <v>13.5</v>
      </c>
      <c r="F118" s="13">
        <v>21.022388059701491</v>
      </c>
      <c r="G118" s="13">
        <v>3.5223880597014925</v>
      </c>
      <c r="H118" s="13">
        <v>4</v>
      </c>
      <c r="I118" s="13">
        <v>0.4</v>
      </c>
      <c r="J118" s="13">
        <v>12.5</v>
      </c>
      <c r="K118" s="13">
        <v>0.6</v>
      </c>
      <c r="L118" s="13">
        <v>3.3333333333333335</v>
      </c>
      <c r="M118" s="13">
        <v>19.833333333333332</v>
      </c>
    </row>
    <row r="119" spans="2:13">
      <c r="B119" s="10">
        <v>116</v>
      </c>
      <c r="C119" s="13">
        <v>1.2</v>
      </c>
      <c r="D119" s="13">
        <v>3.3333333333333335</v>
      </c>
      <c r="E119" s="13">
        <v>12.857142857142858</v>
      </c>
      <c r="F119" s="13">
        <v>21.268731268731269</v>
      </c>
      <c r="G119" s="13">
        <v>2.5934065934065931</v>
      </c>
      <c r="H119" s="13">
        <v>5.8181818181818183</v>
      </c>
      <c r="I119" s="13">
        <v>1</v>
      </c>
      <c r="J119" s="13">
        <v>5</v>
      </c>
      <c r="K119" s="13">
        <v>0.4</v>
      </c>
      <c r="L119" s="13">
        <v>5</v>
      </c>
      <c r="M119" s="13">
        <v>13.333333333333334</v>
      </c>
    </row>
    <row r="120" spans="2:13">
      <c r="B120" s="10">
        <v>117</v>
      </c>
      <c r="C120" s="13">
        <v>0.2</v>
      </c>
      <c r="D120" s="13">
        <v>20</v>
      </c>
      <c r="E120" s="13">
        <v>11.25</v>
      </c>
      <c r="F120" s="13">
        <v>18.341475809730316</v>
      </c>
      <c r="G120" s="13">
        <v>3.0063694267515921</v>
      </c>
      <c r="H120" s="13">
        <v>4.0851063829787231</v>
      </c>
      <c r="I120" s="13">
        <v>1.2</v>
      </c>
      <c r="J120" s="13">
        <v>4.166666666666667</v>
      </c>
      <c r="K120" s="13">
        <v>0.4</v>
      </c>
      <c r="L120" s="13">
        <v>5</v>
      </c>
      <c r="M120" s="13">
        <v>29.166666666666668</v>
      </c>
    </row>
    <row r="121" spans="2:13">
      <c r="B121" s="10">
        <v>118</v>
      </c>
      <c r="C121" s="13">
        <v>0.6</v>
      </c>
      <c r="D121" s="13">
        <v>6.666666666666667</v>
      </c>
      <c r="E121" s="13">
        <v>11.48936170212766</v>
      </c>
      <c r="F121" s="13">
        <v>21.979240244637779</v>
      </c>
      <c r="G121" s="13">
        <v>3.1052631578947372</v>
      </c>
      <c r="H121" s="13">
        <v>7.384615384615385</v>
      </c>
      <c r="I121" s="13">
        <v>1</v>
      </c>
      <c r="J121" s="13">
        <v>5</v>
      </c>
      <c r="K121" s="13">
        <v>0.6</v>
      </c>
      <c r="L121" s="13">
        <v>3.3333333333333335</v>
      </c>
      <c r="M121" s="13">
        <v>15.000000000000002</v>
      </c>
    </row>
    <row r="122" spans="2:13">
      <c r="B122" s="10">
        <v>119</v>
      </c>
      <c r="C122" s="13">
        <v>1.2</v>
      </c>
      <c r="D122" s="13">
        <v>3.3333333333333335</v>
      </c>
      <c r="E122" s="13">
        <v>11.25</v>
      </c>
      <c r="F122" s="13">
        <v>19.946230598669622</v>
      </c>
      <c r="G122" s="13">
        <v>2.8780487804878048</v>
      </c>
      <c r="H122" s="13">
        <v>5.8181818181818183</v>
      </c>
      <c r="I122" s="13">
        <v>1</v>
      </c>
      <c r="J122" s="13">
        <v>5</v>
      </c>
      <c r="K122" s="13">
        <v>0.1</v>
      </c>
      <c r="L122" s="13">
        <v>20</v>
      </c>
      <c r="M122" s="13">
        <v>28.333333333333336</v>
      </c>
    </row>
    <row r="123" spans="2:13">
      <c r="B123" s="10">
        <v>120</v>
      </c>
      <c r="C123" s="13">
        <v>0.6</v>
      </c>
      <c r="D123" s="13">
        <v>6.666666666666667</v>
      </c>
      <c r="E123" s="13">
        <v>25.714285714285715</v>
      </c>
      <c r="F123" s="13">
        <v>32.351157222665606</v>
      </c>
      <c r="G123" s="13">
        <v>2.6368715083798882</v>
      </c>
      <c r="H123" s="13">
        <v>4</v>
      </c>
      <c r="I123" s="13">
        <v>1.8</v>
      </c>
      <c r="J123" s="13">
        <v>2.7777777777777777</v>
      </c>
      <c r="K123" s="13">
        <v>0.4</v>
      </c>
      <c r="L123" s="13">
        <v>5</v>
      </c>
      <c r="M123" s="13">
        <v>14.444444444444445</v>
      </c>
    </row>
    <row r="124" spans="2:13">
      <c r="B124" s="10">
        <v>121</v>
      </c>
      <c r="C124" s="13">
        <v>0.4</v>
      </c>
      <c r="D124" s="13">
        <v>10</v>
      </c>
      <c r="E124" s="13">
        <v>9.3103448275862064</v>
      </c>
      <c r="F124" s="13">
        <v>15.467239955579601</v>
      </c>
      <c r="G124" s="13">
        <v>2.7283236994219653</v>
      </c>
      <c r="H124" s="13">
        <v>3.4285714285714284</v>
      </c>
      <c r="I124" s="13">
        <v>0.8</v>
      </c>
      <c r="J124" s="13">
        <v>6.25</v>
      </c>
      <c r="K124" s="13">
        <v>0.6</v>
      </c>
      <c r="L124" s="13">
        <v>3.3333333333333335</v>
      </c>
      <c r="M124" s="13">
        <v>19.583333333333332</v>
      </c>
    </row>
    <row r="125" spans="2:13">
      <c r="B125" s="10">
        <v>122</v>
      </c>
      <c r="C125" s="13">
        <v>0.4</v>
      </c>
      <c r="D125" s="13">
        <v>10</v>
      </c>
      <c r="E125" s="13">
        <v>15</v>
      </c>
      <c r="F125" s="13">
        <v>20.844683840749415</v>
      </c>
      <c r="G125" s="13">
        <v>2.6971428571428571</v>
      </c>
      <c r="H125" s="13">
        <v>3.1475409836065573</v>
      </c>
      <c r="I125" s="13">
        <v>1</v>
      </c>
      <c r="J125" s="13">
        <v>5</v>
      </c>
      <c r="K125" s="13">
        <v>0.2</v>
      </c>
      <c r="L125" s="13">
        <v>10</v>
      </c>
      <c r="M125" s="13">
        <v>25</v>
      </c>
    </row>
    <row r="126" spans="2:13">
      <c r="B126" s="10">
        <v>123</v>
      </c>
      <c r="C126" s="13">
        <v>1</v>
      </c>
      <c r="D126" s="13">
        <v>4</v>
      </c>
      <c r="E126" s="13">
        <v>13.846153846153847</v>
      </c>
      <c r="F126" s="13">
        <v>22.647437039880458</v>
      </c>
      <c r="G126" s="13">
        <v>2.6077348066298343</v>
      </c>
      <c r="H126" s="13">
        <v>6.193548387096774</v>
      </c>
      <c r="I126" s="13">
        <v>1.2</v>
      </c>
      <c r="J126" s="13">
        <v>4.166666666666667</v>
      </c>
      <c r="K126" s="13">
        <v>0.1</v>
      </c>
      <c r="L126" s="13">
        <v>20</v>
      </c>
      <c r="M126" s="13">
        <v>28.166666666666668</v>
      </c>
    </row>
    <row r="127" spans="2:13">
      <c r="B127" s="10">
        <v>124</v>
      </c>
      <c r="C127" s="13">
        <v>1.4</v>
      </c>
      <c r="D127" s="13">
        <v>2.8571428571428572</v>
      </c>
      <c r="E127" s="13">
        <v>15</v>
      </c>
      <c r="F127" s="13">
        <v>23.010884353741499</v>
      </c>
      <c r="G127" s="13">
        <v>3.2108843537414966</v>
      </c>
      <c r="H127" s="13">
        <v>4.8</v>
      </c>
      <c r="I127" s="13">
        <v>0.8</v>
      </c>
      <c r="J127" s="13">
        <v>6.25</v>
      </c>
      <c r="K127" s="13">
        <v>0.6</v>
      </c>
      <c r="L127" s="13">
        <v>3.3333333333333335</v>
      </c>
      <c r="M127" s="13">
        <v>12.440476190476192</v>
      </c>
    </row>
    <row r="128" spans="2:13">
      <c r="B128" s="10">
        <v>125</v>
      </c>
      <c r="C128" s="13">
        <v>1.2</v>
      </c>
      <c r="D128" s="13">
        <v>3.3333333333333335</v>
      </c>
      <c r="E128" s="13">
        <v>13.5</v>
      </c>
      <c r="F128" s="13">
        <v>20.043224436843968</v>
      </c>
      <c r="G128" s="13">
        <v>3.3956834532374103</v>
      </c>
      <c r="H128" s="13">
        <v>3.1475409836065573</v>
      </c>
      <c r="I128" s="13">
        <v>1</v>
      </c>
      <c r="J128" s="13">
        <v>5</v>
      </c>
      <c r="K128" s="13">
        <v>0.6</v>
      </c>
      <c r="L128" s="13">
        <v>3.3333333333333335</v>
      </c>
      <c r="M128" s="13">
        <v>11.666666666666668</v>
      </c>
    </row>
    <row r="129" spans="2:13">
      <c r="B129" s="10">
        <v>126</v>
      </c>
      <c r="C129" s="13">
        <v>0.4</v>
      </c>
      <c r="D129" s="13">
        <v>10</v>
      </c>
      <c r="E129" s="13">
        <v>17.419354838709676</v>
      </c>
      <c r="F129" s="13">
        <v>24.571321712415681</v>
      </c>
      <c r="G129" s="13">
        <v>4.1043478260869568</v>
      </c>
      <c r="H129" s="13">
        <v>3.0476190476190474</v>
      </c>
      <c r="I129" s="13">
        <v>0.8</v>
      </c>
      <c r="J129" s="13">
        <v>6.25</v>
      </c>
      <c r="K129" s="13">
        <v>0.6</v>
      </c>
      <c r="L129" s="13">
        <v>3.3333333333333335</v>
      </c>
      <c r="M129" s="13">
        <v>19.583333333333332</v>
      </c>
    </row>
    <row r="130" spans="2:13">
      <c r="B130" s="10">
        <v>127</v>
      </c>
      <c r="C130" s="13">
        <v>0.6</v>
      </c>
      <c r="D130" s="13">
        <v>6.666666666666667</v>
      </c>
      <c r="E130" s="13">
        <v>11.739130434782609</v>
      </c>
      <c r="F130" s="13">
        <v>18.406933234539153</v>
      </c>
      <c r="G130" s="13">
        <v>3.0451612903225804</v>
      </c>
      <c r="H130" s="13">
        <v>3.6226415094339623</v>
      </c>
      <c r="I130" s="13">
        <v>1</v>
      </c>
      <c r="J130" s="13">
        <v>5</v>
      </c>
      <c r="K130" s="13">
        <v>0.2</v>
      </c>
      <c r="L130" s="13">
        <v>10</v>
      </c>
      <c r="M130" s="13">
        <v>21.666666666666668</v>
      </c>
    </row>
    <row r="131" spans="2:13">
      <c r="B131" s="10">
        <v>128</v>
      </c>
      <c r="C131" s="13">
        <v>1.2</v>
      </c>
      <c r="D131" s="13">
        <v>3.3333333333333335</v>
      </c>
      <c r="E131" s="13">
        <v>11.48936170212766</v>
      </c>
      <c r="F131" s="13">
        <v>19.290487405692389</v>
      </c>
      <c r="G131" s="13">
        <v>2.8780487804878048</v>
      </c>
      <c r="H131" s="13">
        <v>4.9230769230769234</v>
      </c>
      <c r="I131" s="13">
        <v>1.2</v>
      </c>
      <c r="J131" s="13">
        <v>4.166666666666667</v>
      </c>
      <c r="K131" s="13">
        <v>0.2</v>
      </c>
      <c r="L131" s="13">
        <v>10</v>
      </c>
      <c r="M131" s="13">
        <v>17.5</v>
      </c>
    </row>
    <row r="132" spans="2:13">
      <c r="B132" s="10">
        <v>129</v>
      </c>
      <c r="C132" s="13">
        <v>1</v>
      </c>
      <c r="D132" s="13">
        <v>4</v>
      </c>
      <c r="E132" s="13">
        <v>17.419354838709676</v>
      </c>
      <c r="F132" s="13">
        <v>23.935904955259794</v>
      </c>
      <c r="G132" s="13">
        <v>3.0256410256410255</v>
      </c>
      <c r="H132" s="13">
        <v>3.4909090909090907</v>
      </c>
      <c r="I132" s="13">
        <v>1</v>
      </c>
      <c r="J132" s="13">
        <v>5</v>
      </c>
      <c r="K132" s="13">
        <v>0.6</v>
      </c>
      <c r="L132" s="13">
        <v>3.3333333333333335</v>
      </c>
      <c r="M132" s="13">
        <v>12.333333333333334</v>
      </c>
    </row>
    <row r="133" spans="2:13">
      <c r="B133" s="10">
        <v>130</v>
      </c>
      <c r="C133" s="13">
        <v>0.6</v>
      </c>
      <c r="D133" s="13">
        <v>6.666666666666667</v>
      </c>
      <c r="E133" s="13">
        <v>10</v>
      </c>
      <c r="F133" s="13">
        <v>17.168598524762906</v>
      </c>
      <c r="G133" s="13">
        <v>4.5384615384615383</v>
      </c>
      <c r="H133" s="13">
        <v>2.6301369863013697</v>
      </c>
      <c r="I133" s="13">
        <v>0.8</v>
      </c>
      <c r="J133" s="13">
        <v>6.25</v>
      </c>
      <c r="K133" s="13">
        <v>0.2</v>
      </c>
      <c r="L133" s="13">
        <v>10</v>
      </c>
      <c r="M133" s="13">
        <v>22.916666666666668</v>
      </c>
    </row>
    <row r="134" spans="2:13">
      <c r="B134" s="10">
        <v>131</v>
      </c>
      <c r="C134" s="13">
        <v>0.6</v>
      </c>
      <c r="D134" s="13">
        <v>6.666666666666667</v>
      </c>
      <c r="E134" s="13">
        <v>10.188679245283019</v>
      </c>
      <c r="F134" s="13">
        <v>18.387089420163782</v>
      </c>
      <c r="G134" s="13">
        <v>2.5513513513513515</v>
      </c>
      <c r="H134" s="13">
        <v>5.6470588235294121</v>
      </c>
      <c r="I134" s="13">
        <v>0.6</v>
      </c>
      <c r="J134" s="13">
        <v>8.3333333333333339</v>
      </c>
      <c r="K134" s="13">
        <v>0.2</v>
      </c>
      <c r="L134" s="13">
        <v>10</v>
      </c>
      <c r="M134" s="13">
        <v>25</v>
      </c>
    </row>
    <row r="135" spans="2:13">
      <c r="B135" s="10">
        <v>132</v>
      </c>
      <c r="C135" s="13">
        <v>1.2</v>
      </c>
      <c r="D135" s="13">
        <v>3.3333333333333335</v>
      </c>
      <c r="E135" s="13">
        <v>9.6428571428571441</v>
      </c>
      <c r="F135" s="13">
        <v>17.259447004608298</v>
      </c>
      <c r="G135" s="13">
        <v>3.0451612903225804</v>
      </c>
      <c r="H135" s="13">
        <v>4.5714285714285712</v>
      </c>
      <c r="I135" s="13">
        <v>0.6</v>
      </c>
      <c r="J135" s="13">
        <v>8.3333333333333339</v>
      </c>
      <c r="K135" s="13">
        <v>0.6</v>
      </c>
      <c r="L135" s="13">
        <v>3.3333333333333335</v>
      </c>
      <c r="M135" s="13">
        <v>15.000000000000002</v>
      </c>
    </row>
    <row r="136" spans="2:13">
      <c r="B136" s="10">
        <v>133</v>
      </c>
      <c r="C136" s="13">
        <v>1</v>
      </c>
      <c r="D136" s="13">
        <v>4</v>
      </c>
      <c r="E136" s="13">
        <v>12.272727272727273</v>
      </c>
      <c r="F136" s="13">
        <v>19.801050972149238</v>
      </c>
      <c r="G136" s="13">
        <v>2.7283236994219653</v>
      </c>
      <c r="H136" s="13">
        <v>4.8</v>
      </c>
      <c r="I136" s="13">
        <v>1</v>
      </c>
      <c r="J136" s="13">
        <v>5</v>
      </c>
      <c r="K136" s="13">
        <v>0.4</v>
      </c>
      <c r="L136" s="13">
        <v>5</v>
      </c>
      <c r="M136" s="13">
        <v>14</v>
      </c>
    </row>
    <row r="137" spans="2:13">
      <c r="B137" s="10">
        <v>134</v>
      </c>
      <c r="C137" s="13">
        <v>1</v>
      </c>
      <c r="D137" s="13">
        <v>4</v>
      </c>
      <c r="E137" s="13">
        <v>10.384615384615385</v>
      </c>
      <c r="F137" s="13">
        <v>17.122084367245659</v>
      </c>
      <c r="G137" s="13">
        <v>3.0451612903225804</v>
      </c>
      <c r="H137" s="13">
        <v>3.6923076923076925</v>
      </c>
      <c r="I137" s="13">
        <v>1.6</v>
      </c>
      <c r="J137" s="13">
        <v>3.125</v>
      </c>
      <c r="K137" s="13">
        <v>0.6</v>
      </c>
      <c r="L137" s="13">
        <v>3.3333333333333335</v>
      </c>
      <c r="M137" s="13">
        <v>10.458333333333334</v>
      </c>
    </row>
    <row r="138" spans="2:13">
      <c r="B138" s="10">
        <v>135</v>
      </c>
      <c r="C138" s="13">
        <v>0.6</v>
      </c>
      <c r="D138" s="13">
        <v>6.666666666666667</v>
      </c>
      <c r="E138" s="13">
        <v>10.8</v>
      </c>
      <c r="F138" s="13">
        <v>18.194281111558599</v>
      </c>
      <c r="G138" s="13">
        <v>2.4712041884816753</v>
      </c>
      <c r="H138" s="13">
        <v>4.9230769230769234</v>
      </c>
      <c r="I138" s="13">
        <v>0.6</v>
      </c>
      <c r="J138" s="13">
        <v>8.3333333333333339</v>
      </c>
      <c r="K138" s="13">
        <v>0.6</v>
      </c>
      <c r="L138" s="13">
        <v>3.3333333333333335</v>
      </c>
      <c r="M138" s="13">
        <v>18.333333333333332</v>
      </c>
    </row>
    <row r="139" spans="2:13">
      <c r="B139" s="10">
        <v>136</v>
      </c>
      <c r="C139" s="13">
        <v>0.8</v>
      </c>
      <c r="D139" s="13">
        <v>5</v>
      </c>
      <c r="E139" s="13">
        <v>12</v>
      </c>
      <c r="F139" s="13">
        <v>21.540385096274068</v>
      </c>
      <c r="G139" s="13">
        <v>5.075268817204301</v>
      </c>
      <c r="H139" s="13">
        <v>4.4651162790697674</v>
      </c>
      <c r="I139" s="13">
        <v>0.8</v>
      </c>
      <c r="J139" s="13">
        <v>6.25</v>
      </c>
      <c r="K139" s="13">
        <v>0.4</v>
      </c>
      <c r="L139" s="13">
        <v>5</v>
      </c>
      <c r="M139" s="13">
        <v>16.25</v>
      </c>
    </row>
    <row r="140" spans="2:13">
      <c r="B140" s="10">
        <v>137</v>
      </c>
      <c r="C140" s="13">
        <v>0.8</v>
      </c>
      <c r="D140" s="13">
        <v>5</v>
      </c>
      <c r="E140" s="13">
        <v>12</v>
      </c>
      <c r="F140" s="13">
        <v>20.753623188405797</v>
      </c>
      <c r="G140" s="13">
        <v>3.4202898550724639</v>
      </c>
      <c r="H140" s="13">
        <v>5.333333333333333</v>
      </c>
      <c r="I140" s="13">
        <v>1.2</v>
      </c>
      <c r="J140" s="13">
        <v>4.166666666666667</v>
      </c>
      <c r="K140" s="13">
        <v>0.2</v>
      </c>
      <c r="L140" s="13">
        <v>10</v>
      </c>
      <c r="M140" s="13">
        <v>19.166666666666668</v>
      </c>
    </row>
    <row r="141" spans="2:13">
      <c r="B141" s="10">
        <v>138</v>
      </c>
      <c r="C141" s="13">
        <v>0.2</v>
      </c>
      <c r="D141" s="13">
        <v>20</v>
      </c>
      <c r="E141" s="13">
        <v>11.48936170212766</v>
      </c>
      <c r="F141" s="13">
        <v>17.646937459703416</v>
      </c>
      <c r="G141" s="13">
        <v>2.6666666666666665</v>
      </c>
      <c r="H141" s="13">
        <v>3.4909090909090907</v>
      </c>
      <c r="I141" s="13">
        <v>1</v>
      </c>
      <c r="J141" s="13">
        <v>5</v>
      </c>
      <c r="K141" s="13">
        <v>0.2</v>
      </c>
      <c r="L141" s="13">
        <v>10</v>
      </c>
      <c r="M141" s="13">
        <v>35</v>
      </c>
    </row>
    <row r="142" spans="2:13">
      <c r="B142" s="10">
        <v>139</v>
      </c>
      <c r="C142" s="13">
        <v>0.4</v>
      </c>
      <c r="D142" s="13">
        <v>10</v>
      </c>
      <c r="E142" s="13">
        <v>11.739130434782609</v>
      </c>
      <c r="F142" s="13">
        <v>20.078833194867535</v>
      </c>
      <c r="G142" s="13">
        <v>3.0063694267515921</v>
      </c>
      <c r="H142" s="13">
        <v>5.333333333333333</v>
      </c>
      <c r="I142" s="13">
        <v>1</v>
      </c>
      <c r="J142" s="13">
        <v>5</v>
      </c>
      <c r="K142" s="13">
        <v>0.2</v>
      </c>
      <c r="L142" s="13">
        <v>10</v>
      </c>
      <c r="M142" s="13">
        <v>25</v>
      </c>
    </row>
    <row r="143" spans="2:13">
      <c r="B143" s="10">
        <v>140</v>
      </c>
      <c r="C143" s="13">
        <v>0.8</v>
      </c>
      <c r="D143" s="13">
        <v>5</v>
      </c>
      <c r="E143" s="13">
        <v>19.285714285714288</v>
      </c>
      <c r="F143" s="13">
        <v>25.882070949185046</v>
      </c>
      <c r="G143" s="13">
        <v>3.1677852348993287</v>
      </c>
      <c r="H143" s="13">
        <v>3.4285714285714284</v>
      </c>
      <c r="I143" s="13">
        <v>1.2</v>
      </c>
      <c r="J143" s="13">
        <v>4.166666666666667</v>
      </c>
      <c r="K143" s="13">
        <v>0.4</v>
      </c>
      <c r="L143" s="13">
        <v>5</v>
      </c>
      <c r="M143" s="13">
        <v>14.166666666666668</v>
      </c>
    </row>
    <row r="144" spans="2:13">
      <c r="B144" s="10">
        <v>141</v>
      </c>
      <c r="C144" s="13">
        <v>0.8</v>
      </c>
      <c r="D144" s="13">
        <v>5</v>
      </c>
      <c r="E144" s="13">
        <v>12.857142857142858</v>
      </c>
      <c r="F144" s="13">
        <v>18.831031146138635</v>
      </c>
      <c r="G144" s="13">
        <v>2.8263473053892216</v>
      </c>
      <c r="H144" s="13">
        <v>3.1475409836065573</v>
      </c>
      <c r="I144" s="13">
        <v>1</v>
      </c>
      <c r="J144" s="13">
        <v>5</v>
      </c>
      <c r="K144" s="13">
        <v>0.6</v>
      </c>
      <c r="L144" s="13">
        <v>3.3333333333333335</v>
      </c>
      <c r="M144" s="13">
        <v>13.333333333333334</v>
      </c>
    </row>
    <row r="145" spans="2:13">
      <c r="B145" s="10">
        <v>142</v>
      </c>
      <c r="C145" s="13">
        <v>0.8</v>
      </c>
      <c r="D145" s="13">
        <v>5</v>
      </c>
      <c r="E145" s="13">
        <v>14.210526315789473</v>
      </c>
      <c r="F145" s="13">
        <v>21.305698729582577</v>
      </c>
      <c r="G145" s="13">
        <v>3.2551724137931033</v>
      </c>
      <c r="H145" s="13">
        <v>3.84</v>
      </c>
      <c r="I145" s="13">
        <v>0.6</v>
      </c>
      <c r="J145" s="13">
        <v>8.3333333333333339</v>
      </c>
      <c r="K145" s="13">
        <v>0.2</v>
      </c>
      <c r="L145" s="13">
        <v>10</v>
      </c>
      <c r="M145" s="13">
        <v>23.333333333333336</v>
      </c>
    </row>
    <row r="146" spans="2:13">
      <c r="B146" s="10">
        <v>143</v>
      </c>
      <c r="C146" s="13">
        <v>0.8</v>
      </c>
      <c r="D146" s="13">
        <v>5</v>
      </c>
      <c r="E146" s="13">
        <v>10</v>
      </c>
      <c r="F146" s="13">
        <v>18.809657947686119</v>
      </c>
      <c r="G146" s="13">
        <v>3.3239436619718314</v>
      </c>
      <c r="H146" s="13">
        <v>5.4857142857142858</v>
      </c>
      <c r="I146" s="13">
        <v>1</v>
      </c>
      <c r="J146" s="13">
        <v>5</v>
      </c>
      <c r="K146" s="13">
        <v>0.2</v>
      </c>
      <c r="L146" s="13">
        <v>10</v>
      </c>
      <c r="M146" s="13">
        <v>20</v>
      </c>
    </row>
    <row r="147" spans="2:13">
      <c r="B147" s="10">
        <v>144</v>
      </c>
      <c r="C147" s="13">
        <v>0.6</v>
      </c>
      <c r="D147" s="13">
        <v>6.666666666666667</v>
      </c>
      <c r="E147" s="13">
        <v>12.272727272727273</v>
      </c>
      <c r="F147" s="13">
        <v>20.629701696815793</v>
      </c>
      <c r="G147" s="13">
        <v>3.1677852348993287</v>
      </c>
      <c r="H147" s="13">
        <v>5.1891891891891895</v>
      </c>
      <c r="I147" s="13">
        <v>1.4</v>
      </c>
      <c r="J147" s="13">
        <v>3.5714285714285716</v>
      </c>
      <c r="K147" s="13">
        <v>0.4</v>
      </c>
      <c r="L147" s="13">
        <v>5</v>
      </c>
      <c r="M147" s="13">
        <v>15.238095238095239</v>
      </c>
    </row>
    <row r="148" spans="2:13">
      <c r="B148" s="10">
        <v>145</v>
      </c>
      <c r="C148" s="13">
        <v>0.6</v>
      </c>
      <c r="D148" s="13">
        <v>6.666666666666667</v>
      </c>
      <c r="E148" s="13">
        <v>15</v>
      </c>
      <c r="F148" s="13">
        <v>21.446524064171122</v>
      </c>
      <c r="G148" s="13">
        <v>2.6818181818181817</v>
      </c>
      <c r="H148" s="13">
        <v>3.7647058823529411</v>
      </c>
      <c r="I148" s="13">
        <v>0.6</v>
      </c>
      <c r="J148" s="13">
        <v>8.3333333333333339</v>
      </c>
      <c r="K148" s="13">
        <v>0.2</v>
      </c>
      <c r="L148" s="13">
        <v>10</v>
      </c>
      <c r="M148" s="13">
        <v>25</v>
      </c>
    </row>
    <row r="149" spans="2:13">
      <c r="B149" s="10">
        <v>146</v>
      </c>
      <c r="C149" s="13">
        <v>0.8</v>
      </c>
      <c r="D149" s="13">
        <v>5</v>
      </c>
      <c r="E149" s="13">
        <v>10.188679245283019</v>
      </c>
      <c r="F149" s="13">
        <v>17.595469001090049</v>
      </c>
      <c r="G149" s="13">
        <v>3.2328767123287672</v>
      </c>
      <c r="H149" s="13">
        <v>4.1739130434782608</v>
      </c>
      <c r="I149" s="13">
        <v>1.2</v>
      </c>
      <c r="J149" s="13">
        <v>4.166666666666667</v>
      </c>
      <c r="K149" s="13">
        <v>1</v>
      </c>
      <c r="L149" s="13">
        <v>2</v>
      </c>
      <c r="M149" s="13">
        <v>11.166666666666668</v>
      </c>
    </row>
    <row r="150" spans="2:13">
      <c r="B150" s="10">
        <v>147</v>
      </c>
      <c r="C150" s="13">
        <v>0.6</v>
      </c>
      <c r="D150" s="13">
        <v>6.666666666666667</v>
      </c>
      <c r="E150" s="13">
        <v>13.5</v>
      </c>
      <c r="F150" s="13">
        <v>21.132926829268293</v>
      </c>
      <c r="G150" s="13">
        <v>2.95</v>
      </c>
      <c r="H150" s="13">
        <v>4.6829268292682924</v>
      </c>
      <c r="I150" s="13">
        <v>1</v>
      </c>
      <c r="J150" s="13">
        <v>5</v>
      </c>
      <c r="K150" s="13">
        <v>0.2</v>
      </c>
      <c r="L150" s="13">
        <v>10</v>
      </c>
      <c r="M150" s="13">
        <v>21.666666666666668</v>
      </c>
    </row>
    <row r="151" spans="2:13">
      <c r="B151" s="10">
        <v>148</v>
      </c>
      <c r="C151" s="13">
        <v>0.6</v>
      </c>
      <c r="D151" s="13">
        <v>6.666666666666667</v>
      </c>
      <c r="E151" s="13">
        <v>10</v>
      </c>
      <c r="F151" s="13">
        <v>17.252891617878053</v>
      </c>
      <c r="G151" s="13">
        <v>3.1677852348993287</v>
      </c>
      <c r="H151" s="13">
        <v>4.0851063829787231</v>
      </c>
      <c r="I151" s="13">
        <v>1.4</v>
      </c>
      <c r="J151" s="13">
        <v>3.5714285714285716</v>
      </c>
      <c r="K151" s="13">
        <v>0.6</v>
      </c>
      <c r="L151" s="13">
        <v>3.3333333333333335</v>
      </c>
      <c r="M151" s="13">
        <v>13.571428571428573</v>
      </c>
    </row>
    <row r="152" spans="2:13">
      <c r="B152" s="10">
        <v>149</v>
      </c>
      <c r="C152" s="13">
        <v>0.6</v>
      </c>
      <c r="D152" s="13">
        <v>6.666666666666667</v>
      </c>
      <c r="E152" s="13">
        <v>10</v>
      </c>
      <c r="F152" s="13">
        <v>16.814072868411166</v>
      </c>
      <c r="G152" s="13">
        <v>2.8957055214723924</v>
      </c>
      <c r="H152" s="13">
        <v>3.9183673469387754</v>
      </c>
      <c r="I152" s="13">
        <v>0.6</v>
      </c>
      <c r="J152" s="13">
        <v>8.3333333333333339</v>
      </c>
      <c r="K152" s="13">
        <v>0.6</v>
      </c>
      <c r="L152" s="13">
        <v>3.3333333333333335</v>
      </c>
      <c r="M152" s="13">
        <v>18.333333333333332</v>
      </c>
    </row>
    <row r="153" spans="2:13">
      <c r="B153" s="10">
        <v>150</v>
      </c>
      <c r="C153" s="13">
        <v>0.8</v>
      </c>
      <c r="D153" s="13">
        <v>5</v>
      </c>
      <c r="E153" s="13">
        <v>10.384615384615385</v>
      </c>
      <c r="F153" s="13">
        <v>18.06266416510319</v>
      </c>
      <c r="G153" s="13">
        <v>2.8780487804878048</v>
      </c>
      <c r="H153" s="13">
        <v>4.8</v>
      </c>
      <c r="I153" s="13">
        <v>1.4</v>
      </c>
      <c r="J153" s="13">
        <v>3.5714285714285716</v>
      </c>
      <c r="K153" s="13">
        <v>0.8</v>
      </c>
      <c r="L153" s="13">
        <v>2.5</v>
      </c>
      <c r="M153" s="13">
        <v>11.071428571428571</v>
      </c>
    </row>
    <row r="154" spans="2:13">
      <c r="B154" s="10">
        <v>151</v>
      </c>
      <c r="C154" s="13">
        <v>0.6</v>
      </c>
      <c r="D154" s="13">
        <v>6.666666666666667</v>
      </c>
      <c r="E154" s="13">
        <v>9.8181818181818166</v>
      </c>
      <c r="F154" s="13">
        <v>15.993297025555089</v>
      </c>
      <c r="G154" s="13">
        <v>2.1751152073732718</v>
      </c>
      <c r="H154" s="13">
        <v>4</v>
      </c>
      <c r="I154" s="13">
        <v>1</v>
      </c>
      <c r="J154" s="13">
        <v>5</v>
      </c>
      <c r="K154" s="13">
        <v>0.6</v>
      </c>
      <c r="L154" s="13">
        <v>3.3333333333333335</v>
      </c>
      <c r="M154" s="13">
        <v>15.000000000000002</v>
      </c>
    </row>
    <row r="155" spans="2:13">
      <c r="B155" s="10">
        <v>152</v>
      </c>
      <c r="C155" s="13">
        <v>0.4</v>
      </c>
      <c r="D155" s="13">
        <v>10</v>
      </c>
      <c r="E155" s="13">
        <v>22.5</v>
      </c>
      <c r="F155" s="13">
        <v>28.499007444168736</v>
      </c>
      <c r="G155" s="13">
        <v>3.0451612903225804</v>
      </c>
      <c r="H155" s="13">
        <v>2.953846153846154</v>
      </c>
      <c r="I155" s="13">
        <v>0.8</v>
      </c>
      <c r="J155" s="13">
        <v>6.25</v>
      </c>
      <c r="K155" s="13">
        <v>0.4</v>
      </c>
      <c r="L155" s="13">
        <v>5</v>
      </c>
      <c r="M155" s="13">
        <v>21.25</v>
      </c>
    </row>
    <row r="156" spans="2:13">
      <c r="B156" s="10">
        <v>153</v>
      </c>
      <c r="C156" s="13">
        <v>0.8</v>
      </c>
      <c r="D156" s="13">
        <v>5</v>
      </c>
      <c r="E156" s="13">
        <v>15.428571428571429</v>
      </c>
      <c r="F156" s="13">
        <v>24.998357963875204</v>
      </c>
      <c r="G156" s="13">
        <v>2.7126436781609193</v>
      </c>
      <c r="H156" s="13">
        <v>6.8571428571428568</v>
      </c>
      <c r="I156" s="13">
        <v>1</v>
      </c>
      <c r="J156" s="13">
        <v>5</v>
      </c>
      <c r="K156" s="13">
        <v>0.8</v>
      </c>
      <c r="L156" s="13">
        <v>2.5</v>
      </c>
      <c r="M156" s="13">
        <v>12.5</v>
      </c>
    </row>
    <row r="157" spans="2:13">
      <c r="B157" s="10">
        <v>154</v>
      </c>
      <c r="C157" s="13">
        <v>0.8</v>
      </c>
      <c r="D157" s="13">
        <v>5</v>
      </c>
      <c r="E157" s="13">
        <v>13.846153846153847</v>
      </c>
      <c r="F157" s="13">
        <v>20.664171864171863</v>
      </c>
      <c r="G157" s="13">
        <v>2.5513513513513515</v>
      </c>
      <c r="H157" s="13">
        <v>4.2666666666666666</v>
      </c>
      <c r="I157" s="13">
        <v>1.4</v>
      </c>
      <c r="J157" s="13">
        <v>3.5714285714285716</v>
      </c>
      <c r="K157" s="13">
        <v>1</v>
      </c>
      <c r="L157" s="13">
        <v>2</v>
      </c>
      <c r="M157" s="13">
        <v>10.571428571428571</v>
      </c>
    </row>
    <row r="158" spans="2:13">
      <c r="B158" s="10">
        <v>155</v>
      </c>
      <c r="C158" s="13">
        <v>0.6</v>
      </c>
      <c r="D158" s="13">
        <v>6.666666666666667</v>
      </c>
      <c r="E158" s="13">
        <v>12.558139534883722</v>
      </c>
      <c r="F158" s="13">
        <v>19.868727770177838</v>
      </c>
      <c r="G158" s="13">
        <v>3.4705882352941178</v>
      </c>
      <c r="H158" s="13">
        <v>3.84</v>
      </c>
      <c r="I158" s="13">
        <v>1</v>
      </c>
      <c r="J158" s="13">
        <v>5</v>
      </c>
      <c r="K158" s="13">
        <v>0.6</v>
      </c>
      <c r="L158" s="13">
        <v>3.3333333333333335</v>
      </c>
      <c r="M158" s="13">
        <v>15.000000000000002</v>
      </c>
    </row>
    <row r="159" spans="2:13">
      <c r="B159" s="10">
        <v>156</v>
      </c>
      <c r="C159" s="13">
        <v>1.2</v>
      </c>
      <c r="D159" s="13">
        <v>3.3333333333333335</v>
      </c>
      <c r="E159" s="13">
        <v>9.6428571428571441</v>
      </c>
      <c r="F159" s="13">
        <v>16.505194805194808</v>
      </c>
      <c r="G159" s="13">
        <v>3.3714285714285714</v>
      </c>
      <c r="H159" s="13">
        <v>3.4909090909090907</v>
      </c>
      <c r="I159" s="13">
        <v>1</v>
      </c>
      <c r="J159" s="13">
        <v>5</v>
      </c>
      <c r="K159" s="13">
        <v>0.1</v>
      </c>
      <c r="L159" s="13">
        <v>20</v>
      </c>
      <c r="M159" s="13">
        <v>28.333333333333336</v>
      </c>
    </row>
    <row r="160" spans="2:13">
      <c r="B160" s="10">
        <v>157</v>
      </c>
      <c r="C160" s="13">
        <v>0.6</v>
      </c>
      <c r="D160" s="13">
        <v>6.666666666666667</v>
      </c>
      <c r="E160" s="13">
        <v>15.882352941176469</v>
      </c>
      <c r="F160" s="13">
        <v>22.610257608505169</v>
      </c>
      <c r="G160" s="13">
        <v>3.1052631578947372</v>
      </c>
      <c r="H160" s="13">
        <v>3.6226415094339623</v>
      </c>
      <c r="I160" s="13">
        <v>1</v>
      </c>
      <c r="J160" s="13">
        <v>5</v>
      </c>
      <c r="K160" s="13">
        <v>0.1</v>
      </c>
      <c r="L160" s="13">
        <v>20</v>
      </c>
      <c r="M160" s="13">
        <v>31.666666666666668</v>
      </c>
    </row>
    <row r="161" spans="2:13">
      <c r="B161" s="10">
        <v>158</v>
      </c>
      <c r="C161" s="13">
        <v>0.8</v>
      </c>
      <c r="D161" s="13">
        <v>5</v>
      </c>
      <c r="E161" s="13">
        <v>12.558139534883722</v>
      </c>
      <c r="F161" s="13">
        <v>18.043152515766423</v>
      </c>
      <c r="G161" s="13">
        <v>2.116591928251121</v>
      </c>
      <c r="H161" s="13">
        <v>3.3684210526315788</v>
      </c>
      <c r="I161" s="13">
        <v>1</v>
      </c>
      <c r="J161" s="13">
        <v>5</v>
      </c>
      <c r="K161" s="13">
        <v>0.6</v>
      </c>
      <c r="L161" s="13">
        <v>3.3333333333333335</v>
      </c>
      <c r="M161" s="13">
        <v>13.333333333333334</v>
      </c>
    </row>
    <row r="162" spans="2:13">
      <c r="B162" s="10">
        <v>159</v>
      </c>
      <c r="C162" s="13">
        <v>0.8</v>
      </c>
      <c r="D162" s="13">
        <v>5</v>
      </c>
      <c r="E162" s="13">
        <v>11.020408163265305</v>
      </c>
      <c r="F162" s="13">
        <v>20.209597352454495</v>
      </c>
      <c r="G162" s="13">
        <v>4</v>
      </c>
      <c r="H162" s="13">
        <v>5.1891891891891895</v>
      </c>
      <c r="I162" s="13">
        <v>0.8</v>
      </c>
      <c r="J162" s="13">
        <v>6.25</v>
      </c>
      <c r="K162" s="13">
        <v>0.6</v>
      </c>
      <c r="L162" s="13">
        <v>3.3333333333333335</v>
      </c>
      <c r="M162" s="13">
        <v>14.583333333333334</v>
      </c>
    </row>
    <row r="163" spans="2:13">
      <c r="B163" s="10">
        <v>160</v>
      </c>
      <c r="C163" s="13">
        <v>1.2</v>
      </c>
      <c r="D163" s="13">
        <v>3.3333333333333335</v>
      </c>
      <c r="E163" s="13">
        <v>13.170731707317072</v>
      </c>
      <c r="F163" s="13">
        <v>20.350978620897319</v>
      </c>
      <c r="G163" s="13">
        <v>2.9135802469135803</v>
      </c>
      <c r="H163" s="13">
        <v>4.2666666666666666</v>
      </c>
      <c r="I163" s="13">
        <v>1.2</v>
      </c>
      <c r="J163" s="13">
        <v>4.166666666666667</v>
      </c>
      <c r="K163" s="13">
        <v>0.6</v>
      </c>
      <c r="L163" s="13">
        <v>3.3333333333333335</v>
      </c>
      <c r="M163" s="13">
        <v>10.833333333333334</v>
      </c>
    </row>
    <row r="164" spans="2:13">
      <c r="B164" s="10">
        <v>161</v>
      </c>
      <c r="C164" s="13">
        <v>0.6</v>
      </c>
      <c r="D164" s="13">
        <v>6.666666666666667</v>
      </c>
      <c r="E164" s="13">
        <v>12.558139534883722</v>
      </c>
      <c r="F164" s="13">
        <v>20.565198358413134</v>
      </c>
      <c r="G164" s="13">
        <v>2.3600000000000003</v>
      </c>
      <c r="H164" s="13">
        <v>5.6470588235294121</v>
      </c>
      <c r="I164" s="13">
        <v>1.6</v>
      </c>
      <c r="J164" s="13">
        <v>3.125</v>
      </c>
      <c r="K164" s="13">
        <v>0.4</v>
      </c>
      <c r="L164" s="13">
        <v>5</v>
      </c>
      <c r="M164" s="13">
        <v>14.791666666666668</v>
      </c>
    </row>
    <row r="165" spans="2:13">
      <c r="B165" s="10">
        <v>162</v>
      </c>
      <c r="C165" s="13">
        <v>0.8</v>
      </c>
      <c r="D165" s="13">
        <v>5</v>
      </c>
      <c r="E165" s="13">
        <v>11.25</v>
      </c>
      <c r="F165" s="13">
        <v>20.983333333333334</v>
      </c>
      <c r="G165" s="13">
        <v>2.6222222222222222</v>
      </c>
      <c r="H165" s="13">
        <v>7.1111111111111107</v>
      </c>
      <c r="I165" s="13">
        <v>1.6</v>
      </c>
      <c r="J165" s="13">
        <v>3.125</v>
      </c>
      <c r="K165" s="13">
        <v>0.1</v>
      </c>
      <c r="L165" s="13">
        <v>20</v>
      </c>
      <c r="M165" s="13">
        <v>28.125</v>
      </c>
    </row>
    <row r="166" spans="2:13">
      <c r="B166" s="10">
        <v>163</v>
      </c>
      <c r="C166" s="13">
        <v>0.8</v>
      </c>
      <c r="D166" s="13">
        <v>5</v>
      </c>
      <c r="E166" s="13">
        <v>13.170731707317072</v>
      </c>
      <c r="F166" s="13">
        <v>21.23238874007237</v>
      </c>
      <c r="G166" s="13">
        <v>2.7283236994219653</v>
      </c>
      <c r="H166" s="13">
        <v>5.333333333333333</v>
      </c>
      <c r="I166" s="13">
        <v>1</v>
      </c>
      <c r="J166" s="13">
        <v>5</v>
      </c>
      <c r="K166" s="13">
        <v>0.4</v>
      </c>
      <c r="L166" s="13">
        <v>5</v>
      </c>
      <c r="M166" s="13">
        <v>15</v>
      </c>
    </row>
    <row r="167" spans="2:13">
      <c r="B167" s="10">
        <v>164</v>
      </c>
      <c r="C167" s="13">
        <v>0.2</v>
      </c>
      <c r="D167" s="13">
        <v>20</v>
      </c>
      <c r="E167" s="13">
        <v>21.6</v>
      </c>
      <c r="F167" s="13">
        <v>28.181196581196581</v>
      </c>
      <c r="G167" s="13">
        <v>3.0256410256410255</v>
      </c>
      <c r="H167" s="13">
        <v>3.5555555555555554</v>
      </c>
      <c r="I167" s="13">
        <v>1.2</v>
      </c>
      <c r="J167" s="13">
        <v>4.166666666666667</v>
      </c>
      <c r="K167" s="13">
        <v>0.2</v>
      </c>
      <c r="L167" s="13">
        <v>10</v>
      </c>
      <c r="M167" s="13">
        <v>34.166666666666671</v>
      </c>
    </row>
    <row r="168" spans="2:13">
      <c r="B168" s="10">
        <v>165</v>
      </c>
      <c r="C168" s="13">
        <v>0.8</v>
      </c>
      <c r="D168" s="13">
        <v>5</v>
      </c>
      <c r="E168" s="13">
        <v>9</v>
      </c>
      <c r="F168" s="13">
        <v>17.117879604672058</v>
      </c>
      <c r="G168" s="13">
        <v>4.4952380952380953</v>
      </c>
      <c r="H168" s="13">
        <v>3.6226415094339623</v>
      </c>
      <c r="I168" s="13">
        <v>1.2</v>
      </c>
      <c r="J168" s="13">
        <v>4.166666666666667</v>
      </c>
      <c r="K168" s="13">
        <v>0.4</v>
      </c>
      <c r="L168" s="13">
        <v>5</v>
      </c>
      <c r="M168" s="13">
        <v>14.166666666666668</v>
      </c>
    </row>
    <row r="169" spans="2:13">
      <c r="B169" s="10">
        <v>166</v>
      </c>
      <c r="C169" s="13">
        <v>1.4</v>
      </c>
      <c r="D169" s="13">
        <v>2.8571428571428572</v>
      </c>
      <c r="E169" s="13">
        <v>10</v>
      </c>
      <c r="F169" s="13">
        <v>15.770884353741497</v>
      </c>
      <c r="G169" s="13">
        <v>3.2108843537414966</v>
      </c>
      <c r="H169" s="13">
        <v>2.56</v>
      </c>
      <c r="I169" s="13">
        <v>1</v>
      </c>
      <c r="J169" s="13">
        <v>5</v>
      </c>
      <c r="K169" s="13">
        <v>0.6</v>
      </c>
      <c r="L169" s="13">
        <v>3.3333333333333335</v>
      </c>
      <c r="M169" s="13">
        <v>11.190476190476192</v>
      </c>
    </row>
    <row r="170" spans="2:13">
      <c r="B170" s="10">
        <v>167</v>
      </c>
      <c r="C170" s="13">
        <v>1</v>
      </c>
      <c r="D170" s="13">
        <v>4</v>
      </c>
      <c r="E170" s="13">
        <v>14.594594594594593</v>
      </c>
      <c r="F170" s="13">
        <v>20.945559803450521</v>
      </c>
      <c r="G170" s="13">
        <v>2.7283236994219653</v>
      </c>
      <c r="H170" s="13">
        <v>3.6226415094339623</v>
      </c>
      <c r="I170" s="13">
        <v>1.6</v>
      </c>
      <c r="J170" s="13">
        <v>3.125</v>
      </c>
      <c r="K170" s="13">
        <v>0.4</v>
      </c>
      <c r="L170" s="13">
        <v>5</v>
      </c>
      <c r="M170" s="13">
        <v>12.125</v>
      </c>
    </row>
    <row r="171" spans="2:13">
      <c r="B171" s="10">
        <v>168</v>
      </c>
      <c r="C171" s="13">
        <v>1.4</v>
      </c>
      <c r="D171" s="13">
        <v>2.8571428571428572</v>
      </c>
      <c r="E171" s="13">
        <v>9.473684210526315</v>
      </c>
      <c r="F171" s="13">
        <v>17.827015090172985</v>
      </c>
      <c r="G171" s="13">
        <v>3.3006993006993004</v>
      </c>
      <c r="H171" s="13">
        <v>5.0526315789473681</v>
      </c>
      <c r="I171" s="13">
        <v>1.2</v>
      </c>
      <c r="J171" s="13">
        <v>4.166666666666667</v>
      </c>
      <c r="K171" s="13">
        <v>0.1</v>
      </c>
      <c r="L171" s="13">
        <v>20</v>
      </c>
      <c r="M171" s="13">
        <v>27.023809523809526</v>
      </c>
    </row>
    <row r="172" spans="2:13">
      <c r="B172" s="10">
        <v>169</v>
      </c>
      <c r="C172" s="13">
        <v>1.2</v>
      </c>
      <c r="D172" s="13">
        <v>3.3333333333333335</v>
      </c>
      <c r="E172" s="13">
        <v>9.8181818181818166</v>
      </c>
      <c r="F172" s="13">
        <v>16.190622507164591</v>
      </c>
      <c r="G172" s="13">
        <v>2.6077348066298343</v>
      </c>
      <c r="H172" s="13">
        <v>3.7647058823529411</v>
      </c>
      <c r="I172" s="13">
        <v>0.4</v>
      </c>
      <c r="J172" s="13">
        <v>12.5</v>
      </c>
      <c r="K172" s="13">
        <v>0.6</v>
      </c>
      <c r="L172" s="13">
        <v>3.3333333333333335</v>
      </c>
      <c r="M172" s="13">
        <v>19.166666666666668</v>
      </c>
    </row>
    <row r="173" spans="2:13">
      <c r="B173" s="10">
        <v>170</v>
      </c>
      <c r="C173" s="13">
        <v>0.8</v>
      </c>
      <c r="D173" s="13">
        <v>5</v>
      </c>
      <c r="E173" s="13">
        <v>10</v>
      </c>
      <c r="F173" s="13">
        <v>17.510277569392347</v>
      </c>
      <c r="G173" s="13">
        <v>3.0451612903225804</v>
      </c>
      <c r="H173" s="13">
        <v>4.4651162790697674</v>
      </c>
      <c r="I173" s="13">
        <v>1</v>
      </c>
      <c r="J173" s="13">
        <v>5</v>
      </c>
      <c r="K173" s="13">
        <v>0.2</v>
      </c>
      <c r="L173" s="13">
        <v>10</v>
      </c>
      <c r="M173" s="13">
        <v>20</v>
      </c>
    </row>
    <row r="174" spans="2:13">
      <c r="B174" s="10">
        <v>171</v>
      </c>
      <c r="C174" s="13">
        <v>0.6</v>
      </c>
      <c r="D174" s="13">
        <v>6.666666666666667</v>
      </c>
      <c r="E174" s="13">
        <v>12.558139534883722</v>
      </c>
      <c r="F174" s="13">
        <v>21.367797482569841</v>
      </c>
      <c r="G174" s="13">
        <v>3.3239436619718314</v>
      </c>
      <c r="H174" s="13">
        <v>5.4857142857142858</v>
      </c>
      <c r="I174" s="13">
        <v>1</v>
      </c>
      <c r="J174" s="13">
        <v>5</v>
      </c>
      <c r="K174" s="13">
        <v>0.2</v>
      </c>
      <c r="L174" s="13">
        <v>10</v>
      </c>
      <c r="M174" s="13">
        <v>21.666666666666668</v>
      </c>
    </row>
    <row r="175" spans="2:13">
      <c r="B175" s="10">
        <v>172</v>
      </c>
      <c r="C175" s="13">
        <v>0.8</v>
      </c>
      <c r="D175" s="13">
        <v>5</v>
      </c>
      <c r="E175" s="13">
        <v>9.6428571428571441</v>
      </c>
      <c r="F175" s="13">
        <v>14.929406850459483</v>
      </c>
      <c r="G175" s="13">
        <v>2.7602339181286553</v>
      </c>
      <c r="H175" s="13">
        <v>2.5263157894736841</v>
      </c>
      <c r="I175" s="13">
        <v>0.4</v>
      </c>
      <c r="J175" s="13">
        <v>12.5</v>
      </c>
      <c r="K175" s="13">
        <v>0.6</v>
      </c>
      <c r="L175" s="13">
        <v>3.3333333333333335</v>
      </c>
      <c r="M175" s="13">
        <v>20.833333333333332</v>
      </c>
    </row>
    <row r="176" spans="2:13">
      <c r="B176" s="10">
        <v>173</v>
      </c>
      <c r="C176" s="13">
        <v>1</v>
      </c>
      <c r="D176" s="13">
        <v>4</v>
      </c>
      <c r="E176" s="13">
        <v>12</v>
      </c>
      <c r="F176" s="13">
        <v>22.878048780487806</v>
      </c>
      <c r="G176" s="13">
        <v>2.8780487804878048</v>
      </c>
      <c r="H176" s="13">
        <v>8</v>
      </c>
      <c r="I176" s="13">
        <v>0.6</v>
      </c>
      <c r="J176" s="13">
        <v>8.3333333333333339</v>
      </c>
      <c r="K176" s="13">
        <v>0.4</v>
      </c>
      <c r="L176" s="13">
        <v>5</v>
      </c>
      <c r="M176" s="13">
        <v>17.333333333333336</v>
      </c>
    </row>
    <row r="177" spans="2:13">
      <c r="B177" s="10">
        <v>174</v>
      </c>
      <c r="C177" s="13">
        <v>1.4</v>
      </c>
      <c r="D177" s="13">
        <v>2.8571428571428572</v>
      </c>
      <c r="E177" s="13">
        <v>12.558139534883722</v>
      </c>
      <c r="F177" s="13">
        <v>17.016472868217054</v>
      </c>
      <c r="G177" s="13">
        <v>2.458333333333333</v>
      </c>
      <c r="H177" s="13">
        <v>2</v>
      </c>
      <c r="I177" s="13">
        <v>1</v>
      </c>
      <c r="J177" s="13">
        <v>5</v>
      </c>
      <c r="K177" s="13">
        <v>0.4</v>
      </c>
      <c r="L177" s="13">
        <v>5</v>
      </c>
      <c r="M177" s="13">
        <v>12.857142857142858</v>
      </c>
    </row>
    <row r="178" spans="2:13">
      <c r="B178" s="10">
        <v>175</v>
      </c>
      <c r="C178" s="13">
        <v>0.8</v>
      </c>
      <c r="D178" s="13">
        <v>5</v>
      </c>
      <c r="E178" s="13">
        <v>14.594594594594593</v>
      </c>
      <c r="F178" s="13">
        <v>21.912577689902083</v>
      </c>
      <c r="G178" s="13">
        <v>3.2328767123287672</v>
      </c>
      <c r="H178" s="13">
        <v>4.0851063829787231</v>
      </c>
      <c r="I178" s="13">
        <v>0.8</v>
      </c>
      <c r="J178" s="13">
        <v>6.25</v>
      </c>
      <c r="K178" s="13">
        <v>0.4</v>
      </c>
      <c r="L178" s="13">
        <v>5</v>
      </c>
      <c r="M178" s="13">
        <v>16.25</v>
      </c>
    </row>
    <row r="179" spans="2:13">
      <c r="B179" s="10">
        <v>176</v>
      </c>
      <c r="C179" s="13">
        <v>1.2</v>
      </c>
      <c r="D179" s="13">
        <v>3.3333333333333335</v>
      </c>
      <c r="E179" s="13">
        <v>10.384615384615385</v>
      </c>
      <c r="F179" s="13">
        <v>18.954079489772109</v>
      </c>
      <c r="G179" s="13">
        <v>4.1043478260869568</v>
      </c>
      <c r="H179" s="13">
        <v>4.4651162790697674</v>
      </c>
      <c r="I179" s="13">
        <v>1</v>
      </c>
      <c r="J179" s="13">
        <v>5</v>
      </c>
      <c r="K179" s="13">
        <v>0.6</v>
      </c>
      <c r="L179" s="13">
        <v>3.3333333333333335</v>
      </c>
      <c r="M179" s="13">
        <v>11.666666666666668</v>
      </c>
    </row>
    <row r="180" spans="2:13">
      <c r="B180" s="10">
        <v>177</v>
      </c>
      <c r="C180" s="13">
        <v>0.8</v>
      </c>
      <c r="D180" s="13">
        <v>5</v>
      </c>
      <c r="E180" s="13">
        <v>13.5</v>
      </c>
      <c r="F180" s="13">
        <v>21.022388059701491</v>
      </c>
      <c r="G180" s="13">
        <v>3.5223880597014925</v>
      </c>
      <c r="H180" s="13">
        <v>4</v>
      </c>
      <c r="I180" s="13">
        <v>0.8</v>
      </c>
      <c r="J180" s="13">
        <v>6.25</v>
      </c>
      <c r="K180" s="13">
        <v>0.6</v>
      </c>
      <c r="L180" s="13">
        <v>3.3333333333333335</v>
      </c>
      <c r="M180" s="13">
        <v>14.583333333333334</v>
      </c>
    </row>
    <row r="181" spans="2:13">
      <c r="B181" s="10">
        <v>178</v>
      </c>
      <c r="C181" s="13">
        <v>0.4</v>
      </c>
      <c r="D181" s="13">
        <v>10</v>
      </c>
      <c r="E181" s="13">
        <v>9</v>
      </c>
      <c r="F181" s="13">
        <v>15.706349206349207</v>
      </c>
      <c r="G181" s="13">
        <v>3.2777777777777777</v>
      </c>
      <c r="H181" s="13">
        <v>3.4285714285714284</v>
      </c>
      <c r="I181" s="13">
        <v>1</v>
      </c>
      <c r="J181" s="13">
        <v>5</v>
      </c>
      <c r="K181" s="13">
        <v>0.6</v>
      </c>
      <c r="L181" s="13">
        <v>3.3333333333333335</v>
      </c>
      <c r="M181" s="13">
        <v>18.333333333333332</v>
      </c>
    </row>
    <row r="182" spans="2:13">
      <c r="B182" s="10">
        <v>179</v>
      </c>
      <c r="C182" s="13">
        <v>0.6</v>
      </c>
      <c r="D182" s="13">
        <v>6.666666666666667</v>
      </c>
      <c r="E182" s="13">
        <v>13.170731707317072</v>
      </c>
      <c r="F182" s="13">
        <v>22.820773972743954</v>
      </c>
      <c r="G182" s="13">
        <v>2.7928994082840237</v>
      </c>
      <c r="H182" s="13">
        <v>6.8571428571428568</v>
      </c>
      <c r="I182" s="13">
        <v>1.2</v>
      </c>
      <c r="J182" s="13">
        <v>4.166666666666667</v>
      </c>
      <c r="K182" s="13">
        <v>0.1</v>
      </c>
      <c r="L182" s="13">
        <v>20</v>
      </c>
      <c r="M182" s="13">
        <v>30.833333333333336</v>
      </c>
    </row>
    <row r="183" spans="2:13">
      <c r="B183" s="10">
        <v>180</v>
      </c>
      <c r="C183" s="13">
        <v>1.4</v>
      </c>
      <c r="D183" s="13">
        <v>2.8571428571428572</v>
      </c>
      <c r="E183" s="13">
        <v>14.594594594594593</v>
      </c>
      <c r="F183" s="13">
        <v>21.610557035909149</v>
      </c>
      <c r="G183" s="13">
        <v>2.215962441314554</v>
      </c>
      <c r="H183" s="13">
        <v>4.8</v>
      </c>
      <c r="I183" s="13">
        <v>0.6</v>
      </c>
      <c r="J183" s="13">
        <v>8.3333333333333339</v>
      </c>
      <c r="K183" s="13">
        <v>0.6</v>
      </c>
      <c r="L183" s="13">
        <v>3.3333333333333335</v>
      </c>
      <c r="M183" s="13">
        <v>14.523809523809526</v>
      </c>
    </row>
    <row r="184" spans="2:13">
      <c r="B184" s="10">
        <v>181</v>
      </c>
      <c r="C184" s="13">
        <v>1.2</v>
      </c>
      <c r="D184" s="13">
        <v>3.3333333333333335</v>
      </c>
      <c r="E184" s="13">
        <v>14.594594594594593</v>
      </c>
      <c r="F184" s="13">
        <v>21.22022093675637</v>
      </c>
      <c r="G184" s="13">
        <v>3.7165354330708662</v>
      </c>
      <c r="H184" s="13">
        <v>2.9090909090909092</v>
      </c>
      <c r="I184" s="13">
        <v>1</v>
      </c>
      <c r="J184" s="13">
        <v>5</v>
      </c>
      <c r="K184" s="13">
        <v>0.4</v>
      </c>
      <c r="L184" s="13">
        <v>5</v>
      </c>
      <c r="M184" s="13">
        <v>13.333333333333334</v>
      </c>
    </row>
    <row r="185" spans="2:13">
      <c r="B185" s="10">
        <v>182</v>
      </c>
      <c r="C185" s="13">
        <v>1.2</v>
      </c>
      <c r="D185" s="13">
        <v>3.3333333333333335</v>
      </c>
      <c r="E185" s="13">
        <v>16.363636363636363</v>
      </c>
      <c r="F185" s="13">
        <v>24.05313945096362</v>
      </c>
      <c r="G185" s="13">
        <v>2.6368715083798882</v>
      </c>
      <c r="H185" s="13">
        <v>5.0526315789473681</v>
      </c>
      <c r="I185" s="13">
        <v>1.2</v>
      </c>
      <c r="J185" s="13">
        <v>4.166666666666667</v>
      </c>
      <c r="K185" s="13">
        <v>0.6</v>
      </c>
      <c r="L185" s="13">
        <v>3.3333333333333335</v>
      </c>
      <c r="M185" s="13">
        <v>10.833333333333334</v>
      </c>
    </row>
    <row r="186" spans="2:13">
      <c r="B186" s="10">
        <v>183</v>
      </c>
      <c r="C186" s="13">
        <v>1</v>
      </c>
      <c r="D186" s="13">
        <v>4</v>
      </c>
      <c r="E186" s="13">
        <v>8.8524590163934427</v>
      </c>
      <c r="F186" s="13">
        <v>14.371606535540963</v>
      </c>
      <c r="G186" s="13">
        <v>3.0256410256410255</v>
      </c>
      <c r="H186" s="13">
        <v>2.4935064935064934</v>
      </c>
      <c r="I186" s="13">
        <v>1.8</v>
      </c>
      <c r="J186" s="13">
        <v>2.7777777777777777</v>
      </c>
      <c r="K186" s="13">
        <v>0.6</v>
      </c>
      <c r="L186" s="13">
        <v>3.3333333333333335</v>
      </c>
      <c r="M186" s="13">
        <v>10.111111111111111</v>
      </c>
    </row>
    <row r="187" spans="2:13">
      <c r="B187" s="10">
        <v>184</v>
      </c>
      <c r="C187" s="13">
        <v>1</v>
      </c>
      <c r="D187" s="13">
        <v>4</v>
      </c>
      <c r="E187" s="13">
        <v>10.384615384615385</v>
      </c>
      <c r="F187" s="13">
        <v>15.877629356671273</v>
      </c>
      <c r="G187" s="13">
        <v>2.8263473053892216</v>
      </c>
      <c r="H187" s="13">
        <v>2.6666666666666665</v>
      </c>
      <c r="I187" s="13">
        <v>1.2</v>
      </c>
      <c r="J187" s="13">
        <v>4.166666666666667</v>
      </c>
      <c r="K187" s="13">
        <v>0.4</v>
      </c>
      <c r="L187" s="13">
        <v>5</v>
      </c>
      <c r="M187" s="13">
        <v>13.166666666666668</v>
      </c>
    </row>
    <row r="188" spans="2:13">
      <c r="B188" s="10">
        <v>185</v>
      </c>
      <c r="C188" s="13">
        <v>1</v>
      </c>
      <c r="D188" s="13">
        <v>4</v>
      </c>
      <c r="E188" s="13">
        <v>13.170731707317072</v>
      </c>
      <c r="F188" s="13">
        <v>19.17721160058942</v>
      </c>
      <c r="G188" s="13">
        <v>2.3838383838383841</v>
      </c>
      <c r="H188" s="13">
        <v>3.6226415094339623</v>
      </c>
      <c r="I188" s="13">
        <v>0.6</v>
      </c>
      <c r="J188" s="13">
        <v>8.3333333333333339</v>
      </c>
      <c r="K188" s="13">
        <v>0.6</v>
      </c>
      <c r="L188" s="13">
        <v>3.3333333333333335</v>
      </c>
      <c r="M188" s="13">
        <v>15.666666666666668</v>
      </c>
    </row>
    <row r="189" spans="2:13">
      <c r="B189" s="10">
        <v>186</v>
      </c>
      <c r="C189" s="13">
        <v>0.8</v>
      </c>
      <c r="D189" s="13">
        <v>5</v>
      </c>
      <c r="E189" s="13">
        <v>13.170731707317072</v>
      </c>
      <c r="F189" s="13">
        <v>23.177569314154681</v>
      </c>
      <c r="G189" s="13">
        <v>2.6222222222222222</v>
      </c>
      <c r="H189" s="13">
        <v>7.384615384615385</v>
      </c>
      <c r="I189" s="13">
        <v>1.4</v>
      </c>
      <c r="J189" s="13">
        <v>3.5714285714285716</v>
      </c>
      <c r="K189" s="13">
        <v>0.6</v>
      </c>
      <c r="L189" s="13">
        <v>3.3333333333333335</v>
      </c>
      <c r="M189" s="13">
        <v>11.904761904761905</v>
      </c>
    </row>
    <row r="190" spans="2:13">
      <c r="B190" s="10">
        <v>187</v>
      </c>
      <c r="C190" s="13">
        <v>1.4</v>
      </c>
      <c r="D190" s="13">
        <v>2.8571428571428572</v>
      </c>
      <c r="E190" s="13">
        <v>12.558139534883722</v>
      </c>
      <c r="F190" s="13">
        <v>19.035489095397583</v>
      </c>
      <c r="G190" s="13">
        <v>2.7126436781609193</v>
      </c>
      <c r="H190" s="13">
        <v>3.7647058823529411</v>
      </c>
      <c r="I190" s="13">
        <v>1.2</v>
      </c>
      <c r="J190" s="13">
        <v>4.166666666666667</v>
      </c>
      <c r="K190" s="13">
        <v>0.2</v>
      </c>
      <c r="L190" s="13">
        <v>10</v>
      </c>
      <c r="M190" s="13">
        <v>17.023809523809526</v>
      </c>
    </row>
    <row r="191" spans="2:13">
      <c r="B191" s="10">
        <v>188</v>
      </c>
      <c r="C191" s="13">
        <v>0.8</v>
      </c>
      <c r="D191" s="13">
        <v>5</v>
      </c>
      <c r="E191" s="13">
        <v>17.419354838709676</v>
      </c>
      <c r="F191" s="13">
        <v>24.196659803248682</v>
      </c>
      <c r="G191" s="13">
        <v>2.5106382978723403</v>
      </c>
      <c r="H191" s="13">
        <v>4.2666666666666666</v>
      </c>
      <c r="I191" s="13">
        <v>1</v>
      </c>
      <c r="J191" s="13">
        <v>5</v>
      </c>
      <c r="K191" s="13">
        <v>0.6</v>
      </c>
      <c r="L191" s="13">
        <v>3.3333333333333335</v>
      </c>
      <c r="M191" s="13">
        <v>13.333333333333334</v>
      </c>
    </row>
    <row r="192" spans="2:13">
      <c r="B192" s="10">
        <v>189</v>
      </c>
      <c r="C192" s="13">
        <v>0.6</v>
      </c>
      <c r="D192" s="13">
        <v>6.666666666666667</v>
      </c>
      <c r="E192" s="13">
        <v>23.478260869565219</v>
      </c>
      <c r="F192" s="13">
        <v>30.257234277110054</v>
      </c>
      <c r="G192" s="13">
        <v>2.8606060606060604</v>
      </c>
      <c r="H192" s="13">
        <v>3.9183673469387754</v>
      </c>
      <c r="I192" s="13">
        <v>0.8</v>
      </c>
      <c r="J192" s="13">
        <v>6.25</v>
      </c>
      <c r="K192" s="13">
        <v>0.4</v>
      </c>
      <c r="L192" s="13">
        <v>5</v>
      </c>
      <c r="M192" s="13">
        <v>17.916666666666668</v>
      </c>
    </row>
    <row r="193" spans="2:13">
      <c r="B193" s="10">
        <v>190</v>
      </c>
      <c r="C193" s="13">
        <v>1.2</v>
      </c>
      <c r="D193" s="13">
        <v>3.3333333333333335</v>
      </c>
      <c r="E193" s="13">
        <v>14.594594594594593</v>
      </c>
      <c r="F193" s="13">
        <v>20.620415034133373</v>
      </c>
      <c r="G193" s="13">
        <v>3.3956834532374103</v>
      </c>
      <c r="H193" s="13">
        <v>2.6301369863013697</v>
      </c>
      <c r="I193" s="13">
        <v>1.6</v>
      </c>
      <c r="J193" s="13">
        <v>3.125</v>
      </c>
      <c r="K193" s="13">
        <v>0.2</v>
      </c>
      <c r="L193" s="13">
        <v>10</v>
      </c>
      <c r="M193" s="13">
        <v>16.458333333333336</v>
      </c>
    </row>
    <row r="194" spans="2:13">
      <c r="B194" s="10">
        <v>191</v>
      </c>
      <c r="C194" s="13">
        <v>0.8</v>
      </c>
      <c r="D194" s="13">
        <v>5</v>
      </c>
      <c r="E194" s="13">
        <v>10.8</v>
      </c>
      <c r="F194" s="13">
        <v>18.629102167182666</v>
      </c>
      <c r="G194" s="13">
        <v>2.776470588235294</v>
      </c>
      <c r="H194" s="13">
        <v>5.0526315789473681</v>
      </c>
      <c r="I194" s="13">
        <v>1.6</v>
      </c>
      <c r="J194" s="13">
        <v>3.125</v>
      </c>
      <c r="K194" s="13">
        <v>0.1</v>
      </c>
      <c r="L194" s="13">
        <v>20</v>
      </c>
      <c r="M194" s="13">
        <v>28.125</v>
      </c>
    </row>
    <row r="195" spans="2:13">
      <c r="B195" s="10">
        <v>192</v>
      </c>
      <c r="C195" s="13">
        <v>1.2</v>
      </c>
      <c r="D195" s="13">
        <v>3.3333333333333335</v>
      </c>
      <c r="E195" s="13">
        <v>13.5</v>
      </c>
      <c r="F195" s="13">
        <v>19.385523172479694</v>
      </c>
      <c r="G195" s="13">
        <v>2.9316770186335406</v>
      </c>
      <c r="H195" s="13">
        <v>2.953846153846154</v>
      </c>
      <c r="I195" s="13">
        <v>0.6</v>
      </c>
      <c r="J195" s="13">
        <v>8.3333333333333339</v>
      </c>
      <c r="K195" s="13">
        <v>0.2</v>
      </c>
      <c r="L195" s="13">
        <v>10</v>
      </c>
      <c r="M195" s="13">
        <v>21.666666666666668</v>
      </c>
    </row>
    <row r="196" spans="2:13">
      <c r="B196" s="10">
        <v>193</v>
      </c>
      <c r="C196" s="13">
        <v>0.6</v>
      </c>
      <c r="D196" s="13">
        <v>6.666666666666667</v>
      </c>
      <c r="E196" s="13">
        <v>12</v>
      </c>
      <c r="F196" s="13">
        <v>18.212476048541621</v>
      </c>
      <c r="G196" s="13">
        <v>3.0649350649350646</v>
      </c>
      <c r="H196" s="13">
        <v>3.1475409836065573</v>
      </c>
      <c r="I196" s="13">
        <v>1.4</v>
      </c>
      <c r="J196" s="13">
        <v>3.5714285714285716</v>
      </c>
      <c r="K196" s="13">
        <v>0.8</v>
      </c>
      <c r="L196" s="13">
        <v>2.5</v>
      </c>
      <c r="M196" s="13">
        <v>12.738095238095239</v>
      </c>
    </row>
    <row r="197" spans="2:13">
      <c r="B197" s="10">
        <v>194</v>
      </c>
      <c r="C197" s="13">
        <v>1.2</v>
      </c>
      <c r="D197" s="13">
        <v>3.3333333333333335</v>
      </c>
      <c r="E197" s="13">
        <v>18</v>
      </c>
      <c r="F197" s="13">
        <v>24.378571428571426</v>
      </c>
      <c r="G197" s="13">
        <v>2.95</v>
      </c>
      <c r="H197" s="13">
        <v>3.4285714285714284</v>
      </c>
      <c r="I197" s="13">
        <v>0.6</v>
      </c>
      <c r="J197" s="13">
        <v>8.3333333333333339</v>
      </c>
      <c r="K197" s="13">
        <v>0.6</v>
      </c>
      <c r="L197" s="13">
        <v>3.3333333333333335</v>
      </c>
      <c r="M197" s="13">
        <v>15.000000000000002</v>
      </c>
    </row>
    <row r="198" spans="2:13">
      <c r="B198" s="10">
        <v>195</v>
      </c>
      <c r="C198" s="13">
        <v>1</v>
      </c>
      <c r="D198" s="13">
        <v>4</v>
      </c>
      <c r="E198" s="13">
        <v>13.5</v>
      </c>
      <c r="F198" s="13">
        <v>19.80477436232832</v>
      </c>
      <c r="G198" s="13">
        <v>3.3956834532374103</v>
      </c>
      <c r="H198" s="13">
        <v>2.9090909090909092</v>
      </c>
      <c r="I198" s="13">
        <v>0.8</v>
      </c>
      <c r="J198" s="13">
        <v>6.25</v>
      </c>
      <c r="K198" s="13">
        <v>0.4</v>
      </c>
      <c r="L198" s="13">
        <v>5</v>
      </c>
      <c r="M198" s="13">
        <v>15.25</v>
      </c>
    </row>
    <row r="199" spans="2:13">
      <c r="B199" s="10">
        <v>196</v>
      </c>
      <c r="C199" s="13">
        <v>0.8</v>
      </c>
      <c r="D199" s="13">
        <v>5</v>
      </c>
      <c r="E199" s="13">
        <v>12.272727272727273</v>
      </c>
      <c r="F199" s="13">
        <v>20.303171832492019</v>
      </c>
      <c r="G199" s="13">
        <v>3.3475177304964543</v>
      </c>
      <c r="H199" s="13">
        <v>4.6829268292682924</v>
      </c>
      <c r="I199" s="13">
        <v>0.8</v>
      </c>
      <c r="J199" s="13">
        <v>6.25</v>
      </c>
      <c r="K199" s="13">
        <v>0.6</v>
      </c>
      <c r="L199" s="13">
        <v>3.3333333333333335</v>
      </c>
      <c r="M199" s="13">
        <v>14.583333333333334</v>
      </c>
    </row>
    <row r="200" spans="2:13">
      <c r="B200" s="10">
        <v>197</v>
      </c>
      <c r="C200" s="13">
        <v>1</v>
      </c>
      <c r="D200" s="13">
        <v>4</v>
      </c>
      <c r="E200" s="13">
        <v>12</v>
      </c>
      <c r="F200" s="13">
        <v>20.639144242019054</v>
      </c>
      <c r="G200" s="13">
        <v>2.4455958549222796</v>
      </c>
      <c r="H200" s="13">
        <v>6.193548387096774</v>
      </c>
      <c r="I200" s="13">
        <v>1</v>
      </c>
      <c r="J200" s="13">
        <v>5</v>
      </c>
      <c r="K200" s="13">
        <v>0.2</v>
      </c>
      <c r="L200" s="13">
        <v>10</v>
      </c>
      <c r="M200" s="13">
        <v>19</v>
      </c>
    </row>
    <row r="201" spans="2:13">
      <c r="B201" s="10">
        <v>198</v>
      </c>
      <c r="C201" s="13">
        <v>0.6</v>
      </c>
      <c r="D201" s="13">
        <v>6.666666666666667</v>
      </c>
      <c r="E201" s="13">
        <v>7.7142857142857144</v>
      </c>
      <c r="F201" s="13">
        <v>15.746848397450808</v>
      </c>
      <c r="G201" s="13">
        <v>2.8433734939759034</v>
      </c>
      <c r="H201" s="13">
        <v>5.1891891891891895</v>
      </c>
      <c r="I201" s="13">
        <v>1.4</v>
      </c>
      <c r="J201" s="13">
        <v>3.5714285714285716</v>
      </c>
      <c r="K201" s="13">
        <v>0.4</v>
      </c>
      <c r="L201" s="13">
        <v>5</v>
      </c>
      <c r="M201" s="13">
        <v>15.238095238095239</v>
      </c>
    </row>
    <row r="202" spans="2:13">
      <c r="B202" s="10">
        <v>199</v>
      </c>
      <c r="C202" s="13">
        <v>1.8</v>
      </c>
      <c r="D202" s="13">
        <v>2.2222222222222223</v>
      </c>
      <c r="E202" s="13">
        <v>12.857142857142858</v>
      </c>
      <c r="F202" s="13">
        <v>23.217142857142857</v>
      </c>
      <c r="G202" s="13">
        <v>2.3600000000000003</v>
      </c>
      <c r="H202" s="13">
        <v>8</v>
      </c>
      <c r="I202" s="13">
        <v>1</v>
      </c>
      <c r="J202" s="13">
        <v>5</v>
      </c>
      <c r="K202" s="13">
        <v>0.1</v>
      </c>
      <c r="L202" s="13">
        <v>20</v>
      </c>
      <c r="M202" s="13">
        <v>27.222222222222221</v>
      </c>
    </row>
    <row r="203" spans="2:13">
      <c r="B203" s="10">
        <v>200</v>
      </c>
      <c r="C203" s="13">
        <v>1</v>
      </c>
      <c r="D203" s="13">
        <v>4</v>
      </c>
      <c r="E203" s="13">
        <v>10.588235294117647</v>
      </c>
      <c r="F203" s="13">
        <v>16.996398559423767</v>
      </c>
      <c r="G203" s="13">
        <v>2.4081632653061225</v>
      </c>
      <c r="H203" s="13">
        <v>4</v>
      </c>
      <c r="I203" s="13">
        <v>1.2</v>
      </c>
      <c r="J203" s="13">
        <v>4.166666666666667</v>
      </c>
      <c r="K203" s="13">
        <v>0.4</v>
      </c>
      <c r="L203" s="13">
        <v>5</v>
      </c>
      <c r="M203" s="13">
        <v>13.166666666666668</v>
      </c>
    </row>
    <row r="204" spans="2:13">
      <c r="B204" s="10">
        <v>201</v>
      </c>
      <c r="C204" s="13">
        <v>0.8</v>
      </c>
      <c r="D204" s="13">
        <v>5</v>
      </c>
      <c r="E204" s="13">
        <v>7.9411764705882346</v>
      </c>
      <c r="F204" s="13">
        <v>16.944248667208818</v>
      </c>
      <c r="G204" s="13">
        <v>2.8095238095238098</v>
      </c>
      <c r="H204" s="13">
        <v>6.193548387096774</v>
      </c>
      <c r="I204" s="13">
        <v>0.8</v>
      </c>
      <c r="J204" s="13">
        <v>6.25</v>
      </c>
      <c r="K204" s="13">
        <v>0.2</v>
      </c>
      <c r="L204" s="13">
        <v>10</v>
      </c>
      <c r="M204" s="13">
        <v>21.25</v>
      </c>
    </row>
    <row r="205" spans="2:13">
      <c r="B205" s="10">
        <v>202</v>
      </c>
      <c r="C205" s="13">
        <v>0.8</v>
      </c>
      <c r="D205" s="13">
        <v>5</v>
      </c>
      <c r="E205" s="13">
        <v>8.3076923076923084</v>
      </c>
      <c r="F205" s="13">
        <v>14.80529462730868</v>
      </c>
      <c r="G205" s="13">
        <v>2.5792349726775954</v>
      </c>
      <c r="H205" s="13">
        <v>3.9183673469387754</v>
      </c>
      <c r="I205" s="13">
        <v>0.8</v>
      </c>
      <c r="J205" s="13">
        <v>6.25</v>
      </c>
      <c r="K205" s="13">
        <v>0.4</v>
      </c>
      <c r="L205" s="13">
        <v>5</v>
      </c>
      <c r="M205" s="13">
        <v>16.25</v>
      </c>
    </row>
    <row r="206" spans="2:13">
      <c r="B206" s="10">
        <v>203</v>
      </c>
      <c r="C206" s="13">
        <v>1.2</v>
      </c>
      <c r="D206" s="13">
        <v>3.3333333333333335</v>
      </c>
      <c r="E206" s="13">
        <v>12.272727272727273</v>
      </c>
      <c r="F206" s="13">
        <v>19.831483209604858</v>
      </c>
      <c r="G206" s="13">
        <v>4.4112149532710276</v>
      </c>
      <c r="H206" s="13">
        <v>3.1475409836065573</v>
      </c>
      <c r="I206" s="13">
        <v>1</v>
      </c>
      <c r="J206" s="13">
        <v>5</v>
      </c>
      <c r="K206" s="13">
        <v>0.8</v>
      </c>
      <c r="L206" s="13">
        <v>2.5</v>
      </c>
      <c r="M206" s="13">
        <v>10.833333333333334</v>
      </c>
    </row>
    <row r="207" spans="2:13">
      <c r="B207" s="10">
        <v>204</v>
      </c>
      <c r="C207" s="13">
        <v>0.8</v>
      </c>
      <c r="D207" s="13">
        <v>5</v>
      </c>
      <c r="E207" s="13">
        <v>12.272727272727273</v>
      </c>
      <c r="F207" s="13">
        <v>20.791646191646191</v>
      </c>
      <c r="G207" s="13">
        <v>4.2522522522522523</v>
      </c>
      <c r="H207" s="13">
        <v>4.2666666666666666</v>
      </c>
      <c r="I207" s="13">
        <v>1.2</v>
      </c>
      <c r="J207" s="13">
        <v>4.166666666666667</v>
      </c>
      <c r="K207" s="13">
        <v>0.4</v>
      </c>
      <c r="L207" s="13">
        <v>5</v>
      </c>
      <c r="M207" s="13">
        <v>14.166666666666668</v>
      </c>
    </row>
    <row r="208" spans="2:13">
      <c r="B208" s="10">
        <v>205</v>
      </c>
      <c r="C208" s="13">
        <v>1.2</v>
      </c>
      <c r="D208" s="13">
        <v>3.3333333333333335</v>
      </c>
      <c r="E208" s="13">
        <v>11.25</v>
      </c>
      <c r="F208" s="13">
        <v>19.370866207822729</v>
      </c>
      <c r="G208" s="13">
        <v>2.9316770186335406</v>
      </c>
      <c r="H208" s="13">
        <v>5.1891891891891895</v>
      </c>
      <c r="I208" s="13">
        <v>1.4</v>
      </c>
      <c r="J208" s="13">
        <v>3.5714285714285716</v>
      </c>
      <c r="K208" s="13">
        <v>0.2</v>
      </c>
      <c r="L208" s="13">
        <v>10</v>
      </c>
      <c r="M208" s="13">
        <v>16.904761904761905</v>
      </c>
    </row>
    <row r="209" spans="2:13">
      <c r="B209" s="10">
        <v>206</v>
      </c>
      <c r="C209" s="13">
        <v>0.4</v>
      </c>
      <c r="D209" s="13">
        <v>10</v>
      </c>
      <c r="E209" s="13">
        <v>12.857142857142858</v>
      </c>
      <c r="F209" s="13">
        <v>20.483490162532078</v>
      </c>
      <c r="G209" s="13">
        <v>2.8263473053892216</v>
      </c>
      <c r="H209" s="13">
        <v>4.8</v>
      </c>
      <c r="I209" s="13">
        <v>1.2</v>
      </c>
      <c r="J209" s="13">
        <v>4.166666666666667</v>
      </c>
      <c r="K209" s="13">
        <v>0.4</v>
      </c>
      <c r="L209" s="13">
        <v>5</v>
      </c>
      <c r="M209" s="13">
        <v>19.166666666666668</v>
      </c>
    </row>
    <row r="210" spans="2:13">
      <c r="B210" s="10">
        <v>207</v>
      </c>
      <c r="C210" s="13">
        <v>0.4</v>
      </c>
      <c r="D210" s="13">
        <v>10</v>
      </c>
      <c r="E210" s="13">
        <v>8.4375</v>
      </c>
      <c r="F210" s="13">
        <v>15.166770729270729</v>
      </c>
      <c r="G210" s="13">
        <v>3.3006993006993004</v>
      </c>
      <c r="H210" s="13">
        <v>3.4285714285714284</v>
      </c>
      <c r="I210" s="13">
        <v>0.6</v>
      </c>
      <c r="J210" s="13">
        <v>8.3333333333333339</v>
      </c>
      <c r="K210" s="13">
        <v>0.4</v>
      </c>
      <c r="L210" s="13">
        <v>5</v>
      </c>
      <c r="M210" s="13">
        <v>23.333333333333336</v>
      </c>
    </row>
    <row r="211" spans="2:13">
      <c r="B211" s="10">
        <v>208</v>
      </c>
      <c r="C211" s="13">
        <v>1.4</v>
      </c>
      <c r="D211" s="13">
        <v>2.8571428571428572</v>
      </c>
      <c r="E211" s="13">
        <v>20</v>
      </c>
      <c r="F211" s="13">
        <v>26.410884353741498</v>
      </c>
      <c r="G211" s="13">
        <v>3.2108843537414966</v>
      </c>
      <c r="H211" s="13">
        <v>3.2</v>
      </c>
      <c r="I211" s="13">
        <v>1</v>
      </c>
      <c r="J211" s="13">
        <v>5</v>
      </c>
      <c r="K211" s="13">
        <v>0.6</v>
      </c>
      <c r="L211" s="13">
        <v>3.3333333333333335</v>
      </c>
      <c r="M211" s="13">
        <v>11.190476190476192</v>
      </c>
    </row>
    <row r="212" spans="2:13">
      <c r="B212" s="10">
        <v>209</v>
      </c>
      <c r="C212" s="13">
        <v>1.2</v>
      </c>
      <c r="D212" s="13">
        <v>3.3333333333333335</v>
      </c>
      <c r="E212" s="13">
        <v>9.8181818181818166</v>
      </c>
      <c r="F212" s="13">
        <v>16.665386787125918</v>
      </c>
      <c r="G212" s="13">
        <v>4.1043478260869568</v>
      </c>
      <c r="H212" s="13">
        <v>2.7428571428571429</v>
      </c>
      <c r="I212" s="13">
        <v>1.2</v>
      </c>
      <c r="J212" s="13">
        <v>4.166666666666667</v>
      </c>
      <c r="K212" s="13">
        <v>0.1</v>
      </c>
      <c r="L212" s="13">
        <v>20</v>
      </c>
      <c r="M212" s="13">
        <v>27.5</v>
      </c>
    </row>
    <row r="213" spans="2:13">
      <c r="B213" s="10">
        <v>210</v>
      </c>
      <c r="C213" s="13">
        <v>1</v>
      </c>
      <c r="D213" s="13">
        <v>4</v>
      </c>
      <c r="E213" s="13">
        <v>8.4375</v>
      </c>
      <c r="F213" s="13">
        <v>17.626689189189189</v>
      </c>
      <c r="G213" s="13">
        <v>4</v>
      </c>
      <c r="H213" s="13">
        <v>5.1891891891891895</v>
      </c>
      <c r="I213" s="13">
        <v>0.6</v>
      </c>
      <c r="J213" s="13">
        <v>8.3333333333333339</v>
      </c>
      <c r="K213" s="13">
        <v>0.2</v>
      </c>
      <c r="L213" s="13">
        <v>10</v>
      </c>
      <c r="M213" s="13">
        <v>22.333333333333336</v>
      </c>
    </row>
    <row r="214" spans="2:13">
      <c r="B214" s="10">
        <v>211</v>
      </c>
      <c r="C214" s="13">
        <v>1.4</v>
      </c>
      <c r="D214" s="13">
        <v>2.8571428571428572</v>
      </c>
      <c r="E214" s="13">
        <v>12.558139534883722</v>
      </c>
      <c r="F214" s="13">
        <v>18.923439154577419</v>
      </c>
      <c r="G214" s="13">
        <v>2.2801932367149758</v>
      </c>
      <c r="H214" s="13">
        <v>4.0851063829787231</v>
      </c>
      <c r="I214" s="13">
        <v>1.6</v>
      </c>
      <c r="J214" s="13">
        <v>3.125</v>
      </c>
      <c r="K214" s="13">
        <v>0.4</v>
      </c>
      <c r="L214" s="13">
        <v>5</v>
      </c>
      <c r="M214" s="13">
        <v>10.982142857142858</v>
      </c>
    </row>
    <row r="215" spans="2:13">
      <c r="B215" s="10">
        <v>212</v>
      </c>
      <c r="C215" s="13">
        <v>0.8</v>
      </c>
      <c r="D215" s="13">
        <v>5</v>
      </c>
      <c r="E215" s="13">
        <v>7.2</v>
      </c>
      <c r="F215" s="13">
        <v>16.568553459119499</v>
      </c>
      <c r="G215" s="13">
        <v>2.9685534591194971</v>
      </c>
      <c r="H215" s="13">
        <v>6.4</v>
      </c>
      <c r="I215" s="13">
        <v>0.6</v>
      </c>
      <c r="J215" s="13">
        <v>8.3333333333333339</v>
      </c>
      <c r="K215" s="13">
        <v>0.2</v>
      </c>
      <c r="L215" s="13">
        <v>10</v>
      </c>
      <c r="M215" s="13">
        <v>23.333333333333336</v>
      </c>
    </row>
    <row r="216" spans="2:13">
      <c r="B216" s="10">
        <v>213</v>
      </c>
      <c r="C216" s="13">
        <v>0.2</v>
      </c>
      <c r="D216" s="13">
        <v>20</v>
      </c>
      <c r="E216" s="13">
        <v>11.739130434782609</v>
      </c>
      <c r="F216" s="13">
        <v>19.479670975323153</v>
      </c>
      <c r="G216" s="13">
        <v>2.5513513513513515</v>
      </c>
      <c r="H216" s="13">
        <v>5.1891891891891895</v>
      </c>
      <c r="I216" s="13">
        <v>0.4</v>
      </c>
      <c r="J216" s="13">
        <v>12.5</v>
      </c>
      <c r="K216" s="13">
        <v>0.2</v>
      </c>
      <c r="L216" s="13">
        <v>10</v>
      </c>
      <c r="M216" s="13">
        <v>42.5</v>
      </c>
    </row>
    <row r="217" spans="2:13">
      <c r="B217" s="10">
        <v>214</v>
      </c>
      <c r="C217" s="13">
        <v>0.6</v>
      </c>
      <c r="D217" s="13">
        <v>6.666666666666667</v>
      </c>
      <c r="E217" s="13">
        <v>15.428571428571429</v>
      </c>
      <c r="F217" s="13">
        <v>22.135105204872648</v>
      </c>
      <c r="G217" s="13">
        <v>3.6589147286821708</v>
      </c>
      <c r="H217" s="13">
        <v>3.0476190476190474</v>
      </c>
      <c r="I217" s="13">
        <v>0.4</v>
      </c>
      <c r="J217" s="13">
        <v>12.5</v>
      </c>
      <c r="K217" s="13">
        <v>0.2</v>
      </c>
      <c r="L217" s="13">
        <v>10</v>
      </c>
      <c r="M217" s="13">
        <v>29.166666666666668</v>
      </c>
    </row>
    <row r="218" spans="2:13">
      <c r="B218" s="10">
        <v>215</v>
      </c>
      <c r="C218" s="13">
        <v>1</v>
      </c>
      <c r="D218" s="13">
        <v>4</v>
      </c>
      <c r="E218" s="13">
        <v>12</v>
      </c>
      <c r="F218" s="13">
        <v>18.13669213297543</v>
      </c>
      <c r="G218" s="13">
        <v>2.8263473053892216</v>
      </c>
      <c r="H218" s="13">
        <v>3.3103448275862069</v>
      </c>
      <c r="I218" s="13">
        <v>1.2</v>
      </c>
      <c r="J218" s="13">
        <v>4.166666666666667</v>
      </c>
      <c r="K218" s="13">
        <v>0.6</v>
      </c>
      <c r="L218" s="13">
        <v>3.3333333333333335</v>
      </c>
      <c r="M218" s="13">
        <v>11.500000000000002</v>
      </c>
    </row>
    <row r="219" spans="2:13">
      <c r="B219" s="10">
        <v>216</v>
      </c>
      <c r="C219" s="13">
        <v>0.6</v>
      </c>
      <c r="D219" s="13">
        <v>6.666666666666667</v>
      </c>
      <c r="E219" s="13">
        <v>10.8</v>
      </c>
      <c r="F219" s="13">
        <v>18.087093942054434</v>
      </c>
      <c r="G219" s="13">
        <v>3.5223880597014925</v>
      </c>
      <c r="H219" s="13">
        <v>3.7647058823529411</v>
      </c>
      <c r="I219" s="13">
        <v>0.4</v>
      </c>
      <c r="J219" s="13">
        <v>12.5</v>
      </c>
      <c r="K219" s="13">
        <v>0.4</v>
      </c>
      <c r="L219" s="13">
        <v>5</v>
      </c>
      <c r="M219" s="13">
        <v>24.166666666666668</v>
      </c>
    </row>
    <row r="220" spans="2:13">
      <c r="B220" s="10">
        <v>217</v>
      </c>
      <c r="C220" s="13">
        <v>1.2</v>
      </c>
      <c r="D220" s="13">
        <v>3.3333333333333335</v>
      </c>
      <c r="E220" s="13">
        <v>11.739130434782609</v>
      </c>
      <c r="F220" s="13">
        <v>17.282610504683582</v>
      </c>
      <c r="G220" s="13">
        <v>2.3959390862944163</v>
      </c>
      <c r="H220" s="13">
        <v>3.1475409836065573</v>
      </c>
      <c r="I220" s="13">
        <v>1</v>
      </c>
      <c r="J220" s="13">
        <v>5</v>
      </c>
      <c r="K220" s="13">
        <v>0.4</v>
      </c>
      <c r="L220" s="13">
        <v>5</v>
      </c>
      <c r="M220" s="13">
        <v>13.333333333333334</v>
      </c>
    </row>
    <row r="221" spans="2:13">
      <c r="B221" s="10">
        <v>218</v>
      </c>
      <c r="C221" s="13">
        <v>1.2</v>
      </c>
      <c r="D221" s="13">
        <v>3.3333333333333335</v>
      </c>
      <c r="E221" s="13">
        <v>8.7096774193548381</v>
      </c>
      <c r="F221" s="13">
        <v>14.938704532592478</v>
      </c>
      <c r="G221" s="13">
        <v>2.8606060606060604</v>
      </c>
      <c r="H221" s="13">
        <v>3.3684210526315788</v>
      </c>
      <c r="I221" s="13">
        <v>0.8</v>
      </c>
      <c r="J221" s="13">
        <v>6.25</v>
      </c>
      <c r="K221" s="13">
        <v>0.2</v>
      </c>
      <c r="L221" s="13">
        <v>10</v>
      </c>
      <c r="M221" s="13">
        <v>19.583333333333336</v>
      </c>
    </row>
    <row r="222" spans="2:13">
      <c r="B222" s="10">
        <v>219</v>
      </c>
      <c r="C222" s="13">
        <v>1</v>
      </c>
      <c r="D222" s="13">
        <v>4</v>
      </c>
      <c r="E222" s="13">
        <v>9.473684210526315</v>
      </c>
      <c r="F222" s="13">
        <v>16.549964252323598</v>
      </c>
      <c r="G222" s="13">
        <v>2.7126436781609193</v>
      </c>
      <c r="H222" s="13">
        <v>4.3636363636363633</v>
      </c>
      <c r="I222" s="13">
        <v>1</v>
      </c>
      <c r="J222" s="13">
        <v>5</v>
      </c>
      <c r="K222" s="13">
        <v>0.8</v>
      </c>
      <c r="L222" s="13">
        <v>2.5</v>
      </c>
      <c r="M222" s="13">
        <v>11.5</v>
      </c>
    </row>
    <row r="223" spans="2:13">
      <c r="B223" s="10">
        <v>220</v>
      </c>
      <c r="C223" s="13">
        <v>1</v>
      </c>
      <c r="D223" s="13">
        <v>4</v>
      </c>
      <c r="E223" s="13">
        <v>14.210526315789473</v>
      </c>
      <c r="F223" s="13">
        <v>20.433317063044562</v>
      </c>
      <c r="G223" s="13">
        <v>2.9685534591194971</v>
      </c>
      <c r="H223" s="13">
        <v>3.2542372881355934</v>
      </c>
      <c r="I223" s="13">
        <v>1.4</v>
      </c>
      <c r="J223" s="13">
        <v>3.5714285714285716</v>
      </c>
      <c r="K223" s="13">
        <v>0.4</v>
      </c>
      <c r="L223" s="13">
        <v>5</v>
      </c>
      <c r="M223" s="13">
        <v>12.571428571428571</v>
      </c>
    </row>
    <row r="224" spans="2:13">
      <c r="B224" s="10">
        <v>221</v>
      </c>
      <c r="C224" s="13">
        <v>0.6</v>
      </c>
      <c r="D224" s="13">
        <v>6.666666666666667</v>
      </c>
      <c r="E224" s="13">
        <v>11.25</v>
      </c>
      <c r="F224" s="13">
        <v>20.218553459119498</v>
      </c>
      <c r="G224" s="13">
        <v>2.9685534591194971</v>
      </c>
      <c r="H224" s="13">
        <v>6</v>
      </c>
      <c r="I224" s="13">
        <v>0.4</v>
      </c>
      <c r="J224" s="13">
        <v>12.5</v>
      </c>
      <c r="K224" s="13">
        <v>0.6</v>
      </c>
      <c r="L224" s="13">
        <v>3.3333333333333335</v>
      </c>
      <c r="M224" s="13">
        <v>22.5</v>
      </c>
    </row>
    <row r="225" spans="2:13">
      <c r="B225" s="10">
        <v>222</v>
      </c>
      <c r="C225" s="13">
        <v>0.8</v>
      </c>
      <c r="D225" s="13">
        <v>5</v>
      </c>
      <c r="E225" s="13">
        <v>14.594594594594593</v>
      </c>
      <c r="F225" s="13">
        <v>24.043545643545642</v>
      </c>
      <c r="G225" s="13">
        <v>3.6307692307692307</v>
      </c>
      <c r="H225" s="13">
        <v>5.8181818181818183</v>
      </c>
      <c r="I225" s="13">
        <v>1.4</v>
      </c>
      <c r="J225" s="13">
        <v>3.5714285714285716</v>
      </c>
      <c r="K225" s="13">
        <v>0.2</v>
      </c>
      <c r="L225" s="13">
        <v>10</v>
      </c>
      <c r="M225" s="13">
        <v>18.571428571428569</v>
      </c>
    </row>
    <row r="226" spans="2:13">
      <c r="B226" s="10">
        <v>223</v>
      </c>
      <c r="C226" s="13">
        <v>0.6</v>
      </c>
      <c r="D226" s="13">
        <v>6.666666666666667</v>
      </c>
      <c r="E226" s="13">
        <v>9.6428571428571441</v>
      </c>
      <c r="F226" s="13">
        <v>15.518419361747698</v>
      </c>
      <c r="G226" s="13">
        <v>2.5652173913043477</v>
      </c>
      <c r="H226" s="13">
        <v>3.3103448275862069</v>
      </c>
      <c r="I226" s="13">
        <v>0.8</v>
      </c>
      <c r="J226" s="13">
        <v>6.25</v>
      </c>
      <c r="K226" s="13">
        <v>0.4</v>
      </c>
      <c r="L226" s="13">
        <v>5</v>
      </c>
      <c r="M226" s="13">
        <v>17.916666666666668</v>
      </c>
    </row>
    <row r="227" spans="2:13">
      <c r="B227" s="10">
        <v>224</v>
      </c>
      <c r="C227" s="13">
        <v>0.4</v>
      </c>
      <c r="D227" s="13">
        <v>10</v>
      </c>
      <c r="E227" s="13">
        <v>11.48936170212766</v>
      </c>
      <c r="F227" s="13">
        <v>17.20797642074238</v>
      </c>
      <c r="G227" s="13">
        <v>2.8095238095238098</v>
      </c>
      <c r="H227" s="13">
        <v>2.9090909090909092</v>
      </c>
      <c r="I227" s="13">
        <v>0.8</v>
      </c>
      <c r="J227" s="13">
        <v>6.25</v>
      </c>
      <c r="K227" s="13">
        <v>0.2</v>
      </c>
      <c r="L227" s="13">
        <v>10</v>
      </c>
      <c r="M227" s="13">
        <v>26.25</v>
      </c>
    </row>
    <row r="228" spans="2:13">
      <c r="B228" s="10">
        <v>225</v>
      </c>
      <c r="C228" s="13">
        <v>1.4</v>
      </c>
      <c r="D228" s="13">
        <v>2.8571428571428572</v>
      </c>
      <c r="E228" s="13">
        <v>14.594594594594593</v>
      </c>
      <c r="F228" s="13">
        <v>20.927320025192362</v>
      </c>
      <c r="G228" s="13">
        <v>2.2476190476190476</v>
      </c>
      <c r="H228" s="13">
        <v>4.0851063829787231</v>
      </c>
      <c r="I228" s="13">
        <v>1</v>
      </c>
      <c r="J228" s="13">
        <v>5</v>
      </c>
      <c r="K228" s="13">
        <v>0.6</v>
      </c>
      <c r="L228" s="13">
        <v>3.3333333333333335</v>
      </c>
      <c r="M228" s="13">
        <v>11.190476190476192</v>
      </c>
    </row>
    <row r="229" spans="2:13">
      <c r="B229" s="10">
        <v>226</v>
      </c>
      <c r="C229" s="13">
        <v>0.6</v>
      </c>
      <c r="D229" s="13">
        <v>6.666666666666667</v>
      </c>
      <c r="E229" s="13">
        <v>11.739130434782609</v>
      </c>
      <c r="F229" s="13">
        <v>27.173473869126042</v>
      </c>
      <c r="G229" s="13">
        <v>4.7676767676767682</v>
      </c>
      <c r="H229" s="13">
        <v>10.666666666666666</v>
      </c>
      <c r="I229" s="13">
        <v>0.8</v>
      </c>
      <c r="J229" s="13">
        <v>6.25</v>
      </c>
      <c r="K229" s="13">
        <v>0.4</v>
      </c>
      <c r="L229" s="13">
        <v>5</v>
      </c>
      <c r="M229" s="13">
        <v>17.916666666666668</v>
      </c>
    </row>
    <row r="230" spans="2:13">
      <c r="B230" s="10">
        <v>227</v>
      </c>
      <c r="C230" s="13">
        <v>0.6</v>
      </c>
      <c r="D230" s="13">
        <v>6.666666666666667</v>
      </c>
      <c r="E230" s="13">
        <v>15</v>
      </c>
      <c r="F230" s="13">
        <v>21.181741513809826</v>
      </c>
      <c r="G230" s="13">
        <v>3.0849673202614376</v>
      </c>
      <c r="H230" s="13">
        <v>3.096774193548387</v>
      </c>
      <c r="I230" s="13">
        <v>1.4</v>
      </c>
      <c r="J230" s="13">
        <v>3.5714285714285716</v>
      </c>
      <c r="K230" s="13">
        <v>0.8</v>
      </c>
      <c r="L230" s="13">
        <v>2.5</v>
      </c>
      <c r="M230" s="13">
        <v>12.738095238095239</v>
      </c>
    </row>
    <row r="231" spans="2:13">
      <c r="B231" s="10">
        <v>228</v>
      </c>
      <c r="C231" s="13">
        <v>0.2</v>
      </c>
      <c r="D231" s="13">
        <v>20</v>
      </c>
      <c r="E231" s="13">
        <v>15.428571428571429</v>
      </c>
      <c r="F231" s="13">
        <v>22.159206111230098</v>
      </c>
      <c r="G231" s="13">
        <v>3.4202898550724639</v>
      </c>
      <c r="H231" s="13">
        <v>3.3103448275862069</v>
      </c>
      <c r="I231" s="13">
        <v>0.8</v>
      </c>
      <c r="J231" s="13">
        <v>6.25</v>
      </c>
      <c r="K231" s="13">
        <v>0.4</v>
      </c>
      <c r="L231" s="13">
        <v>5</v>
      </c>
      <c r="M231" s="13">
        <v>31.25</v>
      </c>
    </row>
    <row r="232" spans="2:13">
      <c r="B232" s="10">
        <v>229</v>
      </c>
      <c r="C232" s="13">
        <v>1</v>
      </c>
      <c r="D232" s="13">
        <v>4</v>
      </c>
      <c r="E232" s="13">
        <v>13.5</v>
      </c>
      <c r="F232" s="13">
        <v>21.337398373983739</v>
      </c>
      <c r="G232" s="13">
        <v>3.8373983739837394</v>
      </c>
      <c r="H232" s="13">
        <v>4</v>
      </c>
      <c r="I232" s="13">
        <v>1</v>
      </c>
      <c r="J232" s="13">
        <v>5</v>
      </c>
      <c r="K232" s="13">
        <v>0.4</v>
      </c>
      <c r="L232" s="13">
        <v>5</v>
      </c>
      <c r="M232" s="13">
        <v>14</v>
      </c>
    </row>
    <row r="233" spans="2:13">
      <c r="B233" s="10">
        <v>230</v>
      </c>
      <c r="C233" s="13">
        <v>0.8</v>
      </c>
      <c r="D233" s="13">
        <v>5</v>
      </c>
      <c r="E233" s="13">
        <v>9.8181818181818166</v>
      </c>
      <c r="F233" s="13">
        <v>16.254675557001136</v>
      </c>
      <c r="G233" s="13">
        <v>2.7441860465116279</v>
      </c>
      <c r="H233" s="13">
        <v>3.6923076923076925</v>
      </c>
      <c r="I233" s="13">
        <v>1</v>
      </c>
      <c r="J233" s="13">
        <v>5</v>
      </c>
      <c r="K233" s="13">
        <v>0.4</v>
      </c>
      <c r="L233" s="13">
        <v>5</v>
      </c>
      <c r="M233" s="13">
        <v>15</v>
      </c>
    </row>
    <row r="234" spans="2:13">
      <c r="B234" s="10">
        <v>231</v>
      </c>
      <c r="C234" s="13">
        <v>0.6</v>
      </c>
      <c r="D234" s="13">
        <v>6.666666666666667</v>
      </c>
      <c r="E234" s="13">
        <v>11.25</v>
      </c>
      <c r="F234" s="13">
        <v>19.23918918918919</v>
      </c>
      <c r="G234" s="13">
        <v>3.189189189189189</v>
      </c>
      <c r="H234" s="13">
        <v>4.8</v>
      </c>
      <c r="I234" s="13">
        <v>0.8</v>
      </c>
      <c r="J234" s="13">
        <v>6.25</v>
      </c>
      <c r="K234" s="13">
        <v>0.6</v>
      </c>
      <c r="L234" s="13">
        <v>3.3333333333333335</v>
      </c>
      <c r="M234" s="13">
        <v>16.25</v>
      </c>
    </row>
    <row r="235" spans="2:13">
      <c r="B235" s="10">
        <v>232</v>
      </c>
      <c r="C235" s="13">
        <v>0.4</v>
      </c>
      <c r="D235" s="13">
        <v>10</v>
      </c>
      <c r="E235" s="13">
        <v>16.363636363636363</v>
      </c>
      <c r="F235" s="13">
        <v>23.026189757086769</v>
      </c>
      <c r="G235" s="13">
        <v>2.7441860465116279</v>
      </c>
      <c r="H235" s="13">
        <v>3.9183673469387754</v>
      </c>
      <c r="I235" s="13">
        <v>0.8</v>
      </c>
      <c r="J235" s="13">
        <v>6.25</v>
      </c>
      <c r="K235" s="13">
        <v>0.4</v>
      </c>
      <c r="L235" s="13">
        <v>5</v>
      </c>
      <c r="M235" s="13">
        <v>21.25</v>
      </c>
    </row>
    <row r="236" spans="2:13">
      <c r="B236" s="10">
        <v>233</v>
      </c>
      <c r="C236" s="13">
        <v>1</v>
      </c>
      <c r="D236" s="13">
        <v>4</v>
      </c>
      <c r="E236" s="13">
        <v>15.882352941176469</v>
      </c>
      <c r="F236" s="13">
        <v>24.773044185416097</v>
      </c>
      <c r="G236" s="13">
        <v>2.6971428571428571</v>
      </c>
      <c r="H236" s="13">
        <v>6.193548387096774</v>
      </c>
      <c r="I236" s="13">
        <v>0.6</v>
      </c>
      <c r="J236" s="13">
        <v>8.3333333333333339</v>
      </c>
      <c r="K236" s="13">
        <v>0.4</v>
      </c>
      <c r="L236" s="13">
        <v>5</v>
      </c>
      <c r="M236" s="13">
        <v>17.333333333333336</v>
      </c>
    </row>
    <row r="237" spans="2:13">
      <c r="B237" s="10">
        <v>234</v>
      </c>
      <c r="C237" s="13">
        <v>0.4</v>
      </c>
      <c r="D237" s="13">
        <v>10</v>
      </c>
      <c r="E237" s="13">
        <v>11.48936170212766</v>
      </c>
      <c r="F237" s="13">
        <v>19.929319933941095</v>
      </c>
      <c r="G237" s="13">
        <v>2.7928994082840237</v>
      </c>
      <c r="H237" s="13">
        <v>5.6470588235294121</v>
      </c>
      <c r="I237" s="13">
        <v>1.4</v>
      </c>
      <c r="J237" s="13">
        <v>3.5714285714285716</v>
      </c>
      <c r="K237" s="13">
        <v>0.4</v>
      </c>
      <c r="L237" s="13">
        <v>5</v>
      </c>
      <c r="M237" s="13">
        <v>18.571428571428569</v>
      </c>
    </row>
    <row r="238" spans="2:13">
      <c r="B238" s="10">
        <v>235</v>
      </c>
      <c r="C238" s="13">
        <v>0.2</v>
      </c>
      <c r="D238" s="13">
        <v>20</v>
      </c>
      <c r="E238" s="13">
        <v>8.0597014925373145</v>
      </c>
      <c r="F238" s="13">
        <v>15.064119754687535</v>
      </c>
      <c r="G238" s="13">
        <v>2.4329896907216493</v>
      </c>
      <c r="H238" s="13">
        <v>4.5714285714285712</v>
      </c>
      <c r="I238" s="13">
        <v>1.2</v>
      </c>
      <c r="J238" s="13">
        <v>4.166666666666667</v>
      </c>
      <c r="K238" s="13">
        <v>0.2</v>
      </c>
      <c r="L238" s="13">
        <v>10</v>
      </c>
      <c r="M238" s="13">
        <v>34.166666666666671</v>
      </c>
    </row>
    <row r="239" spans="2:13">
      <c r="B239" s="10">
        <v>236</v>
      </c>
      <c r="C239" s="13">
        <v>0.8</v>
      </c>
      <c r="D239" s="13">
        <v>5</v>
      </c>
      <c r="E239" s="13">
        <v>8.5714285714285712</v>
      </c>
      <c r="F239" s="13">
        <v>15.500282326369282</v>
      </c>
      <c r="G239" s="13">
        <v>2.5652173913043477</v>
      </c>
      <c r="H239" s="13">
        <v>4.3636363636363633</v>
      </c>
      <c r="I239" s="13">
        <v>0.6</v>
      </c>
      <c r="J239" s="13">
        <v>8.3333333333333339</v>
      </c>
      <c r="K239" s="13">
        <v>0.6</v>
      </c>
      <c r="L239" s="13">
        <v>3.3333333333333335</v>
      </c>
      <c r="M239" s="13">
        <v>16.666666666666668</v>
      </c>
    </row>
    <row r="240" spans="2:13">
      <c r="B240" s="10">
        <v>237</v>
      </c>
      <c r="C240" s="13">
        <v>1</v>
      </c>
      <c r="D240" s="13">
        <v>4</v>
      </c>
      <c r="E240" s="13">
        <v>14.594594594594593</v>
      </c>
      <c r="F240" s="13">
        <v>21.805478948336088</v>
      </c>
      <c r="G240" s="13">
        <v>3.2108843537414966</v>
      </c>
      <c r="H240" s="13">
        <v>4</v>
      </c>
      <c r="I240" s="13">
        <v>1.2</v>
      </c>
      <c r="J240" s="13">
        <v>4.166666666666667</v>
      </c>
      <c r="K240" s="13">
        <v>0.4</v>
      </c>
      <c r="L240" s="13">
        <v>5</v>
      </c>
      <c r="M240" s="13">
        <v>13.166666666666668</v>
      </c>
    </row>
    <row r="241" spans="2:13">
      <c r="B241" s="10">
        <v>238</v>
      </c>
      <c r="C241" s="13">
        <v>1</v>
      </c>
      <c r="D241" s="13">
        <v>4</v>
      </c>
      <c r="E241" s="13">
        <v>11.020408163265305</v>
      </c>
      <c r="F241" s="13">
        <v>20.401331736566373</v>
      </c>
      <c r="G241" s="13">
        <v>2.7602339181286553</v>
      </c>
      <c r="H241" s="13">
        <v>6.6206896551724137</v>
      </c>
      <c r="I241" s="13">
        <v>0.8</v>
      </c>
      <c r="J241" s="13">
        <v>6.25</v>
      </c>
      <c r="K241" s="13">
        <v>0.4</v>
      </c>
      <c r="L241" s="13">
        <v>5</v>
      </c>
      <c r="M241" s="13">
        <v>15.25</v>
      </c>
    </row>
    <row r="242" spans="2:13">
      <c r="B242" s="10">
        <v>239</v>
      </c>
      <c r="C242" s="13">
        <v>1.4</v>
      </c>
      <c r="D242" s="13">
        <v>2.8571428571428572</v>
      </c>
      <c r="E242" s="13">
        <v>13.5</v>
      </c>
      <c r="F242" s="13">
        <v>20.345901639344262</v>
      </c>
      <c r="G242" s="13">
        <v>2.5792349726775954</v>
      </c>
      <c r="H242" s="13">
        <v>4.2666666666666666</v>
      </c>
      <c r="I242" s="13">
        <v>0.8</v>
      </c>
      <c r="J242" s="13">
        <v>6.25</v>
      </c>
      <c r="K242" s="13">
        <v>0.2</v>
      </c>
      <c r="L242" s="13">
        <v>10</v>
      </c>
      <c r="M242" s="13">
        <v>19.107142857142858</v>
      </c>
    </row>
    <row r="243" spans="2:13">
      <c r="B243" s="10">
        <v>240</v>
      </c>
      <c r="C243" s="13">
        <v>1.2</v>
      </c>
      <c r="D243" s="13">
        <v>3.3333333333333335</v>
      </c>
      <c r="E243" s="13">
        <v>17.419354838709676</v>
      </c>
      <c r="F243" s="13">
        <v>26.884289903644742</v>
      </c>
      <c r="G243" s="13">
        <v>3.0649350649350646</v>
      </c>
      <c r="H243" s="13">
        <v>6.4</v>
      </c>
      <c r="I243" s="13">
        <v>1.4</v>
      </c>
      <c r="J243" s="13">
        <v>3.5714285714285716</v>
      </c>
      <c r="K243" s="13">
        <v>0.6</v>
      </c>
      <c r="L243" s="13">
        <v>3.3333333333333335</v>
      </c>
      <c r="M243" s="13">
        <v>10.238095238095239</v>
      </c>
    </row>
    <row r="244" spans="2:13">
      <c r="B244" s="10">
        <v>241</v>
      </c>
      <c r="C244" s="13">
        <v>1</v>
      </c>
      <c r="D244" s="13">
        <v>4</v>
      </c>
      <c r="E244" s="13">
        <v>12.272727272727273</v>
      </c>
      <c r="F244" s="13">
        <v>21.243729758228518</v>
      </c>
      <c r="G244" s="13">
        <v>3.3239436619718314</v>
      </c>
      <c r="H244" s="13">
        <v>5.6470588235294121</v>
      </c>
      <c r="I244" s="13">
        <v>1.2</v>
      </c>
      <c r="J244" s="13">
        <v>4.166666666666667</v>
      </c>
      <c r="K244" s="13">
        <v>0.4</v>
      </c>
      <c r="L244" s="13">
        <v>5</v>
      </c>
      <c r="M244" s="13">
        <v>13.166666666666668</v>
      </c>
    </row>
    <row r="245" spans="2:13">
      <c r="B245" s="10">
        <v>242</v>
      </c>
      <c r="C245" s="13">
        <v>0.6</v>
      </c>
      <c r="D245" s="13">
        <v>6.666666666666667</v>
      </c>
      <c r="E245" s="13">
        <v>19.285714285714288</v>
      </c>
      <c r="F245" s="13">
        <v>27.130875576036868</v>
      </c>
      <c r="G245" s="13">
        <v>3.0451612903225804</v>
      </c>
      <c r="H245" s="13">
        <v>4.8</v>
      </c>
      <c r="I245" s="13">
        <v>1.4</v>
      </c>
      <c r="J245" s="13">
        <v>3.5714285714285716</v>
      </c>
      <c r="K245" s="13">
        <v>0.4</v>
      </c>
      <c r="L245" s="13">
        <v>5</v>
      </c>
      <c r="M245" s="13">
        <v>15.238095238095239</v>
      </c>
    </row>
    <row r="246" spans="2:13">
      <c r="B246" s="10">
        <v>243</v>
      </c>
      <c r="C246" s="13">
        <v>1.2</v>
      </c>
      <c r="D246" s="13">
        <v>3.3333333333333335</v>
      </c>
      <c r="E246" s="13">
        <v>13.5</v>
      </c>
      <c r="F246" s="13">
        <v>24.304905239687848</v>
      </c>
      <c r="G246" s="13">
        <v>3.4202898550724639</v>
      </c>
      <c r="H246" s="13">
        <v>7.384615384615385</v>
      </c>
      <c r="I246" s="13">
        <v>1.4</v>
      </c>
      <c r="J246" s="13">
        <v>3.5714285714285716</v>
      </c>
      <c r="K246" s="13">
        <v>0.2</v>
      </c>
      <c r="L246" s="13">
        <v>10</v>
      </c>
      <c r="M246" s="13">
        <v>16.904761904761905</v>
      </c>
    </row>
    <row r="247" spans="2:13">
      <c r="B247" s="10">
        <v>244</v>
      </c>
      <c r="C247" s="13">
        <v>0.4</v>
      </c>
      <c r="D247" s="13">
        <v>10</v>
      </c>
      <c r="E247" s="13">
        <v>14.210526315789473</v>
      </c>
      <c r="F247" s="13">
        <v>22.23171135385634</v>
      </c>
      <c r="G247" s="13">
        <v>2.9685534591194971</v>
      </c>
      <c r="H247" s="13">
        <v>5.0526315789473681</v>
      </c>
      <c r="I247" s="13">
        <v>1.2</v>
      </c>
      <c r="J247" s="13">
        <v>4.166666666666667</v>
      </c>
      <c r="K247" s="13">
        <v>0.2</v>
      </c>
      <c r="L247" s="13">
        <v>10</v>
      </c>
      <c r="M247" s="13">
        <v>24.166666666666668</v>
      </c>
    </row>
    <row r="248" spans="2:13">
      <c r="B248" s="10">
        <v>245</v>
      </c>
      <c r="C248" s="13">
        <v>0.4</v>
      </c>
      <c r="D248" s="13">
        <v>10</v>
      </c>
      <c r="E248" s="13">
        <v>18.620689655172413</v>
      </c>
      <c r="F248" s="13">
        <v>25.122521157003916</v>
      </c>
      <c r="G248" s="13">
        <v>2.8095238095238098</v>
      </c>
      <c r="H248" s="13">
        <v>3.6923076923076925</v>
      </c>
      <c r="I248" s="13">
        <v>1</v>
      </c>
      <c r="J248" s="13">
        <v>5</v>
      </c>
      <c r="K248" s="13">
        <v>0.4</v>
      </c>
      <c r="L248" s="13">
        <v>5</v>
      </c>
      <c r="M248" s="13">
        <v>20</v>
      </c>
    </row>
    <row r="249" spans="2:13">
      <c r="B249" s="10">
        <v>246</v>
      </c>
      <c r="C249" s="13">
        <v>0.8</v>
      </c>
      <c r="D249" s="13">
        <v>5</v>
      </c>
      <c r="E249" s="13">
        <v>15</v>
      </c>
      <c r="F249" s="13">
        <v>22.093013972055886</v>
      </c>
      <c r="G249" s="13">
        <v>2.8263473053892216</v>
      </c>
      <c r="H249" s="13">
        <v>4.2666666666666666</v>
      </c>
      <c r="I249" s="13">
        <v>0.8</v>
      </c>
      <c r="J249" s="13">
        <v>6.25</v>
      </c>
      <c r="K249" s="13">
        <v>0.8</v>
      </c>
      <c r="L249" s="13">
        <v>2.5</v>
      </c>
      <c r="M249" s="13">
        <v>13.75</v>
      </c>
    </row>
    <row r="250" spans="2:13">
      <c r="B250" s="10">
        <v>247</v>
      </c>
      <c r="C250" s="13">
        <v>1</v>
      </c>
      <c r="D250" s="13">
        <v>4</v>
      </c>
      <c r="E250" s="13">
        <v>12.857142857142858</v>
      </c>
      <c r="F250" s="13">
        <v>19.419067839450005</v>
      </c>
      <c r="G250" s="13">
        <v>3.0063694267515921</v>
      </c>
      <c r="H250" s="13">
        <v>3.5555555555555554</v>
      </c>
      <c r="I250" s="13">
        <v>1.2</v>
      </c>
      <c r="J250" s="13">
        <v>4.166666666666667</v>
      </c>
      <c r="K250" s="13">
        <v>0.2</v>
      </c>
      <c r="L250" s="13">
        <v>10</v>
      </c>
      <c r="M250" s="13">
        <v>18.166666666666668</v>
      </c>
    </row>
    <row r="251" spans="2:13">
      <c r="B251" s="10">
        <v>248</v>
      </c>
      <c r="C251" s="13">
        <v>0.8</v>
      </c>
      <c r="D251" s="13">
        <v>5</v>
      </c>
      <c r="E251" s="13">
        <v>16.875</v>
      </c>
      <c r="F251" s="13">
        <v>23.398943661971831</v>
      </c>
      <c r="G251" s="13">
        <v>3.3239436619718314</v>
      </c>
      <c r="H251" s="13">
        <v>3.2</v>
      </c>
      <c r="I251" s="13">
        <v>0.8</v>
      </c>
      <c r="J251" s="13">
        <v>6.25</v>
      </c>
      <c r="K251" s="13">
        <v>0.8</v>
      </c>
      <c r="L251" s="13">
        <v>2.5</v>
      </c>
      <c r="M251" s="13">
        <v>13.75</v>
      </c>
    </row>
    <row r="252" spans="2:13">
      <c r="B252" s="10">
        <v>249</v>
      </c>
      <c r="C252" s="13">
        <v>1.2</v>
      </c>
      <c r="D252" s="13">
        <v>3.3333333333333335</v>
      </c>
      <c r="E252" s="13">
        <v>15.428571428571429</v>
      </c>
      <c r="F252" s="13">
        <v>21.39229024943311</v>
      </c>
      <c r="G252" s="13">
        <v>2.4081632653061225</v>
      </c>
      <c r="H252" s="13">
        <v>3.5555555555555554</v>
      </c>
      <c r="I252" s="13">
        <v>0.6</v>
      </c>
      <c r="J252" s="13">
        <v>8.3333333333333339</v>
      </c>
      <c r="K252" s="13">
        <v>0.4</v>
      </c>
      <c r="L252" s="13">
        <v>5</v>
      </c>
      <c r="M252" s="13">
        <v>16.666666666666668</v>
      </c>
    </row>
    <row r="253" spans="2:13">
      <c r="B253" s="10">
        <v>250</v>
      </c>
      <c r="C253" s="13">
        <v>0.6</v>
      </c>
      <c r="D253" s="13">
        <v>6.666666666666667</v>
      </c>
      <c r="E253" s="13">
        <v>8.8524590163934427</v>
      </c>
      <c r="F253" s="13">
        <v>16.608224737315957</v>
      </c>
      <c r="G253" s="13">
        <v>3.8373983739837394</v>
      </c>
      <c r="H253" s="13">
        <v>3.9183673469387754</v>
      </c>
      <c r="I253" s="13">
        <v>1.2</v>
      </c>
      <c r="J253" s="13">
        <v>4.166666666666667</v>
      </c>
      <c r="K253" s="13">
        <v>0.4</v>
      </c>
      <c r="L253" s="13">
        <v>5</v>
      </c>
      <c r="M253" s="13">
        <v>15.833333333333334</v>
      </c>
    </row>
    <row r="254" spans="2:13">
      <c r="B254" s="10">
        <v>251</v>
      </c>
      <c r="C254" s="13">
        <v>0.8</v>
      </c>
      <c r="D254" s="13">
        <v>5</v>
      </c>
      <c r="E254" s="13">
        <v>12</v>
      </c>
      <c r="F254" s="13">
        <v>18.885629099582587</v>
      </c>
      <c r="G254" s="13">
        <v>2.4205128205128204</v>
      </c>
      <c r="H254" s="13">
        <v>4.4651162790697674</v>
      </c>
      <c r="I254" s="13">
        <v>1.2</v>
      </c>
      <c r="J254" s="13">
        <v>4.166666666666667</v>
      </c>
      <c r="K254" s="13">
        <v>0.2</v>
      </c>
      <c r="L254" s="13">
        <v>10</v>
      </c>
      <c r="M254" s="13">
        <v>19.166666666666668</v>
      </c>
    </row>
    <row r="255" spans="2:13">
      <c r="B255" s="10">
        <v>252</v>
      </c>
      <c r="C255" s="13">
        <v>0.8</v>
      </c>
      <c r="D255" s="13">
        <v>5</v>
      </c>
      <c r="E255" s="13">
        <v>15.428571428571429</v>
      </c>
      <c r="F255" s="13">
        <v>24.196753246753246</v>
      </c>
      <c r="G255" s="13">
        <v>2.95</v>
      </c>
      <c r="H255" s="13">
        <v>5.8181818181818183</v>
      </c>
      <c r="I255" s="13">
        <v>1</v>
      </c>
      <c r="J255" s="13">
        <v>5</v>
      </c>
      <c r="K255" s="13">
        <v>0.4</v>
      </c>
      <c r="L255" s="13">
        <v>5</v>
      </c>
      <c r="M255" s="13">
        <v>15</v>
      </c>
    </row>
    <row r="256" spans="2:13">
      <c r="B256" s="10">
        <v>253</v>
      </c>
      <c r="C256" s="13">
        <v>1.2</v>
      </c>
      <c r="D256" s="13">
        <v>3.3333333333333335</v>
      </c>
      <c r="E256" s="13">
        <v>18</v>
      </c>
      <c r="F256" s="13">
        <v>25.747861894203357</v>
      </c>
      <c r="G256" s="13">
        <v>3.0649350649350646</v>
      </c>
      <c r="H256" s="13">
        <v>4.6829268292682924</v>
      </c>
      <c r="I256" s="13">
        <v>1.4</v>
      </c>
      <c r="J256" s="13">
        <v>3.5714285714285716</v>
      </c>
      <c r="K256" s="13">
        <v>0.2</v>
      </c>
      <c r="L256" s="13">
        <v>10</v>
      </c>
      <c r="M256" s="13">
        <v>16.904761904761905</v>
      </c>
    </row>
    <row r="257" spans="2:13">
      <c r="B257" s="10">
        <v>254</v>
      </c>
      <c r="C257" s="13">
        <v>0.8</v>
      </c>
      <c r="D257" s="13">
        <v>5</v>
      </c>
      <c r="E257" s="13">
        <v>12.272727272727273</v>
      </c>
      <c r="F257" s="13">
        <v>18.939074578116497</v>
      </c>
      <c r="G257" s="13">
        <v>2.8263473053892216</v>
      </c>
      <c r="H257" s="13">
        <v>3.84</v>
      </c>
      <c r="I257" s="13">
        <v>1</v>
      </c>
      <c r="J257" s="13">
        <v>5</v>
      </c>
      <c r="K257" s="13">
        <v>0.4</v>
      </c>
      <c r="L257" s="13">
        <v>5</v>
      </c>
      <c r="M257" s="13">
        <v>15</v>
      </c>
    </row>
    <row r="258" spans="2:13">
      <c r="B258" s="10">
        <v>255</v>
      </c>
      <c r="C258" s="13">
        <v>1.2</v>
      </c>
      <c r="D258" s="13">
        <v>3.3333333333333335</v>
      </c>
      <c r="E258" s="13">
        <v>16.875</v>
      </c>
      <c r="F258" s="13">
        <v>22.799011571841852</v>
      </c>
      <c r="G258" s="13">
        <v>2.776470588235294</v>
      </c>
      <c r="H258" s="13">
        <v>3.1475409836065573</v>
      </c>
      <c r="I258" s="13">
        <v>1</v>
      </c>
      <c r="J258" s="13">
        <v>5</v>
      </c>
      <c r="K258" s="13">
        <v>0.8</v>
      </c>
      <c r="L258" s="13">
        <v>2.5</v>
      </c>
      <c r="M258" s="13">
        <v>10.833333333333334</v>
      </c>
    </row>
    <row r="259" spans="2:13">
      <c r="B259" s="10">
        <v>256</v>
      </c>
      <c r="C259" s="13">
        <v>1.2</v>
      </c>
      <c r="D259" s="13">
        <v>3.3333333333333335</v>
      </c>
      <c r="E259" s="13">
        <v>12.558139534883722</v>
      </c>
      <c r="F259" s="13">
        <v>19.505619640984516</v>
      </c>
      <c r="G259" s="13">
        <v>3.2551724137931033</v>
      </c>
      <c r="H259" s="13">
        <v>3.6923076923076925</v>
      </c>
      <c r="I259" s="13">
        <v>0.8</v>
      </c>
      <c r="J259" s="13">
        <v>6.25</v>
      </c>
      <c r="K259" s="13">
        <v>0.1</v>
      </c>
      <c r="L259" s="13">
        <v>20</v>
      </c>
      <c r="M259" s="13">
        <v>29.583333333333336</v>
      </c>
    </row>
    <row r="260" spans="2:13">
      <c r="B260" s="10">
        <v>257</v>
      </c>
      <c r="C260" s="13">
        <v>0.4</v>
      </c>
      <c r="D260" s="13">
        <v>10</v>
      </c>
      <c r="E260" s="13">
        <v>10.8</v>
      </c>
      <c r="F260" s="13">
        <v>17.910747408619748</v>
      </c>
      <c r="G260" s="13">
        <v>3.0256410256410255</v>
      </c>
      <c r="H260" s="13">
        <v>4.0851063829787231</v>
      </c>
      <c r="I260" s="13">
        <v>1.2</v>
      </c>
      <c r="J260" s="13">
        <v>4.166666666666667</v>
      </c>
      <c r="K260" s="13">
        <v>0.2</v>
      </c>
      <c r="L260" s="13">
        <v>10</v>
      </c>
      <c r="M260" s="13">
        <v>24.166666666666668</v>
      </c>
    </row>
    <row r="261" spans="2:13">
      <c r="B261" s="10">
        <v>258</v>
      </c>
      <c r="C261" s="13">
        <v>0.6</v>
      </c>
      <c r="D261" s="13">
        <v>6.666666666666667</v>
      </c>
      <c r="E261" s="13">
        <v>10.8</v>
      </c>
      <c r="F261" s="13">
        <v>18.143165059557575</v>
      </c>
      <c r="G261" s="13">
        <v>2.8780487804878048</v>
      </c>
      <c r="H261" s="13">
        <v>4.4651162790697674</v>
      </c>
      <c r="I261" s="13">
        <v>1</v>
      </c>
      <c r="J261" s="13">
        <v>5</v>
      </c>
      <c r="K261" s="13">
        <v>0.2</v>
      </c>
      <c r="L261" s="13">
        <v>10</v>
      </c>
      <c r="M261" s="13">
        <v>21.666666666666668</v>
      </c>
    </row>
    <row r="262" spans="2:13">
      <c r="B262" s="10">
        <v>259</v>
      </c>
      <c r="C262" s="13">
        <v>1.4</v>
      </c>
      <c r="D262" s="13">
        <v>2.8571428571428572</v>
      </c>
      <c r="E262" s="13">
        <v>10.588235294117647</v>
      </c>
      <c r="F262" s="13">
        <v>20.304171740915912</v>
      </c>
      <c r="G262" s="13">
        <v>3.5223880597014925</v>
      </c>
      <c r="H262" s="13">
        <v>6.193548387096774</v>
      </c>
      <c r="I262" s="13">
        <v>1.2</v>
      </c>
      <c r="J262" s="13">
        <v>4.166666666666667</v>
      </c>
      <c r="K262" s="13">
        <v>0.6</v>
      </c>
      <c r="L262" s="13">
        <v>3.3333333333333335</v>
      </c>
      <c r="M262" s="13">
        <v>10.357142857142858</v>
      </c>
    </row>
    <row r="263" spans="2:13">
      <c r="B263" s="10">
        <v>260</v>
      </c>
      <c r="C263" s="13">
        <v>0.6</v>
      </c>
      <c r="D263" s="13">
        <v>6.666666666666667</v>
      </c>
      <c r="E263" s="13">
        <v>15</v>
      </c>
      <c r="F263" s="13">
        <v>21.315789473684212</v>
      </c>
      <c r="G263" s="13">
        <v>2.7602339181286553</v>
      </c>
      <c r="H263" s="13">
        <v>3.5555555555555554</v>
      </c>
      <c r="I263" s="13">
        <v>1.2</v>
      </c>
      <c r="J263" s="13">
        <v>4.166666666666667</v>
      </c>
      <c r="K263" s="13">
        <v>0.2</v>
      </c>
      <c r="L263" s="13">
        <v>10</v>
      </c>
      <c r="M263" s="13">
        <v>20.833333333333336</v>
      </c>
    </row>
    <row r="264" spans="2:13">
      <c r="B264" s="10">
        <v>261</v>
      </c>
      <c r="C264" s="13">
        <v>1</v>
      </c>
      <c r="D264" s="13">
        <v>4</v>
      </c>
      <c r="E264" s="13">
        <v>12.558139534883722</v>
      </c>
      <c r="F264" s="13">
        <v>20.88854889160887</v>
      </c>
      <c r="G264" s="13">
        <v>3.2777777777777777</v>
      </c>
      <c r="H264" s="13">
        <v>5.0526315789473681</v>
      </c>
      <c r="I264" s="13">
        <v>1.2</v>
      </c>
      <c r="J264" s="13">
        <v>4.166666666666667</v>
      </c>
      <c r="K264" s="13">
        <v>0.8</v>
      </c>
      <c r="L264" s="13">
        <v>2.5</v>
      </c>
      <c r="M264" s="13">
        <v>10.666666666666668</v>
      </c>
    </row>
    <row r="265" spans="2:13">
      <c r="B265" s="10">
        <v>262</v>
      </c>
      <c r="C265" s="13">
        <v>0.4</v>
      </c>
      <c r="D265" s="13">
        <v>10</v>
      </c>
      <c r="E265" s="13">
        <v>9</v>
      </c>
      <c r="F265" s="13">
        <v>16.00050787201625</v>
      </c>
      <c r="G265" s="13">
        <v>2.6368715083798882</v>
      </c>
      <c r="H265" s="13">
        <v>4.3636363636363633</v>
      </c>
      <c r="I265" s="13">
        <v>0.8</v>
      </c>
      <c r="J265" s="13">
        <v>6.25</v>
      </c>
      <c r="K265" s="13">
        <v>0.1</v>
      </c>
      <c r="L265" s="13">
        <v>20</v>
      </c>
      <c r="M265" s="13">
        <v>36.25</v>
      </c>
    </row>
    <row r="266" spans="2:13">
      <c r="B266" s="10">
        <v>263</v>
      </c>
      <c r="C266" s="13">
        <v>1</v>
      </c>
      <c r="D266" s="13">
        <v>4</v>
      </c>
      <c r="E266" s="13">
        <v>12</v>
      </c>
      <c r="F266" s="13">
        <v>20.35697442408852</v>
      </c>
      <c r="G266" s="13">
        <v>3.1677852348993287</v>
      </c>
      <c r="H266" s="13">
        <v>5.1891891891891895</v>
      </c>
      <c r="I266" s="13">
        <v>1.4</v>
      </c>
      <c r="J266" s="13">
        <v>3.5714285714285716</v>
      </c>
      <c r="K266" s="13">
        <v>0.4</v>
      </c>
      <c r="L266" s="13">
        <v>5</v>
      </c>
      <c r="M266" s="13">
        <v>12.571428571428571</v>
      </c>
    </row>
    <row r="267" spans="2:13">
      <c r="B267" s="10">
        <v>264</v>
      </c>
      <c r="C267" s="13">
        <v>0.8</v>
      </c>
      <c r="D267" s="13">
        <v>5</v>
      </c>
      <c r="E267" s="13">
        <v>12.857142857142858</v>
      </c>
      <c r="F267" s="13">
        <v>18.903917050691245</v>
      </c>
      <c r="G267" s="13">
        <v>2.95</v>
      </c>
      <c r="H267" s="13">
        <v>3.096774193548387</v>
      </c>
      <c r="I267" s="13">
        <v>1</v>
      </c>
      <c r="J267" s="13">
        <v>5</v>
      </c>
      <c r="K267" s="13">
        <v>0.4</v>
      </c>
      <c r="L267" s="13">
        <v>5</v>
      </c>
      <c r="M267" s="13">
        <v>15</v>
      </c>
    </row>
    <row r="268" spans="2:13">
      <c r="B268" s="10">
        <v>265</v>
      </c>
      <c r="C268" s="13">
        <v>0.6</v>
      </c>
      <c r="D268" s="13">
        <v>6.666666666666667</v>
      </c>
      <c r="E268" s="13">
        <v>16.363636363636363</v>
      </c>
      <c r="F268" s="13">
        <v>23.174420915494512</v>
      </c>
      <c r="G268" s="13">
        <v>2.6368715083798882</v>
      </c>
      <c r="H268" s="13">
        <v>4.1739130434782608</v>
      </c>
      <c r="I268" s="13">
        <v>0.8</v>
      </c>
      <c r="J268" s="13">
        <v>6.25</v>
      </c>
      <c r="K268" s="13">
        <v>0.4</v>
      </c>
      <c r="L268" s="13">
        <v>5</v>
      </c>
      <c r="M268" s="13">
        <v>17.916666666666668</v>
      </c>
    </row>
    <row r="269" spans="2:13">
      <c r="B269" s="10">
        <v>266</v>
      </c>
      <c r="C269" s="13">
        <v>0.8</v>
      </c>
      <c r="D269" s="13">
        <v>5</v>
      </c>
      <c r="E269" s="13">
        <v>13.170731707317072</v>
      </c>
      <c r="F269" s="13">
        <v>19.235666772252138</v>
      </c>
      <c r="G269" s="13">
        <v>3.0649350649350646</v>
      </c>
      <c r="H269" s="13">
        <v>3</v>
      </c>
      <c r="I269" s="13">
        <v>0.8</v>
      </c>
      <c r="J269" s="13">
        <v>6.25</v>
      </c>
      <c r="K269" s="13">
        <v>0.4</v>
      </c>
      <c r="L269" s="13">
        <v>5</v>
      </c>
      <c r="M269" s="13">
        <v>16.25</v>
      </c>
    </row>
    <row r="270" spans="2:13">
      <c r="B270" s="10">
        <v>267</v>
      </c>
      <c r="C270" s="13">
        <v>0.8</v>
      </c>
      <c r="D270" s="13">
        <v>5</v>
      </c>
      <c r="E270" s="13">
        <v>7.2972972972972965</v>
      </c>
      <c r="F270" s="13">
        <v>16.44084568439407</v>
      </c>
      <c r="G270" s="13">
        <v>2.95</v>
      </c>
      <c r="H270" s="13">
        <v>6.193548387096774</v>
      </c>
      <c r="I270" s="13">
        <v>1.4</v>
      </c>
      <c r="J270" s="13">
        <v>3.5714285714285716</v>
      </c>
      <c r="K270" s="13">
        <v>0.2</v>
      </c>
      <c r="L270" s="13">
        <v>10</v>
      </c>
      <c r="M270" s="13">
        <v>18.571428571428569</v>
      </c>
    </row>
    <row r="271" spans="2:13">
      <c r="B271" s="10">
        <v>268</v>
      </c>
      <c r="C271" s="13">
        <v>0.8</v>
      </c>
      <c r="D271" s="13">
        <v>5</v>
      </c>
      <c r="E271" s="13">
        <v>10.384615384615385</v>
      </c>
      <c r="F271" s="13">
        <v>20.895058583800306</v>
      </c>
      <c r="G271" s="13">
        <v>3.1258278145695364</v>
      </c>
      <c r="H271" s="13">
        <v>7.384615384615385</v>
      </c>
      <c r="I271" s="13">
        <v>1</v>
      </c>
      <c r="J271" s="13">
        <v>5</v>
      </c>
      <c r="K271" s="13">
        <v>0.6</v>
      </c>
      <c r="L271" s="13">
        <v>3.3333333333333335</v>
      </c>
      <c r="M271" s="13">
        <v>13.333333333333334</v>
      </c>
    </row>
    <row r="272" spans="2:13">
      <c r="B272" s="10">
        <v>269</v>
      </c>
      <c r="C272" s="13">
        <v>0.8</v>
      </c>
      <c r="D272" s="13">
        <v>5</v>
      </c>
      <c r="E272" s="13">
        <v>14.210526315789473</v>
      </c>
      <c r="F272" s="13">
        <v>21.181897486055671</v>
      </c>
      <c r="G272" s="13">
        <v>2.6077348066298343</v>
      </c>
      <c r="H272" s="13">
        <v>4.3636363636363633</v>
      </c>
      <c r="I272" s="13">
        <v>1.2</v>
      </c>
      <c r="J272" s="13">
        <v>4.166666666666667</v>
      </c>
      <c r="K272" s="13">
        <v>0.4</v>
      </c>
      <c r="L272" s="13">
        <v>5</v>
      </c>
      <c r="M272" s="13">
        <v>14.166666666666668</v>
      </c>
    </row>
    <row r="273" spans="2:13">
      <c r="B273" s="10">
        <v>270</v>
      </c>
      <c r="C273" s="13">
        <v>1.4</v>
      </c>
      <c r="D273" s="13">
        <v>2.8571428571428572</v>
      </c>
      <c r="E273" s="13">
        <v>9.473684210526315</v>
      </c>
      <c r="F273" s="13">
        <v>18.793060412192624</v>
      </c>
      <c r="G273" s="13">
        <v>3.1258278145695364</v>
      </c>
      <c r="H273" s="13">
        <v>6.193548387096774</v>
      </c>
      <c r="I273" s="13">
        <v>1</v>
      </c>
      <c r="J273" s="13">
        <v>5</v>
      </c>
      <c r="K273" s="13">
        <v>0.4</v>
      </c>
      <c r="L273" s="13">
        <v>5</v>
      </c>
      <c r="M273" s="13">
        <v>12.857142857142858</v>
      </c>
    </row>
    <row r="274" spans="2:13">
      <c r="B274" s="10">
        <v>271</v>
      </c>
      <c r="C274" s="13">
        <v>0.2</v>
      </c>
      <c r="D274" s="13">
        <v>20</v>
      </c>
      <c r="E274" s="13">
        <v>10.8</v>
      </c>
      <c r="F274" s="13">
        <v>16.376068376068375</v>
      </c>
      <c r="G274" s="13">
        <v>2.6222222222222222</v>
      </c>
      <c r="H274" s="13">
        <v>2.953846153846154</v>
      </c>
      <c r="I274" s="13">
        <v>1</v>
      </c>
      <c r="J274" s="13">
        <v>5</v>
      </c>
      <c r="K274" s="13">
        <v>0.4</v>
      </c>
      <c r="L274" s="13">
        <v>5</v>
      </c>
      <c r="M274" s="13">
        <v>30</v>
      </c>
    </row>
    <row r="275" spans="2:13">
      <c r="B275" s="10">
        <v>272</v>
      </c>
      <c r="C275" s="13">
        <v>1</v>
      </c>
      <c r="D275" s="13">
        <v>4</v>
      </c>
      <c r="E275" s="13">
        <v>15</v>
      </c>
      <c r="F275" s="13">
        <v>22.982088597473211</v>
      </c>
      <c r="G275" s="13">
        <v>2.7928994082840237</v>
      </c>
      <c r="H275" s="13">
        <v>5.1891891891891895</v>
      </c>
      <c r="I275" s="13">
        <v>0.8</v>
      </c>
      <c r="J275" s="13">
        <v>6.25</v>
      </c>
      <c r="K275" s="13">
        <v>0.2</v>
      </c>
      <c r="L275" s="13">
        <v>10</v>
      </c>
      <c r="M275" s="13">
        <v>20.25</v>
      </c>
    </row>
    <row r="276" spans="2:13">
      <c r="B276" s="10">
        <v>273</v>
      </c>
      <c r="C276" s="13">
        <v>0.4</v>
      </c>
      <c r="D276" s="13">
        <v>10</v>
      </c>
      <c r="E276" s="13">
        <v>15.882352941176469</v>
      </c>
      <c r="F276" s="13">
        <v>24.994996619337385</v>
      </c>
      <c r="G276" s="13">
        <v>2.7126436781609193</v>
      </c>
      <c r="H276" s="13">
        <v>6.4</v>
      </c>
      <c r="I276" s="13">
        <v>0.8</v>
      </c>
      <c r="J276" s="13">
        <v>6.25</v>
      </c>
      <c r="K276" s="13">
        <v>0.2</v>
      </c>
      <c r="L276" s="13">
        <v>10</v>
      </c>
      <c r="M276" s="13">
        <v>26.25</v>
      </c>
    </row>
    <row r="277" spans="2:13">
      <c r="B277" s="10">
        <v>274</v>
      </c>
      <c r="C277" s="13">
        <v>0.6</v>
      </c>
      <c r="D277" s="13">
        <v>6.666666666666667</v>
      </c>
      <c r="E277" s="13">
        <v>11.48936170212766</v>
      </c>
      <c r="F277" s="13">
        <v>18.451832478551925</v>
      </c>
      <c r="G277" s="13">
        <v>2.4973544973544972</v>
      </c>
      <c r="H277" s="13">
        <v>4.4651162790697674</v>
      </c>
      <c r="I277" s="13">
        <v>0.8</v>
      </c>
      <c r="J277" s="13">
        <v>6.25</v>
      </c>
      <c r="K277" s="13">
        <v>0.4</v>
      </c>
      <c r="L277" s="13">
        <v>5</v>
      </c>
      <c r="M277" s="13">
        <v>17.916666666666668</v>
      </c>
    </row>
    <row r="278" spans="2:13">
      <c r="B278" s="10">
        <v>275</v>
      </c>
      <c r="C278" s="13">
        <v>1</v>
      </c>
      <c r="D278" s="13">
        <v>4</v>
      </c>
      <c r="E278" s="13">
        <v>10.8</v>
      </c>
      <c r="F278" s="13">
        <v>16.45072765072765</v>
      </c>
      <c r="G278" s="13">
        <v>3.189189189189189</v>
      </c>
      <c r="H278" s="13">
        <v>2.4615384615384617</v>
      </c>
      <c r="I278" s="13">
        <v>0.2</v>
      </c>
      <c r="J278" s="13">
        <v>25</v>
      </c>
      <c r="K278" s="13">
        <v>0.4</v>
      </c>
      <c r="L278" s="13">
        <v>5</v>
      </c>
      <c r="M278" s="13">
        <v>34</v>
      </c>
    </row>
    <row r="279" spans="2:13">
      <c r="B279" s="10">
        <v>276</v>
      </c>
      <c r="C279" s="13">
        <v>1</v>
      </c>
      <c r="D279" s="13">
        <v>4</v>
      </c>
      <c r="E279" s="13">
        <v>15.428571428571429</v>
      </c>
      <c r="F279" s="13">
        <v>21.234160068058372</v>
      </c>
      <c r="G279" s="13">
        <v>2.5513513513513515</v>
      </c>
      <c r="H279" s="13">
        <v>3.2542372881355934</v>
      </c>
      <c r="I279" s="13">
        <v>1</v>
      </c>
      <c r="J279" s="13">
        <v>5</v>
      </c>
      <c r="K279" s="13">
        <v>0.2</v>
      </c>
      <c r="L279" s="13">
        <v>10</v>
      </c>
      <c r="M279" s="13">
        <v>19</v>
      </c>
    </row>
    <row r="280" spans="2:13">
      <c r="B280" s="10">
        <v>277</v>
      </c>
      <c r="C280" s="13">
        <v>0.6</v>
      </c>
      <c r="D280" s="13">
        <v>6.666666666666667</v>
      </c>
      <c r="E280" s="13">
        <v>15.428571428571429</v>
      </c>
      <c r="F280" s="13">
        <v>23.314402213484783</v>
      </c>
      <c r="G280" s="13">
        <v>4.330275229357798</v>
      </c>
      <c r="H280" s="13">
        <v>3.5555555555555554</v>
      </c>
      <c r="I280" s="13">
        <v>0.6</v>
      </c>
      <c r="J280" s="13">
        <v>8.3333333333333339</v>
      </c>
      <c r="K280" s="13">
        <v>1</v>
      </c>
      <c r="L280" s="13">
        <v>2</v>
      </c>
      <c r="M280" s="13">
        <v>17</v>
      </c>
    </row>
    <row r="281" spans="2:13">
      <c r="B281" s="10">
        <v>278</v>
      </c>
      <c r="C281" s="13">
        <v>0.8</v>
      </c>
      <c r="D281" s="13">
        <v>5</v>
      </c>
      <c r="E281" s="13">
        <v>13.846153846153847</v>
      </c>
      <c r="F281" s="13">
        <v>19.39086929330832</v>
      </c>
      <c r="G281" s="13">
        <v>2.8780487804878048</v>
      </c>
      <c r="H281" s="13">
        <v>2.6666666666666665</v>
      </c>
      <c r="I281" s="13">
        <v>0.8</v>
      </c>
      <c r="J281" s="13">
        <v>6.25</v>
      </c>
      <c r="K281" s="13">
        <v>0.4</v>
      </c>
      <c r="L281" s="13">
        <v>5</v>
      </c>
      <c r="M281" s="13">
        <v>16.25</v>
      </c>
    </row>
    <row r="282" spans="2:13">
      <c r="B282" s="10">
        <v>279</v>
      </c>
      <c r="C282" s="13">
        <v>1</v>
      </c>
      <c r="D282" s="13">
        <v>4</v>
      </c>
      <c r="E282" s="13">
        <v>16.363636363636363</v>
      </c>
      <c r="F282" s="13">
        <v>22.808891838088918</v>
      </c>
      <c r="G282" s="13">
        <v>3.4452554744525545</v>
      </c>
      <c r="H282" s="13">
        <v>3</v>
      </c>
      <c r="I282" s="13">
        <v>0.8</v>
      </c>
      <c r="J282" s="13">
        <v>6.25</v>
      </c>
      <c r="K282" s="13">
        <v>0.6</v>
      </c>
      <c r="L282" s="13">
        <v>3.3333333333333335</v>
      </c>
      <c r="M282" s="13">
        <v>13.583333333333334</v>
      </c>
    </row>
    <row r="283" spans="2:13">
      <c r="B283" s="10">
        <v>280</v>
      </c>
      <c r="C283" s="13">
        <v>0.4</v>
      </c>
      <c r="D283" s="13">
        <v>10</v>
      </c>
      <c r="E283" s="13">
        <v>15.428571428571429</v>
      </c>
      <c r="F283" s="13">
        <v>23.115527950310558</v>
      </c>
      <c r="G283" s="13">
        <v>3.4202898550724639</v>
      </c>
      <c r="H283" s="13">
        <v>4.2666666666666666</v>
      </c>
      <c r="I283" s="13">
        <v>0.8</v>
      </c>
      <c r="J283" s="13">
        <v>6.25</v>
      </c>
      <c r="K283" s="13">
        <v>0.6</v>
      </c>
      <c r="L283" s="13">
        <v>3.3333333333333335</v>
      </c>
      <c r="M283" s="13">
        <v>19.583333333333332</v>
      </c>
    </row>
    <row r="284" spans="2:13">
      <c r="B284" s="10">
        <v>281</v>
      </c>
      <c r="C284" s="13">
        <v>0.8</v>
      </c>
      <c r="D284" s="13">
        <v>5</v>
      </c>
      <c r="E284" s="13">
        <v>10</v>
      </c>
      <c r="F284" s="13">
        <v>16.860073260073261</v>
      </c>
      <c r="G284" s="13">
        <v>2.5934065934065931</v>
      </c>
      <c r="H284" s="13">
        <v>4.2666666666666666</v>
      </c>
      <c r="I284" s="13">
        <v>0.8</v>
      </c>
      <c r="J284" s="13">
        <v>6.25</v>
      </c>
      <c r="K284" s="13">
        <v>0.8</v>
      </c>
      <c r="L284" s="13">
        <v>2.5</v>
      </c>
      <c r="M284" s="13">
        <v>13.75</v>
      </c>
    </row>
    <row r="285" spans="2:13">
      <c r="B285" s="10">
        <v>282</v>
      </c>
      <c r="C285" s="13">
        <v>1.6</v>
      </c>
      <c r="D285" s="13">
        <v>2.5</v>
      </c>
      <c r="E285" s="13">
        <v>14.594594594594593</v>
      </c>
      <c r="F285" s="13">
        <v>21.744636042508379</v>
      </c>
      <c r="G285" s="13">
        <v>3.0649350649350646</v>
      </c>
      <c r="H285" s="13">
        <v>4.0851063829787231</v>
      </c>
      <c r="I285" s="13">
        <v>0.8</v>
      </c>
      <c r="J285" s="13">
        <v>6.25</v>
      </c>
      <c r="K285" s="13">
        <v>0.2</v>
      </c>
      <c r="L285" s="13">
        <v>10</v>
      </c>
      <c r="M285" s="13">
        <v>18.75</v>
      </c>
    </row>
    <row r="286" spans="2:13">
      <c r="B286" s="10">
        <v>283</v>
      </c>
      <c r="C286" s="13">
        <v>0.8</v>
      </c>
      <c r="D286" s="13">
        <v>5</v>
      </c>
      <c r="E286" s="13">
        <v>10.384615384615385</v>
      </c>
      <c r="F286" s="13">
        <v>20.320582120582124</v>
      </c>
      <c r="G286" s="13">
        <v>2.5513513513513515</v>
      </c>
      <c r="H286" s="13">
        <v>7.384615384615385</v>
      </c>
      <c r="I286" s="13">
        <v>1</v>
      </c>
      <c r="J286" s="13">
        <v>5</v>
      </c>
      <c r="K286" s="13">
        <v>0.2</v>
      </c>
      <c r="L286" s="13">
        <v>10</v>
      </c>
      <c r="M286" s="13">
        <v>20</v>
      </c>
    </row>
    <row r="287" spans="2:13">
      <c r="B287" s="10">
        <v>284</v>
      </c>
      <c r="C287" s="13">
        <v>0.8</v>
      </c>
      <c r="D287" s="13">
        <v>5</v>
      </c>
      <c r="E287" s="13">
        <v>11.739130434782609</v>
      </c>
      <c r="F287" s="13">
        <v>20.299748195400369</v>
      </c>
      <c r="G287" s="13">
        <v>3.3714285714285714</v>
      </c>
      <c r="H287" s="13">
        <v>5.1891891891891895</v>
      </c>
      <c r="I287" s="13">
        <v>1</v>
      </c>
      <c r="J287" s="13">
        <v>5</v>
      </c>
      <c r="K287" s="13">
        <v>0.6</v>
      </c>
      <c r="L287" s="13">
        <v>3.3333333333333335</v>
      </c>
      <c r="M287" s="13">
        <v>13.333333333333334</v>
      </c>
    </row>
    <row r="288" spans="2:13">
      <c r="B288" s="10">
        <v>285</v>
      </c>
      <c r="C288" s="13">
        <v>0.6</v>
      </c>
      <c r="D288" s="13">
        <v>6.666666666666667</v>
      </c>
      <c r="E288" s="13">
        <v>18</v>
      </c>
      <c r="F288" s="13">
        <v>25.614184397163122</v>
      </c>
      <c r="G288" s="13">
        <v>3.3475177304964543</v>
      </c>
      <c r="H288" s="13">
        <v>4.2666666666666666</v>
      </c>
      <c r="I288" s="13">
        <v>0.6</v>
      </c>
      <c r="J288" s="13">
        <v>8.3333333333333339</v>
      </c>
      <c r="K288" s="13">
        <v>0.2</v>
      </c>
      <c r="L288" s="13">
        <v>10</v>
      </c>
      <c r="M288" s="13">
        <v>25</v>
      </c>
    </row>
    <row r="289" spans="2:13">
      <c r="B289" s="10">
        <v>286</v>
      </c>
      <c r="C289" s="13">
        <v>0.8</v>
      </c>
      <c r="D289" s="13">
        <v>5</v>
      </c>
      <c r="E289" s="13">
        <v>13.5</v>
      </c>
      <c r="F289" s="13">
        <v>20.386556721639181</v>
      </c>
      <c r="G289" s="13">
        <v>2.7126436781609193</v>
      </c>
      <c r="H289" s="13">
        <v>4.1739130434782608</v>
      </c>
      <c r="I289" s="13">
        <v>0.8</v>
      </c>
      <c r="J289" s="13">
        <v>6.25</v>
      </c>
      <c r="K289" s="13">
        <v>0.6</v>
      </c>
      <c r="L289" s="13">
        <v>3.3333333333333335</v>
      </c>
      <c r="M289" s="13">
        <v>14.583333333333334</v>
      </c>
    </row>
    <row r="290" spans="2:13">
      <c r="B290" s="10">
        <v>287</v>
      </c>
      <c r="C290" s="13">
        <v>0.4</v>
      </c>
      <c r="D290" s="13">
        <v>10</v>
      </c>
      <c r="E290" s="13">
        <v>17.419354838709676</v>
      </c>
      <c r="F290" s="13">
        <v>27.426171471293181</v>
      </c>
      <c r="G290" s="13">
        <v>2.8957055214723924</v>
      </c>
      <c r="H290" s="13">
        <v>7.1111111111111107</v>
      </c>
      <c r="I290" s="13">
        <v>1.4</v>
      </c>
      <c r="J290" s="13">
        <v>3.5714285714285716</v>
      </c>
      <c r="K290" s="13">
        <v>0.2</v>
      </c>
      <c r="L290" s="13">
        <v>10</v>
      </c>
      <c r="M290" s="13">
        <v>23.571428571428569</v>
      </c>
    </row>
    <row r="291" spans="2:13">
      <c r="B291" s="10">
        <v>288</v>
      </c>
      <c r="C291" s="13">
        <v>0.4</v>
      </c>
      <c r="D291" s="13">
        <v>10</v>
      </c>
      <c r="E291" s="13">
        <v>11.020408163265305</v>
      </c>
      <c r="F291" s="13">
        <v>18.853235935425737</v>
      </c>
      <c r="G291" s="13">
        <v>3.6589147286821708</v>
      </c>
      <c r="H291" s="13">
        <v>4.1739130434782608</v>
      </c>
      <c r="I291" s="13">
        <v>1.6</v>
      </c>
      <c r="J291" s="13">
        <v>3.125</v>
      </c>
      <c r="K291" s="13">
        <v>0.4</v>
      </c>
      <c r="L291" s="13">
        <v>5</v>
      </c>
      <c r="M291" s="13">
        <v>18.125</v>
      </c>
    </row>
    <row r="292" spans="2:13">
      <c r="B292" s="10">
        <v>289</v>
      </c>
      <c r="C292" s="13">
        <v>0.2</v>
      </c>
      <c r="D292" s="13">
        <v>20</v>
      </c>
      <c r="E292" s="13">
        <v>15.428571428571429</v>
      </c>
      <c r="F292" s="13">
        <v>21.385951682725878</v>
      </c>
      <c r="G292" s="13">
        <v>2.8606060606060604</v>
      </c>
      <c r="H292" s="13">
        <v>3.096774193548387</v>
      </c>
      <c r="I292" s="13">
        <v>1</v>
      </c>
      <c r="J292" s="13">
        <v>5</v>
      </c>
      <c r="K292" s="13">
        <v>0.2</v>
      </c>
      <c r="L292" s="13">
        <v>10</v>
      </c>
      <c r="M292" s="13">
        <v>35</v>
      </c>
    </row>
    <row r="293" spans="2:13">
      <c r="B293" s="10">
        <v>290</v>
      </c>
      <c r="C293" s="13">
        <v>0.2</v>
      </c>
      <c r="D293" s="13">
        <v>20</v>
      </c>
      <c r="E293" s="13">
        <v>12.558139534883722</v>
      </c>
      <c r="F293" s="13">
        <v>21.018123994868184</v>
      </c>
      <c r="G293" s="13">
        <v>4.7676767676767682</v>
      </c>
      <c r="H293" s="13">
        <v>3.6923076923076925</v>
      </c>
      <c r="I293" s="13">
        <v>0.8</v>
      </c>
      <c r="J293" s="13">
        <v>6.25</v>
      </c>
      <c r="K293" s="13">
        <v>0.6</v>
      </c>
      <c r="L293" s="13">
        <v>3.3333333333333335</v>
      </c>
      <c r="M293" s="13">
        <v>29.583333333333332</v>
      </c>
    </row>
    <row r="294" spans="2:13">
      <c r="B294" s="10">
        <v>291</v>
      </c>
      <c r="C294" s="13">
        <v>1</v>
      </c>
      <c r="D294" s="13">
        <v>4</v>
      </c>
      <c r="E294" s="13">
        <v>13.846153846153847</v>
      </c>
      <c r="F294" s="13">
        <v>20.206402293358813</v>
      </c>
      <c r="G294" s="13">
        <v>2.9316770186335406</v>
      </c>
      <c r="H294" s="13">
        <v>3.4285714285714284</v>
      </c>
      <c r="I294" s="13">
        <v>1.2</v>
      </c>
      <c r="J294" s="13">
        <v>4.166666666666667</v>
      </c>
      <c r="K294" s="13">
        <v>0.6</v>
      </c>
      <c r="L294" s="13">
        <v>3.3333333333333335</v>
      </c>
      <c r="M294" s="13">
        <v>11.500000000000002</v>
      </c>
    </row>
    <row r="295" spans="2:13">
      <c r="B295" s="10">
        <v>292</v>
      </c>
      <c r="C295" s="13">
        <v>0.2</v>
      </c>
      <c r="D295" s="13">
        <v>20</v>
      </c>
      <c r="E295" s="13">
        <v>10</v>
      </c>
      <c r="F295" s="13">
        <v>17.526300323244197</v>
      </c>
      <c r="G295" s="13">
        <v>2.8433734939759034</v>
      </c>
      <c r="H295" s="13">
        <v>4.6829268292682924</v>
      </c>
      <c r="I295" s="13">
        <v>1.2</v>
      </c>
      <c r="J295" s="13">
        <v>4.166666666666667</v>
      </c>
      <c r="K295" s="13">
        <v>0.2</v>
      </c>
      <c r="L295" s="13">
        <v>10</v>
      </c>
      <c r="M295" s="13">
        <v>34.166666666666671</v>
      </c>
    </row>
    <row r="296" spans="2:13">
      <c r="B296" s="10">
        <v>293</v>
      </c>
      <c r="C296" s="13">
        <v>1</v>
      </c>
      <c r="D296" s="13">
        <v>4</v>
      </c>
      <c r="E296" s="13">
        <v>8.7096774193548381</v>
      </c>
      <c r="F296" s="13">
        <v>14.699480209157628</v>
      </c>
      <c r="G296" s="13">
        <v>3.496296296296296</v>
      </c>
      <c r="H296" s="13">
        <v>2.4935064935064934</v>
      </c>
      <c r="I296" s="13">
        <v>1</v>
      </c>
      <c r="J296" s="13">
        <v>5</v>
      </c>
      <c r="K296" s="13">
        <v>0.2</v>
      </c>
      <c r="L296" s="13">
        <v>10</v>
      </c>
      <c r="M296" s="13">
        <v>19</v>
      </c>
    </row>
    <row r="297" spans="2:13">
      <c r="B297" s="10">
        <v>294</v>
      </c>
      <c r="C297" s="13">
        <v>1.2</v>
      </c>
      <c r="D297" s="13">
        <v>3.3333333333333335</v>
      </c>
      <c r="E297" s="13">
        <v>11.739130434782609</v>
      </c>
      <c r="F297" s="13">
        <v>20.45301777443682</v>
      </c>
      <c r="G297" s="13">
        <v>2.8957055214723924</v>
      </c>
      <c r="H297" s="13">
        <v>5.8181818181818183</v>
      </c>
      <c r="I297" s="13">
        <v>1.4</v>
      </c>
      <c r="J297" s="13">
        <v>3.5714285714285716</v>
      </c>
      <c r="K297" s="13">
        <v>0.6</v>
      </c>
      <c r="L297" s="13">
        <v>3.3333333333333335</v>
      </c>
      <c r="M297" s="13">
        <v>10.238095238095239</v>
      </c>
    </row>
    <row r="298" spans="2:13">
      <c r="B298" s="10">
        <v>295</v>
      </c>
      <c r="C298" s="13">
        <v>0.8</v>
      </c>
      <c r="D298" s="13">
        <v>5</v>
      </c>
      <c r="E298" s="13">
        <v>11.25</v>
      </c>
      <c r="F298" s="13">
        <v>17.952222222222222</v>
      </c>
      <c r="G298" s="13">
        <v>3.1466666666666669</v>
      </c>
      <c r="H298" s="13">
        <v>3.5555555555555554</v>
      </c>
      <c r="I298" s="13">
        <v>1</v>
      </c>
      <c r="J298" s="13">
        <v>5</v>
      </c>
      <c r="K298" s="13">
        <v>0.1</v>
      </c>
      <c r="L298" s="13">
        <v>20</v>
      </c>
      <c r="M298" s="13">
        <v>30</v>
      </c>
    </row>
    <row r="299" spans="2:13">
      <c r="B299" s="10">
        <v>296</v>
      </c>
      <c r="C299" s="13">
        <v>0.6</v>
      </c>
      <c r="D299" s="13">
        <v>6.666666666666667</v>
      </c>
      <c r="E299" s="13">
        <v>13.170731707317072</v>
      </c>
      <c r="F299" s="13">
        <v>21.651684088269452</v>
      </c>
      <c r="G299" s="13">
        <v>4.2142857142857144</v>
      </c>
      <c r="H299" s="13">
        <v>4.2666666666666666</v>
      </c>
      <c r="I299" s="13">
        <v>1</v>
      </c>
      <c r="J299" s="13">
        <v>5</v>
      </c>
      <c r="K299" s="13">
        <v>0.1</v>
      </c>
      <c r="L299" s="13">
        <v>20</v>
      </c>
      <c r="M299" s="13">
        <v>31.666666666666668</v>
      </c>
    </row>
    <row r="300" spans="2:13">
      <c r="B300" s="10">
        <v>297</v>
      </c>
      <c r="C300" s="13">
        <v>0.4</v>
      </c>
      <c r="D300" s="13">
        <v>10</v>
      </c>
      <c r="E300" s="13">
        <v>10</v>
      </c>
      <c r="F300" s="13">
        <v>15.213930348258705</v>
      </c>
      <c r="G300" s="13">
        <v>2.3482587064676617</v>
      </c>
      <c r="H300" s="13">
        <v>2.8656716417910446</v>
      </c>
      <c r="I300" s="13">
        <v>1</v>
      </c>
      <c r="J300" s="13">
        <v>5</v>
      </c>
      <c r="K300" s="13">
        <v>0.4</v>
      </c>
      <c r="L300" s="13">
        <v>5</v>
      </c>
      <c r="M300" s="13">
        <v>20</v>
      </c>
    </row>
    <row r="301" spans="2:13">
      <c r="B301" s="10">
        <v>298</v>
      </c>
      <c r="C301" s="13">
        <v>0.6</v>
      </c>
      <c r="D301" s="13">
        <v>6.666666666666667</v>
      </c>
      <c r="E301" s="13">
        <v>16.875</v>
      </c>
      <c r="F301" s="13">
        <v>23.985747408619748</v>
      </c>
      <c r="G301" s="13">
        <v>3.0256410256410255</v>
      </c>
      <c r="H301" s="13">
        <v>4.0851063829787231</v>
      </c>
      <c r="I301" s="13">
        <v>1</v>
      </c>
      <c r="J301" s="13">
        <v>5</v>
      </c>
      <c r="K301" s="13">
        <v>0.1</v>
      </c>
      <c r="L301" s="13">
        <v>20</v>
      </c>
      <c r="M301" s="13">
        <v>31.666666666666668</v>
      </c>
    </row>
    <row r="302" spans="2:13">
      <c r="B302" s="10">
        <v>299</v>
      </c>
      <c r="C302" s="13">
        <v>1</v>
      </c>
      <c r="D302" s="13">
        <v>4</v>
      </c>
      <c r="E302" s="13">
        <v>13.5</v>
      </c>
      <c r="F302" s="13">
        <v>21.00231189575452</v>
      </c>
      <c r="G302" s="13">
        <v>2.5792349726775954</v>
      </c>
      <c r="H302" s="13">
        <v>4.9230769230769234</v>
      </c>
      <c r="I302" s="13">
        <v>0.8</v>
      </c>
      <c r="J302" s="13">
        <v>6.25</v>
      </c>
      <c r="K302" s="13">
        <v>0.2</v>
      </c>
      <c r="L302" s="13">
        <v>10</v>
      </c>
      <c r="M302" s="13">
        <v>20.25</v>
      </c>
    </row>
    <row r="303" spans="2:13">
      <c r="B303" s="10">
        <v>300</v>
      </c>
      <c r="C303" s="13">
        <v>1.2</v>
      </c>
      <c r="D303" s="13">
        <v>3.3333333333333335</v>
      </c>
      <c r="E303" s="13">
        <v>9.6428571428571441</v>
      </c>
      <c r="F303" s="13">
        <v>20.002857142857145</v>
      </c>
      <c r="G303" s="13">
        <v>2.3600000000000003</v>
      </c>
      <c r="H303" s="13">
        <v>8</v>
      </c>
      <c r="I303" s="13">
        <v>0.4</v>
      </c>
      <c r="J303" s="13">
        <v>12.5</v>
      </c>
      <c r="K303" s="13">
        <v>0.4</v>
      </c>
      <c r="L303" s="13">
        <v>5</v>
      </c>
      <c r="M303" s="13">
        <v>20.833333333333336</v>
      </c>
    </row>
    <row r="304" spans="2:13">
      <c r="B304" s="10">
        <v>301</v>
      </c>
      <c r="C304" s="13">
        <v>0.2</v>
      </c>
      <c r="D304" s="13">
        <v>20</v>
      </c>
      <c r="E304" s="13">
        <v>12.857142857142858</v>
      </c>
      <c r="F304" s="13">
        <v>19.330875576036867</v>
      </c>
      <c r="G304" s="13">
        <v>3.0451612903225804</v>
      </c>
      <c r="H304" s="13">
        <v>3.4285714285714284</v>
      </c>
      <c r="I304" s="13">
        <v>1</v>
      </c>
      <c r="J304" s="13">
        <v>5</v>
      </c>
      <c r="K304" s="13">
        <v>0.4</v>
      </c>
      <c r="L304" s="13">
        <v>5</v>
      </c>
      <c r="M304" s="13">
        <v>30</v>
      </c>
    </row>
    <row r="305" spans="2:13">
      <c r="B305" s="10">
        <v>302</v>
      </c>
      <c r="C305" s="13">
        <v>0.8</v>
      </c>
      <c r="D305" s="13">
        <v>5</v>
      </c>
      <c r="E305" s="13">
        <v>18</v>
      </c>
      <c r="F305" s="13">
        <v>29.003943661971832</v>
      </c>
      <c r="G305" s="13">
        <v>3.3239436619718314</v>
      </c>
      <c r="H305" s="13">
        <v>7.68</v>
      </c>
      <c r="I305" s="13">
        <v>0.8</v>
      </c>
      <c r="J305" s="13">
        <v>6.25</v>
      </c>
      <c r="K305" s="13">
        <v>0.2</v>
      </c>
      <c r="L305" s="13">
        <v>10</v>
      </c>
      <c r="M305" s="13">
        <v>21.25</v>
      </c>
    </row>
    <row r="306" spans="2:13">
      <c r="B306" s="10">
        <v>303</v>
      </c>
      <c r="C306" s="13">
        <v>1</v>
      </c>
      <c r="D306" s="13">
        <v>4</v>
      </c>
      <c r="E306" s="13">
        <v>8.1818181818181817</v>
      </c>
      <c r="F306" s="13">
        <v>14.418626418626419</v>
      </c>
      <c r="G306" s="13">
        <v>3.189189189189189</v>
      </c>
      <c r="H306" s="13">
        <v>3.0476190476190474</v>
      </c>
      <c r="I306" s="13">
        <v>1</v>
      </c>
      <c r="J306" s="13">
        <v>5</v>
      </c>
      <c r="K306" s="13">
        <v>0.6</v>
      </c>
      <c r="L306" s="13">
        <v>3.3333333333333335</v>
      </c>
      <c r="M306" s="13">
        <v>12.333333333333334</v>
      </c>
    </row>
    <row r="307" spans="2:13">
      <c r="B307" s="10">
        <v>304</v>
      </c>
      <c r="C307" s="13">
        <v>1</v>
      </c>
      <c r="D307" s="13">
        <v>4</v>
      </c>
      <c r="E307" s="13">
        <v>11.48936170212766</v>
      </c>
      <c r="F307" s="13">
        <v>19.632218844984802</v>
      </c>
      <c r="G307" s="13">
        <v>2.8095238095238098</v>
      </c>
      <c r="H307" s="13">
        <v>5.333333333333333</v>
      </c>
      <c r="I307" s="13">
        <v>1</v>
      </c>
      <c r="J307" s="13">
        <v>5</v>
      </c>
      <c r="K307" s="13">
        <v>0.6</v>
      </c>
      <c r="L307" s="13">
        <v>3.3333333333333335</v>
      </c>
      <c r="M307" s="13">
        <v>12.333333333333334</v>
      </c>
    </row>
    <row r="308" spans="2:13">
      <c r="B308" s="10">
        <v>305</v>
      </c>
      <c r="C308" s="13">
        <v>1</v>
      </c>
      <c r="D308" s="13">
        <v>4</v>
      </c>
      <c r="E308" s="13">
        <v>16.363636363636363</v>
      </c>
      <c r="F308" s="13">
        <v>25.739543475392534</v>
      </c>
      <c r="G308" s="13">
        <v>4.4528301886792452</v>
      </c>
      <c r="H308" s="13">
        <v>4.9230769230769234</v>
      </c>
      <c r="I308" s="13">
        <v>1</v>
      </c>
      <c r="J308" s="13">
        <v>5</v>
      </c>
      <c r="K308" s="13">
        <v>0.6</v>
      </c>
      <c r="L308" s="13">
        <v>3.3333333333333335</v>
      </c>
      <c r="M308" s="13">
        <v>12.333333333333334</v>
      </c>
    </row>
    <row r="309" spans="2:13">
      <c r="B309" s="10">
        <v>306</v>
      </c>
      <c r="C309" s="13">
        <v>1.6</v>
      </c>
      <c r="D309" s="13">
        <v>2.5</v>
      </c>
      <c r="E309" s="13">
        <v>11.020408163265305</v>
      </c>
      <c r="F309" s="13">
        <v>17.318094763003412</v>
      </c>
      <c r="G309" s="13">
        <v>2.9873417721518987</v>
      </c>
      <c r="H309" s="13">
        <v>3.3103448275862069</v>
      </c>
      <c r="I309" s="13">
        <v>1</v>
      </c>
      <c r="J309" s="13">
        <v>5</v>
      </c>
      <c r="K309" s="13">
        <v>0.6</v>
      </c>
      <c r="L309" s="13">
        <v>3.3333333333333335</v>
      </c>
      <c r="M309" s="13">
        <v>10.833333333333334</v>
      </c>
    </row>
    <row r="310" spans="2:13">
      <c r="B310" s="10">
        <v>307</v>
      </c>
      <c r="C310" s="13">
        <v>1.6</v>
      </c>
      <c r="D310" s="13">
        <v>2.5</v>
      </c>
      <c r="E310" s="13">
        <v>7.9411764705882346</v>
      </c>
      <c r="F310" s="13">
        <v>15.939889469301233</v>
      </c>
      <c r="G310" s="13">
        <v>2.8095238095238098</v>
      </c>
      <c r="H310" s="13">
        <v>5.1891891891891895</v>
      </c>
      <c r="I310" s="13">
        <v>1</v>
      </c>
      <c r="J310" s="13">
        <v>5</v>
      </c>
      <c r="K310" s="13">
        <v>0.4</v>
      </c>
      <c r="L310" s="13">
        <v>5</v>
      </c>
      <c r="M310" s="13">
        <v>12.5</v>
      </c>
    </row>
    <row r="311" spans="2:13">
      <c r="B311" s="10">
        <v>308</v>
      </c>
      <c r="C311" s="13">
        <v>0.4</v>
      </c>
      <c r="D311" s="13">
        <v>10</v>
      </c>
      <c r="E311" s="13">
        <v>15.882352941176469</v>
      </c>
      <c r="F311" s="13">
        <v>25.054393947700234</v>
      </c>
      <c r="G311" s="13">
        <v>2.5513513513513515</v>
      </c>
      <c r="H311" s="13">
        <v>6.6206896551724137</v>
      </c>
      <c r="I311" s="13">
        <v>0.8</v>
      </c>
      <c r="J311" s="13">
        <v>6.25</v>
      </c>
      <c r="K311" s="13">
        <v>0.6</v>
      </c>
      <c r="L311" s="13">
        <v>3.3333333333333335</v>
      </c>
      <c r="M311" s="13">
        <v>19.583333333333332</v>
      </c>
    </row>
    <row r="312" spans="2:13">
      <c r="B312" s="10">
        <v>309</v>
      </c>
      <c r="C312" s="13">
        <v>1</v>
      </c>
      <c r="D312" s="13">
        <v>4</v>
      </c>
      <c r="E312" s="13">
        <v>12.272727272727273</v>
      </c>
      <c r="F312" s="13">
        <v>19.924207561115065</v>
      </c>
      <c r="G312" s="13">
        <v>2.9685534591194971</v>
      </c>
      <c r="H312" s="13">
        <v>4.6829268292682924</v>
      </c>
      <c r="I312" s="13">
        <v>1.4</v>
      </c>
      <c r="J312" s="13">
        <v>3.5714285714285716</v>
      </c>
      <c r="K312" s="13">
        <v>0.2</v>
      </c>
      <c r="L312" s="13">
        <v>10</v>
      </c>
      <c r="M312" s="13">
        <v>17.571428571428569</v>
      </c>
    </row>
    <row r="313" spans="2:13">
      <c r="B313" s="10">
        <v>310</v>
      </c>
      <c r="C313" s="13">
        <v>0.6</v>
      </c>
      <c r="D313" s="13">
        <v>6.666666666666667</v>
      </c>
      <c r="E313" s="13">
        <v>15</v>
      </c>
      <c r="F313" s="13">
        <v>22.150041447913786</v>
      </c>
      <c r="G313" s="13">
        <v>3.0649350649350646</v>
      </c>
      <c r="H313" s="13">
        <v>4.0851063829787231</v>
      </c>
      <c r="I313" s="13">
        <v>1</v>
      </c>
      <c r="J313" s="13">
        <v>5</v>
      </c>
      <c r="K313" s="13">
        <v>0.6</v>
      </c>
      <c r="L313" s="13">
        <v>3.3333333333333335</v>
      </c>
      <c r="M313" s="13">
        <v>15.000000000000002</v>
      </c>
    </row>
    <row r="314" spans="2:13">
      <c r="B314" s="10">
        <v>311</v>
      </c>
      <c r="C314" s="13">
        <v>1</v>
      </c>
      <c r="D314" s="13">
        <v>4</v>
      </c>
      <c r="E314" s="13">
        <v>13.170731707317072</v>
      </c>
      <c r="F314" s="13">
        <v>22.741421362489486</v>
      </c>
      <c r="G314" s="13">
        <v>2.95</v>
      </c>
      <c r="H314" s="13">
        <v>6.6206896551724137</v>
      </c>
      <c r="I314" s="13">
        <v>1</v>
      </c>
      <c r="J314" s="13">
        <v>5</v>
      </c>
      <c r="K314" s="13">
        <v>0.6</v>
      </c>
      <c r="L314" s="13">
        <v>3.3333333333333335</v>
      </c>
      <c r="M314" s="13">
        <v>12.333333333333334</v>
      </c>
    </row>
    <row r="315" spans="2:13">
      <c r="B315" s="10">
        <v>312</v>
      </c>
      <c r="C315" s="13">
        <v>0.8</v>
      </c>
      <c r="D315" s="13">
        <v>5</v>
      </c>
      <c r="E315" s="13">
        <v>8.1818181818181817</v>
      </c>
      <c r="F315" s="13">
        <v>16.445595854922281</v>
      </c>
      <c r="G315" s="13">
        <v>2.4455958549222796</v>
      </c>
      <c r="H315" s="13">
        <v>5.8181818181818183</v>
      </c>
      <c r="I315" s="13">
        <v>0.8</v>
      </c>
      <c r="J315" s="13">
        <v>6.25</v>
      </c>
      <c r="K315" s="13">
        <v>0.2</v>
      </c>
      <c r="L315" s="13">
        <v>10</v>
      </c>
      <c r="M315" s="13">
        <v>21.25</v>
      </c>
    </row>
    <row r="316" spans="2:13">
      <c r="B316" s="10">
        <v>313</v>
      </c>
      <c r="C316" s="13">
        <v>0.8</v>
      </c>
      <c r="D316" s="13">
        <v>5</v>
      </c>
      <c r="E316" s="13">
        <v>12.558139534883722</v>
      </c>
      <c r="F316" s="13">
        <v>20.470648078971212</v>
      </c>
      <c r="G316" s="13">
        <v>3.5488721804511276</v>
      </c>
      <c r="H316" s="13">
        <v>4.3636363636363633</v>
      </c>
      <c r="I316" s="13">
        <v>1</v>
      </c>
      <c r="J316" s="13">
        <v>5</v>
      </c>
      <c r="K316" s="13">
        <v>0.1</v>
      </c>
      <c r="L316" s="13">
        <v>20</v>
      </c>
      <c r="M316" s="13">
        <v>30</v>
      </c>
    </row>
    <row r="317" spans="2:13">
      <c r="B317" s="10">
        <v>314</v>
      </c>
      <c r="C317" s="13">
        <v>0.6</v>
      </c>
      <c r="D317" s="13">
        <v>6.666666666666667</v>
      </c>
      <c r="E317" s="13">
        <v>15.428571428571429</v>
      </c>
      <c r="F317" s="13">
        <v>20.807796234772979</v>
      </c>
      <c r="G317" s="13">
        <v>3.1466666666666669</v>
      </c>
      <c r="H317" s="13">
        <v>2.2325581395348837</v>
      </c>
      <c r="I317" s="13">
        <v>1.2</v>
      </c>
      <c r="J317" s="13">
        <v>4.166666666666667</v>
      </c>
      <c r="K317" s="13">
        <v>0.2</v>
      </c>
      <c r="L317" s="13">
        <v>10</v>
      </c>
      <c r="M317" s="13">
        <v>20.833333333333336</v>
      </c>
    </row>
    <row r="318" spans="2:13">
      <c r="B318" s="10">
        <v>315</v>
      </c>
      <c r="C318" s="13">
        <v>0.6</v>
      </c>
      <c r="D318" s="13">
        <v>6.666666666666667</v>
      </c>
      <c r="E318" s="13">
        <v>16.875</v>
      </c>
      <c r="F318" s="13">
        <v>24.531395891690011</v>
      </c>
      <c r="G318" s="13">
        <v>3.0849673202614376</v>
      </c>
      <c r="H318" s="13">
        <v>4.5714285714285712</v>
      </c>
      <c r="I318" s="13">
        <v>1</v>
      </c>
      <c r="J318" s="13">
        <v>5</v>
      </c>
      <c r="K318" s="13">
        <v>0.2</v>
      </c>
      <c r="L318" s="13">
        <v>10</v>
      </c>
      <c r="M318" s="13">
        <v>21.666666666666668</v>
      </c>
    </row>
    <row r="319" spans="2:13">
      <c r="B319" s="10">
        <v>316</v>
      </c>
      <c r="C319" s="13">
        <v>0.6</v>
      </c>
      <c r="D319" s="13">
        <v>6.666666666666667</v>
      </c>
      <c r="E319" s="13">
        <v>10</v>
      </c>
      <c r="F319" s="13">
        <v>17.026880260657073</v>
      </c>
      <c r="G319" s="13">
        <v>3.7165354330708662</v>
      </c>
      <c r="H319" s="13">
        <v>3.3103448275862069</v>
      </c>
      <c r="I319" s="13">
        <v>1</v>
      </c>
      <c r="J319" s="13">
        <v>5</v>
      </c>
      <c r="K319" s="13">
        <v>0.4</v>
      </c>
      <c r="L319" s="13">
        <v>5</v>
      </c>
      <c r="M319" s="13">
        <v>16.666666666666668</v>
      </c>
    </row>
    <row r="320" spans="2:13">
      <c r="B320" s="10">
        <v>317</v>
      </c>
      <c r="C320" s="13">
        <v>0.8</v>
      </c>
      <c r="D320" s="13">
        <v>5</v>
      </c>
      <c r="E320" s="13">
        <v>13.170731707317072</v>
      </c>
      <c r="F320" s="13">
        <v>21.271431008016375</v>
      </c>
      <c r="G320" s="13">
        <v>3.3006993006993004</v>
      </c>
      <c r="H320" s="13">
        <v>4.8</v>
      </c>
      <c r="I320" s="13">
        <v>0.8</v>
      </c>
      <c r="J320" s="13">
        <v>6.25</v>
      </c>
      <c r="K320" s="13">
        <v>0.4</v>
      </c>
      <c r="L320" s="13">
        <v>5</v>
      </c>
      <c r="M320" s="13">
        <v>16.25</v>
      </c>
    </row>
    <row r="321" spans="2:13">
      <c r="B321" s="10">
        <v>318</v>
      </c>
      <c r="C321" s="13">
        <v>0.6</v>
      </c>
      <c r="D321" s="13">
        <v>6.666666666666667</v>
      </c>
      <c r="E321" s="13">
        <v>10.588235294117647</v>
      </c>
      <c r="F321" s="13">
        <v>16.314512996514754</v>
      </c>
      <c r="G321" s="13">
        <v>2.8606060606060604</v>
      </c>
      <c r="H321" s="13">
        <v>2.8656716417910446</v>
      </c>
      <c r="I321" s="13">
        <v>1</v>
      </c>
      <c r="J321" s="13">
        <v>5</v>
      </c>
      <c r="K321" s="13">
        <v>0.2</v>
      </c>
      <c r="L321" s="13">
        <v>10</v>
      </c>
      <c r="M321" s="13">
        <v>21.666666666666668</v>
      </c>
    </row>
    <row r="322" spans="2:13">
      <c r="B322" s="10">
        <v>319</v>
      </c>
      <c r="C322" s="13">
        <v>0.8</v>
      </c>
      <c r="D322" s="13">
        <v>5</v>
      </c>
      <c r="E322" s="13">
        <v>13.5</v>
      </c>
      <c r="F322" s="13">
        <v>20.808489773045672</v>
      </c>
      <c r="G322" s="13">
        <v>2.8433734939759034</v>
      </c>
      <c r="H322" s="13">
        <v>4.4651162790697674</v>
      </c>
      <c r="I322" s="13">
        <v>1.2</v>
      </c>
      <c r="J322" s="13">
        <v>4.166666666666667</v>
      </c>
      <c r="K322" s="13">
        <v>0.4</v>
      </c>
      <c r="L322" s="13">
        <v>5</v>
      </c>
      <c r="M322" s="13">
        <v>14.166666666666668</v>
      </c>
    </row>
    <row r="323" spans="2:13">
      <c r="B323" s="10">
        <v>320</v>
      </c>
      <c r="C323" s="13">
        <v>0.6</v>
      </c>
      <c r="D323" s="13">
        <v>6.666666666666667</v>
      </c>
      <c r="E323" s="13">
        <v>14.210526315789473</v>
      </c>
      <c r="F323" s="13">
        <v>20.626248160082746</v>
      </c>
      <c r="G323" s="13">
        <v>2.4973544973544972</v>
      </c>
      <c r="H323" s="13">
        <v>3.9183673469387754</v>
      </c>
      <c r="I323" s="13">
        <v>0.8</v>
      </c>
      <c r="J323" s="13">
        <v>6.25</v>
      </c>
      <c r="K323" s="13">
        <v>0.4</v>
      </c>
      <c r="L323" s="13">
        <v>5</v>
      </c>
      <c r="M323" s="13">
        <v>17.916666666666668</v>
      </c>
    </row>
    <row r="324" spans="2:13">
      <c r="B324" s="10">
        <v>321</v>
      </c>
      <c r="C324" s="13">
        <v>1.4</v>
      </c>
      <c r="D324" s="13">
        <v>2.8571428571428572</v>
      </c>
      <c r="E324" s="13">
        <v>12.558139534883722</v>
      </c>
      <c r="F324" s="13">
        <v>24.182959159703348</v>
      </c>
      <c r="G324" s="13">
        <v>4.7676767676767682</v>
      </c>
      <c r="H324" s="13">
        <v>6.8571428571428568</v>
      </c>
      <c r="I324" s="13">
        <v>1</v>
      </c>
      <c r="J324" s="13">
        <v>5</v>
      </c>
      <c r="K324" s="13">
        <v>0.1</v>
      </c>
      <c r="L324" s="13">
        <v>20</v>
      </c>
      <c r="M324" s="13">
        <v>27.857142857142858</v>
      </c>
    </row>
    <row r="325" spans="2:13">
      <c r="B325" s="10">
        <v>322</v>
      </c>
      <c r="C325" s="13">
        <v>1</v>
      </c>
      <c r="D325" s="13">
        <v>4</v>
      </c>
      <c r="E325" s="13">
        <v>8.1818181818181817</v>
      </c>
      <c r="F325" s="13">
        <v>14.680854378005801</v>
      </c>
      <c r="G325" s="13">
        <v>2.3251231527093594</v>
      </c>
      <c r="H325" s="13">
        <v>4.1739130434782608</v>
      </c>
      <c r="I325" s="13">
        <v>1.2</v>
      </c>
      <c r="J325" s="13">
        <v>4.166666666666667</v>
      </c>
      <c r="K325" s="13">
        <v>0.1</v>
      </c>
      <c r="L325" s="13">
        <v>20</v>
      </c>
      <c r="M325" s="13">
        <v>28.166666666666668</v>
      </c>
    </row>
    <row r="326" spans="2:13">
      <c r="B326" s="10">
        <v>323</v>
      </c>
      <c r="C326" s="13">
        <v>1</v>
      </c>
      <c r="D326" s="13">
        <v>4</v>
      </c>
      <c r="E326" s="13">
        <v>14.594594594594593</v>
      </c>
      <c r="F326" s="13">
        <v>21.696582382044248</v>
      </c>
      <c r="G326" s="13">
        <v>2.6368715083798882</v>
      </c>
      <c r="H326" s="13">
        <v>4.4651162790697674</v>
      </c>
      <c r="I326" s="13">
        <v>1.2</v>
      </c>
      <c r="J326" s="13">
        <v>4.166666666666667</v>
      </c>
      <c r="K326" s="13">
        <v>0.4</v>
      </c>
      <c r="L326" s="13">
        <v>5</v>
      </c>
      <c r="M326" s="13">
        <v>13.166666666666668</v>
      </c>
    </row>
    <row r="327" spans="2:13">
      <c r="B327" s="10">
        <v>324</v>
      </c>
      <c r="C327" s="13">
        <v>1</v>
      </c>
      <c r="D327" s="13">
        <v>4</v>
      </c>
      <c r="E327" s="13">
        <v>12.857142857142858</v>
      </c>
      <c r="F327" s="13">
        <v>23.297376775271513</v>
      </c>
      <c r="G327" s="13">
        <v>2.7602339181286553</v>
      </c>
      <c r="H327" s="13">
        <v>7.68</v>
      </c>
      <c r="I327" s="13">
        <v>0.6</v>
      </c>
      <c r="J327" s="13">
        <v>8.3333333333333339</v>
      </c>
      <c r="K327" s="13">
        <v>0.4</v>
      </c>
      <c r="L327" s="13">
        <v>5</v>
      </c>
      <c r="M327" s="13">
        <v>17.333333333333336</v>
      </c>
    </row>
    <row r="328" spans="2:13">
      <c r="B328" s="10">
        <v>325</v>
      </c>
      <c r="C328" s="13">
        <v>1</v>
      </c>
      <c r="D328" s="13">
        <v>4</v>
      </c>
      <c r="E328" s="13">
        <v>12.558139534883722</v>
      </c>
      <c r="F328" s="13">
        <v>20.90150631303311</v>
      </c>
      <c r="G328" s="13">
        <v>3.4202898550724639</v>
      </c>
      <c r="H328" s="13">
        <v>4.9230769230769234</v>
      </c>
      <c r="I328" s="13">
        <v>0.8</v>
      </c>
      <c r="J328" s="13">
        <v>6.25</v>
      </c>
      <c r="K328" s="13">
        <v>0.4</v>
      </c>
      <c r="L328" s="13">
        <v>5</v>
      </c>
      <c r="M328" s="13">
        <v>15.25</v>
      </c>
    </row>
    <row r="329" spans="2:13">
      <c r="B329" s="10">
        <v>326</v>
      </c>
      <c r="C329" s="13">
        <v>1.6</v>
      </c>
      <c r="D329" s="13">
        <v>2.5</v>
      </c>
      <c r="E329" s="13">
        <v>13.5</v>
      </c>
      <c r="F329" s="13">
        <v>22.336248012718602</v>
      </c>
      <c r="G329" s="13">
        <v>3.189189189189189</v>
      </c>
      <c r="H329" s="13">
        <v>5.6470588235294121</v>
      </c>
      <c r="I329" s="13">
        <v>1.2</v>
      </c>
      <c r="J329" s="13">
        <v>4.166666666666667</v>
      </c>
      <c r="K329" s="13">
        <v>0.2</v>
      </c>
      <c r="L329" s="13">
        <v>10</v>
      </c>
      <c r="M329" s="13">
        <v>16.666666666666668</v>
      </c>
    </row>
    <row r="330" spans="2:13">
      <c r="B330" s="10">
        <v>327</v>
      </c>
      <c r="C330" s="13">
        <v>0.4</v>
      </c>
      <c r="D330" s="13">
        <v>10</v>
      </c>
      <c r="E330" s="13">
        <v>10.188679245283019</v>
      </c>
      <c r="F330" s="13">
        <v>15.844033099531901</v>
      </c>
      <c r="G330" s="13">
        <v>2.6077348066298343</v>
      </c>
      <c r="H330" s="13">
        <v>3.0476190476190474</v>
      </c>
      <c r="I330" s="13">
        <v>0.6</v>
      </c>
      <c r="J330" s="13">
        <v>8.3333333333333339</v>
      </c>
      <c r="K330" s="13">
        <v>0.2</v>
      </c>
      <c r="L330" s="13">
        <v>10</v>
      </c>
      <c r="M330" s="13">
        <v>28.333333333333336</v>
      </c>
    </row>
    <row r="331" spans="2:13">
      <c r="B331" s="10">
        <v>328</v>
      </c>
      <c r="C331" s="13">
        <v>1</v>
      </c>
      <c r="D331" s="13">
        <v>4</v>
      </c>
      <c r="E331" s="13">
        <v>13.170731707317072</v>
      </c>
      <c r="F331" s="13">
        <v>19.007466401194623</v>
      </c>
      <c r="G331" s="13">
        <v>2.4081632653061225</v>
      </c>
      <c r="H331" s="13">
        <v>3.4285714285714284</v>
      </c>
      <c r="I331" s="13">
        <v>0.8</v>
      </c>
      <c r="J331" s="13">
        <v>6.25</v>
      </c>
      <c r="K331" s="13">
        <v>0.4</v>
      </c>
      <c r="L331" s="13">
        <v>5</v>
      </c>
      <c r="M331" s="13">
        <v>15.25</v>
      </c>
    </row>
    <row r="332" spans="2:13">
      <c r="B332" s="10">
        <v>329</v>
      </c>
      <c r="C332" s="13">
        <v>0.8</v>
      </c>
      <c r="D332" s="13">
        <v>5</v>
      </c>
      <c r="E332" s="13">
        <v>9.8181818181818166</v>
      </c>
      <c r="F332" s="13">
        <v>15.943896103896103</v>
      </c>
      <c r="G332" s="13">
        <v>2.6971428571428571</v>
      </c>
      <c r="H332" s="13">
        <v>3.4285714285714284</v>
      </c>
      <c r="I332" s="13">
        <v>0.8</v>
      </c>
      <c r="J332" s="13">
        <v>6.25</v>
      </c>
      <c r="K332" s="13">
        <v>0.1</v>
      </c>
      <c r="L332" s="13">
        <v>20</v>
      </c>
      <c r="M332" s="13">
        <v>31.25</v>
      </c>
    </row>
    <row r="333" spans="2:13">
      <c r="B333" s="10">
        <v>330</v>
      </c>
      <c r="C333" s="13">
        <v>0.8</v>
      </c>
      <c r="D333" s="13">
        <v>5</v>
      </c>
      <c r="E333" s="13">
        <v>11.25</v>
      </c>
      <c r="F333" s="13">
        <v>18.810233918128656</v>
      </c>
      <c r="G333" s="13">
        <v>2.7602339181286553</v>
      </c>
      <c r="H333" s="13">
        <v>4.8</v>
      </c>
      <c r="I333" s="13">
        <v>1.2</v>
      </c>
      <c r="J333" s="13">
        <v>4.166666666666667</v>
      </c>
      <c r="K333" s="13">
        <v>0.2</v>
      </c>
      <c r="L333" s="13">
        <v>10</v>
      </c>
      <c r="M333" s="13">
        <v>19.166666666666668</v>
      </c>
    </row>
    <row r="334" spans="2:13">
      <c r="B334" s="10">
        <v>331</v>
      </c>
      <c r="C334" s="13">
        <v>0.8</v>
      </c>
      <c r="D334" s="13">
        <v>5</v>
      </c>
      <c r="E334" s="13">
        <v>15.882352941176469</v>
      </c>
      <c r="F334" s="13">
        <v>29.355485313391409</v>
      </c>
      <c r="G334" s="13">
        <v>4.330275229357798</v>
      </c>
      <c r="H334" s="13">
        <v>9.1428571428571423</v>
      </c>
      <c r="I334" s="13">
        <v>1.2</v>
      </c>
      <c r="J334" s="13">
        <v>4.166666666666667</v>
      </c>
      <c r="K334" s="13">
        <v>0.4</v>
      </c>
      <c r="L334" s="13">
        <v>5</v>
      </c>
      <c r="M334" s="13">
        <v>14.166666666666668</v>
      </c>
    </row>
    <row r="335" spans="2:13">
      <c r="B335" s="10">
        <v>332</v>
      </c>
      <c r="C335" s="13">
        <v>0.2</v>
      </c>
      <c r="D335" s="13">
        <v>20</v>
      </c>
      <c r="E335" s="13">
        <v>9.473684210526315</v>
      </c>
      <c r="F335" s="13">
        <v>17.049441786283893</v>
      </c>
      <c r="G335" s="13">
        <v>3.5757575757575761</v>
      </c>
      <c r="H335" s="13">
        <v>4</v>
      </c>
      <c r="I335" s="13">
        <v>1</v>
      </c>
      <c r="J335" s="13">
        <v>5</v>
      </c>
      <c r="K335" s="13">
        <v>0.6</v>
      </c>
      <c r="L335" s="13">
        <v>3.3333333333333335</v>
      </c>
      <c r="M335" s="13">
        <v>28.333333333333332</v>
      </c>
    </row>
    <row r="336" spans="2:13">
      <c r="B336" s="10">
        <v>333</v>
      </c>
      <c r="C336" s="13">
        <v>0.8</v>
      </c>
      <c r="D336" s="13">
        <v>5</v>
      </c>
      <c r="E336" s="13">
        <v>15</v>
      </c>
      <c r="F336" s="13">
        <v>21.811830698623151</v>
      </c>
      <c r="G336" s="13">
        <v>3.189189189189189</v>
      </c>
      <c r="H336" s="13">
        <v>3.6226415094339623</v>
      </c>
      <c r="I336" s="13">
        <v>1</v>
      </c>
      <c r="J336" s="13">
        <v>5</v>
      </c>
      <c r="K336" s="13">
        <v>0.6</v>
      </c>
      <c r="L336" s="13">
        <v>3.3333333333333335</v>
      </c>
      <c r="M336" s="13">
        <v>13.333333333333334</v>
      </c>
    </row>
    <row r="337" spans="2:13">
      <c r="B337" s="10">
        <v>334</v>
      </c>
      <c r="C337" s="13">
        <v>0.2</v>
      </c>
      <c r="D337" s="13">
        <v>20</v>
      </c>
      <c r="E337" s="13">
        <v>15</v>
      </c>
      <c r="F337" s="13">
        <v>23.220416813846697</v>
      </c>
      <c r="G337" s="13">
        <v>3.1677852348993287</v>
      </c>
      <c r="H337" s="13">
        <v>5.0526315789473681</v>
      </c>
      <c r="I337" s="13">
        <v>0.6</v>
      </c>
      <c r="J337" s="13">
        <v>8.3333333333333339</v>
      </c>
      <c r="K337" s="13">
        <v>0.1</v>
      </c>
      <c r="L337" s="13">
        <v>20</v>
      </c>
      <c r="M337" s="13">
        <v>48.333333333333336</v>
      </c>
    </row>
    <row r="338" spans="2:13">
      <c r="B338" s="10">
        <v>335</v>
      </c>
      <c r="C338" s="13">
        <v>1.2</v>
      </c>
      <c r="D338" s="13">
        <v>3.3333333333333335</v>
      </c>
      <c r="E338" s="13">
        <v>10.8</v>
      </c>
      <c r="F338" s="13">
        <v>19.549858836815361</v>
      </c>
      <c r="G338" s="13">
        <v>2.9316770186335406</v>
      </c>
      <c r="H338" s="13">
        <v>5.8181818181818183</v>
      </c>
      <c r="I338" s="13">
        <v>1.2</v>
      </c>
      <c r="J338" s="13">
        <v>4.166666666666667</v>
      </c>
      <c r="K338" s="13">
        <v>0.6</v>
      </c>
      <c r="L338" s="13">
        <v>3.3333333333333335</v>
      </c>
      <c r="M338" s="13">
        <v>10.833333333333334</v>
      </c>
    </row>
    <row r="339" spans="2:13">
      <c r="B339" s="10">
        <v>336</v>
      </c>
      <c r="C339" s="13">
        <v>0.4</v>
      </c>
      <c r="D339" s="13">
        <v>10</v>
      </c>
      <c r="E339" s="13">
        <v>13.846153846153847</v>
      </c>
      <c r="F339" s="13">
        <v>21.867338884220715</v>
      </c>
      <c r="G339" s="13">
        <v>2.9685534591194971</v>
      </c>
      <c r="H339" s="13">
        <v>5.0526315789473681</v>
      </c>
      <c r="I339" s="13">
        <v>1</v>
      </c>
      <c r="J339" s="13">
        <v>5</v>
      </c>
      <c r="K339" s="13">
        <v>0.2</v>
      </c>
      <c r="L339" s="13">
        <v>10</v>
      </c>
      <c r="M339" s="13">
        <v>25</v>
      </c>
    </row>
    <row r="340" spans="2:13">
      <c r="B340" s="10">
        <v>337</v>
      </c>
      <c r="C340" s="13">
        <v>0.8</v>
      </c>
      <c r="D340" s="13">
        <v>5</v>
      </c>
      <c r="E340" s="13">
        <v>11.020408163265305</v>
      </c>
      <c r="F340" s="13">
        <v>17.666606993674662</v>
      </c>
      <c r="G340" s="13">
        <v>3.2777777777777777</v>
      </c>
      <c r="H340" s="13">
        <v>3.3684210526315788</v>
      </c>
      <c r="I340" s="13">
        <v>1</v>
      </c>
      <c r="J340" s="13">
        <v>5</v>
      </c>
      <c r="K340" s="13">
        <v>0.6</v>
      </c>
      <c r="L340" s="13">
        <v>3.3333333333333335</v>
      </c>
      <c r="M340" s="13">
        <v>13.333333333333334</v>
      </c>
    </row>
    <row r="341" spans="2:13">
      <c r="B341" s="10">
        <v>338</v>
      </c>
      <c r="C341" s="13">
        <v>0.6</v>
      </c>
      <c r="D341" s="13">
        <v>6.666666666666667</v>
      </c>
      <c r="E341" s="13">
        <v>15.428571428571429</v>
      </c>
      <c r="F341" s="13">
        <v>22.82634730538922</v>
      </c>
      <c r="G341" s="13">
        <v>2.8263473053892216</v>
      </c>
      <c r="H341" s="13">
        <v>4.5714285714285712</v>
      </c>
      <c r="I341" s="13">
        <v>1</v>
      </c>
      <c r="J341" s="13">
        <v>5</v>
      </c>
      <c r="K341" s="13">
        <v>0.2</v>
      </c>
      <c r="L341" s="13">
        <v>10</v>
      </c>
      <c r="M341" s="13">
        <v>21.666666666666668</v>
      </c>
    </row>
    <row r="342" spans="2:13">
      <c r="B342" s="10">
        <v>339</v>
      </c>
      <c r="C342" s="13">
        <v>0.4</v>
      </c>
      <c r="D342" s="13">
        <v>10</v>
      </c>
      <c r="E342" s="13">
        <v>11.020408163265305</v>
      </c>
      <c r="F342" s="13">
        <v>17.99971850809289</v>
      </c>
      <c r="G342" s="13">
        <v>2.7126436781609193</v>
      </c>
      <c r="H342" s="13">
        <v>4.2666666666666666</v>
      </c>
      <c r="I342" s="13">
        <v>0.8</v>
      </c>
      <c r="J342" s="13">
        <v>6.25</v>
      </c>
      <c r="K342" s="13">
        <v>0.8</v>
      </c>
      <c r="L342" s="13">
        <v>2.5</v>
      </c>
      <c r="M342" s="13">
        <v>18.75</v>
      </c>
    </row>
    <row r="343" spans="2:13">
      <c r="B343" s="10">
        <v>340</v>
      </c>
      <c r="C343" s="13">
        <v>1.2</v>
      </c>
      <c r="D343" s="13">
        <v>3.3333333333333335</v>
      </c>
      <c r="E343" s="13">
        <v>8.8524590163934427</v>
      </c>
      <c r="F343" s="13">
        <v>16.458326363332219</v>
      </c>
      <c r="G343" s="13">
        <v>3.6875</v>
      </c>
      <c r="H343" s="13">
        <v>3.9183673469387754</v>
      </c>
      <c r="I343" s="13">
        <v>1</v>
      </c>
      <c r="J343" s="13">
        <v>5</v>
      </c>
      <c r="K343" s="13">
        <v>0.2</v>
      </c>
      <c r="L343" s="13">
        <v>10</v>
      </c>
      <c r="M343" s="13">
        <v>18.333333333333336</v>
      </c>
    </row>
    <row r="344" spans="2:13">
      <c r="B344" s="10">
        <v>341</v>
      </c>
      <c r="C344" s="13">
        <v>0.4</v>
      </c>
      <c r="D344" s="13">
        <v>10</v>
      </c>
      <c r="E344" s="13">
        <v>15</v>
      </c>
      <c r="F344" s="13">
        <v>22.322290161200669</v>
      </c>
      <c r="G344" s="13">
        <v>1.8365758754863812</v>
      </c>
      <c r="H344" s="13">
        <v>5.4857142857142858</v>
      </c>
      <c r="I344" s="13">
        <v>1</v>
      </c>
      <c r="J344" s="13">
        <v>5</v>
      </c>
      <c r="K344" s="13">
        <v>0.4</v>
      </c>
      <c r="L344" s="13">
        <v>5</v>
      </c>
      <c r="M344" s="13">
        <v>20</v>
      </c>
    </row>
    <row r="345" spans="2:13">
      <c r="B345" s="10">
        <v>342</v>
      </c>
      <c r="C345" s="13">
        <v>1.2</v>
      </c>
      <c r="D345" s="13">
        <v>3.3333333333333335</v>
      </c>
      <c r="E345" s="13">
        <v>10.188679245283019</v>
      </c>
      <c r="F345" s="13">
        <v>19.89433622071687</v>
      </c>
      <c r="G345" s="13">
        <v>3.0849673202614376</v>
      </c>
      <c r="H345" s="13">
        <v>6.6206896551724137</v>
      </c>
      <c r="I345" s="13">
        <v>0.4</v>
      </c>
      <c r="J345" s="13">
        <v>12.5</v>
      </c>
      <c r="K345" s="13">
        <v>0.6</v>
      </c>
      <c r="L345" s="13">
        <v>3.3333333333333335</v>
      </c>
      <c r="M345" s="13">
        <v>19.166666666666668</v>
      </c>
    </row>
    <row r="346" spans="2:13">
      <c r="B346" s="10">
        <v>343</v>
      </c>
      <c r="C346" s="13">
        <v>1</v>
      </c>
      <c r="D346" s="13">
        <v>4</v>
      </c>
      <c r="E346" s="13">
        <v>15.428571428571429</v>
      </c>
      <c r="F346" s="13">
        <v>21.482559902942068</v>
      </c>
      <c r="G346" s="13">
        <v>3.0063694267515921</v>
      </c>
      <c r="H346" s="13">
        <v>3.0476190476190474</v>
      </c>
      <c r="I346" s="13">
        <v>1.2</v>
      </c>
      <c r="J346" s="13">
        <v>4.166666666666667</v>
      </c>
      <c r="K346" s="13">
        <v>0.8</v>
      </c>
      <c r="L346" s="13">
        <v>2.5</v>
      </c>
      <c r="M346" s="13">
        <v>10.666666666666668</v>
      </c>
    </row>
    <row r="347" spans="2:13">
      <c r="B347" s="10">
        <v>344</v>
      </c>
      <c r="C347" s="13">
        <v>0.6</v>
      </c>
      <c r="D347" s="13">
        <v>6.666666666666667</v>
      </c>
      <c r="E347" s="13">
        <v>18.620689655172413</v>
      </c>
      <c r="F347" s="13">
        <v>24.573617952928299</v>
      </c>
      <c r="G347" s="13">
        <v>3.746031746031746</v>
      </c>
      <c r="H347" s="13">
        <v>2.2068965517241379</v>
      </c>
      <c r="I347" s="13">
        <v>1</v>
      </c>
      <c r="J347" s="13">
        <v>5</v>
      </c>
      <c r="K347" s="13">
        <v>0.4</v>
      </c>
      <c r="L347" s="13">
        <v>5</v>
      </c>
      <c r="M347" s="13">
        <v>16.666666666666668</v>
      </c>
    </row>
    <row r="348" spans="2:13">
      <c r="B348" s="10">
        <v>345</v>
      </c>
      <c r="C348" s="13">
        <v>1</v>
      </c>
      <c r="D348" s="13">
        <v>4</v>
      </c>
      <c r="E348" s="13">
        <v>14.210526315789473</v>
      </c>
      <c r="F348" s="13">
        <v>19.955288220551378</v>
      </c>
      <c r="G348" s="13">
        <v>2.6971428571428571</v>
      </c>
      <c r="H348" s="13">
        <v>3.0476190476190474</v>
      </c>
      <c r="I348" s="13">
        <v>1.2</v>
      </c>
      <c r="J348" s="13">
        <v>4.166666666666667</v>
      </c>
      <c r="K348" s="13">
        <v>0.2</v>
      </c>
      <c r="L348" s="13">
        <v>10</v>
      </c>
      <c r="M348" s="13">
        <v>18.166666666666668</v>
      </c>
    </row>
    <row r="349" spans="2:13">
      <c r="B349" s="10">
        <v>346</v>
      </c>
      <c r="C349" s="13">
        <v>1</v>
      </c>
      <c r="D349" s="13">
        <v>4</v>
      </c>
      <c r="E349" s="13">
        <v>10.188679245283019</v>
      </c>
      <c r="F349" s="13">
        <v>18.700034556638329</v>
      </c>
      <c r="G349" s="13">
        <v>3.0256410256410255</v>
      </c>
      <c r="H349" s="13">
        <v>5.4857142857142858</v>
      </c>
      <c r="I349" s="13">
        <v>0.4</v>
      </c>
      <c r="J349" s="13">
        <v>12.5</v>
      </c>
      <c r="K349" s="13">
        <v>0.2</v>
      </c>
      <c r="L349" s="13">
        <v>10</v>
      </c>
      <c r="M349" s="13">
        <v>26.5</v>
      </c>
    </row>
    <row r="350" spans="2:13">
      <c r="B350" s="10">
        <v>347</v>
      </c>
      <c r="C350" s="13">
        <v>0.6</v>
      </c>
      <c r="D350" s="13">
        <v>6.666666666666667</v>
      </c>
      <c r="E350" s="13">
        <v>15</v>
      </c>
      <c r="F350" s="13">
        <v>22.336296296296297</v>
      </c>
      <c r="G350" s="13">
        <v>3.496296296296296</v>
      </c>
      <c r="H350" s="13">
        <v>3.84</v>
      </c>
      <c r="I350" s="13">
        <v>0.6</v>
      </c>
      <c r="J350" s="13">
        <v>8.3333333333333339</v>
      </c>
      <c r="K350" s="13">
        <v>1</v>
      </c>
      <c r="L350" s="13">
        <v>2</v>
      </c>
      <c r="M350" s="13">
        <v>17</v>
      </c>
    </row>
    <row r="351" spans="2:13">
      <c r="B351" s="10">
        <v>348</v>
      </c>
      <c r="C351" s="13">
        <v>0.6</v>
      </c>
      <c r="D351" s="13">
        <v>6.666666666666667</v>
      </c>
      <c r="E351" s="13">
        <v>18</v>
      </c>
      <c r="F351" s="13">
        <v>26.71761255821977</v>
      </c>
      <c r="G351" s="13">
        <v>2.5240641711229945</v>
      </c>
      <c r="H351" s="13">
        <v>6.193548387096774</v>
      </c>
      <c r="I351" s="13">
        <v>1.2</v>
      </c>
      <c r="J351" s="13">
        <v>4.166666666666667</v>
      </c>
      <c r="K351" s="13">
        <v>0.1</v>
      </c>
      <c r="L351" s="13">
        <v>20</v>
      </c>
      <c r="M351" s="13">
        <v>30.833333333333336</v>
      </c>
    </row>
    <row r="352" spans="2:13">
      <c r="B352" s="10">
        <v>349</v>
      </c>
      <c r="C352" s="13">
        <v>1</v>
      </c>
      <c r="D352" s="13">
        <v>4</v>
      </c>
      <c r="E352" s="13">
        <v>10.188679245283019</v>
      </c>
      <c r="F352" s="13">
        <v>19.032052739258923</v>
      </c>
      <c r="G352" s="13">
        <v>2.8433734939759034</v>
      </c>
      <c r="H352" s="13">
        <v>6</v>
      </c>
      <c r="I352" s="13">
        <v>0.6</v>
      </c>
      <c r="J352" s="13">
        <v>8.3333333333333339</v>
      </c>
      <c r="K352" s="13">
        <v>0.6</v>
      </c>
      <c r="L352" s="13">
        <v>3.3333333333333335</v>
      </c>
      <c r="M352" s="13">
        <v>15.666666666666668</v>
      </c>
    </row>
    <row r="353" spans="2:13">
      <c r="B353" s="10">
        <v>350</v>
      </c>
      <c r="C353" s="13">
        <v>1.2</v>
      </c>
      <c r="D353" s="13">
        <v>3.3333333333333335</v>
      </c>
      <c r="E353" s="13">
        <v>15.428571428571429</v>
      </c>
      <c r="F353" s="13">
        <v>26.095238095238095</v>
      </c>
      <c r="G353" s="13">
        <v>2.6666666666666665</v>
      </c>
      <c r="H353" s="13">
        <v>8</v>
      </c>
      <c r="I353" s="13">
        <v>1.4</v>
      </c>
      <c r="J353" s="13">
        <v>3.5714285714285716</v>
      </c>
      <c r="K353" s="13">
        <v>0.8</v>
      </c>
      <c r="L353" s="13">
        <v>2.5</v>
      </c>
      <c r="M353" s="13">
        <v>9.4047619047619051</v>
      </c>
    </row>
    <row r="354" spans="2:13">
      <c r="B354" s="10">
        <v>351</v>
      </c>
      <c r="C354" s="13">
        <v>0.8</v>
      </c>
      <c r="D354" s="13">
        <v>5</v>
      </c>
      <c r="E354" s="13">
        <v>11.739130434782609</v>
      </c>
      <c r="F354" s="13">
        <v>18.437807553841893</v>
      </c>
      <c r="G354" s="13">
        <v>3.0063694267515921</v>
      </c>
      <c r="H354" s="13">
        <v>3.6923076923076925</v>
      </c>
      <c r="I354" s="13">
        <v>1</v>
      </c>
      <c r="J354" s="13">
        <v>5</v>
      </c>
      <c r="K354" s="13">
        <v>0.8</v>
      </c>
      <c r="L354" s="13">
        <v>2.5</v>
      </c>
      <c r="M354" s="13">
        <v>12.5</v>
      </c>
    </row>
    <row r="355" spans="2:13">
      <c r="B355" s="10">
        <v>352</v>
      </c>
      <c r="C355" s="13">
        <v>0.6</v>
      </c>
      <c r="D355" s="13">
        <v>6.666666666666667</v>
      </c>
      <c r="E355" s="13">
        <v>10</v>
      </c>
      <c r="F355" s="13">
        <v>17.414663643235073</v>
      </c>
      <c r="G355" s="13">
        <v>3.496296296296296</v>
      </c>
      <c r="H355" s="13">
        <v>3.9183673469387754</v>
      </c>
      <c r="I355" s="13">
        <v>1.2</v>
      </c>
      <c r="J355" s="13">
        <v>4.166666666666667</v>
      </c>
      <c r="K355" s="13">
        <v>0.4</v>
      </c>
      <c r="L355" s="13">
        <v>5</v>
      </c>
      <c r="M355" s="13">
        <v>15.833333333333334</v>
      </c>
    </row>
    <row r="356" spans="2:13">
      <c r="B356" s="10">
        <v>353</v>
      </c>
      <c r="C356" s="13">
        <v>0.6</v>
      </c>
      <c r="D356" s="13">
        <v>6.666666666666667</v>
      </c>
      <c r="E356" s="13">
        <v>12</v>
      </c>
      <c r="F356" s="13">
        <v>16.987938890377915</v>
      </c>
      <c r="G356" s="13">
        <v>2.8780487804878048</v>
      </c>
      <c r="H356" s="13">
        <v>2.1098901098901099</v>
      </c>
      <c r="I356" s="13">
        <v>0.8</v>
      </c>
      <c r="J356" s="13">
        <v>6.25</v>
      </c>
      <c r="K356" s="13">
        <v>0.8</v>
      </c>
      <c r="L356" s="13">
        <v>2.5</v>
      </c>
      <c r="M356" s="13">
        <v>15.416666666666668</v>
      </c>
    </row>
    <row r="357" spans="2:13">
      <c r="B357" s="10">
        <v>354</v>
      </c>
      <c r="C357" s="13">
        <v>0.4</v>
      </c>
      <c r="D357" s="13">
        <v>10</v>
      </c>
      <c r="E357" s="13">
        <v>13.170731707317072</v>
      </c>
      <c r="F357" s="13">
        <v>20.815232986089452</v>
      </c>
      <c r="G357" s="13">
        <v>3.4705882352941178</v>
      </c>
      <c r="H357" s="13">
        <v>4.1739130434782608</v>
      </c>
      <c r="I357" s="13">
        <v>1</v>
      </c>
      <c r="J357" s="13">
        <v>5</v>
      </c>
      <c r="K357" s="13">
        <v>0.6</v>
      </c>
      <c r="L357" s="13">
        <v>3.3333333333333335</v>
      </c>
      <c r="M357" s="13">
        <v>18.333333333333332</v>
      </c>
    </row>
    <row r="358" spans="2:13">
      <c r="B358" s="10">
        <v>355</v>
      </c>
      <c r="C358" s="13">
        <v>1</v>
      </c>
      <c r="D358" s="13">
        <v>4</v>
      </c>
      <c r="E358" s="13">
        <v>13.5</v>
      </c>
      <c r="F358" s="13">
        <v>24.457777777777778</v>
      </c>
      <c r="G358" s="13">
        <v>3.2777777777777777</v>
      </c>
      <c r="H358" s="13">
        <v>7.68</v>
      </c>
      <c r="I358" s="13">
        <v>1</v>
      </c>
      <c r="J358" s="13">
        <v>5</v>
      </c>
      <c r="K358" s="13">
        <v>0.4</v>
      </c>
      <c r="L358" s="13">
        <v>5</v>
      </c>
      <c r="M358" s="13">
        <v>14</v>
      </c>
    </row>
    <row r="359" spans="2:13">
      <c r="B359" s="10">
        <v>356</v>
      </c>
      <c r="C359" s="13">
        <v>1.2</v>
      </c>
      <c r="D359" s="13">
        <v>3.3333333333333335</v>
      </c>
      <c r="E359" s="13">
        <v>13.170731707317072</v>
      </c>
      <c r="F359" s="13">
        <v>19.185704969349157</v>
      </c>
      <c r="G359" s="13">
        <v>2.5240641711229945</v>
      </c>
      <c r="H359" s="13">
        <v>3.4909090909090907</v>
      </c>
      <c r="I359" s="13">
        <v>1</v>
      </c>
      <c r="J359" s="13">
        <v>5</v>
      </c>
      <c r="K359" s="13">
        <v>0.6</v>
      </c>
      <c r="L359" s="13">
        <v>3.3333333333333335</v>
      </c>
      <c r="M359" s="13">
        <v>11.666666666666668</v>
      </c>
    </row>
    <row r="360" spans="2:13">
      <c r="B360" s="10">
        <v>357</v>
      </c>
      <c r="C360" s="13">
        <v>0.4</v>
      </c>
      <c r="D360" s="13">
        <v>10</v>
      </c>
      <c r="E360" s="13">
        <v>11.739130434782609</v>
      </c>
      <c r="F360" s="13">
        <v>21.59269680228379</v>
      </c>
      <c r="G360" s="13">
        <v>3.2328767123287672</v>
      </c>
      <c r="H360" s="13">
        <v>6.6206896551724137</v>
      </c>
      <c r="I360" s="13">
        <v>0.6</v>
      </c>
      <c r="J360" s="13">
        <v>8.3333333333333339</v>
      </c>
      <c r="K360" s="13">
        <v>0.6</v>
      </c>
      <c r="L360" s="13">
        <v>3.3333333333333335</v>
      </c>
      <c r="M360" s="13">
        <v>21.666666666666668</v>
      </c>
    </row>
    <row r="361" spans="2:13">
      <c r="B361" s="10">
        <v>358</v>
      </c>
      <c r="C361" s="13">
        <v>0.6</v>
      </c>
      <c r="D361" s="13">
        <v>6.666666666666667</v>
      </c>
      <c r="E361" s="13">
        <v>14.210526315789473</v>
      </c>
      <c r="F361" s="13">
        <v>21.760609915120678</v>
      </c>
      <c r="G361" s="13">
        <v>3.0849673202614376</v>
      </c>
      <c r="H361" s="13">
        <v>4.4651162790697674</v>
      </c>
      <c r="I361" s="13">
        <v>1.2</v>
      </c>
      <c r="J361" s="13">
        <v>4.166666666666667</v>
      </c>
      <c r="K361" s="13">
        <v>0.4</v>
      </c>
      <c r="L361" s="13">
        <v>5</v>
      </c>
      <c r="M361" s="13">
        <v>15.833333333333334</v>
      </c>
    </row>
    <row r="362" spans="2:13">
      <c r="B362" s="10">
        <v>359</v>
      </c>
      <c r="C362" s="13">
        <v>1</v>
      </c>
      <c r="D362" s="13">
        <v>4</v>
      </c>
      <c r="E362" s="13">
        <v>15.428571428571429</v>
      </c>
      <c r="F362" s="13">
        <v>22.352112412177984</v>
      </c>
      <c r="G362" s="13">
        <v>3.7759999999999998</v>
      </c>
      <c r="H362" s="13">
        <v>3.1475409836065573</v>
      </c>
      <c r="I362" s="13">
        <v>1.2</v>
      </c>
      <c r="J362" s="13">
        <v>4.166666666666667</v>
      </c>
      <c r="K362" s="13">
        <v>0.8</v>
      </c>
      <c r="L362" s="13">
        <v>2.5</v>
      </c>
      <c r="M362" s="13">
        <v>10.666666666666668</v>
      </c>
    </row>
    <row r="363" spans="2:13">
      <c r="B363" s="10">
        <v>360</v>
      </c>
      <c r="C363" s="13">
        <v>1</v>
      </c>
      <c r="D363" s="13">
        <v>4</v>
      </c>
      <c r="E363" s="13">
        <v>13.5</v>
      </c>
      <c r="F363" s="13">
        <v>20.033913043478261</v>
      </c>
      <c r="G363" s="13">
        <v>2.3600000000000003</v>
      </c>
      <c r="H363" s="13">
        <v>4.1739130434782608</v>
      </c>
      <c r="I363" s="13">
        <v>0.6</v>
      </c>
      <c r="J363" s="13">
        <v>8.3333333333333339</v>
      </c>
      <c r="K363" s="13">
        <v>0.2</v>
      </c>
      <c r="L363" s="13">
        <v>10</v>
      </c>
      <c r="M363" s="13">
        <v>22.333333333333336</v>
      </c>
    </row>
    <row r="364" spans="2:13">
      <c r="B364" s="10">
        <v>361</v>
      </c>
      <c r="C364" s="13">
        <v>1.4</v>
      </c>
      <c r="D364" s="13">
        <v>2.8571428571428572</v>
      </c>
      <c r="E364" s="13">
        <v>15</v>
      </c>
      <c r="F364" s="13">
        <v>23.881397738951698</v>
      </c>
      <c r="G364" s="13">
        <v>3.3956834532374103</v>
      </c>
      <c r="H364" s="13">
        <v>5.4857142857142858</v>
      </c>
      <c r="I364" s="13">
        <v>1.2</v>
      </c>
      <c r="J364" s="13">
        <v>4.166666666666667</v>
      </c>
      <c r="K364" s="13">
        <v>0.4</v>
      </c>
      <c r="L364" s="13">
        <v>5</v>
      </c>
      <c r="M364" s="13">
        <v>12.023809523809524</v>
      </c>
    </row>
    <row r="365" spans="2:13">
      <c r="B365" s="10">
        <v>362</v>
      </c>
      <c r="C365" s="13">
        <v>0.4</v>
      </c>
      <c r="D365" s="13">
        <v>10</v>
      </c>
      <c r="E365" s="13">
        <v>14.594594594594593</v>
      </c>
      <c r="F365" s="13">
        <v>22.144198976822228</v>
      </c>
      <c r="G365" s="13">
        <v>4.4528301886792452</v>
      </c>
      <c r="H365" s="13">
        <v>3.096774193548387</v>
      </c>
      <c r="I365" s="13">
        <v>0.8</v>
      </c>
      <c r="J365" s="13">
        <v>6.25</v>
      </c>
      <c r="K365" s="13">
        <v>0.8</v>
      </c>
      <c r="L365" s="13">
        <v>2.5</v>
      </c>
      <c r="M365" s="13">
        <v>18.75</v>
      </c>
    </row>
    <row r="366" spans="2:13">
      <c r="B366" s="10">
        <v>363</v>
      </c>
      <c r="C366" s="13">
        <v>0.4</v>
      </c>
      <c r="D366" s="13">
        <v>10</v>
      </c>
      <c r="E366" s="13">
        <v>13.170731707317072</v>
      </c>
      <c r="F366" s="13">
        <v>18.761602658819001</v>
      </c>
      <c r="G366" s="13">
        <v>2.3366336633663365</v>
      </c>
      <c r="H366" s="13">
        <v>3.2542372881355934</v>
      </c>
      <c r="I366" s="13">
        <v>1</v>
      </c>
      <c r="J366" s="13">
        <v>5</v>
      </c>
      <c r="K366" s="13">
        <v>0.4</v>
      </c>
      <c r="L366" s="13">
        <v>5</v>
      </c>
      <c r="M366" s="13">
        <v>20</v>
      </c>
    </row>
    <row r="367" spans="2:13">
      <c r="B367" s="10">
        <v>364</v>
      </c>
      <c r="C367" s="13">
        <v>1</v>
      </c>
      <c r="D367" s="13">
        <v>4</v>
      </c>
      <c r="E367" s="13">
        <v>9.6428571428571441</v>
      </c>
      <c r="F367" s="13">
        <v>17.790043290043293</v>
      </c>
      <c r="G367" s="13">
        <v>3.5757575757575761</v>
      </c>
      <c r="H367" s="13">
        <v>4.5714285714285712</v>
      </c>
      <c r="I367" s="13">
        <v>0.4</v>
      </c>
      <c r="J367" s="13">
        <v>12.5</v>
      </c>
      <c r="K367" s="13">
        <v>0.6</v>
      </c>
      <c r="L367" s="13">
        <v>3.3333333333333335</v>
      </c>
      <c r="M367" s="13">
        <v>19.833333333333332</v>
      </c>
    </row>
    <row r="368" spans="2:13">
      <c r="B368" s="10">
        <v>365</v>
      </c>
      <c r="C368" s="13">
        <v>1</v>
      </c>
      <c r="D368" s="13">
        <v>4</v>
      </c>
      <c r="E368" s="13">
        <v>12.558139534883722</v>
      </c>
      <c r="F368" s="13">
        <v>20.728227511423309</v>
      </c>
      <c r="G368" s="13">
        <v>3.8064516129032255</v>
      </c>
      <c r="H368" s="13">
        <v>4.3636363636363633</v>
      </c>
      <c r="I368" s="13">
        <v>1</v>
      </c>
      <c r="J368" s="13">
        <v>5</v>
      </c>
      <c r="K368" s="13">
        <v>0.2</v>
      </c>
      <c r="L368" s="13">
        <v>10</v>
      </c>
      <c r="M368" s="13">
        <v>19</v>
      </c>
    </row>
    <row r="369" spans="2:13">
      <c r="B369" s="10">
        <v>366</v>
      </c>
      <c r="C369" s="13">
        <v>1.2</v>
      </c>
      <c r="D369" s="13">
        <v>3.3333333333333335</v>
      </c>
      <c r="E369" s="13">
        <v>7.5</v>
      </c>
      <c r="F369" s="13">
        <v>14.27167701863354</v>
      </c>
      <c r="G369" s="13">
        <v>2.9316770186335406</v>
      </c>
      <c r="H369" s="13">
        <v>3.84</v>
      </c>
      <c r="I369" s="13">
        <v>1</v>
      </c>
      <c r="J369" s="13">
        <v>5</v>
      </c>
      <c r="K369" s="13">
        <v>0.4</v>
      </c>
      <c r="L369" s="13">
        <v>5</v>
      </c>
      <c r="M369" s="13">
        <v>13.333333333333334</v>
      </c>
    </row>
    <row r="370" spans="2:13">
      <c r="B370" s="10">
        <v>367</v>
      </c>
      <c r="C370" s="13">
        <v>1.2</v>
      </c>
      <c r="D370" s="13">
        <v>3.3333333333333335</v>
      </c>
      <c r="E370" s="13">
        <v>9.8181818181818166</v>
      </c>
      <c r="F370" s="13">
        <v>17.037256151982657</v>
      </c>
      <c r="G370" s="13">
        <v>3.0451612903225804</v>
      </c>
      <c r="H370" s="13">
        <v>4.1739130434782608</v>
      </c>
      <c r="I370" s="13">
        <v>1.2</v>
      </c>
      <c r="J370" s="13">
        <v>4.166666666666667</v>
      </c>
      <c r="K370" s="13">
        <v>0.8</v>
      </c>
      <c r="L370" s="13">
        <v>2.5</v>
      </c>
      <c r="M370" s="13">
        <v>10</v>
      </c>
    </row>
    <row r="371" spans="2:13">
      <c r="B371" s="10">
        <v>368</v>
      </c>
      <c r="C371" s="13">
        <v>0.4</v>
      </c>
      <c r="D371" s="13">
        <v>10</v>
      </c>
      <c r="E371" s="13">
        <v>11.020408163265305</v>
      </c>
      <c r="F371" s="13">
        <v>19.551283739302171</v>
      </c>
      <c r="G371" s="13">
        <v>3.0451612903225804</v>
      </c>
      <c r="H371" s="13">
        <v>5.4857142857142858</v>
      </c>
      <c r="I371" s="13">
        <v>1</v>
      </c>
      <c r="J371" s="13">
        <v>5</v>
      </c>
      <c r="K371" s="13">
        <v>0.8</v>
      </c>
      <c r="L371" s="13">
        <v>2.5</v>
      </c>
      <c r="M371" s="13">
        <v>17.5</v>
      </c>
    </row>
    <row r="372" spans="2:13">
      <c r="B372" s="10">
        <v>369</v>
      </c>
      <c r="C372" s="13">
        <v>1.4</v>
      </c>
      <c r="D372" s="13">
        <v>2.8571428571428572</v>
      </c>
      <c r="E372" s="13">
        <v>12.558139534883722</v>
      </c>
      <c r="F372" s="13">
        <v>18.672982883625373</v>
      </c>
      <c r="G372" s="13">
        <v>2.8606060606060604</v>
      </c>
      <c r="H372" s="13">
        <v>3.2542372881355934</v>
      </c>
      <c r="I372" s="13">
        <v>1.8</v>
      </c>
      <c r="J372" s="13">
        <v>2.7777777777777777</v>
      </c>
      <c r="K372" s="13">
        <v>0.2</v>
      </c>
      <c r="L372" s="13">
        <v>10</v>
      </c>
      <c r="M372" s="13">
        <v>15.634920634920634</v>
      </c>
    </row>
    <row r="373" spans="2:13">
      <c r="B373" s="10">
        <v>370</v>
      </c>
      <c r="C373" s="13">
        <v>1</v>
      </c>
      <c r="D373" s="13">
        <v>4</v>
      </c>
      <c r="E373" s="13">
        <v>11.739130434782609</v>
      </c>
      <c r="F373" s="13">
        <v>18.234189148885619</v>
      </c>
      <c r="G373" s="13">
        <v>3.3475177304964543</v>
      </c>
      <c r="H373" s="13">
        <v>3.1475409836065573</v>
      </c>
      <c r="I373" s="13">
        <v>1</v>
      </c>
      <c r="J373" s="13">
        <v>5</v>
      </c>
      <c r="K373" s="13">
        <v>0.4</v>
      </c>
      <c r="L373" s="13">
        <v>5</v>
      </c>
      <c r="M373" s="13">
        <v>14</v>
      </c>
    </row>
    <row r="374" spans="2:13">
      <c r="B374" s="10">
        <v>371</v>
      </c>
      <c r="C374" s="13">
        <v>0.8</v>
      </c>
      <c r="D374" s="13">
        <v>5</v>
      </c>
      <c r="E374" s="13">
        <v>16.363636363636363</v>
      </c>
      <c r="F374" s="13">
        <v>22.531453898685534</v>
      </c>
      <c r="G374" s="13">
        <v>2.9135802469135803</v>
      </c>
      <c r="H374" s="13">
        <v>3.2542372881355934</v>
      </c>
      <c r="I374" s="13">
        <v>1</v>
      </c>
      <c r="J374" s="13">
        <v>5</v>
      </c>
      <c r="K374" s="13">
        <v>0.4</v>
      </c>
      <c r="L374" s="13">
        <v>5</v>
      </c>
      <c r="M374" s="13">
        <v>15</v>
      </c>
    </row>
    <row r="375" spans="2:13">
      <c r="B375" s="10">
        <v>372</v>
      </c>
      <c r="C375" s="13">
        <v>0.6</v>
      </c>
      <c r="D375" s="13">
        <v>6.666666666666667</v>
      </c>
      <c r="E375" s="13">
        <v>13.846153846153847</v>
      </c>
      <c r="F375" s="13">
        <v>20.295142660977028</v>
      </c>
      <c r="G375" s="13">
        <v>2.8263473053892216</v>
      </c>
      <c r="H375" s="13">
        <v>3.6226415094339623</v>
      </c>
      <c r="I375" s="13">
        <v>1.2</v>
      </c>
      <c r="J375" s="13">
        <v>4.166666666666667</v>
      </c>
      <c r="K375" s="13">
        <v>0.6</v>
      </c>
      <c r="L375" s="13">
        <v>3.3333333333333335</v>
      </c>
      <c r="M375" s="13">
        <v>14.166666666666668</v>
      </c>
    </row>
    <row r="376" spans="2:13">
      <c r="B376" s="10">
        <v>373</v>
      </c>
      <c r="C376" s="13">
        <v>0.2</v>
      </c>
      <c r="D376" s="13">
        <v>20</v>
      </c>
      <c r="E376" s="13">
        <v>9.8181818181818166</v>
      </c>
      <c r="F376" s="13">
        <v>16.748727695069157</v>
      </c>
      <c r="G376" s="13">
        <v>2.2476190476190476</v>
      </c>
      <c r="H376" s="13">
        <v>4.6829268292682924</v>
      </c>
      <c r="I376" s="13">
        <v>1.2</v>
      </c>
      <c r="J376" s="13">
        <v>4.166666666666667</v>
      </c>
      <c r="K376" s="13">
        <v>0.2</v>
      </c>
      <c r="L376" s="13">
        <v>10</v>
      </c>
      <c r="M376" s="13">
        <v>34.166666666666671</v>
      </c>
    </row>
    <row r="377" spans="2:13">
      <c r="B377" s="10">
        <v>374</v>
      </c>
      <c r="C377" s="13">
        <v>0.4</v>
      </c>
      <c r="D377" s="13">
        <v>10</v>
      </c>
      <c r="E377" s="13">
        <v>11.48936170212766</v>
      </c>
      <c r="F377" s="13">
        <v>18.24113475177305</v>
      </c>
      <c r="G377" s="13">
        <v>2.6666666666666665</v>
      </c>
      <c r="H377" s="13">
        <v>4.0851063829787231</v>
      </c>
      <c r="I377" s="13">
        <v>1</v>
      </c>
      <c r="J377" s="13">
        <v>5</v>
      </c>
      <c r="K377" s="13">
        <v>0.2</v>
      </c>
      <c r="L377" s="13">
        <v>10</v>
      </c>
      <c r="M377" s="13">
        <v>25</v>
      </c>
    </row>
    <row r="378" spans="2:13">
      <c r="B378" s="10">
        <v>375</v>
      </c>
      <c r="C378" s="13">
        <v>0.6</v>
      </c>
      <c r="D378" s="13">
        <v>6.666666666666667</v>
      </c>
      <c r="E378" s="13">
        <v>11.020408163265305</v>
      </c>
      <c r="F378" s="13">
        <v>19.095147653024558</v>
      </c>
      <c r="G378" s="13">
        <v>3.9008264462809921</v>
      </c>
      <c r="H378" s="13">
        <v>4.1739130434782608</v>
      </c>
      <c r="I378" s="13">
        <v>0.6</v>
      </c>
      <c r="J378" s="13">
        <v>8.3333333333333339</v>
      </c>
      <c r="K378" s="13">
        <v>0.4</v>
      </c>
      <c r="L378" s="13">
        <v>5</v>
      </c>
      <c r="M378" s="13">
        <v>20</v>
      </c>
    </row>
    <row r="379" spans="2:13">
      <c r="B379" s="10">
        <v>376</v>
      </c>
      <c r="C379" s="13">
        <v>0.8</v>
      </c>
      <c r="D379" s="13">
        <v>5</v>
      </c>
      <c r="E379" s="13">
        <v>11.020408163265305</v>
      </c>
      <c r="F379" s="13">
        <v>23.822180034804617</v>
      </c>
      <c r="G379" s="13">
        <v>3.6589147286821708</v>
      </c>
      <c r="H379" s="13">
        <v>9.1428571428571423</v>
      </c>
      <c r="I379" s="13">
        <v>1</v>
      </c>
      <c r="J379" s="13">
        <v>5</v>
      </c>
      <c r="K379" s="13">
        <v>0.2</v>
      </c>
      <c r="L379" s="13">
        <v>10</v>
      </c>
      <c r="M379" s="13">
        <v>20</v>
      </c>
    </row>
    <row r="380" spans="2:13">
      <c r="B380" s="10">
        <v>377</v>
      </c>
      <c r="C380" s="13">
        <v>0.6</v>
      </c>
      <c r="D380" s="13">
        <v>6.666666666666667</v>
      </c>
      <c r="E380" s="13">
        <v>13.170731707317072</v>
      </c>
      <c r="F380" s="13">
        <v>22.249754695822819</v>
      </c>
      <c r="G380" s="13">
        <v>2.458333333333333</v>
      </c>
      <c r="H380" s="13">
        <v>6.6206896551724137</v>
      </c>
      <c r="I380" s="13">
        <v>1</v>
      </c>
      <c r="J380" s="13">
        <v>5</v>
      </c>
      <c r="K380" s="13">
        <v>0.2</v>
      </c>
      <c r="L380" s="13">
        <v>10</v>
      </c>
      <c r="M380" s="13">
        <v>21.666666666666668</v>
      </c>
    </row>
    <row r="381" spans="2:13">
      <c r="B381" s="10">
        <v>378</v>
      </c>
      <c r="C381" s="13">
        <v>0.2</v>
      </c>
      <c r="D381" s="13">
        <v>20</v>
      </c>
      <c r="E381" s="13">
        <v>10.384615384615385</v>
      </c>
      <c r="F381" s="13">
        <v>16.274288986447797</v>
      </c>
      <c r="G381" s="13">
        <v>2.7928994082840237</v>
      </c>
      <c r="H381" s="13">
        <v>3.096774193548387</v>
      </c>
      <c r="I381" s="13">
        <v>1.2</v>
      </c>
      <c r="J381" s="13">
        <v>4.166666666666667</v>
      </c>
      <c r="K381" s="13">
        <v>0.4</v>
      </c>
      <c r="L381" s="13">
        <v>5</v>
      </c>
      <c r="M381" s="13">
        <v>29.166666666666668</v>
      </c>
    </row>
    <row r="382" spans="2:13">
      <c r="B382" s="10">
        <v>379</v>
      </c>
      <c r="C382" s="13">
        <v>0.4</v>
      </c>
      <c r="D382" s="13">
        <v>10</v>
      </c>
      <c r="E382" s="13">
        <v>15.882352941176469</v>
      </c>
      <c r="F382" s="13">
        <v>21.825677510267909</v>
      </c>
      <c r="G382" s="13">
        <v>2.8957055214723924</v>
      </c>
      <c r="H382" s="13">
        <v>3.0476190476190474</v>
      </c>
      <c r="I382" s="13">
        <v>0.6</v>
      </c>
      <c r="J382" s="13">
        <v>8.3333333333333339</v>
      </c>
      <c r="K382" s="13">
        <v>0.6</v>
      </c>
      <c r="L382" s="13">
        <v>3.3333333333333335</v>
      </c>
      <c r="M382" s="13">
        <v>21.666666666666668</v>
      </c>
    </row>
    <row r="383" spans="2:13">
      <c r="B383" s="10">
        <v>380</v>
      </c>
      <c r="C383" s="13">
        <v>0.4</v>
      </c>
      <c r="D383" s="13">
        <v>10</v>
      </c>
      <c r="E383" s="13">
        <v>12</v>
      </c>
      <c r="F383" s="13">
        <v>19.695238095238093</v>
      </c>
      <c r="G383" s="13">
        <v>4.4952380952380953</v>
      </c>
      <c r="H383" s="13">
        <v>3.2</v>
      </c>
      <c r="I383" s="13">
        <v>1.2</v>
      </c>
      <c r="J383" s="13">
        <v>4.166666666666667</v>
      </c>
      <c r="K383" s="13">
        <v>0.4</v>
      </c>
      <c r="L383" s="13">
        <v>5</v>
      </c>
      <c r="M383" s="13">
        <v>19.166666666666668</v>
      </c>
    </row>
    <row r="384" spans="2:13">
      <c r="B384" s="10">
        <v>381</v>
      </c>
      <c r="C384" s="13">
        <v>0.6</v>
      </c>
      <c r="D384" s="13">
        <v>6.666666666666667</v>
      </c>
      <c r="E384" s="13">
        <v>13.170731707317072</v>
      </c>
      <c r="F384" s="13">
        <v>19.871337767923134</v>
      </c>
      <c r="G384" s="13">
        <v>2.8606060606060604</v>
      </c>
      <c r="H384" s="13">
        <v>3.84</v>
      </c>
      <c r="I384" s="13">
        <v>0.6</v>
      </c>
      <c r="J384" s="13">
        <v>8.3333333333333339</v>
      </c>
      <c r="K384" s="13">
        <v>0.2</v>
      </c>
      <c r="L384" s="13">
        <v>10</v>
      </c>
      <c r="M384" s="13">
        <v>25</v>
      </c>
    </row>
    <row r="385" spans="2:13">
      <c r="B385" s="10">
        <v>382</v>
      </c>
      <c r="C385" s="13">
        <v>0.6</v>
      </c>
      <c r="D385" s="13">
        <v>6.666666666666667</v>
      </c>
      <c r="E385" s="13">
        <v>9.8181818181818166</v>
      </c>
      <c r="F385" s="13">
        <v>17.530103959301037</v>
      </c>
      <c r="G385" s="13">
        <v>3.4452554744525545</v>
      </c>
      <c r="H385" s="13">
        <v>4.2666666666666666</v>
      </c>
      <c r="I385" s="13">
        <v>1.2</v>
      </c>
      <c r="J385" s="13">
        <v>4.166666666666667</v>
      </c>
      <c r="K385" s="13">
        <v>0.4</v>
      </c>
      <c r="L385" s="13">
        <v>5</v>
      </c>
      <c r="M385" s="13">
        <v>15.833333333333334</v>
      </c>
    </row>
    <row r="386" spans="2:13">
      <c r="B386" s="10">
        <v>383</v>
      </c>
      <c r="C386" s="13">
        <v>0.8</v>
      </c>
      <c r="D386" s="13">
        <v>5</v>
      </c>
      <c r="E386" s="13">
        <v>12</v>
      </c>
      <c r="F386" s="13">
        <v>22.58169934640523</v>
      </c>
      <c r="G386" s="13">
        <v>3.4705882352941178</v>
      </c>
      <c r="H386" s="13">
        <v>7.1111111111111107</v>
      </c>
      <c r="I386" s="13">
        <v>0.4</v>
      </c>
      <c r="J386" s="13">
        <v>12.5</v>
      </c>
      <c r="K386" s="13">
        <v>0.4</v>
      </c>
      <c r="L386" s="13">
        <v>5</v>
      </c>
      <c r="M386" s="13">
        <v>22.5</v>
      </c>
    </row>
    <row r="387" spans="2:13">
      <c r="B387" s="10">
        <v>384</v>
      </c>
      <c r="C387" s="13">
        <v>0.4</v>
      </c>
      <c r="D387" s="13">
        <v>10</v>
      </c>
      <c r="E387" s="13">
        <v>12.857142857142858</v>
      </c>
      <c r="F387" s="13">
        <v>22.574891774891775</v>
      </c>
      <c r="G387" s="13">
        <v>2.8606060606060604</v>
      </c>
      <c r="H387" s="13">
        <v>6.8571428571428568</v>
      </c>
      <c r="I387" s="13">
        <v>1.2</v>
      </c>
      <c r="J387" s="13">
        <v>4.166666666666667</v>
      </c>
      <c r="K387" s="13">
        <v>0.4</v>
      </c>
      <c r="L387" s="13">
        <v>5</v>
      </c>
      <c r="M387" s="13">
        <v>19.166666666666668</v>
      </c>
    </row>
    <row r="388" spans="2:13">
      <c r="B388" s="10">
        <v>385</v>
      </c>
      <c r="C388" s="13">
        <v>1.4</v>
      </c>
      <c r="D388" s="13">
        <v>2.8571428571428572</v>
      </c>
      <c r="E388" s="13">
        <v>12.272727272727273</v>
      </c>
      <c r="F388" s="13">
        <v>17.369870129870129</v>
      </c>
      <c r="G388" s="13">
        <v>2.6971428571428571</v>
      </c>
      <c r="H388" s="13">
        <v>2.4</v>
      </c>
      <c r="I388" s="13">
        <v>1.4</v>
      </c>
      <c r="J388" s="13">
        <v>3.5714285714285716</v>
      </c>
      <c r="K388" s="13">
        <v>0.4</v>
      </c>
      <c r="L388" s="13">
        <v>5</v>
      </c>
      <c r="M388" s="13">
        <v>11.428571428571429</v>
      </c>
    </row>
    <row r="389" spans="2:13">
      <c r="B389" s="10">
        <v>386</v>
      </c>
      <c r="C389" s="13">
        <v>1.2</v>
      </c>
      <c r="D389" s="13">
        <v>3.3333333333333335</v>
      </c>
      <c r="E389" s="13">
        <v>9</v>
      </c>
      <c r="F389" s="13">
        <v>15.188805346700084</v>
      </c>
      <c r="G389" s="13">
        <v>2.7602339181286553</v>
      </c>
      <c r="H389" s="13">
        <v>3.4285714285714284</v>
      </c>
      <c r="I389" s="13">
        <v>1.2</v>
      </c>
      <c r="J389" s="13">
        <v>4.166666666666667</v>
      </c>
      <c r="K389" s="13">
        <v>0.6</v>
      </c>
      <c r="L389" s="13">
        <v>3.3333333333333335</v>
      </c>
      <c r="M389" s="13">
        <v>10.833333333333334</v>
      </c>
    </row>
    <row r="390" spans="2:13">
      <c r="B390" s="10">
        <v>387</v>
      </c>
      <c r="C390" s="13">
        <v>0.6</v>
      </c>
      <c r="D390" s="13">
        <v>6.666666666666667</v>
      </c>
      <c r="E390" s="13">
        <v>8.0597014925373145</v>
      </c>
      <c r="F390" s="13">
        <v>14.611052843888666</v>
      </c>
      <c r="G390" s="13">
        <v>2.5513513513513515</v>
      </c>
      <c r="H390" s="13">
        <v>4</v>
      </c>
      <c r="I390" s="13">
        <v>0.8</v>
      </c>
      <c r="J390" s="13">
        <v>6.25</v>
      </c>
      <c r="K390" s="13">
        <v>0.4</v>
      </c>
      <c r="L390" s="13">
        <v>5</v>
      </c>
      <c r="M390" s="13">
        <v>17.916666666666668</v>
      </c>
    </row>
    <row r="391" spans="2:13">
      <c r="B391" s="10">
        <v>388</v>
      </c>
      <c r="C391" s="13">
        <v>1.4</v>
      </c>
      <c r="D391" s="13">
        <v>2.8571428571428572</v>
      </c>
      <c r="E391" s="13">
        <v>12</v>
      </c>
      <c r="F391" s="13">
        <v>18.232876712328768</v>
      </c>
      <c r="G391" s="13">
        <v>3.2328767123287672</v>
      </c>
      <c r="H391" s="13">
        <v>3</v>
      </c>
      <c r="I391" s="13">
        <v>1</v>
      </c>
      <c r="J391" s="13">
        <v>5</v>
      </c>
      <c r="K391" s="13">
        <v>0.2</v>
      </c>
      <c r="L391" s="13">
        <v>10</v>
      </c>
      <c r="M391" s="13">
        <v>17.857142857142858</v>
      </c>
    </row>
    <row r="392" spans="2:13">
      <c r="B392" s="10">
        <v>389</v>
      </c>
      <c r="C392" s="13">
        <v>0.6</v>
      </c>
      <c r="D392" s="13">
        <v>6.666666666666667</v>
      </c>
      <c r="E392" s="13">
        <v>11.739130434782609</v>
      </c>
      <c r="F392" s="13">
        <v>18.739390783650091</v>
      </c>
      <c r="G392" s="13">
        <v>2.8263473053892216</v>
      </c>
      <c r="H392" s="13">
        <v>4.1739130434782608</v>
      </c>
      <c r="I392" s="13">
        <v>1.4</v>
      </c>
      <c r="J392" s="13">
        <v>3.5714285714285716</v>
      </c>
      <c r="K392" s="13">
        <v>0.6</v>
      </c>
      <c r="L392" s="13">
        <v>3.3333333333333335</v>
      </c>
      <c r="M392" s="13">
        <v>13.571428571428573</v>
      </c>
    </row>
    <row r="393" spans="2:13">
      <c r="B393" s="10">
        <v>390</v>
      </c>
      <c r="C393" s="13">
        <v>1</v>
      </c>
      <c r="D393" s="13">
        <v>4</v>
      </c>
      <c r="E393" s="13">
        <v>11.48936170212766</v>
      </c>
      <c r="F393" s="13">
        <v>19.042187254953213</v>
      </c>
      <c r="G393" s="13">
        <v>3.189189189189189</v>
      </c>
      <c r="H393" s="13">
        <v>4.3636363636363633</v>
      </c>
      <c r="I393" s="13">
        <v>1.2</v>
      </c>
      <c r="J393" s="13">
        <v>4.166666666666667</v>
      </c>
      <c r="K393" s="13">
        <v>0.2</v>
      </c>
      <c r="L393" s="13">
        <v>10</v>
      </c>
      <c r="M393" s="13">
        <v>18.166666666666668</v>
      </c>
    </row>
    <row r="394" spans="2:13">
      <c r="B394" s="10">
        <v>391</v>
      </c>
      <c r="C394" s="13">
        <v>0.8</v>
      </c>
      <c r="D394" s="13">
        <v>5</v>
      </c>
      <c r="E394" s="13">
        <v>12</v>
      </c>
      <c r="F394" s="13">
        <v>20.702439024390245</v>
      </c>
      <c r="G394" s="13">
        <v>2.3024390243902437</v>
      </c>
      <c r="H394" s="13">
        <v>6.4</v>
      </c>
      <c r="I394" s="13">
        <v>0.6</v>
      </c>
      <c r="J394" s="13">
        <v>8.3333333333333339</v>
      </c>
      <c r="K394" s="13">
        <v>0.2</v>
      </c>
      <c r="L394" s="13">
        <v>10</v>
      </c>
      <c r="M394" s="13">
        <v>23.333333333333336</v>
      </c>
    </row>
    <row r="395" spans="2:13">
      <c r="B395" s="10">
        <v>392</v>
      </c>
      <c r="C395" s="13">
        <v>1</v>
      </c>
      <c r="D395" s="13">
        <v>4</v>
      </c>
      <c r="E395" s="13">
        <v>12.272727272727273</v>
      </c>
      <c r="F395" s="13">
        <v>19.794158046701988</v>
      </c>
      <c r="G395" s="13">
        <v>3.3475177304964543</v>
      </c>
      <c r="H395" s="13">
        <v>4.1739130434782608</v>
      </c>
      <c r="I395" s="13">
        <v>1.2</v>
      </c>
      <c r="J395" s="13">
        <v>4.166666666666667</v>
      </c>
      <c r="K395" s="13">
        <v>0.1</v>
      </c>
      <c r="L395" s="13">
        <v>20</v>
      </c>
      <c r="M395" s="13">
        <v>28.166666666666668</v>
      </c>
    </row>
    <row r="396" spans="2:13">
      <c r="B396" s="10">
        <v>393</v>
      </c>
      <c r="C396" s="13">
        <v>0.8</v>
      </c>
      <c r="D396" s="13">
        <v>5</v>
      </c>
      <c r="E396" s="13">
        <v>15.428571428571429</v>
      </c>
      <c r="F396" s="13">
        <v>24.17683013503909</v>
      </c>
      <c r="G396" s="13">
        <v>2.3482587064676617</v>
      </c>
      <c r="H396" s="13">
        <v>6.4</v>
      </c>
      <c r="I396" s="13">
        <v>1.4</v>
      </c>
      <c r="J396" s="13">
        <v>3.5714285714285716</v>
      </c>
      <c r="K396" s="13">
        <v>0.4</v>
      </c>
      <c r="L396" s="13">
        <v>5</v>
      </c>
      <c r="M396" s="13">
        <v>13.571428571428571</v>
      </c>
    </row>
    <row r="397" spans="2:13">
      <c r="B397" s="10">
        <v>394</v>
      </c>
      <c r="C397" s="13">
        <v>1</v>
      </c>
      <c r="D397" s="13">
        <v>4</v>
      </c>
      <c r="E397" s="13">
        <v>11.739130434782609</v>
      </c>
      <c r="F397" s="13">
        <v>20.137398833051005</v>
      </c>
      <c r="G397" s="13">
        <v>3.0649350649350646</v>
      </c>
      <c r="H397" s="13">
        <v>5.333333333333333</v>
      </c>
      <c r="I397" s="13">
        <v>1.2</v>
      </c>
      <c r="J397" s="13">
        <v>4.166666666666667</v>
      </c>
      <c r="K397" s="13">
        <v>0.4</v>
      </c>
      <c r="L397" s="13">
        <v>5</v>
      </c>
      <c r="M397" s="13">
        <v>13.166666666666668</v>
      </c>
    </row>
    <row r="398" spans="2:13">
      <c r="B398" s="10">
        <v>395</v>
      </c>
      <c r="C398" s="13">
        <v>1</v>
      </c>
      <c r="D398" s="13">
        <v>4</v>
      </c>
      <c r="E398" s="13">
        <v>14.210526315789473</v>
      </c>
      <c r="F398" s="13">
        <v>22.550229075874398</v>
      </c>
      <c r="G398" s="13">
        <v>3.0063694267515921</v>
      </c>
      <c r="H398" s="13">
        <v>5.333333333333333</v>
      </c>
      <c r="I398" s="13">
        <v>1</v>
      </c>
      <c r="J398" s="13">
        <v>5</v>
      </c>
      <c r="K398" s="13">
        <v>0.2</v>
      </c>
      <c r="L398" s="13">
        <v>10</v>
      </c>
      <c r="M398" s="13">
        <v>19</v>
      </c>
    </row>
    <row r="399" spans="2:13">
      <c r="B399" s="10">
        <v>396</v>
      </c>
      <c r="C399" s="13">
        <v>0.6</v>
      </c>
      <c r="D399" s="13">
        <v>6.666666666666667</v>
      </c>
      <c r="E399" s="13">
        <v>10.588235294117647</v>
      </c>
      <c r="F399" s="13">
        <v>20.537466063348415</v>
      </c>
      <c r="G399" s="13">
        <v>2.2692307692307692</v>
      </c>
      <c r="H399" s="13">
        <v>7.68</v>
      </c>
      <c r="I399" s="13">
        <v>0.6</v>
      </c>
      <c r="J399" s="13">
        <v>8.3333333333333339</v>
      </c>
      <c r="K399" s="13">
        <v>0.2</v>
      </c>
      <c r="L399" s="13">
        <v>10</v>
      </c>
      <c r="M399" s="13">
        <v>25</v>
      </c>
    </row>
    <row r="400" spans="2:13">
      <c r="B400" s="10">
        <v>397</v>
      </c>
      <c r="C400" s="13">
        <v>1.2</v>
      </c>
      <c r="D400" s="13">
        <v>3.3333333333333335</v>
      </c>
      <c r="E400" s="13">
        <v>13.5</v>
      </c>
      <c r="F400" s="13">
        <v>20.061924982307147</v>
      </c>
      <c r="G400" s="13">
        <v>3.0063694267515921</v>
      </c>
      <c r="H400" s="13">
        <v>3.5555555555555554</v>
      </c>
      <c r="I400" s="13">
        <v>1.4</v>
      </c>
      <c r="J400" s="13">
        <v>3.5714285714285716</v>
      </c>
      <c r="K400" s="13">
        <v>0.4</v>
      </c>
      <c r="L400" s="13">
        <v>5</v>
      </c>
      <c r="M400" s="13">
        <v>11.904761904761905</v>
      </c>
    </row>
    <row r="401" spans="2:13">
      <c r="B401" s="10">
        <v>398</v>
      </c>
      <c r="C401" s="13">
        <v>0.8</v>
      </c>
      <c r="D401" s="13">
        <v>5</v>
      </c>
      <c r="E401" s="13">
        <v>15.428571428571429</v>
      </c>
      <c r="F401" s="13">
        <v>22.618555097597014</v>
      </c>
      <c r="G401" s="13">
        <v>2.8263473053892216</v>
      </c>
      <c r="H401" s="13">
        <v>4.3636363636363633</v>
      </c>
      <c r="I401" s="13">
        <v>1.2</v>
      </c>
      <c r="J401" s="13">
        <v>4.166666666666667</v>
      </c>
      <c r="K401" s="13">
        <v>0.2</v>
      </c>
      <c r="L401" s="13">
        <v>10</v>
      </c>
      <c r="M401" s="13">
        <v>19.166666666666668</v>
      </c>
    </row>
    <row r="402" spans="2:13">
      <c r="B402" s="10">
        <v>399</v>
      </c>
      <c r="C402" s="13">
        <v>1.2</v>
      </c>
      <c r="D402" s="13">
        <v>3.3333333333333335</v>
      </c>
      <c r="E402" s="13">
        <v>12.558139534883722</v>
      </c>
      <c r="F402" s="13">
        <v>21.169250645994833</v>
      </c>
      <c r="G402" s="13">
        <v>3.2777777777777777</v>
      </c>
      <c r="H402" s="13">
        <v>5.333333333333333</v>
      </c>
      <c r="I402" s="13">
        <v>1</v>
      </c>
      <c r="J402" s="13">
        <v>5</v>
      </c>
      <c r="K402" s="13">
        <v>0.6</v>
      </c>
      <c r="L402" s="13">
        <v>3.3333333333333335</v>
      </c>
      <c r="M402" s="13">
        <v>11.666666666666668</v>
      </c>
    </row>
    <row r="403" spans="2:13">
      <c r="B403" s="10">
        <v>400</v>
      </c>
      <c r="C403" s="13">
        <v>0.8</v>
      </c>
      <c r="D403" s="13">
        <v>5</v>
      </c>
      <c r="E403" s="13">
        <v>12.558139534883722</v>
      </c>
      <c r="F403" s="13">
        <v>19.889741266485451</v>
      </c>
      <c r="G403" s="13">
        <v>3.0649350649350646</v>
      </c>
      <c r="H403" s="13">
        <v>4.2666666666666666</v>
      </c>
      <c r="I403" s="13">
        <v>1.2</v>
      </c>
      <c r="J403" s="13">
        <v>4.166666666666667</v>
      </c>
      <c r="K403" s="13">
        <v>1</v>
      </c>
      <c r="L403" s="13">
        <v>2</v>
      </c>
      <c r="M403" s="13">
        <v>11.166666666666668</v>
      </c>
    </row>
    <row r="404" spans="2:13">
      <c r="B404" s="10">
        <v>401</v>
      </c>
      <c r="C404" s="13">
        <v>0.8</v>
      </c>
      <c r="D404" s="13">
        <v>5</v>
      </c>
      <c r="E404" s="13">
        <v>13.170731707317072</v>
      </c>
      <c r="F404" s="13">
        <v>20.533615868073571</v>
      </c>
      <c r="G404" s="13">
        <v>3.2777777777777777</v>
      </c>
      <c r="H404" s="13">
        <v>4.0851063829787231</v>
      </c>
      <c r="I404" s="13">
        <v>0.8</v>
      </c>
      <c r="J404" s="13">
        <v>6.25</v>
      </c>
      <c r="K404" s="13">
        <v>0.1</v>
      </c>
      <c r="L404" s="13">
        <v>20</v>
      </c>
      <c r="M404" s="13">
        <v>31.25</v>
      </c>
    </row>
    <row r="405" spans="2:13">
      <c r="B405" s="10">
        <v>402</v>
      </c>
      <c r="C405" s="13">
        <v>1</v>
      </c>
      <c r="D405" s="13">
        <v>4</v>
      </c>
      <c r="E405" s="13">
        <v>12</v>
      </c>
      <c r="F405" s="13">
        <v>20.002631578947366</v>
      </c>
      <c r="G405" s="13">
        <v>2.95</v>
      </c>
      <c r="H405" s="13">
        <v>5.0526315789473681</v>
      </c>
      <c r="I405" s="13">
        <v>0.6</v>
      </c>
      <c r="J405" s="13">
        <v>8.3333333333333339</v>
      </c>
      <c r="K405" s="13">
        <v>0.8</v>
      </c>
      <c r="L405" s="13">
        <v>2.5</v>
      </c>
      <c r="M405" s="13">
        <v>14.833333333333334</v>
      </c>
    </row>
    <row r="406" spans="2:13">
      <c r="B406" s="10">
        <v>403</v>
      </c>
      <c r="C406" s="13">
        <v>0.8</v>
      </c>
      <c r="D406" s="13">
        <v>5</v>
      </c>
      <c r="E406" s="13">
        <v>11.25</v>
      </c>
      <c r="F406" s="13">
        <v>21.495221445221446</v>
      </c>
      <c r="G406" s="13">
        <v>2.8606060606060604</v>
      </c>
      <c r="H406" s="13">
        <v>7.384615384615385</v>
      </c>
      <c r="I406" s="13">
        <v>1.2</v>
      </c>
      <c r="J406" s="13">
        <v>4.166666666666667</v>
      </c>
      <c r="K406" s="13">
        <v>0.4</v>
      </c>
      <c r="L406" s="13">
        <v>5</v>
      </c>
      <c r="M406" s="13">
        <v>14.166666666666668</v>
      </c>
    </row>
    <row r="407" spans="2:13">
      <c r="B407" s="10">
        <v>404</v>
      </c>
      <c r="C407" s="13">
        <v>1.2</v>
      </c>
      <c r="D407" s="13">
        <v>3.3333333333333335</v>
      </c>
      <c r="E407" s="13">
        <v>14.594594594594593</v>
      </c>
      <c r="F407" s="13">
        <v>21.933251796605834</v>
      </c>
      <c r="G407" s="13">
        <v>3.4202898550724639</v>
      </c>
      <c r="H407" s="13">
        <v>3.9183673469387754</v>
      </c>
      <c r="I407" s="13">
        <v>1.2</v>
      </c>
      <c r="J407" s="13">
        <v>4.166666666666667</v>
      </c>
      <c r="K407" s="13">
        <v>0.4</v>
      </c>
      <c r="L407" s="13">
        <v>5</v>
      </c>
      <c r="M407" s="13">
        <v>12.5</v>
      </c>
    </row>
    <row r="408" spans="2:13">
      <c r="B408" s="10">
        <v>405</v>
      </c>
      <c r="C408" s="13">
        <v>0.8</v>
      </c>
      <c r="D408" s="13">
        <v>5</v>
      </c>
      <c r="E408" s="13">
        <v>12.272727272727273</v>
      </c>
      <c r="F408" s="13">
        <v>18.446720133512589</v>
      </c>
      <c r="G408" s="13">
        <v>2.5513513513513515</v>
      </c>
      <c r="H408" s="13">
        <v>3.6226415094339623</v>
      </c>
      <c r="I408" s="13">
        <v>1</v>
      </c>
      <c r="J408" s="13">
        <v>5</v>
      </c>
      <c r="K408" s="13">
        <v>0.2</v>
      </c>
      <c r="L408" s="13">
        <v>10</v>
      </c>
      <c r="M408" s="13">
        <v>20</v>
      </c>
    </row>
    <row r="409" spans="2:13">
      <c r="B409" s="10">
        <v>406</v>
      </c>
      <c r="C409" s="13">
        <v>1</v>
      </c>
      <c r="D409" s="13">
        <v>4</v>
      </c>
      <c r="E409" s="13">
        <v>8.8524590163934427</v>
      </c>
      <c r="F409" s="13">
        <v>16.042828557266901</v>
      </c>
      <c r="G409" s="13">
        <v>3.1052631578947372</v>
      </c>
      <c r="H409" s="13">
        <v>4.0851063829787231</v>
      </c>
      <c r="I409" s="13">
        <v>1</v>
      </c>
      <c r="J409" s="13">
        <v>5</v>
      </c>
      <c r="K409" s="13">
        <v>0.2</v>
      </c>
      <c r="L409" s="13">
        <v>10</v>
      </c>
      <c r="M409" s="13">
        <v>19</v>
      </c>
    </row>
    <row r="410" spans="2:13">
      <c r="B410" s="10">
        <v>407</v>
      </c>
      <c r="C410" s="13">
        <v>1</v>
      </c>
      <c r="D410" s="13">
        <v>4</v>
      </c>
      <c r="E410" s="13">
        <v>13.846153846153847</v>
      </c>
      <c r="F410" s="13">
        <v>22.318408863863411</v>
      </c>
      <c r="G410" s="13">
        <v>3.9008264462809921</v>
      </c>
      <c r="H410" s="13">
        <v>4.5714285714285712</v>
      </c>
      <c r="I410" s="13">
        <v>0.6</v>
      </c>
      <c r="J410" s="13">
        <v>8.3333333333333339</v>
      </c>
      <c r="K410" s="13">
        <v>0.8</v>
      </c>
      <c r="L410" s="13">
        <v>2.5</v>
      </c>
      <c r="M410" s="13">
        <v>14.833333333333334</v>
      </c>
    </row>
    <row r="411" spans="2:13">
      <c r="B411" s="10">
        <v>408</v>
      </c>
      <c r="C411" s="13">
        <v>0.8</v>
      </c>
      <c r="D411" s="13">
        <v>5</v>
      </c>
      <c r="E411" s="13">
        <v>15</v>
      </c>
      <c r="F411" s="13">
        <v>22.470769230769232</v>
      </c>
      <c r="G411" s="13">
        <v>3.6307692307692307</v>
      </c>
      <c r="H411" s="13">
        <v>3.84</v>
      </c>
      <c r="I411" s="13">
        <v>1.2</v>
      </c>
      <c r="J411" s="13">
        <v>4.166666666666667</v>
      </c>
      <c r="K411" s="13">
        <v>0.4</v>
      </c>
      <c r="L411" s="13">
        <v>5</v>
      </c>
      <c r="M411" s="13">
        <v>14.166666666666668</v>
      </c>
    </row>
    <row r="412" spans="2:13">
      <c r="B412" s="10">
        <v>409</v>
      </c>
      <c r="C412" s="13">
        <v>1</v>
      </c>
      <c r="D412" s="13">
        <v>4</v>
      </c>
      <c r="E412" s="13">
        <v>8.7096774193548381</v>
      </c>
      <c r="F412" s="13">
        <v>16.45967741935484</v>
      </c>
      <c r="G412" s="13">
        <v>2.95</v>
      </c>
      <c r="H412" s="13">
        <v>4.8</v>
      </c>
      <c r="I412" s="13">
        <v>0.8</v>
      </c>
      <c r="J412" s="13">
        <v>6.25</v>
      </c>
      <c r="K412" s="13">
        <v>0.2</v>
      </c>
      <c r="L412" s="13">
        <v>10</v>
      </c>
      <c r="M412" s="13">
        <v>20.25</v>
      </c>
    </row>
    <row r="413" spans="2:13">
      <c r="B413" s="10">
        <v>410</v>
      </c>
      <c r="C413" s="13">
        <v>0.6</v>
      </c>
      <c r="D413" s="13">
        <v>6.666666666666667</v>
      </c>
      <c r="E413" s="13">
        <v>10.8</v>
      </c>
      <c r="F413" s="13">
        <v>19.337634408602149</v>
      </c>
      <c r="G413" s="13">
        <v>2.5376344086021505</v>
      </c>
      <c r="H413" s="13">
        <v>6</v>
      </c>
      <c r="I413" s="13">
        <v>1.2</v>
      </c>
      <c r="J413" s="13">
        <v>4.166666666666667</v>
      </c>
      <c r="K413" s="13">
        <v>0.4</v>
      </c>
      <c r="L413" s="13">
        <v>5</v>
      </c>
      <c r="M413" s="13">
        <v>15.833333333333334</v>
      </c>
    </row>
    <row r="414" spans="2:13">
      <c r="B414" s="10">
        <v>411</v>
      </c>
      <c r="C414" s="13">
        <v>0.6</v>
      </c>
      <c r="D414" s="13">
        <v>6.666666666666667</v>
      </c>
      <c r="E414" s="13">
        <v>10.588235294117647</v>
      </c>
      <c r="F414" s="13">
        <v>16.537477718360073</v>
      </c>
      <c r="G414" s="13">
        <v>2.458333333333333</v>
      </c>
      <c r="H414" s="13">
        <v>3.4909090909090907</v>
      </c>
      <c r="I414" s="13">
        <v>1</v>
      </c>
      <c r="J414" s="13">
        <v>5</v>
      </c>
      <c r="K414" s="13">
        <v>0.6</v>
      </c>
      <c r="L414" s="13">
        <v>3.3333333333333335</v>
      </c>
      <c r="M414" s="13">
        <v>15.000000000000002</v>
      </c>
    </row>
    <row r="415" spans="2:13">
      <c r="B415" s="10">
        <v>412</v>
      </c>
      <c r="C415" s="13">
        <v>0.6</v>
      </c>
      <c r="D415" s="13">
        <v>6.666666666666667</v>
      </c>
      <c r="E415" s="13">
        <v>11.48936170212766</v>
      </c>
      <c r="F415" s="13">
        <v>19.277551689290689</v>
      </c>
      <c r="G415" s="13">
        <v>3.1052631578947372</v>
      </c>
      <c r="H415" s="13">
        <v>4.6829268292682924</v>
      </c>
      <c r="I415" s="13">
        <v>1</v>
      </c>
      <c r="J415" s="13">
        <v>5</v>
      </c>
      <c r="K415" s="13">
        <v>0.2</v>
      </c>
      <c r="L415" s="13">
        <v>10</v>
      </c>
      <c r="M415" s="13">
        <v>21.666666666666668</v>
      </c>
    </row>
    <row r="416" spans="2:13">
      <c r="B416" s="10">
        <v>413</v>
      </c>
      <c r="C416" s="13">
        <v>1</v>
      </c>
      <c r="D416" s="13">
        <v>4</v>
      </c>
      <c r="E416" s="13">
        <v>15.428571428571429</v>
      </c>
      <c r="F416" s="13">
        <v>21.700114093556717</v>
      </c>
      <c r="G416" s="13">
        <v>2.5792349726775954</v>
      </c>
      <c r="H416" s="13">
        <v>3.6923076923076925</v>
      </c>
      <c r="I416" s="13">
        <v>1</v>
      </c>
      <c r="J416" s="13">
        <v>5</v>
      </c>
      <c r="K416" s="13">
        <v>0.4</v>
      </c>
      <c r="L416" s="13">
        <v>5</v>
      </c>
      <c r="M416" s="13">
        <v>14</v>
      </c>
    </row>
    <row r="417" spans="2:13">
      <c r="B417" s="10">
        <v>414</v>
      </c>
      <c r="C417" s="13">
        <v>0.6</v>
      </c>
      <c r="D417" s="13">
        <v>6.666666666666667</v>
      </c>
      <c r="E417" s="13">
        <v>10.588235294117647</v>
      </c>
      <c r="F417" s="13">
        <v>17.847945880560907</v>
      </c>
      <c r="G417" s="13">
        <v>2.3366336633663365</v>
      </c>
      <c r="H417" s="13">
        <v>4.9230769230769234</v>
      </c>
      <c r="I417" s="13">
        <v>0.8</v>
      </c>
      <c r="J417" s="13">
        <v>6.25</v>
      </c>
      <c r="K417" s="13">
        <v>0.6</v>
      </c>
      <c r="L417" s="13">
        <v>3.3333333333333335</v>
      </c>
      <c r="M417" s="13">
        <v>16.25</v>
      </c>
    </row>
    <row r="418" spans="2:13">
      <c r="B418" s="10">
        <v>415</v>
      </c>
      <c r="C418" s="13">
        <v>0.4</v>
      </c>
      <c r="D418" s="13">
        <v>10</v>
      </c>
      <c r="E418" s="13">
        <v>14.594594594594593</v>
      </c>
      <c r="F418" s="13">
        <v>21.809534856745156</v>
      </c>
      <c r="G418" s="13">
        <v>2.0257510729613735</v>
      </c>
      <c r="H418" s="13">
        <v>5.1891891891891895</v>
      </c>
      <c r="I418" s="13">
        <v>1</v>
      </c>
      <c r="J418" s="13">
        <v>5</v>
      </c>
      <c r="K418" s="13">
        <v>0.4</v>
      </c>
      <c r="L418" s="13">
        <v>5</v>
      </c>
      <c r="M418" s="13">
        <v>20</v>
      </c>
    </row>
    <row r="419" spans="2:13">
      <c r="B419" s="10">
        <v>416</v>
      </c>
      <c r="C419" s="13">
        <v>1.2</v>
      </c>
      <c r="D419" s="13">
        <v>3.3333333333333335</v>
      </c>
      <c r="E419" s="13">
        <v>10.8</v>
      </c>
      <c r="F419" s="13">
        <v>22.752380952380953</v>
      </c>
      <c r="G419" s="13">
        <v>2.8095238095238098</v>
      </c>
      <c r="H419" s="13">
        <v>9.1428571428571423</v>
      </c>
      <c r="I419" s="13">
        <v>1.4</v>
      </c>
      <c r="J419" s="13">
        <v>3.5714285714285716</v>
      </c>
      <c r="K419" s="13">
        <v>0.6</v>
      </c>
      <c r="L419" s="13">
        <v>3.3333333333333335</v>
      </c>
      <c r="M419" s="13">
        <v>10.238095238095239</v>
      </c>
    </row>
    <row r="420" spans="2:13">
      <c r="B420" s="10">
        <v>417</v>
      </c>
      <c r="C420" s="13">
        <v>1</v>
      </c>
      <c r="D420" s="13">
        <v>4</v>
      </c>
      <c r="E420" s="13">
        <v>11.25</v>
      </c>
      <c r="F420" s="13">
        <v>17.598454963839579</v>
      </c>
      <c r="G420" s="13">
        <v>2.7928994082840237</v>
      </c>
      <c r="H420" s="13">
        <v>3.5555555555555554</v>
      </c>
      <c r="I420" s="13">
        <v>1.2</v>
      </c>
      <c r="J420" s="13">
        <v>4.166666666666667</v>
      </c>
      <c r="K420" s="13">
        <v>0.8</v>
      </c>
      <c r="L420" s="13">
        <v>2.5</v>
      </c>
      <c r="M420" s="13">
        <v>10.666666666666668</v>
      </c>
    </row>
    <row r="421" spans="2:13">
      <c r="B421" s="10">
        <v>418</v>
      </c>
      <c r="C421" s="13">
        <v>0.8</v>
      </c>
      <c r="D421" s="13">
        <v>5</v>
      </c>
      <c r="E421" s="13">
        <v>15.882352941176469</v>
      </c>
      <c r="F421" s="13">
        <v>20.682149689143948</v>
      </c>
      <c r="G421" s="13">
        <v>2.458333333333333</v>
      </c>
      <c r="H421" s="13">
        <v>2.3414634146341462</v>
      </c>
      <c r="I421" s="13">
        <v>0.8</v>
      </c>
      <c r="J421" s="13">
        <v>6.25</v>
      </c>
      <c r="K421" s="13">
        <v>0.2</v>
      </c>
      <c r="L421" s="13">
        <v>10</v>
      </c>
      <c r="M421" s="13">
        <v>21.25</v>
      </c>
    </row>
    <row r="422" spans="2:13">
      <c r="B422" s="10">
        <v>419</v>
      </c>
      <c r="C422" s="13">
        <v>0.8</v>
      </c>
      <c r="D422" s="13">
        <v>5</v>
      </c>
      <c r="E422" s="13">
        <v>10.588235294117647</v>
      </c>
      <c r="F422" s="13">
        <v>18.173363569601253</v>
      </c>
      <c r="G422" s="13">
        <v>2.3959390862944163</v>
      </c>
      <c r="H422" s="13">
        <v>5.1891891891891895</v>
      </c>
      <c r="I422" s="13">
        <v>1</v>
      </c>
      <c r="J422" s="13">
        <v>5</v>
      </c>
      <c r="K422" s="13">
        <v>0.8</v>
      </c>
      <c r="L422" s="13">
        <v>2.5</v>
      </c>
      <c r="M422" s="13">
        <v>12.5</v>
      </c>
    </row>
    <row r="423" spans="2:13">
      <c r="B423" s="10">
        <v>420</v>
      </c>
      <c r="C423" s="13">
        <v>0.8</v>
      </c>
      <c r="D423" s="13">
        <v>5</v>
      </c>
      <c r="E423" s="13">
        <v>12.857142857142858</v>
      </c>
      <c r="F423" s="13">
        <v>23.770723104056437</v>
      </c>
      <c r="G423" s="13">
        <v>2.9135802469135803</v>
      </c>
      <c r="H423" s="13">
        <v>8</v>
      </c>
      <c r="I423" s="13">
        <v>1.4</v>
      </c>
      <c r="J423" s="13">
        <v>3.5714285714285716</v>
      </c>
      <c r="K423" s="13">
        <v>0.6</v>
      </c>
      <c r="L423" s="13">
        <v>3.3333333333333335</v>
      </c>
      <c r="M423" s="13">
        <v>11.904761904761905</v>
      </c>
    </row>
    <row r="424" spans="2:13">
      <c r="B424" s="10">
        <v>421</v>
      </c>
      <c r="C424" s="13">
        <v>1</v>
      </c>
      <c r="D424" s="13">
        <v>4</v>
      </c>
      <c r="E424" s="13">
        <v>14.210526315789473</v>
      </c>
      <c r="F424" s="13">
        <v>20.74766917293233</v>
      </c>
      <c r="G424" s="13">
        <v>2.6971428571428571</v>
      </c>
      <c r="H424" s="13">
        <v>3.84</v>
      </c>
      <c r="I424" s="13">
        <v>1.6</v>
      </c>
      <c r="J424" s="13">
        <v>3.125</v>
      </c>
      <c r="K424" s="13">
        <v>0.6</v>
      </c>
      <c r="L424" s="13">
        <v>3.3333333333333335</v>
      </c>
      <c r="M424" s="13">
        <v>10.458333333333334</v>
      </c>
    </row>
    <row r="425" spans="2:13">
      <c r="B425" s="10">
        <v>422</v>
      </c>
      <c r="C425" s="13">
        <v>1</v>
      </c>
      <c r="D425" s="13">
        <v>4</v>
      </c>
      <c r="E425" s="13">
        <v>11.25</v>
      </c>
      <c r="F425" s="13">
        <v>18.090579710144926</v>
      </c>
      <c r="G425" s="13">
        <v>2.6666666666666665</v>
      </c>
      <c r="H425" s="13">
        <v>4.1739130434782608</v>
      </c>
      <c r="I425" s="13">
        <v>1</v>
      </c>
      <c r="J425" s="13">
        <v>5</v>
      </c>
      <c r="K425" s="13">
        <v>0.2</v>
      </c>
      <c r="L425" s="13">
        <v>10</v>
      </c>
      <c r="M425" s="13">
        <v>19</v>
      </c>
    </row>
    <row r="426" spans="2:13">
      <c r="B426" s="10">
        <v>423</v>
      </c>
      <c r="C426" s="13">
        <v>1.2</v>
      </c>
      <c r="D426" s="13">
        <v>3.3333333333333335</v>
      </c>
      <c r="E426" s="13">
        <v>16.363636363636363</v>
      </c>
      <c r="F426" s="13">
        <v>25.127128427128426</v>
      </c>
      <c r="G426" s="13">
        <v>3.2777777777777777</v>
      </c>
      <c r="H426" s="13">
        <v>5.4857142857142858</v>
      </c>
      <c r="I426" s="13">
        <v>1.2</v>
      </c>
      <c r="J426" s="13">
        <v>4.166666666666667</v>
      </c>
      <c r="K426" s="13">
        <v>0.6</v>
      </c>
      <c r="L426" s="13">
        <v>3.3333333333333335</v>
      </c>
      <c r="M426" s="13">
        <v>10.833333333333334</v>
      </c>
    </row>
    <row r="427" spans="2:13">
      <c r="B427" s="10">
        <v>424</v>
      </c>
      <c r="C427" s="13">
        <v>1.4</v>
      </c>
      <c r="D427" s="13">
        <v>2.8571428571428572</v>
      </c>
      <c r="E427" s="13">
        <v>12</v>
      </c>
      <c r="F427" s="13">
        <v>19.597069597069599</v>
      </c>
      <c r="G427" s="13">
        <v>3.0256410256410255</v>
      </c>
      <c r="H427" s="13">
        <v>4.5714285714285712</v>
      </c>
      <c r="I427" s="13">
        <v>1.4</v>
      </c>
      <c r="J427" s="13">
        <v>3.5714285714285716</v>
      </c>
      <c r="K427" s="13">
        <v>0.4</v>
      </c>
      <c r="L427" s="13">
        <v>5</v>
      </c>
      <c r="M427" s="13">
        <v>11.428571428571429</v>
      </c>
    </row>
    <row r="428" spans="2:13">
      <c r="B428" s="10">
        <v>425</v>
      </c>
      <c r="C428" s="13">
        <v>0.1</v>
      </c>
      <c r="D428" s="13">
        <v>40</v>
      </c>
      <c r="E428" s="13">
        <v>8.7096774193548381</v>
      </c>
      <c r="F428" s="13">
        <v>17.441439484450235</v>
      </c>
      <c r="G428" s="13">
        <v>2.9135802469135803</v>
      </c>
      <c r="H428" s="13">
        <v>5.8181818181818183</v>
      </c>
      <c r="I428" s="13">
        <v>1</v>
      </c>
      <c r="J428" s="13">
        <v>5</v>
      </c>
      <c r="K428" s="13">
        <v>0.6</v>
      </c>
      <c r="L428" s="13">
        <v>3.3333333333333335</v>
      </c>
      <c r="M428" s="13">
        <v>48.333333333333336</v>
      </c>
    </row>
    <row r="429" spans="2:13">
      <c r="B429" s="10">
        <v>426</v>
      </c>
      <c r="C429" s="13">
        <v>1.4</v>
      </c>
      <c r="D429" s="13">
        <v>2.8571428571428572</v>
      </c>
      <c r="E429" s="13">
        <v>16.363636363636363</v>
      </c>
      <c r="F429" s="13">
        <v>22.990303030303028</v>
      </c>
      <c r="G429" s="13">
        <v>2.3600000000000003</v>
      </c>
      <c r="H429" s="13">
        <v>4.2666666666666666</v>
      </c>
      <c r="I429" s="13">
        <v>1.2</v>
      </c>
      <c r="J429" s="13">
        <v>4.166666666666667</v>
      </c>
      <c r="K429" s="13">
        <v>0.2</v>
      </c>
      <c r="L429" s="13">
        <v>10</v>
      </c>
      <c r="M429" s="13">
        <v>17.023809523809526</v>
      </c>
    </row>
    <row r="430" spans="2:13">
      <c r="B430" s="10">
        <v>427</v>
      </c>
      <c r="C430" s="13">
        <v>1.2</v>
      </c>
      <c r="D430" s="13">
        <v>3.3333333333333335</v>
      </c>
      <c r="E430" s="13">
        <v>15</v>
      </c>
      <c r="F430" s="13">
        <v>19.798172124904795</v>
      </c>
      <c r="G430" s="13">
        <v>2.3366336633663365</v>
      </c>
      <c r="H430" s="13">
        <v>2.4615384615384617</v>
      </c>
      <c r="I430" s="13">
        <v>0.6</v>
      </c>
      <c r="J430" s="13">
        <v>8.3333333333333339</v>
      </c>
      <c r="K430" s="13">
        <v>0.2</v>
      </c>
      <c r="L430" s="13">
        <v>10</v>
      </c>
      <c r="M430" s="13">
        <v>21.666666666666668</v>
      </c>
    </row>
    <row r="431" spans="2:13">
      <c r="B431" s="10">
        <v>428</v>
      </c>
      <c r="C431" s="13">
        <v>1</v>
      </c>
      <c r="D431" s="13">
        <v>4</v>
      </c>
      <c r="E431" s="13">
        <v>12.857142857142858</v>
      </c>
      <c r="F431" s="13">
        <v>22.003809523809526</v>
      </c>
      <c r="G431" s="13">
        <v>3.1466666666666669</v>
      </c>
      <c r="H431" s="13">
        <v>6</v>
      </c>
      <c r="I431" s="13">
        <v>0.6</v>
      </c>
      <c r="J431" s="13">
        <v>8.3333333333333339</v>
      </c>
      <c r="K431" s="13">
        <v>0.4</v>
      </c>
      <c r="L431" s="13">
        <v>5</v>
      </c>
      <c r="M431" s="13">
        <v>17.333333333333336</v>
      </c>
    </row>
    <row r="432" spans="2:13">
      <c r="B432" s="10">
        <v>429</v>
      </c>
      <c r="C432" s="13">
        <v>0.8</v>
      </c>
      <c r="D432" s="13">
        <v>5</v>
      </c>
      <c r="E432" s="13">
        <v>8.1818181818181817</v>
      </c>
      <c r="F432" s="13">
        <v>14.861916461916461</v>
      </c>
      <c r="G432" s="13">
        <v>3.189189189189189</v>
      </c>
      <c r="H432" s="13">
        <v>3.4909090909090907</v>
      </c>
      <c r="I432" s="13">
        <v>1</v>
      </c>
      <c r="J432" s="13">
        <v>5</v>
      </c>
      <c r="K432" s="13">
        <v>0.2</v>
      </c>
      <c r="L432" s="13">
        <v>10</v>
      </c>
      <c r="M432" s="13">
        <v>20</v>
      </c>
    </row>
    <row r="433" spans="2:13">
      <c r="B433" s="10">
        <v>430</v>
      </c>
      <c r="C433" s="13">
        <v>1</v>
      </c>
      <c r="D433" s="13">
        <v>4</v>
      </c>
      <c r="E433" s="13">
        <v>9.473684210526315</v>
      </c>
      <c r="F433" s="13">
        <v>16.284468762384464</v>
      </c>
      <c r="G433" s="13">
        <v>2.6368715083798882</v>
      </c>
      <c r="H433" s="13">
        <v>4.1739130434782608</v>
      </c>
      <c r="I433" s="13">
        <v>1</v>
      </c>
      <c r="J433" s="13">
        <v>5</v>
      </c>
      <c r="K433" s="13">
        <v>0.4</v>
      </c>
      <c r="L433" s="13">
        <v>5</v>
      </c>
      <c r="M433" s="13">
        <v>14</v>
      </c>
    </row>
    <row r="434" spans="2:13">
      <c r="B434" s="10">
        <v>431</v>
      </c>
      <c r="C434" s="13">
        <v>1.4</v>
      </c>
      <c r="D434" s="13">
        <v>2.8571428571428572</v>
      </c>
      <c r="E434" s="13">
        <v>12.857142857142858</v>
      </c>
      <c r="F434" s="13">
        <v>20.133476279817742</v>
      </c>
      <c r="G434" s="13">
        <v>2.5934065934065931</v>
      </c>
      <c r="H434" s="13">
        <v>4.6829268292682924</v>
      </c>
      <c r="I434" s="13">
        <v>0.8</v>
      </c>
      <c r="J434" s="13">
        <v>6.25</v>
      </c>
      <c r="K434" s="13">
        <v>0.4</v>
      </c>
      <c r="L434" s="13">
        <v>5</v>
      </c>
      <c r="M434" s="13">
        <v>14.107142857142858</v>
      </c>
    </row>
    <row r="435" spans="2:13">
      <c r="B435" s="10">
        <v>432</v>
      </c>
      <c r="C435" s="13">
        <v>0.6</v>
      </c>
      <c r="D435" s="13">
        <v>6.666666666666667</v>
      </c>
      <c r="E435" s="13">
        <v>9.8181818181818166</v>
      </c>
      <c r="F435" s="13">
        <v>17.10527576023625</v>
      </c>
      <c r="G435" s="13">
        <v>3.5223880597014925</v>
      </c>
      <c r="H435" s="13">
        <v>3.7647058823529411</v>
      </c>
      <c r="I435" s="13">
        <v>0.6</v>
      </c>
      <c r="J435" s="13">
        <v>8.3333333333333339</v>
      </c>
      <c r="K435" s="13">
        <v>0.4</v>
      </c>
      <c r="L435" s="13">
        <v>5</v>
      </c>
      <c r="M435" s="13">
        <v>20</v>
      </c>
    </row>
    <row r="436" spans="2:13">
      <c r="B436" s="10">
        <v>433</v>
      </c>
      <c r="C436" s="13">
        <v>1.6</v>
      </c>
      <c r="D436" s="13">
        <v>2.5</v>
      </c>
      <c r="E436" s="13">
        <v>11.739130434782609</v>
      </c>
      <c r="F436" s="13">
        <v>20.870458387827362</v>
      </c>
      <c r="G436" s="13">
        <v>2.5106382978723403</v>
      </c>
      <c r="H436" s="13">
        <v>6.6206896551724137</v>
      </c>
      <c r="I436" s="13">
        <v>1.4</v>
      </c>
      <c r="J436" s="13">
        <v>3.5714285714285716</v>
      </c>
      <c r="K436" s="13">
        <v>0.4</v>
      </c>
      <c r="L436" s="13">
        <v>5</v>
      </c>
      <c r="M436" s="13">
        <v>11.071428571428571</v>
      </c>
    </row>
    <row r="437" spans="2:13">
      <c r="B437" s="10">
        <v>434</v>
      </c>
      <c r="C437" s="13">
        <v>0.8</v>
      </c>
      <c r="D437" s="13">
        <v>5</v>
      </c>
      <c r="E437" s="13">
        <v>8.5714285714285712</v>
      </c>
      <c r="F437" s="13">
        <v>17.921428571428571</v>
      </c>
      <c r="G437" s="13">
        <v>2.95</v>
      </c>
      <c r="H437" s="13">
        <v>6.4</v>
      </c>
      <c r="I437" s="13">
        <v>1</v>
      </c>
      <c r="J437" s="13">
        <v>5</v>
      </c>
      <c r="K437" s="13">
        <v>0.2</v>
      </c>
      <c r="L437" s="13">
        <v>10</v>
      </c>
      <c r="M437" s="13">
        <v>20</v>
      </c>
    </row>
    <row r="438" spans="2:13">
      <c r="B438" s="10">
        <v>435</v>
      </c>
      <c r="C438" s="13">
        <v>1.2</v>
      </c>
      <c r="D438" s="13">
        <v>3.3333333333333335</v>
      </c>
      <c r="E438" s="13">
        <v>27</v>
      </c>
      <c r="F438" s="13">
        <v>35.093449092344123</v>
      </c>
      <c r="G438" s="13">
        <v>2.6077348066298343</v>
      </c>
      <c r="H438" s="13">
        <v>5.4857142857142858</v>
      </c>
      <c r="I438" s="13">
        <v>1</v>
      </c>
      <c r="J438" s="13">
        <v>5</v>
      </c>
      <c r="K438" s="13">
        <v>0.2</v>
      </c>
      <c r="L438" s="13">
        <v>10</v>
      </c>
      <c r="M438" s="13">
        <v>18.333333333333336</v>
      </c>
    </row>
    <row r="439" spans="2:13">
      <c r="B439" s="10">
        <v>436</v>
      </c>
      <c r="C439" s="13">
        <v>0.6</v>
      </c>
      <c r="D439" s="13">
        <v>6.666666666666667</v>
      </c>
      <c r="E439" s="13">
        <v>13.846153846153847</v>
      </c>
      <c r="F439" s="13">
        <v>22.002107481559538</v>
      </c>
      <c r="G439" s="13">
        <v>3.2328767123287672</v>
      </c>
      <c r="H439" s="13">
        <v>4.9230769230769234</v>
      </c>
      <c r="I439" s="13">
        <v>1.4</v>
      </c>
      <c r="J439" s="13">
        <v>3.5714285714285716</v>
      </c>
      <c r="K439" s="13">
        <v>0.4</v>
      </c>
      <c r="L439" s="13">
        <v>5</v>
      </c>
      <c r="M439" s="13">
        <v>15.238095238095239</v>
      </c>
    </row>
    <row r="440" spans="2:13">
      <c r="B440" s="10">
        <v>437</v>
      </c>
      <c r="C440" s="13">
        <v>1.2</v>
      </c>
      <c r="D440" s="13">
        <v>3.3333333333333335</v>
      </c>
      <c r="E440" s="13">
        <v>12.857142857142858</v>
      </c>
      <c r="F440" s="13">
        <v>19.695569678548402</v>
      </c>
      <c r="G440" s="13">
        <v>3.3475177304964543</v>
      </c>
      <c r="H440" s="13">
        <v>3.4909090909090907</v>
      </c>
      <c r="I440" s="13">
        <v>1</v>
      </c>
      <c r="J440" s="13">
        <v>5</v>
      </c>
      <c r="K440" s="13">
        <v>0.2</v>
      </c>
      <c r="L440" s="13">
        <v>10</v>
      </c>
      <c r="M440" s="13">
        <v>18.333333333333336</v>
      </c>
    </row>
    <row r="441" spans="2:13">
      <c r="B441" s="10">
        <v>438</v>
      </c>
      <c r="C441" s="13">
        <v>0.6</v>
      </c>
      <c r="D441" s="13">
        <v>6.666666666666667</v>
      </c>
      <c r="E441" s="13">
        <v>13.170731707317072</v>
      </c>
      <c r="F441" s="13">
        <v>20.074269882363627</v>
      </c>
      <c r="G441" s="13">
        <v>2.6368715083798882</v>
      </c>
      <c r="H441" s="13">
        <v>4.2666666666666666</v>
      </c>
      <c r="I441" s="13">
        <v>0.8</v>
      </c>
      <c r="J441" s="13">
        <v>6.25</v>
      </c>
      <c r="K441" s="13">
        <v>0.6</v>
      </c>
      <c r="L441" s="13">
        <v>3.3333333333333335</v>
      </c>
      <c r="M441" s="13">
        <v>16.25</v>
      </c>
    </row>
    <row r="442" spans="2:13">
      <c r="B442" s="10">
        <v>439</v>
      </c>
      <c r="C442" s="13">
        <v>0.6</v>
      </c>
      <c r="D442" s="13">
        <v>6.666666666666667</v>
      </c>
      <c r="E442" s="13">
        <v>16.875</v>
      </c>
      <c r="F442" s="13">
        <v>25.450019638648861</v>
      </c>
      <c r="G442" s="13">
        <v>3.5223880597014925</v>
      </c>
      <c r="H442" s="13">
        <v>5.0526315789473681</v>
      </c>
      <c r="I442" s="13">
        <v>1.4</v>
      </c>
      <c r="J442" s="13">
        <v>3.5714285714285716</v>
      </c>
      <c r="K442" s="13">
        <v>0.4</v>
      </c>
      <c r="L442" s="13">
        <v>5</v>
      </c>
      <c r="M442" s="13">
        <v>15.238095238095239</v>
      </c>
    </row>
    <row r="443" spans="2:13">
      <c r="B443" s="10">
        <v>440</v>
      </c>
      <c r="C443" s="13">
        <v>0.6</v>
      </c>
      <c r="D443" s="13">
        <v>6.666666666666667</v>
      </c>
      <c r="E443" s="13">
        <v>12</v>
      </c>
      <c r="F443" s="13">
        <v>20.264462809917354</v>
      </c>
      <c r="G443" s="13">
        <v>3.9008264462809921</v>
      </c>
      <c r="H443" s="13">
        <v>4.3636363636363633</v>
      </c>
      <c r="I443" s="13">
        <v>0.6</v>
      </c>
      <c r="J443" s="13">
        <v>8.3333333333333339</v>
      </c>
      <c r="K443" s="13">
        <v>0.2</v>
      </c>
      <c r="L443" s="13">
        <v>10</v>
      </c>
      <c r="M443" s="13">
        <v>25</v>
      </c>
    </row>
    <row r="444" spans="2:13">
      <c r="B444" s="10">
        <v>441</v>
      </c>
      <c r="C444" s="13">
        <v>0.8</v>
      </c>
      <c r="D444" s="13">
        <v>5</v>
      </c>
      <c r="E444" s="13">
        <v>13.170731707317072</v>
      </c>
      <c r="F444" s="13">
        <v>18.545850415769117</v>
      </c>
      <c r="G444" s="13">
        <v>2.9135802469135803</v>
      </c>
      <c r="H444" s="13">
        <v>2.4615384615384617</v>
      </c>
      <c r="I444" s="13">
        <v>0.8</v>
      </c>
      <c r="J444" s="13">
        <v>6.25</v>
      </c>
      <c r="K444" s="13">
        <v>0.4</v>
      </c>
      <c r="L444" s="13">
        <v>5</v>
      </c>
      <c r="M444" s="13">
        <v>16.25</v>
      </c>
    </row>
    <row r="445" spans="2:13">
      <c r="B445" s="10">
        <v>442</v>
      </c>
      <c r="C445" s="13">
        <v>1.2</v>
      </c>
      <c r="D445" s="13">
        <v>3.3333333333333335</v>
      </c>
      <c r="E445" s="13">
        <v>10.188679245283019</v>
      </c>
      <c r="F445" s="13">
        <v>17.192013912483233</v>
      </c>
      <c r="G445" s="13">
        <v>3.0849673202614376</v>
      </c>
      <c r="H445" s="13">
        <v>3.9183673469387754</v>
      </c>
      <c r="I445" s="13">
        <v>0.6</v>
      </c>
      <c r="J445" s="13">
        <v>8.3333333333333339</v>
      </c>
      <c r="K445" s="13">
        <v>0.6</v>
      </c>
      <c r="L445" s="13">
        <v>3.3333333333333335</v>
      </c>
      <c r="M445" s="13">
        <v>15.000000000000002</v>
      </c>
    </row>
    <row r="446" spans="2:13">
      <c r="B446" s="10">
        <v>443</v>
      </c>
      <c r="C446" s="13">
        <v>1.2</v>
      </c>
      <c r="D446" s="13">
        <v>3.3333333333333335</v>
      </c>
      <c r="E446" s="13">
        <v>13.846153846153847</v>
      </c>
      <c r="F446" s="13">
        <v>21.5356569334811</v>
      </c>
      <c r="G446" s="13">
        <v>2.6368715083798882</v>
      </c>
      <c r="H446" s="13">
        <v>5.0526315789473681</v>
      </c>
      <c r="I446" s="13">
        <v>0.6</v>
      </c>
      <c r="J446" s="13">
        <v>8.3333333333333339</v>
      </c>
      <c r="K446" s="13">
        <v>0.4</v>
      </c>
      <c r="L446" s="13">
        <v>5</v>
      </c>
      <c r="M446" s="13">
        <v>16.666666666666668</v>
      </c>
    </row>
    <row r="447" spans="2:13">
      <c r="B447" s="10">
        <v>444</v>
      </c>
      <c r="C447" s="13">
        <v>0.8</v>
      </c>
      <c r="D447" s="13">
        <v>5</v>
      </c>
      <c r="E447" s="13">
        <v>11.48936170212766</v>
      </c>
      <c r="F447" s="13">
        <v>18.058678611422174</v>
      </c>
      <c r="G447" s="13">
        <v>2.4842105263157896</v>
      </c>
      <c r="H447" s="13">
        <v>4.0851063829787231</v>
      </c>
      <c r="I447" s="13">
        <v>1.2</v>
      </c>
      <c r="J447" s="13">
        <v>4.166666666666667</v>
      </c>
      <c r="K447" s="13">
        <v>0.4</v>
      </c>
      <c r="L447" s="13">
        <v>5</v>
      </c>
      <c r="M447" s="13">
        <v>14.166666666666668</v>
      </c>
    </row>
    <row r="448" spans="2:13">
      <c r="B448" s="10">
        <v>445</v>
      </c>
      <c r="C448" s="13">
        <v>0.4</v>
      </c>
      <c r="D448" s="13">
        <v>10</v>
      </c>
      <c r="E448" s="13">
        <v>8.0597014925373145</v>
      </c>
      <c r="F448" s="13">
        <v>15.269003818118708</v>
      </c>
      <c r="G448" s="13">
        <v>2.7441860465116279</v>
      </c>
      <c r="H448" s="13">
        <v>4.4651162790697674</v>
      </c>
      <c r="I448" s="13">
        <v>0.6</v>
      </c>
      <c r="J448" s="13">
        <v>8.3333333333333339</v>
      </c>
      <c r="K448" s="13">
        <v>0.6</v>
      </c>
      <c r="L448" s="13">
        <v>3.3333333333333335</v>
      </c>
      <c r="M448" s="13">
        <v>21.666666666666668</v>
      </c>
    </row>
    <row r="449" spans="2:13">
      <c r="B449" s="10">
        <v>446</v>
      </c>
      <c r="C449" s="13">
        <v>1</v>
      </c>
      <c r="D449" s="13">
        <v>4</v>
      </c>
      <c r="E449" s="13">
        <v>10.188679245283019</v>
      </c>
      <c r="F449" s="13">
        <v>15.960609069844422</v>
      </c>
      <c r="G449" s="13">
        <v>3.1052631578947372</v>
      </c>
      <c r="H449" s="13">
        <v>2.6666666666666665</v>
      </c>
      <c r="I449" s="13">
        <v>1.2</v>
      </c>
      <c r="J449" s="13">
        <v>4.166666666666667</v>
      </c>
      <c r="K449" s="13">
        <v>0.2</v>
      </c>
      <c r="L449" s="13">
        <v>10</v>
      </c>
      <c r="M449" s="13">
        <v>18.166666666666668</v>
      </c>
    </row>
    <row r="450" spans="2:13">
      <c r="B450" s="10">
        <v>447</v>
      </c>
      <c r="C450" s="13">
        <v>1.2</v>
      </c>
      <c r="D450" s="13">
        <v>3.3333333333333335</v>
      </c>
      <c r="E450" s="13">
        <v>13.5</v>
      </c>
      <c r="F450" s="13">
        <v>22.231182795698928</v>
      </c>
      <c r="G450" s="13">
        <v>2.5376344086021505</v>
      </c>
      <c r="H450" s="13">
        <v>6.193548387096774</v>
      </c>
      <c r="I450" s="13">
        <v>1</v>
      </c>
      <c r="J450" s="13">
        <v>5</v>
      </c>
      <c r="K450" s="13">
        <v>0.4</v>
      </c>
      <c r="L450" s="13">
        <v>5</v>
      </c>
      <c r="M450" s="13">
        <v>13.333333333333334</v>
      </c>
    </row>
    <row r="451" spans="2:13">
      <c r="B451" s="10">
        <v>448</v>
      </c>
      <c r="C451" s="13">
        <v>0.8</v>
      </c>
      <c r="D451" s="13">
        <v>5</v>
      </c>
      <c r="E451" s="13">
        <v>14.594594594594593</v>
      </c>
      <c r="F451" s="13">
        <v>22.908320084790674</v>
      </c>
      <c r="G451" s="13">
        <v>2.6666666666666665</v>
      </c>
      <c r="H451" s="13">
        <v>5.6470588235294121</v>
      </c>
      <c r="I451" s="13">
        <v>0.8</v>
      </c>
      <c r="J451" s="13">
        <v>6.25</v>
      </c>
      <c r="K451" s="13">
        <v>0.6</v>
      </c>
      <c r="L451" s="13">
        <v>3.3333333333333335</v>
      </c>
      <c r="M451" s="13">
        <v>14.583333333333334</v>
      </c>
    </row>
    <row r="452" spans="2:13">
      <c r="B452" s="10">
        <v>449</v>
      </c>
      <c r="C452" s="13">
        <v>0.6</v>
      </c>
      <c r="D452" s="13">
        <v>6.666666666666667</v>
      </c>
      <c r="E452" s="13">
        <v>15.428571428571429</v>
      </c>
      <c r="F452" s="13">
        <v>22.146620209059233</v>
      </c>
      <c r="G452" s="13">
        <v>2.8780487804878048</v>
      </c>
      <c r="H452" s="13">
        <v>3.84</v>
      </c>
      <c r="I452" s="13">
        <v>1.2</v>
      </c>
      <c r="J452" s="13">
        <v>4.166666666666667</v>
      </c>
      <c r="K452" s="13">
        <v>0.2</v>
      </c>
      <c r="L452" s="13">
        <v>10</v>
      </c>
      <c r="M452" s="13">
        <v>20.833333333333336</v>
      </c>
    </row>
    <row r="453" spans="2:13">
      <c r="B453" s="10">
        <v>450</v>
      </c>
      <c r="C453" s="13">
        <v>0.6</v>
      </c>
      <c r="D453" s="13">
        <v>6.666666666666667</v>
      </c>
      <c r="E453" s="13">
        <v>15</v>
      </c>
      <c r="F453" s="13">
        <v>23.200854700854702</v>
      </c>
      <c r="G453" s="13">
        <v>3.2777777777777777</v>
      </c>
      <c r="H453" s="13">
        <v>4.9230769230769234</v>
      </c>
      <c r="I453" s="13">
        <v>1.2</v>
      </c>
      <c r="J453" s="13">
        <v>4.166666666666667</v>
      </c>
      <c r="K453" s="13">
        <v>0.4</v>
      </c>
      <c r="L453" s="13">
        <v>5</v>
      </c>
      <c r="M453" s="13">
        <v>15.833333333333334</v>
      </c>
    </row>
    <row r="454" spans="2:13">
      <c r="B454" s="10">
        <v>451</v>
      </c>
      <c r="C454" s="13">
        <v>0.2</v>
      </c>
      <c r="D454" s="13">
        <v>20</v>
      </c>
      <c r="E454" s="13">
        <v>10</v>
      </c>
      <c r="F454" s="13">
        <v>16.264126574103969</v>
      </c>
      <c r="G454" s="13">
        <v>2.8957055214723924</v>
      </c>
      <c r="H454" s="13">
        <v>3.3684210526315788</v>
      </c>
      <c r="I454" s="13">
        <v>1</v>
      </c>
      <c r="J454" s="13">
        <v>5</v>
      </c>
      <c r="K454" s="13">
        <v>0.1</v>
      </c>
      <c r="L454" s="13">
        <v>20</v>
      </c>
      <c r="M454" s="13">
        <v>45</v>
      </c>
    </row>
    <row r="455" spans="2:13">
      <c r="B455" s="10">
        <v>452</v>
      </c>
      <c r="C455" s="13">
        <v>0.2</v>
      </c>
      <c r="D455" s="13">
        <v>20</v>
      </c>
      <c r="E455" s="13">
        <v>11.739130434782609</v>
      </c>
      <c r="F455" s="13">
        <v>18.01911336265286</v>
      </c>
      <c r="G455" s="13">
        <v>3.5757575757575761</v>
      </c>
      <c r="H455" s="13">
        <v>2.704225352112676</v>
      </c>
      <c r="I455" s="13">
        <v>1</v>
      </c>
      <c r="J455" s="13">
        <v>5</v>
      </c>
      <c r="K455" s="13">
        <v>0.2</v>
      </c>
      <c r="L455" s="13">
        <v>10</v>
      </c>
      <c r="M455" s="13">
        <v>35</v>
      </c>
    </row>
    <row r="456" spans="2:13">
      <c r="B456" s="10">
        <v>453</v>
      </c>
      <c r="C456" s="13">
        <v>0.6</v>
      </c>
      <c r="D456" s="13">
        <v>6.666666666666667</v>
      </c>
      <c r="E456" s="13">
        <v>13.170731707317072</v>
      </c>
      <c r="F456" s="13">
        <v>21.845635182220548</v>
      </c>
      <c r="G456" s="13">
        <v>3.189189189189189</v>
      </c>
      <c r="H456" s="13">
        <v>5.4857142857142858</v>
      </c>
      <c r="I456" s="13">
        <v>0.6</v>
      </c>
      <c r="J456" s="13">
        <v>8.3333333333333339</v>
      </c>
      <c r="K456" s="13">
        <v>0.6</v>
      </c>
      <c r="L456" s="13">
        <v>3.3333333333333335</v>
      </c>
      <c r="M456" s="13">
        <v>18.333333333333332</v>
      </c>
    </row>
    <row r="457" spans="2:13">
      <c r="B457" s="10">
        <v>454</v>
      </c>
      <c r="C457" s="13">
        <v>0.6</v>
      </c>
      <c r="D457" s="13">
        <v>6.666666666666667</v>
      </c>
      <c r="E457" s="13">
        <v>16.875</v>
      </c>
      <c r="F457" s="13">
        <v>24.109278180619643</v>
      </c>
      <c r="G457" s="13">
        <v>2.5513513513513515</v>
      </c>
      <c r="H457" s="13">
        <v>4.6829268292682924</v>
      </c>
      <c r="I457" s="13">
        <v>1.4</v>
      </c>
      <c r="J457" s="13">
        <v>3.5714285714285716</v>
      </c>
      <c r="K457" s="13">
        <v>0.6</v>
      </c>
      <c r="L457" s="13">
        <v>3.3333333333333335</v>
      </c>
      <c r="M457" s="13">
        <v>13.571428571428573</v>
      </c>
    </row>
    <row r="458" spans="2:13">
      <c r="B458" s="10">
        <v>455</v>
      </c>
      <c r="C458" s="13">
        <v>0.8</v>
      </c>
      <c r="D458" s="13">
        <v>5</v>
      </c>
      <c r="E458" s="13">
        <v>10.188679245283019</v>
      </c>
      <c r="F458" s="13">
        <v>15.957357406202558</v>
      </c>
      <c r="G458" s="13">
        <v>2.458333333333333</v>
      </c>
      <c r="H458" s="13">
        <v>3.3103448275862069</v>
      </c>
      <c r="I458" s="13">
        <v>1</v>
      </c>
      <c r="J458" s="13">
        <v>5</v>
      </c>
      <c r="K458" s="13">
        <v>0.4</v>
      </c>
      <c r="L458" s="13">
        <v>5</v>
      </c>
      <c r="M458" s="13">
        <v>15</v>
      </c>
    </row>
    <row r="459" spans="2:13">
      <c r="B459" s="10">
        <v>456</v>
      </c>
      <c r="C459" s="13">
        <v>0.1</v>
      </c>
      <c r="D459" s="13">
        <v>40</v>
      </c>
      <c r="E459" s="13">
        <v>9.473684210526315</v>
      </c>
      <c r="F459" s="13">
        <v>17.338619275461379</v>
      </c>
      <c r="G459" s="13">
        <v>3.0649350649350646</v>
      </c>
      <c r="H459" s="13">
        <v>4.8</v>
      </c>
      <c r="I459" s="13">
        <v>1.4</v>
      </c>
      <c r="J459" s="13">
        <v>3.5714285714285716</v>
      </c>
      <c r="K459" s="13">
        <v>0.8</v>
      </c>
      <c r="L459" s="13">
        <v>2.5</v>
      </c>
      <c r="M459" s="13">
        <v>46.071428571428569</v>
      </c>
    </row>
    <row r="460" spans="2:13">
      <c r="B460" s="10">
        <v>457</v>
      </c>
      <c r="C460" s="13">
        <v>1.4</v>
      </c>
      <c r="D460" s="13">
        <v>2.8571428571428572</v>
      </c>
      <c r="E460" s="13">
        <v>11.48936170212766</v>
      </c>
      <c r="F460" s="13">
        <v>17.925534344283403</v>
      </c>
      <c r="G460" s="13">
        <v>3.1258278145695364</v>
      </c>
      <c r="H460" s="13">
        <v>3.3103448275862069</v>
      </c>
      <c r="I460" s="13">
        <v>1.2</v>
      </c>
      <c r="J460" s="13">
        <v>4.166666666666667</v>
      </c>
      <c r="K460" s="13">
        <v>0.2</v>
      </c>
      <c r="L460" s="13">
        <v>10</v>
      </c>
      <c r="M460" s="13">
        <v>17.023809523809526</v>
      </c>
    </row>
    <row r="461" spans="2:13">
      <c r="B461" s="10">
        <v>458</v>
      </c>
      <c r="C461" s="13">
        <v>0.2</v>
      </c>
      <c r="D461" s="13">
        <v>20</v>
      </c>
      <c r="E461" s="13">
        <v>13.170731707317072</v>
      </c>
      <c r="F461" s="13">
        <v>19.960731707317073</v>
      </c>
      <c r="G461" s="13">
        <v>2.95</v>
      </c>
      <c r="H461" s="13">
        <v>3.84</v>
      </c>
      <c r="I461" s="13">
        <v>1</v>
      </c>
      <c r="J461" s="13">
        <v>5</v>
      </c>
      <c r="K461" s="13">
        <v>0.2</v>
      </c>
      <c r="L461" s="13">
        <v>10</v>
      </c>
      <c r="M461" s="13">
        <v>35</v>
      </c>
    </row>
    <row r="462" spans="2:13">
      <c r="B462" s="10">
        <v>459</v>
      </c>
      <c r="C462" s="13">
        <v>0.8</v>
      </c>
      <c r="D462" s="13">
        <v>5</v>
      </c>
      <c r="E462" s="13">
        <v>11.020408163265305</v>
      </c>
      <c r="F462" s="13">
        <v>17.515466877368318</v>
      </c>
      <c r="G462" s="13">
        <v>3.3475177304964543</v>
      </c>
      <c r="H462" s="13">
        <v>3.1475409836065573</v>
      </c>
      <c r="I462" s="13">
        <v>0.8</v>
      </c>
      <c r="J462" s="13">
        <v>6.25</v>
      </c>
      <c r="K462" s="13">
        <v>0.8</v>
      </c>
      <c r="L462" s="13">
        <v>2.5</v>
      </c>
      <c r="M462" s="13">
        <v>13.75</v>
      </c>
    </row>
    <row r="463" spans="2:13">
      <c r="B463" s="10">
        <v>460</v>
      </c>
      <c r="C463" s="13">
        <v>1.2</v>
      </c>
      <c r="D463" s="13">
        <v>3.3333333333333335</v>
      </c>
      <c r="E463" s="13">
        <v>13.846153846153847</v>
      </c>
      <c r="F463" s="13">
        <v>19.749968108177065</v>
      </c>
      <c r="G463" s="13">
        <v>2.3482587064676617</v>
      </c>
      <c r="H463" s="13">
        <v>3.5555555555555554</v>
      </c>
      <c r="I463" s="13">
        <v>1</v>
      </c>
      <c r="J463" s="13">
        <v>5</v>
      </c>
      <c r="K463" s="13">
        <v>0.4</v>
      </c>
      <c r="L463" s="13">
        <v>5</v>
      </c>
      <c r="M463" s="13">
        <v>13.333333333333334</v>
      </c>
    </row>
    <row r="464" spans="2:13">
      <c r="B464" s="10">
        <v>461</v>
      </c>
      <c r="C464" s="13">
        <v>1.2</v>
      </c>
      <c r="D464" s="13">
        <v>3.3333333333333335</v>
      </c>
      <c r="E464" s="13">
        <v>10</v>
      </c>
      <c r="F464" s="13">
        <v>16.518347030906355</v>
      </c>
      <c r="G464" s="13">
        <v>2.8957055214723924</v>
      </c>
      <c r="H464" s="13">
        <v>3.6226415094339623</v>
      </c>
      <c r="I464" s="13">
        <v>0.8</v>
      </c>
      <c r="J464" s="13">
        <v>6.25</v>
      </c>
      <c r="K464" s="13">
        <v>0.4</v>
      </c>
      <c r="L464" s="13">
        <v>5</v>
      </c>
      <c r="M464" s="13">
        <v>14.583333333333334</v>
      </c>
    </row>
    <row r="465" spans="2:13">
      <c r="B465" s="10">
        <v>462</v>
      </c>
      <c r="C465" s="13">
        <v>1.2</v>
      </c>
      <c r="D465" s="13">
        <v>3.3333333333333335</v>
      </c>
      <c r="E465" s="13">
        <v>11.739130434782609</v>
      </c>
      <c r="F465" s="13">
        <v>19.939985135637311</v>
      </c>
      <c r="G465" s="13">
        <v>3.2777777777777777</v>
      </c>
      <c r="H465" s="13">
        <v>4.9230769230769234</v>
      </c>
      <c r="I465" s="13">
        <v>1</v>
      </c>
      <c r="J465" s="13">
        <v>5</v>
      </c>
      <c r="K465" s="13">
        <v>0.4</v>
      </c>
      <c r="L465" s="13">
        <v>5</v>
      </c>
      <c r="M465" s="13">
        <v>13.333333333333334</v>
      </c>
    </row>
    <row r="466" spans="2:13">
      <c r="B466" s="10">
        <v>463</v>
      </c>
      <c r="C466" s="13">
        <v>0.4</v>
      </c>
      <c r="D466" s="13">
        <v>10</v>
      </c>
      <c r="E466" s="13">
        <v>10.588235294117647</v>
      </c>
      <c r="F466" s="13">
        <v>18.668407090824878</v>
      </c>
      <c r="G466" s="13">
        <v>3.7165354330708662</v>
      </c>
      <c r="H466" s="13">
        <v>4.3636363636363633</v>
      </c>
      <c r="I466" s="13">
        <v>1</v>
      </c>
      <c r="J466" s="13">
        <v>5</v>
      </c>
      <c r="K466" s="13">
        <v>0.4</v>
      </c>
      <c r="L466" s="13">
        <v>5</v>
      </c>
      <c r="M466" s="13">
        <v>20</v>
      </c>
    </row>
    <row r="467" spans="2:13">
      <c r="B467" s="10">
        <v>464</v>
      </c>
      <c r="C467" s="13">
        <v>0.6</v>
      </c>
      <c r="D467" s="13">
        <v>6.666666666666667</v>
      </c>
      <c r="E467" s="13">
        <v>16.875</v>
      </c>
      <c r="F467" s="13">
        <v>25.684657947686119</v>
      </c>
      <c r="G467" s="13">
        <v>3.3239436619718314</v>
      </c>
      <c r="H467" s="13">
        <v>5.4857142857142858</v>
      </c>
      <c r="I467" s="13">
        <v>1</v>
      </c>
      <c r="J467" s="13">
        <v>5</v>
      </c>
      <c r="K467" s="13">
        <v>0.1</v>
      </c>
      <c r="L467" s="13">
        <v>20</v>
      </c>
      <c r="M467" s="13">
        <v>31.666666666666668</v>
      </c>
    </row>
    <row r="468" spans="2:13">
      <c r="B468" s="10">
        <v>465</v>
      </c>
      <c r="C468" s="13">
        <v>0.8</v>
      </c>
      <c r="D468" s="13">
        <v>5</v>
      </c>
      <c r="E468" s="13">
        <v>15.428571428571429</v>
      </c>
      <c r="F468" s="13">
        <v>26.172757475083056</v>
      </c>
      <c r="G468" s="13">
        <v>2.7441860465116279</v>
      </c>
      <c r="H468" s="13">
        <v>8</v>
      </c>
      <c r="I468" s="13">
        <v>1.2</v>
      </c>
      <c r="J468" s="13">
        <v>4.166666666666667</v>
      </c>
      <c r="K468" s="13">
        <v>0.6</v>
      </c>
      <c r="L468" s="13">
        <v>3.3333333333333335</v>
      </c>
      <c r="M468" s="13">
        <v>12.500000000000002</v>
      </c>
    </row>
    <row r="469" spans="2:13">
      <c r="B469" s="10">
        <v>466</v>
      </c>
      <c r="C469" s="13">
        <v>0.8</v>
      </c>
      <c r="D469" s="13">
        <v>5</v>
      </c>
      <c r="E469" s="13">
        <v>9.8181818181818166</v>
      </c>
      <c r="F469" s="13">
        <v>17.02961038961039</v>
      </c>
      <c r="G469" s="13">
        <v>3.3714285714285714</v>
      </c>
      <c r="H469" s="13">
        <v>3.84</v>
      </c>
      <c r="I469" s="13">
        <v>1.2</v>
      </c>
      <c r="J469" s="13">
        <v>4.166666666666667</v>
      </c>
      <c r="K469" s="13">
        <v>0.4</v>
      </c>
      <c r="L469" s="13">
        <v>5</v>
      </c>
      <c r="M469" s="13">
        <v>14.166666666666668</v>
      </c>
    </row>
    <row r="470" spans="2:13">
      <c r="B470" s="10">
        <v>467</v>
      </c>
      <c r="C470" s="13">
        <v>1</v>
      </c>
      <c r="D470" s="13">
        <v>4</v>
      </c>
      <c r="E470" s="13">
        <v>16.363636363636363</v>
      </c>
      <c r="F470" s="13">
        <v>23.309348807221145</v>
      </c>
      <c r="G470" s="13">
        <v>2.8606060606060604</v>
      </c>
      <c r="H470" s="13">
        <v>4.0851063829787231</v>
      </c>
      <c r="I470" s="13">
        <v>0.8</v>
      </c>
      <c r="J470" s="13">
        <v>6.25</v>
      </c>
      <c r="K470" s="13">
        <v>0.2</v>
      </c>
      <c r="L470" s="13">
        <v>10</v>
      </c>
      <c r="M470" s="13">
        <v>20.25</v>
      </c>
    </row>
    <row r="471" spans="2:13">
      <c r="B471" s="10">
        <v>468</v>
      </c>
      <c r="C471" s="13">
        <v>0.8</v>
      </c>
      <c r="D471" s="13">
        <v>5</v>
      </c>
      <c r="E471" s="13">
        <v>12.857142857142858</v>
      </c>
      <c r="F471" s="13">
        <v>22.739926739926741</v>
      </c>
      <c r="G471" s="13">
        <v>3.0256410256410255</v>
      </c>
      <c r="H471" s="13">
        <v>6.8571428571428568</v>
      </c>
      <c r="I471" s="13">
        <v>1.2</v>
      </c>
      <c r="J471" s="13">
        <v>4.166666666666667</v>
      </c>
      <c r="K471" s="13">
        <v>0.4</v>
      </c>
      <c r="L471" s="13">
        <v>5</v>
      </c>
      <c r="M471" s="13">
        <v>14.166666666666668</v>
      </c>
    </row>
    <row r="472" spans="2:13">
      <c r="B472" s="10">
        <v>469</v>
      </c>
      <c r="C472" s="13">
        <v>1.2</v>
      </c>
      <c r="D472" s="13">
        <v>3.3333333333333335</v>
      </c>
      <c r="E472" s="13">
        <v>10.8</v>
      </c>
      <c r="F472" s="13">
        <v>18.298227433869648</v>
      </c>
      <c r="G472" s="13">
        <v>2.4455958549222796</v>
      </c>
      <c r="H472" s="13">
        <v>5.0526315789473681</v>
      </c>
      <c r="I472" s="13">
        <v>1</v>
      </c>
      <c r="J472" s="13">
        <v>5</v>
      </c>
      <c r="K472" s="13">
        <v>1</v>
      </c>
      <c r="L472" s="13">
        <v>2</v>
      </c>
      <c r="M472" s="13">
        <v>10.333333333333334</v>
      </c>
    </row>
    <row r="473" spans="2:13">
      <c r="B473" s="10">
        <v>470</v>
      </c>
      <c r="C473" s="13">
        <v>1.4</v>
      </c>
      <c r="D473" s="13">
        <v>2.8571428571428572</v>
      </c>
      <c r="E473" s="13">
        <v>10</v>
      </c>
      <c r="F473" s="13">
        <v>17.4894641782059</v>
      </c>
      <c r="G473" s="13">
        <v>3.1258278145695364</v>
      </c>
      <c r="H473" s="13">
        <v>4.3636363636363633</v>
      </c>
      <c r="I473" s="13">
        <v>1</v>
      </c>
      <c r="J473" s="13">
        <v>5</v>
      </c>
      <c r="K473" s="13">
        <v>0.6</v>
      </c>
      <c r="L473" s="13">
        <v>3.3333333333333335</v>
      </c>
      <c r="M473" s="13">
        <v>11.190476190476192</v>
      </c>
    </row>
    <row r="474" spans="2:13">
      <c r="B474" s="10">
        <v>471</v>
      </c>
      <c r="C474" s="13">
        <v>0.8</v>
      </c>
      <c r="D474" s="13">
        <v>5</v>
      </c>
      <c r="E474" s="13">
        <v>14.210526315789473</v>
      </c>
      <c r="F474" s="13">
        <v>21.269866975130132</v>
      </c>
      <c r="G474" s="13">
        <v>3.6307692307692307</v>
      </c>
      <c r="H474" s="13">
        <v>3.4285714285714284</v>
      </c>
      <c r="I474" s="13">
        <v>0.6</v>
      </c>
      <c r="J474" s="13">
        <v>8.3333333333333339</v>
      </c>
      <c r="K474" s="13">
        <v>0.2</v>
      </c>
      <c r="L474" s="13">
        <v>10</v>
      </c>
      <c r="M474" s="13">
        <v>23.333333333333336</v>
      </c>
    </row>
    <row r="475" spans="2:13">
      <c r="B475" s="10">
        <v>472</v>
      </c>
      <c r="C475" s="13">
        <v>0.6</v>
      </c>
      <c r="D475" s="13">
        <v>6.666666666666667</v>
      </c>
      <c r="E475" s="13">
        <v>10</v>
      </c>
      <c r="F475" s="13">
        <v>18.553548387096775</v>
      </c>
      <c r="G475" s="13">
        <v>2.3600000000000003</v>
      </c>
      <c r="H475" s="13">
        <v>6.193548387096774</v>
      </c>
      <c r="I475" s="13">
        <v>1</v>
      </c>
      <c r="J475" s="13">
        <v>5</v>
      </c>
      <c r="K475" s="13">
        <v>0.6</v>
      </c>
      <c r="L475" s="13">
        <v>3.3333333333333335</v>
      </c>
      <c r="M475" s="13">
        <v>15.000000000000002</v>
      </c>
    </row>
    <row r="476" spans="2:13">
      <c r="B476" s="10">
        <v>473</v>
      </c>
      <c r="C476" s="13">
        <v>0.8</v>
      </c>
      <c r="D476" s="13">
        <v>5</v>
      </c>
      <c r="E476" s="13">
        <v>11.25</v>
      </c>
      <c r="F476" s="13">
        <v>20.243406593406593</v>
      </c>
      <c r="G476" s="13">
        <v>2.5934065934065931</v>
      </c>
      <c r="H476" s="13">
        <v>6.4</v>
      </c>
      <c r="I476" s="13">
        <v>0.6</v>
      </c>
      <c r="J476" s="13">
        <v>8.3333333333333339</v>
      </c>
      <c r="K476" s="13">
        <v>0.4</v>
      </c>
      <c r="L476" s="13">
        <v>5</v>
      </c>
      <c r="M476" s="13">
        <v>18.333333333333336</v>
      </c>
    </row>
    <row r="477" spans="2:13">
      <c r="B477" s="10">
        <v>474</v>
      </c>
      <c r="C477" s="13">
        <v>1.4</v>
      </c>
      <c r="D477" s="13">
        <v>2.8571428571428572</v>
      </c>
      <c r="E477" s="13">
        <v>12.857142857142858</v>
      </c>
      <c r="F477" s="13">
        <v>18.556035192100765</v>
      </c>
      <c r="G477" s="13">
        <v>2.5513513513513515</v>
      </c>
      <c r="H477" s="13">
        <v>3.1475409836065573</v>
      </c>
      <c r="I477" s="13">
        <v>1.2</v>
      </c>
      <c r="J477" s="13">
        <v>4.166666666666667</v>
      </c>
      <c r="K477" s="13">
        <v>0.6</v>
      </c>
      <c r="L477" s="13">
        <v>3.3333333333333335</v>
      </c>
      <c r="M477" s="13">
        <v>10.357142857142858</v>
      </c>
    </row>
    <row r="478" spans="2:13">
      <c r="B478" s="10">
        <v>475</v>
      </c>
      <c r="C478" s="13">
        <v>0.6</v>
      </c>
      <c r="D478" s="13">
        <v>6.666666666666667</v>
      </c>
      <c r="E478" s="13">
        <v>11.739130434782609</v>
      </c>
      <c r="F478" s="13">
        <v>17.501510264276533</v>
      </c>
      <c r="G478" s="13">
        <v>3.1677852348993287</v>
      </c>
      <c r="H478" s="13">
        <v>2.5945945945945947</v>
      </c>
      <c r="I478" s="13">
        <v>0.8</v>
      </c>
      <c r="J478" s="13">
        <v>6.25</v>
      </c>
      <c r="K478" s="13">
        <v>0.6</v>
      </c>
      <c r="L478" s="13">
        <v>3.3333333333333335</v>
      </c>
      <c r="M478" s="13">
        <v>16.25</v>
      </c>
    </row>
    <row r="479" spans="2:13">
      <c r="B479" s="10">
        <v>476</v>
      </c>
      <c r="C479" s="13">
        <v>1</v>
      </c>
      <c r="D479" s="13">
        <v>4</v>
      </c>
      <c r="E479" s="13">
        <v>13.170731707317072</v>
      </c>
      <c r="F479" s="13">
        <v>19.096399535423924</v>
      </c>
      <c r="G479" s="13">
        <v>2.8780487804878048</v>
      </c>
      <c r="H479" s="13">
        <v>3.0476190476190474</v>
      </c>
      <c r="I479" s="13">
        <v>1.2</v>
      </c>
      <c r="J479" s="13">
        <v>4.166666666666667</v>
      </c>
      <c r="K479" s="13">
        <v>0.2</v>
      </c>
      <c r="L479" s="13">
        <v>10</v>
      </c>
      <c r="M479" s="13">
        <v>18.166666666666668</v>
      </c>
    </row>
    <row r="480" spans="2:13">
      <c r="B480" s="10">
        <v>477</v>
      </c>
      <c r="C480" s="13">
        <v>0.4</v>
      </c>
      <c r="D480" s="13">
        <v>10</v>
      </c>
      <c r="E480" s="13">
        <v>14.210526315789473</v>
      </c>
      <c r="F480" s="13">
        <v>21.862006604177264</v>
      </c>
      <c r="G480" s="13">
        <v>2.9685534591194971</v>
      </c>
      <c r="H480" s="13">
        <v>4.6829268292682924</v>
      </c>
      <c r="I480" s="13">
        <v>0.6</v>
      </c>
      <c r="J480" s="13">
        <v>8.3333333333333339</v>
      </c>
      <c r="K480" s="13">
        <v>0.4</v>
      </c>
      <c r="L480" s="13">
        <v>5</v>
      </c>
      <c r="M480" s="13">
        <v>23.333333333333336</v>
      </c>
    </row>
    <row r="481" spans="2:13">
      <c r="B481" s="10">
        <v>478</v>
      </c>
      <c r="C481" s="13">
        <v>1.4</v>
      </c>
      <c r="D481" s="13">
        <v>2.8571428571428572</v>
      </c>
      <c r="E481" s="13">
        <v>11.020408163265305</v>
      </c>
      <c r="F481" s="13">
        <v>18.770078782501141</v>
      </c>
      <c r="G481" s="13">
        <v>3.5757575757575761</v>
      </c>
      <c r="H481" s="13">
        <v>4.1739130434782608</v>
      </c>
      <c r="I481" s="13">
        <v>1</v>
      </c>
      <c r="J481" s="13">
        <v>5</v>
      </c>
      <c r="K481" s="13">
        <v>0.4</v>
      </c>
      <c r="L481" s="13">
        <v>5</v>
      </c>
      <c r="M481" s="13">
        <v>12.857142857142858</v>
      </c>
    </row>
    <row r="482" spans="2:13">
      <c r="B482" s="10">
        <v>479</v>
      </c>
      <c r="C482" s="13">
        <v>0.6</v>
      </c>
      <c r="D482" s="13">
        <v>6.666666666666667</v>
      </c>
      <c r="E482" s="13">
        <v>7.9411764705882346</v>
      </c>
      <c r="F482" s="13">
        <v>19.016859923825645</v>
      </c>
      <c r="G482" s="13">
        <v>3.3956834532374103</v>
      </c>
      <c r="H482" s="13">
        <v>7.68</v>
      </c>
      <c r="I482" s="13">
        <v>0.8</v>
      </c>
      <c r="J482" s="13">
        <v>6.25</v>
      </c>
      <c r="K482" s="13">
        <v>0.1</v>
      </c>
      <c r="L482" s="13">
        <v>20</v>
      </c>
      <c r="M482" s="13">
        <v>32.916666666666671</v>
      </c>
    </row>
    <row r="483" spans="2:13">
      <c r="B483" s="10">
        <v>480</v>
      </c>
      <c r="C483" s="13">
        <v>0.8</v>
      </c>
      <c r="D483" s="13">
        <v>5</v>
      </c>
      <c r="E483" s="13">
        <v>16.875</v>
      </c>
      <c r="F483" s="13">
        <v>26.311377829820454</v>
      </c>
      <c r="G483" s="13">
        <v>2.5792349726775954</v>
      </c>
      <c r="H483" s="13">
        <v>6.8571428571428568</v>
      </c>
      <c r="I483" s="13">
        <v>1</v>
      </c>
      <c r="J483" s="13">
        <v>5</v>
      </c>
      <c r="K483" s="13">
        <v>0.2</v>
      </c>
      <c r="L483" s="13">
        <v>10</v>
      </c>
      <c r="M483" s="13">
        <v>20</v>
      </c>
    </row>
    <row r="484" spans="2:13">
      <c r="B484" s="10">
        <v>481</v>
      </c>
      <c r="C484" s="13">
        <v>1.6</v>
      </c>
      <c r="D484" s="13">
        <v>2.5</v>
      </c>
      <c r="E484" s="13">
        <v>9.3103448275862064</v>
      </c>
      <c r="F484" s="13">
        <v>19.608540459115172</v>
      </c>
      <c r="G484" s="13">
        <v>2.9135802469135803</v>
      </c>
      <c r="H484" s="13">
        <v>7.384615384615385</v>
      </c>
      <c r="I484" s="13">
        <v>0.8</v>
      </c>
      <c r="J484" s="13">
        <v>6.25</v>
      </c>
      <c r="K484" s="13">
        <v>0.2</v>
      </c>
      <c r="L484" s="13">
        <v>10</v>
      </c>
      <c r="M484" s="13">
        <v>18.75</v>
      </c>
    </row>
    <row r="485" spans="2:13">
      <c r="B485" s="10">
        <v>482</v>
      </c>
      <c r="C485" s="13">
        <v>1.2</v>
      </c>
      <c r="D485" s="13">
        <v>3.3333333333333335</v>
      </c>
      <c r="E485" s="13">
        <v>12.558139534883722</v>
      </c>
      <c r="F485" s="13">
        <v>20.341822518566705</v>
      </c>
      <c r="G485" s="13">
        <v>2.8606060606060604</v>
      </c>
      <c r="H485" s="13">
        <v>4.9230769230769234</v>
      </c>
      <c r="I485" s="13">
        <v>1.6</v>
      </c>
      <c r="J485" s="13">
        <v>3.125</v>
      </c>
      <c r="K485" s="13">
        <v>0.4</v>
      </c>
      <c r="L485" s="13">
        <v>5</v>
      </c>
      <c r="M485" s="13">
        <v>11.458333333333334</v>
      </c>
    </row>
    <row r="486" spans="2:13">
      <c r="B486" s="10">
        <v>483</v>
      </c>
      <c r="C486" s="13">
        <v>0.4</v>
      </c>
      <c r="D486" s="13">
        <v>10</v>
      </c>
      <c r="E486" s="13">
        <v>11.739130434782609</v>
      </c>
      <c r="F486" s="13">
        <v>20.33010787839163</v>
      </c>
      <c r="G486" s="13">
        <v>3.1052631578947372</v>
      </c>
      <c r="H486" s="13">
        <v>5.4857142857142858</v>
      </c>
      <c r="I486" s="13">
        <v>1.4</v>
      </c>
      <c r="J486" s="13">
        <v>3.5714285714285716</v>
      </c>
      <c r="K486" s="13">
        <v>0.6</v>
      </c>
      <c r="L486" s="13">
        <v>3.3333333333333335</v>
      </c>
      <c r="M486" s="13">
        <v>16.904761904761905</v>
      </c>
    </row>
    <row r="487" spans="2:13">
      <c r="B487" s="10">
        <v>484</v>
      </c>
      <c r="C487" s="13">
        <v>1.8</v>
      </c>
      <c r="D487" s="13">
        <v>2.2222222222222223</v>
      </c>
      <c r="E487" s="13">
        <v>12.857142857142858</v>
      </c>
      <c r="F487" s="13">
        <v>19.290019569471625</v>
      </c>
      <c r="G487" s="13">
        <v>3.2328767123287672</v>
      </c>
      <c r="H487" s="13">
        <v>3.2</v>
      </c>
      <c r="I487" s="13">
        <v>0.8</v>
      </c>
      <c r="J487" s="13">
        <v>6.25</v>
      </c>
      <c r="K487" s="13">
        <v>0.6</v>
      </c>
      <c r="L487" s="13">
        <v>3.3333333333333335</v>
      </c>
      <c r="M487" s="13">
        <v>11.805555555555555</v>
      </c>
    </row>
    <row r="488" spans="2:13">
      <c r="B488" s="10">
        <v>485</v>
      </c>
      <c r="C488" s="13">
        <v>1</v>
      </c>
      <c r="D488" s="13">
        <v>4</v>
      </c>
      <c r="E488" s="13">
        <v>12</v>
      </c>
      <c r="F488" s="13">
        <v>19.577797998180163</v>
      </c>
      <c r="G488" s="13">
        <v>3.0063694267515921</v>
      </c>
      <c r="H488" s="13">
        <v>4.5714285714285712</v>
      </c>
      <c r="I488" s="13">
        <v>1</v>
      </c>
      <c r="J488" s="13">
        <v>5</v>
      </c>
      <c r="K488" s="13">
        <v>0.4</v>
      </c>
      <c r="L488" s="13">
        <v>5</v>
      </c>
      <c r="M488" s="13">
        <v>14</v>
      </c>
    </row>
    <row r="489" spans="2:13">
      <c r="B489" s="10">
        <v>486</v>
      </c>
      <c r="C489" s="13">
        <v>0.6</v>
      </c>
      <c r="D489" s="13">
        <v>6.666666666666667</v>
      </c>
      <c r="E489" s="13">
        <v>11.25</v>
      </c>
      <c r="F489" s="13">
        <v>17.0547964305633</v>
      </c>
      <c r="G489" s="13">
        <v>2.8957055214723924</v>
      </c>
      <c r="H489" s="13">
        <v>2.9090909090909092</v>
      </c>
      <c r="I489" s="13">
        <v>0.8</v>
      </c>
      <c r="J489" s="13">
        <v>6.25</v>
      </c>
      <c r="K489" s="13">
        <v>0.2</v>
      </c>
      <c r="L489" s="13">
        <v>10</v>
      </c>
      <c r="M489" s="13">
        <v>22.916666666666668</v>
      </c>
    </row>
    <row r="490" spans="2:13">
      <c r="B490" s="10">
        <v>487</v>
      </c>
      <c r="C490" s="13">
        <v>1</v>
      </c>
      <c r="D490" s="13">
        <v>4</v>
      </c>
      <c r="E490" s="13">
        <v>19.285714285714288</v>
      </c>
      <c r="F490" s="13">
        <v>25.719079375160671</v>
      </c>
      <c r="G490" s="13">
        <v>2.3482587064676617</v>
      </c>
      <c r="H490" s="13">
        <v>4.0851063829787231</v>
      </c>
      <c r="I490" s="13">
        <v>1</v>
      </c>
      <c r="J490" s="13">
        <v>5</v>
      </c>
      <c r="K490" s="13">
        <v>0.6</v>
      </c>
      <c r="L490" s="13">
        <v>3.3333333333333335</v>
      </c>
      <c r="M490" s="13">
        <v>12.333333333333334</v>
      </c>
    </row>
    <row r="491" spans="2:13">
      <c r="B491" s="10">
        <v>488</v>
      </c>
      <c r="C491" s="13">
        <v>0.8</v>
      </c>
      <c r="D491" s="13">
        <v>5</v>
      </c>
      <c r="E491" s="13">
        <v>10</v>
      </c>
      <c r="F491" s="13">
        <v>23.575851393188856</v>
      </c>
      <c r="G491" s="13">
        <v>3.4705882352941178</v>
      </c>
      <c r="H491" s="13">
        <v>10.105263157894736</v>
      </c>
      <c r="I491" s="13">
        <v>1.2</v>
      </c>
      <c r="J491" s="13">
        <v>4.166666666666667</v>
      </c>
      <c r="K491" s="13">
        <v>0.2</v>
      </c>
      <c r="L491" s="13">
        <v>10</v>
      </c>
      <c r="M491" s="13">
        <v>19.166666666666668</v>
      </c>
    </row>
    <row r="492" spans="2:13">
      <c r="B492" s="10">
        <v>489</v>
      </c>
      <c r="C492" s="13">
        <v>1.4</v>
      </c>
      <c r="D492" s="13">
        <v>2.8571428571428572</v>
      </c>
      <c r="E492" s="13">
        <v>12.857142857142858</v>
      </c>
      <c r="F492" s="13">
        <v>21.103091060985797</v>
      </c>
      <c r="G492" s="13">
        <v>2.7602339181286553</v>
      </c>
      <c r="H492" s="13">
        <v>5.4857142857142858</v>
      </c>
      <c r="I492" s="13">
        <v>1.4</v>
      </c>
      <c r="J492" s="13">
        <v>3.5714285714285716</v>
      </c>
      <c r="K492" s="13">
        <v>0.1</v>
      </c>
      <c r="L492" s="13">
        <v>20</v>
      </c>
      <c r="M492" s="13">
        <v>26.428571428571431</v>
      </c>
    </row>
    <row r="493" spans="2:13">
      <c r="B493" s="10">
        <v>490</v>
      </c>
      <c r="C493" s="13">
        <v>0.8</v>
      </c>
      <c r="D493" s="13">
        <v>5</v>
      </c>
      <c r="E493" s="13">
        <v>10.8</v>
      </c>
      <c r="F493" s="13">
        <v>16.739209726443768</v>
      </c>
      <c r="G493" s="13">
        <v>2.5106382978723403</v>
      </c>
      <c r="H493" s="13">
        <v>3.4285714285714284</v>
      </c>
      <c r="I493" s="13">
        <v>0.8</v>
      </c>
      <c r="J493" s="13">
        <v>6.25</v>
      </c>
      <c r="K493" s="13">
        <v>0.6</v>
      </c>
      <c r="L493" s="13">
        <v>3.3333333333333335</v>
      </c>
      <c r="M493" s="13">
        <v>14.583333333333334</v>
      </c>
    </row>
    <row r="494" spans="2:13">
      <c r="B494" s="10">
        <v>491</v>
      </c>
      <c r="C494" s="13">
        <v>1</v>
      </c>
      <c r="D494" s="13">
        <v>4</v>
      </c>
      <c r="E494" s="13">
        <v>13.170731707317072</v>
      </c>
      <c r="F494" s="13">
        <v>19.470829778582193</v>
      </c>
      <c r="G494" s="13">
        <v>2.9316770186335406</v>
      </c>
      <c r="H494" s="13">
        <v>3.3684210526315788</v>
      </c>
      <c r="I494" s="13">
        <v>1</v>
      </c>
      <c r="J494" s="13">
        <v>5</v>
      </c>
      <c r="K494" s="13">
        <v>0.2</v>
      </c>
      <c r="L494" s="13">
        <v>10</v>
      </c>
      <c r="M494" s="13">
        <v>19</v>
      </c>
    </row>
    <row r="495" spans="2:13">
      <c r="B495" s="10">
        <v>492</v>
      </c>
      <c r="C495" s="13">
        <v>0.4</v>
      </c>
      <c r="D495" s="13">
        <v>10</v>
      </c>
      <c r="E495" s="13">
        <v>14.594594594594593</v>
      </c>
      <c r="F495" s="13">
        <v>21.306857116183537</v>
      </c>
      <c r="G495" s="13">
        <v>2.4455958549222796</v>
      </c>
      <c r="H495" s="13">
        <v>4.2666666666666666</v>
      </c>
      <c r="I495" s="13">
        <v>1.4</v>
      </c>
      <c r="J495" s="13">
        <v>3.5714285714285716</v>
      </c>
      <c r="K495" s="13">
        <v>0.4</v>
      </c>
      <c r="L495" s="13">
        <v>5</v>
      </c>
      <c r="M495" s="13">
        <v>18.571428571428569</v>
      </c>
    </row>
    <row r="496" spans="2:13">
      <c r="B496" s="10">
        <v>493</v>
      </c>
      <c r="C496" s="13">
        <v>1.2</v>
      </c>
      <c r="D496" s="13">
        <v>3.3333333333333335</v>
      </c>
      <c r="E496" s="13">
        <v>15.882352941176469</v>
      </c>
      <c r="F496" s="13">
        <v>24.24829566652723</v>
      </c>
      <c r="G496" s="13">
        <v>3.9008264462809921</v>
      </c>
      <c r="H496" s="13">
        <v>4.4651162790697674</v>
      </c>
      <c r="I496" s="13">
        <v>1.4</v>
      </c>
      <c r="J496" s="13">
        <v>3.5714285714285716</v>
      </c>
      <c r="K496" s="13">
        <v>0.4</v>
      </c>
      <c r="L496" s="13">
        <v>5</v>
      </c>
      <c r="M496" s="13">
        <v>11.904761904761905</v>
      </c>
    </row>
    <row r="497" spans="2:13">
      <c r="B497" s="10">
        <v>494</v>
      </c>
      <c r="C497" s="13">
        <v>1.4</v>
      </c>
      <c r="D497" s="13">
        <v>2.8571428571428572</v>
      </c>
      <c r="E497" s="13">
        <v>12.558139534883722</v>
      </c>
      <c r="F497" s="13">
        <v>20.467105052125103</v>
      </c>
      <c r="G497" s="13">
        <v>4.068965517241379</v>
      </c>
      <c r="H497" s="13">
        <v>3.84</v>
      </c>
      <c r="I497" s="13">
        <v>1.2</v>
      </c>
      <c r="J497" s="13">
        <v>4.166666666666667</v>
      </c>
      <c r="K497" s="13">
        <v>0.4</v>
      </c>
      <c r="L497" s="13">
        <v>5</v>
      </c>
      <c r="M497" s="13">
        <v>12.023809523809524</v>
      </c>
    </row>
    <row r="498" spans="2:13">
      <c r="B498" s="10">
        <v>495</v>
      </c>
      <c r="C498" s="13">
        <v>0.8</v>
      </c>
      <c r="D498" s="13">
        <v>5</v>
      </c>
      <c r="E498" s="13">
        <v>8.5714285714285712</v>
      </c>
      <c r="F498" s="13">
        <v>19.512661251791684</v>
      </c>
      <c r="G498" s="13">
        <v>2.5934065934065931</v>
      </c>
      <c r="H498" s="13">
        <v>8.3478260869565215</v>
      </c>
      <c r="I498" s="13">
        <v>0.6</v>
      </c>
      <c r="J498" s="13">
        <v>8.3333333333333339</v>
      </c>
      <c r="K498" s="13">
        <v>0.4</v>
      </c>
      <c r="L498" s="13">
        <v>5</v>
      </c>
      <c r="M498" s="13">
        <v>18.333333333333336</v>
      </c>
    </row>
    <row r="499" spans="2:13">
      <c r="B499" s="10">
        <v>496</v>
      </c>
      <c r="C499" s="13">
        <v>0.6</v>
      </c>
      <c r="D499" s="13">
        <v>6.666666666666667</v>
      </c>
      <c r="E499" s="13">
        <v>8.4375</v>
      </c>
      <c r="F499" s="13">
        <v>17.808928571428574</v>
      </c>
      <c r="G499" s="13">
        <v>3.3714285714285714</v>
      </c>
      <c r="H499" s="13">
        <v>6</v>
      </c>
      <c r="I499" s="13">
        <v>1</v>
      </c>
      <c r="J499" s="13">
        <v>5</v>
      </c>
      <c r="K499" s="13">
        <v>0.4</v>
      </c>
      <c r="L499" s="13">
        <v>5</v>
      </c>
      <c r="M499" s="13">
        <v>16.666666666666668</v>
      </c>
    </row>
    <row r="500" spans="2:13">
      <c r="B500" s="10">
        <v>497</v>
      </c>
      <c r="C500" s="13">
        <v>0.6</v>
      </c>
      <c r="D500" s="13">
        <v>6.666666666666667</v>
      </c>
      <c r="E500" s="13">
        <v>17.419354838709676</v>
      </c>
      <c r="F500" s="13">
        <v>27.032800216860938</v>
      </c>
      <c r="G500" s="13">
        <v>3.9663865546218489</v>
      </c>
      <c r="H500" s="13">
        <v>5.6470588235294121</v>
      </c>
      <c r="I500" s="13">
        <v>1.4</v>
      </c>
      <c r="J500" s="13">
        <v>3.5714285714285716</v>
      </c>
      <c r="K500" s="13">
        <v>0.4</v>
      </c>
      <c r="L500" s="13">
        <v>5</v>
      </c>
      <c r="M500" s="13">
        <v>15.238095238095239</v>
      </c>
    </row>
    <row r="501" spans="2:13">
      <c r="B501" s="10">
        <v>498</v>
      </c>
      <c r="C501" s="13">
        <v>2</v>
      </c>
      <c r="D501" s="13">
        <v>2</v>
      </c>
      <c r="E501" s="13">
        <v>14.210526315789473</v>
      </c>
      <c r="F501" s="13">
        <v>19.47744762976961</v>
      </c>
      <c r="G501" s="13">
        <v>2.5240641711229945</v>
      </c>
      <c r="H501" s="13">
        <v>2.7428571428571429</v>
      </c>
      <c r="I501" s="13">
        <v>1</v>
      </c>
      <c r="J501" s="13">
        <v>5</v>
      </c>
      <c r="K501" s="13">
        <v>0.4</v>
      </c>
      <c r="L501" s="13">
        <v>5</v>
      </c>
      <c r="M501" s="13">
        <v>12</v>
      </c>
    </row>
    <row r="502" spans="2:13">
      <c r="B502" s="10">
        <v>499</v>
      </c>
      <c r="C502" s="13">
        <v>1.2</v>
      </c>
      <c r="D502" s="13">
        <v>3.3333333333333335</v>
      </c>
      <c r="E502" s="13">
        <v>15.882352941176469</v>
      </c>
      <c r="F502" s="13">
        <v>27.160130718954246</v>
      </c>
      <c r="G502" s="13">
        <v>3.2777777777777777</v>
      </c>
      <c r="H502" s="13">
        <v>8</v>
      </c>
      <c r="I502" s="13">
        <v>1</v>
      </c>
      <c r="J502" s="13">
        <v>5</v>
      </c>
      <c r="K502" s="13">
        <v>0.2</v>
      </c>
      <c r="L502" s="13">
        <v>10</v>
      </c>
      <c r="M502" s="13">
        <v>18.333333333333336</v>
      </c>
    </row>
    <row r="503" spans="2:13">
      <c r="B503" s="10">
        <v>500</v>
      </c>
      <c r="C503" s="13">
        <v>0.4</v>
      </c>
      <c r="D503" s="13">
        <v>10</v>
      </c>
      <c r="E503" s="13">
        <v>7.1052631578947363</v>
      </c>
      <c r="F503" s="13">
        <v>13.872187722691642</v>
      </c>
      <c r="G503" s="13">
        <v>2.6818181818181817</v>
      </c>
      <c r="H503" s="13">
        <v>4.0851063829787231</v>
      </c>
      <c r="I503" s="13">
        <v>1</v>
      </c>
      <c r="J503" s="13">
        <v>5</v>
      </c>
      <c r="K503" s="13">
        <v>0.4</v>
      </c>
      <c r="L503" s="13">
        <v>5</v>
      </c>
      <c r="M503" s="13">
        <v>20</v>
      </c>
    </row>
    <row r="504" spans="2:13">
      <c r="B504" s="10">
        <v>501</v>
      </c>
      <c r="C504" s="13">
        <v>0.6</v>
      </c>
      <c r="D504" s="13">
        <v>6.666666666666667</v>
      </c>
      <c r="E504" s="13">
        <v>8.1818181818181817</v>
      </c>
      <c r="F504" s="13">
        <v>16.32211777991829</v>
      </c>
      <c r="G504" s="13">
        <v>3.9663865546218489</v>
      </c>
      <c r="H504" s="13">
        <v>4.1739130434782608</v>
      </c>
      <c r="I504" s="13">
        <v>0.6</v>
      </c>
      <c r="J504" s="13">
        <v>8.3333333333333339</v>
      </c>
      <c r="K504" s="13">
        <v>0.6</v>
      </c>
      <c r="L504" s="13">
        <v>3.3333333333333335</v>
      </c>
      <c r="M504" s="13">
        <v>18.333333333333332</v>
      </c>
    </row>
    <row r="505" spans="2:13">
      <c r="B505" s="10">
        <v>502</v>
      </c>
      <c r="C505" s="13">
        <v>0.6</v>
      </c>
      <c r="D505" s="13">
        <v>6.666666666666667</v>
      </c>
      <c r="E505" s="13">
        <v>12.272727272727273</v>
      </c>
      <c r="F505" s="13">
        <v>22.236577630020253</v>
      </c>
      <c r="G505" s="13">
        <v>2.5792349726775954</v>
      </c>
      <c r="H505" s="13">
        <v>7.384615384615385</v>
      </c>
      <c r="I505" s="13">
        <v>0.6</v>
      </c>
      <c r="J505" s="13">
        <v>8.3333333333333339</v>
      </c>
      <c r="K505" s="13">
        <v>0.2</v>
      </c>
      <c r="L505" s="13">
        <v>10</v>
      </c>
      <c r="M505" s="13">
        <v>25</v>
      </c>
    </row>
    <row r="506" spans="2:13">
      <c r="B506" s="10">
        <v>503</v>
      </c>
      <c r="C506" s="13">
        <v>0.8</v>
      </c>
      <c r="D506" s="13">
        <v>5</v>
      </c>
      <c r="E506" s="13">
        <v>16.875</v>
      </c>
      <c r="F506" s="13">
        <v>22.814209726443767</v>
      </c>
      <c r="G506" s="13">
        <v>2.5106382978723403</v>
      </c>
      <c r="H506" s="13">
        <v>3.4285714285714284</v>
      </c>
      <c r="I506" s="13">
        <v>1.2</v>
      </c>
      <c r="J506" s="13">
        <v>4.166666666666667</v>
      </c>
      <c r="K506" s="13">
        <v>0.6</v>
      </c>
      <c r="L506" s="13">
        <v>3.3333333333333335</v>
      </c>
      <c r="M506" s="13">
        <v>12.500000000000002</v>
      </c>
    </row>
    <row r="507" spans="2:13">
      <c r="B507" s="10">
        <v>504</v>
      </c>
      <c r="C507" s="13">
        <v>1</v>
      </c>
      <c r="D507" s="13">
        <v>4</v>
      </c>
      <c r="E507" s="13">
        <v>18</v>
      </c>
      <c r="F507" s="13">
        <v>23.891727030118187</v>
      </c>
      <c r="G507" s="13">
        <v>2.7441860465116279</v>
      </c>
      <c r="H507" s="13">
        <v>3.1475409836065573</v>
      </c>
      <c r="I507" s="13">
        <v>0.8</v>
      </c>
      <c r="J507" s="13">
        <v>6.25</v>
      </c>
      <c r="K507" s="13">
        <v>0.2</v>
      </c>
      <c r="L507" s="13">
        <v>10</v>
      </c>
      <c r="M507" s="13">
        <v>20.25</v>
      </c>
    </row>
    <row r="508" spans="2:13">
      <c r="B508" s="10">
        <v>505</v>
      </c>
      <c r="C508" s="13">
        <v>1</v>
      </c>
      <c r="D508" s="13">
        <v>4</v>
      </c>
      <c r="E508" s="13">
        <v>11.25</v>
      </c>
      <c r="F508" s="13">
        <v>19.342654678451691</v>
      </c>
      <c r="G508" s="13">
        <v>2.4455958549222796</v>
      </c>
      <c r="H508" s="13">
        <v>5.6470588235294121</v>
      </c>
      <c r="I508" s="13">
        <v>0.6</v>
      </c>
      <c r="J508" s="13">
        <v>8.3333333333333339</v>
      </c>
      <c r="K508" s="13">
        <v>0.2</v>
      </c>
      <c r="L508" s="13">
        <v>10</v>
      </c>
      <c r="M508" s="13">
        <v>22.333333333333336</v>
      </c>
    </row>
    <row r="509" spans="2:13">
      <c r="B509" s="10">
        <v>506</v>
      </c>
      <c r="C509" s="13">
        <v>0.6</v>
      </c>
      <c r="D509" s="13">
        <v>6.666666666666667</v>
      </c>
      <c r="E509" s="13">
        <v>11.020408163265305</v>
      </c>
      <c r="F509" s="13">
        <v>18.200655076845553</v>
      </c>
      <c r="G509" s="13">
        <v>2.9135802469135803</v>
      </c>
      <c r="H509" s="13">
        <v>4.2666666666666666</v>
      </c>
      <c r="I509" s="13">
        <v>0.8</v>
      </c>
      <c r="J509" s="13">
        <v>6.25</v>
      </c>
      <c r="K509" s="13">
        <v>0.2</v>
      </c>
      <c r="L509" s="13">
        <v>10</v>
      </c>
      <c r="M509" s="13">
        <v>22.916666666666668</v>
      </c>
    </row>
    <row r="510" spans="2:13">
      <c r="B510" s="10">
        <v>507</v>
      </c>
      <c r="C510" s="13">
        <v>1</v>
      </c>
      <c r="D510" s="13">
        <v>4</v>
      </c>
      <c r="E510" s="13">
        <v>13.5</v>
      </c>
      <c r="F510" s="13">
        <v>20.932034632034629</v>
      </c>
      <c r="G510" s="13">
        <v>2.8606060606060604</v>
      </c>
      <c r="H510" s="13">
        <v>4.5714285714285712</v>
      </c>
      <c r="I510" s="13">
        <v>1</v>
      </c>
      <c r="J510" s="13">
        <v>5</v>
      </c>
      <c r="K510" s="13">
        <v>0.2</v>
      </c>
      <c r="L510" s="13">
        <v>10</v>
      </c>
      <c r="M510" s="13">
        <v>19</v>
      </c>
    </row>
    <row r="511" spans="2:13">
      <c r="B511" s="10">
        <v>508</v>
      </c>
      <c r="C511" s="13">
        <v>0.4</v>
      </c>
      <c r="D511" s="13">
        <v>10</v>
      </c>
      <c r="E511" s="13">
        <v>10.8</v>
      </c>
      <c r="F511" s="13">
        <v>17.122073207623274</v>
      </c>
      <c r="G511" s="13">
        <v>2.2369668246445498</v>
      </c>
      <c r="H511" s="13">
        <v>4.0851063829787231</v>
      </c>
      <c r="I511" s="13">
        <v>1.2</v>
      </c>
      <c r="J511" s="13">
        <v>4.166666666666667</v>
      </c>
      <c r="K511" s="13">
        <v>0.2</v>
      </c>
      <c r="L511" s="13">
        <v>10</v>
      </c>
      <c r="M511" s="13">
        <v>24.166666666666668</v>
      </c>
    </row>
    <row r="512" spans="2:13">
      <c r="B512" s="10">
        <v>509</v>
      </c>
      <c r="C512" s="13">
        <v>0.6</v>
      </c>
      <c r="D512" s="13">
        <v>6.666666666666667</v>
      </c>
      <c r="E512" s="13">
        <v>15.882352941176469</v>
      </c>
      <c r="F512" s="13">
        <v>22.369585515365564</v>
      </c>
      <c r="G512" s="13">
        <v>2.9316770186335406</v>
      </c>
      <c r="H512" s="13">
        <v>3.5555555555555554</v>
      </c>
      <c r="I512" s="13">
        <v>0.8</v>
      </c>
      <c r="J512" s="13">
        <v>6.25</v>
      </c>
      <c r="K512" s="13">
        <v>0.6</v>
      </c>
      <c r="L512" s="13">
        <v>3.3333333333333335</v>
      </c>
      <c r="M512" s="13">
        <v>16.25</v>
      </c>
    </row>
    <row r="513" spans="2:13">
      <c r="B513" s="10">
        <v>510</v>
      </c>
      <c r="C513" s="13">
        <v>1</v>
      </c>
      <c r="D513" s="13">
        <v>4</v>
      </c>
      <c r="E513" s="13">
        <v>15.428571428571429</v>
      </c>
      <c r="F513" s="13">
        <v>22.545373100899624</v>
      </c>
      <c r="G513" s="13">
        <v>2.6516853932584272</v>
      </c>
      <c r="H513" s="13">
        <v>4.4651162790697674</v>
      </c>
      <c r="I513" s="13">
        <v>1.6</v>
      </c>
      <c r="J513" s="13">
        <v>3.125</v>
      </c>
      <c r="K513" s="13">
        <v>0.6</v>
      </c>
      <c r="L513" s="13">
        <v>3.3333333333333335</v>
      </c>
      <c r="M513" s="13">
        <v>10.458333333333334</v>
      </c>
    </row>
    <row r="514" spans="2:13">
      <c r="B514" s="10">
        <v>511</v>
      </c>
      <c r="C514" s="13">
        <v>0.6</v>
      </c>
      <c r="D514" s="13">
        <v>6.666666666666667</v>
      </c>
      <c r="E514" s="13">
        <v>12.857142857142858</v>
      </c>
      <c r="F514" s="13">
        <v>21.330198915009042</v>
      </c>
      <c r="G514" s="13">
        <v>2.9873417721518987</v>
      </c>
      <c r="H514" s="13">
        <v>5.4857142857142858</v>
      </c>
      <c r="I514" s="13">
        <v>1.2</v>
      </c>
      <c r="J514" s="13">
        <v>4.166666666666667</v>
      </c>
      <c r="K514" s="13">
        <v>0.4</v>
      </c>
      <c r="L514" s="13">
        <v>5</v>
      </c>
      <c r="M514" s="13">
        <v>15.833333333333334</v>
      </c>
    </row>
    <row r="515" spans="2:13">
      <c r="B515" s="10">
        <v>512</v>
      </c>
      <c r="C515" s="13">
        <v>0.4</v>
      </c>
      <c r="D515" s="13">
        <v>10</v>
      </c>
      <c r="E515" s="13">
        <v>10.588235294117647</v>
      </c>
      <c r="F515" s="13">
        <v>20.156020529016978</v>
      </c>
      <c r="G515" s="13">
        <v>3.1677852348993287</v>
      </c>
      <c r="H515" s="13">
        <v>6.4</v>
      </c>
      <c r="I515" s="13">
        <v>1.2</v>
      </c>
      <c r="J515" s="13">
        <v>4.166666666666667</v>
      </c>
      <c r="K515" s="13">
        <v>0.2</v>
      </c>
      <c r="L515" s="13">
        <v>10</v>
      </c>
      <c r="M515" s="13">
        <v>24.166666666666668</v>
      </c>
    </row>
    <row r="516" spans="2:13">
      <c r="B516" s="10">
        <v>513</v>
      </c>
      <c r="C516" s="13">
        <v>0.4</v>
      </c>
      <c r="D516" s="13">
        <v>10</v>
      </c>
      <c r="E516" s="13">
        <v>9.6428571428571441</v>
      </c>
      <c r="F516" s="13">
        <v>17.377306903622696</v>
      </c>
      <c r="G516" s="13">
        <v>2.6818181818181817</v>
      </c>
      <c r="H516" s="13">
        <v>5.0526315789473681</v>
      </c>
      <c r="I516" s="13">
        <v>1</v>
      </c>
      <c r="J516" s="13">
        <v>5</v>
      </c>
      <c r="K516" s="13">
        <v>0.8</v>
      </c>
      <c r="L516" s="13">
        <v>2.5</v>
      </c>
      <c r="M516" s="13">
        <v>17.5</v>
      </c>
    </row>
    <row r="517" spans="2:13">
      <c r="B517" s="10">
        <v>514</v>
      </c>
      <c r="C517" s="13">
        <v>0.4</v>
      </c>
      <c r="D517" s="13">
        <v>10</v>
      </c>
      <c r="E517" s="13">
        <v>10.588235294117647</v>
      </c>
      <c r="F517" s="13">
        <v>16.18164188752424</v>
      </c>
      <c r="G517" s="13">
        <v>2.5934065934065931</v>
      </c>
      <c r="H517" s="13">
        <v>3</v>
      </c>
      <c r="I517" s="13">
        <v>0.8</v>
      </c>
      <c r="J517" s="13">
        <v>6.25</v>
      </c>
      <c r="K517" s="13">
        <v>0.4</v>
      </c>
      <c r="L517" s="13">
        <v>5</v>
      </c>
      <c r="M517" s="13">
        <v>21.25</v>
      </c>
    </row>
    <row r="518" spans="2:13">
      <c r="B518" s="10">
        <v>515</v>
      </c>
      <c r="C518" s="13">
        <v>0.6</v>
      </c>
      <c r="D518" s="13">
        <v>6.666666666666667</v>
      </c>
      <c r="E518" s="13">
        <v>11.48936170212766</v>
      </c>
      <c r="F518" s="13">
        <v>18.821024191684884</v>
      </c>
      <c r="G518" s="13">
        <v>2.7602339181286553</v>
      </c>
      <c r="H518" s="13">
        <v>4.5714285714285712</v>
      </c>
      <c r="I518" s="13">
        <v>1</v>
      </c>
      <c r="J518" s="13">
        <v>5</v>
      </c>
      <c r="K518" s="13">
        <v>0.4</v>
      </c>
      <c r="L518" s="13">
        <v>5</v>
      </c>
      <c r="M518" s="13">
        <v>16.666666666666668</v>
      </c>
    </row>
    <row r="519" spans="2:13">
      <c r="B519" s="10">
        <v>516</v>
      </c>
      <c r="C519" s="13">
        <v>1.4</v>
      </c>
      <c r="D519" s="13">
        <v>2.8571428571428572</v>
      </c>
      <c r="E519" s="13">
        <v>14.210526315789473</v>
      </c>
      <c r="F519" s="13">
        <v>20.594364699627857</v>
      </c>
      <c r="G519" s="13">
        <v>2.3838383838383841</v>
      </c>
      <c r="H519" s="13">
        <v>4</v>
      </c>
      <c r="I519" s="13">
        <v>1.2</v>
      </c>
      <c r="J519" s="13">
        <v>4.166666666666667</v>
      </c>
      <c r="K519" s="13">
        <v>0.2</v>
      </c>
      <c r="L519" s="13">
        <v>10</v>
      </c>
      <c r="M519" s="13">
        <v>17.023809523809526</v>
      </c>
    </row>
    <row r="520" spans="2:13">
      <c r="B520" s="10">
        <v>517</v>
      </c>
      <c r="C520" s="13">
        <v>1</v>
      </c>
      <c r="D520" s="13">
        <v>4</v>
      </c>
      <c r="E520" s="13">
        <v>9.8181818181818166</v>
      </c>
      <c r="F520" s="13">
        <v>17.605523590333714</v>
      </c>
      <c r="G520" s="13">
        <v>2.9873417721518987</v>
      </c>
      <c r="H520" s="13">
        <v>4.8</v>
      </c>
      <c r="I520" s="13">
        <v>1</v>
      </c>
      <c r="J520" s="13">
        <v>5</v>
      </c>
      <c r="K520" s="13">
        <v>0.4</v>
      </c>
      <c r="L520" s="13">
        <v>5</v>
      </c>
      <c r="M520" s="13">
        <v>14</v>
      </c>
    </row>
    <row r="521" spans="2:13">
      <c r="B521" s="10">
        <v>518</v>
      </c>
      <c r="C521" s="13">
        <v>1</v>
      </c>
      <c r="D521" s="13">
        <v>4</v>
      </c>
      <c r="E521" s="13">
        <v>11.25</v>
      </c>
      <c r="F521" s="13">
        <v>22.056159420289852</v>
      </c>
      <c r="G521" s="13">
        <v>2.458333333333333</v>
      </c>
      <c r="H521" s="13">
        <v>8.3478260869565215</v>
      </c>
      <c r="I521" s="13">
        <v>1</v>
      </c>
      <c r="J521" s="13">
        <v>5</v>
      </c>
      <c r="K521" s="13">
        <v>0.2</v>
      </c>
      <c r="L521" s="13">
        <v>10</v>
      </c>
      <c r="M521" s="13">
        <v>19</v>
      </c>
    </row>
    <row r="522" spans="2:13">
      <c r="B522" s="10">
        <v>519</v>
      </c>
      <c r="C522" s="13">
        <v>1</v>
      </c>
      <c r="D522" s="13">
        <v>4</v>
      </c>
      <c r="E522" s="13">
        <v>12</v>
      </c>
      <c r="F522" s="13">
        <v>20.182857142857145</v>
      </c>
      <c r="G522" s="13">
        <v>2.6971428571428571</v>
      </c>
      <c r="H522" s="13">
        <v>5.4857142857142858</v>
      </c>
      <c r="I522" s="13">
        <v>0.8</v>
      </c>
      <c r="J522" s="13">
        <v>6.25</v>
      </c>
      <c r="K522" s="13">
        <v>0.4</v>
      </c>
      <c r="L522" s="13">
        <v>5</v>
      </c>
      <c r="M522" s="13">
        <v>15.25</v>
      </c>
    </row>
    <row r="523" spans="2:13">
      <c r="B523" s="10">
        <v>520</v>
      </c>
      <c r="C523" s="13">
        <v>1</v>
      </c>
      <c r="D523" s="13">
        <v>4</v>
      </c>
      <c r="E523" s="13">
        <v>15.882352941176469</v>
      </c>
      <c r="F523" s="13">
        <v>22.233868092691623</v>
      </c>
      <c r="G523" s="13">
        <v>2.8606060606060604</v>
      </c>
      <c r="H523" s="13">
        <v>3.4909090909090907</v>
      </c>
      <c r="I523" s="13">
        <v>0.8</v>
      </c>
      <c r="J523" s="13">
        <v>6.25</v>
      </c>
      <c r="K523" s="13">
        <v>0.6</v>
      </c>
      <c r="L523" s="13">
        <v>3.3333333333333335</v>
      </c>
      <c r="M523" s="13">
        <v>13.583333333333334</v>
      </c>
    </row>
    <row r="524" spans="2:13">
      <c r="B524" s="10">
        <v>521</v>
      </c>
      <c r="C524" s="13">
        <v>0.6</v>
      </c>
      <c r="D524" s="13">
        <v>6.666666666666667</v>
      </c>
      <c r="E524" s="13">
        <v>10.588235294117647</v>
      </c>
      <c r="F524" s="13">
        <v>16.209073658789027</v>
      </c>
      <c r="G524" s="13">
        <v>2.5240641711229945</v>
      </c>
      <c r="H524" s="13">
        <v>3.096774193548387</v>
      </c>
      <c r="I524" s="13">
        <v>1.2</v>
      </c>
      <c r="J524" s="13">
        <v>4.166666666666667</v>
      </c>
      <c r="K524" s="13">
        <v>0.4</v>
      </c>
      <c r="L524" s="13">
        <v>5</v>
      </c>
      <c r="M524" s="13">
        <v>15.833333333333334</v>
      </c>
    </row>
    <row r="525" spans="2:13">
      <c r="B525" s="10">
        <v>522</v>
      </c>
      <c r="C525" s="13">
        <v>1.2</v>
      </c>
      <c r="D525" s="13">
        <v>3.3333333333333335</v>
      </c>
      <c r="E525" s="13">
        <v>14.594594594594593</v>
      </c>
      <c r="F525" s="13">
        <v>21.195197782875507</v>
      </c>
      <c r="G525" s="13">
        <v>2.2369668246445498</v>
      </c>
      <c r="H525" s="13">
        <v>4.3636363636363633</v>
      </c>
      <c r="I525" s="13">
        <v>0.8</v>
      </c>
      <c r="J525" s="13">
        <v>6.25</v>
      </c>
      <c r="K525" s="13">
        <v>0.1</v>
      </c>
      <c r="L525" s="13">
        <v>20</v>
      </c>
      <c r="M525" s="13">
        <v>29.583333333333336</v>
      </c>
    </row>
    <row r="526" spans="2:13">
      <c r="B526" s="10">
        <v>523</v>
      </c>
      <c r="C526" s="13">
        <v>0.2</v>
      </c>
      <c r="D526" s="13">
        <v>20</v>
      </c>
      <c r="E526" s="13">
        <v>11.739130434782609</v>
      </c>
      <c r="F526" s="13">
        <v>18.409854190487891</v>
      </c>
      <c r="G526" s="13">
        <v>2.2056074766355138</v>
      </c>
      <c r="H526" s="13">
        <v>4.4651162790697674</v>
      </c>
      <c r="I526" s="13">
        <v>1.2</v>
      </c>
      <c r="J526" s="13">
        <v>4.166666666666667</v>
      </c>
      <c r="K526" s="13">
        <v>0.1</v>
      </c>
      <c r="L526" s="13">
        <v>20</v>
      </c>
      <c r="M526" s="13">
        <v>44.166666666666671</v>
      </c>
    </row>
    <row r="527" spans="2:13">
      <c r="B527" s="10">
        <v>524</v>
      </c>
      <c r="C527" s="13">
        <v>1</v>
      </c>
      <c r="D527" s="13">
        <v>4</v>
      </c>
      <c r="E527" s="13">
        <v>9</v>
      </c>
      <c r="F527" s="13">
        <v>15.877813923227066</v>
      </c>
      <c r="G527" s="13">
        <v>3.2551724137931033</v>
      </c>
      <c r="H527" s="13">
        <v>3.6226415094339623</v>
      </c>
      <c r="I527" s="13">
        <v>0.4</v>
      </c>
      <c r="J527" s="13">
        <v>12.5</v>
      </c>
      <c r="K527" s="13">
        <v>0.4</v>
      </c>
      <c r="L527" s="13">
        <v>5</v>
      </c>
      <c r="M527" s="13">
        <v>21.5</v>
      </c>
    </row>
    <row r="528" spans="2:13">
      <c r="B528" s="10">
        <v>525</v>
      </c>
      <c r="C528" s="13">
        <v>1</v>
      </c>
      <c r="D528" s="13">
        <v>4</v>
      </c>
      <c r="E528" s="13">
        <v>11.739130434782609</v>
      </c>
      <c r="F528" s="13">
        <v>21.17550826460306</v>
      </c>
      <c r="G528" s="13">
        <v>2.5792349726775954</v>
      </c>
      <c r="H528" s="13">
        <v>6.8571428571428568</v>
      </c>
      <c r="I528" s="13">
        <v>1</v>
      </c>
      <c r="J528" s="13">
        <v>5</v>
      </c>
      <c r="K528" s="13">
        <v>0.2</v>
      </c>
      <c r="L528" s="13">
        <v>10</v>
      </c>
      <c r="M528" s="13">
        <v>19</v>
      </c>
    </row>
    <row r="529" spans="2:13">
      <c r="B529" s="10">
        <v>526</v>
      </c>
      <c r="C529" s="13">
        <v>1</v>
      </c>
      <c r="D529" s="13">
        <v>4</v>
      </c>
      <c r="E529" s="13">
        <v>10.588235294117647</v>
      </c>
      <c r="F529" s="13">
        <v>16.91761605828102</v>
      </c>
      <c r="G529" s="13">
        <v>3.4202898550724639</v>
      </c>
      <c r="H529" s="13">
        <v>2.9090909090909092</v>
      </c>
      <c r="I529" s="13">
        <v>0.8</v>
      </c>
      <c r="J529" s="13">
        <v>6.25</v>
      </c>
      <c r="K529" s="13">
        <v>0.4</v>
      </c>
      <c r="L529" s="13">
        <v>5</v>
      </c>
      <c r="M529" s="13">
        <v>15.25</v>
      </c>
    </row>
    <row r="530" spans="2:13">
      <c r="B530" s="10">
        <v>527</v>
      </c>
      <c r="C530" s="13">
        <v>0.6</v>
      </c>
      <c r="D530" s="13">
        <v>6.666666666666667</v>
      </c>
      <c r="E530" s="13">
        <v>11.020408163265305</v>
      </c>
      <c r="F530" s="13">
        <v>18.261588036024126</v>
      </c>
      <c r="G530" s="13">
        <v>3.5488721804511276</v>
      </c>
      <c r="H530" s="13">
        <v>3.6923076923076925</v>
      </c>
      <c r="I530" s="13">
        <v>1.6</v>
      </c>
      <c r="J530" s="13">
        <v>3.125</v>
      </c>
      <c r="K530" s="13">
        <v>0.8</v>
      </c>
      <c r="L530" s="13">
        <v>2.5</v>
      </c>
      <c r="M530" s="13">
        <v>12.291666666666668</v>
      </c>
    </row>
    <row r="531" spans="2:13">
      <c r="B531" s="10">
        <v>528</v>
      </c>
      <c r="C531" s="13">
        <v>1.2</v>
      </c>
      <c r="D531" s="13">
        <v>3.3333333333333335</v>
      </c>
      <c r="E531" s="13">
        <v>10</v>
      </c>
      <c r="F531" s="13">
        <v>15.497354497354497</v>
      </c>
      <c r="G531" s="13">
        <v>2.4973544973544972</v>
      </c>
      <c r="H531" s="13">
        <v>3</v>
      </c>
      <c r="I531" s="13">
        <v>1.4</v>
      </c>
      <c r="J531" s="13">
        <v>3.5714285714285716</v>
      </c>
      <c r="K531" s="13">
        <v>0.1</v>
      </c>
      <c r="L531" s="13">
        <v>20</v>
      </c>
      <c r="M531" s="13">
        <v>26.904761904761905</v>
      </c>
    </row>
    <row r="532" spans="2:13">
      <c r="B532" s="10">
        <v>529</v>
      </c>
      <c r="C532" s="13">
        <v>0.6</v>
      </c>
      <c r="D532" s="13">
        <v>6.666666666666667</v>
      </c>
      <c r="E532" s="13">
        <v>14.210526315789473</v>
      </c>
      <c r="F532" s="13">
        <v>20.118751424014579</v>
      </c>
      <c r="G532" s="13">
        <v>2.8606060606060604</v>
      </c>
      <c r="H532" s="13">
        <v>3.0476190476190474</v>
      </c>
      <c r="I532" s="13">
        <v>1</v>
      </c>
      <c r="J532" s="13">
        <v>5</v>
      </c>
      <c r="K532" s="13">
        <v>0.8</v>
      </c>
      <c r="L532" s="13">
        <v>2.5</v>
      </c>
      <c r="M532" s="13">
        <v>14.166666666666668</v>
      </c>
    </row>
    <row r="533" spans="2:13">
      <c r="B533" s="10">
        <v>530</v>
      </c>
      <c r="C533" s="13">
        <v>0.8</v>
      </c>
      <c r="D533" s="13">
        <v>5</v>
      </c>
      <c r="E533" s="13">
        <v>20.76923076923077</v>
      </c>
      <c r="F533" s="13">
        <v>28.926973417539458</v>
      </c>
      <c r="G533" s="13">
        <v>2.9685534591194971</v>
      </c>
      <c r="H533" s="13">
        <v>5.1891891891891895</v>
      </c>
      <c r="I533" s="13">
        <v>1</v>
      </c>
      <c r="J533" s="13">
        <v>5</v>
      </c>
      <c r="K533" s="13">
        <v>0.4</v>
      </c>
      <c r="L533" s="13">
        <v>5</v>
      </c>
      <c r="M533" s="13">
        <v>15</v>
      </c>
    </row>
    <row r="534" spans="2:13">
      <c r="B534" s="10">
        <v>531</v>
      </c>
      <c r="C534" s="13">
        <v>0.4</v>
      </c>
      <c r="D534" s="13">
        <v>10</v>
      </c>
      <c r="E534" s="13">
        <v>16.875</v>
      </c>
      <c r="F534" s="13">
        <v>22.98185203574975</v>
      </c>
      <c r="G534" s="13">
        <v>2.4842105263157896</v>
      </c>
      <c r="H534" s="13">
        <v>3.6226415094339623</v>
      </c>
      <c r="I534" s="13">
        <v>1</v>
      </c>
      <c r="J534" s="13">
        <v>5</v>
      </c>
      <c r="K534" s="13">
        <v>0.2</v>
      </c>
      <c r="L534" s="13">
        <v>10</v>
      </c>
      <c r="M534" s="13">
        <v>25</v>
      </c>
    </row>
    <row r="535" spans="2:13">
      <c r="B535" s="10">
        <v>532</v>
      </c>
      <c r="C535" s="13">
        <v>0.4</v>
      </c>
      <c r="D535" s="13">
        <v>10</v>
      </c>
      <c r="E535" s="13">
        <v>10</v>
      </c>
      <c r="F535" s="13">
        <v>15.962030220844634</v>
      </c>
      <c r="G535" s="13">
        <v>2.6516853932584272</v>
      </c>
      <c r="H535" s="13">
        <v>3.3103448275862069</v>
      </c>
      <c r="I535" s="13">
        <v>1</v>
      </c>
      <c r="J535" s="13">
        <v>5</v>
      </c>
      <c r="K535" s="13">
        <v>0.8</v>
      </c>
      <c r="L535" s="13">
        <v>2.5</v>
      </c>
      <c r="M535" s="13">
        <v>17.5</v>
      </c>
    </row>
    <row r="536" spans="2:13">
      <c r="B536" s="10">
        <v>533</v>
      </c>
      <c r="C536" s="13">
        <v>0.8</v>
      </c>
      <c r="D536" s="13">
        <v>5</v>
      </c>
      <c r="E536" s="13">
        <v>14.594594594594593</v>
      </c>
      <c r="F536" s="13">
        <v>22.985839464635635</v>
      </c>
      <c r="G536" s="13">
        <v>2.7441860465116279</v>
      </c>
      <c r="H536" s="13">
        <v>5.6470588235294121</v>
      </c>
      <c r="I536" s="13">
        <v>1.2</v>
      </c>
      <c r="J536" s="13">
        <v>4.166666666666667</v>
      </c>
      <c r="K536" s="13">
        <v>0.2</v>
      </c>
      <c r="L536" s="13">
        <v>10</v>
      </c>
      <c r="M536" s="13">
        <v>19.166666666666668</v>
      </c>
    </row>
    <row r="537" spans="2:13">
      <c r="B537" s="10">
        <v>534</v>
      </c>
      <c r="C537" s="13">
        <v>1</v>
      </c>
      <c r="D537" s="13">
        <v>4</v>
      </c>
      <c r="E537" s="13">
        <v>10.384615384615385</v>
      </c>
      <c r="F537" s="13">
        <v>18.713435500669544</v>
      </c>
      <c r="G537" s="13">
        <v>2.5106382978723403</v>
      </c>
      <c r="H537" s="13">
        <v>5.8181818181818183</v>
      </c>
      <c r="I537" s="13">
        <v>0.6</v>
      </c>
      <c r="J537" s="13">
        <v>8.3333333333333339</v>
      </c>
      <c r="K537" s="13">
        <v>0.6</v>
      </c>
      <c r="L537" s="13">
        <v>3.3333333333333335</v>
      </c>
      <c r="M537" s="13">
        <v>15.666666666666668</v>
      </c>
    </row>
    <row r="538" spans="2:13">
      <c r="B538" s="10">
        <v>535</v>
      </c>
      <c r="C538" s="13">
        <v>0.6</v>
      </c>
      <c r="D538" s="13">
        <v>6.666666666666667</v>
      </c>
      <c r="E538" s="13">
        <v>12.558139534883722</v>
      </c>
      <c r="F538" s="13">
        <v>20.376921979433035</v>
      </c>
      <c r="G538" s="13">
        <v>2.8957055214723924</v>
      </c>
      <c r="H538" s="13">
        <v>4.9230769230769234</v>
      </c>
      <c r="I538" s="13">
        <v>1</v>
      </c>
      <c r="J538" s="13">
        <v>5</v>
      </c>
      <c r="K538" s="13">
        <v>0.4</v>
      </c>
      <c r="L538" s="13">
        <v>5</v>
      </c>
      <c r="M538" s="13">
        <v>16.666666666666668</v>
      </c>
    </row>
    <row r="539" spans="2:13">
      <c r="B539" s="10">
        <v>536</v>
      </c>
      <c r="C539" s="13">
        <v>1.2</v>
      </c>
      <c r="D539" s="13">
        <v>3.3333333333333335</v>
      </c>
      <c r="E539" s="13">
        <v>17.419354838709676</v>
      </c>
      <c r="F539" s="13">
        <v>26.585054387387949</v>
      </c>
      <c r="G539" s="13">
        <v>3.3475177304964543</v>
      </c>
      <c r="H539" s="13">
        <v>5.8181818181818183</v>
      </c>
      <c r="I539" s="13">
        <v>1</v>
      </c>
      <c r="J539" s="13">
        <v>5</v>
      </c>
      <c r="K539" s="13">
        <v>0.1</v>
      </c>
      <c r="L539" s="13">
        <v>20</v>
      </c>
      <c r="M539" s="13">
        <v>28.333333333333336</v>
      </c>
    </row>
    <row r="540" spans="2:13">
      <c r="B540" s="10">
        <v>537</v>
      </c>
      <c r="C540" s="13">
        <v>0.8</v>
      </c>
      <c r="D540" s="13">
        <v>5</v>
      </c>
      <c r="E540" s="13">
        <v>13.170731707317072</v>
      </c>
      <c r="F540" s="13">
        <v>20.343891880477244</v>
      </c>
      <c r="G540" s="13">
        <v>2.8095238095238098</v>
      </c>
      <c r="H540" s="13">
        <v>4.3636363636363633</v>
      </c>
      <c r="I540" s="13">
        <v>1.2</v>
      </c>
      <c r="J540" s="13">
        <v>4.166666666666667</v>
      </c>
      <c r="K540" s="13">
        <v>0.8</v>
      </c>
      <c r="L540" s="13">
        <v>2.5</v>
      </c>
      <c r="M540" s="13">
        <v>11.666666666666668</v>
      </c>
    </row>
    <row r="541" spans="2:13">
      <c r="B541" s="10">
        <v>538</v>
      </c>
      <c r="C541" s="13">
        <v>0.6</v>
      </c>
      <c r="D541" s="13">
        <v>6.666666666666667</v>
      </c>
      <c r="E541" s="13">
        <v>13.5</v>
      </c>
      <c r="F541" s="13">
        <v>19.155172413793103</v>
      </c>
      <c r="G541" s="13">
        <v>3.2551724137931033</v>
      </c>
      <c r="H541" s="13">
        <v>2.4</v>
      </c>
      <c r="I541" s="13">
        <v>1.4</v>
      </c>
      <c r="J541" s="13">
        <v>3.5714285714285716</v>
      </c>
      <c r="K541" s="13">
        <v>0.4</v>
      </c>
      <c r="L541" s="13">
        <v>5</v>
      </c>
      <c r="M541" s="13">
        <v>15.238095238095239</v>
      </c>
    </row>
    <row r="542" spans="2:13">
      <c r="B542" s="10">
        <v>539</v>
      </c>
      <c r="C542" s="13">
        <v>0.4</v>
      </c>
      <c r="D542" s="13">
        <v>10</v>
      </c>
      <c r="E542" s="13">
        <v>16.363636363636363</v>
      </c>
      <c r="F542" s="13">
        <v>24.975178463920187</v>
      </c>
      <c r="G542" s="13">
        <v>3.1258278145695364</v>
      </c>
      <c r="H542" s="13">
        <v>5.4857142857142858</v>
      </c>
      <c r="I542" s="13">
        <v>0.8</v>
      </c>
      <c r="J542" s="13">
        <v>6.25</v>
      </c>
      <c r="K542" s="13">
        <v>0.2</v>
      </c>
      <c r="L542" s="13">
        <v>10</v>
      </c>
      <c r="M542" s="13">
        <v>26.25</v>
      </c>
    </row>
    <row r="543" spans="2:13">
      <c r="B543" s="10">
        <v>540</v>
      </c>
      <c r="C543" s="13">
        <v>1.4</v>
      </c>
      <c r="D543" s="13">
        <v>2.8571428571428572</v>
      </c>
      <c r="E543" s="13">
        <v>13.846153846153847</v>
      </c>
      <c r="F543" s="13">
        <v>19.884822373162017</v>
      </c>
      <c r="G543" s="13">
        <v>2.7283236994219653</v>
      </c>
      <c r="H543" s="13">
        <v>3.3103448275862069</v>
      </c>
      <c r="I543" s="13">
        <v>1</v>
      </c>
      <c r="J543" s="13">
        <v>5</v>
      </c>
      <c r="K543" s="13">
        <v>0.6</v>
      </c>
      <c r="L543" s="13">
        <v>3.3333333333333335</v>
      </c>
      <c r="M543" s="13">
        <v>11.190476190476192</v>
      </c>
    </row>
    <row r="544" spans="2:13">
      <c r="B544" s="10">
        <v>541</v>
      </c>
      <c r="C544" s="13">
        <v>0.6</v>
      </c>
      <c r="D544" s="13">
        <v>6.666666666666667</v>
      </c>
      <c r="E544" s="13">
        <v>14.210526315789473</v>
      </c>
      <c r="F544" s="13">
        <v>21.164421387331604</v>
      </c>
      <c r="G544" s="13">
        <v>3.189189189189189</v>
      </c>
      <c r="H544" s="13">
        <v>3.7647058823529411</v>
      </c>
      <c r="I544" s="13">
        <v>1.4</v>
      </c>
      <c r="J544" s="13">
        <v>3.5714285714285716</v>
      </c>
      <c r="K544" s="13">
        <v>0.6</v>
      </c>
      <c r="L544" s="13">
        <v>3.3333333333333335</v>
      </c>
      <c r="M544" s="13">
        <v>13.571428571428573</v>
      </c>
    </row>
    <row r="545" spans="2:13">
      <c r="B545" s="10">
        <v>542</v>
      </c>
      <c r="C545" s="13">
        <v>1</v>
      </c>
      <c r="D545" s="13">
        <v>4</v>
      </c>
      <c r="E545" s="13">
        <v>11.020408163265305</v>
      </c>
      <c r="F545" s="13">
        <v>16.971788308543758</v>
      </c>
      <c r="G545" s="13">
        <v>2.6971428571428571</v>
      </c>
      <c r="H545" s="13">
        <v>3.2542372881355934</v>
      </c>
      <c r="I545" s="13">
        <v>0.4</v>
      </c>
      <c r="J545" s="13">
        <v>12.5</v>
      </c>
      <c r="K545" s="13">
        <v>0.4</v>
      </c>
      <c r="L545" s="13">
        <v>5</v>
      </c>
      <c r="M545" s="13">
        <v>21.5</v>
      </c>
    </row>
    <row r="546" spans="2:13">
      <c r="B546" s="10">
        <v>543</v>
      </c>
      <c r="C546" s="13">
        <v>0.6</v>
      </c>
      <c r="D546" s="13">
        <v>6.666666666666667</v>
      </c>
      <c r="E546" s="13">
        <v>11.739130434782609</v>
      </c>
      <c r="F546" s="13">
        <v>19.998059006211179</v>
      </c>
      <c r="G546" s="13">
        <v>3.6875</v>
      </c>
      <c r="H546" s="13">
        <v>4.5714285714285712</v>
      </c>
      <c r="I546" s="13">
        <v>1</v>
      </c>
      <c r="J546" s="13">
        <v>5</v>
      </c>
      <c r="K546" s="13">
        <v>0.2</v>
      </c>
      <c r="L546" s="13">
        <v>10</v>
      </c>
      <c r="M546" s="13">
        <v>21.666666666666668</v>
      </c>
    </row>
    <row r="547" spans="2:13">
      <c r="B547" s="10">
        <v>544</v>
      </c>
      <c r="C547" s="13">
        <v>0.8</v>
      </c>
      <c r="D547" s="13">
        <v>5</v>
      </c>
      <c r="E547" s="13">
        <v>10.384615384615385</v>
      </c>
      <c r="F547" s="13">
        <v>16.878864251816502</v>
      </c>
      <c r="G547" s="13">
        <v>3.1258278145695364</v>
      </c>
      <c r="H547" s="13">
        <v>3.3684210526315788</v>
      </c>
      <c r="I547" s="13">
        <v>1.2</v>
      </c>
      <c r="J547" s="13">
        <v>4.166666666666667</v>
      </c>
      <c r="K547" s="13">
        <v>0.6</v>
      </c>
      <c r="L547" s="13">
        <v>3.3333333333333335</v>
      </c>
      <c r="M547" s="13">
        <v>12.500000000000002</v>
      </c>
    </row>
    <row r="548" spans="2:13">
      <c r="B548" s="10">
        <v>545</v>
      </c>
      <c r="C548" s="13">
        <v>1.4</v>
      </c>
      <c r="D548" s="13">
        <v>2.8571428571428572</v>
      </c>
      <c r="E548" s="13">
        <v>10.384615384615385</v>
      </c>
      <c r="F548" s="13">
        <v>20.22987085906794</v>
      </c>
      <c r="G548" s="13">
        <v>3.4452554744525545</v>
      </c>
      <c r="H548" s="13">
        <v>6.4</v>
      </c>
      <c r="I548" s="13">
        <v>0.8</v>
      </c>
      <c r="J548" s="13">
        <v>6.25</v>
      </c>
      <c r="K548" s="13">
        <v>0.4</v>
      </c>
      <c r="L548" s="13">
        <v>5</v>
      </c>
      <c r="M548" s="13">
        <v>14.107142857142858</v>
      </c>
    </row>
    <row r="549" spans="2:13">
      <c r="B549" s="10">
        <v>546</v>
      </c>
      <c r="C549" s="13">
        <v>0.8</v>
      </c>
      <c r="D549" s="13">
        <v>5</v>
      </c>
      <c r="E549" s="13">
        <v>11.25</v>
      </c>
      <c r="F549" s="13">
        <v>19.86154210028382</v>
      </c>
      <c r="G549" s="13">
        <v>3.1258278145695364</v>
      </c>
      <c r="H549" s="13">
        <v>5.4857142857142858</v>
      </c>
      <c r="I549" s="13">
        <v>0.8</v>
      </c>
      <c r="J549" s="13">
        <v>6.25</v>
      </c>
      <c r="K549" s="13">
        <v>0.4</v>
      </c>
      <c r="L549" s="13">
        <v>5</v>
      </c>
      <c r="M549" s="13">
        <v>16.25</v>
      </c>
    </row>
    <row r="550" spans="2:13">
      <c r="B550" s="10">
        <v>547</v>
      </c>
      <c r="C550" s="13">
        <v>1.2</v>
      </c>
      <c r="D550" s="13">
        <v>3.3333333333333335</v>
      </c>
      <c r="E550" s="13">
        <v>12.857142857142858</v>
      </c>
      <c r="F550" s="13">
        <v>19.49659863945578</v>
      </c>
      <c r="G550" s="13">
        <v>3.2108843537414966</v>
      </c>
      <c r="H550" s="13">
        <v>3.4285714285714284</v>
      </c>
      <c r="I550" s="13">
        <v>1.4</v>
      </c>
      <c r="J550" s="13">
        <v>3.5714285714285716</v>
      </c>
      <c r="K550" s="13">
        <v>0.4</v>
      </c>
      <c r="L550" s="13">
        <v>5</v>
      </c>
      <c r="M550" s="13">
        <v>11.904761904761905</v>
      </c>
    </row>
    <row r="551" spans="2:13">
      <c r="B551" s="10">
        <v>548</v>
      </c>
      <c r="C551" s="13">
        <v>0.8</v>
      </c>
      <c r="D551" s="13">
        <v>5</v>
      </c>
      <c r="E551" s="13">
        <v>11.48936170212766</v>
      </c>
      <c r="F551" s="13">
        <v>18.500214415305955</v>
      </c>
      <c r="G551" s="13">
        <v>2.7441860465116279</v>
      </c>
      <c r="H551" s="13">
        <v>4.2666666666666666</v>
      </c>
      <c r="I551" s="13">
        <v>0.8</v>
      </c>
      <c r="J551" s="13">
        <v>6.25</v>
      </c>
      <c r="K551" s="13">
        <v>1</v>
      </c>
      <c r="L551" s="13">
        <v>2</v>
      </c>
      <c r="M551" s="13">
        <v>13.25</v>
      </c>
    </row>
    <row r="552" spans="2:13">
      <c r="B552" s="10">
        <v>549</v>
      </c>
      <c r="C552" s="13">
        <v>1</v>
      </c>
      <c r="D552" s="13">
        <v>4</v>
      </c>
      <c r="E552" s="13">
        <v>16.363636363636363</v>
      </c>
      <c r="F552" s="13">
        <v>23.219367588932808</v>
      </c>
      <c r="G552" s="13">
        <v>2.6818181818181817</v>
      </c>
      <c r="H552" s="13">
        <v>4.1739130434782608</v>
      </c>
      <c r="I552" s="13">
        <v>1</v>
      </c>
      <c r="J552" s="13">
        <v>5</v>
      </c>
      <c r="K552" s="13">
        <v>0.1</v>
      </c>
      <c r="L552" s="13">
        <v>20</v>
      </c>
      <c r="M552" s="13">
        <v>29</v>
      </c>
    </row>
    <row r="553" spans="2:13">
      <c r="B553" s="10">
        <v>550</v>
      </c>
      <c r="C553" s="13">
        <v>1.6</v>
      </c>
      <c r="D553" s="13">
        <v>2.5</v>
      </c>
      <c r="E553" s="13">
        <v>9.8181818181818166</v>
      </c>
      <c r="F553" s="13">
        <v>23.112634165265742</v>
      </c>
      <c r="G553" s="13">
        <v>3.189189189189189</v>
      </c>
      <c r="H553" s="13">
        <v>10.105263157894736</v>
      </c>
      <c r="I553" s="13">
        <v>1.4</v>
      </c>
      <c r="J553" s="13">
        <v>3.5714285714285716</v>
      </c>
      <c r="K553" s="13">
        <v>0.6</v>
      </c>
      <c r="L553" s="13">
        <v>3.3333333333333335</v>
      </c>
      <c r="M553" s="13">
        <v>9.4047619047619051</v>
      </c>
    </row>
    <row r="554" spans="2:13">
      <c r="B554" s="10">
        <v>551</v>
      </c>
      <c r="C554" s="13">
        <v>0.8</v>
      </c>
      <c r="D554" s="13">
        <v>5</v>
      </c>
      <c r="E554" s="13">
        <v>18</v>
      </c>
      <c r="F554" s="13">
        <v>24.283879254977521</v>
      </c>
      <c r="G554" s="13">
        <v>2.7283236994219653</v>
      </c>
      <c r="H554" s="13">
        <v>3.5555555555555554</v>
      </c>
      <c r="I554" s="13">
        <v>1.2</v>
      </c>
      <c r="J554" s="13">
        <v>4.166666666666667</v>
      </c>
      <c r="K554" s="13">
        <v>0.6</v>
      </c>
      <c r="L554" s="13">
        <v>3.3333333333333335</v>
      </c>
      <c r="M554" s="13">
        <v>12.500000000000002</v>
      </c>
    </row>
    <row r="555" spans="2:13">
      <c r="B555" s="10">
        <v>552</v>
      </c>
      <c r="C555" s="13">
        <v>0.6</v>
      </c>
      <c r="D555" s="13">
        <v>6.666666666666667</v>
      </c>
      <c r="E555" s="13">
        <v>10</v>
      </c>
      <c r="F555" s="13">
        <v>18.71154630762954</v>
      </c>
      <c r="G555" s="13">
        <v>3.6589147286821708</v>
      </c>
      <c r="H555" s="13">
        <v>5.0526315789473681</v>
      </c>
      <c r="I555" s="13">
        <v>0.8</v>
      </c>
      <c r="J555" s="13">
        <v>6.25</v>
      </c>
      <c r="K555" s="13">
        <v>0.1</v>
      </c>
      <c r="L555" s="13">
        <v>20</v>
      </c>
      <c r="M555" s="13">
        <v>32.916666666666671</v>
      </c>
    </row>
    <row r="556" spans="2:13">
      <c r="B556" s="10">
        <v>553</v>
      </c>
      <c r="C556" s="13">
        <v>0.2</v>
      </c>
      <c r="D556" s="13">
        <v>20</v>
      </c>
      <c r="E556" s="13">
        <v>15.428571428571429</v>
      </c>
      <c r="F556" s="13">
        <v>25.540886699507389</v>
      </c>
      <c r="G556" s="13">
        <v>3.2551724137931033</v>
      </c>
      <c r="H556" s="13">
        <v>6.8571428571428568</v>
      </c>
      <c r="I556" s="13">
        <v>1.4</v>
      </c>
      <c r="J556" s="13">
        <v>3.5714285714285716</v>
      </c>
      <c r="K556" s="13">
        <v>0.4</v>
      </c>
      <c r="L556" s="13">
        <v>5</v>
      </c>
      <c r="M556" s="13">
        <v>28.571428571428573</v>
      </c>
    </row>
    <row r="557" spans="2:13">
      <c r="B557" s="10">
        <v>554</v>
      </c>
      <c r="C557" s="13">
        <v>1</v>
      </c>
      <c r="D557" s="13">
        <v>4</v>
      </c>
      <c r="E557" s="13">
        <v>10.384615384615385</v>
      </c>
      <c r="F557" s="13">
        <v>17.64395726972414</v>
      </c>
      <c r="G557" s="13">
        <v>2.8957055214723924</v>
      </c>
      <c r="H557" s="13">
        <v>4.3636363636363633</v>
      </c>
      <c r="I557" s="13">
        <v>1</v>
      </c>
      <c r="J557" s="13">
        <v>5</v>
      </c>
      <c r="K557" s="13">
        <v>0.2</v>
      </c>
      <c r="L557" s="13">
        <v>10</v>
      </c>
      <c r="M557" s="13">
        <v>19</v>
      </c>
    </row>
    <row r="558" spans="2:13">
      <c r="B558" s="10">
        <v>555</v>
      </c>
      <c r="C558" s="13">
        <v>0.8</v>
      </c>
      <c r="D558" s="13">
        <v>5</v>
      </c>
      <c r="E558" s="13">
        <v>9</v>
      </c>
      <c r="F558" s="13">
        <v>19.156272401433689</v>
      </c>
      <c r="G558" s="13">
        <v>3.0451612903225804</v>
      </c>
      <c r="H558" s="13">
        <v>7.1111111111111107</v>
      </c>
      <c r="I558" s="13">
        <v>1.4</v>
      </c>
      <c r="J558" s="13">
        <v>3.5714285714285716</v>
      </c>
      <c r="K558" s="13">
        <v>0.4</v>
      </c>
      <c r="L558" s="13">
        <v>5</v>
      </c>
      <c r="M558" s="13">
        <v>13.571428571428571</v>
      </c>
    </row>
    <row r="559" spans="2:13">
      <c r="B559" s="10">
        <v>556</v>
      </c>
      <c r="C559" s="13">
        <v>0.6</v>
      </c>
      <c r="D559" s="13">
        <v>6.666666666666667</v>
      </c>
      <c r="E559" s="13">
        <v>11.020408163265305</v>
      </c>
      <c r="F559" s="13">
        <v>18.990332975295381</v>
      </c>
      <c r="G559" s="13">
        <v>2.4842105263157896</v>
      </c>
      <c r="H559" s="13">
        <v>5.4857142857142858</v>
      </c>
      <c r="I559" s="13">
        <v>1</v>
      </c>
      <c r="J559" s="13">
        <v>5</v>
      </c>
      <c r="K559" s="13">
        <v>0.4</v>
      </c>
      <c r="L559" s="13">
        <v>5</v>
      </c>
      <c r="M559" s="13">
        <v>16.666666666666668</v>
      </c>
    </row>
    <row r="560" spans="2:13">
      <c r="B560" s="10">
        <v>557</v>
      </c>
      <c r="C560" s="13">
        <v>0.8</v>
      </c>
      <c r="D560" s="13">
        <v>5</v>
      </c>
      <c r="E560" s="13">
        <v>12.272727272727273</v>
      </c>
      <c r="F560" s="13">
        <v>20.303203463203463</v>
      </c>
      <c r="G560" s="13">
        <v>2.6971428571428571</v>
      </c>
      <c r="H560" s="13">
        <v>5.333333333333333</v>
      </c>
      <c r="I560" s="13">
        <v>1.4</v>
      </c>
      <c r="J560" s="13">
        <v>3.5714285714285716</v>
      </c>
      <c r="K560" s="13">
        <v>0.6</v>
      </c>
      <c r="L560" s="13">
        <v>3.3333333333333335</v>
      </c>
      <c r="M560" s="13">
        <v>11.904761904761905</v>
      </c>
    </row>
    <row r="561" spans="2:13">
      <c r="B561" s="10">
        <v>558</v>
      </c>
      <c r="C561" s="13">
        <v>0.6</v>
      </c>
      <c r="D561" s="13">
        <v>6.666666666666667</v>
      </c>
      <c r="E561" s="13">
        <v>10</v>
      </c>
      <c r="F561" s="13">
        <v>17.983202099737532</v>
      </c>
      <c r="G561" s="13">
        <v>3.7165354330708662</v>
      </c>
      <c r="H561" s="13">
        <v>4.2666666666666666</v>
      </c>
      <c r="I561" s="13">
        <v>0.6</v>
      </c>
      <c r="J561" s="13">
        <v>8.3333333333333339</v>
      </c>
      <c r="K561" s="13">
        <v>0.6</v>
      </c>
      <c r="L561" s="13">
        <v>3.3333333333333335</v>
      </c>
      <c r="M561" s="13">
        <v>18.333333333333332</v>
      </c>
    </row>
    <row r="562" spans="2:13">
      <c r="B562" s="10">
        <v>559</v>
      </c>
      <c r="C562" s="13">
        <v>0.4</v>
      </c>
      <c r="D562" s="13">
        <v>10</v>
      </c>
      <c r="E562" s="13">
        <v>14.594594594594593</v>
      </c>
      <c r="F562" s="13">
        <v>21.23146610297448</v>
      </c>
      <c r="G562" s="13">
        <v>2.6368715083798882</v>
      </c>
      <c r="H562" s="13">
        <v>4</v>
      </c>
      <c r="I562" s="13">
        <v>1</v>
      </c>
      <c r="J562" s="13">
        <v>5</v>
      </c>
      <c r="K562" s="13">
        <v>0.2</v>
      </c>
      <c r="L562" s="13">
        <v>10</v>
      </c>
      <c r="M562" s="13">
        <v>25</v>
      </c>
    </row>
    <row r="563" spans="2:13">
      <c r="B563" s="10">
        <v>560</v>
      </c>
      <c r="C563" s="13">
        <v>0.6</v>
      </c>
      <c r="D563" s="13">
        <v>6.666666666666667</v>
      </c>
      <c r="E563" s="13">
        <v>11.48936170212766</v>
      </c>
      <c r="F563" s="13">
        <v>17.986716199482156</v>
      </c>
      <c r="G563" s="13">
        <v>2.4973544973544972</v>
      </c>
      <c r="H563" s="13">
        <v>4</v>
      </c>
      <c r="I563" s="13">
        <v>0.6</v>
      </c>
      <c r="J563" s="13">
        <v>8.3333333333333339</v>
      </c>
      <c r="K563" s="13">
        <v>0.2</v>
      </c>
      <c r="L563" s="13">
        <v>10</v>
      </c>
      <c r="M563" s="13">
        <v>25</v>
      </c>
    </row>
    <row r="564" spans="2:13">
      <c r="B564" s="10">
        <v>561</v>
      </c>
      <c r="C564" s="13">
        <v>1.2</v>
      </c>
      <c r="D564" s="13">
        <v>3.3333333333333335</v>
      </c>
      <c r="E564" s="13">
        <v>14.594594594594593</v>
      </c>
      <c r="F564" s="13">
        <v>23.658022394864499</v>
      </c>
      <c r="G564" s="13">
        <v>4.1403508771929829</v>
      </c>
      <c r="H564" s="13">
        <v>4.9230769230769234</v>
      </c>
      <c r="I564" s="13">
        <v>1</v>
      </c>
      <c r="J564" s="13">
        <v>5</v>
      </c>
      <c r="K564" s="13">
        <v>0.2</v>
      </c>
      <c r="L564" s="13">
        <v>10</v>
      </c>
      <c r="M564" s="13">
        <v>18.333333333333336</v>
      </c>
    </row>
    <row r="565" spans="2:13">
      <c r="B565" s="10">
        <v>562</v>
      </c>
      <c r="C565" s="13">
        <v>0.6</v>
      </c>
      <c r="D565" s="13">
        <v>6.666666666666667</v>
      </c>
      <c r="E565" s="13">
        <v>12</v>
      </c>
      <c r="F565" s="13">
        <v>16.796966824644549</v>
      </c>
      <c r="G565" s="13">
        <v>2.2369668246445498</v>
      </c>
      <c r="H565" s="13">
        <v>2.56</v>
      </c>
      <c r="I565" s="13">
        <v>1.2</v>
      </c>
      <c r="J565" s="13">
        <v>4.166666666666667</v>
      </c>
      <c r="K565" s="13">
        <v>0.2</v>
      </c>
      <c r="L565" s="13">
        <v>10</v>
      </c>
      <c r="M565" s="13">
        <v>20.833333333333336</v>
      </c>
    </row>
    <row r="566" spans="2:13">
      <c r="B566" s="10">
        <v>563</v>
      </c>
      <c r="C566" s="13">
        <v>0.8</v>
      </c>
      <c r="D566" s="13">
        <v>5</v>
      </c>
      <c r="E566" s="13">
        <v>9.3103448275862064</v>
      </c>
      <c r="F566" s="13">
        <v>18.318447173001985</v>
      </c>
      <c r="G566" s="13">
        <v>3.5223880597014925</v>
      </c>
      <c r="H566" s="13">
        <v>5.4857142857142858</v>
      </c>
      <c r="I566" s="13">
        <v>1.4</v>
      </c>
      <c r="J566" s="13">
        <v>3.5714285714285716</v>
      </c>
      <c r="K566" s="13">
        <v>0.2</v>
      </c>
      <c r="L566" s="13">
        <v>10</v>
      </c>
      <c r="M566" s="13">
        <v>18.571428571428569</v>
      </c>
    </row>
    <row r="567" spans="2:13">
      <c r="B567" s="10">
        <v>564</v>
      </c>
      <c r="C567" s="13">
        <v>0.8</v>
      </c>
      <c r="D567" s="13">
        <v>5</v>
      </c>
      <c r="E567" s="13">
        <v>14.594594594594593</v>
      </c>
      <c r="F567" s="13">
        <v>20.855500811665195</v>
      </c>
      <c r="G567" s="13">
        <v>3.6307692307692307</v>
      </c>
      <c r="H567" s="13">
        <v>2.6301369863013697</v>
      </c>
      <c r="I567" s="13">
        <v>0.8</v>
      </c>
      <c r="J567" s="13">
        <v>6.25</v>
      </c>
      <c r="K567" s="13">
        <v>0.8</v>
      </c>
      <c r="L567" s="13">
        <v>2.5</v>
      </c>
      <c r="M567" s="13">
        <v>13.75</v>
      </c>
    </row>
    <row r="568" spans="2:13">
      <c r="B568" s="10">
        <v>565</v>
      </c>
      <c r="C568" s="13">
        <v>1.4</v>
      </c>
      <c r="D568" s="13">
        <v>2.8571428571428572</v>
      </c>
      <c r="E568" s="13">
        <v>12.272727272727273</v>
      </c>
      <c r="F568" s="13">
        <v>20.411916461916462</v>
      </c>
      <c r="G568" s="13">
        <v>2.95</v>
      </c>
      <c r="H568" s="13">
        <v>5.1891891891891895</v>
      </c>
      <c r="I568" s="13">
        <v>1</v>
      </c>
      <c r="J568" s="13">
        <v>5</v>
      </c>
      <c r="K568" s="13">
        <v>0.2</v>
      </c>
      <c r="L568" s="13">
        <v>10</v>
      </c>
      <c r="M568" s="13">
        <v>17.857142857142858</v>
      </c>
    </row>
    <row r="569" spans="2:13">
      <c r="B569" s="10">
        <v>566</v>
      </c>
      <c r="C569" s="13">
        <v>1</v>
      </c>
      <c r="D569" s="13">
        <v>4</v>
      </c>
      <c r="E569" s="13">
        <v>8.8524590163934427</v>
      </c>
      <c r="F569" s="13">
        <v>15.678806321782664</v>
      </c>
      <c r="G569" s="13">
        <v>2.8263473053892216</v>
      </c>
      <c r="H569" s="13">
        <v>4</v>
      </c>
      <c r="I569" s="13">
        <v>1.2</v>
      </c>
      <c r="J569" s="13">
        <v>4.166666666666667</v>
      </c>
      <c r="K569" s="13">
        <v>0.6</v>
      </c>
      <c r="L569" s="13">
        <v>3.3333333333333335</v>
      </c>
      <c r="M569" s="13">
        <v>11.500000000000002</v>
      </c>
    </row>
    <row r="570" spans="2:13">
      <c r="B570" s="10">
        <v>567</v>
      </c>
      <c r="C570" s="13">
        <v>1.2</v>
      </c>
      <c r="D570" s="13">
        <v>3.3333333333333335</v>
      </c>
      <c r="E570" s="13">
        <v>10.8</v>
      </c>
      <c r="F570" s="13">
        <v>19.163763066202094</v>
      </c>
      <c r="G570" s="13">
        <v>2.8780487804878048</v>
      </c>
      <c r="H570" s="13">
        <v>5.4857142857142858</v>
      </c>
      <c r="I570" s="13">
        <v>0.8</v>
      </c>
      <c r="J570" s="13">
        <v>6.25</v>
      </c>
      <c r="K570" s="13">
        <v>0.4</v>
      </c>
      <c r="L570" s="13">
        <v>5</v>
      </c>
      <c r="M570" s="13">
        <v>14.583333333333334</v>
      </c>
    </row>
    <row r="571" spans="2:13">
      <c r="B571" s="10">
        <v>568</v>
      </c>
      <c r="C571" s="13">
        <v>0.6</v>
      </c>
      <c r="D571" s="13">
        <v>6.666666666666667</v>
      </c>
      <c r="E571" s="13">
        <v>8.3076923076923084</v>
      </c>
      <c r="F571" s="13">
        <v>15.173333333333334</v>
      </c>
      <c r="G571" s="13">
        <v>3.0256410256410255</v>
      </c>
      <c r="H571" s="13">
        <v>3.84</v>
      </c>
      <c r="I571" s="13">
        <v>0.8</v>
      </c>
      <c r="J571" s="13">
        <v>6.25</v>
      </c>
      <c r="K571" s="13">
        <v>0.2</v>
      </c>
      <c r="L571" s="13">
        <v>10</v>
      </c>
      <c r="M571" s="13">
        <v>22.916666666666668</v>
      </c>
    </row>
    <row r="572" spans="2:13">
      <c r="B572" s="10">
        <v>569</v>
      </c>
      <c r="C572" s="13">
        <v>0.4</v>
      </c>
      <c r="D572" s="13">
        <v>10</v>
      </c>
      <c r="E572" s="13">
        <v>15.882352941176469</v>
      </c>
      <c r="F572" s="13">
        <v>25.003950037365215</v>
      </c>
      <c r="G572" s="13">
        <v>4.068965517241379</v>
      </c>
      <c r="H572" s="13">
        <v>5.0526315789473681</v>
      </c>
      <c r="I572" s="13">
        <v>0.8</v>
      </c>
      <c r="J572" s="13">
        <v>6.25</v>
      </c>
      <c r="K572" s="13">
        <v>0.8</v>
      </c>
      <c r="L572" s="13">
        <v>2.5</v>
      </c>
      <c r="M572" s="13">
        <v>18.75</v>
      </c>
    </row>
    <row r="573" spans="2:13">
      <c r="B573" s="10">
        <v>570</v>
      </c>
      <c r="C573" s="13">
        <v>1</v>
      </c>
      <c r="D573" s="13">
        <v>4</v>
      </c>
      <c r="E573" s="13">
        <v>13.5</v>
      </c>
      <c r="F573" s="13">
        <v>22.343822843822842</v>
      </c>
      <c r="G573" s="13">
        <v>3.0256410256410255</v>
      </c>
      <c r="H573" s="13">
        <v>5.8181818181818183</v>
      </c>
      <c r="I573" s="13">
        <v>1</v>
      </c>
      <c r="J573" s="13">
        <v>5</v>
      </c>
      <c r="K573" s="13">
        <v>0.2</v>
      </c>
      <c r="L573" s="13">
        <v>10</v>
      </c>
      <c r="M573" s="13">
        <v>19</v>
      </c>
    </row>
    <row r="574" spans="2:13">
      <c r="B574" s="10">
        <v>571</v>
      </c>
      <c r="C574" s="13">
        <v>0.6</v>
      </c>
      <c r="D574" s="13">
        <v>6.666666666666667</v>
      </c>
      <c r="E574" s="13">
        <v>14.594594594594593</v>
      </c>
      <c r="F574" s="13">
        <v>21.754983930184945</v>
      </c>
      <c r="G574" s="13">
        <v>3.3956834532374103</v>
      </c>
      <c r="H574" s="13">
        <v>3.7647058823529411</v>
      </c>
      <c r="I574" s="13">
        <v>1</v>
      </c>
      <c r="J574" s="13">
        <v>5</v>
      </c>
      <c r="K574" s="13">
        <v>0.8</v>
      </c>
      <c r="L574" s="13">
        <v>2.5</v>
      </c>
      <c r="M574" s="13">
        <v>14.166666666666668</v>
      </c>
    </row>
    <row r="575" spans="2:13">
      <c r="B575" s="10">
        <v>572</v>
      </c>
      <c r="C575" s="13">
        <v>0.2</v>
      </c>
      <c r="D575" s="13">
        <v>20</v>
      </c>
      <c r="E575" s="13">
        <v>10.188679245283019</v>
      </c>
      <c r="F575" s="13">
        <v>16.694234800838572</v>
      </c>
      <c r="G575" s="13">
        <v>2.95</v>
      </c>
      <c r="H575" s="13">
        <v>3.5555555555555554</v>
      </c>
      <c r="I575" s="13">
        <v>1.4</v>
      </c>
      <c r="J575" s="13">
        <v>3.5714285714285716</v>
      </c>
      <c r="K575" s="13">
        <v>0.2</v>
      </c>
      <c r="L575" s="13">
        <v>10</v>
      </c>
      <c r="M575" s="13">
        <v>33.571428571428569</v>
      </c>
    </row>
    <row r="576" spans="2:13">
      <c r="B576" s="10">
        <v>573</v>
      </c>
      <c r="C576" s="13">
        <v>1</v>
      </c>
      <c r="D576" s="13">
        <v>4</v>
      </c>
      <c r="E576" s="13">
        <v>9.1525423728813564</v>
      </c>
      <c r="F576" s="13">
        <v>16.737670648364961</v>
      </c>
      <c r="G576" s="13">
        <v>2.3959390862944163</v>
      </c>
      <c r="H576" s="13">
        <v>5.1891891891891895</v>
      </c>
      <c r="I576" s="13">
        <v>1.4</v>
      </c>
      <c r="J576" s="13">
        <v>3.5714285714285716</v>
      </c>
      <c r="K576" s="13">
        <v>0.2</v>
      </c>
      <c r="L576" s="13">
        <v>10</v>
      </c>
      <c r="M576" s="13">
        <v>17.571428571428569</v>
      </c>
    </row>
    <row r="577" spans="2:13">
      <c r="B577" s="10">
        <v>574</v>
      </c>
      <c r="C577" s="13">
        <v>0.6</v>
      </c>
      <c r="D577" s="13">
        <v>6.666666666666667</v>
      </c>
      <c r="E577" s="13">
        <v>10.384615384615385</v>
      </c>
      <c r="F577" s="13">
        <v>18.297123928702874</v>
      </c>
      <c r="G577" s="13">
        <v>3.5488721804511276</v>
      </c>
      <c r="H577" s="13">
        <v>4.3636363636363633</v>
      </c>
      <c r="I577" s="13">
        <v>1</v>
      </c>
      <c r="J577" s="13">
        <v>5</v>
      </c>
      <c r="K577" s="13">
        <v>0.2</v>
      </c>
      <c r="L577" s="13">
        <v>10</v>
      </c>
      <c r="M577" s="13">
        <v>21.666666666666668</v>
      </c>
    </row>
    <row r="578" spans="2:13">
      <c r="B578" s="10">
        <v>575</v>
      </c>
      <c r="C578" s="13">
        <v>1.2</v>
      </c>
      <c r="D578" s="13">
        <v>3.3333333333333335</v>
      </c>
      <c r="E578" s="13">
        <v>13.846153846153847</v>
      </c>
      <c r="F578" s="13">
        <v>20.749692021200399</v>
      </c>
      <c r="G578" s="13">
        <v>2.6368715083798882</v>
      </c>
      <c r="H578" s="13">
        <v>4.2666666666666666</v>
      </c>
      <c r="I578" s="13">
        <v>1.2</v>
      </c>
      <c r="J578" s="13">
        <v>4.166666666666667</v>
      </c>
      <c r="K578" s="13">
        <v>0.4</v>
      </c>
      <c r="L578" s="13">
        <v>5</v>
      </c>
      <c r="M578" s="13">
        <v>12.5</v>
      </c>
    </row>
    <row r="579" spans="2:13">
      <c r="B579" s="10">
        <v>576</v>
      </c>
      <c r="C579" s="13">
        <v>0.2</v>
      </c>
      <c r="D579" s="13">
        <v>20</v>
      </c>
      <c r="E579" s="13">
        <v>11.739130434782609</v>
      </c>
      <c r="F579" s="13">
        <v>18.013457337475</v>
      </c>
      <c r="G579" s="13">
        <v>2.6516853932584272</v>
      </c>
      <c r="H579" s="13">
        <v>3.6226415094339623</v>
      </c>
      <c r="I579" s="13">
        <v>1.4</v>
      </c>
      <c r="J579" s="13">
        <v>3.5714285714285716</v>
      </c>
      <c r="K579" s="13">
        <v>0.2</v>
      </c>
      <c r="L579" s="13">
        <v>10</v>
      </c>
      <c r="M579" s="13">
        <v>33.571428571428569</v>
      </c>
    </row>
    <row r="580" spans="2:13">
      <c r="B580" s="10">
        <v>577</v>
      </c>
      <c r="C580" s="13">
        <v>0.6</v>
      </c>
      <c r="D580" s="13">
        <v>6.666666666666667</v>
      </c>
      <c r="E580" s="13">
        <v>16.363636363636363</v>
      </c>
      <c r="F580" s="13">
        <v>22.87466577540107</v>
      </c>
      <c r="G580" s="13">
        <v>3.6875</v>
      </c>
      <c r="H580" s="13">
        <v>2.8235294117647061</v>
      </c>
      <c r="I580" s="13">
        <v>1</v>
      </c>
      <c r="J580" s="13">
        <v>5</v>
      </c>
      <c r="K580" s="13">
        <v>0.1</v>
      </c>
      <c r="L580" s="13">
        <v>20</v>
      </c>
      <c r="M580" s="13">
        <v>31.666666666666668</v>
      </c>
    </row>
    <row r="581" spans="2:13">
      <c r="B581" s="10">
        <v>578</v>
      </c>
      <c r="C581" s="13">
        <v>1</v>
      </c>
      <c r="D581" s="13">
        <v>4</v>
      </c>
      <c r="E581" s="13">
        <v>9</v>
      </c>
      <c r="F581" s="13">
        <v>14.624935064935064</v>
      </c>
      <c r="G581" s="13">
        <v>3.0649350649350646</v>
      </c>
      <c r="H581" s="13">
        <v>2.56</v>
      </c>
      <c r="I581" s="13">
        <v>0.8</v>
      </c>
      <c r="J581" s="13">
        <v>6.25</v>
      </c>
      <c r="K581" s="13">
        <v>0.6</v>
      </c>
      <c r="L581" s="13">
        <v>3.3333333333333335</v>
      </c>
      <c r="M581" s="13">
        <v>13.583333333333334</v>
      </c>
    </row>
    <row r="582" spans="2:13">
      <c r="B582" s="10">
        <v>579</v>
      </c>
      <c r="C582" s="13">
        <v>0.6</v>
      </c>
      <c r="D582" s="13">
        <v>6.666666666666667</v>
      </c>
      <c r="E582" s="13">
        <v>16.363636363636363</v>
      </c>
      <c r="F582" s="13">
        <v>26.079572810434627</v>
      </c>
      <c r="G582" s="13">
        <v>3.5223880597014925</v>
      </c>
      <c r="H582" s="13">
        <v>6.193548387096774</v>
      </c>
      <c r="I582" s="13">
        <v>1</v>
      </c>
      <c r="J582" s="13">
        <v>5</v>
      </c>
      <c r="K582" s="13">
        <v>0.2</v>
      </c>
      <c r="L582" s="13">
        <v>10</v>
      </c>
      <c r="M582" s="13">
        <v>21.666666666666668</v>
      </c>
    </row>
    <row r="583" spans="2:13">
      <c r="B583" s="10">
        <v>580</v>
      </c>
      <c r="C583" s="13">
        <v>0.8</v>
      </c>
      <c r="D583" s="13">
        <v>5</v>
      </c>
      <c r="E583" s="13">
        <v>15.882352941176469</v>
      </c>
      <c r="F583" s="13">
        <v>25.20172914284278</v>
      </c>
      <c r="G583" s="13">
        <v>3.1258278145695364</v>
      </c>
      <c r="H583" s="13">
        <v>6.193548387096774</v>
      </c>
      <c r="I583" s="13">
        <v>0.8</v>
      </c>
      <c r="J583" s="13">
        <v>6.25</v>
      </c>
      <c r="K583" s="13">
        <v>0.4</v>
      </c>
      <c r="L583" s="13">
        <v>5</v>
      </c>
      <c r="M583" s="13">
        <v>16.25</v>
      </c>
    </row>
    <row r="584" spans="2:13">
      <c r="B584" s="10">
        <v>581</v>
      </c>
      <c r="C584" s="13">
        <v>1.4</v>
      </c>
      <c r="D584" s="13">
        <v>2.8571428571428572</v>
      </c>
      <c r="E584" s="13">
        <v>10.588235294117647</v>
      </c>
      <c r="F584" s="13">
        <v>17.378474725896773</v>
      </c>
      <c r="G584" s="13">
        <v>2.3251231527093594</v>
      </c>
      <c r="H584" s="13">
        <v>4.4651162790697674</v>
      </c>
      <c r="I584" s="13">
        <v>0.6</v>
      </c>
      <c r="J584" s="13">
        <v>8.3333333333333339</v>
      </c>
      <c r="K584" s="13">
        <v>0.4</v>
      </c>
      <c r="L584" s="13">
        <v>5</v>
      </c>
      <c r="M584" s="13">
        <v>16.19047619047619</v>
      </c>
    </row>
    <row r="585" spans="2:13">
      <c r="B585" s="10">
        <v>582</v>
      </c>
      <c r="C585" s="13">
        <v>1</v>
      </c>
      <c r="D585" s="13">
        <v>4</v>
      </c>
      <c r="E585" s="13">
        <v>20</v>
      </c>
      <c r="F585" s="13">
        <v>27.422222222222224</v>
      </c>
      <c r="G585" s="13">
        <v>2.6222222222222222</v>
      </c>
      <c r="H585" s="13">
        <v>4.8</v>
      </c>
      <c r="I585" s="13">
        <v>1.4</v>
      </c>
      <c r="J585" s="13">
        <v>3.5714285714285716</v>
      </c>
      <c r="K585" s="13">
        <v>0.6</v>
      </c>
      <c r="L585" s="13">
        <v>3.3333333333333335</v>
      </c>
      <c r="M585" s="13">
        <v>10.904761904761905</v>
      </c>
    </row>
    <row r="586" spans="2:13">
      <c r="B586" s="10">
        <v>583</v>
      </c>
      <c r="C586" s="13">
        <v>0.6</v>
      </c>
      <c r="D586" s="13">
        <v>6.666666666666667</v>
      </c>
      <c r="E586" s="13">
        <v>12.857142857142858</v>
      </c>
      <c r="F586" s="13">
        <v>18.622018443150793</v>
      </c>
      <c r="G586" s="13">
        <v>2.5106382978723403</v>
      </c>
      <c r="H586" s="13">
        <v>3.2542372881355934</v>
      </c>
      <c r="I586" s="13">
        <v>1</v>
      </c>
      <c r="J586" s="13">
        <v>5</v>
      </c>
      <c r="K586" s="13">
        <v>0.2</v>
      </c>
      <c r="L586" s="13">
        <v>10</v>
      </c>
      <c r="M586" s="13">
        <v>21.666666666666668</v>
      </c>
    </row>
    <row r="587" spans="2:13">
      <c r="B587" s="10">
        <v>584</v>
      </c>
      <c r="C587" s="13">
        <v>0.2</v>
      </c>
      <c r="D587" s="13">
        <v>20</v>
      </c>
      <c r="E587" s="13">
        <v>12</v>
      </c>
      <c r="F587" s="13">
        <v>18.3167142543378</v>
      </c>
      <c r="G587" s="13">
        <v>3.0063694267515921</v>
      </c>
      <c r="H587" s="13">
        <v>3.3103448275862069</v>
      </c>
      <c r="I587" s="13">
        <v>1.2</v>
      </c>
      <c r="J587" s="13">
        <v>4.166666666666667</v>
      </c>
      <c r="K587" s="13">
        <v>0.2</v>
      </c>
      <c r="L587" s="13">
        <v>10</v>
      </c>
      <c r="M587" s="13">
        <v>34.166666666666671</v>
      </c>
    </row>
    <row r="588" spans="2:13">
      <c r="B588" s="10">
        <v>585</v>
      </c>
      <c r="C588" s="13">
        <v>0.8</v>
      </c>
      <c r="D588" s="13">
        <v>5</v>
      </c>
      <c r="E588" s="13">
        <v>9.1525423728813564</v>
      </c>
      <c r="F588" s="13">
        <v>15.70838652872551</v>
      </c>
      <c r="G588" s="13">
        <v>3.0649350649350646</v>
      </c>
      <c r="H588" s="13">
        <v>3.4909090909090907</v>
      </c>
      <c r="I588" s="13">
        <v>1</v>
      </c>
      <c r="J588" s="13">
        <v>5</v>
      </c>
      <c r="K588" s="13">
        <v>0.6</v>
      </c>
      <c r="L588" s="13">
        <v>3.3333333333333335</v>
      </c>
      <c r="M588" s="13">
        <v>13.333333333333334</v>
      </c>
    </row>
    <row r="589" spans="2:13">
      <c r="B589" s="10">
        <v>586</v>
      </c>
      <c r="C589" s="13">
        <v>1</v>
      </c>
      <c r="D589" s="13">
        <v>4</v>
      </c>
      <c r="E589" s="13">
        <v>9.3103448275862064</v>
      </c>
      <c r="F589" s="13">
        <v>18.432867350108729</v>
      </c>
      <c r="G589" s="13">
        <v>3.9333333333333336</v>
      </c>
      <c r="H589" s="13">
        <v>5.1891891891891895</v>
      </c>
      <c r="I589" s="13">
        <v>0.8</v>
      </c>
      <c r="J589" s="13">
        <v>6.25</v>
      </c>
      <c r="K589" s="13">
        <v>0.6</v>
      </c>
      <c r="L589" s="13">
        <v>3.3333333333333335</v>
      </c>
      <c r="M589" s="13">
        <v>13.583333333333334</v>
      </c>
    </row>
    <row r="590" spans="2:13">
      <c r="B590" s="10">
        <v>587</v>
      </c>
      <c r="C590" s="13">
        <v>0.8</v>
      </c>
      <c r="D590" s="13">
        <v>5</v>
      </c>
      <c r="E590" s="13">
        <v>14.594594594594593</v>
      </c>
      <c r="F590" s="13">
        <v>20.83268983268983</v>
      </c>
      <c r="G590" s="13">
        <v>2.8095238095238098</v>
      </c>
      <c r="H590" s="13">
        <v>3.4285714285714284</v>
      </c>
      <c r="I590" s="13">
        <v>1.2</v>
      </c>
      <c r="J590" s="13">
        <v>4.166666666666667</v>
      </c>
      <c r="K590" s="13">
        <v>0.4</v>
      </c>
      <c r="L590" s="13">
        <v>5</v>
      </c>
      <c r="M590" s="13">
        <v>14.166666666666668</v>
      </c>
    </row>
    <row r="591" spans="2:13">
      <c r="B591" s="10">
        <v>588</v>
      </c>
      <c r="C591" s="13">
        <v>0.6</v>
      </c>
      <c r="D591" s="13">
        <v>6.666666666666667</v>
      </c>
      <c r="E591" s="13">
        <v>10.588235294117647</v>
      </c>
      <c r="F591" s="13">
        <v>19.15891690009337</v>
      </c>
      <c r="G591" s="13">
        <v>3.0849673202614376</v>
      </c>
      <c r="H591" s="13">
        <v>5.4857142857142858</v>
      </c>
      <c r="I591" s="13">
        <v>0.8</v>
      </c>
      <c r="J591" s="13">
        <v>6.25</v>
      </c>
      <c r="K591" s="13">
        <v>0.2</v>
      </c>
      <c r="L591" s="13">
        <v>10</v>
      </c>
      <c r="M591" s="13">
        <v>22.916666666666668</v>
      </c>
    </row>
    <row r="592" spans="2:13">
      <c r="B592" s="10">
        <v>589</v>
      </c>
      <c r="C592" s="13">
        <v>0.8</v>
      </c>
      <c r="D592" s="13">
        <v>5</v>
      </c>
      <c r="E592" s="13">
        <v>15.428571428571429</v>
      </c>
      <c r="F592" s="13">
        <v>23.740633019674938</v>
      </c>
      <c r="G592" s="13">
        <v>2.8263473053892216</v>
      </c>
      <c r="H592" s="13">
        <v>5.4857142857142858</v>
      </c>
      <c r="I592" s="13">
        <v>1.4</v>
      </c>
      <c r="J592" s="13">
        <v>3.5714285714285716</v>
      </c>
      <c r="K592" s="13">
        <v>0.4</v>
      </c>
      <c r="L592" s="13">
        <v>5</v>
      </c>
      <c r="M592" s="13">
        <v>13.571428571428571</v>
      </c>
    </row>
    <row r="593" spans="2:13">
      <c r="B593" s="10">
        <v>590</v>
      </c>
      <c r="C593" s="13">
        <v>1</v>
      </c>
      <c r="D593" s="13">
        <v>4</v>
      </c>
      <c r="E593" s="13">
        <v>11.739130434782609</v>
      </c>
      <c r="F593" s="13">
        <v>18.409059478090661</v>
      </c>
      <c r="G593" s="13">
        <v>3.5223880597014925</v>
      </c>
      <c r="H593" s="13">
        <v>3.1475409836065573</v>
      </c>
      <c r="I593" s="13">
        <v>1</v>
      </c>
      <c r="J593" s="13">
        <v>5</v>
      </c>
      <c r="K593" s="13">
        <v>0.4</v>
      </c>
      <c r="L593" s="13">
        <v>5</v>
      </c>
      <c r="M593" s="13">
        <v>14</v>
      </c>
    </row>
    <row r="594" spans="2:13">
      <c r="B594" s="10">
        <v>591</v>
      </c>
      <c r="C594" s="13">
        <v>0.4</v>
      </c>
      <c r="D594" s="13">
        <v>10</v>
      </c>
      <c r="E594" s="13">
        <v>8.7096774193548381</v>
      </c>
      <c r="F594" s="13">
        <v>17.987455197132615</v>
      </c>
      <c r="G594" s="13">
        <v>3.2777777777777777</v>
      </c>
      <c r="H594" s="13">
        <v>6</v>
      </c>
      <c r="I594" s="13">
        <v>1.4</v>
      </c>
      <c r="J594" s="13">
        <v>3.5714285714285716</v>
      </c>
      <c r="K594" s="13">
        <v>0.2</v>
      </c>
      <c r="L594" s="13">
        <v>10</v>
      </c>
      <c r="M594" s="13">
        <v>23.571428571428569</v>
      </c>
    </row>
    <row r="595" spans="2:13">
      <c r="B595" s="10">
        <v>592</v>
      </c>
      <c r="C595" s="13">
        <v>0.8</v>
      </c>
      <c r="D595" s="13">
        <v>5</v>
      </c>
      <c r="E595" s="13">
        <v>15</v>
      </c>
      <c r="F595" s="13">
        <v>23.246913580246911</v>
      </c>
      <c r="G595" s="13">
        <v>2.9135802469135803</v>
      </c>
      <c r="H595" s="13">
        <v>5.333333333333333</v>
      </c>
      <c r="I595" s="13">
        <v>0.8</v>
      </c>
      <c r="J595" s="13">
        <v>6.25</v>
      </c>
      <c r="K595" s="13">
        <v>0.1</v>
      </c>
      <c r="L595" s="13">
        <v>20</v>
      </c>
      <c r="M595" s="13">
        <v>31.25</v>
      </c>
    </row>
    <row r="596" spans="2:13">
      <c r="B596" s="10">
        <v>593</v>
      </c>
      <c r="C596" s="13">
        <v>1</v>
      </c>
      <c r="D596" s="13">
        <v>4</v>
      </c>
      <c r="E596" s="13">
        <v>10.384615384615385</v>
      </c>
      <c r="F596" s="13">
        <v>18.045221445221447</v>
      </c>
      <c r="G596" s="13">
        <v>2.8606060606060604</v>
      </c>
      <c r="H596" s="13">
        <v>4.8</v>
      </c>
      <c r="I596" s="13">
        <v>1</v>
      </c>
      <c r="J596" s="13">
        <v>5</v>
      </c>
      <c r="K596" s="13">
        <v>0.4</v>
      </c>
      <c r="L596" s="13">
        <v>5</v>
      </c>
      <c r="M596" s="13">
        <v>14</v>
      </c>
    </row>
    <row r="597" spans="2:13">
      <c r="B597" s="10">
        <v>594</v>
      </c>
      <c r="C597" s="13">
        <v>0.4</v>
      </c>
      <c r="D597" s="13">
        <v>10</v>
      </c>
      <c r="E597" s="13">
        <v>20</v>
      </c>
      <c r="F597" s="13">
        <v>27.260289855072465</v>
      </c>
      <c r="G597" s="13">
        <v>3.4202898550724639</v>
      </c>
      <c r="H597" s="13">
        <v>3.84</v>
      </c>
      <c r="I597" s="13">
        <v>1.2</v>
      </c>
      <c r="J597" s="13">
        <v>4.166666666666667</v>
      </c>
      <c r="K597" s="13">
        <v>0.8</v>
      </c>
      <c r="L597" s="13">
        <v>2.5</v>
      </c>
      <c r="M597" s="13">
        <v>16.666666666666668</v>
      </c>
    </row>
    <row r="598" spans="2:13">
      <c r="B598" s="10">
        <v>595</v>
      </c>
      <c r="C598" s="13">
        <v>1</v>
      </c>
      <c r="D598" s="13">
        <v>4</v>
      </c>
      <c r="E598" s="13">
        <v>15.882352941176469</v>
      </c>
      <c r="F598" s="13">
        <v>22.331341755999652</v>
      </c>
      <c r="G598" s="13">
        <v>2.8263473053892216</v>
      </c>
      <c r="H598" s="13">
        <v>3.6226415094339623</v>
      </c>
      <c r="I598" s="13">
        <v>1</v>
      </c>
      <c r="J598" s="13">
        <v>5</v>
      </c>
      <c r="K598" s="13">
        <v>0.4</v>
      </c>
      <c r="L598" s="13">
        <v>5</v>
      </c>
      <c r="M598" s="13">
        <v>14</v>
      </c>
    </row>
    <row r="599" spans="2:13">
      <c r="B599" s="10">
        <v>596</v>
      </c>
      <c r="C599" s="13">
        <v>0.8</v>
      </c>
      <c r="D599" s="13">
        <v>5</v>
      </c>
      <c r="E599" s="13">
        <v>10.588235294117647</v>
      </c>
      <c r="F599" s="13">
        <v>18.036838978015446</v>
      </c>
      <c r="G599" s="13">
        <v>3.0849673202614376</v>
      </c>
      <c r="H599" s="13">
        <v>4.3636363636363633</v>
      </c>
      <c r="I599" s="13">
        <v>0.8</v>
      </c>
      <c r="J599" s="13">
        <v>6.25</v>
      </c>
      <c r="K599" s="13">
        <v>0.2</v>
      </c>
      <c r="L599" s="13">
        <v>10</v>
      </c>
      <c r="M599" s="13">
        <v>21.25</v>
      </c>
    </row>
    <row r="600" spans="2:13">
      <c r="B600" s="10">
        <v>597</v>
      </c>
      <c r="C600" s="13">
        <v>1</v>
      </c>
      <c r="D600" s="13">
        <v>4</v>
      </c>
      <c r="E600" s="13">
        <v>13.5</v>
      </c>
      <c r="F600" s="13">
        <v>21.222785223929389</v>
      </c>
      <c r="G600" s="13">
        <v>3.5488721804511276</v>
      </c>
      <c r="H600" s="13">
        <v>4.1739130434782608</v>
      </c>
      <c r="I600" s="13">
        <v>1.2</v>
      </c>
      <c r="J600" s="13">
        <v>4.166666666666667</v>
      </c>
      <c r="K600" s="13">
        <v>0.4</v>
      </c>
      <c r="L600" s="13">
        <v>5</v>
      </c>
      <c r="M600" s="13">
        <v>13.166666666666668</v>
      </c>
    </row>
    <row r="601" spans="2:13">
      <c r="B601" s="10">
        <v>598</v>
      </c>
      <c r="C601" s="13">
        <v>1.2</v>
      </c>
      <c r="D601" s="13">
        <v>3.3333333333333335</v>
      </c>
      <c r="E601" s="13">
        <v>11.739130434782609</v>
      </c>
      <c r="F601" s="13">
        <v>18.457179215270415</v>
      </c>
      <c r="G601" s="13">
        <v>2.8780487804878048</v>
      </c>
      <c r="H601" s="13">
        <v>3.84</v>
      </c>
      <c r="I601" s="13">
        <v>1.2</v>
      </c>
      <c r="J601" s="13">
        <v>4.166666666666667</v>
      </c>
      <c r="K601" s="13">
        <v>0.4</v>
      </c>
      <c r="L601" s="13">
        <v>5</v>
      </c>
      <c r="M601" s="13">
        <v>12.5</v>
      </c>
    </row>
    <row r="602" spans="2:13">
      <c r="B602" s="10">
        <v>599</v>
      </c>
      <c r="C602" s="13">
        <v>0.6</v>
      </c>
      <c r="D602" s="13">
        <v>6.666666666666667</v>
      </c>
      <c r="E602" s="13">
        <v>12.272727272727273</v>
      </c>
      <c r="F602" s="13">
        <v>19.351593188289982</v>
      </c>
      <c r="G602" s="13">
        <v>2.3959390862944163</v>
      </c>
      <c r="H602" s="13">
        <v>4.6829268292682924</v>
      </c>
      <c r="I602" s="13">
        <v>0.6</v>
      </c>
      <c r="J602" s="13">
        <v>8.3333333333333339</v>
      </c>
      <c r="K602" s="13">
        <v>0.2</v>
      </c>
      <c r="L602" s="13">
        <v>10</v>
      </c>
      <c r="M602" s="13">
        <v>25</v>
      </c>
    </row>
    <row r="603" spans="2:13">
      <c r="B603" s="10">
        <v>600</v>
      </c>
      <c r="C603" s="13">
        <v>1</v>
      </c>
      <c r="D603" s="13">
        <v>4</v>
      </c>
      <c r="E603" s="13">
        <v>10.8</v>
      </c>
      <c r="F603" s="13">
        <v>19.326130358191428</v>
      </c>
      <c r="G603" s="13">
        <v>3.603053435114504</v>
      </c>
      <c r="H603" s="13">
        <v>4.9230769230769234</v>
      </c>
      <c r="I603" s="13">
        <v>1</v>
      </c>
      <c r="J603" s="13">
        <v>5</v>
      </c>
      <c r="K603" s="13">
        <v>0.1</v>
      </c>
      <c r="L603" s="13">
        <v>20</v>
      </c>
      <c r="M603" s="13">
        <v>29</v>
      </c>
    </row>
    <row r="604" spans="2:13">
      <c r="B604" s="10">
        <v>601</v>
      </c>
      <c r="C604" s="13">
        <v>0.6</v>
      </c>
      <c r="D604" s="13">
        <v>6.666666666666667</v>
      </c>
      <c r="E604" s="13">
        <v>10</v>
      </c>
      <c r="F604" s="13">
        <v>15.367424242424242</v>
      </c>
      <c r="G604" s="13">
        <v>2.458333333333333</v>
      </c>
      <c r="H604" s="13">
        <v>2.9090909090909092</v>
      </c>
      <c r="I604" s="13">
        <v>0.6</v>
      </c>
      <c r="J604" s="13">
        <v>8.3333333333333339</v>
      </c>
      <c r="K604" s="13">
        <v>0.4</v>
      </c>
      <c r="L604" s="13">
        <v>5</v>
      </c>
      <c r="M604" s="13">
        <v>20</v>
      </c>
    </row>
    <row r="605" spans="2:13">
      <c r="B605" s="10">
        <v>602</v>
      </c>
      <c r="C605" s="13">
        <v>1</v>
      </c>
      <c r="D605" s="13">
        <v>4</v>
      </c>
      <c r="E605" s="13">
        <v>15.882352941176469</v>
      </c>
      <c r="F605" s="13">
        <v>24.71277283665313</v>
      </c>
      <c r="G605" s="13">
        <v>2.6368715083798882</v>
      </c>
      <c r="H605" s="13">
        <v>6.193548387096774</v>
      </c>
      <c r="I605" s="13">
        <v>1.2</v>
      </c>
      <c r="J605" s="13">
        <v>4.166666666666667</v>
      </c>
      <c r="K605" s="13">
        <v>0.4</v>
      </c>
      <c r="L605" s="13">
        <v>5</v>
      </c>
      <c r="M605" s="13">
        <v>13.166666666666668</v>
      </c>
    </row>
    <row r="606" spans="2:13">
      <c r="B606" s="10">
        <v>603</v>
      </c>
      <c r="C606" s="13">
        <v>0.6</v>
      </c>
      <c r="D606" s="13">
        <v>6.666666666666667</v>
      </c>
      <c r="E606" s="13">
        <v>21.6</v>
      </c>
      <c r="F606" s="13">
        <v>27.019478344101461</v>
      </c>
      <c r="G606" s="13">
        <v>2.3718592964824121</v>
      </c>
      <c r="H606" s="13">
        <v>3.0476190476190474</v>
      </c>
      <c r="I606" s="13">
        <v>0.8</v>
      </c>
      <c r="J606" s="13">
        <v>6.25</v>
      </c>
      <c r="K606" s="13">
        <v>0.2</v>
      </c>
      <c r="L606" s="13">
        <v>10</v>
      </c>
      <c r="M606" s="13">
        <v>22.916666666666668</v>
      </c>
    </row>
    <row r="607" spans="2:13">
      <c r="B607" s="10">
        <v>604</v>
      </c>
      <c r="C607" s="13">
        <v>0.8</v>
      </c>
      <c r="D607" s="13">
        <v>5</v>
      </c>
      <c r="E607" s="13">
        <v>11.739130434782609</v>
      </c>
      <c r="F607" s="13">
        <v>18.755913836394871</v>
      </c>
      <c r="G607" s="13">
        <v>2.9316770186335406</v>
      </c>
      <c r="H607" s="13">
        <v>4.0851063829787231</v>
      </c>
      <c r="I607" s="13">
        <v>1.4</v>
      </c>
      <c r="J607" s="13">
        <v>3.5714285714285716</v>
      </c>
      <c r="K607" s="13">
        <v>0.6</v>
      </c>
      <c r="L607" s="13">
        <v>3.3333333333333335</v>
      </c>
      <c r="M607" s="13">
        <v>11.904761904761905</v>
      </c>
    </row>
    <row r="608" spans="2:13">
      <c r="B608" s="10">
        <v>605</v>
      </c>
      <c r="C608" s="13">
        <v>1</v>
      </c>
      <c r="D608" s="13">
        <v>4</v>
      </c>
      <c r="E608" s="13">
        <v>10.384615384615385</v>
      </c>
      <c r="F608" s="13">
        <v>16.553168843734881</v>
      </c>
      <c r="G608" s="13">
        <v>2.9685534591194971</v>
      </c>
      <c r="H608" s="13">
        <v>3.2</v>
      </c>
      <c r="I608" s="13">
        <v>1</v>
      </c>
      <c r="J608" s="13">
        <v>5</v>
      </c>
      <c r="K608" s="13">
        <v>0.2</v>
      </c>
      <c r="L608" s="13">
        <v>10</v>
      </c>
      <c r="M608" s="13">
        <v>19</v>
      </c>
    </row>
    <row r="609" spans="2:13">
      <c r="B609" s="10">
        <v>606</v>
      </c>
      <c r="C609" s="13">
        <v>1</v>
      </c>
      <c r="D609" s="13">
        <v>4</v>
      </c>
      <c r="E609" s="13">
        <v>10.8</v>
      </c>
      <c r="F609" s="13">
        <v>18.84979524979525</v>
      </c>
      <c r="G609" s="13">
        <v>2.8606060606060604</v>
      </c>
      <c r="H609" s="13">
        <v>5.1891891891891895</v>
      </c>
      <c r="I609" s="13">
        <v>1.4</v>
      </c>
      <c r="J609" s="13">
        <v>3.5714285714285716</v>
      </c>
      <c r="K609" s="13">
        <v>0.1</v>
      </c>
      <c r="L609" s="13">
        <v>20</v>
      </c>
      <c r="M609" s="13">
        <v>27.571428571428569</v>
      </c>
    </row>
    <row r="610" spans="2:13">
      <c r="B610" s="10">
        <v>607</v>
      </c>
      <c r="C610" s="13">
        <v>0.6</v>
      </c>
      <c r="D610" s="13">
        <v>6.666666666666667</v>
      </c>
      <c r="E610" s="13">
        <v>13.170731707317072</v>
      </c>
      <c r="F610" s="13">
        <v>21.391148521163771</v>
      </c>
      <c r="G610" s="13">
        <v>3.1677852348993287</v>
      </c>
      <c r="H610" s="13">
        <v>5.0526315789473681</v>
      </c>
      <c r="I610" s="13">
        <v>1.2</v>
      </c>
      <c r="J610" s="13">
        <v>4.166666666666667</v>
      </c>
      <c r="K610" s="13">
        <v>0.4</v>
      </c>
      <c r="L610" s="13">
        <v>5</v>
      </c>
      <c r="M610" s="13">
        <v>15.833333333333334</v>
      </c>
    </row>
    <row r="611" spans="2:13">
      <c r="B611" s="10">
        <v>608</v>
      </c>
      <c r="C611" s="13">
        <v>0.4</v>
      </c>
      <c r="D611" s="13">
        <v>10</v>
      </c>
      <c r="E611" s="13">
        <v>12.857142857142858</v>
      </c>
      <c r="F611" s="13">
        <v>23.306693306693305</v>
      </c>
      <c r="G611" s="13">
        <v>3.0649350649350646</v>
      </c>
      <c r="H611" s="13">
        <v>7.384615384615385</v>
      </c>
      <c r="I611" s="13">
        <v>0.6</v>
      </c>
      <c r="J611" s="13">
        <v>8.3333333333333339</v>
      </c>
      <c r="K611" s="13">
        <v>0.2</v>
      </c>
      <c r="L611" s="13">
        <v>10</v>
      </c>
      <c r="M611" s="13">
        <v>28.333333333333336</v>
      </c>
    </row>
    <row r="612" spans="2:13">
      <c r="B612" s="10">
        <v>609</v>
      </c>
      <c r="C612" s="13">
        <v>0.6</v>
      </c>
      <c r="D612" s="13">
        <v>6.666666666666667</v>
      </c>
      <c r="E612" s="13">
        <v>9.3103448275862064</v>
      </c>
      <c r="F612" s="13">
        <v>17.40120698556246</v>
      </c>
      <c r="G612" s="13">
        <v>3.1677852348993287</v>
      </c>
      <c r="H612" s="13">
        <v>4.9230769230769234</v>
      </c>
      <c r="I612" s="13">
        <v>0.8</v>
      </c>
      <c r="J612" s="13">
        <v>6.25</v>
      </c>
      <c r="K612" s="13">
        <v>0.2</v>
      </c>
      <c r="L612" s="13">
        <v>10</v>
      </c>
      <c r="M612" s="13">
        <v>22.916666666666668</v>
      </c>
    </row>
    <row r="613" spans="2:13">
      <c r="B613" s="10">
        <v>610</v>
      </c>
      <c r="C613" s="13">
        <v>0.4</v>
      </c>
      <c r="D613" s="13">
        <v>10</v>
      </c>
      <c r="E613" s="13">
        <v>9.8181818181818166</v>
      </c>
      <c r="F613" s="13">
        <v>18.905001431317217</v>
      </c>
      <c r="G613" s="13">
        <v>4.0341880341880341</v>
      </c>
      <c r="H613" s="13">
        <v>5.0526315789473681</v>
      </c>
      <c r="I613" s="13">
        <v>0.6</v>
      </c>
      <c r="J613" s="13">
        <v>8.3333333333333339</v>
      </c>
      <c r="K613" s="13">
        <v>0.8</v>
      </c>
      <c r="L613" s="13">
        <v>2.5</v>
      </c>
      <c r="M613" s="13">
        <v>20.833333333333336</v>
      </c>
    </row>
    <row r="614" spans="2:13">
      <c r="B614" s="10">
        <v>611</v>
      </c>
      <c r="C614" s="13">
        <v>0.8</v>
      </c>
      <c r="D614" s="13">
        <v>5</v>
      </c>
      <c r="E614" s="13">
        <v>11.739130434782609</v>
      </c>
      <c r="F614" s="13">
        <v>18.435513335769091</v>
      </c>
      <c r="G614" s="13">
        <v>2.9316770186335406</v>
      </c>
      <c r="H614" s="13">
        <v>3.7647058823529411</v>
      </c>
      <c r="I614" s="13">
        <v>1.2</v>
      </c>
      <c r="J614" s="13">
        <v>4.166666666666667</v>
      </c>
      <c r="K614" s="13">
        <v>0.4</v>
      </c>
      <c r="L614" s="13">
        <v>5</v>
      </c>
      <c r="M614" s="13">
        <v>14.166666666666668</v>
      </c>
    </row>
    <row r="615" spans="2:13">
      <c r="B615" s="10">
        <v>612</v>
      </c>
      <c r="C615" s="13">
        <v>0.8</v>
      </c>
      <c r="D615" s="13">
        <v>5</v>
      </c>
      <c r="E615" s="13">
        <v>9.8181818181818166</v>
      </c>
      <c r="F615" s="13">
        <v>16.798993722632932</v>
      </c>
      <c r="G615" s="13">
        <v>2.8957055214723924</v>
      </c>
      <c r="H615" s="13">
        <v>4.0851063829787231</v>
      </c>
      <c r="I615" s="13">
        <v>1</v>
      </c>
      <c r="J615" s="13">
        <v>5</v>
      </c>
      <c r="K615" s="13">
        <v>0.2</v>
      </c>
      <c r="L615" s="13">
        <v>10</v>
      </c>
      <c r="M615" s="13">
        <v>20</v>
      </c>
    </row>
    <row r="616" spans="2:13">
      <c r="B616" s="10">
        <v>613</v>
      </c>
      <c r="C616" s="13">
        <v>1.2</v>
      </c>
      <c r="D616" s="13">
        <v>3.3333333333333335</v>
      </c>
      <c r="E616" s="13">
        <v>11.25</v>
      </c>
      <c r="F616" s="13">
        <v>18.373870281765019</v>
      </c>
      <c r="G616" s="13">
        <v>2.7602339181286553</v>
      </c>
      <c r="H616" s="13">
        <v>4.3636363636363633</v>
      </c>
      <c r="I616" s="13">
        <v>1</v>
      </c>
      <c r="J616" s="13">
        <v>5</v>
      </c>
      <c r="K616" s="13">
        <v>0.6</v>
      </c>
      <c r="L616" s="13">
        <v>3.3333333333333335</v>
      </c>
      <c r="M616" s="13">
        <v>11.666666666666668</v>
      </c>
    </row>
    <row r="617" spans="2:13">
      <c r="B617" s="10">
        <v>614</v>
      </c>
      <c r="C617" s="13">
        <v>1.4</v>
      </c>
      <c r="D617" s="13">
        <v>2.8571428571428572</v>
      </c>
      <c r="E617" s="13">
        <v>11.48936170212766</v>
      </c>
      <c r="F617" s="13">
        <v>19.674054934259221</v>
      </c>
      <c r="G617" s="13">
        <v>2.5376344086021505</v>
      </c>
      <c r="H617" s="13">
        <v>5.6470588235294121</v>
      </c>
      <c r="I617" s="13">
        <v>1.2</v>
      </c>
      <c r="J617" s="13">
        <v>4.166666666666667</v>
      </c>
      <c r="K617" s="13">
        <v>0.2</v>
      </c>
      <c r="L617" s="13">
        <v>10</v>
      </c>
      <c r="M617" s="13">
        <v>17.023809523809526</v>
      </c>
    </row>
    <row r="618" spans="2:13">
      <c r="B618" s="10">
        <v>615</v>
      </c>
      <c r="C618" s="13">
        <v>0.8</v>
      </c>
      <c r="D618" s="13">
        <v>5</v>
      </c>
      <c r="E618" s="13">
        <v>12</v>
      </c>
      <c r="F618" s="13">
        <v>21.143548387096772</v>
      </c>
      <c r="G618" s="13">
        <v>2.95</v>
      </c>
      <c r="H618" s="13">
        <v>6.193548387096774</v>
      </c>
      <c r="I618" s="13">
        <v>0.8</v>
      </c>
      <c r="J618" s="13">
        <v>6.25</v>
      </c>
      <c r="K618" s="13">
        <v>0.6</v>
      </c>
      <c r="L618" s="13">
        <v>3.3333333333333335</v>
      </c>
      <c r="M618" s="13">
        <v>14.583333333333334</v>
      </c>
    </row>
    <row r="619" spans="2:13">
      <c r="B619" s="10">
        <v>616</v>
      </c>
      <c r="C619" s="13">
        <v>0.8</v>
      </c>
      <c r="D619" s="13">
        <v>5</v>
      </c>
      <c r="E619" s="13">
        <v>13.170731707317072</v>
      </c>
      <c r="F619" s="13">
        <v>18.778936835522202</v>
      </c>
      <c r="G619" s="13">
        <v>3.1466666666666669</v>
      </c>
      <c r="H619" s="13">
        <v>2.4615384615384617</v>
      </c>
      <c r="I619" s="13">
        <v>1</v>
      </c>
      <c r="J619" s="13">
        <v>5</v>
      </c>
      <c r="K619" s="13">
        <v>0.2</v>
      </c>
      <c r="L619" s="13">
        <v>10</v>
      </c>
      <c r="M619" s="13">
        <v>20</v>
      </c>
    </row>
    <row r="620" spans="2:13">
      <c r="B620" s="10">
        <v>617</v>
      </c>
      <c r="C620" s="13">
        <v>1.2</v>
      </c>
      <c r="D620" s="13">
        <v>3.3333333333333335</v>
      </c>
      <c r="E620" s="13">
        <v>15</v>
      </c>
      <c r="F620" s="13">
        <v>22.749424228466143</v>
      </c>
      <c r="G620" s="13">
        <v>2.8263473053892216</v>
      </c>
      <c r="H620" s="13">
        <v>4.9230769230769234</v>
      </c>
      <c r="I620" s="13">
        <v>1.4</v>
      </c>
      <c r="J620" s="13">
        <v>3.5714285714285716</v>
      </c>
      <c r="K620" s="13">
        <v>0.2</v>
      </c>
      <c r="L620" s="13">
        <v>10</v>
      </c>
      <c r="M620" s="13">
        <v>16.904761904761905</v>
      </c>
    </row>
    <row r="621" spans="2:13">
      <c r="B621" s="10">
        <v>618</v>
      </c>
      <c r="C621" s="13">
        <v>0.4</v>
      </c>
      <c r="D621" s="13">
        <v>10</v>
      </c>
      <c r="E621" s="13">
        <v>13.846153846153847</v>
      </c>
      <c r="F621" s="13">
        <v>19.687114086213864</v>
      </c>
      <c r="G621" s="13">
        <v>2.7441860465116279</v>
      </c>
      <c r="H621" s="13">
        <v>3.096774193548387</v>
      </c>
      <c r="I621" s="13">
        <v>1</v>
      </c>
      <c r="J621" s="13">
        <v>5</v>
      </c>
      <c r="K621" s="13">
        <v>0.2</v>
      </c>
      <c r="L621" s="13">
        <v>10</v>
      </c>
      <c r="M621" s="13">
        <v>25</v>
      </c>
    </row>
    <row r="622" spans="2:13">
      <c r="B622" s="10">
        <v>619</v>
      </c>
      <c r="C622" s="13">
        <v>1</v>
      </c>
      <c r="D622" s="13">
        <v>4</v>
      </c>
      <c r="E622" s="13">
        <v>11.48936170212766</v>
      </c>
      <c r="F622" s="13">
        <v>18.422695035460993</v>
      </c>
      <c r="G622" s="13">
        <v>2.6666666666666665</v>
      </c>
      <c r="H622" s="13">
        <v>4.2666666666666666</v>
      </c>
      <c r="I622" s="13">
        <v>1.2</v>
      </c>
      <c r="J622" s="13">
        <v>4.166666666666667</v>
      </c>
      <c r="K622" s="13">
        <v>0.4</v>
      </c>
      <c r="L622" s="13">
        <v>5</v>
      </c>
      <c r="M622" s="13">
        <v>13.166666666666668</v>
      </c>
    </row>
    <row r="623" spans="2:13">
      <c r="B623" s="10">
        <v>620</v>
      </c>
      <c r="C623" s="13">
        <v>1</v>
      </c>
      <c r="D623" s="13">
        <v>4</v>
      </c>
      <c r="E623" s="13">
        <v>9</v>
      </c>
      <c r="F623" s="13">
        <v>15.557605290636964</v>
      </c>
      <c r="G623" s="13">
        <v>2.7928994082840237</v>
      </c>
      <c r="H623" s="13">
        <v>3.7647058823529411</v>
      </c>
      <c r="I623" s="13">
        <v>1</v>
      </c>
      <c r="J623" s="13">
        <v>5</v>
      </c>
      <c r="K623" s="13">
        <v>0.4</v>
      </c>
      <c r="L623" s="13">
        <v>5</v>
      </c>
      <c r="M623" s="13">
        <v>14</v>
      </c>
    </row>
    <row r="624" spans="2:13">
      <c r="B624" s="10">
        <v>621</v>
      </c>
      <c r="C624" s="13">
        <v>0.8</v>
      </c>
      <c r="D624" s="13">
        <v>5</v>
      </c>
      <c r="E624" s="13">
        <v>11.739130434782609</v>
      </c>
      <c r="F624" s="13">
        <v>20.033582781866535</v>
      </c>
      <c r="G624" s="13">
        <v>3.1052631578947372</v>
      </c>
      <c r="H624" s="13">
        <v>5.1891891891891895</v>
      </c>
      <c r="I624" s="13">
        <v>1.2</v>
      </c>
      <c r="J624" s="13">
        <v>4.166666666666667</v>
      </c>
      <c r="K624" s="13">
        <v>1</v>
      </c>
      <c r="L624" s="13">
        <v>2</v>
      </c>
      <c r="M624" s="13">
        <v>11.166666666666668</v>
      </c>
    </row>
    <row r="625" spans="2:13">
      <c r="B625" s="10">
        <v>622</v>
      </c>
      <c r="C625" s="13">
        <v>1.4</v>
      </c>
      <c r="D625" s="13">
        <v>2.8571428571428572</v>
      </c>
      <c r="E625" s="13">
        <v>7.9411764705882346</v>
      </c>
      <c r="F625" s="13">
        <v>13.592165481577245</v>
      </c>
      <c r="G625" s="13">
        <v>2.6971428571428571</v>
      </c>
      <c r="H625" s="13">
        <v>2.953846153846154</v>
      </c>
      <c r="I625" s="13">
        <v>0.6</v>
      </c>
      <c r="J625" s="13">
        <v>8.3333333333333339</v>
      </c>
      <c r="K625" s="13">
        <v>0.8</v>
      </c>
      <c r="L625" s="13">
        <v>2.5</v>
      </c>
      <c r="M625" s="13">
        <v>13.690476190476192</v>
      </c>
    </row>
    <row r="626" spans="2:13">
      <c r="B626" s="10">
        <v>623</v>
      </c>
      <c r="C626" s="13">
        <v>0.6</v>
      </c>
      <c r="D626" s="13">
        <v>6.666666666666667</v>
      </c>
      <c r="E626" s="13">
        <v>18</v>
      </c>
      <c r="F626" s="13">
        <v>27.139784946236556</v>
      </c>
      <c r="G626" s="13">
        <v>3.8064516129032255</v>
      </c>
      <c r="H626" s="13">
        <v>5.333333333333333</v>
      </c>
      <c r="I626" s="13">
        <v>1</v>
      </c>
      <c r="J626" s="13">
        <v>5</v>
      </c>
      <c r="K626" s="13">
        <v>0.4</v>
      </c>
      <c r="L626" s="13">
        <v>5</v>
      </c>
      <c r="M626" s="13">
        <v>16.666666666666668</v>
      </c>
    </row>
    <row r="627" spans="2:13">
      <c r="B627" s="10">
        <v>624</v>
      </c>
      <c r="C627" s="13">
        <v>0.6</v>
      </c>
      <c r="D627" s="13">
        <v>6.666666666666667</v>
      </c>
      <c r="E627" s="13">
        <v>15.882352941176469</v>
      </c>
      <c r="F627" s="13">
        <v>23.912797500941217</v>
      </c>
      <c r="G627" s="13">
        <v>3.3475177304964543</v>
      </c>
      <c r="H627" s="13">
        <v>4.6829268292682924</v>
      </c>
      <c r="I627" s="13">
        <v>1.2</v>
      </c>
      <c r="J627" s="13">
        <v>4.166666666666667</v>
      </c>
      <c r="K627" s="13">
        <v>0.6</v>
      </c>
      <c r="L627" s="13">
        <v>3.3333333333333335</v>
      </c>
      <c r="M627" s="13">
        <v>14.166666666666668</v>
      </c>
    </row>
    <row r="628" spans="2:13">
      <c r="B628" s="10">
        <v>625</v>
      </c>
      <c r="C628" s="13">
        <v>1.4</v>
      </c>
      <c r="D628" s="13">
        <v>2.8571428571428572</v>
      </c>
      <c r="E628" s="13">
        <v>11.739130434782609</v>
      </c>
      <c r="F628" s="13">
        <v>18.520778284890703</v>
      </c>
      <c r="G628" s="13">
        <v>2.6077348066298343</v>
      </c>
      <c r="H628" s="13">
        <v>4.1739130434782608</v>
      </c>
      <c r="I628" s="13">
        <v>0.6</v>
      </c>
      <c r="J628" s="13">
        <v>8.3333333333333339</v>
      </c>
      <c r="K628" s="13">
        <v>0.2</v>
      </c>
      <c r="L628" s="13">
        <v>10</v>
      </c>
      <c r="M628" s="13">
        <v>21.19047619047619</v>
      </c>
    </row>
    <row r="629" spans="2:13">
      <c r="B629" s="10">
        <v>626</v>
      </c>
      <c r="C629" s="13">
        <v>1</v>
      </c>
      <c r="D629" s="13">
        <v>4</v>
      </c>
      <c r="E629" s="13">
        <v>11.739130434782609</v>
      </c>
      <c r="F629" s="13">
        <v>18.276273291925467</v>
      </c>
      <c r="G629" s="13">
        <v>2.6971428571428571</v>
      </c>
      <c r="H629" s="13">
        <v>3.84</v>
      </c>
      <c r="I629" s="13">
        <v>1</v>
      </c>
      <c r="J629" s="13">
        <v>5</v>
      </c>
      <c r="K629" s="13">
        <v>0.4</v>
      </c>
      <c r="L629" s="13">
        <v>5</v>
      </c>
      <c r="M629" s="13">
        <v>14</v>
      </c>
    </row>
    <row r="630" spans="2:13">
      <c r="B630" s="10">
        <v>627</v>
      </c>
      <c r="C630" s="13">
        <v>0.4</v>
      </c>
      <c r="D630" s="13">
        <v>10</v>
      </c>
      <c r="E630" s="13">
        <v>11.25</v>
      </c>
      <c r="F630" s="13">
        <v>19.080687830687829</v>
      </c>
      <c r="G630" s="13">
        <v>2.4973544973544972</v>
      </c>
      <c r="H630" s="13">
        <v>5.333333333333333</v>
      </c>
      <c r="I630" s="13">
        <v>1.2</v>
      </c>
      <c r="J630" s="13">
        <v>4.166666666666667</v>
      </c>
      <c r="K630" s="13">
        <v>0.2</v>
      </c>
      <c r="L630" s="13">
        <v>10</v>
      </c>
      <c r="M630" s="13">
        <v>24.166666666666668</v>
      </c>
    </row>
    <row r="631" spans="2:13">
      <c r="B631" s="10">
        <v>628</v>
      </c>
      <c r="C631" s="13">
        <v>1</v>
      </c>
      <c r="D631" s="13">
        <v>4</v>
      </c>
      <c r="E631" s="13">
        <v>10.188679245283019</v>
      </c>
      <c r="F631" s="13">
        <v>20.192488769092542</v>
      </c>
      <c r="G631" s="13">
        <v>3.1466666666666669</v>
      </c>
      <c r="H631" s="13">
        <v>6.8571428571428568</v>
      </c>
      <c r="I631" s="13">
        <v>1.2</v>
      </c>
      <c r="J631" s="13">
        <v>4.166666666666667</v>
      </c>
      <c r="K631" s="13">
        <v>0.4</v>
      </c>
      <c r="L631" s="13">
        <v>5</v>
      </c>
      <c r="M631" s="13">
        <v>13.166666666666668</v>
      </c>
    </row>
    <row r="632" spans="2:13">
      <c r="B632" s="10">
        <v>629</v>
      </c>
      <c r="C632" s="13">
        <v>0.6</v>
      </c>
      <c r="D632" s="13">
        <v>6.666666666666667</v>
      </c>
      <c r="E632" s="13">
        <v>10.384615384615385</v>
      </c>
      <c r="F632" s="13">
        <v>16.621423621423624</v>
      </c>
      <c r="G632" s="13">
        <v>3.189189189189189</v>
      </c>
      <c r="H632" s="13">
        <v>3.0476190476190474</v>
      </c>
      <c r="I632" s="13">
        <v>1.4</v>
      </c>
      <c r="J632" s="13">
        <v>3.5714285714285716</v>
      </c>
      <c r="K632" s="13">
        <v>0.6</v>
      </c>
      <c r="L632" s="13">
        <v>3.3333333333333335</v>
      </c>
      <c r="M632" s="13">
        <v>13.571428571428573</v>
      </c>
    </row>
    <row r="633" spans="2:13">
      <c r="B633" s="10">
        <v>630</v>
      </c>
      <c r="C633" s="13">
        <v>1</v>
      </c>
      <c r="D633" s="13">
        <v>4</v>
      </c>
      <c r="E633" s="13">
        <v>11.48936170212766</v>
      </c>
      <c r="F633" s="13">
        <v>20.2009080097572</v>
      </c>
      <c r="G633" s="13">
        <v>3.6589147286821708</v>
      </c>
      <c r="H633" s="13">
        <v>5.0526315789473681</v>
      </c>
      <c r="I633" s="13">
        <v>0.6</v>
      </c>
      <c r="J633" s="13">
        <v>8.3333333333333339</v>
      </c>
      <c r="K633" s="13">
        <v>1</v>
      </c>
      <c r="L633" s="13">
        <v>2</v>
      </c>
      <c r="M633" s="13">
        <v>14.333333333333334</v>
      </c>
    </row>
    <row r="634" spans="2:13">
      <c r="B634" s="10">
        <v>631</v>
      </c>
      <c r="C634" s="13">
        <v>1.4</v>
      </c>
      <c r="D634" s="13">
        <v>2.8571428571428572</v>
      </c>
      <c r="E634" s="13">
        <v>10.588235294117647</v>
      </c>
      <c r="F634" s="13">
        <v>21.165226444560126</v>
      </c>
      <c r="G634" s="13">
        <v>4.1769911504424782</v>
      </c>
      <c r="H634" s="13">
        <v>6.4</v>
      </c>
      <c r="I634" s="13">
        <v>1</v>
      </c>
      <c r="J634" s="13">
        <v>5</v>
      </c>
      <c r="K634" s="13">
        <v>0.2</v>
      </c>
      <c r="L634" s="13">
        <v>10</v>
      </c>
      <c r="M634" s="13">
        <v>17.857142857142858</v>
      </c>
    </row>
    <row r="635" spans="2:13">
      <c r="B635" s="10">
        <v>632</v>
      </c>
      <c r="C635" s="13">
        <v>0.4</v>
      </c>
      <c r="D635" s="13">
        <v>10</v>
      </c>
      <c r="E635" s="13">
        <v>10.588235294117647</v>
      </c>
      <c r="F635" s="13">
        <v>20.746077451959803</v>
      </c>
      <c r="G635" s="13">
        <v>3.3006993006993004</v>
      </c>
      <c r="H635" s="13">
        <v>6.8571428571428568</v>
      </c>
      <c r="I635" s="13">
        <v>1</v>
      </c>
      <c r="J635" s="13">
        <v>5</v>
      </c>
      <c r="K635" s="13">
        <v>0.6</v>
      </c>
      <c r="L635" s="13">
        <v>3.3333333333333335</v>
      </c>
      <c r="M635" s="13">
        <v>18.333333333333332</v>
      </c>
    </row>
    <row r="636" spans="2:13">
      <c r="B636" s="10">
        <v>633</v>
      </c>
      <c r="C636" s="13">
        <v>0.8</v>
      </c>
      <c r="D636" s="13">
        <v>5</v>
      </c>
      <c r="E636" s="13">
        <v>9.473684210526315</v>
      </c>
      <c r="F636" s="13">
        <v>15.961322744200654</v>
      </c>
      <c r="G636" s="13">
        <v>2.3137254901960782</v>
      </c>
      <c r="H636" s="13">
        <v>4.1739130434782608</v>
      </c>
      <c r="I636" s="13">
        <v>0.6</v>
      </c>
      <c r="J636" s="13">
        <v>8.3333333333333339</v>
      </c>
      <c r="K636" s="13">
        <v>0.2</v>
      </c>
      <c r="L636" s="13">
        <v>10</v>
      </c>
      <c r="M636" s="13">
        <v>23.333333333333336</v>
      </c>
    </row>
    <row r="637" spans="2:13">
      <c r="B637" s="10">
        <v>634</v>
      </c>
      <c r="C637" s="13">
        <v>1.2</v>
      </c>
      <c r="D637" s="13">
        <v>3.3333333333333335</v>
      </c>
      <c r="E637" s="13">
        <v>11.25</v>
      </c>
      <c r="F637" s="13">
        <v>16.267570664629488</v>
      </c>
      <c r="G637" s="13">
        <v>2.5240641711229945</v>
      </c>
      <c r="H637" s="13">
        <v>2.4935064935064934</v>
      </c>
      <c r="I637" s="13">
        <v>1</v>
      </c>
      <c r="J637" s="13">
        <v>5</v>
      </c>
      <c r="K637" s="13">
        <v>0.2</v>
      </c>
      <c r="L637" s="13">
        <v>10</v>
      </c>
      <c r="M637" s="13">
        <v>18.333333333333336</v>
      </c>
    </row>
    <row r="638" spans="2:13">
      <c r="B638" s="10">
        <v>635</v>
      </c>
      <c r="C638" s="13">
        <v>0.6</v>
      </c>
      <c r="D638" s="13">
        <v>6.666666666666667</v>
      </c>
      <c r="E638" s="13">
        <v>13.170731707317072</v>
      </c>
      <c r="F638" s="13">
        <v>20.816769879671035</v>
      </c>
      <c r="G638" s="13">
        <v>2.5934065934065931</v>
      </c>
      <c r="H638" s="13">
        <v>5.0526315789473681</v>
      </c>
      <c r="I638" s="13">
        <v>1.2</v>
      </c>
      <c r="J638" s="13">
        <v>4.166666666666667</v>
      </c>
      <c r="K638" s="13">
        <v>0.6</v>
      </c>
      <c r="L638" s="13">
        <v>3.3333333333333335</v>
      </c>
      <c r="M638" s="13">
        <v>14.166666666666668</v>
      </c>
    </row>
    <row r="639" spans="2:13">
      <c r="B639" s="10">
        <v>636</v>
      </c>
      <c r="C639" s="13">
        <v>0.8</v>
      </c>
      <c r="D639" s="13">
        <v>5</v>
      </c>
      <c r="E639" s="13">
        <v>9.8181818181818166</v>
      </c>
      <c r="F639" s="13">
        <v>17.3968141689225</v>
      </c>
      <c r="G639" s="13">
        <v>2.8957055214723924</v>
      </c>
      <c r="H639" s="13">
        <v>4.6829268292682924</v>
      </c>
      <c r="I639" s="13">
        <v>1.2</v>
      </c>
      <c r="J639" s="13">
        <v>4.166666666666667</v>
      </c>
      <c r="K639" s="13">
        <v>0.8</v>
      </c>
      <c r="L639" s="13">
        <v>2.5</v>
      </c>
      <c r="M639" s="13">
        <v>11.666666666666668</v>
      </c>
    </row>
    <row r="640" spans="2:13">
      <c r="B640" s="10">
        <v>637</v>
      </c>
      <c r="C640" s="13">
        <v>0.6</v>
      </c>
      <c r="D640" s="13">
        <v>6.666666666666667</v>
      </c>
      <c r="E640" s="13">
        <v>13.5</v>
      </c>
      <c r="F640" s="13">
        <v>21.670619599191028</v>
      </c>
      <c r="G640" s="13">
        <v>4.2522522522522523</v>
      </c>
      <c r="H640" s="13">
        <v>3.9183673469387754</v>
      </c>
      <c r="I640" s="13">
        <v>1.4</v>
      </c>
      <c r="J640" s="13">
        <v>3.5714285714285716</v>
      </c>
      <c r="K640" s="13">
        <v>0.4</v>
      </c>
      <c r="L640" s="13">
        <v>5</v>
      </c>
      <c r="M640" s="13">
        <v>15.238095238095239</v>
      </c>
    </row>
    <row r="641" spans="2:13">
      <c r="B641" s="10">
        <v>638</v>
      </c>
      <c r="C641" s="13">
        <v>1.2</v>
      </c>
      <c r="D641" s="13">
        <v>3.3333333333333335</v>
      </c>
      <c r="E641" s="13">
        <v>9</v>
      </c>
      <c r="F641" s="13">
        <v>14.730316742081449</v>
      </c>
      <c r="G641" s="13">
        <v>2.776470588235294</v>
      </c>
      <c r="H641" s="13">
        <v>2.953846153846154</v>
      </c>
      <c r="I641" s="13">
        <v>0.4</v>
      </c>
      <c r="J641" s="13">
        <v>12.5</v>
      </c>
      <c r="K641" s="13">
        <v>0.4</v>
      </c>
      <c r="L641" s="13">
        <v>5</v>
      </c>
      <c r="M641" s="13">
        <v>20.833333333333336</v>
      </c>
    </row>
    <row r="642" spans="2:13">
      <c r="B642" s="10">
        <v>639</v>
      </c>
      <c r="C642" s="13">
        <v>0.8</v>
      </c>
      <c r="D642" s="13">
        <v>5</v>
      </c>
      <c r="E642" s="13">
        <v>12.857142857142858</v>
      </c>
      <c r="F642" s="13">
        <v>25.025641025641026</v>
      </c>
      <c r="G642" s="13">
        <v>3.0256410256410255</v>
      </c>
      <c r="H642" s="13">
        <v>9.1428571428571423</v>
      </c>
      <c r="I642" s="13">
        <v>1.2</v>
      </c>
      <c r="J642" s="13">
        <v>4.166666666666667</v>
      </c>
      <c r="K642" s="13">
        <v>0.6</v>
      </c>
      <c r="L642" s="13">
        <v>3.3333333333333335</v>
      </c>
      <c r="M642" s="13">
        <v>12.500000000000002</v>
      </c>
    </row>
    <row r="643" spans="2:13">
      <c r="B643" s="10">
        <v>640</v>
      </c>
      <c r="C643" s="13">
        <v>1.2</v>
      </c>
      <c r="D643" s="13">
        <v>3.3333333333333335</v>
      </c>
      <c r="E643" s="13">
        <v>10.188679245283019</v>
      </c>
      <c r="F643" s="13">
        <v>21.015026550672239</v>
      </c>
      <c r="G643" s="13">
        <v>2.8263473053892216</v>
      </c>
      <c r="H643" s="13">
        <v>8</v>
      </c>
      <c r="I643" s="13">
        <v>1.2</v>
      </c>
      <c r="J643" s="13">
        <v>4.166666666666667</v>
      </c>
      <c r="K643" s="13">
        <v>0.6</v>
      </c>
      <c r="L643" s="13">
        <v>3.3333333333333335</v>
      </c>
      <c r="M643" s="13">
        <v>10.833333333333334</v>
      </c>
    </row>
    <row r="644" spans="2:13">
      <c r="B644" s="10">
        <v>641</v>
      </c>
      <c r="C644" s="13">
        <v>0.6</v>
      </c>
      <c r="D644" s="13">
        <v>6.666666666666667</v>
      </c>
      <c r="E644" s="13">
        <v>13.846153846153847</v>
      </c>
      <c r="F644" s="13">
        <v>22.424889688316799</v>
      </c>
      <c r="G644" s="13">
        <v>2.9316770186335406</v>
      </c>
      <c r="H644" s="13">
        <v>5.6470588235294121</v>
      </c>
      <c r="I644" s="13">
        <v>1.6</v>
      </c>
      <c r="J644" s="13">
        <v>3.125</v>
      </c>
      <c r="K644" s="13">
        <v>0.2</v>
      </c>
      <c r="L644" s="13">
        <v>10</v>
      </c>
      <c r="M644" s="13">
        <v>19.791666666666668</v>
      </c>
    </row>
    <row r="645" spans="2:13">
      <c r="B645" s="10">
        <v>642</v>
      </c>
      <c r="C645" s="13">
        <v>0.1</v>
      </c>
      <c r="D645" s="13">
        <v>40</v>
      </c>
      <c r="E645" s="13">
        <v>12.558139534883722</v>
      </c>
      <c r="F645" s="13">
        <v>19.651153506939611</v>
      </c>
      <c r="G645" s="13">
        <v>2.8263473053892216</v>
      </c>
      <c r="H645" s="13">
        <v>4.2666666666666666</v>
      </c>
      <c r="I645" s="13">
        <v>0.4</v>
      </c>
      <c r="J645" s="13">
        <v>12.5</v>
      </c>
      <c r="K645" s="13">
        <v>0.4</v>
      </c>
      <c r="L645" s="13">
        <v>5</v>
      </c>
      <c r="M645" s="13">
        <v>57.5</v>
      </c>
    </row>
    <row r="646" spans="2:13">
      <c r="B646" s="10">
        <v>643</v>
      </c>
      <c r="C646" s="13">
        <v>0.4</v>
      </c>
      <c r="D646" s="13">
        <v>10</v>
      </c>
      <c r="E646" s="13">
        <v>11.25</v>
      </c>
      <c r="F646" s="13">
        <v>19.613636363636363</v>
      </c>
      <c r="G646" s="13">
        <v>4</v>
      </c>
      <c r="H646" s="13">
        <v>4.3636363636363633</v>
      </c>
      <c r="I646" s="13">
        <v>1.2</v>
      </c>
      <c r="J646" s="13">
        <v>4.166666666666667</v>
      </c>
      <c r="K646" s="13">
        <v>0.6</v>
      </c>
      <c r="L646" s="13">
        <v>3.3333333333333335</v>
      </c>
      <c r="M646" s="13">
        <v>17.5</v>
      </c>
    </row>
    <row r="647" spans="2:13">
      <c r="B647" s="10">
        <v>644</v>
      </c>
      <c r="C647" s="13">
        <v>0.8</v>
      </c>
      <c r="D647" s="13">
        <v>5</v>
      </c>
      <c r="E647" s="13">
        <v>10.588235294117647</v>
      </c>
      <c r="F647" s="13">
        <v>17.176248507897732</v>
      </c>
      <c r="G647" s="13">
        <v>2.8957055214723924</v>
      </c>
      <c r="H647" s="13">
        <v>3.6923076923076925</v>
      </c>
      <c r="I647" s="13">
        <v>0.2</v>
      </c>
      <c r="J647" s="13">
        <v>25</v>
      </c>
      <c r="K647" s="13">
        <v>0.4</v>
      </c>
      <c r="L647" s="13">
        <v>5</v>
      </c>
      <c r="M647" s="13">
        <v>35</v>
      </c>
    </row>
    <row r="648" spans="2:13">
      <c r="B648" s="10">
        <v>645</v>
      </c>
      <c r="C648" s="13">
        <v>0.8</v>
      </c>
      <c r="D648" s="13">
        <v>5</v>
      </c>
      <c r="E648" s="13">
        <v>14.594594594594593</v>
      </c>
      <c r="F648" s="13">
        <v>20.829689732015314</v>
      </c>
      <c r="G648" s="13">
        <v>2.7441860465116279</v>
      </c>
      <c r="H648" s="13">
        <v>3.4909090909090907</v>
      </c>
      <c r="I648" s="13">
        <v>1.2</v>
      </c>
      <c r="J648" s="13">
        <v>4.166666666666667</v>
      </c>
      <c r="K648" s="13">
        <v>0.4</v>
      </c>
      <c r="L648" s="13">
        <v>5</v>
      </c>
      <c r="M648" s="13">
        <v>14.166666666666668</v>
      </c>
    </row>
    <row r="649" spans="2:13">
      <c r="B649" s="10">
        <v>646</v>
      </c>
      <c r="C649" s="13">
        <v>0.8</v>
      </c>
      <c r="D649" s="13">
        <v>5</v>
      </c>
      <c r="E649" s="13">
        <v>11.739130434782609</v>
      </c>
      <c r="F649" s="13">
        <v>22.46940566414041</v>
      </c>
      <c r="G649" s="13">
        <v>4.330275229357798</v>
      </c>
      <c r="H649" s="13">
        <v>6.4</v>
      </c>
      <c r="I649" s="13">
        <v>1.2</v>
      </c>
      <c r="J649" s="13">
        <v>4.166666666666667</v>
      </c>
      <c r="K649" s="13">
        <v>0.8</v>
      </c>
      <c r="L649" s="13">
        <v>2.5</v>
      </c>
      <c r="M649" s="13">
        <v>11.666666666666668</v>
      </c>
    </row>
    <row r="650" spans="2:13">
      <c r="B650" s="10">
        <v>647</v>
      </c>
      <c r="C650" s="13">
        <v>1</v>
      </c>
      <c r="D650" s="13">
        <v>4</v>
      </c>
      <c r="E650" s="13">
        <v>9.6428571428571441</v>
      </c>
      <c r="F650" s="13">
        <v>16.157944862155389</v>
      </c>
      <c r="G650" s="13">
        <v>3.1466666666666669</v>
      </c>
      <c r="H650" s="13">
        <v>3.3684210526315788</v>
      </c>
      <c r="I650" s="13">
        <v>0.6</v>
      </c>
      <c r="J650" s="13">
        <v>8.3333333333333339</v>
      </c>
      <c r="K650" s="13">
        <v>0.4</v>
      </c>
      <c r="L650" s="13">
        <v>5</v>
      </c>
      <c r="M650" s="13">
        <v>17.333333333333336</v>
      </c>
    </row>
    <row r="651" spans="2:13">
      <c r="B651" s="10">
        <v>648</v>
      </c>
      <c r="C651" s="13">
        <v>0.8</v>
      </c>
      <c r="D651" s="13">
        <v>5</v>
      </c>
      <c r="E651" s="13">
        <v>14.210526315789473</v>
      </c>
      <c r="F651" s="13">
        <v>23.070741369552913</v>
      </c>
      <c r="G651" s="13">
        <v>2.6666666666666665</v>
      </c>
      <c r="H651" s="13">
        <v>6.193548387096774</v>
      </c>
      <c r="I651" s="13">
        <v>1.2</v>
      </c>
      <c r="J651" s="13">
        <v>4.166666666666667</v>
      </c>
      <c r="K651" s="13">
        <v>0.4</v>
      </c>
      <c r="L651" s="13">
        <v>5</v>
      </c>
      <c r="M651" s="13">
        <v>14.166666666666668</v>
      </c>
    </row>
    <row r="652" spans="2:13">
      <c r="B652" s="10">
        <v>649</v>
      </c>
      <c r="C652" s="13">
        <v>0.6</v>
      </c>
      <c r="D652" s="13">
        <v>6.666666666666667</v>
      </c>
      <c r="E652" s="13">
        <v>10.8</v>
      </c>
      <c r="F652" s="13">
        <v>17.042021846219747</v>
      </c>
      <c r="G652" s="13">
        <v>2.9316770186335406</v>
      </c>
      <c r="H652" s="13">
        <v>3.3103448275862069</v>
      </c>
      <c r="I652" s="13">
        <v>1.2</v>
      </c>
      <c r="J652" s="13">
        <v>4.166666666666667</v>
      </c>
      <c r="K652" s="13">
        <v>0.2</v>
      </c>
      <c r="L652" s="13">
        <v>10</v>
      </c>
      <c r="M652" s="13">
        <v>20.833333333333336</v>
      </c>
    </row>
    <row r="653" spans="2:13">
      <c r="B653" s="10">
        <v>650</v>
      </c>
      <c r="C653" s="13">
        <v>0.8</v>
      </c>
      <c r="D653" s="13">
        <v>5</v>
      </c>
      <c r="E653" s="13">
        <v>9.473684210526315</v>
      </c>
      <c r="F653" s="13">
        <v>18.211745580166632</v>
      </c>
      <c r="G653" s="13">
        <v>3.5488721804511276</v>
      </c>
      <c r="H653" s="13">
        <v>5.1891891891891895</v>
      </c>
      <c r="I653" s="13">
        <v>0.8</v>
      </c>
      <c r="J653" s="13">
        <v>6.25</v>
      </c>
      <c r="K653" s="13">
        <v>0.6</v>
      </c>
      <c r="L653" s="13">
        <v>3.3333333333333335</v>
      </c>
      <c r="M653" s="13">
        <v>14.583333333333334</v>
      </c>
    </row>
    <row r="654" spans="2:13">
      <c r="B654" s="10">
        <v>651</v>
      </c>
      <c r="C654" s="13">
        <v>0.6</v>
      </c>
      <c r="D654" s="13">
        <v>6.666666666666667</v>
      </c>
      <c r="E654" s="13">
        <v>18.620689655172413</v>
      </c>
      <c r="F654" s="13">
        <v>25.098940518233405</v>
      </c>
      <c r="G654" s="13">
        <v>2.9873417721518987</v>
      </c>
      <c r="H654" s="13">
        <v>3.4909090909090907</v>
      </c>
      <c r="I654" s="13">
        <v>1</v>
      </c>
      <c r="J654" s="13">
        <v>5</v>
      </c>
      <c r="K654" s="13">
        <v>0.4</v>
      </c>
      <c r="L654" s="13">
        <v>5</v>
      </c>
      <c r="M654" s="13">
        <v>16.666666666666668</v>
      </c>
    </row>
    <row r="655" spans="2:13">
      <c r="B655" s="10">
        <v>652</v>
      </c>
      <c r="C655" s="13">
        <v>0.6</v>
      </c>
      <c r="D655" s="13">
        <v>6.666666666666667</v>
      </c>
      <c r="E655" s="13">
        <v>9.473684210526315</v>
      </c>
      <c r="F655" s="13">
        <v>15.852255639097743</v>
      </c>
      <c r="G655" s="13">
        <v>2.95</v>
      </c>
      <c r="H655" s="13">
        <v>3.4285714285714284</v>
      </c>
      <c r="I655" s="13">
        <v>0.4</v>
      </c>
      <c r="J655" s="13">
        <v>12.5</v>
      </c>
      <c r="K655" s="13">
        <v>0.6</v>
      </c>
      <c r="L655" s="13">
        <v>3.3333333333333335</v>
      </c>
      <c r="M655" s="13">
        <v>22.5</v>
      </c>
    </row>
    <row r="656" spans="2:13">
      <c r="B656" s="10">
        <v>653</v>
      </c>
      <c r="C656" s="13">
        <v>0.4</v>
      </c>
      <c r="D656" s="13">
        <v>10</v>
      </c>
      <c r="E656" s="13">
        <v>11.739130434782609</v>
      </c>
      <c r="F656" s="13">
        <v>18.946140292394876</v>
      </c>
      <c r="G656" s="13">
        <v>2.8433734939759034</v>
      </c>
      <c r="H656" s="13">
        <v>4.3636363636363633</v>
      </c>
      <c r="I656" s="13">
        <v>1.2</v>
      </c>
      <c r="J656" s="13">
        <v>4.166666666666667</v>
      </c>
      <c r="K656" s="13">
        <v>0.4</v>
      </c>
      <c r="L656" s="13">
        <v>5</v>
      </c>
      <c r="M656" s="13">
        <v>19.166666666666668</v>
      </c>
    </row>
    <row r="657" spans="2:13">
      <c r="B657" s="10">
        <v>654</v>
      </c>
      <c r="C657" s="13">
        <v>0.8</v>
      </c>
      <c r="D657" s="13">
        <v>5</v>
      </c>
      <c r="E657" s="13">
        <v>10.588235294117647</v>
      </c>
      <c r="F657" s="13">
        <v>23.361861667744019</v>
      </c>
      <c r="G657" s="13">
        <v>3.6307692307692307</v>
      </c>
      <c r="H657" s="13">
        <v>9.1428571428571423</v>
      </c>
      <c r="I657" s="13">
        <v>1.2</v>
      </c>
      <c r="J657" s="13">
        <v>4.166666666666667</v>
      </c>
      <c r="K657" s="13">
        <v>0.4</v>
      </c>
      <c r="L657" s="13">
        <v>5</v>
      </c>
      <c r="M657" s="13">
        <v>14.166666666666668</v>
      </c>
    </row>
    <row r="658" spans="2:13">
      <c r="B658" s="10">
        <v>655</v>
      </c>
      <c r="C658" s="13">
        <v>0.2</v>
      </c>
      <c r="D658" s="13">
        <v>20</v>
      </c>
      <c r="E658" s="13">
        <v>11.48936170212766</v>
      </c>
      <c r="F658" s="13">
        <v>18.515505492977333</v>
      </c>
      <c r="G658" s="13">
        <v>3.4705882352941178</v>
      </c>
      <c r="H658" s="13">
        <v>3.5555555555555554</v>
      </c>
      <c r="I658" s="13">
        <v>1.4</v>
      </c>
      <c r="J658" s="13">
        <v>3.5714285714285716</v>
      </c>
      <c r="K658" s="13">
        <v>0.4</v>
      </c>
      <c r="L658" s="13">
        <v>5</v>
      </c>
      <c r="M658" s="13">
        <v>28.571428571428573</v>
      </c>
    </row>
    <row r="659" spans="2:13">
      <c r="B659" s="10">
        <v>656</v>
      </c>
      <c r="C659" s="13">
        <v>0.8</v>
      </c>
      <c r="D659" s="13">
        <v>5</v>
      </c>
      <c r="E659" s="13">
        <v>14.594594594594593</v>
      </c>
      <c r="F659" s="13">
        <v>21.287435784203151</v>
      </c>
      <c r="G659" s="13">
        <v>2.6077348066298343</v>
      </c>
      <c r="H659" s="13">
        <v>4.0851063829787231</v>
      </c>
      <c r="I659" s="13">
        <v>0.6</v>
      </c>
      <c r="J659" s="13">
        <v>8.3333333333333339</v>
      </c>
      <c r="K659" s="13">
        <v>0.2</v>
      </c>
      <c r="L659" s="13">
        <v>10</v>
      </c>
      <c r="M659" s="13">
        <v>23.333333333333336</v>
      </c>
    </row>
    <row r="660" spans="2:13">
      <c r="B660" s="10">
        <v>657</v>
      </c>
      <c r="C660" s="13">
        <v>0.2</v>
      </c>
      <c r="D660" s="13">
        <v>20</v>
      </c>
      <c r="E660" s="13">
        <v>10.188679245283019</v>
      </c>
      <c r="F660" s="13">
        <v>17.766477243463182</v>
      </c>
      <c r="G660" s="13">
        <v>3.0063694267515921</v>
      </c>
      <c r="H660" s="13">
        <v>4.5714285714285712</v>
      </c>
      <c r="I660" s="13">
        <v>1.4</v>
      </c>
      <c r="J660" s="13">
        <v>3.5714285714285716</v>
      </c>
      <c r="K660" s="13">
        <v>0.4</v>
      </c>
      <c r="L660" s="13">
        <v>5</v>
      </c>
      <c r="M660" s="13">
        <v>28.571428571428573</v>
      </c>
    </row>
    <row r="661" spans="2:13">
      <c r="B661" s="10">
        <v>658</v>
      </c>
      <c r="C661" s="13">
        <v>1.2</v>
      </c>
      <c r="D661" s="13">
        <v>3.3333333333333335</v>
      </c>
      <c r="E661" s="13">
        <v>11.739130434782609</v>
      </c>
      <c r="F661" s="13">
        <v>17.561801590787098</v>
      </c>
      <c r="G661" s="13">
        <v>2.9135802469135803</v>
      </c>
      <c r="H661" s="13">
        <v>2.9090909090909092</v>
      </c>
      <c r="I661" s="13">
        <v>1</v>
      </c>
      <c r="J661" s="13">
        <v>5</v>
      </c>
      <c r="K661" s="13">
        <v>0.6</v>
      </c>
      <c r="L661" s="13">
        <v>3.3333333333333335</v>
      </c>
      <c r="M661" s="13">
        <v>11.666666666666668</v>
      </c>
    </row>
    <row r="662" spans="2:13">
      <c r="B662" s="10">
        <v>659</v>
      </c>
      <c r="C662" s="13">
        <v>0.4</v>
      </c>
      <c r="D662" s="13">
        <v>10</v>
      </c>
      <c r="E662" s="13">
        <v>15</v>
      </c>
      <c r="F662" s="13">
        <v>23.123943661971833</v>
      </c>
      <c r="G662" s="13">
        <v>3.3239436619718314</v>
      </c>
      <c r="H662" s="13">
        <v>4.8</v>
      </c>
      <c r="I662" s="13">
        <v>1.2</v>
      </c>
      <c r="J662" s="13">
        <v>4.166666666666667</v>
      </c>
      <c r="K662" s="13">
        <v>0.6</v>
      </c>
      <c r="L662" s="13">
        <v>3.3333333333333335</v>
      </c>
      <c r="M662" s="13">
        <v>17.5</v>
      </c>
    </row>
    <row r="663" spans="2:13">
      <c r="B663" s="10">
        <v>660</v>
      </c>
      <c r="C663" s="13">
        <v>0.8</v>
      </c>
      <c r="D663" s="13">
        <v>5</v>
      </c>
      <c r="E663" s="13">
        <v>11.739130434782609</v>
      </c>
      <c r="F663" s="13">
        <v>22.1469645361651</v>
      </c>
      <c r="G663" s="13">
        <v>4.2142857142857144</v>
      </c>
      <c r="H663" s="13">
        <v>6.193548387096774</v>
      </c>
      <c r="I663" s="13">
        <v>1.2</v>
      </c>
      <c r="J663" s="13">
        <v>4.166666666666667</v>
      </c>
      <c r="K663" s="13">
        <v>0.6</v>
      </c>
      <c r="L663" s="13">
        <v>3.3333333333333335</v>
      </c>
      <c r="M663" s="13">
        <v>12.500000000000002</v>
      </c>
    </row>
    <row r="664" spans="2:13">
      <c r="B664" s="10">
        <v>661</v>
      </c>
      <c r="C664" s="13">
        <v>1.2</v>
      </c>
      <c r="D664" s="13">
        <v>3.3333333333333335</v>
      </c>
      <c r="E664" s="13">
        <v>12.857142857142858</v>
      </c>
      <c r="F664" s="13">
        <v>20.246420246420247</v>
      </c>
      <c r="G664" s="13">
        <v>3.0256410256410255</v>
      </c>
      <c r="H664" s="13">
        <v>4.3636363636363633</v>
      </c>
      <c r="I664" s="13">
        <v>0.8</v>
      </c>
      <c r="J664" s="13">
        <v>6.25</v>
      </c>
      <c r="K664" s="13">
        <v>0.4</v>
      </c>
      <c r="L664" s="13">
        <v>5</v>
      </c>
      <c r="M664" s="13">
        <v>14.583333333333334</v>
      </c>
    </row>
    <row r="665" spans="2:13">
      <c r="B665" s="10">
        <v>662</v>
      </c>
      <c r="C665" s="13">
        <v>0.4</v>
      </c>
      <c r="D665" s="13">
        <v>10</v>
      </c>
      <c r="E665" s="13">
        <v>9.473684210526315</v>
      </c>
      <c r="F665" s="13">
        <v>19.395762132604236</v>
      </c>
      <c r="G665" s="13">
        <v>3.0649350649350646</v>
      </c>
      <c r="H665" s="13">
        <v>6.8571428571428568</v>
      </c>
      <c r="I665" s="13">
        <v>1.2</v>
      </c>
      <c r="J665" s="13">
        <v>4.166666666666667</v>
      </c>
      <c r="K665" s="13">
        <v>0.2</v>
      </c>
      <c r="L665" s="13">
        <v>10</v>
      </c>
      <c r="M665" s="13">
        <v>24.166666666666668</v>
      </c>
    </row>
    <row r="666" spans="2:13">
      <c r="B666" s="10">
        <v>663</v>
      </c>
      <c r="C666" s="13">
        <v>0.8</v>
      </c>
      <c r="D666" s="13">
        <v>5</v>
      </c>
      <c r="E666" s="13">
        <v>14.210526315789473</v>
      </c>
      <c r="F666" s="13">
        <v>22.741401891826342</v>
      </c>
      <c r="G666" s="13">
        <v>3.0451612903225804</v>
      </c>
      <c r="H666" s="13">
        <v>5.4857142857142858</v>
      </c>
      <c r="I666" s="13">
        <v>0.8</v>
      </c>
      <c r="J666" s="13">
        <v>6.25</v>
      </c>
      <c r="K666" s="13">
        <v>0.4</v>
      </c>
      <c r="L666" s="13">
        <v>5</v>
      </c>
      <c r="M666" s="13">
        <v>16.25</v>
      </c>
    </row>
    <row r="667" spans="2:13">
      <c r="B667" s="10">
        <v>664</v>
      </c>
      <c r="C667" s="13">
        <v>0.8</v>
      </c>
      <c r="D667" s="13">
        <v>5</v>
      </c>
      <c r="E667" s="13">
        <v>11.25</v>
      </c>
      <c r="F667" s="13">
        <v>18.573202805376972</v>
      </c>
      <c r="G667" s="13">
        <v>4.068965517241379</v>
      </c>
      <c r="H667" s="13">
        <v>3.2542372881355934</v>
      </c>
      <c r="I667" s="13">
        <v>1.4</v>
      </c>
      <c r="J667" s="13">
        <v>3.5714285714285716</v>
      </c>
      <c r="K667" s="13">
        <v>0.4</v>
      </c>
      <c r="L667" s="13">
        <v>5</v>
      </c>
      <c r="M667" s="13">
        <v>13.571428571428571</v>
      </c>
    </row>
    <row r="668" spans="2:13">
      <c r="B668" s="10">
        <v>665</v>
      </c>
      <c r="C668" s="13">
        <v>1.2</v>
      </c>
      <c r="D668" s="13">
        <v>3.3333333333333335</v>
      </c>
      <c r="E668" s="13">
        <v>12.857142857142858</v>
      </c>
      <c r="F668" s="13">
        <v>19.399172525143801</v>
      </c>
      <c r="G668" s="13">
        <v>3.4452554744525545</v>
      </c>
      <c r="H668" s="13">
        <v>3.096774193548387</v>
      </c>
      <c r="I668" s="13">
        <v>1.2</v>
      </c>
      <c r="J668" s="13">
        <v>4.166666666666667</v>
      </c>
      <c r="K668" s="13">
        <v>0.8</v>
      </c>
      <c r="L668" s="13">
        <v>2.5</v>
      </c>
      <c r="M668" s="13">
        <v>10</v>
      </c>
    </row>
    <row r="669" spans="2:13">
      <c r="B669" s="10">
        <v>666</v>
      </c>
      <c r="C669" s="13">
        <v>0.8</v>
      </c>
      <c r="D669" s="13">
        <v>5</v>
      </c>
      <c r="E669" s="13">
        <v>12</v>
      </c>
      <c r="F669" s="13">
        <v>19.89155799588195</v>
      </c>
      <c r="G669" s="13">
        <v>3.8064516129032255</v>
      </c>
      <c r="H669" s="13">
        <v>4.0851063829787231</v>
      </c>
      <c r="I669" s="13">
        <v>1</v>
      </c>
      <c r="J669" s="13">
        <v>5</v>
      </c>
      <c r="K669" s="13">
        <v>0.2</v>
      </c>
      <c r="L669" s="13">
        <v>10</v>
      </c>
      <c r="M669" s="13">
        <v>20</v>
      </c>
    </row>
    <row r="670" spans="2:13">
      <c r="B670" s="10">
        <v>667</v>
      </c>
      <c r="C670" s="13">
        <v>1</v>
      </c>
      <c r="D670" s="13">
        <v>4</v>
      </c>
      <c r="E670" s="13">
        <v>12.272727272727273</v>
      </c>
      <c r="F670" s="13">
        <v>19.472281341846561</v>
      </c>
      <c r="G670" s="13">
        <v>3.0256410256410255</v>
      </c>
      <c r="H670" s="13">
        <v>4.1739130434782608</v>
      </c>
      <c r="I670" s="13">
        <v>1</v>
      </c>
      <c r="J670" s="13">
        <v>5</v>
      </c>
      <c r="K670" s="13">
        <v>0.2</v>
      </c>
      <c r="L670" s="13">
        <v>10</v>
      </c>
      <c r="M670" s="13">
        <v>19</v>
      </c>
    </row>
    <row r="671" spans="2:13">
      <c r="B671" s="10">
        <v>668</v>
      </c>
      <c r="C671" s="13">
        <v>0.8</v>
      </c>
      <c r="D671" s="13">
        <v>5</v>
      </c>
      <c r="E671" s="13">
        <v>10.188679245283019</v>
      </c>
      <c r="F671" s="13">
        <v>19.217745417206334</v>
      </c>
      <c r="G671" s="13">
        <v>3.2108843537414966</v>
      </c>
      <c r="H671" s="13">
        <v>5.8181818181818183</v>
      </c>
      <c r="I671" s="13">
        <v>1</v>
      </c>
      <c r="J671" s="13">
        <v>5</v>
      </c>
      <c r="K671" s="13">
        <v>0.1</v>
      </c>
      <c r="L671" s="13">
        <v>20</v>
      </c>
      <c r="M671" s="13">
        <v>30</v>
      </c>
    </row>
    <row r="672" spans="2:13">
      <c r="B672" s="10">
        <v>669</v>
      </c>
      <c r="C672" s="13">
        <v>1.2</v>
      </c>
      <c r="D672" s="13">
        <v>3.3333333333333335</v>
      </c>
      <c r="E672" s="13">
        <v>11.48936170212766</v>
      </c>
      <c r="F672" s="13">
        <v>17.826716199482156</v>
      </c>
      <c r="G672" s="13">
        <v>2.4973544973544972</v>
      </c>
      <c r="H672" s="13">
        <v>3.84</v>
      </c>
      <c r="I672" s="13">
        <v>1.2</v>
      </c>
      <c r="J672" s="13">
        <v>4.166666666666667</v>
      </c>
      <c r="K672" s="13">
        <v>0.1</v>
      </c>
      <c r="L672" s="13">
        <v>20</v>
      </c>
      <c r="M672" s="13">
        <v>27.5</v>
      </c>
    </row>
    <row r="673" spans="2:13">
      <c r="B673" s="10">
        <v>670</v>
      </c>
      <c r="C673" s="13">
        <v>1</v>
      </c>
      <c r="D673" s="13">
        <v>4</v>
      </c>
      <c r="E673" s="13">
        <v>11.25</v>
      </c>
      <c r="F673" s="13">
        <v>18.795299145299147</v>
      </c>
      <c r="G673" s="13">
        <v>2.6222222222222222</v>
      </c>
      <c r="H673" s="13">
        <v>4.9230769230769234</v>
      </c>
      <c r="I673" s="13">
        <v>0.6</v>
      </c>
      <c r="J673" s="13">
        <v>8.3333333333333339</v>
      </c>
      <c r="K673" s="13">
        <v>0.8</v>
      </c>
      <c r="L673" s="13">
        <v>2.5</v>
      </c>
      <c r="M673" s="13">
        <v>14.833333333333334</v>
      </c>
    </row>
    <row r="674" spans="2:13">
      <c r="B674" s="10">
        <v>671</v>
      </c>
      <c r="C674" s="13">
        <v>0.6</v>
      </c>
      <c r="D674" s="13">
        <v>6.666666666666667</v>
      </c>
      <c r="E674" s="13">
        <v>13.846153846153847</v>
      </c>
      <c r="F674" s="13">
        <v>20.131749701076128</v>
      </c>
      <c r="G674" s="13">
        <v>2.4455958549222796</v>
      </c>
      <c r="H674" s="13">
        <v>3.84</v>
      </c>
      <c r="I674" s="13">
        <v>1</v>
      </c>
      <c r="J674" s="13">
        <v>5</v>
      </c>
      <c r="K674" s="13">
        <v>0.4</v>
      </c>
      <c r="L674" s="13">
        <v>5</v>
      </c>
      <c r="M674" s="13">
        <v>16.666666666666668</v>
      </c>
    </row>
    <row r="675" spans="2:13">
      <c r="B675" s="10">
        <v>672</v>
      </c>
      <c r="C675" s="13">
        <v>0.8</v>
      </c>
      <c r="D675" s="13">
        <v>5</v>
      </c>
      <c r="E675" s="13">
        <v>14.210526315789473</v>
      </c>
      <c r="F675" s="13">
        <v>20.652957833851243</v>
      </c>
      <c r="G675" s="13">
        <v>2.5240641711229945</v>
      </c>
      <c r="H675" s="13">
        <v>3.9183673469387754</v>
      </c>
      <c r="I675" s="13">
        <v>1</v>
      </c>
      <c r="J675" s="13">
        <v>5</v>
      </c>
      <c r="K675" s="13">
        <v>0.2</v>
      </c>
      <c r="L675" s="13">
        <v>10</v>
      </c>
      <c r="M675" s="13">
        <v>20</v>
      </c>
    </row>
    <row r="676" spans="2:13">
      <c r="B676" s="10">
        <v>673</v>
      </c>
      <c r="C676" s="13">
        <v>1</v>
      </c>
      <c r="D676" s="13">
        <v>4</v>
      </c>
      <c r="E676" s="13">
        <v>18.620689655172413</v>
      </c>
      <c r="F676" s="13">
        <v>25.765405102326884</v>
      </c>
      <c r="G676" s="13">
        <v>2.8780487804878048</v>
      </c>
      <c r="H676" s="13">
        <v>4.2666666666666666</v>
      </c>
      <c r="I676" s="13">
        <v>1.4</v>
      </c>
      <c r="J676" s="13">
        <v>3.5714285714285716</v>
      </c>
      <c r="K676" s="13">
        <v>0.8</v>
      </c>
      <c r="L676" s="13">
        <v>2.5</v>
      </c>
      <c r="M676" s="13">
        <v>10.071428571428571</v>
      </c>
    </row>
    <row r="677" spans="2:13">
      <c r="B677" s="10">
        <v>674</v>
      </c>
      <c r="C677" s="13">
        <v>1</v>
      </c>
      <c r="D677" s="13">
        <v>4</v>
      </c>
      <c r="E677" s="13">
        <v>13.5</v>
      </c>
      <c r="F677" s="13">
        <v>20.000699300699299</v>
      </c>
      <c r="G677" s="13">
        <v>3.3006993006993004</v>
      </c>
      <c r="H677" s="13">
        <v>3.2</v>
      </c>
      <c r="I677" s="13">
        <v>1.4</v>
      </c>
      <c r="J677" s="13">
        <v>3.5714285714285716</v>
      </c>
      <c r="K677" s="13">
        <v>0.6</v>
      </c>
      <c r="L677" s="13">
        <v>3.3333333333333335</v>
      </c>
      <c r="M677" s="13">
        <v>10.904761904761905</v>
      </c>
    </row>
    <row r="678" spans="2:13">
      <c r="B678" s="10">
        <v>675</v>
      </c>
      <c r="C678" s="13">
        <v>0.8</v>
      </c>
      <c r="D678" s="13">
        <v>5</v>
      </c>
      <c r="E678" s="13">
        <v>13.170731707317072</v>
      </c>
      <c r="F678" s="13">
        <v>19.051746422492663</v>
      </c>
      <c r="G678" s="13">
        <v>2.258373205741627</v>
      </c>
      <c r="H678" s="13">
        <v>3.6226415094339623</v>
      </c>
      <c r="I678" s="13">
        <v>0.6</v>
      </c>
      <c r="J678" s="13">
        <v>8.3333333333333339</v>
      </c>
      <c r="K678" s="13">
        <v>0.4</v>
      </c>
      <c r="L678" s="13">
        <v>5</v>
      </c>
      <c r="M678" s="13">
        <v>18.333333333333336</v>
      </c>
    </row>
    <row r="679" spans="2:13">
      <c r="B679" s="10">
        <v>676</v>
      </c>
      <c r="C679" s="13">
        <v>0.8</v>
      </c>
      <c r="D679" s="13">
        <v>5</v>
      </c>
      <c r="E679" s="13">
        <v>16.363636363636363</v>
      </c>
      <c r="F679" s="13">
        <v>23.856087002428467</v>
      </c>
      <c r="G679" s="13">
        <v>2.8095238095238098</v>
      </c>
      <c r="H679" s="13">
        <v>4.6829268292682924</v>
      </c>
      <c r="I679" s="13">
        <v>1</v>
      </c>
      <c r="J679" s="13">
        <v>5</v>
      </c>
      <c r="K679" s="13">
        <v>0.1</v>
      </c>
      <c r="L679" s="13">
        <v>20</v>
      </c>
      <c r="M679" s="13">
        <v>30</v>
      </c>
    </row>
    <row r="680" spans="2:13">
      <c r="B680" s="10">
        <v>677</v>
      </c>
      <c r="C680" s="13">
        <v>0.2</v>
      </c>
      <c r="D680" s="13">
        <v>20</v>
      </c>
      <c r="E680" s="13">
        <v>15.882352941176469</v>
      </c>
      <c r="F680" s="13">
        <v>26.627288006111534</v>
      </c>
      <c r="G680" s="13">
        <v>3.0649350649350646</v>
      </c>
      <c r="H680" s="13">
        <v>7.68</v>
      </c>
      <c r="I680" s="13">
        <v>1.2</v>
      </c>
      <c r="J680" s="13">
        <v>4.166666666666667</v>
      </c>
      <c r="K680" s="13">
        <v>0.2</v>
      </c>
      <c r="L680" s="13">
        <v>10</v>
      </c>
      <c r="M680" s="13">
        <v>34.166666666666671</v>
      </c>
    </row>
    <row r="681" spans="2:13">
      <c r="B681" s="10">
        <v>678</v>
      </c>
      <c r="C681" s="13">
        <v>0.6</v>
      </c>
      <c r="D681" s="13">
        <v>6.666666666666667</v>
      </c>
      <c r="E681" s="13">
        <v>18</v>
      </c>
      <c r="F681" s="13">
        <v>28.006816632583504</v>
      </c>
      <c r="G681" s="13">
        <v>2.8957055214723924</v>
      </c>
      <c r="H681" s="13">
        <v>7.1111111111111107</v>
      </c>
      <c r="I681" s="13">
        <v>1</v>
      </c>
      <c r="J681" s="13">
        <v>5</v>
      </c>
      <c r="K681" s="13">
        <v>0.2</v>
      </c>
      <c r="L681" s="13">
        <v>10</v>
      </c>
      <c r="M681" s="13">
        <v>21.666666666666668</v>
      </c>
    </row>
    <row r="682" spans="2:13">
      <c r="B682" s="10">
        <v>679</v>
      </c>
      <c r="C682" s="13">
        <v>0.8</v>
      </c>
      <c r="D682" s="13">
        <v>5</v>
      </c>
      <c r="E682" s="13">
        <v>7.9411764705882346</v>
      </c>
      <c r="F682" s="13">
        <v>13.364212865173627</v>
      </c>
      <c r="G682" s="13">
        <v>2.7928994082840237</v>
      </c>
      <c r="H682" s="13">
        <v>2.6301369863013697</v>
      </c>
      <c r="I682" s="13">
        <v>1</v>
      </c>
      <c r="J682" s="13">
        <v>5</v>
      </c>
      <c r="K682" s="13">
        <v>0.6</v>
      </c>
      <c r="L682" s="13">
        <v>3.3333333333333335</v>
      </c>
      <c r="M682" s="13">
        <v>13.333333333333334</v>
      </c>
    </row>
    <row r="683" spans="2:13">
      <c r="B683" s="10">
        <v>680</v>
      </c>
      <c r="C683" s="13">
        <v>0.6</v>
      </c>
      <c r="D683" s="13">
        <v>6.666666666666667</v>
      </c>
      <c r="E683" s="13">
        <v>38.571428571428577</v>
      </c>
      <c r="F683" s="13">
        <v>44.43161323319606</v>
      </c>
      <c r="G683" s="13">
        <v>2.7126436781609193</v>
      </c>
      <c r="H683" s="13">
        <v>3.1475409836065573</v>
      </c>
      <c r="I683" s="13">
        <v>0.6</v>
      </c>
      <c r="J683" s="13">
        <v>8.3333333333333339</v>
      </c>
      <c r="K683" s="13">
        <v>0.6</v>
      </c>
      <c r="L683" s="13">
        <v>3.3333333333333335</v>
      </c>
      <c r="M683" s="13">
        <v>18.333333333333332</v>
      </c>
    </row>
    <row r="684" spans="2:13">
      <c r="B684" s="10">
        <v>681</v>
      </c>
      <c r="C684" s="13">
        <v>1</v>
      </c>
      <c r="D684" s="13">
        <v>4</v>
      </c>
      <c r="E684" s="13">
        <v>14.594594594594593</v>
      </c>
      <c r="F684" s="13">
        <v>24.391196416805869</v>
      </c>
      <c r="G684" s="13">
        <v>3.603053435114504</v>
      </c>
      <c r="H684" s="13">
        <v>6.193548387096774</v>
      </c>
      <c r="I684" s="13">
        <v>0.8</v>
      </c>
      <c r="J684" s="13">
        <v>6.25</v>
      </c>
      <c r="K684" s="13">
        <v>0.6</v>
      </c>
      <c r="L684" s="13">
        <v>3.3333333333333335</v>
      </c>
      <c r="M684" s="13">
        <v>13.583333333333334</v>
      </c>
    </row>
    <row r="685" spans="2:13">
      <c r="B685" s="10">
        <v>682</v>
      </c>
      <c r="C685" s="13">
        <v>0.4</v>
      </c>
      <c r="D685" s="13">
        <v>10</v>
      </c>
      <c r="E685" s="13">
        <v>9.3103448275862064</v>
      </c>
      <c r="F685" s="13">
        <v>17.732410729104163</v>
      </c>
      <c r="G685" s="13">
        <v>3.2328767123287672</v>
      </c>
      <c r="H685" s="13">
        <v>5.1891891891891895</v>
      </c>
      <c r="I685" s="13">
        <v>1.2</v>
      </c>
      <c r="J685" s="13">
        <v>4.166666666666667</v>
      </c>
      <c r="K685" s="13">
        <v>0.2</v>
      </c>
      <c r="L685" s="13">
        <v>10</v>
      </c>
      <c r="M685" s="13">
        <v>24.166666666666668</v>
      </c>
    </row>
    <row r="686" spans="2:13">
      <c r="B686" s="10">
        <v>683</v>
      </c>
      <c r="C686" s="13">
        <v>0.8</v>
      </c>
      <c r="D686" s="13">
        <v>5</v>
      </c>
      <c r="E686" s="13">
        <v>8.7096774193548381</v>
      </c>
      <c r="F686" s="13">
        <v>17.503402909550918</v>
      </c>
      <c r="G686" s="13">
        <v>3.1466666666666669</v>
      </c>
      <c r="H686" s="13">
        <v>5.6470588235294121</v>
      </c>
      <c r="I686" s="13">
        <v>1.4</v>
      </c>
      <c r="J686" s="13">
        <v>3.5714285714285716</v>
      </c>
      <c r="K686" s="13">
        <v>0.4</v>
      </c>
      <c r="L686" s="13">
        <v>5</v>
      </c>
      <c r="M686" s="13">
        <v>13.571428571428571</v>
      </c>
    </row>
    <row r="687" spans="2:13">
      <c r="B687" s="10">
        <v>684</v>
      </c>
      <c r="C687" s="13">
        <v>1.2</v>
      </c>
      <c r="D687" s="13">
        <v>3.3333333333333335</v>
      </c>
      <c r="E687" s="13">
        <v>13.170731707317072</v>
      </c>
      <c r="F687" s="13">
        <v>20.293821454469061</v>
      </c>
      <c r="G687" s="13">
        <v>3.8688524590163937</v>
      </c>
      <c r="H687" s="13">
        <v>3.2542372881355934</v>
      </c>
      <c r="I687" s="13">
        <v>1.2</v>
      </c>
      <c r="J687" s="13">
        <v>4.166666666666667</v>
      </c>
      <c r="K687" s="13">
        <v>0.2</v>
      </c>
      <c r="L687" s="13">
        <v>10</v>
      </c>
      <c r="M687" s="13">
        <v>17.5</v>
      </c>
    </row>
    <row r="688" spans="2:13">
      <c r="B688" s="10">
        <v>685</v>
      </c>
      <c r="C688" s="13">
        <v>0.6</v>
      </c>
      <c r="D688" s="13">
        <v>6.666666666666667</v>
      </c>
      <c r="E688" s="13">
        <v>11.48936170212766</v>
      </c>
      <c r="F688" s="13">
        <v>19.808122078441993</v>
      </c>
      <c r="G688" s="13">
        <v>3.3956834532374103</v>
      </c>
      <c r="H688" s="13">
        <v>4.9230769230769234</v>
      </c>
      <c r="I688" s="13">
        <v>0.8</v>
      </c>
      <c r="J688" s="13">
        <v>6.25</v>
      </c>
      <c r="K688" s="13">
        <v>0.4</v>
      </c>
      <c r="L688" s="13">
        <v>5</v>
      </c>
      <c r="M688" s="13">
        <v>17.916666666666668</v>
      </c>
    </row>
    <row r="689" spans="2:13">
      <c r="B689" s="10">
        <v>686</v>
      </c>
      <c r="C689" s="13">
        <v>0.8</v>
      </c>
      <c r="D689" s="13">
        <v>5</v>
      </c>
      <c r="E689" s="13">
        <v>12.272727272727273</v>
      </c>
      <c r="F689" s="13">
        <v>18.129735384404317</v>
      </c>
      <c r="G689" s="13">
        <v>2.7602339181286553</v>
      </c>
      <c r="H689" s="13">
        <v>3.096774193548387</v>
      </c>
      <c r="I689" s="13">
        <v>1.4</v>
      </c>
      <c r="J689" s="13">
        <v>3.5714285714285716</v>
      </c>
      <c r="K689" s="13">
        <v>0.6</v>
      </c>
      <c r="L689" s="13">
        <v>3.3333333333333335</v>
      </c>
      <c r="M689" s="13">
        <v>11.904761904761905</v>
      </c>
    </row>
    <row r="690" spans="2:13">
      <c r="B690" s="10">
        <v>687</v>
      </c>
      <c r="C690" s="13">
        <v>0.6</v>
      </c>
      <c r="D690" s="13">
        <v>6.666666666666667</v>
      </c>
      <c r="E690" s="13">
        <v>12.857142857142858</v>
      </c>
      <c r="F690" s="13">
        <v>20.168970814132106</v>
      </c>
      <c r="G690" s="13">
        <v>3.0451612903225804</v>
      </c>
      <c r="H690" s="13">
        <v>4.2666666666666666</v>
      </c>
      <c r="I690" s="13">
        <v>1</v>
      </c>
      <c r="J690" s="13">
        <v>5</v>
      </c>
      <c r="K690" s="13">
        <v>0.4</v>
      </c>
      <c r="L690" s="13">
        <v>5</v>
      </c>
      <c r="M690" s="13">
        <v>16.666666666666668</v>
      </c>
    </row>
    <row r="691" spans="2:13">
      <c r="B691" s="10">
        <v>688</v>
      </c>
      <c r="C691" s="13">
        <v>1</v>
      </c>
      <c r="D691" s="13">
        <v>4</v>
      </c>
      <c r="E691" s="13">
        <v>8.4375</v>
      </c>
      <c r="F691" s="13">
        <v>13.61132956727219</v>
      </c>
      <c r="G691" s="13">
        <v>2.5792349726775954</v>
      </c>
      <c r="H691" s="13">
        <v>2.5945945945945947</v>
      </c>
      <c r="I691" s="13">
        <v>1</v>
      </c>
      <c r="J691" s="13">
        <v>5</v>
      </c>
      <c r="K691" s="13">
        <v>0.2</v>
      </c>
      <c r="L691" s="13">
        <v>10</v>
      </c>
      <c r="M691" s="13">
        <v>19</v>
      </c>
    </row>
    <row r="692" spans="2:13">
      <c r="B692" s="10">
        <v>689</v>
      </c>
      <c r="C692" s="13">
        <v>0.8</v>
      </c>
      <c r="D692" s="13">
        <v>5</v>
      </c>
      <c r="E692" s="13">
        <v>16.363636363636363</v>
      </c>
      <c r="F692" s="13">
        <v>23.663886990202776</v>
      </c>
      <c r="G692" s="13">
        <v>2.2476190476190476</v>
      </c>
      <c r="H692" s="13">
        <v>5.0526315789473681</v>
      </c>
      <c r="I692" s="13">
        <v>1</v>
      </c>
      <c r="J692" s="13">
        <v>5</v>
      </c>
      <c r="K692" s="13">
        <v>0.6</v>
      </c>
      <c r="L692" s="13">
        <v>3.3333333333333335</v>
      </c>
      <c r="M692" s="13">
        <v>13.333333333333334</v>
      </c>
    </row>
    <row r="693" spans="2:13">
      <c r="B693" s="10">
        <v>690</v>
      </c>
      <c r="C693" s="13">
        <v>0.4</v>
      </c>
      <c r="D693" s="13">
        <v>10</v>
      </c>
      <c r="E693" s="13">
        <v>20</v>
      </c>
      <c r="F693" s="13">
        <v>28.100699300699301</v>
      </c>
      <c r="G693" s="13">
        <v>3.3006993006993004</v>
      </c>
      <c r="H693" s="13">
        <v>4.8</v>
      </c>
      <c r="I693" s="13">
        <v>0.8</v>
      </c>
      <c r="J693" s="13">
        <v>6.25</v>
      </c>
      <c r="K693" s="13">
        <v>0.4</v>
      </c>
      <c r="L693" s="13">
        <v>5</v>
      </c>
      <c r="M693" s="13">
        <v>21.25</v>
      </c>
    </row>
    <row r="694" spans="2:13">
      <c r="B694" s="10">
        <v>691</v>
      </c>
      <c r="C694" s="13">
        <v>0.4</v>
      </c>
      <c r="D694" s="13">
        <v>10</v>
      </c>
      <c r="E694" s="13">
        <v>15.882352941176469</v>
      </c>
      <c r="F694" s="13">
        <v>23.099019607843136</v>
      </c>
      <c r="G694" s="13">
        <v>2.95</v>
      </c>
      <c r="H694" s="13">
        <v>4.2666666666666666</v>
      </c>
      <c r="I694" s="13">
        <v>1.2</v>
      </c>
      <c r="J694" s="13">
        <v>4.166666666666667</v>
      </c>
      <c r="K694" s="13">
        <v>0.2</v>
      </c>
      <c r="L694" s="13">
        <v>10</v>
      </c>
      <c r="M694" s="13">
        <v>24.166666666666668</v>
      </c>
    </row>
    <row r="695" spans="2:13">
      <c r="B695" s="10">
        <v>692</v>
      </c>
      <c r="C695" s="13">
        <v>0.4</v>
      </c>
      <c r="D695" s="13">
        <v>10</v>
      </c>
      <c r="E695" s="13">
        <v>13.170731707317072</v>
      </c>
      <c r="F695" s="13">
        <v>19.520261314400638</v>
      </c>
      <c r="G695" s="13">
        <v>3.3956834532374103</v>
      </c>
      <c r="H695" s="13">
        <v>2.953846153846154</v>
      </c>
      <c r="I695" s="13">
        <v>1</v>
      </c>
      <c r="J695" s="13">
        <v>5</v>
      </c>
      <c r="K695" s="13">
        <v>0.2</v>
      </c>
      <c r="L695" s="13">
        <v>10</v>
      </c>
      <c r="M695" s="13">
        <v>25</v>
      </c>
    </row>
    <row r="696" spans="2:13">
      <c r="B696" s="10">
        <v>693</v>
      </c>
      <c r="C696" s="13">
        <v>1</v>
      </c>
      <c r="D696" s="13">
        <v>4</v>
      </c>
      <c r="E696" s="13">
        <v>11.48936170212766</v>
      </c>
      <c r="F696" s="13">
        <v>19.925075987841943</v>
      </c>
      <c r="G696" s="13">
        <v>2.95</v>
      </c>
      <c r="H696" s="13">
        <v>5.4857142857142858</v>
      </c>
      <c r="I696" s="13">
        <v>1.4</v>
      </c>
      <c r="J696" s="13">
        <v>3.5714285714285716</v>
      </c>
      <c r="K696" s="13">
        <v>0.6</v>
      </c>
      <c r="L696" s="13">
        <v>3.3333333333333335</v>
      </c>
      <c r="M696" s="13">
        <v>10.904761904761905</v>
      </c>
    </row>
    <row r="697" spans="2:13">
      <c r="B697" s="10">
        <v>694</v>
      </c>
      <c r="C697" s="13">
        <v>0.8</v>
      </c>
      <c r="D697" s="13">
        <v>5</v>
      </c>
      <c r="E697" s="13">
        <v>9.3103448275862064</v>
      </c>
      <c r="F697" s="13">
        <v>17.98524830248968</v>
      </c>
      <c r="G697" s="13">
        <v>3.189189189189189</v>
      </c>
      <c r="H697" s="13">
        <v>5.4857142857142858</v>
      </c>
      <c r="I697" s="13">
        <v>1.4</v>
      </c>
      <c r="J697" s="13">
        <v>3.5714285714285716</v>
      </c>
      <c r="K697" s="13">
        <v>0.6</v>
      </c>
      <c r="L697" s="13">
        <v>3.3333333333333335</v>
      </c>
      <c r="M697" s="13">
        <v>11.904761904761905</v>
      </c>
    </row>
    <row r="698" spans="2:13">
      <c r="B698" s="10">
        <v>695</v>
      </c>
      <c r="C698" s="13">
        <v>0.6</v>
      </c>
      <c r="D698" s="13">
        <v>6.666666666666667</v>
      </c>
      <c r="E698" s="13">
        <v>13.5</v>
      </c>
      <c r="F698" s="13">
        <v>21.239213806327896</v>
      </c>
      <c r="G698" s="13">
        <v>3.1677852348993287</v>
      </c>
      <c r="H698" s="13">
        <v>4.5714285714285712</v>
      </c>
      <c r="I698" s="13">
        <v>1</v>
      </c>
      <c r="J698" s="13">
        <v>5</v>
      </c>
      <c r="K698" s="13">
        <v>0.8</v>
      </c>
      <c r="L698" s="13">
        <v>2.5</v>
      </c>
      <c r="M698" s="13">
        <v>14.166666666666668</v>
      </c>
    </row>
    <row r="699" spans="2:13">
      <c r="B699" s="10">
        <v>696</v>
      </c>
      <c r="C699" s="13">
        <v>1.4</v>
      </c>
      <c r="D699" s="13">
        <v>2.8571428571428572</v>
      </c>
      <c r="E699" s="13">
        <v>11.25</v>
      </c>
      <c r="F699" s="13">
        <v>18.294195161508313</v>
      </c>
      <c r="G699" s="13">
        <v>3.1258278145695364</v>
      </c>
      <c r="H699" s="13">
        <v>3.9183673469387754</v>
      </c>
      <c r="I699" s="13">
        <v>1</v>
      </c>
      <c r="J699" s="13">
        <v>5</v>
      </c>
      <c r="K699" s="13">
        <v>0.4</v>
      </c>
      <c r="L699" s="13">
        <v>5</v>
      </c>
      <c r="M699" s="13">
        <v>12.857142857142858</v>
      </c>
    </row>
    <row r="700" spans="2:13">
      <c r="B700" s="10">
        <v>697</v>
      </c>
      <c r="C700" s="13">
        <v>0.6</v>
      </c>
      <c r="D700" s="13">
        <v>6.666666666666667</v>
      </c>
      <c r="E700" s="13">
        <v>11.48936170212766</v>
      </c>
      <c r="F700" s="13">
        <v>17.885300788422075</v>
      </c>
      <c r="G700" s="13">
        <v>2.3959390862944163</v>
      </c>
      <c r="H700" s="13">
        <v>4</v>
      </c>
      <c r="I700" s="13">
        <v>1</v>
      </c>
      <c r="J700" s="13">
        <v>5</v>
      </c>
      <c r="K700" s="13">
        <v>0.4</v>
      </c>
      <c r="L700" s="13">
        <v>5</v>
      </c>
      <c r="M700" s="13">
        <v>16.666666666666668</v>
      </c>
    </row>
    <row r="701" spans="2:13">
      <c r="B701" s="10">
        <v>698</v>
      </c>
      <c r="C701" s="13">
        <v>0.8</v>
      </c>
      <c r="D701" s="13">
        <v>5</v>
      </c>
      <c r="E701" s="13">
        <v>13.5</v>
      </c>
      <c r="F701" s="13">
        <v>24.527517730496456</v>
      </c>
      <c r="G701" s="13">
        <v>3.3475177304964543</v>
      </c>
      <c r="H701" s="13">
        <v>7.68</v>
      </c>
      <c r="I701" s="13">
        <v>1</v>
      </c>
      <c r="J701" s="13">
        <v>5</v>
      </c>
      <c r="K701" s="13">
        <v>0.4</v>
      </c>
      <c r="L701" s="13">
        <v>5</v>
      </c>
      <c r="M701" s="13">
        <v>15</v>
      </c>
    </row>
    <row r="702" spans="2:13">
      <c r="B702" s="10">
        <v>699</v>
      </c>
      <c r="C702" s="13">
        <v>1.2</v>
      </c>
      <c r="D702" s="13">
        <v>3.3333333333333335</v>
      </c>
      <c r="E702" s="13">
        <v>12.558139534883722</v>
      </c>
      <c r="F702" s="13">
        <v>20.828727770177839</v>
      </c>
      <c r="G702" s="13">
        <v>3.4705882352941178</v>
      </c>
      <c r="H702" s="13">
        <v>4.8</v>
      </c>
      <c r="I702" s="13">
        <v>0.6</v>
      </c>
      <c r="J702" s="13">
        <v>8.3333333333333339</v>
      </c>
      <c r="K702" s="13">
        <v>0.2</v>
      </c>
      <c r="L702" s="13">
        <v>10</v>
      </c>
      <c r="M702" s="13">
        <v>21.666666666666668</v>
      </c>
    </row>
    <row r="703" spans="2:13">
      <c r="B703" s="10">
        <v>700</v>
      </c>
      <c r="C703" s="13">
        <v>0.4</v>
      </c>
      <c r="D703" s="13">
        <v>10</v>
      </c>
      <c r="E703" s="13">
        <v>8.8524590163934427</v>
      </c>
      <c r="F703" s="13">
        <v>16.373887587822011</v>
      </c>
      <c r="G703" s="13">
        <v>2.95</v>
      </c>
      <c r="H703" s="13">
        <v>4.5714285714285712</v>
      </c>
      <c r="I703" s="13">
        <v>0.8</v>
      </c>
      <c r="J703" s="13">
        <v>6.25</v>
      </c>
      <c r="K703" s="13">
        <v>0.4</v>
      </c>
      <c r="L703" s="13">
        <v>5</v>
      </c>
      <c r="M703" s="13">
        <v>21.25</v>
      </c>
    </row>
    <row r="704" spans="2:13">
      <c r="B704" s="10">
        <v>701</v>
      </c>
      <c r="C704" s="13">
        <v>0.4</v>
      </c>
      <c r="D704" s="13">
        <v>10</v>
      </c>
      <c r="E704" s="13">
        <v>11.739130434782609</v>
      </c>
      <c r="F704" s="13">
        <v>18.372029843066635</v>
      </c>
      <c r="G704" s="13">
        <v>2.7928994082840237</v>
      </c>
      <c r="H704" s="13">
        <v>3.84</v>
      </c>
      <c r="I704" s="13">
        <v>1</v>
      </c>
      <c r="J704" s="13">
        <v>5</v>
      </c>
      <c r="K704" s="13">
        <v>0.4</v>
      </c>
      <c r="L704" s="13">
        <v>5</v>
      </c>
      <c r="M704" s="13">
        <v>20</v>
      </c>
    </row>
    <row r="705" spans="2:13">
      <c r="B705" s="10">
        <v>702</v>
      </c>
      <c r="C705" s="13">
        <v>1</v>
      </c>
      <c r="D705" s="13">
        <v>4</v>
      </c>
      <c r="E705" s="13">
        <v>14.210526315789473</v>
      </c>
      <c r="F705" s="13">
        <v>21.542188805346697</v>
      </c>
      <c r="G705" s="13">
        <v>2.7602339181286553</v>
      </c>
      <c r="H705" s="13">
        <v>4.5714285714285712</v>
      </c>
      <c r="I705" s="13">
        <v>1</v>
      </c>
      <c r="J705" s="13">
        <v>5</v>
      </c>
      <c r="K705" s="13">
        <v>0.6</v>
      </c>
      <c r="L705" s="13">
        <v>3.3333333333333335</v>
      </c>
      <c r="M705" s="13">
        <v>12.333333333333334</v>
      </c>
    </row>
    <row r="706" spans="2:13">
      <c r="B706" s="10">
        <v>703</v>
      </c>
      <c r="C706" s="13">
        <v>1.6</v>
      </c>
      <c r="D706" s="13">
        <v>2.5</v>
      </c>
      <c r="E706" s="13">
        <v>12.272727272727273</v>
      </c>
      <c r="F706" s="13">
        <v>18.317888563049856</v>
      </c>
      <c r="G706" s="13">
        <v>3.0451612903225804</v>
      </c>
      <c r="H706" s="13">
        <v>3</v>
      </c>
      <c r="I706" s="13">
        <v>1.4</v>
      </c>
      <c r="J706" s="13">
        <v>3.5714285714285716</v>
      </c>
      <c r="K706" s="13">
        <v>0.2</v>
      </c>
      <c r="L706" s="13">
        <v>10</v>
      </c>
      <c r="M706" s="13">
        <v>16.071428571428569</v>
      </c>
    </row>
    <row r="707" spans="2:13">
      <c r="B707" s="10">
        <v>704</v>
      </c>
      <c r="C707" s="13">
        <v>0.4</v>
      </c>
      <c r="D707" s="13">
        <v>10</v>
      </c>
      <c r="E707" s="13">
        <v>15.428571428571429</v>
      </c>
      <c r="F707" s="13">
        <v>22.989547038327526</v>
      </c>
      <c r="G707" s="13">
        <v>2.8780487804878048</v>
      </c>
      <c r="H707" s="13">
        <v>4.6829268292682924</v>
      </c>
      <c r="I707" s="13">
        <v>1.4</v>
      </c>
      <c r="J707" s="13">
        <v>3.5714285714285716</v>
      </c>
      <c r="K707" s="13">
        <v>0.2</v>
      </c>
      <c r="L707" s="13">
        <v>10</v>
      </c>
      <c r="M707" s="13">
        <v>23.571428571428569</v>
      </c>
    </row>
    <row r="708" spans="2:13">
      <c r="B708" s="10">
        <v>705</v>
      </c>
      <c r="C708" s="13">
        <v>1.2</v>
      </c>
      <c r="D708" s="13">
        <v>3.3333333333333335</v>
      </c>
      <c r="E708" s="13">
        <v>13.846153846153847</v>
      </c>
      <c r="F708" s="13">
        <v>25.818013142636261</v>
      </c>
      <c r="G708" s="13">
        <v>2.3718592964824121</v>
      </c>
      <c r="H708" s="13">
        <v>9.6</v>
      </c>
      <c r="I708" s="13">
        <v>1.2</v>
      </c>
      <c r="J708" s="13">
        <v>4.166666666666667</v>
      </c>
      <c r="K708" s="13">
        <v>0.4</v>
      </c>
      <c r="L708" s="13">
        <v>5</v>
      </c>
      <c r="M708" s="13">
        <v>12.5</v>
      </c>
    </row>
    <row r="709" spans="2:13">
      <c r="B709" s="10">
        <v>706</v>
      </c>
      <c r="C709" s="13">
        <v>0.4</v>
      </c>
      <c r="D709" s="13">
        <v>10</v>
      </c>
      <c r="E709" s="13">
        <v>10.8</v>
      </c>
      <c r="F709" s="13">
        <v>18.487580025608196</v>
      </c>
      <c r="G709" s="13">
        <v>3.3239436619718314</v>
      </c>
      <c r="H709" s="13">
        <v>4.3636363636363633</v>
      </c>
      <c r="I709" s="13">
        <v>1.2</v>
      </c>
      <c r="J709" s="13">
        <v>4.166666666666667</v>
      </c>
      <c r="K709" s="13">
        <v>0.4</v>
      </c>
      <c r="L709" s="13">
        <v>5</v>
      </c>
      <c r="M709" s="13">
        <v>19.166666666666668</v>
      </c>
    </row>
    <row r="710" spans="2:13">
      <c r="B710" s="10">
        <v>707</v>
      </c>
      <c r="C710" s="13">
        <v>1.2</v>
      </c>
      <c r="D710" s="13">
        <v>3.3333333333333335</v>
      </c>
      <c r="E710" s="13">
        <v>12.272727272727273</v>
      </c>
      <c r="F710" s="13">
        <v>17.755367247703813</v>
      </c>
      <c r="G710" s="13">
        <v>3.3956834532374103</v>
      </c>
      <c r="H710" s="13">
        <v>2.0869565217391304</v>
      </c>
      <c r="I710" s="13">
        <v>1.2</v>
      </c>
      <c r="J710" s="13">
        <v>4.166666666666667</v>
      </c>
      <c r="K710" s="13">
        <v>0.2</v>
      </c>
      <c r="L710" s="13">
        <v>10</v>
      </c>
      <c r="M710" s="13">
        <v>17.5</v>
      </c>
    </row>
    <row r="711" spans="2:13">
      <c r="B711" s="10">
        <v>708</v>
      </c>
      <c r="C711" s="13">
        <v>0.8</v>
      </c>
      <c r="D711" s="13">
        <v>5</v>
      </c>
      <c r="E711" s="13">
        <v>9.8181818181818166</v>
      </c>
      <c r="F711" s="13">
        <v>15.931762065095398</v>
      </c>
      <c r="G711" s="13">
        <v>2.9135802469135803</v>
      </c>
      <c r="H711" s="13">
        <v>3.2</v>
      </c>
      <c r="I711" s="13">
        <v>1.4</v>
      </c>
      <c r="J711" s="13">
        <v>3.5714285714285716</v>
      </c>
      <c r="K711" s="13">
        <v>0.1</v>
      </c>
      <c r="L711" s="13">
        <v>20</v>
      </c>
      <c r="M711" s="13">
        <v>28.571428571428569</v>
      </c>
    </row>
    <row r="712" spans="2:13">
      <c r="B712" s="10">
        <v>709</v>
      </c>
      <c r="C712" s="13">
        <v>0.8</v>
      </c>
      <c r="D712" s="13">
        <v>5</v>
      </c>
      <c r="E712" s="13">
        <v>12.857142857142858</v>
      </c>
      <c r="F712" s="13">
        <v>20.308833678398898</v>
      </c>
      <c r="G712" s="13">
        <v>3.2777777777777777</v>
      </c>
      <c r="H712" s="13">
        <v>4.1739130434782608</v>
      </c>
      <c r="I712" s="13">
        <v>1</v>
      </c>
      <c r="J712" s="13">
        <v>5</v>
      </c>
      <c r="K712" s="13">
        <v>0.4</v>
      </c>
      <c r="L712" s="13">
        <v>5</v>
      </c>
      <c r="M712" s="13">
        <v>15</v>
      </c>
    </row>
    <row r="713" spans="2:13">
      <c r="B713" s="10">
        <v>710</v>
      </c>
      <c r="C713" s="13">
        <v>0.8</v>
      </c>
      <c r="D713" s="13">
        <v>5</v>
      </c>
      <c r="E713" s="13">
        <v>12</v>
      </c>
      <c r="F713" s="13">
        <v>18.402713397399658</v>
      </c>
      <c r="G713" s="13">
        <v>3.2551724137931033</v>
      </c>
      <c r="H713" s="13">
        <v>3.1475409836065573</v>
      </c>
      <c r="I713" s="13">
        <v>0.6</v>
      </c>
      <c r="J713" s="13">
        <v>8.3333333333333339</v>
      </c>
      <c r="K713" s="13">
        <v>0.8</v>
      </c>
      <c r="L713" s="13">
        <v>2.5</v>
      </c>
      <c r="M713" s="13">
        <v>15.833333333333334</v>
      </c>
    </row>
    <row r="714" spans="2:13">
      <c r="B714" s="10">
        <v>711</v>
      </c>
      <c r="C714" s="13">
        <v>0.6</v>
      </c>
      <c r="D714" s="13">
        <v>6.666666666666667</v>
      </c>
      <c r="E714" s="13">
        <v>16.363636363636363</v>
      </c>
      <c r="F714" s="13">
        <v>22.735199073227243</v>
      </c>
      <c r="G714" s="13">
        <v>3.3239436619718314</v>
      </c>
      <c r="H714" s="13">
        <v>3.0476190476190474</v>
      </c>
      <c r="I714" s="13">
        <v>1.2</v>
      </c>
      <c r="J714" s="13">
        <v>4.166666666666667</v>
      </c>
      <c r="K714" s="13">
        <v>0.2</v>
      </c>
      <c r="L714" s="13">
        <v>10</v>
      </c>
      <c r="M714" s="13">
        <v>20.833333333333336</v>
      </c>
    </row>
    <row r="715" spans="2:13">
      <c r="B715" s="10">
        <v>712</v>
      </c>
      <c r="C715" s="13">
        <v>0.4</v>
      </c>
      <c r="D715" s="13">
        <v>10</v>
      </c>
      <c r="E715" s="13">
        <v>16.875</v>
      </c>
      <c r="F715" s="13">
        <v>28.320255474452555</v>
      </c>
      <c r="G715" s="13">
        <v>3.4452554744525545</v>
      </c>
      <c r="H715" s="13">
        <v>8</v>
      </c>
      <c r="I715" s="13">
        <v>1</v>
      </c>
      <c r="J715" s="13">
        <v>5</v>
      </c>
      <c r="K715" s="13">
        <v>0.6</v>
      </c>
      <c r="L715" s="13">
        <v>3.3333333333333335</v>
      </c>
      <c r="M715" s="13">
        <v>18.333333333333332</v>
      </c>
    </row>
    <row r="716" spans="2:13">
      <c r="B716" s="10">
        <v>713</v>
      </c>
      <c r="C716" s="13">
        <v>1.2</v>
      </c>
      <c r="D716" s="13">
        <v>3.3333333333333335</v>
      </c>
      <c r="E716" s="13">
        <v>13.5</v>
      </c>
      <c r="F716" s="13">
        <v>20.560779220779221</v>
      </c>
      <c r="G716" s="13">
        <v>2.6971428571428571</v>
      </c>
      <c r="H716" s="13">
        <v>4.3636363636363633</v>
      </c>
      <c r="I716" s="13">
        <v>1</v>
      </c>
      <c r="J716" s="13">
        <v>5</v>
      </c>
      <c r="K716" s="13">
        <v>0.2</v>
      </c>
      <c r="L716" s="13">
        <v>10</v>
      </c>
      <c r="M716" s="13">
        <v>18.333333333333336</v>
      </c>
    </row>
    <row r="717" spans="2:13">
      <c r="B717" s="10">
        <v>714</v>
      </c>
      <c r="C717" s="13">
        <v>1.4</v>
      </c>
      <c r="D717" s="13">
        <v>2.8571428571428572</v>
      </c>
      <c r="E717" s="13">
        <v>11.020408163265305</v>
      </c>
      <c r="F717" s="13">
        <v>21.641097818437718</v>
      </c>
      <c r="G717" s="13">
        <v>4</v>
      </c>
      <c r="H717" s="13">
        <v>6.6206896551724137</v>
      </c>
      <c r="I717" s="13">
        <v>1</v>
      </c>
      <c r="J717" s="13">
        <v>5</v>
      </c>
      <c r="K717" s="13">
        <v>0.4</v>
      </c>
      <c r="L717" s="13">
        <v>5</v>
      </c>
      <c r="M717" s="13">
        <v>12.857142857142858</v>
      </c>
    </row>
    <row r="718" spans="2:13">
      <c r="B718" s="10">
        <v>715</v>
      </c>
      <c r="C718" s="13">
        <v>0.6</v>
      </c>
      <c r="D718" s="13">
        <v>6.666666666666667</v>
      </c>
      <c r="E718" s="13">
        <v>15.428571428571429</v>
      </c>
      <c r="F718" s="13">
        <v>23.120178455246769</v>
      </c>
      <c r="G718" s="13">
        <v>4.068965517241379</v>
      </c>
      <c r="H718" s="13">
        <v>3.6226415094339623</v>
      </c>
      <c r="I718" s="13">
        <v>1.2</v>
      </c>
      <c r="J718" s="13">
        <v>4.166666666666667</v>
      </c>
      <c r="K718" s="13">
        <v>0.6</v>
      </c>
      <c r="L718" s="13">
        <v>3.3333333333333335</v>
      </c>
      <c r="M718" s="13">
        <v>14.166666666666668</v>
      </c>
    </row>
    <row r="719" spans="2:13">
      <c r="B719" s="10">
        <v>716</v>
      </c>
      <c r="C719" s="13">
        <v>1</v>
      </c>
      <c r="D719" s="13">
        <v>4</v>
      </c>
      <c r="E719" s="13">
        <v>9.6428571428571441</v>
      </c>
      <c r="F719" s="13">
        <v>15.926736397834665</v>
      </c>
      <c r="G719" s="13">
        <v>2.7283236994219653</v>
      </c>
      <c r="H719" s="13">
        <v>3.5555555555555554</v>
      </c>
      <c r="I719" s="13">
        <v>1.2</v>
      </c>
      <c r="J719" s="13">
        <v>4.166666666666667</v>
      </c>
      <c r="K719" s="13">
        <v>0.2</v>
      </c>
      <c r="L719" s="13">
        <v>10</v>
      </c>
      <c r="M719" s="13">
        <v>18.166666666666668</v>
      </c>
    </row>
    <row r="720" spans="2:13">
      <c r="B720" s="10">
        <v>717</v>
      </c>
      <c r="C720" s="13">
        <v>1.8</v>
      </c>
      <c r="D720" s="13">
        <v>2.2222222222222223</v>
      </c>
      <c r="E720" s="13">
        <v>14.210526315789473</v>
      </c>
      <c r="F720" s="13">
        <v>20.910796342792171</v>
      </c>
      <c r="G720" s="13">
        <v>2.3366336633663365</v>
      </c>
      <c r="H720" s="13">
        <v>4.3636363636363633</v>
      </c>
      <c r="I720" s="13">
        <v>1</v>
      </c>
      <c r="J720" s="13">
        <v>5</v>
      </c>
      <c r="K720" s="13">
        <v>0.6</v>
      </c>
      <c r="L720" s="13">
        <v>3.3333333333333335</v>
      </c>
      <c r="M720" s="13">
        <v>10.555555555555555</v>
      </c>
    </row>
    <row r="721" spans="2:13">
      <c r="B721" s="10">
        <v>718</v>
      </c>
      <c r="C721" s="13">
        <v>0.8</v>
      </c>
      <c r="D721" s="13">
        <v>5</v>
      </c>
      <c r="E721" s="13">
        <v>13.846153846153847</v>
      </c>
      <c r="F721" s="13">
        <v>22.066443701226312</v>
      </c>
      <c r="G721" s="13">
        <v>3.4202898550724639</v>
      </c>
      <c r="H721" s="13">
        <v>4.8</v>
      </c>
      <c r="I721" s="13">
        <v>1.2</v>
      </c>
      <c r="J721" s="13">
        <v>4.166666666666667</v>
      </c>
      <c r="K721" s="13">
        <v>0.2</v>
      </c>
      <c r="L721" s="13">
        <v>10</v>
      </c>
      <c r="M721" s="13">
        <v>19.166666666666668</v>
      </c>
    </row>
    <row r="722" spans="2:13">
      <c r="B722" s="10">
        <v>719</v>
      </c>
      <c r="C722" s="13">
        <v>1.2</v>
      </c>
      <c r="D722" s="13">
        <v>3.3333333333333335</v>
      </c>
      <c r="E722" s="13">
        <v>13.846153846153847</v>
      </c>
      <c r="F722" s="13">
        <v>21.206975646696009</v>
      </c>
      <c r="G722" s="13">
        <v>2.8957055214723924</v>
      </c>
      <c r="H722" s="13">
        <v>4.4651162790697674</v>
      </c>
      <c r="I722" s="13">
        <v>1.2</v>
      </c>
      <c r="J722" s="13">
        <v>4.166666666666667</v>
      </c>
      <c r="K722" s="13">
        <v>0.2</v>
      </c>
      <c r="L722" s="13">
        <v>10</v>
      </c>
      <c r="M722" s="13">
        <v>17.5</v>
      </c>
    </row>
    <row r="723" spans="2:13">
      <c r="B723" s="10">
        <v>720</v>
      </c>
      <c r="C723" s="13">
        <v>1.4</v>
      </c>
      <c r="D723" s="13">
        <v>2.8571428571428572</v>
      </c>
      <c r="E723" s="13">
        <v>11.25</v>
      </c>
      <c r="F723" s="13">
        <v>18.698603683897801</v>
      </c>
      <c r="G723" s="13">
        <v>3.0849673202614376</v>
      </c>
      <c r="H723" s="13">
        <v>4.3636363636363633</v>
      </c>
      <c r="I723" s="13">
        <v>0.6</v>
      </c>
      <c r="J723" s="13">
        <v>8.3333333333333339</v>
      </c>
      <c r="K723" s="13">
        <v>0.4</v>
      </c>
      <c r="L723" s="13">
        <v>5</v>
      </c>
      <c r="M723" s="13">
        <v>16.19047619047619</v>
      </c>
    </row>
    <row r="724" spans="2:13">
      <c r="B724" s="10">
        <v>721</v>
      </c>
      <c r="C724" s="13">
        <v>1</v>
      </c>
      <c r="D724" s="13">
        <v>4</v>
      </c>
      <c r="E724" s="13">
        <v>12.558139534883722</v>
      </c>
      <c r="F724" s="13">
        <v>19.568992248062017</v>
      </c>
      <c r="G724" s="13">
        <v>2.7441860465116279</v>
      </c>
      <c r="H724" s="13">
        <v>4.2666666666666666</v>
      </c>
      <c r="I724" s="13">
        <v>0.8</v>
      </c>
      <c r="J724" s="13">
        <v>6.25</v>
      </c>
      <c r="K724" s="13">
        <v>0.2</v>
      </c>
      <c r="L724" s="13">
        <v>10</v>
      </c>
      <c r="M724" s="13">
        <v>20.25</v>
      </c>
    </row>
    <row r="725" spans="2:13">
      <c r="B725" s="10">
        <v>722</v>
      </c>
      <c r="C725" s="13">
        <v>1.4</v>
      </c>
      <c r="D725" s="13">
        <v>2.8571428571428572</v>
      </c>
      <c r="E725" s="13">
        <v>10</v>
      </c>
      <c r="F725" s="13">
        <v>17.091475809730316</v>
      </c>
      <c r="G725" s="13">
        <v>3.0063694267515921</v>
      </c>
      <c r="H725" s="13">
        <v>4.0851063829787231</v>
      </c>
      <c r="I725" s="13">
        <v>1.2</v>
      </c>
      <c r="J725" s="13">
        <v>4.166666666666667</v>
      </c>
      <c r="K725" s="13">
        <v>0.6</v>
      </c>
      <c r="L725" s="13">
        <v>3.3333333333333335</v>
      </c>
      <c r="M725" s="13">
        <v>10.357142857142858</v>
      </c>
    </row>
    <row r="726" spans="2:13">
      <c r="B726" s="10">
        <v>723</v>
      </c>
      <c r="C726" s="13">
        <v>0.4</v>
      </c>
      <c r="D726" s="13">
        <v>10</v>
      </c>
      <c r="E726" s="13">
        <v>15</v>
      </c>
      <c r="F726" s="13">
        <v>21.533913043478261</v>
      </c>
      <c r="G726" s="13">
        <v>2.3600000000000003</v>
      </c>
      <c r="H726" s="13">
        <v>4.1739130434782608</v>
      </c>
      <c r="I726" s="13">
        <v>1</v>
      </c>
      <c r="J726" s="13">
        <v>5</v>
      </c>
      <c r="K726" s="13">
        <v>0.6</v>
      </c>
      <c r="L726" s="13">
        <v>3.3333333333333335</v>
      </c>
      <c r="M726" s="13">
        <v>18.333333333333332</v>
      </c>
    </row>
    <row r="727" spans="2:13">
      <c r="B727" s="10">
        <v>724</v>
      </c>
      <c r="C727" s="13">
        <v>0.2</v>
      </c>
      <c r="D727" s="13">
        <v>20</v>
      </c>
      <c r="E727" s="13">
        <v>10.384615384615385</v>
      </c>
      <c r="F727" s="13">
        <v>18.874503874503873</v>
      </c>
      <c r="G727" s="13">
        <v>3.3006993006993004</v>
      </c>
      <c r="H727" s="13">
        <v>5.1891891891891895</v>
      </c>
      <c r="I727" s="13">
        <v>1.2</v>
      </c>
      <c r="J727" s="13">
        <v>4.166666666666667</v>
      </c>
      <c r="K727" s="13">
        <v>0.2</v>
      </c>
      <c r="L727" s="13">
        <v>10</v>
      </c>
      <c r="M727" s="13">
        <v>34.166666666666671</v>
      </c>
    </row>
    <row r="728" spans="2:13">
      <c r="B728" s="10">
        <v>725</v>
      </c>
      <c r="C728" s="13">
        <v>1.2</v>
      </c>
      <c r="D728" s="13">
        <v>3.3333333333333335</v>
      </c>
      <c r="E728" s="13">
        <v>15.428571428571429</v>
      </c>
      <c r="F728" s="13">
        <v>24.471313705338254</v>
      </c>
      <c r="G728" s="13">
        <v>3.3956834532374103</v>
      </c>
      <c r="H728" s="13">
        <v>5.6470588235294121</v>
      </c>
      <c r="I728" s="13">
        <v>0.8</v>
      </c>
      <c r="J728" s="13">
        <v>6.25</v>
      </c>
      <c r="K728" s="13">
        <v>0.4</v>
      </c>
      <c r="L728" s="13">
        <v>5</v>
      </c>
      <c r="M728" s="13">
        <v>14.583333333333334</v>
      </c>
    </row>
    <row r="729" spans="2:13">
      <c r="B729" s="10">
        <v>726</v>
      </c>
      <c r="C729" s="13">
        <v>0.8</v>
      </c>
      <c r="D729" s="13">
        <v>5</v>
      </c>
      <c r="E729" s="13">
        <v>13.170731707317072</v>
      </c>
      <c r="F729" s="13">
        <v>19.499910908004654</v>
      </c>
      <c r="G729" s="13">
        <v>2.6368715083798882</v>
      </c>
      <c r="H729" s="13">
        <v>3.6923076923076925</v>
      </c>
      <c r="I729" s="13">
        <v>0.8</v>
      </c>
      <c r="J729" s="13">
        <v>6.25</v>
      </c>
      <c r="K729" s="13">
        <v>0.2</v>
      </c>
      <c r="L729" s="13">
        <v>10</v>
      </c>
      <c r="M729" s="13">
        <v>21.25</v>
      </c>
    </row>
    <row r="730" spans="2:13">
      <c r="B730" s="10">
        <v>727</v>
      </c>
      <c r="C730" s="13">
        <v>1</v>
      </c>
      <c r="D730" s="13">
        <v>4</v>
      </c>
      <c r="E730" s="13">
        <v>12.272727272727273</v>
      </c>
      <c r="F730" s="13">
        <v>21.337662337662337</v>
      </c>
      <c r="G730" s="13">
        <v>3.0649350649350646</v>
      </c>
      <c r="H730" s="13">
        <v>6</v>
      </c>
      <c r="I730" s="13">
        <v>0.8</v>
      </c>
      <c r="J730" s="13">
        <v>6.25</v>
      </c>
      <c r="K730" s="13">
        <v>0.4</v>
      </c>
      <c r="L730" s="13">
        <v>5</v>
      </c>
      <c r="M730" s="13">
        <v>15.25</v>
      </c>
    </row>
    <row r="731" spans="2:13">
      <c r="B731" s="10">
        <v>728</v>
      </c>
      <c r="C731" s="13">
        <v>0.8</v>
      </c>
      <c r="D731" s="13">
        <v>5</v>
      </c>
      <c r="E731" s="13">
        <v>13.5</v>
      </c>
      <c r="F731" s="13">
        <v>21.52834008097166</v>
      </c>
      <c r="G731" s="13">
        <v>3.1052631578947372</v>
      </c>
      <c r="H731" s="13">
        <v>4.9230769230769234</v>
      </c>
      <c r="I731" s="13">
        <v>0.8</v>
      </c>
      <c r="J731" s="13">
        <v>6.25</v>
      </c>
      <c r="K731" s="13">
        <v>0.4</v>
      </c>
      <c r="L731" s="13">
        <v>5</v>
      </c>
      <c r="M731" s="13">
        <v>16.25</v>
      </c>
    </row>
    <row r="732" spans="2:13">
      <c r="B732" s="10">
        <v>729</v>
      </c>
      <c r="C732" s="13">
        <v>0.8</v>
      </c>
      <c r="D732" s="13">
        <v>5</v>
      </c>
      <c r="E732" s="13">
        <v>8.1818181818181817</v>
      </c>
      <c r="F732" s="13">
        <v>15.526351043592422</v>
      </c>
      <c r="G732" s="13">
        <v>4.0341880341880341</v>
      </c>
      <c r="H732" s="13">
        <v>3.3103448275862069</v>
      </c>
      <c r="I732" s="13">
        <v>1</v>
      </c>
      <c r="J732" s="13">
        <v>5</v>
      </c>
      <c r="K732" s="13">
        <v>0.2</v>
      </c>
      <c r="L732" s="13">
        <v>10</v>
      </c>
      <c r="M732" s="13">
        <v>20</v>
      </c>
    </row>
    <row r="733" spans="2:13">
      <c r="B733" s="10">
        <v>730</v>
      </c>
      <c r="C733" s="13">
        <v>1.4</v>
      </c>
      <c r="D733" s="13">
        <v>2.8571428571428572</v>
      </c>
      <c r="E733" s="13">
        <v>18</v>
      </c>
      <c r="F733" s="13">
        <v>28.558048780487805</v>
      </c>
      <c r="G733" s="13">
        <v>2.8780487804878048</v>
      </c>
      <c r="H733" s="13">
        <v>7.68</v>
      </c>
      <c r="I733" s="13">
        <v>0.4</v>
      </c>
      <c r="J733" s="13">
        <v>12.5</v>
      </c>
      <c r="K733" s="13">
        <v>0.4</v>
      </c>
      <c r="L733" s="13">
        <v>5</v>
      </c>
      <c r="M733" s="13">
        <v>20.357142857142858</v>
      </c>
    </row>
    <row r="734" spans="2:13">
      <c r="B734" s="10">
        <v>731</v>
      </c>
      <c r="C734" s="13">
        <v>0.8</v>
      </c>
      <c r="D734" s="13">
        <v>5</v>
      </c>
      <c r="E734" s="13">
        <v>12.857142857142858</v>
      </c>
      <c r="F734" s="13">
        <v>18.66499582289056</v>
      </c>
      <c r="G734" s="13">
        <v>2.7602339181286553</v>
      </c>
      <c r="H734" s="13">
        <v>3.0476190476190474</v>
      </c>
      <c r="I734" s="13">
        <v>0.8</v>
      </c>
      <c r="J734" s="13">
        <v>6.25</v>
      </c>
      <c r="K734" s="13">
        <v>0.4</v>
      </c>
      <c r="L734" s="13">
        <v>5</v>
      </c>
      <c r="M734" s="13">
        <v>16.25</v>
      </c>
    </row>
    <row r="735" spans="2:13">
      <c r="B735" s="10">
        <v>732</v>
      </c>
      <c r="C735" s="13">
        <v>0.6</v>
      </c>
      <c r="D735" s="13">
        <v>6.666666666666667</v>
      </c>
      <c r="E735" s="13">
        <v>14.210526315789473</v>
      </c>
      <c r="F735" s="13">
        <v>22.457439896036384</v>
      </c>
      <c r="G735" s="13">
        <v>2.9135802469135803</v>
      </c>
      <c r="H735" s="13">
        <v>5.333333333333333</v>
      </c>
      <c r="I735" s="13">
        <v>1.2</v>
      </c>
      <c r="J735" s="13">
        <v>4.166666666666667</v>
      </c>
      <c r="K735" s="13">
        <v>0.4</v>
      </c>
      <c r="L735" s="13">
        <v>5</v>
      </c>
      <c r="M735" s="13">
        <v>15.833333333333334</v>
      </c>
    </row>
    <row r="736" spans="2:13">
      <c r="B736" s="10">
        <v>733</v>
      </c>
      <c r="C736" s="13">
        <v>1.2</v>
      </c>
      <c r="D736" s="13">
        <v>3.3333333333333335</v>
      </c>
      <c r="E736" s="13">
        <v>16.875</v>
      </c>
      <c r="F736" s="13">
        <v>24.08330007980846</v>
      </c>
      <c r="G736" s="13">
        <v>2.6368715083798882</v>
      </c>
      <c r="H736" s="13">
        <v>4.5714285714285712</v>
      </c>
      <c r="I736" s="13">
        <v>0.6</v>
      </c>
      <c r="J736" s="13">
        <v>8.3333333333333339</v>
      </c>
      <c r="K736" s="13">
        <v>0.4</v>
      </c>
      <c r="L736" s="13">
        <v>5</v>
      </c>
      <c r="M736" s="13">
        <v>16.666666666666668</v>
      </c>
    </row>
    <row r="737" spans="2:13">
      <c r="B737" s="10">
        <v>734</v>
      </c>
      <c r="C737" s="13">
        <v>0.8</v>
      </c>
      <c r="D737" s="13">
        <v>5</v>
      </c>
      <c r="E737" s="13">
        <v>13.170731707317072</v>
      </c>
      <c r="F737" s="13">
        <v>21.18161606105857</v>
      </c>
      <c r="G737" s="13">
        <v>3.2108843537414966</v>
      </c>
      <c r="H737" s="13">
        <v>4.8</v>
      </c>
      <c r="I737" s="13">
        <v>1.2</v>
      </c>
      <c r="J737" s="13">
        <v>4.166666666666667</v>
      </c>
      <c r="K737" s="13">
        <v>0.4</v>
      </c>
      <c r="L737" s="13">
        <v>5</v>
      </c>
      <c r="M737" s="13">
        <v>14.166666666666668</v>
      </c>
    </row>
    <row r="738" spans="2:13">
      <c r="B738" s="10">
        <v>735</v>
      </c>
      <c r="C738" s="13">
        <v>1</v>
      </c>
      <c r="D738" s="13">
        <v>4</v>
      </c>
      <c r="E738" s="13">
        <v>8.8524590163934427</v>
      </c>
      <c r="F738" s="13">
        <v>18.293900457834884</v>
      </c>
      <c r="G738" s="13">
        <v>4.2522522522522523</v>
      </c>
      <c r="H738" s="13">
        <v>5.1891891891891895</v>
      </c>
      <c r="I738" s="13">
        <v>1</v>
      </c>
      <c r="J738" s="13">
        <v>5</v>
      </c>
      <c r="K738" s="13">
        <v>0.4</v>
      </c>
      <c r="L738" s="13">
        <v>5</v>
      </c>
      <c r="M738" s="13">
        <v>14</v>
      </c>
    </row>
    <row r="739" spans="2:13">
      <c r="B739" s="10">
        <v>736</v>
      </c>
      <c r="C739" s="13">
        <v>0.4</v>
      </c>
      <c r="D739" s="13">
        <v>10</v>
      </c>
      <c r="E739" s="13">
        <v>14.594594594594593</v>
      </c>
      <c r="F739" s="13">
        <v>22.376907519764657</v>
      </c>
      <c r="G739" s="13">
        <v>3.2108843537414966</v>
      </c>
      <c r="H739" s="13">
        <v>4.5714285714285712</v>
      </c>
      <c r="I739" s="13">
        <v>0.8</v>
      </c>
      <c r="J739" s="13">
        <v>6.25</v>
      </c>
      <c r="K739" s="13">
        <v>0.6</v>
      </c>
      <c r="L739" s="13">
        <v>3.3333333333333335</v>
      </c>
      <c r="M739" s="13">
        <v>19.583333333333332</v>
      </c>
    </row>
    <row r="740" spans="2:13">
      <c r="B740" s="10">
        <v>737</v>
      </c>
      <c r="C740" s="13">
        <v>1</v>
      </c>
      <c r="D740" s="13">
        <v>4</v>
      </c>
      <c r="E740" s="13">
        <v>11.020408163265305</v>
      </c>
      <c r="F740" s="13">
        <v>18.61135225690461</v>
      </c>
      <c r="G740" s="13">
        <v>3.1258278145695364</v>
      </c>
      <c r="H740" s="13">
        <v>4.4651162790697674</v>
      </c>
      <c r="I740" s="13">
        <v>1.2</v>
      </c>
      <c r="J740" s="13">
        <v>4.166666666666667</v>
      </c>
      <c r="K740" s="13">
        <v>0.6</v>
      </c>
      <c r="L740" s="13">
        <v>3.3333333333333335</v>
      </c>
      <c r="M740" s="13">
        <v>11.500000000000002</v>
      </c>
    </row>
    <row r="741" spans="2:13">
      <c r="B741" s="10">
        <v>738</v>
      </c>
      <c r="C741" s="13">
        <v>1.2</v>
      </c>
      <c r="D741" s="13">
        <v>3.3333333333333335</v>
      </c>
      <c r="E741" s="13">
        <v>9.1525423728813564</v>
      </c>
      <c r="F741" s="13">
        <v>18.20583957252002</v>
      </c>
      <c r="G741" s="13">
        <v>4.3703703703703702</v>
      </c>
      <c r="H741" s="13">
        <v>4.6829268292682924</v>
      </c>
      <c r="I741" s="13">
        <v>0.8</v>
      </c>
      <c r="J741" s="13">
        <v>6.25</v>
      </c>
      <c r="K741" s="13">
        <v>0.6</v>
      </c>
      <c r="L741" s="13">
        <v>3.3333333333333335</v>
      </c>
      <c r="M741" s="13">
        <v>12.916666666666668</v>
      </c>
    </row>
    <row r="742" spans="2:13">
      <c r="B742" s="10">
        <v>739</v>
      </c>
      <c r="C742" s="13">
        <v>0.8</v>
      </c>
      <c r="D742" s="13">
        <v>5</v>
      </c>
      <c r="E742" s="13">
        <v>10</v>
      </c>
      <c r="F742" s="13">
        <v>19.448720800889877</v>
      </c>
      <c r="G742" s="13">
        <v>3.2551724137931033</v>
      </c>
      <c r="H742" s="13">
        <v>6.193548387096774</v>
      </c>
      <c r="I742" s="13">
        <v>1</v>
      </c>
      <c r="J742" s="13">
        <v>5</v>
      </c>
      <c r="K742" s="13">
        <v>0.6</v>
      </c>
      <c r="L742" s="13">
        <v>3.3333333333333335</v>
      </c>
      <c r="M742" s="13">
        <v>13.333333333333334</v>
      </c>
    </row>
    <row r="743" spans="2:13">
      <c r="B743" s="10">
        <v>740</v>
      </c>
      <c r="C743" s="13">
        <v>0.6</v>
      </c>
      <c r="D743" s="13">
        <v>6.666666666666667</v>
      </c>
      <c r="E743" s="13">
        <v>12</v>
      </c>
      <c r="F743" s="13">
        <v>17.037037037037038</v>
      </c>
      <c r="G743" s="13">
        <v>2.6666666666666665</v>
      </c>
      <c r="H743" s="13">
        <v>2.3703703703703702</v>
      </c>
      <c r="I743" s="13">
        <v>0.8</v>
      </c>
      <c r="J743" s="13">
        <v>6.25</v>
      </c>
      <c r="K743" s="13">
        <v>0.2</v>
      </c>
      <c r="L743" s="13">
        <v>10</v>
      </c>
      <c r="M743" s="13">
        <v>22.916666666666668</v>
      </c>
    </row>
    <row r="744" spans="2:13">
      <c r="B744" s="10">
        <v>741</v>
      </c>
      <c r="C744" s="13">
        <v>1</v>
      </c>
      <c r="D744" s="13">
        <v>4</v>
      </c>
      <c r="E744" s="13">
        <v>12.857142857142858</v>
      </c>
      <c r="F744" s="13">
        <v>21.451795263559973</v>
      </c>
      <c r="G744" s="13">
        <v>2.776470588235294</v>
      </c>
      <c r="H744" s="13">
        <v>5.8181818181818183</v>
      </c>
      <c r="I744" s="13">
        <v>1</v>
      </c>
      <c r="J744" s="13">
        <v>5</v>
      </c>
      <c r="K744" s="13">
        <v>0.4</v>
      </c>
      <c r="L744" s="13">
        <v>5</v>
      </c>
      <c r="M744" s="13">
        <v>14</v>
      </c>
    </row>
    <row r="745" spans="2:13">
      <c r="B745" s="10">
        <v>742</v>
      </c>
      <c r="C745" s="13">
        <v>0.6</v>
      </c>
      <c r="D745" s="13">
        <v>6.666666666666667</v>
      </c>
      <c r="E745" s="13">
        <v>14.594594594594593</v>
      </c>
      <c r="F745" s="13">
        <v>21.698034244375705</v>
      </c>
      <c r="G745" s="13">
        <v>2.4205128205128204</v>
      </c>
      <c r="H745" s="13">
        <v>4.6829268292682924</v>
      </c>
      <c r="I745" s="13">
        <v>0.4</v>
      </c>
      <c r="J745" s="13">
        <v>12.5</v>
      </c>
      <c r="K745" s="13">
        <v>0.2</v>
      </c>
      <c r="L745" s="13">
        <v>10</v>
      </c>
      <c r="M745" s="13">
        <v>29.166666666666668</v>
      </c>
    </row>
    <row r="746" spans="2:13">
      <c r="B746" s="10">
        <v>743</v>
      </c>
      <c r="C746" s="13">
        <v>0.8</v>
      </c>
      <c r="D746" s="13">
        <v>5</v>
      </c>
      <c r="E746" s="13">
        <v>11.739130434782609</v>
      </c>
      <c r="F746" s="13">
        <v>19.669810794217781</v>
      </c>
      <c r="G746" s="13">
        <v>2.8780487804878048</v>
      </c>
      <c r="H746" s="13">
        <v>5.0526315789473681</v>
      </c>
      <c r="I746" s="13">
        <v>0.8</v>
      </c>
      <c r="J746" s="13">
        <v>6.25</v>
      </c>
      <c r="K746" s="13">
        <v>0.1</v>
      </c>
      <c r="L746" s="13">
        <v>20</v>
      </c>
      <c r="M746" s="13">
        <v>31.25</v>
      </c>
    </row>
    <row r="747" spans="2:13">
      <c r="B747" s="10">
        <v>744</v>
      </c>
      <c r="C747" s="13">
        <v>1.2</v>
      </c>
      <c r="D747" s="13">
        <v>3.3333333333333335</v>
      </c>
      <c r="E747" s="13">
        <v>10.188679245283019</v>
      </c>
      <c r="F747" s="13">
        <v>17.556438562750465</v>
      </c>
      <c r="G747" s="13">
        <v>3.603053435114504</v>
      </c>
      <c r="H747" s="13">
        <v>3.7647058823529411</v>
      </c>
      <c r="I747" s="13">
        <v>1.4</v>
      </c>
      <c r="J747" s="13">
        <v>3.5714285714285716</v>
      </c>
      <c r="K747" s="13">
        <v>0.6</v>
      </c>
      <c r="L747" s="13">
        <v>3.3333333333333335</v>
      </c>
      <c r="M747" s="13">
        <v>10.238095238095239</v>
      </c>
    </row>
    <row r="748" spans="2:13">
      <c r="B748" s="10">
        <v>745</v>
      </c>
      <c r="C748" s="13">
        <v>1.2</v>
      </c>
      <c r="D748" s="13">
        <v>3.3333333333333335</v>
      </c>
      <c r="E748" s="13">
        <v>11.739130434782609</v>
      </c>
      <c r="F748" s="13">
        <v>23.228093645484954</v>
      </c>
      <c r="G748" s="13">
        <v>4.1043478260869568</v>
      </c>
      <c r="H748" s="13">
        <v>7.384615384615385</v>
      </c>
      <c r="I748" s="13">
        <v>0.4</v>
      </c>
      <c r="J748" s="13">
        <v>12.5</v>
      </c>
      <c r="K748" s="13">
        <v>0.4</v>
      </c>
      <c r="L748" s="13">
        <v>5</v>
      </c>
      <c r="M748" s="13">
        <v>20.833333333333336</v>
      </c>
    </row>
    <row r="749" spans="2:13">
      <c r="B749" s="10">
        <v>746</v>
      </c>
      <c r="C749" s="13">
        <v>0.6</v>
      </c>
      <c r="D749" s="13">
        <v>6.666666666666667</v>
      </c>
      <c r="E749" s="13">
        <v>15.882352941176469</v>
      </c>
      <c r="F749" s="13">
        <v>23.808180755746005</v>
      </c>
      <c r="G749" s="13">
        <v>3.1258278145695364</v>
      </c>
      <c r="H749" s="13">
        <v>4.8</v>
      </c>
      <c r="I749" s="13">
        <v>0.8</v>
      </c>
      <c r="J749" s="13">
        <v>6.25</v>
      </c>
      <c r="K749" s="13">
        <v>0.4</v>
      </c>
      <c r="L749" s="13">
        <v>5</v>
      </c>
      <c r="M749" s="13">
        <v>17.916666666666668</v>
      </c>
    </row>
    <row r="750" spans="2:13">
      <c r="B750" s="10">
        <v>747</v>
      </c>
      <c r="C750" s="13">
        <v>1</v>
      </c>
      <c r="D750" s="13">
        <v>4</v>
      </c>
      <c r="E750" s="13">
        <v>14.210526315789473</v>
      </c>
      <c r="F750" s="13">
        <v>20.810711844546429</v>
      </c>
      <c r="G750" s="13">
        <v>2.6818181818181817</v>
      </c>
      <c r="H750" s="13">
        <v>3.9183673469387754</v>
      </c>
      <c r="I750" s="13">
        <v>1</v>
      </c>
      <c r="J750" s="13">
        <v>5</v>
      </c>
      <c r="K750" s="13">
        <v>0.4</v>
      </c>
      <c r="L750" s="13">
        <v>5</v>
      </c>
      <c r="M750" s="13">
        <v>14</v>
      </c>
    </row>
    <row r="751" spans="2:13">
      <c r="B751" s="10">
        <v>748</v>
      </c>
      <c r="C751" s="13">
        <v>0.8</v>
      </c>
      <c r="D751" s="13">
        <v>5</v>
      </c>
      <c r="E751" s="13">
        <v>11.739130434782609</v>
      </c>
      <c r="F751" s="13">
        <v>18.276273291925467</v>
      </c>
      <c r="G751" s="13">
        <v>2.6971428571428571</v>
      </c>
      <c r="H751" s="13">
        <v>3.84</v>
      </c>
      <c r="I751" s="13">
        <v>1</v>
      </c>
      <c r="J751" s="13">
        <v>5</v>
      </c>
      <c r="K751" s="13">
        <v>0.4</v>
      </c>
      <c r="L751" s="13">
        <v>5</v>
      </c>
      <c r="M751" s="13">
        <v>15</v>
      </c>
    </row>
    <row r="752" spans="2:13">
      <c r="B752" s="10">
        <v>749</v>
      </c>
      <c r="C752" s="13">
        <v>0.8</v>
      </c>
      <c r="D752" s="13">
        <v>5</v>
      </c>
      <c r="E752" s="13">
        <v>13.5</v>
      </c>
      <c r="F752" s="13">
        <v>21.550931677018632</v>
      </c>
      <c r="G752" s="13">
        <v>2.5652173913043477</v>
      </c>
      <c r="H752" s="13">
        <v>5.4857142857142858</v>
      </c>
      <c r="I752" s="13">
        <v>1.2</v>
      </c>
      <c r="J752" s="13">
        <v>4.166666666666667</v>
      </c>
      <c r="K752" s="13">
        <v>0.2</v>
      </c>
      <c r="L752" s="13">
        <v>10</v>
      </c>
      <c r="M752" s="13">
        <v>19.166666666666668</v>
      </c>
    </row>
    <row r="753" spans="2:13">
      <c r="B753" s="10">
        <v>750</v>
      </c>
      <c r="C753" s="13">
        <v>0.4</v>
      </c>
      <c r="D753" s="13">
        <v>10</v>
      </c>
      <c r="E753" s="13">
        <v>13.170731707317072</v>
      </c>
      <c r="F753" s="13">
        <v>18.557567551884876</v>
      </c>
      <c r="G753" s="13">
        <v>2.4329896907216493</v>
      </c>
      <c r="H753" s="13">
        <v>2.953846153846154</v>
      </c>
      <c r="I753" s="13">
        <v>1</v>
      </c>
      <c r="J753" s="13">
        <v>5</v>
      </c>
      <c r="K753" s="13">
        <v>0.4</v>
      </c>
      <c r="L753" s="13">
        <v>5</v>
      </c>
      <c r="M753" s="13">
        <v>20</v>
      </c>
    </row>
    <row r="754" spans="2:13">
      <c r="B754" s="10">
        <v>751</v>
      </c>
      <c r="C754" s="13">
        <v>0.6</v>
      </c>
      <c r="D754" s="13">
        <v>6.666666666666667</v>
      </c>
      <c r="E754" s="13">
        <v>10.588235294117647</v>
      </c>
      <c r="F754" s="13">
        <v>16.231450050375884</v>
      </c>
      <c r="G754" s="13">
        <v>2.8606060606060604</v>
      </c>
      <c r="H754" s="13">
        <v>2.7826086956521738</v>
      </c>
      <c r="I754" s="13">
        <v>0.8</v>
      </c>
      <c r="J754" s="13">
        <v>6.25</v>
      </c>
      <c r="K754" s="13">
        <v>0.4</v>
      </c>
      <c r="L754" s="13">
        <v>5</v>
      </c>
      <c r="M754" s="13">
        <v>17.916666666666668</v>
      </c>
    </row>
    <row r="755" spans="2:13">
      <c r="B755" s="10">
        <v>752</v>
      </c>
      <c r="C755" s="13">
        <v>0.6</v>
      </c>
      <c r="D755" s="13">
        <v>6.666666666666667</v>
      </c>
      <c r="E755" s="13">
        <v>13.5</v>
      </c>
      <c r="F755" s="13">
        <v>23.616535433070865</v>
      </c>
      <c r="G755" s="13">
        <v>3.7165354330708662</v>
      </c>
      <c r="H755" s="13">
        <v>6.4</v>
      </c>
      <c r="I755" s="13">
        <v>0.8</v>
      </c>
      <c r="J755" s="13">
        <v>6.25</v>
      </c>
      <c r="K755" s="13">
        <v>0.1</v>
      </c>
      <c r="L755" s="13">
        <v>20</v>
      </c>
      <c r="M755" s="13">
        <v>32.916666666666671</v>
      </c>
    </row>
    <row r="756" spans="2:13">
      <c r="B756" s="10">
        <v>753</v>
      </c>
      <c r="C756" s="13">
        <v>0.6</v>
      </c>
      <c r="D756" s="13">
        <v>6.666666666666667</v>
      </c>
      <c r="E756" s="13">
        <v>13.170731707317072</v>
      </c>
      <c r="F756" s="13">
        <v>25.452549889135256</v>
      </c>
      <c r="G756" s="13">
        <v>2.6818181818181817</v>
      </c>
      <c r="H756" s="13">
        <v>9.6</v>
      </c>
      <c r="I756" s="13">
        <v>0.6</v>
      </c>
      <c r="J756" s="13">
        <v>8.3333333333333339</v>
      </c>
      <c r="K756" s="13">
        <v>0.6</v>
      </c>
      <c r="L756" s="13">
        <v>3.3333333333333335</v>
      </c>
      <c r="M756" s="13">
        <v>18.333333333333332</v>
      </c>
    </row>
    <row r="757" spans="2:13">
      <c r="B757" s="10">
        <v>754</v>
      </c>
      <c r="C757" s="13">
        <v>0.8</v>
      </c>
      <c r="D757" s="13">
        <v>5</v>
      </c>
      <c r="E757" s="13">
        <v>12.272727272727273</v>
      </c>
      <c r="F757" s="13">
        <v>20.02215150119342</v>
      </c>
      <c r="G757" s="13">
        <v>2.8263473053892216</v>
      </c>
      <c r="H757" s="13">
        <v>4.9230769230769234</v>
      </c>
      <c r="I757" s="13">
        <v>1.4</v>
      </c>
      <c r="J757" s="13">
        <v>3.5714285714285716</v>
      </c>
      <c r="K757" s="13">
        <v>0.6</v>
      </c>
      <c r="L757" s="13">
        <v>3.3333333333333335</v>
      </c>
      <c r="M757" s="13">
        <v>11.904761904761905</v>
      </c>
    </row>
    <row r="758" spans="2:13">
      <c r="B758" s="10">
        <v>755</v>
      </c>
      <c r="C758" s="13">
        <v>1</v>
      </c>
      <c r="D758" s="13">
        <v>4</v>
      </c>
      <c r="E758" s="13">
        <v>11.48936170212766</v>
      </c>
      <c r="F758" s="13">
        <v>17.40482203797016</v>
      </c>
      <c r="G758" s="13">
        <v>3.0063694267515921</v>
      </c>
      <c r="H758" s="13">
        <v>2.9090909090909092</v>
      </c>
      <c r="I758" s="13">
        <v>1.4</v>
      </c>
      <c r="J758" s="13">
        <v>3.5714285714285716</v>
      </c>
      <c r="K758" s="13">
        <v>0.8</v>
      </c>
      <c r="L758" s="13">
        <v>2.5</v>
      </c>
      <c r="M758" s="13">
        <v>10.071428571428571</v>
      </c>
    </row>
    <row r="759" spans="2:13">
      <c r="B759" s="10">
        <v>756</v>
      </c>
      <c r="C759" s="13">
        <v>0.8</v>
      </c>
      <c r="D759" s="13">
        <v>5</v>
      </c>
      <c r="E759" s="13">
        <v>10.8</v>
      </c>
      <c r="F759" s="13">
        <v>18.163102232667452</v>
      </c>
      <c r="G759" s="13">
        <v>3.189189189189189</v>
      </c>
      <c r="H759" s="13">
        <v>4.1739130434782608</v>
      </c>
      <c r="I759" s="13">
        <v>1.4</v>
      </c>
      <c r="J759" s="13">
        <v>3.5714285714285716</v>
      </c>
      <c r="K759" s="13">
        <v>0.2</v>
      </c>
      <c r="L759" s="13">
        <v>10</v>
      </c>
      <c r="M759" s="13">
        <v>18.571428571428569</v>
      </c>
    </row>
    <row r="760" spans="2:13">
      <c r="B760" s="10">
        <v>757</v>
      </c>
      <c r="C760" s="13">
        <v>0.8</v>
      </c>
      <c r="D760" s="13">
        <v>5</v>
      </c>
      <c r="E760" s="13">
        <v>10</v>
      </c>
      <c r="F760" s="13">
        <v>17.531421598535694</v>
      </c>
      <c r="G760" s="13">
        <v>3.1677852348993287</v>
      </c>
      <c r="H760" s="13">
        <v>4.3636363636363633</v>
      </c>
      <c r="I760" s="13">
        <v>0.8</v>
      </c>
      <c r="J760" s="13">
        <v>6.25</v>
      </c>
      <c r="K760" s="13">
        <v>0.4</v>
      </c>
      <c r="L760" s="13">
        <v>5</v>
      </c>
      <c r="M760" s="13">
        <v>16.25</v>
      </c>
    </row>
    <row r="761" spans="2:13">
      <c r="B761" s="10">
        <v>758</v>
      </c>
      <c r="C761" s="13">
        <v>0.4</v>
      </c>
      <c r="D761" s="13">
        <v>10</v>
      </c>
      <c r="E761" s="13">
        <v>7.8260869565217401</v>
      </c>
      <c r="F761" s="13">
        <v>15.323229813664597</v>
      </c>
      <c r="G761" s="13">
        <v>2.6971428571428571</v>
      </c>
      <c r="H761" s="13">
        <v>4.8</v>
      </c>
      <c r="I761" s="13">
        <v>1.2</v>
      </c>
      <c r="J761" s="13">
        <v>4.166666666666667</v>
      </c>
      <c r="K761" s="13">
        <v>0.4</v>
      </c>
      <c r="L761" s="13">
        <v>5</v>
      </c>
      <c r="M761" s="13">
        <v>19.166666666666668</v>
      </c>
    </row>
    <row r="762" spans="2:13">
      <c r="B762" s="10">
        <v>759</v>
      </c>
      <c r="C762" s="13">
        <v>1</v>
      </c>
      <c r="D762" s="13">
        <v>4</v>
      </c>
      <c r="E762" s="13">
        <v>11.48936170212766</v>
      </c>
      <c r="F762" s="13">
        <v>17.68705727520225</v>
      </c>
      <c r="G762" s="13">
        <v>2.4329896907216493</v>
      </c>
      <c r="H762" s="13">
        <v>3.7647058823529411</v>
      </c>
      <c r="I762" s="13">
        <v>0.6</v>
      </c>
      <c r="J762" s="13">
        <v>8.3333333333333339</v>
      </c>
      <c r="K762" s="13">
        <v>0.6</v>
      </c>
      <c r="L762" s="13">
        <v>3.3333333333333335</v>
      </c>
      <c r="M762" s="13">
        <v>15.666666666666668</v>
      </c>
    </row>
    <row r="763" spans="2:13">
      <c r="B763" s="10">
        <v>760</v>
      </c>
      <c r="C763" s="13">
        <v>1</v>
      </c>
      <c r="D763" s="13">
        <v>4</v>
      </c>
      <c r="E763" s="13">
        <v>11.48936170212766</v>
      </c>
      <c r="F763" s="13">
        <v>23.014327963936026</v>
      </c>
      <c r="G763" s="13">
        <v>4.1403508771929829</v>
      </c>
      <c r="H763" s="13">
        <v>7.384615384615385</v>
      </c>
      <c r="I763" s="13">
        <v>0.8</v>
      </c>
      <c r="J763" s="13">
        <v>6.25</v>
      </c>
      <c r="K763" s="13">
        <v>0.4</v>
      </c>
      <c r="L763" s="13">
        <v>5</v>
      </c>
      <c r="M763" s="13">
        <v>15.25</v>
      </c>
    </row>
    <row r="764" spans="2:13">
      <c r="B764" s="10">
        <v>761</v>
      </c>
      <c r="C764" s="13">
        <v>0.8</v>
      </c>
      <c r="D764" s="13">
        <v>5</v>
      </c>
      <c r="E764" s="13">
        <v>14.210526315789473</v>
      </c>
      <c r="F764" s="13">
        <v>21.973489278752435</v>
      </c>
      <c r="G764" s="13">
        <v>3.496296296296296</v>
      </c>
      <c r="H764" s="13">
        <v>4.2666666666666666</v>
      </c>
      <c r="I764" s="13">
        <v>1</v>
      </c>
      <c r="J764" s="13">
        <v>5</v>
      </c>
      <c r="K764" s="13">
        <v>0.6</v>
      </c>
      <c r="L764" s="13">
        <v>3.3333333333333335</v>
      </c>
      <c r="M764" s="13">
        <v>13.333333333333334</v>
      </c>
    </row>
    <row r="765" spans="2:13">
      <c r="B765" s="10">
        <v>762</v>
      </c>
      <c r="C765" s="13">
        <v>0.4</v>
      </c>
      <c r="D765" s="13">
        <v>10</v>
      </c>
      <c r="E765" s="13">
        <v>15.882352941176469</v>
      </c>
      <c r="F765" s="13">
        <v>22.070404889228417</v>
      </c>
      <c r="G765" s="13">
        <v>2.6971428571428571</v>
      </c>
      <c r="H765" s="13">
        <v>3.4909090909090907</v>
      </c>
      <c r="I765" s="13">
        <v>1</v>
      </c>
      <c r="J765" s="13">
        <v>5</v>
      </c>
      <c r="K765" s="13">
        <v>0.8</v>
      </c>
      <c r="L765" s="13">
        <v>2.5</v>
      </c>
      <c r="M765" s="13">
        <v>17.5</v>
      </c>
    </row>
    <row r="766" spans="2:13">
      <c r="B766" s="10">
        <v>763</v>
      </c>
      <c r="C766" s="13">
        <v>0.1</v>
      </c>
      <c r="D766" s="13">
        <v>40</v>
      </c>
      <c r="E766" s="13">
        <v>18.620689655172413</v>
      </c>
      <c r="F766" s="13">
        <v>27.737173171655932</v>
      </c>
      <c r="G766" s="13">
        <v>3.6307692307692307</v>
      </c>
      <c r="H766" s="13">
        <v>5.4857142857142858</v>
      </c>
      <c r="I766" s="13">
        <v>0.8</v>
      </c>
      <c r="J766" s="13">
        <v>6.25</v>
      </c>
      <c r="K766" s="13">
        <v>0.6</v>
      </c>
      <c r="L766" s="13">
        <v>3.3333333333333335</v>
      </c>
      <c r="M766" s="13">
        <v>49.583333333333336</v>
      </c>
    </row>
    <row r="767" spans="2:13">
      <c r="B767" s="10">
        <v>764</v>
      </c>
      <c r="C767" s="13">
        <v>0.4</v>
      </c>
      <c r="D767" s="13">
        <v>10</v>
      </c>
      <c r="E767" s="13">
        <v>8.7096774193548381</v>
      </c>
      <c r="F767" s="13">
        <v>15.587683210617584</v>
      </c>
      <c r="G767" s="13">
        <v>2.7928994082840237</v>
      </c>
      <c r="H767" s="13">
        <v>4.0851063829787231</v>
      </c>
      <c r="I767" s="13">
        <v>1</v>
      </c>
      <c r="J767" s="13">
        <v>5</v>
      </c>
      <c r="K767" s="13">
        <v>0.2</v>
      </c>
      <c r="L767" s="13">
        <v>10</v>
      </c>
      <c r="M767" s="13">
        <v>25</v>
      </c>
    </row>
    <row r="768" spans="2:13">
      <c r="B768" s="10">
        <v>765</v>
      </c>
      <c r="C768" s="13">
        <v>0.6</v>
      </c>
      <c r="D768" s="13">
        <v>6.666666666666667</v>
      </c>
      <c r="E768" s="13">
        <v>14.210526315789473</v>
      </c>
      <c r="F768" s="13">
        <v>21.771501925545572</v>
      </c>
      <c r="G768" s="13">
        <v>2.8780487804878048</v>
      </c>
      <c r="H768" s="13">
        <v>4.6829268292682924</v>
      </c>
      <c r="I768" s="13">
        <v>1</v>
      </c>
      <c r="J768" s="13">
        <v>5</v>
      </c>
      <c r="K768" s="13">
        <v>0.1</v>
      </c>
      <c r="L768" s="13">
        <v>20</v>
      </c>
      <c r="M768" s="13">
        <v>31.666666666666668</v>
      </c>
    </row>
    <row r="769" spans="2:13">
      <c r="B769" s="10">
        <v>766</v>
      </c>
      <c r="C769" s="13">
        <v>0.6</v>
      </c>
      <c r="D769" s="13">
        <v>6.666666666666667</v>
      </c>
      <c r="E769" s="13">
        <v>13.846153846153847</v>
      </c>
      <c r="F769" s="13">
        <v>19.576352761162891</v>
      </c>
      <c r="G769" s="13">
        <v>2.9873417721518987</v>
      </c>
      <c r="H769" s="13">
        <v>2.7428571428571429</v>
      </c>
      <c r="I769" s="13">
        <v>1.2</v>
      </c>
      <c r="J769" s="13">
        <v>4.166666666666667</v>
      </c>
      <c r="K769" s="13">
        <v>0.6</v>
      </c>
      <c r="L769" s="13">
        <v>3.3333333333333335</v>
      </c>
      <c r="M769" s="13">
        <v>14.166666666666668</v>
      </c>
    </row>
    <row r="770" spans="2:13">
      <c r="B770" s="10">
        <v>767</v>
      </c>
      <c r="C770" s="13">
        <v>1</v>
      </c>
      <c r="D770" s="13">
        <v>4</v>
      </c>
      <c r="E770" s="13">
        <v>9</v>
      </c>
      <c r="F770" s="13">
        <v>16.854753941710463</v>
      </c>
      <c r="G770" s="13">
        <v>2.9316770186335406</v>
      </c>
      <c r="H770" s="13">
        <v>4.9230769230769234</v>
      </c>
      <c r="I770" s="13">
        <v>1.4</v>
      </c>
      <c r="J770" s="13">
        <v>3.5714285714285716</v>
      </c>
      <c r="K770" s="13">
        <v>0.4</v>
      </c>
      <c r="L770" s="13">
        <v>5</v>
      </c>
      <c r="M770" s="13">
        <v>12.571428571428571</v>
      </c>
    </row>
    <row r="771" spans="2:13">
      <c r="B771" s="10">
        <v>768</v>
      </c>
      <c r="C771" s="13">
        <v>1</v>
      </c>
      <c r="D771" s="13">
        <v>4</v>
      </c>
      <c r="E771" s="13">
        <v>16.363636363636363</v>
      </c>
      <c r="F771" s="13">
        <v>29.943883277216607</v>
      </c>
      <c r="G771" s="13">
        <v>2.9135802469135803</v>
      </c>
      <c r="H771" s="13">
        <v>10.666666666666666</v>
      </c>
      <c r="I771" s="13">
        <v>1</v>
      </c>
      <c r="J771" s="13">
        <v>5</v>
      </c>
      <c r="K771" s="13">
        <v>0.2</v>
      </c>
      <c r="L771" s="13">
        <v>10</v>
      </c>
      <c r="M771" s="13">
        <v>19</v>
      </c>
    </row>
    <row r="772" spans="2:13">
      <c r="B772" s="10">
        <v>769</v>
      </c>
      <c r="C772" s="13">
        <v>0.8</v>
      </c>
      <c r="D772" s="13">
        <v>5</v>
      </c>
      <c r="E772" s="13">
        <v>14.594594594594593</v>
      </c>
      <c r="F772" s="13">
        <v>21.453811602631927</v>
      </c>
      <c r="G772" s="13">
        <v>3.5488721804511276</v>
      </c>
      <c r="H772" s="13">
        <v>3.3103448275862069</v>
      </c>
      <c r="I772" s="13">
        <v>1.2</v>
      </c>
      <c r="J772" s="13">
        <v>4.166666666666667</v>
      </c>
      <c r="K772" s="13">
        <v>0.4</v>
      </c>
      <c r="L772" s="13">
        <v>5</v>
      </c>
      <c r="M772" s="13">
        <v>14.166666666666668</v>
      </c>
    </row>
    <row r="773" spans="2:13">
      <c r="B773" s="10">
        <v>770</v>
      </c>
      <c r="C773" s="13">
        <v>0.6</v>
      </c>
      <c r="D773" s="13">
        <v>6.666666666666667</v>
      </c>
      <c r="E773" s="13">
        <v>12</v>
      </c>
      <c r="F773" s="13">
        <v>19.414802065404473</v>
      </c>
      <c r="G773" s="13">
        <v>2.8433734939759034</v>
      </c>
      <c r="H773" s="13">
        <v>4.5714285714285712</v>
      </c>
      <c r="I773" s="13">
        <v>1.2</v>
      </c>
      <c r="J773" s="13">
        <v>4.166666666666667</v>
      </c>
      <c r="K773" s="13">
        <v>0.4</v>
      </c>
      <c r="L773" s="13">
        <v>5</v>
      </c>
      <c r="M773" s="13">
        <v>15.833333333333334</v>
      </c>
    </row>
    <row r="774" spans="2:13">
      <c r="B774" s="10">
        <v>771</v>
      </c>
      <c r="C774" s="13">
        <v>1</v>
      </c>
      <c r="D774" s="13">
        <v>4</v>
      </c>
      <c r="E774" s="13">
        <v>12</v>
      </c>
      <c r="F774" s="13">
        <v>18.965137614678898</v>
      </c>
      <c r="G774" s="13">
        <v>2.165137614678899</v>
      </c>
      <c r="H774" s="13">
        <v>4.8</v>
      </c>
      <c r="I774" s="13">
        <v>1.6</v>
      </c>
      <c r="J774" s="13">
        <v>3.125</v>
      </c>
      <c r="K774" s="13">
        <v>0.4</v>
      </c>
      <c r="L774" s="13">
        <v>5</v>
      </c>
      <c r="M774" s="13">
        <v>12.125</v>
      </c>
    </row>
    <row r="775" spans="2:13">
      <c r="B775" s="10">
        <v>772</v>
      </c>
      <c r="C775" s="13">
        <v>0.4</v>
      </c>
      <c r="D775" s="13">
        <v>10</v>
      </c>
      <c r="E775" s="13">
        <v>11.739130434782609</v>
      </c>
      <c r="F775" s="13">
        <v>21.563448052648614</v>
      </c>
      <c r="G775" s="13">
        <v>3.6307692307692307</v>
      </c>
      <c r="H775" s="13">
        <v>6.193548387096774</v>
      </c>
      <c r="I775" s="13">
        <v>1.6</v>
      </c>
      <c r="J775" s="13">
        <v>3.125</v>
      </c>
      <c r="K775" s="13">
        <v>0.4</v>
      </c>
      <c r="L775" s="13">
        <v>5</v>
      </c>
      <c r="M775" s="13">
        <v>18.125</v>
      </c>
    </row>
    <row r="776" spans="2:13">
      <c r="B776" s="10">
        <v>773</v>
      </c>
      <c r="C776" s="13">
        <v>0.6</v>
      </c>
      <c r="D776" s="13">
        <v>6.666666666666667</v>
      </c>
      <c r="E776" s="13">
        <v>19.285714285714288</v>
      </c>
      <c r="F776" s="13">
        <v>30.834586466165415</v>
      </c>
      <c r="G776" s="13">
        <v>3.5488721804511276</v>
      </c>
      <c r="H776" s="13">
        <v>8</v>
      </c>
      <c r="I776" s="13">
        <v>0.8</v>
      </c>
      <c r="J776" s="13">
        <v>6.25</v>
      </c>
      <c r="K776" s="13">
        <v>0.8</v>
      </c>
      <c r="L776" s="13">
        <v>2.5</v>
      </c>
      <c r="M776" s="13">
        <v>15.416666666666668</v>
      </c>
    </row>
    <row r="777" spans="2:13">
      <c r="B777" s="10">
        <v>774</v>
      </c>
      <c r="C777" s="13">
        <v>0.6</v>
      </c>
      <c r="D777" s="13">
        <v>6.666666666666667</v>
      </c>
      <c r="E777" s="13">
        <v>9.6428571428571441</v>
      </c>
      <c r="F777" s="13">
        <v>19.974542536115571</v>
      </c>
      <c r="G777" s="13">
        <v>2.6516853932584272</v>
      </c>
      <c r="H777" s="13">
        <v>7.68</v>
      </c>
      <c r="I777" s="13">
        <v>1.2</v>
      </c>
      <c r="J777" s="13">
        <v>4.166666666666667</v>
      </c>
      <c r="K777" s="13">
        <v>0.2</v>
      </c>
      <c r="L777" s="13">
        <v>10</v>
      </c>
      <c r="M777" s="13">
        <v>20.833333333333336</v>
      </c>
    </row>
    <row r="778" spans="2:13">
      <c r="B778" s="10">
        <v>775</v>
      </c>
      <c r="C778" s="13">
        <v>0.6</v>
      </c>
      <c r="D778" s="13">
        <v>6.666666666666667</v>
      </c>
      <c r="E778" s="13">
        <v>12.857142857142858</v>
      </c>
      <c r="F778" s="13">
        <v>20.706349206349209</v>
      </c>
      <c r="G778" s="13">
        <v>3.2777777777777777</v>
      </c>
      <c r="H778" s="13">
        <v>4.5714285714285712</v>
      </c>
      <c r="I778" s="13">
        <v>0.6</v>
      </c>
      <c r="J778" s="13">
        <v>8.3333333333333339</v>
      </c>
      <c r="K778" s="13">
        <v>0.2</v>
      </c>
      <c r="L778" s="13">
        <v>10</v>
      </c>
      <c r="M778" s="13">
        <v>25</v>
      </c>
    </row>
    <row r="779" spans="2:13">
      <c r="B779" s="10">
        <v>776</v>
      </c>
      <c r="C779" s="13">
        <v>1</v>
      </c>
      <c r="D779" s="13">
        <v>4</v>
      </c>
      <c r="E779" s="13">
        <v>11.739130434782609</v>
      </c>
      <c r="F779" s="13">
        <v>19.556674294431733</v>
      </c>
      <c r="G779" s="13">
        <v>2.4842105263157896</v>
      </c>
      <c r="H779" s="13">
        <v>5.333333333333333</v>
      </c>
      <c r="I779" s="13">
        <v>1</v>
      </c>
      <c r="J779" s="13">
        <v>5</v>
      </c>
      <c r="K779" s="13">
        <v>0.4</v>
      </c>
      <c r="L779" s="13">
        <v>5</v>
      </c>
      <c r="M779" s="13">
        <v>14</v>
      </c>
    </row>
    <row r="780" spans="2:13">
      <c r="B780" s="10">
        <v>777</v>
      </c>
      <c r="C780" s="13">
        <v>1</v>
      </c>
      <c r="D780" s="13">
        <v>4</v>
      </c>
      <c r="E780" s="13">
        <v>13.5</v>
      </c>
      <c r="F780" s="13">
        <v>20.710884353741498</v>
      </c>
      <c r="G780" s="13">
        <v>3.2108843537414966</v>
      </c>
      <c r="H780" s="13">
        <v>4</v>
      </c>
      <c r="I780" s="13">
        <v>0.8</v>
      </c>
      <c r="J780" s="13">
        <v>6.25</v>
      </c>
      <c r="K780" s="13">
        <v>0.6</v>
      </c>
      <c r="L780" s="13">
        <v>3.3333333333333335</v>
      </c>
      <c r="M780" s="13">
        <v>13.583333333333334</v>
      </c>
    </row>
    <row r="781" spans="2:13">
      <c r="B781" s="10">
        <v>778</v>
      </c>
      <c r="C781" s="13">
        <v>0.6</v>
      </c>
      <c r="D781" s="13">
        <v>6.666666666666667</v>
      </c>
      <c r="E781" s="13">
        <v>13.846153846153847</v>
      </c>
      <c r="F781" s="13">
        <v>23.722015915119364</v>
      </c>
      <c r="G781" s="13">
        <v>3.2551724137931033</v>
      </c>
      <c r="H781" s="13">
        <v>6.6206896551724137</v>
      </c>
      <c r="I781" s="13">
        <v>0.8</v>
      </c>
      <c r="J781" s="13">
        <v>6.25</v>
      </c>
      <c r="K781" s="13">
        <v>0.4</v>
      </c>
      <c r="L781" s="13">
        <v>5</v>
      </c>
      <c r="M781" s="13">
        <v>17.916666666666668</v>
      </c>
    </row>
    <row r="782" spans="2:13">
      <c r="B782" s="10">
        <v>779</v>
      </c>
      <c r="C782" s="13">
        <v>0.8</v>
      </c>
      <c r="D782" s="13">
        <v>5</v>
      </c>
      <c r="E782" s="13">
        <v>14.594594594594593</v>
      </c>
      <c r="F782" s="13">
        <v>22.373523782850203</v>
      </c>
      <c r="G782" s="13">
        <v>2.4455958549222796</v>
      </c>
      <c r="H782" s="13">
        <v>5.333333333333333</v>
      </c>
      <c r="I782" s="13">
        <v>1.6</v>
      </c>
      <c r="J782" s="13">
        <v>3.125</v>
      </c>
      <c r="K782" s="13">
        <v>0.4</v>
      </c>
      <c r="L782" s="13">
        <v>5</v>
      </c>
      <c r="M782" s="13">
        <v>13.125</v>
      </c>
    </row>
    <row r="783" spans="2:13">
      <c r="B783" s="10">
        <v>780</v>
      </c>
      <c r="C783" s="13">
        <v>0.8</v>
      </c>
      <c r="D783" s="13">
        <v>5</v>
      </c>
      <c r="E783" s="13">
        <v>10.588235294117647</v>
      </c>
      <c r="F783" s="13">
        <v>18.872165626026948</v>
      </c>
      <c r="G783" s="13">
        <v>2.6368715083798882</v>
      </c>
      <c r="H783" s="13">
        <v>5.6470588235294121</v>
      </c>
      <c r="I783" s="13">
        <v>0.6</v>
      </c>
      <c r="J783" s="13">
        <v>8.3333333333333339</v>
      </c>
      <c r="K783" s="13">
        <v>0.4</v>
      </c>
      <c r="L783" s="13">
        <v>5</v>
      </c>
      <c r="M783" s="13">
        <v>18.333333333333336</v>
      </c>
    </row>
    <row r="784" spans="2:13">
      <c r="B784" s="10">
        <v>781</v>
      </c>
      <c r="C784" s="13">
        <v>0.6</v>
      </c>
      <c r="D784" s="13">
        <v>6.666666666666667</v>
      </c>
      <c r="E784" s="13">
        <v>11.020408163265305</v>
      </c>
      <c r="F784" s="13">
        <v>20.684544785656197</v>
      </c>
      <c r="G784" s="13">
        <v>3.4705882352941178</v>
      </c>
      <c r="H784" s="13">
        <v>6.193548387096774</v>
      </c>
      <c r="I784" s="13">
        <v>1.4</v>
      </c>
      <c r="J784" s="13">
        <v>3.5714285714285716</v>
      </c>
      <c r="K784" s="13">
        <v>0.6</v>
      </c>
      <c r="L784" s="13">
        <v>3.3333333333333335</v>
      </c>
      <c r="M784" s="13">
        <v>13.571428571428573</v>
      </c>
    </row>
    <row r="785" spans="2:13">
      <c r="B785" s="10">
        <v>782</v>
      </c>
      <c r="C785" s="13">
        <v>1.4</v>
      </c>
      <c r="D785" s="13">
        <v>2.8571428571428572</v>
      </c>
      <c r="E785" s="13">
        <v>10</v>
      </c>
      <c r="F785" s="13">
        <v>15.183529411764706</v>
      </c>
      <c r="G785" s="13">
        <v>2.3600000000000003</v>
      </c>
      <c r="H785" s="13">
        <v>2.8235294117647061</v>
      </c>
      <c r="I785" s="13">
        <v>0.8</v>
      </c>
      <c r="J785" s="13">
        <v>6.25</v>
      </c>
      <c r="K785" s="13">
        <v>0.6</v>
      </c>
      <c r="L785" s="13">
        <v>3.3333333333333335</v>
      </c>
      <c r="M785" s="13">
        <v>12.440476190476192</v>
      </c>
    </row>
    <row r="786" spans="2:13">
      <c r="B786" s="10">
        <v>783</v>
      </c>
      <c r="C786" s="13">
        <v>1.4</v>
      </c>
      <c r="D786" s="13">
        <v>2.8571428571428572</v>
      </c>
      <c r="E786" s="13">
        <v>12.558139534883722</v>
      </c>
      <c r="F786" s="13">
        <v>20.525251559549702</v>
      </c>
      <c r="G786" s="13">
        <v>3.3956834532374103</v>
      </c>
      <c r="H786" s="13">
        <v>4.5714285714285712</v>
      </c>
      <c r="I786" s="13">
        <v>1.2</v>
      </c>
      <c r="J786" s="13">
        <v>4.166666666666667</v>
      </c>
      <c r="K786" s="13">
        <v>0.6</v>
      </c>
      <c r="L786" s="13">
        <v>3.3333333333333335</v>
      </c>
      <c r="M786" s="13">
        <v>10.357142857142858</v>
      </c>
    </row>
    <row r="787" spans="2:13">
      <c r="B787" s="10">
        <v>784</v>
      </c>
      <c r="C787" s="13">
        <v>0.6</v>
      </c>
      <c r="D787" s="13">
        <v>6.666666666666667</v>
      </c>
      <c r="E787" s="13">
        <v>13.5</v>
      </c>
      <c r="F787" s="13">
        <v>21.554285714285715</v>
      </c>
      <c r="G787" s="13">
        <v>4.2142857142857144</v>
      </c>
      <c r="H787" s="13">
        <v>3.84</v>
      </c>
      <c r="I787" s="13">
        <v>0.6</v>
      </c>
      <c r="J787" s="13">
        <v>8.3333333333333339</v>
      </c>
      <c r="K787" s="13">
        <v>0.2</v>
      </c>
      <c r="L787" s="13">
        <v>10</v>
      </c>
      <c r="M787" s="13">
        <v>25</v>
      </c>
    </row>
    <row r="788" spans="2:13">
      <c r="B788" s="10">
        <v>785</v>
      </c>
      <c r="C788" s="13">
        <v>0.8</v>
      </c>
      <c r="D788" s="13">
        <v>5</v>
      </c>
      <c r="E788" s="13">
        <v>12.272727272727273</v>
      </c>
      <c r="F788" s="13">
        <v>19.363817367301689</v>
      </c>
      <c r="G788" s="13">
        <v>2.4081632653061225</v>
      </c>
      <c r="H788" s="13">
        <v>4.6829268292682924</v>
      </c>
      <c r="I788" s="13">
        <v>0.8</v>
      </c>
      <c r="J788" s="13">
        <v>6.25</v>
      </c>
      <c r="K788" s="13">
        <v>0.4</v>
      </c>
      <c r="L788" s="13">
        <v>5</v>
      </c>
      <c r="M788" s="13">
        <v>16.25</v>
      </c>
    </row>
    <row r="789" spans="2:13">
      <c r="B789" s="10">
        <v>786</v>
      </c>
      <c r="C789" s="13">
        <v>0.4</v>
      </c>
      <c r="D789" s="13">
        <v>10</v>
      </c>
      <c r="E789" s="13">
        <v>12</v>
      </c>
      <c r="F789" s="13">
        <v>21.43768115942029</v>
      </c>
      <c r="G789" s="13">
        <v>4.1043478260869568</v>
      </c>
      <c r="H789" s="13">
        <v>5.333333333333333</v>
      </c>
      <c r="I789" s="13">
        <v>0.4</v>
      </c>
      <c r="J789" s="13">
        <v>12.5</v>
      </c>
      <c r="K789" s="13">
        <v>0.4</v>
      </c>
      <c r="L789" s="13">
        <v>5</v>
      </c>
      <c r="M789" s="13">
        <v>27.5</v>
      </c>
    </row>
    <row r="790" spans="2:13">
      <c r="B790" s="10">
        <v>787</v>
      </c>
      <c r="C790" s="13">
        <v>0.8</v>
      </c>
      <c r="D790" s="13">
        <v>5</v>
      </c>
      <c r="E790" s="13">
        <v>12</v>
      </c>
      <c r="F790" s="13">
        <v>18.487232574189093</v>
      </c>
      <c r="G790" s="13">
        <v>2.9316770186335406</v>
      </c>
      <c r="H790" s="13">
        <v>3.5555555555555554</v>
      </c>
      <c r="I790" s="13">
        <v>0.8</v>
      </c>
      <c r="J790" s="13">
        <v>6.25</v>
      </c>
      <c r="K790" s="13">
        <v>0.2</v>
      </c>
      <c r="L790" s="13">
        <v>10</v>
      </c>
      <c r="M790" s="13">
        <v>21.25</v>
      </c>
    </row>
    <row r="791" spans="2:13">
      <c r="B791" s="10">
        <v>788</v>
      </c>
      <c r="C791" s="13">
        <v>0.6</v>
      </c>
      <c r="D791" s="13">
        <v>6.666666666666667</v>
      </c>
      <c r="E791" s="13">
        <v>11.48936170212766</v>
      </c>
      <c r="F791" s="13">
        <v>18.128817484440585</v>
      </c>
      <c r="G791" s="13">
        <v>3.2108843537414966</v>
      </c>
      <c r="H791" s="13">
        <v>3.4285714285714284</v>
      </c>
      <c r="I791" s="13">
        <v>1</v>
      </c>
      <c r="J791" s="13">
        <v>5</v>
      </c>
      <c r="K791" s="13">
        <v>0.8</v>
      </c>
      <c r="L791" s="13">
        <v>2.5</v>
      </c>
      <c r="M791" s="13">
        <v>14.166666666666668</v>
      </c>
    </row>
    <row r="792" spans="2:13">
      <c r="B792" s="10">
        <v>789</v>
      </c>
      <c r="C792" s="13">
        <v>1.2</v>
      </c>
      <c r="D792" s="13">
        <v>3.3333333333333335</v>
      </c>
      <c r="E792" s="13">
        <v>11.25</v>
      </c>
      <c r="F792" s="13">
        <v>25.137524240465417</v>
      </c>
      <c r="G792" s="13">
        <v>2.5934065934065931</v>
      </c>
      <c r="H792" s="13">
        <v>11.294117647058824</v>
      </c>
      <c r="I792" s="13">
        <v>0.8</v>
      </c>
      <c r="J792" s="13">
        <v>6.25</v>
      </c>
      <c r="K792" s="13">
        <v>0.4</v>
      </c>
      <c r="L792" s="13">
        <v>5</v>
      </c>
      <c r="M792" s="13">
        <v>14.583333333333334</v>
      </c>
    </row>
    <row r="793" spans="2:13">
      <c r="B793" s="10">
        <v>790</v>
      </c>
      <c r="C793" s="13">
        <v>1</v>
      </c>
      <c r="D793" s="13">
        <v>4</v>
      </c>
      <c r="E793" s="13">
        <v>9</v>
      </c>
      <c r="F793" s="13">
        <v>17.378461538461536</v>
      </c>
      <c r="G793" s="13">
        <v>4.5384615384615383</v>
      </c>
      <c r="H793" s="13">
        <v>3.84</v>
      </c>
      <c r="I793" s="13">
        <v>0.6</v>
      </c>
      <c r="J793" s="13">
        <v>8.3333333333333339</v>
      </c>
      <c r="K793" s="13">
        <v>0.6</v>
      </c>
      <c r="L793" s="13">
        <v>3.3333333333333335</v>
      </c>
      <c r="M793" s="13">
        <v>15.666666666666668</v>
      </c>
    </row>
    <row r="794" spans="2:13">
      <c r="B794" s="10">
        <v>791</v>
      </c>
      <c r="C794" s="13">
        <v>1</v>
      </c>
      <c r="D794" s="13">
        <v>4</v>
      </c>
      <c r="E794" s="13">
        <v>14.210526315789473</v>
      </c>
      <c r="F794" s="13">
        <v>19.573045056419158</v>
      </c>
      <c r="G794" s="13">
        <v>2.0521739130434784</v>
      </c>
      <c r="H794" s="13">
        <v>3.3103448275862069</v>
      </c>
      <c r="I794" s="13">
        <v>1</v>
      </c>
      <c r="J794" s="13">
        <v>5</v>
      </c>
      <c r="K794" s="13">
        <v>0.2</v>
      </c>
      <c r="L794" s="13">
        <v>10</v>
      </c>
      <c r="M794" s="13">
        <v>19</v>
      </c>
    </row>
    <row r="795" spans="2:13">
      <c r="B795" s="10">
        <v>792</v>
      </c>
      <c r="C795" s="13">
        <v>1</v>
      </c>
      <c r="D795" s="13">
        <v>4</v>
      </c>
      <c r="E795" s="13">
        <v>12.558139534883722</v>
      </c>
      <c r="F795" s="13">
        <v>18.217822723437632</v>
      </c>
      <c r="G795" s="13">
        <v>2.29126213592233</v>
      </c>
      <c r="H795" s="13">
        <v>3.3684210526315788</v>
      </c>
      <c r="I795" s="13">
        <v>1</v>
      </c>
      <c r="J795" s="13">
        <v>5</v>
      </c>
      <c r="K795" s="13">
        <v>0.4</v>
      </c>
      <c r="L795" s="13">
        <v>5</v>
      </c>
      <c r="M795" s="13">
        <v>14</v>
      </c>
    </row>
    <row r="796" spans="2:13">
      <c r="B796" s="10">
        <v>793</v>
      </c>
      <c r="C796" s="13">
        <v>0.4</v>
      </c>
      <c r="D796" s="13">
        <v>10</v>
      </c>
      <c r="E796" s="13">
        <v>12.857142857142858</v>
      </c>
      <c r="F796" s="13">
        <v>21.394957983193279</v>
      </c>
      <c r="G796" s="13">
        <v>3.9663865546218489</v>
      </c>
      <c r="H796" s="13">
        <v>4.5714285714285712</v>
      </c>
      <c r="I796" s="13">
        <v>1</v>
      </c>
      <c r="J796" s="13">
        <v>5</v>
      </c>
      <c r="K796" s="13">
        <v>0.2</v>
      </c>
      <c r="L796" s="13">
        <v>10</v>
      </c>
      <c r="M796" s="13">
        <v>25</v>
      </c>
    </row>
    <row r="797" spans="2:13">
      <c r="B797" s="10">
        <v>794</v>
      </c>
      <c r="C797" s="13">
        <v>0.8</v>
      </c>
      <c r="D797" s="13">
        <v>5</v>
      </c>
      <c r="E797" s="13">
        <v>14.594594594594593</v>
      </c>
      <c r="F797" s="13">
        <v>22.305748688727409</v>
      </c>
      <c r="G797" s="13">
        <v>3.3475177304964543</v>
      </c>
      <c r="H797" s="13">
        <v>4.3636363636363633</v>
      </c>
      <c r="I797" s="13">
        <v>0.6</v>
      </c>
      <c r="J797" s="13">
        <v>8.3333333333333339</v>
      </c>
      <c r="K797" s="13">
        <v>0.8</v>
      </c>
      <c r="L797" s="13">
        <v>2.5</v>
      </c>
      <c r="M797" s="13">
        <v>15.833333333333334</v>
      </c>
    </row>
    <row r="798" spans="2:13">
      <c r="B798" s="10">
        <v>795</v>
      </c>
      <c r="C798" s="13">
        <v>0.8</v>
      </c>
      <c r="D798" s="13">
        <v>5</v>
      </c>
      <c r="E798" s="13">
        <v>12.272727272727273</v>
      </c>
      <c r="F798" s="13">
        <v>19.402994946028578</v>
      </c>
      <c r="G798" s="13">
        <v>3.0451612903225804</v>
      </c>
      <c r="H798" s="13">
        <v>4.0851063829787231</v>
      </c>
      <c r="I798" s="13">
        <v>1.4</v>
      </c>
      <c r="J798" s="13">
        <v>3.5714285714285716</v>
      </c>
      <c r="K798" s="13">
        <v>0.2</v>
      </c>
      <c r="L798" s="13">
        <v>10</v>
      </c>
      <c r="M798" s="13">
        <v>18.571428571428569</v>
      </c>
    </row>
    <row r="799" spans="2:13">
      <c r="B799" s="10">
        <v>796</v>
      </c>
      <c r="C799" s="13">
        <v>1.4</v>
      </c>
      <c r="D799" s="13">
        <v>2.8571428571428572</v>
      </c>
      <c r="E799" s="13">
        <v>12.857142857142858</v>
      </c>
      <c r="F799" s="13">
        <v>23.642406015037594</v>
      </c>
      <c r="G799" s="13">
        <v>3.1052631578947372</v>
      </c>
      <c r="H799" s="13">
        <v>7.68</v>
      </c>
      <c r="I799" s="13">
        <v>1</v>
      </c>
      <c r="J799" s="13">
        <v>5</v>
      </c>
      <c r="K799" s="13">
        <v>0.2</v>
      </c>
      <c r="L799" s="13">
        <v>10</v>
      </c>
      <c r="M799" s="13">
        <v>17.857142857142858</v>
      </c>
    </row>
    <row r="800" spans="2:13">
      <c r="B800" s="10">
        <v>797</v>
      </c>
      <c r="C800" s="13">
        <v>0.2</v>
      </c>
      <c r="D800" s="13">
        <v>20</v>
      </c>
      <c r="E800" s="13">
        <v>12.857142857142858</v>
      </c>
      <c r="F800" s="13">
        <v>19.1595818815331</v>
      </c>
      <c r="G800" s="13">
        <v>2.3024390243902437</v>
      </c>
      <c r="H800" s="13">
        <v>4</v>
      </c>
      <c r="I800" s="13">
        <v>1</v>
      </c>
      <c r="J800" s="13">
        <v>5</v>
      </c>
      <c r="K800" s="13">
        <v>0.4</v>
      </c>
      <c r="L800" s="13">
        <v>5</v>
      </c>
      <c r="M800" s="13">
        <v>30</v>
      </c>
    </row>
    <row r="801" spans="2:13">
      <c r="B801" s="10">
        <v>798</v>
      </c>
      <c r="C801" s="13">
        <v>0.4</v>
      </c>
      <c r="D801" s="13">
        <v>10</v>
      </c>
      <c r="E801" s="13">
        <v>10.588235294117647</v>
      </c>
      <c r="F801" s="13">
        <v>19.596337639533424</v>
      </c>
      <c r="G801" s="13">
        <v>3.5223880597014925</v>
      </c>
      <c r="H801" s="13">
        <v>5.4857142857142858</v>
      </c>
      <c r="I801" s="13">
        <v>1.6</v>
      </c>
      <c r="J801" s="13">
        <v>3.125</v>
      </c>
      <c r="K801" s="13">
        <v>0.4</v>
      </c>
      <c r="L801" s="13">
        <v>5</v>
      </c>
      <c r="M801" s="13">
        <v>18.125</v>
      </c>
    </row>
    <row r="802" spans="2:13">
      <c r="B802" s="10">
        <v>799</v>
      </c>
      <c r="C802" s="13">
        <v>1.2</v>
      </c>
      <c r="D802" s="13">
        <v>3.3333333333333335</v>
      </c>
      <c r="E802" s="13">
        <v>9.6428571428571441</v>
      </c>
      <c r="F802" s="13">
        <v>19.452735987218748</v>
      </c>
      <c r="G802" s="13">
        <v>3.189189189189189</v>
      </c>
      <c r="H802" s="13">
        <v>6.6206896551724137</v>
      </c>
      <c r="I802" s="13">
        <v>1</v>
      </c>
      <c r="J802" s="13">
        <v>5</v>
      </c>
      <c r="K802" s="13">
        <v>0.4</v>
      </c>
      <c r="L802" s="13">
        <v>5</v>
      </c>
      <c r="M802" s="13">
        <v>13.333333333333334</v>
      </c>
    </row>
    <row r="803" spans="2:13">
      <c r="B803" s="10">
        <v>800</v>
      </c>
      <c r="C803" s="13">
        <v>1</v>
      </c>
      <c r="D803" s="13">
        <v>4</v>
      </c>
      <c r="E803" s="13">
        <v>18</v>
      </c>
      <c r="F803" s="13">
        <v>24.114843348741651</v>
      </c>
      <c r="G803" s="13">
        <v>2.8606060606060604</v>
      </c>
      <c r="H803" s="13">
        <v>3.2542372881355934</v>
      </c>
      <c r="I803" s="13">
        <v>0.6</v>
      </c>
      <c r="J803" s="13">
        <v>8.3333333333333339</v>
      </c>
      <c r="K803" s="13">
        <v>0.4</v>
      </c>
      <c r="L803" s="13">
        <v>5</v>
      </c>
      <c r="M803" s="13">
        <v>17.333333333333336</v>
      </c>
    </row>
    <row r="804" spans="2:13">
      <c r="B804" s="10">
        <v>801</v>
      </c>
      <c r="C804" s="13">
        <v>0.6</v>
      </c>
      <c r="D804" s="13">
        <v>6.666666666666667</v>
      </c>
      <c r="E804" s="13">
        <v>14.594594594594593</v>
      </c>
      <c r="F804" s="13">
        <v>22.382784581757623</v>
      </c>
      <c r="G804" s="13">
        <v>3.1052631578947372</v>
      </c>
      <c r="H804" s="13">
        <v>4.6829268292682924</v>
      </c>
      <c r="I804" s="13">
        <v>0.8</v>
      </c>
      <c r="J804" s="13">
        <v>6.25</v>
      </c>
      <c r="K804" s="13">
        <v>0.6</v>
      </c>
      <c r="L804" s="13">
        <v>3.3333333333333335</v>
      </c>
      <c r="M804" s="13">
        <v>16.25</v>
      </c>
    </row>
    <row r="805" spans="2:13">
      <c r="B805" s="10">
        <v>802</v>
      </c>
      <c r="C805" s="13">
        <v>0.4</v>
      </c>
      <c r="D805" s="13">
        <v>10</v>
      </c>
      <c r="E805" s="13">
        <v>15.882352941176469</v>
      </c>
      <c r="F805" s="13">
        <v>23.189268248091775</v>
      </c>
      <c r="G805" s="13">
        <v>2.3838383838383841</v>
      </c>
      <c r="H805" s="13">
        <v>4.9230769230769234</v>
      </c>
      <c r="I805" s="13">
        <v>1.2</v>
      </c>
      <c r="J805" s="13">
        <v>4.166666666666667</v>
      </c>
      <c r="K805" s="13">
        <v>0.8</v>
      </c>
      <c r="L805" s="13">
        <v>2.5</v>
      </c>
      <c r="M805" s="13">
        <v>16.666666666666668</v>
      </c>
    </row>
    <row r="806" spans="2:13">
      <c r="B806" s="10">
        <v>803</v>
      </c>
      <c r="C806" s="13">
        <v>0.8</v>
      </c>
      <c r="D806" s="13">
        <v>5</v>
      </c>
      <c r="E806" s="13">
        <v>11.739130434782609</v>
      </c>
      <c r="F806" s="13">
        <v>19.336200031852208</v>
      </c>
      <c r="G806" s="13">
        <v>3.0256410256410255</v>
      </c>
      <c r="H806" s="13">
        <v>4.5714285714285712</v>
      </c>
      <c r="I806" s="13">
        <v>1.4</v>
      </c>
      <c r="J806" s="13">
        <v>3.5714285714285716</v>
      </c>
      <c r="K806" s="13">
        <v>0.4</v>
      </c>
      <c r="L806" s="13">
        <v>5</v>
      </c>
      <c r="M806" s="13">
        <v>13.571428571428571</v>
      </c>
    </row>
    <row r="807" spans="2:13">
      <c r="B807" s="10">
        <v>804</v>
      </c>
      <c r="C807" s="13">
        <v>0.6</v>
      </c>
      <c r="D807" s="13">
        <v>6.666666666666667</v>
      </c>
      <c r="E807" s="13">
        <v>14.594594594594593</v>
      </c>
      <c r="F807" s="13">
        <v>22.319413554436593</v>
      </c>
      <c r="G807" s="13">
        <v>3.8064516129032255</v>
      </c>
      <c r="H807" s="13">
        <v>3.9183673469387754</v>
      </c>
      <c r="I807" s="13">
        <v>1.2</v>
      </c>
      <c r="J807" s="13">
        <v>4.166666666666667</v>
      </c>
      <c r="K807" s="13">
        <v>0.6</v>
      </c>
      <c r="L807" s="13">
        <v>3.3333333333333335</v>
      </c>
      <c r="M807" s="13">
        <v>14.166666666666668</v>
      </c>
    </row>
    <row r="808" spans="2:13">
      <c r="B808" s="10">
        <v>805</v>
      </c>
      <c r="C808" s="13">
        <v>0.4</v>
      </c>
      <c r="D808" s="13">
        <v>10</v>
      </c>
      <c r="E808" s="13">
        <v>14.594594594594593</v>
      </c>
      <c r="F808" s="13">
        <v>22.072145615002754</v>
      </c>
      <c r="G808" s="13">
        <v>3.2108843537414966</v>
      </c>
      <c r="H808" s="13">
        <v>4.2666666666666666</v>
      </c>
      <c r="I808" s="13">
        <v>1.6</v>
      </c>
      <c r="J808" s="13">
        <v>3.125</v>
      </c>
      <c r="K808" s="13">
        <v>0.4</v>
      </c>
      <c r="L808" s="13">
        <v>5</v>
      </c>
      <c r="M808" s="13">
        <v>18.125</v>
      </c>
    </row>
    <row r="809" spans="2:13">
      <c r="B809" s="10">
        <v>806</v>
      </c>
      <c r="C809" s="13">
        <v>0.6</v>
      </c>
      <c r="D809" s="13">
        <v>6.666666666666667</v>
      </c>
      <c r="E809" s="13">
        <v>14.210526315789473</v>
      </c>
      <c r="F809" s="13">
        <v>19.954246738068324</v>
      </c>
      <c r="G809" s="13">
        <v>2.8780487804878048</v>
      </c>
      <c r="H809" s="13">
        <v>2.8656716417910446</v>
      </c>
      <c r="I809" s="13">
        <v>1.4</v>
      </c>
      <c r="J809" s="13">
        <v>3.5714285714285716</v>
      </c>
      <c r="K809" s="13">
        <v>0.4</v>
      </c>
      <c r="L809" s="13">
        <v>5</v>
      </c>
      <c r="M809" s="13">
        <v>15.238095238095239</v>
      </c>
    </row>
    <row r="810" spans="2:13">
      <c r="B810" s="10">
        <v>807</v>
      </c>
      <c r="C810" s="13">
        <v>0.6</v>
      </c>
      <c r="D810" s="13">
        <v>6.666666666666667</v>
      </c>
      <c r="E810" s="13">
        <v>12</v>
      </c>
      <c r="F810" s="13">
        <v>20.335855855855854</v>
      </c>
      <c r="G810" s="13">
        <v>3.1466666666666669</v>
      </c>
      <c r="H810" s="13">
        <v>5.1891891891891895</v>
      </c>
      <c r="I810" s="13">
        <v>0.6</v>
      </c>
      <c r="J810" s="13">
        <v>8.3333333333333339</v>
      </c>
      <c r="K810" s="13">
        <v>0.6</v>
      </c>
      <c r="L810" s="13">
        <v>3.3333333333333335</v>
      </c>
      <c r="M810" s="13">
        <v>18.333333333333332</v>
      </c>
    </row>
    <row r="811" spans="2:13">
      <c r="B811" s="10">
        <v>808</v>
      </c>
      <c r="C811" s="13">
        <v>0.8</v>
      </c>
      <c r="D811" s="13">
        <v>5</v>
      </c>
      <c r="E811" s="13">
        <v>13.846153846153847</v>
      </c>
      <c r="F811" s="13">
        <v>21.225388818831444</v>
      </c>
      <c r="G811" s="13">
        <v>2.5792349726775954</v>
      </c>
      <c r="H811" s="13">
        <v>4.8</v>
      </c>
      <c r="I811" s="13">
        <v>1.2</v>
      </c>
      <c r="J811" s="13">
        <v>4.166666666666667</v>
      </c>
      <c r="K811" s="13">
        <v>0.8</v>
      </c>
      <c r="L811" s="13">
        <v>2.5</v>
      </c>
      <c r="M811" s="13">
        <v>11.666666666666668</v>
      </c>
    </row>
    <row r="812" spans="2:13">
      <c r="B812" s="10">
        <v>809</v>
      </c>
      <c r="C812" s="13">
        <v>0.2</v>
      </c>
      <c r="D812" s="13">
        <v>20</v>
      </c>
      <c r="E812" s="13">
        <v>12</v>
      </c>
      <c r="F812" s="13">
        <v>17.696188942565755</v>
      </c>
      <c r="G812" s="13">
        <v>2.9135802469135803</v>
      </c>
      <c r="H812" s="13">
        <v>2.7826086956521738</v>
      </c>
      <c r="I812" s="13">
        <v>0.8</v>
      </c>
      <c r="J812" s="13">
        <v>6.25</v>
      </c>
      <c r="K812" s="13">
        <v>0.4</v>
      </c>
      <c r="L812" s="13">
        <v>5</v>
      </c>
      <c r="M812" s="13">
        <v>31.25</v>
      </c>
    </row>
    <row r="813" spans="2:13">
      <c r="B813" s="10">
        <v>810</v>
      </c>
      <c r="C813" s="13">
        <v>0.8</v>
      </c>
      <c r="D813" s="13">
        <v>5</v>
      </c>
      <c r="E813" s="13">
        <v>13.170731707317072</v>
      </c>
      <c r="F813" s="13">
        <v>20.21055713012122</v>
      </c>
      <c r="G813" s="13">
        <v>3.3475177304964543</v>
      </c>
      <c r="H813" s="13">
        <v>3.6923076923076925</v>
      </c>
      <c r="I813" s="13">
        <v>1.8</v>
      </c>
      <c r="J813" s="13">
        <v>2.7777777777777777</v>
      </c>
      <c r="K813" s="13">
        <v>0.4</v>
      </c>
      <c r="L813" s="13">
        <v>5</v>
      </c>
      <c r="M813" s="13">
        <v>12.777777777777779</v>
      </c>
    </row>
    <row r="814" spans="2:13">
      <c r="B814" s="10">
        <v>811</v>
      </c>
      <c r="C814" s="13">
        <v>1</v>
      </c>
      <c r="D814" s="13">
        <v>4</v>
      </c>
      <c r="E814" s="13">
        <v>13.846153846153847</v>
      </c>
      <c r="F814" s="13">
        <v>21.497634134541638</v>
      </c>
      <c r="G814" s="13">
        <v>2.9685534591194971</v>
      </c>
      <c r="H814" s="13">
        <v>4.6829268292682924</v>
      </c>
      <c r="I814" s="13">
        <v>1</v>
      </c>
      <c r="J814" s="13">
        <v>5</v>
      </c>
      <c r="K814" s="13">
        <v>0.6</v>
      </c>
      <c r="L814" s="13">
        <v>3.3333333333333335</v>
      </c>
      <c r="M814" s="13">
        <v>12.333333333333334</v>
      </c>
    </row>
    <row r="815" spans="2:13">
      <c r="B815" s="10">
        <v>812</v>
      </c>
      <c r="C815" s="13">
        <v>0.4</v>
      </c>
      <c r="D815" s="13">
        <v>10</v>
      </c>
      <c r="E815" s="13">
        <v>15.428571428571429</v>
      </c>
      <c r="F815" s="13">
        <v>27.854918733960652</v>
      </c>
      <c r="G815" s="13">
        <v>2.8263473053892216</v>
      </c>
      <c r="H815" s="13">
        <v>9.6</v>
      </c>
      <c r="I815" s="13">
        <v>1</v>
      </c>
      <c r="J815" s="13">
        <v>5</v>
      </c>
      <c r="K815" s="13">
        <v>1</v>
      </c>
      <c r="L815" s="13">
        <v>2</v>
      </c>
      <c r="M815" s="13">
        <v>17</v>
      </c>
    </row>
    <row r="816" spans="2:13">
      <c r="B816" s="10">
        <v>813</v>
      </c>
      <c r="C816" s="13">
        <v>0.1</v>
      </c>
      <c r="D816" s="13">
        <v>40</v>
      </c>
      <c r="E816" s="13">
        <v>11.020408163265305</v>
      </c>
      <c r="F816" s="13">
        <v>18.959802102659246</v>
      </c>
      <c r="G816" s="13">
        <v>3.5757575757575761</v>
      </c>
      <c r="H816" s="13">
        <v>4.3636363636363633</v>
      </c>
      <c r="I816" s="13">
        <v>0.8</v>
      </c>
      <c r="J816" s="13">
        <v>6.25</v>
      </c>
      <c r="K816" s="13">
        <v>0.1</v>
      </c>
      <c r="L816" s="13">
        <v>20</v>
      </c>
      <c r="M816" s="13">
        <v>66.25</v>
      </c>
    </row>
    <row r="817" spans="2:13">
      <c r="B817" s="10">
        <v>814</v>
      </c>
      <c r="C817" s="13">
        <v>0.4</v>
      </c>
      <c r="D817" s="13">
        <v>10</v>
      </c>
      <c r="E817" s="13">
        <v>13.170731707317072</v>
      </c>
      <c r="F817" s="13">
        <v>19.247698531961621</v>
      </c>
      <c r="G817" s="13">
        <v>2.2369668246445498</v>
      </c>
      <c r="H817" s="13">
        <v>3.84</v>
      </c>
      <c r="I817" s="13">
        <v>1</v>
      </c>
      <c r="J817" s="13">
        <v>5</v>
      </c>
      <c r="K817" s="13">
        <v>0.4</v>
      </c>
      <c r="L817" s="13">
        <v>5</v>
      </c>
      <c r="M817" s="13">
        <v>20</v>
      </c>
    </row>
    <row r="818" spans="2:13">
      <c r="B818" s="10">
        <v>815</v>
      </c>
      <c r="C818" s="13">
        <v>1.2</v>
      </c>
      <c r="D818" s="13">
        <v>3.3333333333333335</v>
      </c>
      <c r="E818" s="13">
        <v>13.5</v>
      </c>
      <c r="F818" s="13">
        <v>19.006699751861042</v>
      </c>
      <c r="G818" s="13">
        <v>3.0451612903225804</v>
      </c>
      <c r="H818" s="13">
        <v>2.4615384615384617</v>
      </c>
      <c r="I818" s="13">
        <v>1.2</v>
      </c>
      <c r="J818" s="13">
        <v>4.166666666666667</v>
      </c>
      <c r="K818" s="13">
        <v>0.1</v>
      </c>
      <c r="L818" s="13">
        <v>20</v>
      </c>
      <c r="M818" s="13">
        <v>27.5</v>
      </c>
    </row>
    <row r="819" spans="2:13">
      <c r="B819" s="10">
        <v>816</v>
      </c>
      <c r="C819" s="13">
        <v>0.2</v>
      </c>
      <c r="D819" s="13">
        <v>20</v>
      </c>
      <c r="E819" s="13">
        <v>8.8524590163934427</v>
      </c>
      <c r="F819" s="13">
        <v>18.56839546319171</v>
      </c>
      <c r="G819" s="13">
        <v>3.5223880597014925</v>
      </c>
      <c r="H819" s="13">
        <v>6.193548387096774</v>
      </c>
      <c r="I819" s="13">
        <v>0.6</v>
      </c>
      <c r="J819" s="13">
        <v>8.3333333333333339</v>
      </c>
      <c r="K819" s="13">
        <v>0.8</v>
      </c>
      <c r="L819" s="13">
        <v>2.5</v>
      </c>
      <c r="M819" s="13">
        <v>30.833333333333336</v>
      </c>
    </row>
    <row r="820" spans="2:13">
      <c r="B820" s="10">
        <v>817</v>
      </c>
      <c r="C820" s="13">
        <v>1.4</v>
      </c>
      <c r="D820" s="13">
        <v>2.8571428571428572</v>
      </c>
      <c r="E820" s="13">
        <v>12</v>
      </c>
      <c r="F820" s="13">
        <v>20.133961276818418</v>
      </c>
      <c r="G820" s="13">
        <v>3.2108843537414966</v>
      </c>
      <c r="H820" s="13">
        <v>4.9230769230769234</v>
      </c>
      <c r="I820" s="13">
        <v>1.2</v>
      </c>
      <c r="J820" s="13">
        <v>4.166666666666667</v>
      </c>
      <c r="K820" s="13">
        <v>0.2</v>
      </c>
      <c r="L820" s="13">
        <v>10</v>
      </c>
      <c r="M820" s="13">
        <v>17.023809523809526</v>
      </c>
    </row>
    <row r="821" spans="2:13">
      <c r="B821" s="10">
        <v>818</v>
      </c>
      <c r="C821" s="13">
        <v>0.4</v>
      </c>
      <c r="D821" s="13">
        <v>10</v>
      </c>
      <c r="E821" s="13">
        <v>16.875</v>
      </c>
      <c r="F821" s="13">
        <v>21.568877551020407</v>
      </c>
      <c r="G821" s="13">
        <v>2.4081632653061225</v>
      </c>
      <c r="H821" s="13">
        <v>2.2857142857142856</v>
      </c>
      <c r="I821" s="13">
        <v>1.6</v>
      </c>
      <c r="J821" s="13">
        <v>3.125</v>
      </c>
      <c r="K821" s="13">
        <v>0.8</v>
      </c>
      <c r="L821" s="13">
        <v>2.5</v>
      </c>
      <c r="M821" s="13">
        <v>15.625</v>
      </c>
    </row>
    <row r="822" spans="2:13">
      <c r="B822" s="10">
        <v>819</v>
      </c>
      <c r="C822" s="13">
        <v>0.8</v>
      </c>
      <c r="D822" s="13">
        <v>5</v>
      </c>
      <c r="E822" s="13">
        <v>15</v>
      </c>
      <c r="F822" s="13">
        <v>23.124031007751938</v>
      </c>
      <c r="G822" s="13">
        <v>3.6589147286821708</v>
      </c>
      <c r="H822" s="13">
        <v>4.4651162790697674</v>
      </c>
      <c r="I822" s="13">
        <v>1</v>
      </c>
      <c r="J822" s="13">
        <v>5</v>
      </c>
      <c r="K822" s="13">
        <v>0.2</v>
      </c>
      <c r="L822" s="13">
        <v>10</v>
      </c>
      <c r="M822" s="13">
        <v>20</v>
      </c>
    </row>
    <row r="823" spans="2:13">
      <c r="B823" s="10">
        <v>820</v>
      </c>
      <c r="C823" s="13">
        <v>0.4</v>
      </c>
      <c r="D823" s="13">
        <v>10</v>
      </c>
      <c r="E823" s="13">
        <v>13.846153846153847</v>
      </c>
      <c r="F823" s="13">
        <v>20.659528831691276</v>
      </c>
      <c r="G823" s="13">
        <v>2.3482587064676617</v>
      </c>
      <c r="H823" s="13">
        <v>4.4651162790697674</v>
      </c>
      <c r="I823" s="13">
        <v>1.6</v>
      </c>
      <c r="J823" s="13">
        <v>3.125</v>
      </c>
      <c r="K823" s="13">
        <v>0.2</v>
      </c>
      <c r="L823" s="13">
        <v>10</v>
      </c>
      <c r="M823" s="13">
        <v>23.125</v>
      </c>
    </row>
    <row r="824" spans="2:13">
      <c r="B824" s="10">
        <v>821</v>
      </c>
      <c r="C824" s="13">
        <v>0.6</v>
      </c>
      <c r="D824" s="13">
        <v>6.666666666666667</v>
      </c>
      <c r="E824" s="13">
        <v>13.5</v>
      </c>
      <c r="F824" s="13">
        <v>23.155172413793103</v>
      </c>
      <c r="G824" s="13">
        <v>3.2551724137931033</v>
      </c>
      <c r="H824" s="13">
        <v>6.4</v>
      </c>
      <c r="I824" s="13">
        <v>1.2</v>
      </c>
      <c r="J824" s="13">
        <v>4.166666666666667</v>
      </c>
      <c r="K824" s="13">
        <v>0.2</v>
      </c>
      <c r="L824" s="13">
        <v>10</v>
      </c>
      <c r="M824" s="13">
        <v>20.833333333333336</v>
      </c>
    </row>
    <row r="825" spans="2:13">
      <c r="B825" s="10">
        <v>822</v>
      </c>
      <c r="C825" s="13">
        <v>0.6</v>
      </c>
      <c r="D825" s="13">
        <v>6.666666666666667</v>
      </c>
      <c r="E825" s="13">
        <v>9.473684210526315</v>
      </c>
      <c r="F825" s="13">
        <v>16.175906432748537</v>
      </c>
      <c r="G825" s="13">
        <v>3.1466666666666669</v>
      </c>
      <c r="H825" s="13">
        <v>3.5555555555555554</v>
      </c>
      <c r="I825" s="13">
        <v>1</v>
      </c>
      <c r="J825" s="13">
        <v>5</v>
      </c>
      <c r="K825" s="13">
        <v>0.4</v>
      </c>
      <c r="L825" s="13">
        <v>5</v>
      </c>
      <c r="M825" s="13">
        <v>16.666666666666668</v>
      </c>
    </row>
    <row r="826" spans="2:13">
      <c r="B826" s="10">
        <v>823</v>
      </c>
      <c r="C826" s="13">
        <v>0.6</v>
      </c>
      <c r="D826" s="13">
        <v>6.666666666666667</v>
      </c>
      <c r="E826" s="13">
        <v>10.588235294117647</v>
      </c>
      <c r="F826" s="13">
        <v>17.84247258225324</v>
      </c>
      <c r="G826" s="13">
        <v>4</v>
      </c>
      <c r="H826" s="13">
        <v>3.2542372881355934</v>
      </c>
      <c r="I826" s="13">
        <v>0.8</v>
      </c>
      <c r="J826" s="13">
        <v>6.25</v>
      </c>
      <c r="K826" s="13">
        <v>0.4</v>
      </c>
      <c r="L826" s="13">
        <v>5</v>
      </c>
      <c r="M826" s="13">
        <v>17.916666666666668</v>
      </c>
    </row>
    <row r="827" spans="2:13">
      <c r="B827" s="10">
        <v>824</v>
      </c>
      <c r="C827" s="13">
        <v>1.2</v>
      </c>
      <c r="D827" s="13">
        <v>3.3333333333333335</v>
      </c>
      <c r="E827" s="13">
        <v>9</v>
      </c>
      <c r="F827" s="13">
        <v>16.525097125097126</v>
      </c>
      <c r="G827" s="13">
        <v>4.0341880341880341</v>
      </c>
      <c r="H827" s="13">
        <v>3.4909090909090907</v>
      </c>
      <c r="I827" s="13">
        <v>0.8</v>
      </c>
      <c r="J827" s="13">
        <v>6.25</v>
      </c>
      <c r="K827" s="13">
        <v>0.4</v>
      </c>
      <c r="L827" s="13">
        <v>5</v>
      </c>
      <c r="M827" s="13">
        <v>14.583333333333334</v>
      </c>
    </row>
    <row r="828" spans="2:13">
      <c r="B828" s="10">
        <v>825</v>
      </c>
      <c r="C828" s="13">
        <v>0.4</v>
      </c>
      <c r="D828" s="13">
        <v>10</v>
      </c>
      <c r="E828" s="13">
        <v>12.272727272727273</v>
      </c>
      <c r="F828" s="13">
        <v>21.25869432580842</v>
      </c>
      <c r="G828" s="13">
        <v>3.1677852348993287</v>
      </c>
      <c r="H828" s="13">
        <v>5.8181818181818183</v>
      </c>
      <c r="I828" s="13">
        <v>0.6</v>
      </c>
      <c r="J828" s="13">
        <v>8.3333333333333339</v>
      </c>
      <c r="K828" s="13">
        <v>0.2</v>
      </c>
      <c r="L828" s="13">
        <v>10</v>
      </c>
      <c r="M828" s="13">
        <v>28.333333333333336</v>
      </c>
    </row>
    <row r="829" spans="2:13">
      <c r="B829" s="10">
        <v>826</v>
      </c>
      <c r="C829" s="13">
        <v>1</v>
      </c>
      <c r="D829" s="13">
        <v>4</v>
      </c>
      <c r="E829" s="13">
        <v>11.020408163265305</v>
      </c>
      <c r="F829" s="13">
        <v>21.257347088945952</v>
      </c>
      <c r="G829" s="13">
        <v>3.1258278145695364</v>
      </c>
      <c r="H829" s="13">
        <v>7.1111111111111107</v>
      </c>
      <c r="I829" s="13">
        <v>1.2</v>
      </c>
      <c r="J829" s="13">
        <v>4.166666666666667</v>
      </c>
      <c r="K829" s="13">
        <v>0.8</v>
      </c>
      <c r="L829" s="13">
        <v>2.5</v>
      </c>
      <c r="M829" s="13">
        <v>10.666666666666668</v>
      </c>
    </row>
    <row r="830" spans="2:13">
      <c r="B830" s="10">
        <v>827</v>
      </c>
      <c r="C830" s="13">
        <v>0.4</v>
      </c>
      <c r="D830" s="13">
        <v>10</v>
      </c>
      <c r="E830" s="13">
        <v>10.8</v>
      </c>
      <c r="F830" s="13">
        <v>18.855614973262032</v>
      </c>
      <c r="G830" s="13">
        <v>4.290909090909091</v>
      </c>
      <c r="H830" s="13">
        <v>3.7647058823529411</v>
      </c>
      <c r="I830" s="13">
        <v>0.8</v>
      </c>
      <c r="J830" s="13">
        <v>6.25</v>
      </c>
      <c r="K830" s="13">
        <v>0.4</v>
      </c>
      <c r="L830" s="13">
        <v>5</v>
      </c>
      <c r="M830" s="13">
        <v>21.25</v>
      </c>
    </row>
    <row r="831" spans="2:13">
      <c r="B831" s="10">
        <v>828</v>
      </c>
      <c r="C831" s="13">
        <v>1</v>
      </c>
      <c r="D831" s="13">
        <v>4</v>
      </c>
      <c r="E831" s="13">
        <v>13.170731707317072</v>
      </c>
      <c r="F831" s="13">
        <v>21.899055406739038</v>
      </c>
      <c r="G831" s="13">
        <v>2.7283236994219653</v>
      </c>
      <c r="H831" s="13">
        <v>6</v>
      </c>
      <c r="I831" s="13">
        <v>1</v>
      </c>
      <c r="J831" s="13">
        <v>5</v>
      </c>
      <c r="K831" s="13">
        <v>0.2</v>
      </c>
      <c r="L831" s="13">
        <v>10</v>
      </c>
      <c r="M831" s="13">
        <v>19</v>
      </c>
    </row>
    <row r="832" spans="2:13">
      <c r="B832" s="10">
        <v>829</v>
      </c>
      <c r="C832" s="13">
        <v>0.8</v>
      </c>
      <c r="D832" s="13">
        <v>5</v>
      </c>
      <c r="E832" s="13">
        <v>18</v>
      </c>
      <c r="F832" s="13">
        <v>26.097792869269952</v>
      </c>
      <c r="G832" s="13">
        <v>3.0451612903225804</v>
      </c>
      <c r="H832" s="13">
        <v>5.0526315789473681</v>
      </c>
      <c r="I832" s="13">
        <v>1.2</v>
      </c>
      <c r="J832" s="13">
        <v>4.166666666666667</v>
      </c>
      <c r="K832" s="13">
        <v>0.2</v>
      </c>
      <c r="L832" s="13">
        <v>10</v>
      </c>
      <c r="M832" s="13">
        <v>19.166666666666668</v>
      </c>
    </row>
    <row r="833" spans="2:13">
      <c r="B833" s="10">
        <v>830</v>
      </c>
      <c r="C833" s="13">
        <v>0.4</v>
      </c>
      <c r="D833" s="13">
        <v>10</v>
      </c>
      <c r="E833" s="13">
        <v>11.25</v>
      </c>
      <c r="F833" s="13">
        <v>21.558189655172413</v>
      </c>
      <c r="G833" s="13">
        <v>3.6875</v>
      </c>
      <c r="H833" s="13">
        <v>6.6206896551724137</v>
      </c>
      <c r="I833" s="13">
        <v>1.4</v>
      </c>
      <c r="J833" s="13">
        <v>3.5714285714285716</v>
      </c>
      <c r="K833" s="13">
        <v>0.4</v>
      </c>
      <c r="L833" s="13">
        <v>5</v>
      </c>
      <c r="M833" s="13">
        <v>18.571428571428569</v>
      </c>
    </row>
    <row r="834" spans="2:13">
      <c r="B834" s="10">
        <v>831</v>
      </c>
      <c r="C834" s="13">
        <v>1.2</v>
      </c>
      <c r="D834" s="13">
        <v>3.3333333333333335</v>
      </c>
      <c r="E834" s="13">
        <v>13.846153846153847</v>
      </c>
      <c r="F834" s="13">
        <v>22.176563202878995</v>
      </c>
      <c r="G834" s="13">
        <v>3.2777777777777777</v>
      </c>
      <c r="H834" s="13">
        <v>5.0526315789473681</v>
      </c>
      <c r="I834" s="13">
        <v>1.2</v>
      </c>
      <c r="J834" s="13">
        <v>4.166666666666667</v>
      </c>
      <c r="K834" s="13">
        <v>0.8</v>
      </c>
      <c r="L834" s="13">
        <v>2.5</v>
      </c>
      <c r="M834" s="13">
        <v>10</v>
      </c>
    </row>
    <row r="835" spans="2:13">
      <c r="B835" s="10">
        <v>832</v>
      </c>
      <c r="C835" s="13">
        <v>0.6</v>
      </c>
      <c r="D835" s="13">
        <v>6.666666666666667</v>
      </c>
      <c r="E835" s="13">
        <v>14.594594594594593</v>
      </c>
      <c r="F835" s="13">
        <v>20.929879782189474</v>
      </c>
      <c r="G835" s="13">
        <v>2.7126436781609193</v>
      </c>
      <c r="H835" s="13">
        <v>3.6226415094339623</v>
      </c>
      <c r="I835" s="13">
        <v>1.2</v>
      </c>
      <c r="J835" s="13">
        <v>4.166666666666667</v>
      </c>
      <c r="K835" s="13">
        <v>0.4</v>
      </c>
      <c r="L835" s="13">
        <v>5</v>
      </c>
      <c r="M835" s="13">
        <v>15.833333333333334</v>
      </c>
    </row>
    <row r="836" spans="2:13">
      <c r="B836" s="10">
        <v>833</v>
      </c>
      <c r="C836" s="13">
        <v>0.8</v>
      </c>
      <c r="D836" s="13">
        <v>5</v>
      </c>
      <c r="E836" s="13">
        <v>11.25</v>
      </c>
      <c r="F836" s="13">
        <v>19.169944789510009</v>
      </c>
      <c r="G836" s="13">
        <v>3.746031746031746</v>
      </c>
      <c r="H836" s="13">
        <v>4.1739130434782608</v>
      </c>
      <c r="I836" s="13">
        <v>0.8</v>
      </c>
      <c r="J836" s="13">
        <v>6.25</v>
      </c>
      <c r="K836" s="13">
        <v>0.4</v>
      </c>
      <c r="L836" s="13">
        <v>5</v>
      </c>
      <c r="M836" s="13">
        <v>16.25</v>
      </c>
    </row>
    <row r="837" spans="2:13">
      <c r="B837" s="10">
        <v>834</v>
      </c>
      <c r="C837" s="13">
        <v>0.8</v>
      </c>
      <c r="D837" s="13">
        <v>5</v>
      </c>
      <c r="E837" s="13">
        <v>8.3076923076923084</v>
      </c>
      <c r="F837" s="13">
        <v>19.319629865084412</v>
      </c>
      <c r="G837" s="13">
        <v>3.9008264462809921</v>
      </c>
      <c r="H837" s="13">
        <v>7.1111111111111107</v>
      </c>
      <c r="I837" s="13">
        <v>1.4</v>
      </c>
      <c r="J837" s="13">
        <v>3.5714285714285716</v>
      </c>
      <c r="K837" s="13">
        <v>0.6</v>
      </c>
      <c r="L837" s="13">
        <v>3.3333333333333335</v>
      </c>
      <c r="M837" s="13">
        <v>11.904761904761905</v>
      </c>
    </row>
    <row r="838" spans="2:13">
      <c r="B838" s="10">
        <v>835</v>
      </c>
      <c r="C838" s="13">
        <v>0.4</v>
      </c>
      <c r="D838" s="13">
        <v>10</v>
      </c>
      <c r="E838" s="13">
        <v>17.419354838709676</v>
      </c>
      <c r="F838" s="13">
        <v>23.174474664417737</v>
      </c>
      <c r="G838" s="13">
        <v>3.496296296296296</v>
      </c>
      <c r="H838" s="13">
        <v>2.2588235294117647</v>
      </c>
      <c r="I838" s="13">
        <v>1.4</v>
      </c>
      <c r="J838" s="13">
        <v>3.5714285714285716</v>
      </c>
      <c r="K838" s="13">
        <v>0.6</v>
      </c>
      <c r="L838" s="13">
        <v>3.3333333333333335</v>
      </c>
      <c r="M838" s="13">
        <v>16.904761904761905</v>
      </c>
    </row>
    <row r="839" spans="2:13">
      <c r="B839" s="10">
        <v>836</v>
      </c>
      <c r="C839" s="13">
        <v>0.6</v>
      </c>
      <c r="D839" s="13">
        <v>6.666666666666667</v>
      </c>
      <c r="E839" s="13">
        <v>12</v>
      </c>
      <c r="F839" s="13">
        <v>18.977443609022554</v>
      </c>
      <c r="G839" s="13">
        <v>3.5488721804511276</v>
      </c>
      <c r="H839" s="13">
        <v>3.4285714285714284</v>
      </c>
      <c r="I839" s="13">
        <v>1.2</v>
      </c>
      <c r="J839" s="13">
        <v>4.166666666666667</v>
      </c>
      <c r="K839" s="13">
        <v>0.2</v>
      </c>
      <c r="L839" s="13">
        <v>10</v>
      </c>
      <c r="M839" s="13">
        <v>20.833333333333336</v>
      </c>
    </row>
    <row r="840" spans="2:13">
      <c r="B840" s="10">
        <v>837</v>
      </c>
      <c r="C840" s="13">
        <v>0.8</v>
      </c>
      <c r="D840" s="13">
        <v>5</v>
      </c>
      <c r="E840" s="13">
        <v>11.739130434782609</v>
      </c>
      <c r="F840" s="13">
        <v>25.313441318556407</v>
      </c>
      <c r="G840" s="13">
        <v>2.2801932367149758</v>
      </c>
      <c r="H840" s="13">
        <v>11.294117647058824</v>
      </c>
      <c r="I840" s="13">
        <v>1.8</v>
      </c>
      <c r="J840" s="13">
        <v>2.7777777777777777</v>
      </c>
      <c r="K840" s="13">
        <v>0.8</v>
      </c>
      <c r="L840" s="13">
        <v>2.5</v>
      </c>
      <c r="M840" s="13">
        <v>10.277777777777779</v>
      </c>
    </row>
    <row r="841" spans="2:13">
      <c r="B841" s="10">
        <v>838</v>
      </c>
      <c r="C841" s="13">
        <v>0.6</v>
      </c>
      <c r="D841" s="13">
        <v>6.666666666666667</v>
      </c>
      <c r="E841" s="13">
        <v>10.188679245283019</v>
      </c>
      <c r="F841" s="13">
        <v>19.673646565544459</v>
      </c>
      <c r="G841" s="13">
        <v>3.0849673202614376</v>
      </c>
      <c r="H841" s="13">
        <v>6.4</v>
      </c>
      <c r="I841" s="13">
        <v>0.8</v>
      </c>
      <c r="J841" s="13">
        <v>6.25</v>
      </c>
      <c r="K841" s="13">
        <v>0.1</v>
      </c>
      <c r="L841" s="13">
        <v>20</v>
      </c>
      <c r="M841" s="13">
        <v>32.916666666666671</v>
      </c>
    </row>
    <row r="842" spans="2:13">
      <c r="B842" s="10">
        <v>839</v>
      </c>
      <c r="C842" s="13">
        <v>1.4</v>
      </c>
      <c r="D842" s="13">
        <v>2.8571428571428572</v>
      </c>
      <c r="E842" s="13">
        <v>11.25</v>
      </c>
      <c r="F842" s="13">
        <v>18.137700534759357</v>
      </c>
      <c r="G842" s="13">
        <v>2.5240641711229945</v>
      </c>
      <c r="H842" s="13">
        <v>4.3636363636363633</v>
      </c>
      <c r="I842" s="13">
        <v>1.2</v>
      </c>
      <c r="J842" s="13">
        <v>4.166666666666667</v>
      </c>
      <c r="K842" s="13">
        <v>0.2</v>
      </c>
      <c r="L842" s="13">
        <v>10</v>
      </c>
      <c r="M842" s="13">
        <v>17.023809523809526</v>
      </c>
    </row>
    <row r="843" spans="2:13">
      <c r="B843" s="10">
        <v>840</v>
      </c>
      <c r="C843" s="13">
        <v>0.6</v>
      </c>
      <c r="D843" s="13">
        <v>6.666666666666667</v>
      </c>
      <c r="E843" s="13">
        <v>18.620689655172413</v>
      </c>
      <c r="F843" s="13">
        <v>25.092174300750802</v>
      </c>
      <c r="G843" s="13">
        <v>3.3239436619718314</v>
      </c>
      <c r="H843" s="13">
        <v>3.1475409836065573</v>
      </c>
      <c r="I843" s="13">
        <v>0.8</v>
      </c>
      <c r="J843" s="13">
        <v>6.25</v>
      </c>
      <c r="K843" s="13">
        <v>0.2</v>
      </c>
      <c r="L843" s="13">
        <v>10</v>
      </c>
      <c r="M843" s="13">
        <v>22.916666666666668</v>
      </c>
    </row>
    <row r="844" spans="2:13">
      <c r="B844" s="10">
        <v>841</v>
      </c>
      <c r="C844" s="13">
        <v>0.8</v>
      </c>
      <c r="D844" s="13">
        <v>5</v>
      </c>
      <c r="E844" s="13">
        <v>13.5</v>
      </c>
      <c r="F844" s="13">
        <v>21.871859296482413</v>
      </c>
      <c r="G844" s="13">
        <v>2.3718592964824121</v>
      </c>
      <c r="H844" s="13">
        <v>6</v>
      </c>
      <c r="I844" s="13">
        <v>1</v>
      </c>
      <c r="J844" s="13">
        <v>5</v>
      </c>
      <c r="K844" s="13">
        <v>0.6</v>
      </c>
      <c r="L844" s="13">
        <v>3.3333333333333335</v>
      </c>
      <c r="M844" s="13">
        <v>13.333333333333334</v>
      </c>
    </row>
    <row r="845" spans="2:13">
      <c r="B845" s="10">
        <v>842</v>
      </c>
      <c r="C845" s="13">
        <v>0.2</v>
      </c>
      <c r="D845" s="13">
        <v>20</v>
      </c>
      <c r="E845" s="13">
        <v>12.272727272727273</v>
      </c>
      <c r="F845" s="13">
        <v>18.866133866133865</v>
      </c>
      <c r="G845" s="13">
        <v>2.5934065934065931</v>
      </c>
      <c r="H845" s="13">
        <v>4</v>
      </c>
      <c r="I845" s="13">
        <v>1.4</v>
      </c>
      <c r="J845" s="13">
        <v>3.5714285714285716</v>
      </c>
      <c r="K845" s="13">
        <v>0.4</v>
      </c>
      <c r="L845" s="13">
        <v>5</v>
      </c>
      <c r="M845" s="13">
        <v>28.571428571428573</v>
      </c>
    </row>
    <row r="846" spans="2:13">
      <c r="B846" s="10">
        <v>843</v>
      </c>
      <c r="C846" s="13">
        <v>0.8</v>
      </c>
      <c r="D846" s="13">
        <v>5</v>
      </c>
      <c r="E846" s="13">
        <v>13.170731707317072</v>
      </c>
      <c r="F846" s="13">
        <v>21.629646435999245</v>
      </c>
      <c r="G846" s="13">
        <v>3.6589147286821708</v>
      </c>
      <c r="H846" s="13">
        <v>4.8</v>
      </c>
      <c r="I846" s="13">
        <v>1</v>
      </c>
      <c r="J846" s="13">
        <v>5</v>
      </c>
      <c r="K846" s="13">
        <v>0.1</v>
      </c>
      <c r="L846" s="13">
        <v>20</v>
      </c>
      <c r="M846" s="13">
        <v>30</v>
      </c>
    </row>
    <row r="847" spans="2:13">
      <c r="B847" s="10">
        <v>844</v>
      </c>
      <c r="C847" s="13">
        <v>1</v>
      </c>
      <c r="D847" s="13">
        <v>4</v>
      </c>
      <c r="E847" s="13">
        <v>10.384615384615385</v>
      </c>
      <c r="F847" s="13">
        <v>20.192869352869351</v>
      </c>
      <c r="G847" s="13">
        <v>2.6971428571428571</v>
      </c>
      <c r="H847" s="13">
        <v>7.1111111111111107</v>
      </c>
      <c r="I847" s="13">
        <v>1.4</v>
      </c>
      <c r="J847" s="13">
        <v>3.5714285714285716</v>
      </c>
      <c r="K847" s="13">
        <v>0.6</v>
      </c>
      <c r="L847" s="13">
        <v>3.3333333333333335</v>
      </c>
      <c r="M847" s="13">
        <v>10.904761904761905</v>
      </c>
    </row>
    <row r="848" spans="2:13">
      <c r="B848" s="10">
        <v>845</v>
      </c>
      <c r="C848" s="13">
        <v>0.4</v>
      </c>
      <c r="D848" s="13">
        <v>10</v>
      </c>
      <c r="E848" s="13">
        <v>10.8</v>
      </c>
      <c r="F848" s="13">
        <v>18.76638655462185</v>
      </c>
      <c r="G848" s="13">
        <v>3.9663865546218489</v>
      </c>
      <c r="H848" s="13">
        <v>4</v>
      </c>
      <c r="I848" s="13">
        <v>0.8</v>
      </c>
      <c r="J848" s="13">
        <v>6.25</v>
      </c>
      <c r="K848" s="13">
        <v>0.4</v>
      </c>
      <c r="L848" s="13">
        <v>5</v>
      </c>
      <c r="M848" s="13">
        <v>21.25</v>
      </c>
    </row>
    <row r="849" spans="2:13">
      <c r="B849" s="10">
        <v>846</v>
      </c>
      <c r="C849" s="13">
        <v>0.8</v>
      </c>
      <c r="D849" s="13">
        <v>5</v>
      </c>
      <c r="E849" s="13">
        <v>10.188679245283019</v>
      </c>
      <c r="F849" s="13">
        <v>17.556438562750465</v>
      </c>
      <c r="G849" s="13">
        <v>3.603053435114504</v>
      </c>
      <c r="H849" s="13">
        <v>3.7647058823529411</v>
      </c>
      <c r="I849" s="13">
        <v>0.4</v>
      </c>
      <c r="J849" s="13">
        <v>12.5</v>
      </c>
      <c r="K849" s="13">
        <v>0.1</v>
      </c>
      <c r="L849" s="13">
        <v>20</v>
      </c>
      <c r="M849" s="13">
        <v>37.5</v>
      </c>
    </row>
    <row r="850" spans="2:13">
      <c r="B850" s="10">
        <v>847</v>
      </c>
      <c r="C850" s="13">
        <v>1.2</v>
      </c>
      <c r="D850" s="13">
        <v>3.3333333333333335</v>
      </c>
      <c r="E850" s="13">
        <v>12.272727272727273</v>
      </c>
      <c r="F850" s="13">
        <v>19.216735645307075</v>
      </c>
      <c r="G850" s="13">
        <v>3.0256410256410255</v>
      </c>
      <c r="H850" s="13">
        <v>3.9183673469387754</v>
      </c>
      <c r="I850" s="13">
        <v>0.8</v>
      </c>
      <c r="J850" s="13">
        <v>6.25</v>
      </c>
      <c r="K850" s="13">
        <v>0.8</v>
      </c>
      <c r="L850" s="13">
        <v>2.5</v>
      </c>
      <c r="M850" s="13">
        <v>12.083333333333334</v>
      </c>
    </row>
    <row r="851" spans="2:13">
      <c r="B851" s="10">
        <v>848</v>
      </c>
      <c r="C851" s="13">
        <v>1</v>
      </c>
      <c r="D851" s="13">
        <v>4</v>
      </c>
      <c r="E851" s="13">
        <v>12</v>
      </c>
      <c r="F851" s="13">
        <v>19.498759305210918</v>
      </c>
      <c r="G851" s="13">
        <v>3.8064516129032255</v>
      </c>
      <c r="H851" s="13">
        <v>3.6923076923076925</v>
      </c>
      <c r="I851" s="13">
        <v>1</v>
      </c>
      <c r="J851" s="13">
        <v>5</v>
      </c>
      <c r="K851" s="13">
        <v>0.2</v>
      </c>
      <c r="L851" s="13">
        <v>10</v>
      </c>
      <c r="M851" s="13">
        <v>19</v>
      </c>
    </row>
    <row r="852" spans="2:13">
      <c r="B852" s="10">
        <v>849</v>
      </c>
      <c r="C852" s="13">
        <v>0.6</v>
      </c>
      <c r="D852" s="13">
        <v>6.666666666666667</v>
      </c>
      <c r="E852" s="13">
        <v>10.588235294117647</v>
      </c>
      <c r="F852" s="13">
        <v>22.082728047740837</v>
      </c>
      <c r="G852" s="13">
        <v>3.1466666666666669</v>
      </c>
      <c r="H852" s="13">
        <v>8.3478260869565215</v>
      </c>
      <c r="I852" s="13">
        <v>1</v>
      </c>
      <c r="J852" s="13">
        <v>5</v>
      </c>
      <c r="K852" s="13">
        <v>0.6</v>
      </c>
      <c r="L852" s="13">
        <v>3.3333333333333335</v>
      </c>
      <c r="M852" s="13">
        <v>15.000000000000002</v>
      </c>
    </row>
    <row r="853" spans="2:13">
      <c r="B853" s="10">
        <v>850</v>
      </c>
      <c r="C853" s="13">
        <v>1</v>
      </c>
      <c r="D853" s="13">
        <v>4</v>
      </c>
      <c r="E853" s="13">
        <v>16.875</v>
      </c>
      <c r="F853" s="13">
        <v>22.663018433179726</v>
      </c>
      <c r="G853" s="13">
        <v>3.0451612903225804</v>
      </c>
      <c r="H853" s="13">
        <v>2.7428571428571429</v>
      </c>
      <c r="I853" s="13">
        <v>0.8</v>
      </c>
      <c r="J853" s="13">
        <v>6.25</v>
      </c>
      <c r="K853" s="13">
        <v>0.2</v>
      </c>
      <c r="L853" s="13">
        <v>10</v>
      </c>
      <c r="M853" s="13">
        <v>20.25</v>
      </c>
    </row>
    <row r="854" spans="2:13">
      <c r="B854" s="10">
        <v>851</v>
      </c>
      <c r="C854" s="13">
        <v>0.2</v>
      </c>
      <c r="D854" s="13">
        <v>20</v>
      </c>
      <c r="E854" s="13">
        <v>8.4375</v>
      </c>
      <c r="F854" s="13">
        <v>16.125</v>
      </c>
      <c r="G854" s="13">
        <v>3.6875</v>
      </c>
      <c r="H854" s="13">
        <v>4</v>
      </c>
      <c r="I854" s="13">
        <v>1.2</v>
      </c>
      <c r="J854" s="13">
        <v>4.166666666666667</v>
      </c>
      <c r="K854" s="13">
        <v>0.6</v>
      </c>
      <c r="L854" s="13">
        <v>3.3333333333333335</v>
      </c>
      <c r="M854" s="13">
        <v>27.5</v>
      </c>
    </row>
    <row r="855" spans="2:13">
      <c r="B855" s="10">
        <v>852</v>
      </c>
      <c r="C855" s="13">
        <v>0.6</v>
      </c>
      <c r="D855" s="13">
        <v>6.666666666666667</v>
      </c>
      <c r="E855" s="13">
        <v>10</v>
      </c>
      <c r="F855" s="13">
        <v>18.900882891887388</v>
      </c>
      <c r="G855" s="13">
        <v>2.2801932367149758</v>
      </c>
      <c r="H855" s="13">
        <v>6.6206896551724137</v>
      </c>
      <c r="I855" s="13">
        <v>1</v>
      </c>
      <c r="J855" s="13">
        <v>5</v>
      </c>
      <c r="K855" s="13">
        <v>0.2</v>
      </c>
      <c r="L855" s="13">
        <v>10</v>
      </c>
      <c r="M855" s="13">
        <v>21.666666666666668</v>
      </c>
    </row>
    <row r="856" spans="2:13">
      <c r="B856" s="10">
        <v>853</v>
      </c>
      <c r="C856" s="13">
        <v>1.2</v>
      </c>
      <c r="D856" s="13">
        <v>3.3333333333333335</v>
      </c>
      <c r="E856" s="13">
        <v>11.25</v>
      </c>
      <c r="F856" s="13">
        <v>18.931592039800993</v>
      </c>
      <c r="G856" s="13">
        <v>2.3482587064676617</v>
      </c>
      <c r="H856" s="13">
        <v>5.333333333333333</v>
      </c>
      <c r="I856" s="13">
        <v>0.6</v>
      </c>
      <c r="J856" s="13">
        <v>8.3333333333333339</v>
      </c>
      <c r="K856" s="13">
        <v>0.6</v>
      </c>
      <c r="L856" s="13">
        <v>3.3333333333333335</v>
      </c>
      <c r="M856" s="13">
        <v>15.000000000000002</v>
      </c>
    </row>
    <row r="857" spans="2:13">
      <c r="B857" s="10">
        <v>854</v>
      </c>
      <c r="C857" s="13">
        <v>0.4</v>
      </c>
      <c r="D857" s="13">
        <v>10</v>
      </c>
      <c r="E857" s="13">
        <v>12.272727272727273</v>
      </c>
      <c r="F857" s="13">
        <v>21.397952678457585</v>
      </c>
      <c r="G857" s="13">
        <v>2.9316770186335406</v>
      </c>
      <c r="H857" s="13">
        <v>6.193548387096774</v>
      </c>
      <c r="I857" s="13">
        <v>0.6</v>
      </c>
      <c r="J857" s="13">
        <v>8.3333333333333339</v>
      </c>
      <c r="K857" s="13">
        <v>0.1</v>
      </c>
      <c r="L857" s="13">
        <v>20</v>
      </c>
      <c r="M857" s="13">
        <v>38.333333333333336</v>
      </c>
    </row>
    <row r="858" spans="2:13">
      <c r="B858" s="10">
        <v>855</v>
      </c>
      <c r="C858" s="13">
        <v>0.6</v>
      </c>
      <c r="D858" s="13">
        <v>6.666666666666667</v>
      </c>
      <c r="E858" s="13">
        <v>9.3103448275862064</v>
      </c>
      <c r="F858" s="13">
        <v>16.94670846394984</v>
      </c>
      <c r="G858" s="13">
        <v>3.0649350649350646</v>
      </c>
      <c r="H858" s="13">
        <v>4.5714285714285712</v>
      </c>
      <c r="I858" s="13">
        <v>0.8</v>
      </c>
      <c r="J858" s="13">
        <v>6.25</v>
      </c>
      <c r="K858" s="13">
        <v>0.4</v>
      </c>
      <c r="L858" s="13">
        <v>5</v>
      </c>
      <c r="M858" s="13">
        <v>17.916666666666668</v>
      </c>
    </row>
    <row r="859" spans="2:13">
      <c r="B859" s="10">
        <v>856</v>
      </c>
      <c r="C859" s="13">
        <v>0.4</v>
      </c>
      <c r="D859" s="13">
        <v>10</v>
      </c>
      <c r="E859" s="13">
        <v>11.25</v>
      </c>
      <c r="F859" s="13">
        <v>18.683669738189266</v>
      </c>
      <c r="G859" s="13">
        <v>2.9685534591194971</v>
      </c>
      <c r="H859" s="13">
        <v>4.4651162790697674</v>
      </c>
      <c r="I859" s="13">
        <v>1.2</v>
      </c>
      <c r="J859" s="13">
        <v>4.166666666666667</v>
      </c>
      <c r="K859" s="13">
        <v>0.4</v>
      </c>
      <c r="L859" s="13">
        <v>5</v>
      </c>
      <c r="M859" s="13">
        <v>19.166666666666668</v>
      </c>
    </row>
    <row r="860" spans="2:13">
      <c r="B860" s="10">
        <v>857</v>
      </c>
      <c r="C860" s="13">
        <v>1</v>
      </c>
      <c r="D860" s="13">
        <v>4</v>
      </c>
      <c r="E860" s="13">
        <v>12</v>
      </c>
      <c r="F860" s="13">
        <v>19.019560492634628</v>
      </c>
      <c r="G860" s="13">
        <v>2.3366336633663365</v>
      </c>
      <c r="H860" s="13">
        <v>4.6829268292682924</v>
      </c>
      <c r="I860" s="13">
        <v>1.2</v>
      </c>
      <c r="J860" s="13">
        <v>4.166666666666667</v>
      </c>
      <c r="K860" s="13">
        <v>0.2</v>
      </c>
      <c r="L860" s="13">
        <v>10</v>
      </c>
      <c r="M860" s="13">
        <v>18.166666666666668</v>
      </c>
    </row>
    <row r="861" spans="2:13">
      <c r="B861" s="10">
        <v>858</v>
      </c>
      <c r="C861" s="13">
        <v>0.2</v>
      </c>
      <c r="D861" s="13">
        <v>20</v>
      </c>
      <c r="E861" s="13">
        <v>8.1818181818181817</v>
      </c>
      <c r="F861" s="13">
        <v>14.91507752329062</v>
      </c>
      <c r="G861" s="13">
        <v>2.9685534591194971</v>
      </c>
      <c r="H861" s="13">
        <v>3.7647058823529411</v>
      </c>
      <c r="I861" s="13">
        <v>0.4</v>
      </c>
      <c r="J861" s="13">
        <v>12.5</v>
      </c>
      <c r="K861" s="13">
        <v>0.8</v>
      </c>
      <c r="L861" s="13">
        <v>2.5</v>
      </c>
      <c r="M861" s="13">
        <v>35</v>
      </c>
    </row>
    <row r="862" spans="2:13">
      <c r="B862" s="10">
        <v>859</v>
      </c>
      <c r="C862" s="13">
        <v>1.2</v>
      </c>
      <c r="D862" s="13">
        <v>3.3333333333333335</v>
      </c>
      <c r="E862" s="13">
        <v>9.6428571428571441</v>
      </c>
      <c r="F862" s="13">
        <v>20.922360248447205</v>
      </c>
      <c r="G862" s="13">
        <v>2.9316770186335406</v>
      </c>
      <c r="H862" s="13">
        <v>8.3478260869565215</v>
      </c>
      <c r="I862" s="13">
        <v>0.8</v>
      </c>
      <c r="J862" s="13">
        <v>6.25</v>
      </c>
      <c r="K862" s="13">
        <v>0.6</v>
      </c>
      <c r="L862" s="13">
        <v>3.3333333333333335</v>
      </c>
      <c r="M862" s="13">
        <v>12.916666666666668</v>
      </c>
    </row>
    <row r="863" spans="2:13">
      <c r="B863" s="10">
        <v>860</v>
      </c>
      <c r="C863" s="13">
        <v>0.2</v>
      </c>
      <c r="D863" s="13">
        <v>20</v>
      </c>
      <c r="E863" s="13">
        <v>10.188679245283019</v>
      </c>
      <c r="F863" s="13">
        <v>17.520869068038881</v>
      </c>
      <c r="G863" s="13">
        <v>2.9685534591194971</v>
      </c>
      <c r="H863" s="13">
        <v>4.3636363636363633</v>
      </c>
      <c r="I863" s="13">
        <v>1</v>
      </c>
      <c r="J863" s="13">
        <v>5</v>
      </c>
      <c r="K863" s="13">
        <v>0.6</v>
      </c>
      <c r="L863" s="13">
        <v>3.3333333333333335</v>
      </c>
      <c r="M863" s="13">
        <v>28.333333333333332</v>
      </c>
    </row>
    <row r="864" spans="2:13">
      <c r="B864" s="10">
        <v>861</v>
      </c>
      <c r="C864" s="13">
        <v>0.6</v>
      </c>
      <c r="D864" s="13">
        <v>6.666666666666667</v>
      </c>
      <c r="E864" s="13">
        <v>12.857142857142858</v>
      </c>
      <c r="F864" s="13">
        <v>19.667010029818378</v>
      </c>
      <c r="G864" s="13">
        <v>3.0451612903225804</v>
      </c>
      <c r="H864" s="13">
        <v>3.7647058823529411</v>
      </c>
      <c r="I864" s="13">
        <v>1.6</v>
      </c>
      <c r="J864" s="13">
        <v>3.125</v>
      </c>
      <c r="K864" s="13">
        <v>0.2</v>
      </c>
      <c r="L864" s="13">
        <v>10</v>
      </c>
      <c r="M864" s="13">
        <v>19.791666666666668</v>
      </c>
    </row>
    <row r="865" spans="2:13">
      <c r="B865" s="10">
        <v>862</v>
      </c>
      <c r="C865" s="13">
        <v>0.6</v>
      </c>
      <c r="D865" s="13">
        <v>6.666666666666667</v>
      </c>
      <c r="E865" s="13">
        <v>16.363636363636363</v>
      </c>
      <c r="F865" s="13">
        <v>21.692121212121215</v>
      </c>
      <c r="G865" s="13">
        <v>3.1466666666666669</v>
      </c>
      <c r="H865" s="13">
        <v>2.1818181818181817</v>
      </c>
      <c r="I865" s="13">
        <v>1</v>
      </c>
      <c r="J865" s="13">
        <v>5</v>
      </c>
      <c r="K865" s="13">
        <v>0.6</v>
      </c>
      <c r="L865" s="13">
        <v>3.3333333333333335</v>
      </c>
      <c r="M865" s="13">
        <v>15.000000000000002</v>
      </c>
    </row>
    <row r="866" spans="2:13">
      <c r="B866" s="10">
        <v>863</v>
      </c>
      <c r="C866" s="13">
        <v>1.2</v>
      </c>
      <c r="D866" s="13">
        <v>3.3333333333333335</v>
      </c>
      <c r="E866" s="13">
        <v>13.846153846153847</v>
      </c>
      <c r="F866" s="13">
        <v>21.26095591155832</v>
      </c>
      <c r="G866" s="13">
        <v>2.8433734939759034</v>
      </c>
      <c r="H866" s="13">
        <v>4.5714285714285712</v>
      </c>
      <c r="I866" s="13">
        <v>1</v>
      </c>
      <c r="J866" s="13">
        <v>5</v>
      </c>
      <c r="K866" s="13">
        <v>0.8</v>
      </c>
      <c r="L866" s="13">
        <v>2.5</v>
      </c>
      <c r="M866" s="13">
        <v>10.833333333333334</v>
      </c>
    </row>
    <row r="867" spans="2:13">
      <c r="B867" s="10">
        <v>864</v>
      </c>
      <c r="C867" s="13">
        <v>0.6</v>
      </c>
      <c r="D867" s="13">
        <v>6.666666666666667</v>
      </c>
      <c r="E867" s="13">
        <v>12.272727272727273</v>
      </c>
      <c r="F867" s="13">
        <v>21.401050972149239</v>
      </c>
      <c r="G867" s="13">
        <v>2.7283236994219653</v>
      </c>
      <c r="H867" s="13">
        <v>6.4</v>
      </c>
      <c r="I867" s="13">
        <v>1</v>
      </c>
      <c r="J867" s="13">
        <v>5</v>
      </c>
      <c r="K867" s="13">
        <v>0.4</v>
      </c>
      <c r="L867" s="13">
        <v>5</v>
      </c>
      <c r="M867" s="13">
        <v>16.666666666666668</v>
      </c>
    </row>
    <row r="868" spans="2:13">
      <c r="B868" s="10">
        <v>865</v>
      </c>
      <c r="C868" s="13">
        <v>0.4</v>
      </c>
      <c r="D868" s="13">
        <v>10</v>
      </c>
      <c r="E868" s="13">
        <v>18</v>
      </c>
      <c r="F868" s="13">
        <v>26.069743589743592</v>
      </c>
      <c r="G868" s="13">
        <v>3.1466666666666669</v>
      </c>
      <c r="H868" s="13">
        <v>4.9230769230769234</v>
      </c>
      <c r="I868" s="13">
        <v>1</v>
      </c>
      <c r="J868" s="13">
        <v>5</v>
      </c>
      <c r="K868" s="13">
        <v>0.2</v>
      </c>
      <c r="L868" s="13">
        <v>10</v>
      </c>
      <c r="M868" s="13">
        <v>25</v>
      </c>
    </row>
    <row r="869" spans="2:13">
      <c r="B869" s="10">
        <v>866</v>
      </c>
      <c r="C869" s="13">
        <v>0.8</v>
      </c>
      <c r="D869" s="13">
        <v>5</v>
      </c>
      <c r="E869" s="13">
        <v>12.272727272727273</v>
      </c>
      <c r="F869" s="13">
        <v>20.142447374508443</v>
      </c>
      <c r="G869" s="13">
        <v>3.603053435114504</v>
      </c>
      <c r="H869" s="13">
        <v>4.2666666666666666</v>
      </c>
      <c r="I869" s="13">
        <v>1.6</v>
      </c>
      <c r="J869" s="13">
        <v>3.125</v>
      </c>
      <c r="K869" s="13">
        <v>0.6</v>
      </c>
      <c r="L869" s="13">
        <v>3.3333333333333335</v>
      </c>
      <c r="M869" s="13">
        <v>11.458333333333334</v>
      </c>
    </row>
    <row r="870" spans="2:13">
      <c r="B870" s="10">
        <v>867</v>
      </c>
      <c r="C870" s="13">
        <v>0.1</v>
      </c>
      <c r="D870" s="13">
        <v>40</v>
      </c>
      <c r="E870" s="13">
        <v>8.7096774193548381</v>
      </c>
      <c r="F870" s="13">
        <v>15.246820276497695</v>
      </c>
      <c r="G870" s="13">
        <v>2.6971428571428571</v>
      </c>
      <c r="H870" s="13">
        <v>3.84</v>
      </c>
      <c r="I870" s="13">
        <v>0.6</v>
      </c>
      <c r="J870" s="13">
        <v>8.3333333333333339</v>
      </c>
      <c r="K870" s="13">
        <v>0.6</v>
      </c>
      <c r="L870" s="13">
        <v>3.3333333333333335</v>
      </c>
      <c r="M870" s="13">
        <v>51.666666666666671</v>
      </c>
    </row>
    <row r="871" spans="2:13">
      <c r="B871" s="10">
        <v>868</v>
      </c>
      <c r="C871" s="13">
        <v>0.6</v>
      </c>
      <c r="D871" s="13">
        <v>6.666666666666667</v>
      </c>
      <c r="E871" s="13">
        <v>16.363636363636363</v>
      </c>
      <c r="F871" s="13">
        <v>23.830303030303032</v>
      </c>
      <c r="G871" s="13">
        <v>2.6666666666666665</v>
      </c>
      <c r="H871" s="13">
        <v>4.8</v>
      </c>
      <c r="I871" s="13">
        <v>0.8</v>
      </c>
      <c r="J871" s="13">
        <v>6.25</v>
      </c>
      <c r="K871" s="13">
        <v>0.4</v>
      </c>
      <c r="L871" s="13">
        <v>5</v>
      </c>
      <c r="M871" s="13">
        <v>17.916666666666668</v>
      </c>
    </row>
    <row r="872" spans="2:13">
      <c r="B872" s="10">
        <v>869</v>
      </c>
      <c r="C872" s="13">
        <v>1.2</v>
      </c>
      <c r="D872" s="13">
        <v>3.3333333333333335</v>
      </c>
      <c r="E872" s="13">
        <v>16.875</v>
      </c>
      <c r="F872" s="13">
        <v>22.141819221967964</v>
      </c>
      <c r="G872" s="13">
        <v>2.4842105263157896</v>
      </c>
      <c r="H872" s="13">
        <v>2.7826086956521738</v>
      </c>
      <c r="I872" s="13">
        <v>1.2</v>
      </c>
      <c r="J872" s="13">
        <v>4.166666666666667</v>
      </c>
      <c r="K872" s="13">
        <v>0.4</v>
      </c>
      <c r="L872" s="13">
        <v>5</v>
      </c>
      <c r="M872" s="13">
        <v>12.5</v>
      </c>
    </row>
    <row r="873" spans="2:13">
      <c r="B873" s="10">
        <v>870</v>
      </c>
      <c r="C873" s="13">
        <v>1</v>
      </c>
      <c r="D873" s="13">
        <v>4</v>
      </c>
      <c r="E873" s="13">
        <v>13.170731707317072</v>
      </c>
      <c r="F873" s="13">
        <v>20.139285166436569</v>
      </c>
      <c r="G873" s="13">
        <v>2.9685534591194971</v>
      </c>
      <c r="H873" s="13">
        <v>4</v>
      </c>
      <c r="I873" s="13">
        <v>1.2</v>
      </c>
      <c r="J873" s="13">
        <v>4.166666666666667</v>
      </c>
      <c r="K873" s="13">
        <v>0.4</v>
      </c>
      <c r="L873" s="13">
        <v>5</v>
      </c>
      <c r="M873" s="13">
        <v>13.166666666666668</v>
      </c>
    </row>
    <row r="874" spans="2:13">
      <c r="B874" s="10">
        <v>871</v>
      </c>
      <c r="C874" s="13">
        <v>0.6</v>
      </c>
      <c r="D874" s="13">
        <v>6.666666666666667</v>
      </c>
      <c r="E874" s="13">
        <v>11.020408163265305</v>
      </c>
      <c r="F874" s="13">
        <v>18.799337351520919</v>
      </c>
      <c r="G874" s="13">
        <v>2.4455958549222796</v>
      </c>
      <c r="H874" s="13">
        <v>5.333333333333333</v>
      </c>
      <c r="I874" s="13">
        <v>1.2</v>
      </c>
      <c r="J874" s="13">
        <v>4.166666666666667</v>
      </c>
      <c r="K874" s="13">
        <v>0.2</v>
      </c>
      <c r="L874" s="13">
        <v>10</v>
      </c>
      <c r="M874" s="13">
        <v>20.833333333333336</v>
      </c>
    </row>
    <row r="875" spans="2:13">
      <c r="B875" s="10">
        <v>872</v>
      </c>
      <c r="C875" s="13">
        <v>0.6</v>
      </c>
      <c r="D875" s="13">
        <v>6.666666666666667</v>
      </c>
      <c r="E875" s="13">
        <v>15.428571428571429</v>
      </c>
      <c r="F875" s="13">
        <v>22.941215106732347</v>
      </c>
      <c r="G875" s="13">
        <v>2.7126436781609193</v>
      </c>
      <c r="H875" s="13">
        <v>4.8</v>
      </c>
      <c r="I875" s="13">
        <v>1.2</v>
      </c>
      <c r="J875" s="13">
        <v>4.166666666666667</v>
      </c>
      <c r="K875" s="13">
        <v>0.8</v>
      </c>
      <c r="L875" s="13">
        <v>2.5</v>
      </c>
      <c r="M875" s="13">
        <v>13.333333333333334</v>
      </c>
    </row>
    <row r="876" spans="2:13">
      <c r="B876" s="10">
        <v>873</v>
      </c>
      <c r="C876" s="13">
        <v>0.6</v>
      </c>
      <c r="D876" s="13">
        <v>6.666666666666667</v>
      </c>
      <c r="E876" s="13">
        <v>12.272727272727273</v>
      </c>
      <c r="F876" s="13">
        <v>18.816642616642618</v>
      </c>
      <c r="G876" s="13">
        <v>3.496296296296296</v>
      </c>
      <c r="H876" s="13">
        <v>3.0476190476190474</v>
      </c>
      <c r="I876" s="13">
        <v>1.2</v>
      </c>
      <c r="J876" s="13">
        <v>4.166666666666667</v>
      </c>
      <c r="K876" s="13">
        <v>0.4</v>
      </c>
      <c r="L876" s="13">
        <v>5</v>
      </c>
      <c r="M876" s="13">
        <v>15.833333333333334</v>
      </c>
    </row>
    <row r="877" spans="2:13">
      <c r="B877" s="10">
        <v>874</v>
      </c>
      <c r="C877" s="13">
        <v>1.4</v>
      </c>
      <c r="D877" s="13">
        <v>2.8571428571428572</v>
      </c>
      <c r="E877" s="13">
        <v>13.846153846153847</v>
      </c>
      <c r="F877" s="13">
        <v>24.425388818831443</v>
      </c>
      <c r="G877" s="13">
        <v>2.5792349726775954</v>
      </c>
      <c r="H877" s="13">
        <v>8</v>
      </c>
      <c r="I877" s="13">
        <v>0.6</v>
      </c>
      <c r="J877" s="13">
        <v>8.3333333333333339</v>
      </c>
      <c r="K877" s="13">
        <v>0.6</v>
      </c>
      <c r="L877" s="13">
        <v>3.3333333333333335</v>
      </c>
      <c r="M877" s="13">
        <v>14.523809523809526</v>
      </c>
    </row>
    <row r="878" spans="2:13">
      <c r="B878" s="10">
        <v>875</v>
      </c>
      <c r="C878" s="13">
        <v>0.6</v>
      </c>
      <c r="D878" s="13">
        <v>6.666666666666667</v>
      </c>
      <c r="E878" s="13">
        <v>14.210526315789473</v>
      </c>
      <c r="F878" s="13">
        <v>20.545811503384353</v>
      </c>
      <c r="G878" s="13">
        <v>2.7126436781609193</v>
      </c>
      <c r="H878" s="13">
        <v>3.6226415094339623</v>
      </c>
      <c r="I878" s="13">
        <v>0.4</v>
      </c>
      <c r="J878" s="13">
        <v>12.5</v>
      </c>
      <c r="K878" s="13">
        <v>0.6</v>
      </c>
      <c r="L878" s="13">
        <v>3.3333333333333335</v>
      </c>
      <c r="M878" s="13">
        <v>22.5</v>
      </c>
    </row>
    <row r="879" spans="2:13">
      <c r="B879" s="10">
        <v>876</v>
      </c>
      <c r="C879" s="13">
        <v>0.4</v>
      </c>
      <c r="D879" s="13">
        <v>10</v>
      </c>
      <c r="E879" s="13">
        <v>10</v>
      </c>
      <c r="F879" s="13">
        <v>16.351357037660424</v>
      </c>
      <c r="G879" s="13">
        <v>2.4329896907216493</v>
      </c>
      <c r="H879" s="13">
        <v>3.9183673469387754</v>
      </c>
      <c r="I879" s="13">
        <v>1</v>
      </c>
      <c r="J879" s="13">
        <v>5</v>
      </c>
      <c r="K879" s="13">
        <v>0.4</v>
      </c>
      <c r="L879" s="13">
        <v>5</v>
      </c>
      <c r="M879" s="13">
        <v>20</v>
      </c>
    </row>
    <row r="880" spans="2:13">
      <c r="B880" s="10">
        <v>877</v>
      </c>
      <c r="C880" s="13">
        <v>0.8</v>
      </c>
      <c r="D880" s="13">
        <v>5</v>
      </c>
      <c r="E880" s="13">
        <v>9.1525423728813564</v>
      </c>
      <c r="F880" s="13">
        <v>15.609508052342491</v>
      </c>
      <c r="G880" s="13">
        <v>2.3718592964824121</v>
      </c>
      <c r="H880" s="13">
        <v>4.0851063829787231</v>
      </c>
      <c r="I880" s="13">
        <v>1</v>
      </c>
      <c r="J880" s="13">
        <v>5</v>
      </c>
      <c r="K880" s="13">
        <v>0.2</v>
      </c>
      <c r="L880" s="13">
        <v>10</v>
      </c>
      <c r="M880" s="13">
        <v>20</v>
      </c>
    </row>
    <row r="881" spans="2:13">
      <c r="B881" s="10">
        <v>878</v>
      </c>
      <c r="C881" s="13">
        <v>0.6</v>
      </c>
      <c r="D881" s="13">
        <v>6.666666666666667</v>
      </c>
      <c r="E881" s="13">
        <v>13.170731707317072</v>
      </c>
      <c r="F881" s="13">
        <v>22.575164448155341</v>
      </c>
      <c r="G881" s="13">
        <v>3.2108843537414966</v>
      </c>
      <c r="H881" s="13">
        <v>6.193548387096774</v>
      </c>
      <c r="I881" s="13">
        <v>1.2</v>
      </c>
      <c r="J881" s="13">
        <v>4.166666666666667</v>
      </c>
      <c r="K881" s="13">
        <v>0.4</v>
      </c>
      <c r="L881" s="13">
        <v>5</v>
      </c>
      <c r="M881" s="13">
        <v>15.833333333333334</v>
      </c>
    </row>
    <row r="882" spans="2:13">
      <c r="B882" s="10">
        <v>879</v>
      </c>
      <c r="C882" s="13">
        <v>0.8</v>
      </c>
      <c r="D882" s="13">
        <v>5</v>
      </c>
      <c r="E882" s="13">
        <v>9.8181818181818166</v>
      </c>
      <c r="F882" s="13">
        <v>16.90683136250659</v>
      </c>
      <c r="G882" s="13">
        <v>3.3239436619718314</v>
      </c>
      <c r="H882" s="13">
        <v>3.7647058823529411</v>
      </c>
      <c r="I882" s="13">
        <v>0.8</v>
      </c>
      <c r="J882" s="13">
        <v>6.25</v>
      </c>
      <c r="K882" s="13">
        <v>0.1</v>
      </c>
      <c r="L882" s="13">
        <v>20</v>
      </c>
      <c r="M882" s="13">
        <v>31.25</v>
      </c>
    </row>
    <row r="883" spans="2:13">
      <c r="B883" s="10">
        <v>880</v>
      </c>
      <c r="C883" s="13">
        <v>1.2</v>
      </c>
      <c r="D883" s="13">
        <v>3.3333333333333335</v>
      </c>
      <c r="E883" s="13">
        <v>12.558139534883722</v>
      </c>
      <c r="F883" s="13">
        <v>19.154496198354479</v>
      </c>
      <c r="G883" s="13">
        <v>3.1677852348993287</v>
      </c>
      <c r="H883" s="13">
        <v>3.4285714285714284</v>
      </c>
      <c r="I883" s="13">
        <v>1.2</v>
      </c>
      <c r="J883" s="13">
        <v>4.166666666666667</v>
      </c>
      <c r="K883" s="13">
        <v>0.8</v>
      </c>
      <c r="L883" s="13">
        <v>2.5</v>
      </c>
      <c r="M883" s="13">
        <v>10</v>
      </c>
    </row>
    <row r="884" spans="2:13">
      <c r="B884" s="10">
        <v>881</v>
      </c>
      <c r="C884" s="13">
        <v>0.8</v>
      </c>
      <c r="D884" s="13">
        <v>5</v>
      </c>
      <c r="E884" s="13">
        <v>15</v>
      </c>
      <c r="F884" s="13">
        <v>20.872010587012003</v>
      </c>
      <c r="G884" s="13">
        <v>3.1677852348993287</v>
      </c>
      <c r="H884" s="13">
        <v>2.704225352112676</v>
      </c>
      <c r="I884" s="13">
        <v>0.8</v>
      </c>
      <c r="J884" s="13">
        <v>6.25</v>
      </c>
      <c r="K884" s="13">
        <v>0.2</v>
      </c>
      <c r="L884" s="13">
        <v>10</v>
      </c>
      <c r="M884" s="13">
        <v>21.25</v>
      </c>
    </row>
    <row r="885" spans="2:13">
      <c r="B885" s="10">
        <v>882</v>
      </c>
      <c r="C885" s="13">
        <v>0.6</v>
      </c>
      <c r="D885" s="13">
        <v>6.666666666666667</v>
      </c>
      <c r="E885" s="13">
        <v>11.25</v>
      </c>
      <c r="F885" s="13">
        <v>20.107142857142858</v>
      </c>
      <c r="G885" s="13">
        <v>3.3714285714285714</v>
      </c>
      <c r="H885" s="13">
        <v>5.4857142857142858</v>
      </c>
      <c r="I885" s="13">
        <v>1.2</v>
      </c>
      <c r="J885" s="13">
        <v>4.166666666666667</v>
      </c>
      <c r="K885" s="13">
        <v>0.2</v>
      </c>
      <c r="L885" s="13">
        <v>10</v>
      </c>
      <c r="M885" s="13">
        <v>20.833333333333336</v>
      </c>
    </row>
    <row r="886" spans="2:13">
      <c r="B886" s="10">
        <v>883</v>
      </c>
      <c r="C886" s="13">
        <v>0.6</v>
      </c>
      <c r="D886" s="13">
        <v>6.666666666666667</v>
      </c>
      <c r="E886" s="13">
        <v>12.272727272727273</v>
      </c>
      <c r="F886" s="13">
        <v>22.385666356764624</v>
      </c>
      <c r="G886" s="13">
        <v>2.7283236994219653</v>
      </c>
      <c r="H886" s="13">
        <v>7.384615384615385</v>
      </c>
      <c r="I886" s="13">
        <v>0.6</v>
      </c>
      <c r="J886" s="13">
        <v>8.3333333333333339</v>
      </c>
      <c r="K886" s="13">
        <v>0.2</v>
      </c>
      <c r="L886" s="13">
        <v>10</v>
      </c>
      <c r="M886" s="13">
        <v>25</v>
      </c>
    </row>
    <row r="887" spans="2:13">
      <c r="B887" s="10">
        <v>884</v>
      </c>
      <c r="C887" s="13">
        <v>0.8</v>
      </c>
      <c r="D887" s="13">
        <v>5</v>
      </c>
      <c r="E887" s="13">
        <v>13.170731707317072</v>
      </c>
      <c r="F887" s="13">
        <v>25.528773665359029</v>
      </c>
      <c r="G887" s="13">
        <v>3.6307692307692307</v>
      </c>
      <c r="H887" s="13">
        <v>8.7272727272727266</v>
      </c>
      <c r="I887" s="13">
        <v>1.2</v>
      </c>
      <c r="J887" s="13">
        <v>4.166666666666667</v>
      </c>
      <c r="K887" s="13">
        <v>0.2</v>
      </c>
      <c r="L887" s="13">
        <v>10</v>
      </c>
      <c r="M887" s="13">
        <v>19.166666666666668</v>
      </c>
    </row>
    <row r="888" spans="2:13">
      <c r="B888" s="10">
        <v>885</v>
      </c>
      <c r="C888" s="13">
        <v>1.6</v>
      </c>
      <c r="D888" s="13">
        <v>2.5</v>
      </c>
      <c r="E888" s="13">
        <v>11.48936170212766</v>
      </c>
      <c r="F888" s="13">
        <v>21.826586790370939</v>
      </c>
      <c r="G888" s="13">
        <v>3.7165354330708662</v>
      </c>
      <c r="H888" s="13">
        <v>6.6206896551724137</v>
      </c>
      <c r="I888" s="13">
        <v>0.6</v>
      </c>
      <c r="J888" s="13">
        <v>8.3333333333333339</v>
      </c>
      <c r="K888" s="13">
        <v>0.2</v>
      </c>
      <c r="L888" s="13">
        <v>10</v>
      </c>
      <c r="M888" s="13">
        <v>20.833333333333336</v>
      </c>
    </row>
    <row r="889" spans="2:13">
      <c r="B889" s="10">
        <v>886</v>
      </c>
      <c r="C889" s="13">
        <v>0.4</v>
      </c>
      <c r="D889" s="13">
        <v>10</v>
      </c>
      <c r="E889" s="13">
        <v>12.857142857142858</v>
      </c>
      <c r="F889" s="13">
        <v>20.047126526168441</v>
      </c>
      <c r="G889" s="13">
        <v>2.8263473053892216</v>
      </c>
      <c r="H889" s="13">
        <v>4.3636363636363633</v>
      </c>
      <c r="I889" s="13">
        <v>0.4</v>
      </c>
      <c r="J889" s="13">
        <v>12.5</v>
      </c>
      <c r="K889" s="13">
        <v>0.1</v>
      </c>
      <c r="L889" s="13">
        <v>20</v>
      </c>
      <c r="M889" s="13">
        <v>42.5</v>
      </c>
    </row>
    <row r="890" spans="2:13">
      <c r="B890" s="10">
        <v>887</v>
      </c>
      <c r="C890" s="13">
        <v>0.6</v>
      </c>
      <c r="D890" s="13">
        <v>6.666666666666667</v>
      </c>
      <c r="E890" s="13">
        <v>18.620689655172413</v>
      </c>
      <c r="F890" s="13">
        <v>29.796985951468709</v>
      </c>
      <c r="G890" s="13">
        <v>3.496296296296296</v>
      </c>
      <c r="H890" s="13">
        <v>7.68</v>
      </c>
      <c r="I890" s="13">
        <v>1</v>
      </c>
      <c r="J890" s="13">
        <v>5</v>
      </c>
      <c r="K890" s="13">
        <v>0.4</v>
      </c>
      <c r="L890" s="13">
        <v>5</v>
      </c>
      <c r="M890" s="13">
        <v>16.666666666666668</v>
      </c>
    </row>
    <row r="891" spans="2:13">
      <c r="B891" s="10">
        <v>888</v>
      </c>
      <c r="C891" s="13">
        <v>0.8</v>
      </c>
      <c r="D891" s="13">
        <v>5</v>
      </c>
      <c r="E891" s="13">
        <v>10</v>
      </c>
      <c r="F891" s="13">
        <v>19.962406015037594</v>
      </c>
      <c r="G891" s="13">
        <v>3.1052631578947372</v>
      </c>
      <c r="H891" s="13">
        <v>6.8571428571428568</v>
      </c>
      <c r="I891" s="13">
        <v>0.8</v>
      </c>
      <c r="J891" s="13">
        <v>6.25</v>
      </c>
      <c r="K891" s="13">
        <v>0.4</v>
      </c>
      <c r="L891" s="13">
        <v>5</v>
      </c>
      <c r="M891" s="13">
        <v>16.25</v>
      </c>
    </row>
    <row r="892" spans="2:13">
      <c r="B892" s="10">
        <v>889</v>
      </c>
      <c r="C892" s="13">
        <v>1.2</v>
      </c>
      <c r="D892" s="13">
        <v>3.3333333333333335</v>
      </c>
      <c r="E892" s="13">
        <v>11.25</v>
      </c>
      <c r="F892" s="13">
        <v>22.87297824874512</v>
      </c>
      <c r="G892" s="13">
        <v>2.8957055214723924</v>
      </c>
      <c r="H892" s="13">
        <v>8.7272727272727266</v>
      </c>
      <c r="I892" s="13">
        <v>1.2</v>
      </c>
      <c r="J892" s="13">
        <v>4.166666666666667</v>
      </c>
      <c r="K892" s="13">
        <v>0.4</v>
      </c>
      <c r="L892" s="13">
        <v>5</v>
      </c>
      <c r="M892" s="13">
        <v>12.5</v>
      </c>
    </row>
    <row r="893" spans="2:13">
      <c r="B893" s="10">
        <v>890</v>
      </c>
      <c r="C893" s="13">
        <v>0.6</v>
      </c>
      <c r="D893" s="13">
        <v>6.666666666666667</v>
      </c>
      <c r="E893" s="13">
        <v>13.846153846153847</v>
      </c>
      <c r="F893" s="13">
        <v>21.184811048165088</v>
      </c>
      <c r="G893" s="13">
        <v>3.4202898550724639</v>
      </c>
      <c r="H893" s="13">
        <v>3.9183673469387754</v>
      </c>
      <c r="I893" s="13">
        <v>1</v>
      </c>
      <c r="J893" s="13">
        <v>5</v>
      </c>
      <c r="K893" s="13">
        <v>0.4</v>
      </c>
      <c r="L893" s="13">
        <v>5</v>
      </c>
      <c r="M893" s="13">
        <v>16.666666666666668</v>
      </c>
    </row>
    <row r="894" spans="2:13">
      <c r="B894" s="10">
        <v>891</v>
      </c>
      <c r="C894" s="13">
        <v>1</v>
      </c>
      <c r="D894" s="13">
        <v>4</v>
      </c>
      <c r="E894" s="13">
        <v>13.5</v>
      </c>
      <c r="F894" s="13">
        <v>22.309657947686119</v>
      </c>
      <c r="G894" s="13">
        <v>3.3239436619718314</v>
      </c>
      <c r="H894" s="13">
        <v>5.4857142857142858</v>
      </c>
      <c r="I894" s="13">
        <v>1</v>
      </c>
      <c r="J894" s="13">
        <v>5</v>
      </c>
      <c r="K894" s="13">
        <v>0.6</v>
      </c>
      <c r="L894" s="13">
        <v>3.3333333333333335</v>
      </c>
      <c r="M894" s="13">
        <v>12.333333333333334</v>
      </c>
    </row>
    <row r="895" spans="2:13">
      <c r="B895" s="10">
        <v>892</v>
      </c>
      <c r="C895" s="13">
        <v>1.2</v>
      </c>
      <c r="D895" s="13">
        <v>3.3333333333333335</v>
      </c>
      <c r="E895" s="13">
        <v>11.739130434782609</v>
      </c>
      <c r="F895" s="13">
        <v>21.14356317562088</v>
      </c>
      <c r="G895" s="13">
        <v>3.2108843537414966</v>
      </c>
      <c r="H895" s="13">
        <v>6.193548387096774</v>
      </c>
      <c r="I895" s="13">
        <v>1.2</v>
      </c>
      <c r="J895" s="13">
        <v>4.166666666666667</v>
      </c>
      <c r="K895" s="13">
        <v>0.4</v>
      </c>
      <c r="L895" s="13">
        <v>5</v>
      </c>
      <c r="M895" s="13">
        <v>12.5</v>
      </c>
    </row>
    <row r="896" spans="2:13">
      <c r="B896" s="10">
        <v>893</v>
      </c>
      <c r="C896" s="13">
        <v>1</v>
      </c>
      <c r="D896" s="13">
        <v>4</v>
      </c>
      <c r="E896" s="13">
        <v>12.857142857142858</v>
      </c>
      <c r="F896" s="13">
        <v>21.571030196797068</v>
      </c>
      <c r="G896" s="13">
        <v>2.8957055214723924</v>
      </c>
      <c r="H896" s="13">
        <v>5.8181818181818183</v>
      </c>
      <c r="I896" s="13">
        <v>1.2</v>
      </c>
      <c r="J896" s="13">
        <v>4.166666666666667</v>
      </c>
      <c r="K896" s="13">
        <v>0.4</v>
      </c>
      <c r="L896" s="13">
        <v>5</v>
      </c>
      <c r="M896" s="13">
        <v>13.166666666666668</v>
      </c>
    </row>
    <row r="897" spans="2:13">
      <c r="B897" s="10">
        <v>894</v>
      </c>
      <c r="C897" s="13">
        <v>1.2</v>
      </c>
      <c r="D897" s="13">
        <v>3.3333333333333335</v>
      </c>
      <c r="E897" s="13">
        <v>9</v>
      </c>
      <c r="F897" s="13">
        <v>16.4894641782059</v>
      </c>
      <c r="G897" s="13">
        <v>3.1258278145695364</v>
      </c>
      <c r="H897" s="13">
        <v>4.3636363636363633</v>
      </c>
      <c r="I897" s="13">
        <v>1.2</v>
      </c>
      <c r="J897" s="13">
        <v>4.166666666666667</v>
      </c>
      <c r="K897" s="13">
        <v>0.6</v>
      </c>
      <c r="L897" s="13">
        <v>3.3333333333333335</v>
      </c>
      <c r="M897" s="13">
        <v>10.833333333333334</v>
      </c>
    </row>
    <row r="898" spans="2:13">
      <c r="B898" s="10">
        <v>895</v>
      </c>
      <c r="C898" s="13">
        <v>1.2</v>
      </c>
      <c r="D898" s="13">
        <v>3.3333333333333335</v>
      </c>
      <c r="E898" s="13">
        <v>12.857142857142858</v>
      </c>
      <c r="F898" s="13">
        <v>19.808381865935822</v>
      </c>
      <c r="G898" s="13">
        <v>3.3956834532374103</v>
      </c>
      <c r="H898" s="13">
        <v>3.5555555555555554</v>
      </c>
      <c r="I898" s="13">
        <v>0.8</v>
      </c>
      <c r="J898" s="13">
        <v>6.25</v>
      </c>
      <c r="K898" s="13">
        <v>0.1</v>
      </c>
      <c r="L898" s="13">
        <v>20</v>
      </c>
      <c r="M898" s="13">
        <v>29.583333333333336</v>
      </c>
    </row>
    <row r="899" spans="2:13">
      <c r="B899" s="10">
        <v>896</v>
      </c>
      <c r="C899" s="13">
        <v>0.6</v>
      </c>
      <c r="D899" s="13">
        <v>6.666666666666667</v>
      </c>
      <c r="E899" s="13">
        <v>11.48936170212766</v>
      </c>
      <c r="F899" s="13">
        <v>20.543041048021724</v>
      </c>
      <c r="G899" s="13">
        <v>2.4329896907216493</v>
      </c>
      <c r="H899" s="13">
        <v>6.6206896551724137</v>
      </c>
      <c r="I899" s="13">
        <v>1</v>
      </c>
      <c r="J899" s="13">
        <v>5</v>
      </c>
      <c r="K899" s="13">
        <v>0.4</v>
      </c>
      <c r="L899" s="13">
        <v>5</v>
      </c>
      <c r="M899" s="13">
        <v>16.666666666666668</v>
      </c>
    </row>
    <row r="900" spans="2:13">
      <c r="B900" s="10">
        <v>897</v>
      </c>
      <c r="C900" s="13">
        <v>1</v>
      </c>
      <c r="D900" s="13">
        <v>4</v>
      </c>
      <c r="E900" s="13">
        <v>18</v>
      </c>
      <c r="F900" s="13">
        <v>25.297360703812316</v>
      </c>
      <c r="G900" s="13">
        <v>3.8064516129032255</v>
      </c>
      <c r="H900" s="13">
        <v>3.4909090909090907</v>
      </c>
      <c r="I900" s="13">
        <v>0.2</v>
      </c>
      <c r="J900" s="13">
        <v>25</v>
      </c>
      <c r="K900" s="13">
        <v>0.8</v>
      </c>
      <c r="L900" s="13">
        <v>2.5</v>
      </c>
      <c r="M900" s="13">
        <v>31.5</v>
      </c>
    </row>
    <row r="901" spans="2:13">
      <c r="B901" s="10">
        <v>898</v>
      </c>
      <c r="C901" s="13">
        <v>1.2</v>
      </c>
      <c r="D901" s="13">
        <v>3.3333333333333335</v>
      </c>
      <c r="E901" s="13">
        <v>8.7096774193548381</v>
      </c>
      <c r="F901" s="13">
        <v>15.315565358576112</v>
      </c>
      <c r="G901" s="13">
        <v>2.9135802469135803</v>
      </c>
      <c r="H901" s="13">
        <v>3.6923076923076925</v>
      </c>
      <c r="I901" s="13">
        <v>0.8</v>
      </c>
      <c r="J901" s="13">
        <v>6.25</v>
      </c>
      <c r="K901" s="13">
        <v>0.2</v>
      </c>
      <c r="L901" s="13">
        <v>10</v>
      </c>
      <c r="M901" s="13">
        <v>19.583333333333336</v>
      </c>
    </row>
    <row r="902" spans="2:13">
      <c r="B902" s="10">
        <v>899</v>
      </c>
      <c r="C902" s="13">
        <v>0.8</v>
      </c>
      <c r="D902" s="13">
        <v>5</v>
      </c>
      <c r="E902" s="13">
        <v>15.428571428571429</v>
      </c>
      <c r="F902" s="13">
        <v>23.442559888092326</v>
      </c>
      <c r="G902" s="13">
        <v>3.5488721804511276</v>
      </c>
      <c r="H902" s="13">
        <v>4.4651162790697674</v>
      </c>
      <c r="I902" s="13">
        <v>0.8</v>
      </c>
      <c r="J902" s="13">
        <v>6.25</v>
      </c>
      <c r="K902" s="13">
        <v>0.6</v>
      </c>
      <c r="L902" s="13">
        <v>3.3333333333333335</v>
      </c>
      <c r="M902" s="13">
        <v>14.583333333333334</v>
      </c>
    </row>
    <row r="903" spans="2:13">
      <c r="B903" s="10">
        <v>900</v>
      </c>
      <c r="C903" s="13">
        <v>0.8</v>
      </c>
      <c r="D903" s="13">
        <v>5</v>
      </c>
      <c r="E903" s="13">
        <v>15</v>
      </c>
      <c r="F903" s="13">
        <v>21.300042498937529</v>
      </c>
      <c r="G903" s="13">
        <v>2.6077348066298343</v>
      </c>
      <c r="H903" s="13">
        <v>3.6923076923076925</v>
      </c>
      <c r="I903" s="13">
        <v>0.6</v>
      </c>
      <c r="J903" s="13">
        <v>8.3333333333333339</v>
      </c>
      <c r="K903" s="13">
        <v>0.1</v>
      </c>
      <c r="L903" s="13">
        <v>20</v>
      </c>
      <c r="M903" s="13">
        <v>33.333333333333336</v>
      </c>
    </row>
    <row r="904" spans="2:13">
      <c r="B904" s="10">
        <v>901</v>
      </c>
      <c r="C904" s="13">
        <v>0.8</v>
      </c>
      <c r="D904" s="13">
        <v>5</v>
      </c>
      <c r="E904" s="13">
        <v>10.188679245283019</v>
      </c>
      <c r="F904" s="13">
        <v>15.768083911413349</v>
      </c>
      <c r="G904" s="13">
        <v>2.0884955752212391</v>
      </c>
      <c r="H904" s="13">
        <v>3.4909090909090907</v>
      </c>
      <c r="I904" s="13">
        <v>1.2</v>
      </c>
      <c r="J904" s="13">
        <v>4.166666666666667</v>
      </c>
      <c r="K904" s="13">
        <v>0.2</v>
      </c>
      <c r="L904" s="13">
        <v>10</v>
      </c>
      <c r="M904" s="13">
        <v>19.166666666666668</v>
      </c>
    </row>
    <row r="905" spans="2:13">
      <c r="B905" s="10">
        <v>902</v>
      </c>
      <c r="C905" s="13">
        <v>0.6</v>
      </c>
      <c r="D905" s="13">
        <v>6.666666666666667</v>
      </c>
      <c r="E905" s="13">
        <v>12.272727272727273</v>
      </c>
      <c r="F905" s="13">
        <v>18.717982747179828</v>
      </c>
      <c r="G905" s="13">
        <v>3.4452554744525545</v>
      </c>
      <c r="H905" s="13">
        <v>3</v>
      </c>
      <c r="I905" s="13">
        <v>1</v>
      </c>
      <c r="J905" s="13">
        <v>5</v>
      </c>
      <c r="K905" s="13">
        <v>0.6</v>
      </c>
      <c r="L905" s="13">
        <v>3.3333333333333335</v>
      </c>
      <c r="M905" s="13">
        <v>15.000000000000002</v>
      </c>
    </row>
    <row r="906" spans="2:13">
      <c r="B906" s="10">
        <v>903</v>
      </c>
      <c r="C906" s="13">
        <v>0.2</v>
      </c>
      <c r="D906" s="13">
        <v>20</v>
      </c>
      <c r="E906" s="13">
        <v>15</v>
      </c>
      <c r="F906" s="13">
        <v>22.259341885108757</v>
      </c>
      <c r="G906" s="13">
        <v>2.8957055214723924</v>
      </c>
      <c r="H906" s="13">
        <v>4.3636363636363633</v>
      </c>
      <c r="I906" s="13">
        <v>1</v>
      </c>
      <c r="J906" s="13">
        <v>5</v>
      </c>
      <c r="K906" s="13">
        <v>0.6</v>
      </c>
      <c r="L906" s="13">
        <v>3.3333333333333335</v>
      </c>
      <c r="M906" s="13">
        <v>28.333333333333332</v>
      </c>
    </row>
    <row r="907" spans="2:13">
      <c r="B907" s="10">
        <v>904</v>
      </c>
      <c r="C907" s="13">
        <v>0.6</v>
      </c>
      <c r="D907" s="13">
        <v>6.666666666666667</v>
      </c>
      <c r="E907" s="13">
        <v>15</v>
      </c>
      <c r="F907" s="13">
        <v>21.994990366088629</v>
      </c>
      <c r="G907" s="13">
        <v>2.7283236994219653</v>
      </c>
      <c r="H907" s="13">
        <v>4.2666666666666666</v>
      </c>
      <c r="I907" s="13">
        <v>1</v>
      </c>
      <c r="J907" s="13">
        <v>5</v>
      </c>
      <c r="K907" s="13">
        <v>0.4</v>
      </c>
      <c r="L907" s="13">
        <v>5</v>
      </c>
      <c r="M907" s="13">
        <v>16.666666666666668</v>
      </c>
    </row>
    <row r="908" spans="2:13">
      <c r="B908" s="10">
        <v>905</v>
      </c>
      <c r="C908" s="13">
        <v>0.6</v>
      </c>
      <c r="D908" s="13">
        <v>6.666666666666667</v>
      </c>
      <c r="E908" s="13">
        <v>12.857142857142858</v>
      </c>
      <c r="F908" s="13">
        <v>24.688253968253971</v>
      </c>
      <c r="G908" s="13">
        <v>4.7200000000000006</v>
      </c>
      <c r="H908" s="13">
        <v>7.1111111111111107</v>
      </c>
      <c r="I908" s="13">
        <v>1</v>
      </c>
      <c r="J908" s="13">
        <v>5</v>
      </c>
      <c r="K908" s="13">
        <v>0.6</v>
      </c>
      <c r="L908" s="13">
        <v>3.3333333333333335</v>
      </c>
      <c r="M908" s="13">
        <v>15.000000000000002</v>
      </c>
    </row>
    <row r="909" spans="2:13">
      <c r="B909" s="10">
        <v>906</v>
      </c>
      <c r="C909" s="13">
        <v>0.6</v>
      </c>
      <c r="D909" s="13">
        <v>6.666666666666667</v>
      </c>
      <c r="E909" s="13">
        <v>13.846153846153847</v>
      </c>
      <c r="F909" s="13">
        <v>21.01931401931402</v>
      </c>
      <c r="G909" s="13">
        <v>2.8095238095238098</v>
      </c>
      <c r="H909" s="13">
        <v>4.3636363636363633</v>
      </c>
      <c r="I909" s="13">
        <v>0.6</v>
      </c>
      <c r="J909" s="13">
        <v>8.3333333333333339</v>
      </c>
      <c r="K909" s="13">
        <v>0.4</v>
      </c>
      <c r="L909" s="13">
        <v>5</v>
      </c>
      <c r="M909" s="13">
        <v>20</v>
      </c>
    </row>
    <row r="910" spans="2:13">
      <c r="B910" s="10">
        <v>907</v>
      </c>
      <c r="C910" s="13">
        <v>0.4</v>
      </c>
      <c r="D910" s="13">
        <v>10</v>
      </c>
      <c r="E910" s="13">
        <v>10.8</v>
      </c>
      <c r="F910" s="13">
        <v>18.71256830601093</v>
      </c>
      <c r="G910" s="13">
        <v>2.5792349726775954</v>
      </c>
      <c r="H910" s="13">
        <v>5.333333333333333</v>
      </c>
      <c r="I910" s="13">
        <v>1.2</v>
      </c>
      <c r="J910" s="13">
        <v>4.166666666666667</v>
      </c>
      <c r="K910" s="13">
        <v>0.2</v>
      </c>
      <c r="L910" s="13">
        <v>10</v>
      </c>
      <c r="M910" s="13">
        <v>24.166666666666668</v>
      </c>
    </row>
    <row r="911" spans="2:13">
      <c r="B911" s="10">
        <v>908</v>
      </c>
      <c r="C911" s="13">
        <v>0.2</v>
      </c>
      <c r="D911" s="13">
        <v>20</v>
      </c>
      <c r="E911" s="13">
        <v>9.1525423728813564</v>
      </c>
      <c r="F911" s="13">
        <v>16.421789871793926</v>
      </c>
      <c r="G911" s="13">
        <v>3.9008264462809921</v>
      </c>
      <c r="H911" s="13">
        <v>3.3684210526315788</v>
      </c>
      <c r="I911" s="13">
        <v>1.2</v>
      </c>
      <c r="J911" s="13">
        <v>4.166666666666667</v>
      </c>
      <c r="K911" s="13">
        <v>0.2</v>
      </c>
      <c r="L911" s="13">
        <v>10</v>
      </c>
      <c r="M911" s="13">
        <v>34.166666666666671</v>
      </c>
    </row>
    <row r="912" spans="2:13">
      <c r="B912" s="10">
        <v>909</v>
      </c>
      <c r="C912" s="13">
        <v>0.4</v>
      </c>
      <c r="D912" s="13">
        <v>10</v>
      </c>
      <c r="E912" s="13">
        <v>16.875</v>
      </c>
      <c r="F912" s="13">
        <v>25.417764345001807</v>
      </c>
      <c r="G912" s="13">
        <v>2.8957055214723924</v>
      </c>
      <c r="H912" s="13">
        <v>5.6470588235294121</v>
      </c>
      <c r="I912" s="13">
        <v>0.6</v>
      </c>
      <c r="J912" s="13">
        <v>8.3333333333333339</v>
      </c>
      <c r="K912" s="13">
        <v>0.4</v>
      </c>
      <c r="L912" s="13">
        <v>5</v>
      </c>
      <c r="M912" s="13">
        <v>23.333333333333336</v>
      </c>
    </row>
    <row r="913" spans="2:13">
      <c r="B913" s="10">
        <v>910</v>
      </c>
      <c r="C913" s="13">
        <v>0.4</v>
      </c>
      <c r="D913" s="13">
        <v>10</v>
      </c>
      <c r="E913" s="13">
        <v>11.739130434782609</v>
      </c>
      <c r="F913" s="13">
        <v>19.516106856419228</v>
      </c>
      <c r="G913" s="13">
        <v>2.29126213592233</v>
      </c>
      <c r="H913" s="13">
        <v>5.4857142857142858</v>
      </c>
      <c r="I913" s="13">
        <v>1</v>
      </c>
      <c r="J913" s="13">
        <v>5</v>
      </c>
      <c r="K913" s="13">
        <v>0.6</v>
      </c>
      <c r="L913" s="13">
        <v>3.3333333333333335</v>
      </c>
      <c r="M913" s="13">
        <v>18.333333333333332</v>
      </c>
    </row>
    <row r="914" spans="2:13">
      <c r="B914" s="10">
        <v>911</v>
      </c>
      <c r="C914" s="13">
        <v>0.8</v>
      </c>
      <c r="D914" s="13">
        <v>5</v>
      </c>
      <c r="E914" s="13">
        <v>9.8181818181818166</v>
      </c>
      <c r="F914" s="13">
        <v>16.843822843822842</v>
      </c>
      <c r="G914" s="13">
        <v>3.0256410256410255</v>
      </c>
      <c r="H914" s="13">
        <v>4</v>
      </c>
      <c r="I914" s="13">
        <v>1.4</v>
      </c>
      <c r="J914" s="13">
        <v>3.5714285714285716</v>
      </c>
      <c r="K914" s="13">
        <v>0.4</v>
      </c>
      <c r="L914" s="13">
        <v>5</v>
      </c>
      <c r="M914" s="13">
        <v>13.571428571428571</v>
      </c>
    </row>
    <row r="915" spans="2:13">
      <c r="B915" s="10">
        <v>912</v>
      </c>
      <c r="C915" s="13">
        <v>1.4</v>
      </c>
      <c r="D915" s="13">
        <v>2.8571428571428572</v>
      </c>
      <c r="E915" s="13">
        <v>11.48936170212766</v>
      </c>
      <c r="F915" s="13">
        <v>18.279708610121627</v>
      </c>
      <c r="G915" s="13">
        <v>3.0256410256410255</v>
      </c>
      <c r="H915" s="13">
        <v>3.7647058823529411</v>
      </c>
      <c r="I915" s="13">
        <v>1</v>
      </c>
      <c r="J915" s="13">
        <v>5</v>
      </c>
      <c r="K915" s="13">
        <v>0.4</v>
      </c>
      <c r="L915" s="13">
        <v>5</v>
      </c>
      <c r="M915" s="13">
        <v>12.857142857142858</v>
      </c>
    </row>
    <row r="916" spans="2:13">
      <c r="B916" s="10">
        <v>913</v>
      </c>
      <c r="C916" s="13">
        <v>0.6</v>
      </c>
      <c r="D916" s="13">
        <v>6.666666666666667</v>
      </c>
      <c r="E916" s="13">
        <v>11.020408163265305</v>
      </c>
      <c r="F916" s="13">
        <v>18.150675836566609</v>
      </c>
      <c r="G916" s="13">
        <v>3.0451612903225804</v>
      </c>
      <c r="H916" s="13">
        <v>4.0851063829787231</v>
      </c>
      <c r="I916" s="13">
        <v>0.8</v>
      </c>
      <c r="J916" s="13">
        <v>6.25</v>
      </c>
      <c r="K916" s="13">
        <v>0.4</v>
      </c>
      <c r="L916" s="13">
        <v>5</v>
      </c>
      <c r="M916" s="13">
        <v>17.916666666666668</v>
      </c>
    </row>
    <row r="917" spans="2:13">
      <c r="B917" s="10">
        <v>914</v>
      </c>
      <c r="C917" s="13">
        <v>1.2</v>
      </c>
      <c r="D917" s="13">
        <v>3.3333333333333335</v>
      </c>
      <c r="E917" s="13">
        <v>11.739130434782609</v>
      </c>
      <c r="F917" s="13">
        <v>19.527283744887139</v>
      </c>
      <c r="G917" s="13">
        <v>2.3024390243902437</v>
      </c>
      <c r="H917" s="13">
        <v>5.4857142857142858</v>
      </c>
      <c r="I917" s="13">
        <v>0.6</v>
      </c>
      <c r="J917" s="13">
        <v>8.3333333333333339</v>
      </c>
      <c r="K917" s="13">
        <v>0.4</v>
      </c>
      <c r="L917" s="13">
        <v>5</v>
      </c>
      <c r="M917" s="13">
        <v>16.666666666666668</v>
      </c>
    </row>
    <row r="918" spans="2:13">
      <c r="B918" s="10">
        <v>915</v>
      </c>
      <c r="C918" s="13">
        <v>1</v>
      </c>
      <c r="D918" s="13">
        <v>4</v>
      </c>
      <c r="E918" s="13">
        <v>12.558139534883722</v>
      </c>
      <c r="F918" s="13">
        <v>17.581809821711904</v>
      </c>
      <c r="G918" s="13">
        <v>2.4973544973544972</v>
      </c>
      <c r="H918" s="13">
        <v>2.5263157894736841</v>
      </c>
      <c r="I918" s="13">
        <v>1</v>
      </c>
      <c r="J918" s="13">
        <v>5</v>
      </c>
      <c r="K918" s="13">
        <v>0.4</v>
      </c>
      <c r="L918" s="13">
        <v>5</v>
      </c>
      <c r="M918" s="13">
        <v>14</v>
      </c>
    </row>
    <row r="919" spans="2:13">
      <c r="B919" s="10">
        <v>916</v>
      </c>
      <c r="C919" s="13">
        <v>0.4</v>
      </c>
      <c r="D919" s="13">
        <v>10</v>
      </c>
      <c r="E919" s="13">
        <v>10.384615384615385</v>
      </c>
      <c r="F919" s="13">
        <v>15.887158534786318</v>
      </c>
      <c r="G919" s="13">
        <v>2.6368715083798882</v>
      </c>
      <c r="H919" s="13">
        <v>2.8656716417910446</v>
      </c>
      <c r="I919" s="13">
        <v>0.6</v>
      </c>
      <c r="J919" s="13">
        <v>8.3333333333333339</v>
      </c>
      <c r="K919" s="13">
        <v>0.8</v>
      </c>
      <c r="L919" s="13">
        <v>2.5</v>
      </c>
      <c r="M919" s="13">
        <v>20.833333333333336</v>
      </c>
    </row>
    <row r="920" spans="2:13">
      <c r="B920" s="10">
        <v>917</v>
      </c>
      <c r="C920" s="13">
        <v>0.6</v>
      </c>
      <c r="D920" s="13">
        <v>6.666666666666667</v>
      </c>
      <c r="E920" s="13">
        <v>13.846153846153847</v>
      </c>
      <c r="F920" s="13">
        <v>22.203128270242363</v>
      </c>
      <c r="G920" s="13">
        <v>3.1677852348993287</v>
      </c>
      <c r="H920" s="13">
        <v>5.1891891891891895</v>
      </c>
      <c r="I920" s="13">
        <v>1.2</v>
      </c>
      <c r="J920" s="13">
        <v>4.166666666666667</v>
      </c>
      <c r="K920" s="13">
        <v>0.6</v>
      </c>
      <c r="L920" s="13">
        <v>3.3333333333333335</v>
      </c>
      <c r="M920" s="13">
        <v>14.166666666666668</v>
      </c>
    </row>
    <row r="921" spans="2:13">
      <c r="B921" s="10">
        <v>918</v>
      </c>
      <c r="C921" s="13">
        <v>0.6</v>
      </c>
      <c r="D921" s="13">
        <v>6.666666666666667</v>
      </c>
      <c r="E921" s="13">
        <v>15.428571428571429</v>
      </c>
      <c r="F921" s="13">
        <v>21.827500478102891</v>
      </c>
      <c r="G921" s="13">
        <v>2.8433734939759034</v>
      </c>
      <c r="H921" s="13">
        <v>3.5555555555555554</v>
      </c>
      <c r="I921" s="13">
        <v>1</v>
      </c>
      <c r="J921" s="13">
        <v>5</v>
      </c>
      <c r="K921" s="13">
        <v>0.4</v>
      </c>
      <c r="L921" s="13">
        <v>5</v>
      </c>
      <c r="M921" s="13">
        <v>16.666666666666668</v>
      </c>
    </row>
    <row r="922" spans="2:13">
      <c r="B922" s="10">
        <v>919</v>
      </c>
      <c r="C922" s="13">
        <v>1</v>
      </c>
      <c r="D922" s="13">
        <v>4</v>
      </c>
      <c r="E922" s="13">
        <v>15.428571428571429</v>
      </c>
      <c r="F922" s="13">
        <v>22.483357554322133</v>
      </c>
      <c r="G922" s="13">
        <v>2.3718592964824121</v>
      </c>
      <c r="H922" s="13">
        <v>4.6829268292682924</v>
      </c>
      <c r="I922" s="13">
        <v>0.8</v>
      </c>
      <c r="J922" s="13">
        <v>6.25</v>
      </c>
      <c r="K922" s="13">
        <v>0.6</v>
      </c>
      <c r="L922" s="13">
        <v>3.3333333333333335</v>
      </c>
      <c r="M922" s="13">
        <v>13.583333333333334</v>
      </c>
    </row>
    <row r="923" spans="2:13">
      <c r="B923" s="10">
        <v>920</v>
      </c>
      <c r="C923" s="13">
        <v>1.2</v>
      </c>
      <c r="D923" s="13">
        <v>3.3333333333333335</v>
      </c>
      <c r="E923" s="13">
        <v>11.020408163265305</v>
      </c>
      <c r="F923" s="13">
        <v>19.798996971051192</v>
      </c>
      <c r="G923" s="13">
        <v>3.4452554744525545</v>
      </c>
      <c r="H923" s="13">
        <v>5.333333333333333</v>
      </c>
      <c r="I923" s="13">
        <v>1.4</v>
      </c>
      <c r="J923" s="13">
        <v>3.5714285714285716</v>
      </c>
      <c r="K923" s="13">
        <v>0.6</v>
      </c>
      <c r="L923" s="13">
        <v>3.3333333333333335</v>
      </c>
      <c r="M923" s="13">
        <v>10.238095238095239</v>
      </c>
    </row>
    <row r="924" spans="2:13">
      <c r="B924" s="10">
        <v>921</v>
      </c>
      <c r="C924" s="13">
        <v>0.6</v>
      </c>
      <c r="D924" s="13">
        <v>6.666666666666667</v>
      </c>
      <c r="E924" s="13">
        <v>18.620689655172413</v>
      </c>
      <c r="F924" s="13">
        <v>24.954972240057408</v>
      </c>
      <c r="G924" s="13">
        <v>2.8433734939759034</v>
      </c>
      <c r="H924" s="13">
        <v>3.4909090909090907</v>
      </c>
      <c r="I924" s="13">
        <v>1</v>
      </c>
      <c r="J924" s="13">
        <v>5</v>
      </c>
      <c r="K924" s="13">
        <v>0.2</v>
      </c>
      <c r="L924" s="13">
        <v>10</v>
      </c>
      <c r="M924" s="13">
        <v>21.666666666666668</v>
      </c>
    </row>
    <row r="925" spans="2:13">
      <c r="B925" s="10">
        <v>922</v>
      </c>
      <c r="C925" s="13">
        <v>1</v>
      </c>
      <c r="D925" s="13">
        <v>4</v>
      </c>
      <c r="E925" s="13">
        <v>10</v>
      </c>
      <c r="F925" s="13">
        <v>19.083636363636366</v>
      </c>
      <c r="G925" s="13">
        <v>4.7200000000000006</v>
      </c>
      <c r="H925" s="13">
        <v>4.3636363636363633</v>
      </c>
      <c r="I925" s="13">
        <v>0.6</v>
      </c>
      <c r="J925" s="13">
        <v>8.3333333333333339</v>
      </c>
      <c r="K925" s="13">
        <v>0.2</v>
      </c>
      <c r="L925" s="13">
        <v>10</v>
      </c>
      <c r="M925" s="13">
        <v>22.333333333333336</v>
      </c>
    </row>
    <row r="926" spans="2:13">
      <c r="B926" s="10">
        <v>923</v>
      </c>
      <c r="C926" s="13">
        <v>0.6</v>
      </c>
      <c r="D926" s="13">
        <v>6.666666666666667</v>
      </c>
      <c r="E926" s="13">
        <v>16.363636363636363</v>
      </c>
      <c r="F926" s="13">
        <v>25.517589206909591</v>
      </c>
      <c r="G926" s="13">
        <v>4.5825242718446599</v>
      </c>
      <c r="H926" s="13">
        <v>4.5714285714285712</v>
      </c>
      <c r="I926" s="13">
        <v>1.2</v>
      </c>
      <c r="J926" s="13">
        <v>4.166666666666667</v>
      </c>
      <c r="K926" s="13">
        <v>0.1</v>
      </c>
      <c r="L926" s="13">
        <v>20</v>
      </c>
      <c r="M926" s="13">
        <v>30.833333333333336</v>
      </c>
    </row>
    <row r="927" spans="2:13">
      <c r="B927" s="10">
        <v>924</v>
      </c>
      <c r="C927" s="13">
        <v>0.4</v>
      </c>
      <c r="D927" s="13">
        <v>10</v>
      </c>
      <c r="E927" s="13">
        <v>9</v>
      </c>
      <c r="F927" s="13">
        <v>15.335285187594881</v>
      </c>
      <c r="G927" s="13">
        <v>2.7126436781609193</v>
      </c>
      <c r="H927" s="13">
        <v>3.6226415094339623</v>
      </c>
      <c r="I927" s="13">
        <v>1.2</v>
      </c>
      <c r="J927" s="13">
        <v>4.166666666666667</v>
      </c>
      <c r="K927" s="13">
        <v>0.2</v>
      </c>
      <c r="L927" s="13">
        <v>10</v>
      </c>
      <c r="M927" s="13">
        <v>24.166666666666668</v>
      </c>
    </row>
    <row r="928" spans="2:13">
      <c r="B928" s="10">
        <v>925</v>
      </c>
      <c r="C928" s="13">
        <v>0.4</v>
      </c>
      <c r="D928" s="13">
        <v>10</v>
      </c>
      <c r="E928" s="13">
        <v>12.558139534883722</v>
      </c>
      <c r="F928" s="13">
        <v>17.964747109420387</v>
      </c>
      <c r="G928" s="13">
        <v>2.776470588235294</v>
      </c>
      <c r="H928" s="13">
        <v>2.6301369863013697</v>
      </c>
      <c r="I928" s="13">
        <v>0.6</v>
      </c>
      <c r="J928" s="13">
        <v>8.3333333333333339</v>
      </c>
      <c r="K928" s="13">
        <v>0.2</v>
      </c>
      <c r="L928" s="13">
        <v>10</v>
      </c>
      <c r="M928" s="13">
        <v>28.333333333333336</v>
      </c>
    </row>
    <row r="929" spans="2:13">
      <c r="B929" s="10">
        <v>926</v>
      </c>
      <c r="C929" s="13">
        <v>0.8</v>
      </c>
      <c r="D929" s="13">
        <v>5</v>
      </c>
      <c r="E929" s="13">
        <v>10</v>
      </c>
      <c r="F929" s="13">
        <v>17.459397417503588</v>
      </c>
      <c r="G929" s="13">
        <v>2.776470588235294</v>
      </c>
      <c r="H929" s="13">
        <v>4.6829268292682924</v>
      </c>
      <c r="I929" s="13">
        <v>0.8</v>
      </c>
      <c r="J929" s="13">
        <v>6.25</v>
      </c>
      <c r="K929" s="13">
        <v>0.6</v>
      </c>
      <c r="L929" s="13">
        <v>3.3333333333333335</v>
      </c>
      <c r="M929" s="13">
        <v>14.583333333333334</v>
      </c>
    </row>
    <row r="930" spans="2:13">
      <c r="B930" s="10">
        <v>927</v>
      </c>
      <c r="C930" s="13">
        <v>0.6</v>
      </c>
      <c r="D930" s="13">
        <v>6.666666666666667</v>
      </c>
      <c r="E930" s="13">
        <v>10.384615384615385</v>
      </c>
      <c r="F930" s="13">
        <v>16.383038719262608</v>
      </c>
      <c r="G930" s="13">
        <v>2.7441860465116279</v>
      </c>
      <c r="H930" s="13">
        <v>3.2542372881355934</v>
      </c>
      <c r="I930" s="13">
        <v>1.8</v>
      </c>
      <c r="J930" s="13">
        <v>2.7777777777777777</v>
      </c>
      <c r="K930" s="13">
        <v>0.4</v>
      </c>
      <c r="L930" s="13">
        <v>5</v>
      </c>
      <c r="M930" s="13">
        <v>14.444444444444445</v>
      </c>
    </row>
    <row r="931" spans="2:13">
      <c r="B931" s="10">
        <v>928</v>
      </c>
      <c r="C931" s="13">
        <v>1</v>
      </c>
      <c r="D931" s="13">
        <v>4</v>
      </c>
      <c r="E931" s="13">
        <v>10</v>
      </c>
      <c r="F931" s="13">
        <v>15.930606706726108</v>
      </c>
      <c r="G931" s="13">
        <v>3.0649350649350646</v>
      </c>
      <c r="H931" s="13">
        <v>2.8656716417910446</v>
      </c>
      <c r="I931" s="13">
        <v>0.8</v>
      </c>
      <c r="J931" s="13">
        <v>6.25</v>
      </c>
      <c r="K931" s="13">
        <v>0.2</v>
      </c>
      <c r="L931" s="13">
        <v>10</v>
      </c>
      <c r="M931" s="13">
        <v>20.25</v>
      </c>
    </row>
    <row r="932" spans="2:13">
      <c r="B932" s="10">
        <v>929</v>
      </c>
      <c r="C932" s="13">
        <v>0.6</v>
      </c>
      <c r="D932" s="13">
        <v>6.666666666666667</v>
      </c>
      <c r="E932" s="13">
        <v>14.594594594594593</v>
      </c>
      <c r="F932" s="13">
        <v>23.205675821060439</v>
      </c>
      <c r="G932" s="13">
        <v>2.7928994082840237</v>
      </c>
      <c r="H932" s="13">
        <v>5.8181818181818183</v>
      </c>
      <c r="I932" s="13">
        <v>0.8</v>
      </c>
      <c r="J932" s="13">
        <v>6.25</v>
      </c>
      <c r="K932" s="13">
        <v>0.6</v>
      </c>
      <c r="L932" s="13">
        <v>3.3333333333333335</v>
      </c>
      <c r="M932" s="13">
        <v>16.25</v>
      </c>
    </row>
    <row r="933" spans="2:13">
      <c r="B933" s="10">
        <v>930</v>
      </c>
      <c r="C933" s="13">
        <v>0.6</v>
      </c>
      <c r="D933" s="13">
        <v>6.666666666666667</v>
      </c>
      <c r="E933" s="13">
        <v>13.170731707317072</v>
      </c>
      <c r="F933" s="13">
        <v>25.282142309293711</v>
      </c>
      <c r="G933" s="13">
        <v>2.9685534591194971</v>
      </c>
      <c r="H933" s="13">
        <v>9.1428571428571423</v>
      </c>
      <c r="I933" s="13">
        <v>1.2</v>
      </c>
      <c r="J933" s="13">
        <v>4.166666666666667</v>
      </c>
      <c r="K933" s="13">
        <v>0.2</v>
      </c>
      <c r="L933" s="13">
        <v>10</v>
      </c>
      <c r="M933" s="13">
        <v>20.833333333333336</v>
      </c>
    </row>
    <row r="934" spans="2:13">
      <c r="B934" s="10">
        <v>931</v>
      </c>
      <c r="C934" s="13">
        <v>0.8</v>
      </c>
      <c r="D934" s="13">
        <v>5</v>
      </c>
      <c r="E934" s="13">
        <v>12.857142857142858</v>
      </c>
      <c r="F934" s="13">
        <v>21.607001693958217</v>
      </c>
      <c r="G934" s="13">
        <v>2.9316770186335406</v>
      </c>
      <c r="H934" s="13">
        <v>5.8181818181818183</v>
      </c>
      <c r="I934" s="13">
        <v>1.2</v>
      </c>
      <c r="J934" s="13">
        <v>4.166666666666667</v>
      </c>
      <c r="K934" s="13">
        <v>0.4</v>
      </c>
      <c r="L934" s="13">
        <v>5</v>
      </c>
      <c r="M934" s="13">
        <v>14.166666666666668</v>
      </c>
    </row>
    <row r="935" spans="2:13">
      <c r="B935" s="10">
        <v>932</v>
      </c>
      <c r="C935" s="13">
        <v>0.6</v>
      </c>
      <c r="D935" s="13">
        <v>6.666666666666667</v>
      </c>
      <c r="E935" s="13">
        <v>13.846153846153847</v>
      </c>
      <c r="F935" s="13">
        <v>20.333792379828186</v>
      </c>
      <c r="G935" s="13">
        <v>2.3137254901960782</v>
      </c>
      <c r="H935" s="13">
        <v>4.1739130434782608</v>
      </c>
      <c r="I935" s="13">
        <v>1</v>
      </c>
      <c r="J935" s="13">
        <v>5</v>
      </c>
      <c r="K935" s="13">
        <v>0.4</v>
      </c>
      <c r="L935" s="13">
        <v>5</v>
      </c>
      <c r="M935" s="13">
        <v>16.666666666666668</v>
      </c>
    </row>
    <row r="936" spans="2:13">
      <c r="B936" s="10">
        <v>933</v>
      </c>
      <c r="C936" s="13">
        <v>1.2</v>
      </c>
      <c r="D936" s="13">
        <v>3.3333333333333335</v>
      </c>
      <c r="E936" s="13">
        <v>15.428571428571429</v>
      </c>
      <c r="F936" s="13">
        <v>20.845440458845022</v>
      </c>
      <c r="G936" s="13">
        <v>2.7126436781609193</v>
      </c>
      <c r="H936" s="13">
        <v>2.704225352112676</v>
      </c>
      <c r="I936" s="13">
        <v>0.6</v>
      </c>
      <c r="J936" s="13">
        <v>8.3333333333333339</v>
      </c>
      <c r="K936" s="13">
        <v>0.6</v>
      </c>
      <c r="L936" s="13">
        <v>3.3333333333333335</v>
      </c>
      <c r="M936" s="13">
        <v>15.000000000000002</v>
      </c>
    </row>
    <row r="937" spans="2:13">
      <c r="B937" s="10">
        <v>934</v>
      </c>
      <c r="C937" s="13">
        <v>1</v>
      </c>
      <c r="D937" s="13">
        <v>4</v>
      </c>
      <c r="E937" s="13">
        <v>14.210526315789473</v>
      </c>
      <c r="F937" s="13">
        <v>26.447397824169357</v>
      </c>
      <c r="G937" s="13">
        <v>2.6368715083798882</v>
      </c>
      <c r="H937" s="13">
        <v>9.6</v>
      </c>
      <c r="I937" s="13">
        <v>0.8</v>
      </c>
      <c r="J937" s="13">
        <v>6.25</v>
      </c>
      <c r="K937" s="13">
        <v>0.2</v>
      </c>
      <c r="L937" s="13">
        <v>10</v>
      </c>
      <c r="M937" s="13">
        <v>20.25</v>
      </c>
    </row>
    <row r="938" spans="2:13">
      <c r="B938" s="10">
        <v>935</v>
      </c>
      <c r="C938" s="13">
        <v>0.6</v>
      </c>
      <c r="D938" s="13">
        <v>6.666666666666667</v>
      </c>
      <c r="E938" s="13">
        <v>9.473684210526315</v>
      </c>
      <c r="F938" s="13">
        <v>16.49097074798048</v>
      </c>
      <c r="G938" s="13">
        <v>2.8433734939759034</v>
      </c>
      <c r="H938" s="13">
        <v>4.1739130434782608</v>
      </c>
      <c r="I938" s="13">
        <v>0.4</v>
      </c>
      <c r="J938" s="13">
        <v>12.5</v>
      </c>
      <c r="K938" s="13">
        <v>0.4</v>
      </c>
      <c r="L938" s="13">
        <v>5</v>
      </c>
      <c r="M938" s="13">
        <v>24.166666666666668</v>
      </c>
    </row>
    <row r="939" spans="2:13">
      <c r="B939" s="10">
        <v>936</v>
      </c>
      <c r="C939" s="13">
        <v>0.6</v>
      </c>
      <c r="D939" s="13">
        <v>6.666666666666667</v>
      </c>
      <c r="E939" s="13">
        <v>14.210526315789473</v>
      </c>
      <c r="F939" s="13">
        <v>21.966292036711987</v>
      </c>
      <c r="G939" s="13">
        <v>3.8373983739837394</v>
      </c>
      <c r="H939" s="13">
        <v>3.9183673469387754</v>
      </c>
      <c r="I939" s="13">
        <v>0.4</v>
      </c>
      <c r="J939" s="13">
        <v>12.5</v>
      </c>
      <c r="K939" s="13">
        <v>0.2</v>
      </c>
      <c r="L939" s="13">
        <v>10</v>
      </c>
      <c r="M939" s="13">
        <v>29.166666666666668</v>
      </c>
    </row>
    <row r="940" spans="2:13">
      <c r="B940" s="10">
        <v>937</v>
      </c>
      <c r="C940" s="13">
        <v>0.8</v>
      </c>
      <c r="D940" s="13">
        <v>5</v>
      </c>
      <c r="E940" s="13">
        <v>9.3103448275862064</v>
      </c>
      <c r="F940" s="13">
        <v>16.589521028959204</v>
      </c>
      <c r="G940" s="13">
        <v>3.1052631578947372</v>
      </c>
      <c r="H940" s="13">
        <v>4.1739130434782608</v>
      </c>
      <c r="I940" s="13">
        <v>1</v>
      </c>
      <c r="J940" s="13">
        <v>5</v>
      </c>
      <c r="K940" s="13">
        <v>0.1</v>
      </c>
      <c r="L940" s="13">
        <v>20</v>
      </c>
      <c r="M940" s="13">
        <v>30</v>
      </c>
    </row>
    <row r="941" spans="2:13">
      <c r="B941" s="10">
        <v>938</v>
      </c>
      <c r="C941" s="13">
        <v>0.2</v>
      </c>
      <c r="D941" s="13">
        <v>20</v>
      </c>
      <c r="E941" s="13">
        <v>12</v>
      </c>
      <c r="F941" s="13">
        <v>19.590610328638498</v>
      </c>
      <c r="G941" s="13">
        <v>3.3239436619718314</v>
      </c>
      <c r="H941" s="13">
        <v>4.2666666666666666</v>
      </c>
      <c r="I941" s="13">
        <v>0.8</v>
      </c>
      <c r="J941" s="13">
        <v>6.25</v>
      </c>
      <c r="K941" s="13">
        <v>0.2</v>
      </c>
      <c r="L941" s="13">
        <v>10</v>
      </c>
      <c r="M941" s="13">
        <v>36.25</v>
      </c>
    </row>
    <row r="942" spans="2:13">
      <c r="B942" s="10">
        <v>939</v>
      </c>
      <c r="C942" s="13">
        <v>0.8</v>
      </c>
      <c r="D942" s="13">
        <v>5</v>
      </c>
      <c r="E942" s="13">
        <v>13.846153846153847</v>
      </c>
      <c r="F942" s="13">
        <v>25.655677655677657</v>
      </c>
      <c r="G942" s="13">
        <v>2.6666666666666665</v>
      </c>
      <c r="H942" s="13">
        <v>9.1428571428571423</v>
      </c>
      <c r="I942" s="13">
        <v>0.6</v>
      </c>
      <c r="J942" s="13">
        <v>8.3333333333333339</v>
      </c>
      <c r="K942" s="13">
        <v>0.2</v>
      </c>
      <c r="L942" s="13">
        <v>10</v>
      </c>
      <c r="M942" s="13">
        <v>23.333333333333336</v>
      </c>
    </row>
    <row r="943" spans="2:13">
      <c r="B943" s="10">
        <v>940</v>
      </c>
      <c r="C943" s="13">
        <v>1.8</v>
      </c>
      <c r="D943" s="13">
        <v>2.2222222222222223</v>
      </c>
      <c r="E943" s="13">
        <v>8.7096774193548381</v>
      </c>
      <c r="F943" s="13">
        <v>16.20043472406563</v>
      </c>
      <c r="G943" s="13">
        <v>3.0256410256410255</v>
      </c>
      <c r="H943" s="13">
        <v>4.4651162790697674</v>
      </c>
      <c r="I943" s="13">
        <v>1.2</v>
      </c>
      <c r="J943" s="13">
        <v>4.166666666666667</v>
      </c>
      <c r="K943" s="13">
        <v>0.8</v>
      </c>
      <c r="L943" s="13">
        <v>2.5</v>
      </c>
      <c r="M943" s="13">
        <v>8.8888888888888893</v>
      </c>
    </row>
    <row r="944" spans="2:13">
      <c r="B944" s="10">
        <v>941</v>
      </c>
      <c r="C944" s="13">
        <v>0.2</v>
      </c>
      <c r="D944" s="13">
        <v>20</v>
      </c>
      <c r="E944" s="13">
        <v>8.3076923076923084</v>
      </c>
      <c r="F944" s="13">
        <v>15.338025978066423</v>
      </c>
      <c r="G944" s="13">
        <v>2.5652173913043477</v>
      </c>
      <c r="H944" s="13">
        <v>4.4651162790697674</v>
      </c>
      <c r="I944" s="13">
        <v>0.8</v>
      </c>
      <c r="J944" s="13">
        <v>6.25</v>
      </c>
      <c r="K944" s="13">
        <v>0.4</v>
      </c>
      <c r="L944" s="13">
        <v>5</v>
      </c>
      <c r="M944" s="13">
        <v>31.25</v>
      </c>
    </row>
    <row r="945" spans="2:13">
      <c r="B945" s="10">
        <v>942</v>
      </c>
      <c r="C945" s="13">
        <v>1</v>
      </c>
      <c r="D945" s="13">
        <v>4</v>
      </c>
      <c r="E945" s="13">
        <v>10.588235294117647</v>
      </c>
      <c r="F945" s="13">
        <v>17.438279659689965</v>
      </c>
      <c r="G945" s="13">
        <v>2.9316770186335406</v>
      </c>
      <c r="H945" s="13">
        <v>3.9183673469387754</v>
      </c>
      <c r="I945" s="13">
        <v>0.8</v>
      </c>
      <c r="J945" s="13">
        <v>6.25</v>
      </c>
      <c r="K945" s="13">
        <v>0.8</v>
      </c>
      <c r="L945" s="13">
        <v>2.5</v>
      </c>
      <c r="M945" s="13">
        <v>12.75</v>
      </c>
    </row>
    <row r="946" spans="2:13">
      <c r="B946" s="10">
        <v>943</v>
      </c>
      <c r="C946" s="13">
        <v>0.6</v>
      </c>
      <c r="D946" s="13">
        <v>6.666666666666667</v>
      </c>
      <c r="E946" s="13">
        <v>10.588235294117647</v>
      </c>
      <c r="F946" s="13">
        <v>17.37666756200197</v>
      </c>
      <c r="G946" s="13">
        <v>3.2328767123287672</v>
      </c>
      <c r="H946" s="13">
        <v>3.5555555555555554</v>
      </c>
      <c r="I946" s="13">
        <v>1.2</v>
      </c>
      <c r="J946" s="13">
        <v>4.166666666666667</v>
      </c>
      <c r="K946" s="13">
        <v>0.1</v>
      </c>
      <c r="L946" s="13">
        <v>20</v>
      </c>
      <c r="M946" s="13">
        <v>30.833333333333336</v>
      </c>
    </row>
    <row r="947" spans="2:13">
      <c r="B947" s="10">
        <v>944</v>
      </c>
      <c r="C947" s="13">
        <v>0.4</v>
      </c>
      <c r="D947" s="13">
        <v>10</v>
      </c>
      <c r="E947" s="13">
        <v>10.8</v>
      </c>
      <c r="F947" s="13">
        <v>16.799007444168737</v>
      </c>
      <c r="G947" s="13">
        <v>3.0451612903225804</v>
      </c>
      <c r="H947" s="13">
        <v>2.953846153846154</v>
      </c>
      <c r="I947" s="13">
        <v>1</v>
      </c>
      <c r="J947" s="13">
        <v>5</v>
      </c>
      <c r="K947" s="13">
        <v>0.4</v>
      </c>
      <c r="L947" s="13">
        <v>5</v>
      </c>
      <c r="M947" s="13">
        <v>20</v>
      </c>
    </row>
    <row r="948" spans="2:13">
      <c r="B948" s="10">
        <v>945</v>
      </c>
      <c r="C948" s="13">
        <v>0.8</v>
      </c>
      <c r="D948" s="13">
        <v>5</v>
      </c>
      <c r="E948" s="13">
        <v>12.857142857142858</v>
      </c>
      <c r="F948" s="13">
        <v>22.224924012158056</v>
      </c>
      <c r="G948" s="13">
        <v>2.5106382978723403</v>
      </c>
      <c r="H948" s="13">
        <v>6.8571428571428568</v>
      </c>
      <c r="I948" s="13">
        <v>0.6</v>
      </c>
      <c r="J948" s="13">
        <v>8.3333333333333339</v>
      </c>
      <c r="K948" s="13">
        <v>0.4</v>
      </c>
      <c r="L948" s="13">
        <v>5</v>
      </c>
      <c r="M948" s="13">
        <v>18.333333333333336</v>
      </c>
    </row>
    <row r="949" spans="2:13">
      <c r="B949" s="10">
        <v>946</v>
      </c>
      <c r="C949" s="13">
        <v>0.4</v>
      </c>
      <c r="D949" s="13">
        <v>10</v>
      </c>
      <c r="E949" s="13">
        <v>9.8181818181818166</v>
      </c>
      <c r="F949" s="13">
        <v>18.263646800960231</v>
      </c>
      <c r="G949" s="13">
        <v>3.5223880597014925</v>
      </c>
      <c r="H949" s="13">
        <v>4.9230769230769234</v>
      </c>
      <c r="I949" s="13">
        <v>1.4</v>
      </c>
      <c r="J949" s="13">
        <v>3.5714285714285716</v>
      </c>
      <c r="K949" s="13">
        <v>0.2</v>
      </c>
      <c r="L949" s="13">
        <v>10</v>
      </c>
      <c r="M949" s="13">
        <v>23.571428571428569</v>
      </c>
    </row>
    <row r="950" spans="2:13">
      <c r="B950" s="10">
        <v>947</v>
      </c>
      <c r="C950" s="13">
        <v>0.8</v>
      </c>
      <c r="D950" s="13">
        <v>5</v>
      </c>
      <c r="E950" s="13">
        <v>12</v>
      </c>
      <c r="F950" s="13">
        <v>18.078048780487805</v>
      </c>
      <c r="G950" s="13">
        <v>2.8780487804878048</v>
      </c>
      <c r="H950" s="13">
        <v>3.2</v>
      </c>
      <c r="I950" s="13">
        <v>1</v>
      </c>
      <c r="J950" s="13">
        <v>5</v>
      </c>
      <c r="K950" s="13">
        <v>0.4</v>
      </c>
      <c r="L950" s="13">
        <v>5</v>
      </c>
      <c r="M950" s="13">
        <v>15</v>
      </c>
    </row>
    <row r="951" spans="2:13">
      <c r="B951" s="10">
        <v>948</v>
      </c>
      <c r="C951" s="13">
        <v>1</v>
      </c>
      <c r="D951" s="13">
        <v>4</v>
      </c>
      <c r="E951" s="13">
        <v>9.8181818181818166</v>
      </c>
      <c r="F951" s="13">
        <v>17.712059369202223</v>
      </c>
      <c r="G951" s="13">
        <v>2.4081632653061225</v>
      </c>
      <c r="H951" s="13">
        <v>5.4857142857142858</v>
      </c>
      <c r="I951" s="13">
        <v>0.8</v>
      </c>
      <c r="J951" s="13">
        <v>6.25</v>
      </c>
      <c r="K951" s="13">
        <v>0.6</v>
      </c>
      <c r="L951" s="13">
        <v>3.3333333333333335</v>
      </c>
      <c r="M951" s="13">
        <v>13.583333333333334</v>
      </c>
    </row>
    <row r="952" spans="2:13">
      <c r="B952" s="10">
        <v>949</v>
      </c>
      <c r="C952" s="13">
        <v>1</v>
      </c>
      <c r="D952" s="13">
        <v>4</v>
      </c>
      <c r="E952" s="13">
        <v>12.558139534883722</v>
      </c>
      <c r="F952" s="13">
        <v>20.969727946472133</v>
      </c>
      <c r="G952" s="13">
        <v>2.5934065934065931</v>
      </c>
      <c r="H952" s="13">
        <v>5.8181818181818183</v>
      </c>
      <c r="I952" s="13">
        <v>1.2</v>
      </c>
      <c r="J952" s="13">
        <v>4.166666666666667</v>
      </c>
      <c r="K952" s="13">
        <v>0.4</v>
      </c>
      <c r="L952" s="13">
        <v>5</v>
      </c>
      <c r="M952" s="13">
        <v>13.166666666666668</v>
      </c>
    </row>
    <row r="953" spans="2:13">
      <c r="B953" s="10">
        <v>950</v>
      </c>
      <c r="C953" s="13">
        <v>0.8</v>
      </c>
      <c r="D953" s="13">
        <v>5</v>
      </c>
      <c r="E953" s="13">
        <v>11.020408163265305</v>
      </c>
      <c r="F953" s="13">
        <v>16.229780122244271</v>
      </c>
      <c r="G953" s="13">
        <v>2.5792349726775954</v>
      </c>
      <c r="H953" s="13">
        <v>2.6301369863013697</v>
      </c>
      <c r="I953" s="13">
        <v>1</v>
      </c>
      <c r="J953" s="13">
        <v>5</v>
      </c>
      <c r="K953" s="13">
        <v>0.8</v>
      </c>
      <c r="L953" s="13">
        <v>2.5</v>
      </c>
      <c r="M953" s="13">
        <v>12.5</v>
      </c>
    </row>
    <row r="954" spans="2:13">
      <c r="B954" s="10">
        <v>951</v>
      </c>
      <c r="C954" s="13">
        <v>0.8</v>
      </c>
      <c r="D954" s="13">
        <v>5</v>
      </c>
      <c r="E954" s="13">
        <v>12</v>
      </c>
      <c r="F954" s="13">
        <v>20.80952380952381</v>
      </c>
      <c r="G954" s="13">
        <v>2.8095238095238098</v>
      </c>
      <c r="H954" s="13">
        <v>6</v>
      </c>
      <c r="I954" s="13">
        <v>1.2</v>
      </c>
      <c r="J954" s="13">
        <v>4.166666666666667</v>
      </c>
      <c r="K954" s="13">
        <v>0.6</v>
      </c>
      <c r="L954" s="13">
        <v>3.3333333333333335</v>
      </c>
      <c r="M954" s="13">
        <v>12.500000000000002</v>
      </c>
    </row>
    <row r="955" spans="2:13">
      <c r="B955" s="10">
        <v>952</v>
      </c>
      <c r="C955" s="13">
        <v>0.8</v>
      </c>
      <c r="D955" s="13">
        <v>5</v>
      </c>
      <c r="E955" s="13">
        <v>18</v>
      </c>
      <c r="F955" s="13">
        <v>25.560233918128656</v>
      </c>
      <c r="G955" s="13">
        <v>2.7602339181286553</v>
      </c>
      <c r="H955" s="13">
        <v>4.8</v>
      </c>
      <c r="I955" s="13">
        <v>1.2</v>
      </c>
      <c r="J955" s="13">
        <v>4.166666666666667</v>
      </c>
      <c r="K955" s="13">
        <v>0.4</v>
      </c>
      <c r="L955" s="13">
        <v>5</v>
      </c>
      <c r="M955" s="13">
        <v>14.166666666666668</v>
      </c>
    </row>
    <row r="956" spans="2:13">
      <c r="B956" s="10">
        <v>953</v>
      </c>
      <c r="C956" s="13">
        <v>0.8</v>
      </c>
      <c r="D956" s="13">
        <v>5</v>
      </c>
      <c r="E956" s="13">
        <v>11.25</v>
      </c>
      <c r="F956" s="13">
        <v>17.156298003072198</v>
      </c>
      <c r="G956" s="13">
        <v>2.8095238095238098</v>
      </c>
      <c r="H956" s="13">
        <v>3.096774193548387</v>
      </c>
      <c r="I956" s="13">
        <v>0.8</v>
      </c>
      <c r="J956" s="13">
        <v>6.25</v>
      </c>
      <c r="K956" s="13">
        <v>0.6</v>
      </c>
      <c r="L956" s="13">
        <v>3.3333333333333335</v>
      </c>
      <c r="M956" s="13">
        <v>14.583333333333334</v>
      </c>
    </row>
    <row r="957" spans="2:13">
      <c r="B957" s="10">
        <v>954</v>
      </c>
      <c r="C957" s="13">
        <v>1.2</v>
      </c>
      <c r="D957" s="13">
        <v>3.3333333333333335</v>
      </c>
      <c r="E957" s="13">
        <v>8.3076923076923084</v>
      </c>
      <c r="F957" s="13">
        <v>14.646896916089339</v>
      </c>
      <c r="G957" s="13">
        <v>3.0849673202614376</v>
      </c>
      <c r="H957" s="13">
        <v>3.2542372881355934</v>
      </c>
      <c r="I957" s="13">
        <v>1.2</v>
      </c>
      <c r="J957" s="13">
        <v>4.166666666666667</v>
      </c>
      <c r="K957" s="13">
        <v>0.6</v>
      </c>
      <c r="L957" s="13">
        <v>3.3333333333333335</v>
      </c>
      <c r="M957" s="13">
        <v>10.833333333333334</v>
      </c>
    </row>
    <row r="958" spans="2:13">
      <c r="B958" s="10">
        <v>955</v>
      </c>
      <c r="C958" s="13">
        <v>1</v>
      </c>
      <c r="D958" s="13">
        <v>4</v>
      </c>
      <c r="E958" s="13">
        <v>12.857142857142858</v>
      </c>
      <c r="F958" s="13">
        <v>20.297898263783125</v>
      </c>
      <c r="G958" s="13">
        <v>3.5223880597014925</v>
      </c>
      <c r="H958" s="13">
        <v>3.9183673469387754</v>
      </c>
      <c r="I958" s="13">
        <v>1.4</v>
      </c>
      <c r="J958" s="13">
        <v>3.5714285714285716</v>
      </c>
      <c r="K958" s="13">
        <v>0.6</v>
      </c>
      <c r="L958" s="13">
        <v>3.3333333333333335</v>
      </c>
      <c r="M958" s="13">
        <v>10.904761904761905</v>
      </c>
    </row>
    <row r="959" spans="2:13">
      <c r="B959" s="10">
        <v>956</v>
      </c>
      <c r="C959" s="13">
        <v>0.8</v>
      </c>
      <c r="D959" s="13">
        <v>5</v>
      </c>
      <c r="E959" s="13">
        <v>15.882352941176469</v>
      </c>
      <c r="F959" s="13">
        <v>23.719010111166973</v>
      </c>
      <c r="G959" s="13">
        <v>2.9135802469135803</v>
      </c>
      <c r="H959" s="13">
        <v>4.9230769230769234</v>
      </c>
      <c r="I959" s="13">
        <v>1.2</v>
      </c>
      <c r="J959" s="13">
        <v>4.166666666666667</v>
      </c>
      <c r="K959" s="13">
        <v>0.6</v>
      </c>
      <c r="L959" s="13">
        <v>3.3333333333333335</v>
      </c>
      <c r="M959" s="13">
        <v>12.500000000000002</v>
      </c>
    </row>
    <row r="960" spans="2:13">
      <c r="B960" s="10">
        <v>957</v>
      </c>
      <c r="C960" s="13">
        <v>1.2</v>
      </c>
      <c r="D960" s="13">
        <v>3.3333333333333335</v>
      </c>
      <c r="E960" s="13">
        <v>12.857142857142858</v>
      </c>
      <c r="F960" s="13">
        <v>20.948005015119112</v>
      </c>
      <c r="G960" s="13">
        <v>3.1677852348993287</v>
      </c>
      <c r="H960" s="13">
        <v>4.9230769230769234</v>
      </c>
      <c r="I960" s="13">
        <v>1.2</v>
      </c>
      <c r="J960" s="13">
        <v>4.166666666666667</v>
      </c>
      <c r="K960" s="13">
        <v>0.4</v>
      </c>
      <c r="L960" s="13">
        <v>5</v>
      </c>
      <c r="M960" s="13">
        <v>12.5</v>
      </c>
    </row>
    <row r="961" spans="2:13">
      <c r="B961" s="10">
        <v>958</v>
      </c>
      <c r="C961" s="13">
        <v>0.8</v>
      </c>
      <c r="D961" s="13">
        <v>5</v>
      </c>
      <c r="E961" s="13">
        <v>19.285714285714288</v>
      </c>
      <c r="F961" s="13">
        <v>26.545056170823045</v>
      </c>
      <c r="G961" s="13">
        <v>2.8957055214723924</v>
      </c>
      <c r="H961" s="13">
        <v>4.3636363636363633</v>
      </c>
      <c r="I961" s="13">
        <v>1.2</v>
      </c>
      <c r="J961" s="13">
        <v>4.166666666666667</v>
      </c>
      <c r="K961" s="13">
        <v>0.6</v>
      </c>
      <c r="L961" s="13">
        <v>3.3333333333333335</v>
      </c>
      <c r="M961" s="13">
        <v>12.500000000000002</v>
      </c>
    </row>
    <row r="962" spans="2:13">
      <c r="B962" s="10">
        <v>959</v>
      </c>
      <c r="C962" s="13">
        <v>1</v>
      </c>
      <c r="D962" s="13">
        <v>4</v>
      </c>
      <c r="E962" s="13">
        <v>8.1818181818181817</v>
      </c>
      <c r="F962" s="13">
        <v>16.682936750050843</v>
      </c>
      <c r="G962" s="13">
        <v>3.1677852348993287</v>
      </c>
      <c r="H962" s="13">
        <v>5.333333333333333</v>
      </c>
      <c r="I962" s="13">
        <v>1</v>
      </c>
      <c r="J962" s="13">
        <v>5</v>
      </c>
      <c r="K962" s="13">
        <v>0.1</v>
      </c>
      <c r="L962" s="13">
        <v>20</v>
      </c>
      <c r="M962" s="13">
        <v>29</v>
      </c>
    </row>
    <row r="963" spans="2:13">
      <c r="B963" s="10">
        <v>960</v>
      </c>
      <c r="C963" s="13">
        <v>1.2</v>
      </c>
      <c r="D963" s="13">
        <v>3.3333333333333335</v>
      </c>
      <c r="E963" s="13">
        <v>11.739130434782609</v>
      </c>
      <c r="F963" s="13">
        <v>23.276145710928319</v>
      </c>
      <c r="G963" s="13">
        <v>3.189189189189189</v>
      </c>
      <c r="H963" s="13">
        <v>8.3478260869565215</v>
      </c>
      <c r="I963" s="13">
        <v>0.8</v>
      </c>
      <c r="J963" s="13">
        <v>6.25</v>
      </c>
      <c r="K963" s="13">
        <v>0.6</v>
      </c>
      <c r="L963" s="13">
        <v>3.3333333333333335</v>
      </c>
      <c r="M963" s="13">
        <v>12.916666666666668</v>
      </c>
    </row>
    <row r="964" spans="2:13">
      <c r="B964" s="10">
        <v>961</v>
      </c>
      <c r="C964" s="13">
        <v>1.4</v>
      </c>
      <c r="D964" s="13">
        <v>2.8571428571428572</v>
      </c>
      <c r="E964" s="13">
        <v>12.558139534883722</v>
      </c>
      <c r="F964" s="13">
        <v>18.119953539818631</v>
      </c>
      <c r="G964" s="13">
        <v>2.9316770186335406</v>
      </c>
      <c r="H964" s="13">
        <v>2.6301369863013697</v>
      </c>
      <c r="I964" s="13">
        <v>1.6</v>
      </c>
      <c r="J964" s="13">
        <v>3.125</v>
      </c>
      <c r="K964" s="13">
        <v>0.4</v>
      </c>
      <c r="L964" s="13">
        <v>5</v>
      </c>
      <c r="M964" s="13">
        <v>10.982142857142858</v>
      </c>
    </row>
    <row r="965" spans="2:13">
      <c r="B965" s="10">
        <v>962</v>
      </c>
      <c r="C965" s="13">
        <v>1</v>
      </c>
      <c r="D965" s="13">
        <v>4</v>
      </c>
      <c r="E965" s="13">
        <v>10.384615384615385</v>
      </c>
      <c r="F965" s="13">
        <v>19.217847400826123</v>
      </c>
      <c r="G965" s="13">
        <v>3.3475177304964543</v>
      </c>
      <c r="H965" s="13">
        <v>5.4857142857142858</v>
      </c>
      <c r="I965" s="13">
        <v>0.8</v>
      </c>
      <c r="J965" s="13">
        <v>6.25</v>
      </c>
      <c r="K965" s="13">
        <v>0.2</v>
      </c>
      <c r="L965" s="13">
        <v>10</v>
      </c>
      <c r="M965" s="13">
        <v>20.25</v>
      </c>
    </row>
    <row r="966" spans="2:13">
      <c r="B966" s="10">
        <v>963</v>
      </c>
      <c r="C966" s="13">
        <v>0.4</v>
      </c>
      <c r="D966" s="13">
        <v>10</v>
      </c>
      <c r="E966" s="13">
        <v>14.210526315789473</v>
      </c>
      <c r="F966" s="13">
        <v>21.427192982456138</v>
      </c>
      <c r="G966" s="13">
        <v>2.95</v>
      </c>
      <c r="H966" s="13">
        <v>4.2666666666666666</v>
      </c>
      <c r="I966" s="13">
        <v>0.6</v>
      </c>
      <c r="J966" s="13">
        <v>8.3333333333333339</v>
      </c>
      <c r="K966" s="13">
        <v>0.4</v>
      </c>
      <c r="L966" s="13">
        <v>5</v>
      </c>
      <c r="M966" s="13">
        <v>23.333333333333336</v>
      </c>
    </row>
    <row r="967" spans="2:13">
      <c r="B967" s="10">
        <v>964</v>
      </c>
      <c r="C967" s="13">
        <v>0.2</v>
      </c>
      <c r="D967" s="13">
        <v>20</v>
      </c>
      <c r="E967" s="13">
        <v>11.48936170212766</v>
      </c>
      <c r="F967" s="13">
        <v>21.260084806184096</v>
      </c>
      <c r="G967" s="13">
        <v>2.9135802469135803</v>
      </c>
      <c r="H967" s="13">
        <v>6.8571428571428568</v>
      </c>
      <c r="I967" s="13">
        <v>0.6</v>
      </c>
      <c r="J967" s="13">
        <v>8.3333333333333339</v>
      </c>
      <c r="K967" s="13">
        <v>0.6</v>
      </c>
      <c r="L967" s="13">
        <v>3.3333333333333335</v>
      </c>
      <c r="M967" s="13">
        <v>31.666666666666668</v>
      </c>
    </row>
    <row r="968" spans="2:13">
      <c r="B968" s="10">
        <v>965</v>
      </c>
      <c r="C968" s="13">
        <v>1.2</v>
      </c>
      <c r="D968" s="13">
        <v>3.3333333333333335</v>
      </c>
      <c r="E968" s="13">
        <v>13.5</v>
      </c>
      <c r="F968" s="13">
        <v>20.911250528690257</v>
      </c>
      <c r="G968" s="13">
        <v>2.7283236994219653</v>
      </c>
      <c r="H968" s="13">
        <v>4.6829268292682924</v>
      </c>
      <c r="I968" s="13">
        <v>0.4</v>
      </c>
      <c r="J968" s="13">
        <v>12.5</v>
      </c>
      <c r="K968" s="13">
        <v>0.4</v>
      </c>
      <c r="L968" s="13">
        <v>5</v>
      </c>
      <c r="M968" s="13">
        <v>20.833333333333336</v>
      </c>
    </row>
    <row r="969" spans="2:13">
      <c r="B969" s="10">
        <v>966</v>
      </c>
      <c r="C969" s="13">
        <v>0.8</v>
      </c>
      <c r="D969" s="13">
        <v>5</v>
      </c>
      <c r="E969" s="13">
        <v>15.428571428571429</v>
      </c>
      <c r="F969" s="13">
        <v>23.289371160878609</v>
      </c>
      <c r="G969" s="13">
        <v>3.3956834532374103</v>
      </c>
      <c r="H969" s="13">
        <v>4.4651162790697674</v>
      </c>
      <c r="I969" s="13">
        <v>0.4</v>
      </c>
      <c r="J969" s="13">
        <v>12.5</v>
      </c>
      <c r="K969" s="13">
        <v>0.4</v>
      </c>
      <c r="L969" s="13">
        <v>5</v>
      </c>
      <c r="M969" s="13">
        <v>22.5</v>
      </c>
    </row>
    <row r="970" spans="2:13">
      <c r="B970" s="10">
        <v>967</v>
      </c>
      <c r="C970" s="13">
        <v>1.2</v>
      </c>
      <c r="D970" s="13">
        <v>3.3333333333333335</v>
      </c>
      <c r="E970" s="13">
        <v>8.8524590163934427</v>
      </c>
      <c r="F970" s="13">
        <v>16.58752395145838</v>
      </c>
      <c r="G970" s="13">
        <v>3.3714285714285714</v>
      </c>
      <c r="H970" s="13">
        <v>4.3636363636363633</v>
      </c>
      <c r="I970" s="13">
        <v>1</v>
      </c>
      <c r="J970" s="13">
        <v>5</v>
      </c>
      <c r="K970" s="13">
        <v>0.4</v>
      </c>
      <c r="L970" s="13">
        <v>5</v>
      </c>
      <c r="M970" s="13">
        <v>13.333333333333334</v>
      </c>
    </row>
    <row r="971" spans="2:13">
      <c r="B971" s="10">
        <v>968</v>
      </c>
      <c r="C971" s="13">
        <v>0.8</v>
      </c>
      <c r="D971" s="13">
        <v>5</v>
      </c>
      <c r="E971" s="13">
        <v>10.188679245283019</v>
      </c>
      <c r="F971" s="13">
        <v>17.113646565544457</v>
      </c>
      <c r="G971" s="13">
        <v>3.0849673202614376</v>
      </c>
      <c r="H971" s="13">
        <v>3.84</v>
      </c>
      <c r="I971" s="13">
        <v>1.2</v>
      </c>
      <c r="J971" s="13">
        <v>4.166666666666667</v>
      </c>
      <c r="K971" s="13">
        <v>0.4</v>
      </c>
      <c r="L971" s="13">
        <v>5</v>
      </c>
      <c r="M971" s="13">
        <v>14.166666666666668</v>
      </c>
    </row>
    <row r="972" spans="2:13">
      <c r="B972" s="10">
        <v>969</v>
      </c>
      <c r="C972" s="13">
        <v>1</v>
      </c>
      <c r="D972" s="13">
        <v>4</v>
      </c>
      <c r="E972" s="13">
        <v>9.1525423728813564</v>
      </c>
      <c r="F972" s="13">
        <v>18.382165102271202</v>
      </c>
      <c r="G972" s="13">
        <v>4.1769911504424782</v>
      </c>
      <c r="H972" s="13">
        <v>5.0526315789473681</v>
      </c>
      <c r="I972" s="13">
        <v>0.8</v>
      </c>
      <c r="J972" s="13">
        <v>6.25</v>
      </c>
      <c r="K972" s="13">
        <v>0.2</v>
      </c>
      <c r="L972" s="13">
        <v>10</v>
      </c>
      <c r="M972" s="13">
        <v>20.25</v>
      </c>
    </row>
    <row r="973" spans="2:13">
      <c r="B973" s="10">
        <v>970</v>
      </c>
      <c r="C973" s="13">
        <v>1.4</v>
      </c>
      <c r="D973" s="13">
        <v>2.8571428571428572</v>
      </c>
      <c r="E973" s="13">
        <v>12.272727272727273</v>
      </c>
      <c r="F973" s="13">
        <v>20.77008177008177</v>
      </c>
      <c r="G973" s="13">
        <v>2.4973544973544972</v>
      </c>
      <c r="H973" s="13">
        <v>6</v>
      </c>
      <c r="I973" s="13">
        <v>1.4</v>
      </c>
      <c r="J973" s="13">
        <v>3.5714285714285716</v>
      </c>
      <c r="K973" s="13">
        <v>0.4</v>
      </c>
      <c r="L973" s="13">
        <v>5</v>
      </c>
      <c r="M973" s="13">
        <v>11.428571428571429</v>
      </c>
    </row>
    <row r="974" spans="2:13">
      <c r="B974" s="10">
        <v>971</v>
      </c>
      <c r="C974" s="13">
        <v>0.6</v>
      </c>
      <c r="D974" s="13">
        <v>6.666666666666667</v>
      </c>
      <c r="E974" s="13">
        <v>11.739130434782609</v>
      </c>
      <c r="F974" s="13">
        <v>19.832947065912673</v>
      </c>
      <c r="G974" s="13">
        <v>3.5223880597014925</v>
      </c>
      <c r="H974" s="13">
        <v>4.5714285714285712</v>
      </c>
      <c r="I974" s="13">
        <v>1.6</v>
      </c>
      <c r="J974" s="13">
        <v>3.125</v>
      </c>
      <c r="K974" s="13">
        <v>0.2</v>
      </c>
      <c r="L974" s="13">
        <v>10</v>
      </c>
      <c r="M974" s="13">
        <v>19.791666666666668</v>
      </c>
    </row>
    <row r="975" spans="2:13">
      <c r="B975" s="10">
        <v>972</v>
      </c>
      <c r="C975" s="13">
        <v>1</v>
      </c>
      <c r="D975" s="13">
        <v>4</v>
      </c>
      <c r="E975" s="13">
        <v>9.8181818181818166</v>
      </c>
      <c r="F975" s="13">
        <v>16.982125480153648</v>
      </c>
      <c r="G975" s="13">
        <v>3.3239436619718314</v>
      </c>
      <c r="H975" s="13">
        <v>3.84</v>
      </c>
      <c r="I975" s="13">
        <v>1</v>
      </c>
      <c r="J975" s="13">
        <v>5</v>
      </c>
      <c r="K975" s="13">
        <v>0.2</v>
      </c>
      <c r="L975" s="13">
        <v>10</v>
      </c>
      <c r="M975" s="13">
        <v>19</v>
      </c>
    </row>
    <row r="976" spans="2:13">
      <c r="B976" s="10">
        <v>973</v>
      </c>
      <c r="C976" s="13">
        <v>1</v>
      </c>
      <c r="D976" s="13">
        <v>4</v>
      </c>
      <c r="E976" s="13">
        <v>10.588235294117647</v>
      </c>
      <c r="F976" s="13">
        <v>19.241734814731259</v>
      </c>
      <c r="G976" s="13">
        <v>3.1677852348993287</v>
      </c>
      <c r="H976" s="13">
        <v>5.4857142857142858</v>
      </c>
      <c r="I976" s="13">
        <v>1</v>
      </c>
      <c r="J976" s="13">
        <v>5</v>
      </c>
      <c r="K976" s="13">
        <v>0.6</v>
      </c>
      <c r="L976" s="13">
        <v>3.3333333333333335</v>
      </c>
      <c r="M976" s="13">
        <v>12.333333333333334</v>
      </c>
    </row>
    <row r="977" spans="2:13">
      <c r="B977" s="10">
        <v>974</v>
      </c>
      <c r="C977" s="13">
        <v>0.6</v>
      </c>
      <c r="D977" s="13">
        <v>6.666666666666667</v>
      </c>
      <c r="E977" s="13">
        <v>12.272727272727273</v>
      </c>
      <c r="F977" s="13">
        <v>19.514412416851442</v>
      </c>
      <c r="G977" s="13">
        <v>2.8780487804878048</v>
      </c>
      <c r="H977" s="13">
        <v>4.3636363636363633</v>
      </c>
      <c r="I977" s="13">
        <v>1.2</v>
      </c>
      <c r="J977" s="13">
        <v>4.166666666666667</v>
      </c>
      <c r="K977" s="13">
        <v>0.6</v>
      </c>
      <c r="L977" s="13">
        <v>3.3333333333333335</v>
      </c>
      <c r="M977" s="13">
        <v>14.166666666666668</v>
      </c>
    </row>
    <row r="978" spans="2:13">
      <c r="B978" s="10">
        <v>975</v>
      </c>
      <c r="C978" s="13">
        <v>1</v>
      </c>
      <c r="D978" s="13">
        <v>4</v>
      </c>
      <c r="E978" s="13">
        <v>14.210526315789473</v>
      </c>
      <c r="F978" s="13">
        <v>25.655781790242028</v>
      </c>
      <c r="G978" s="13">
        <v>3.4452554744525545</v>
      </c>
      <c r="H978" s="13">
        <v>8</v>
      </c>
      <c r="I978" s="13">
        <v>1.2</v>
      </c>
      <c r="J978" s="13">
        <v>4.166666666666667</v>
      </c>
      <c r="K978" s="13">
        <v>0.2</v>
      </c>
      <c r="L978" s="13">
        <v>10</v>
      </c>
      <c r="M978" s="13">
        <v>18.166666666666668</v>
      </c>
    </row>
    <row r="979" spans="2:13">
      <c r="B979" s="10">
        <v>976</v>
      </c>
      <c r="C979" s="13">
        <v>0.8</v>
      </c>
      <c r="D979" s="13">
        <v>5</v>
      </c>
      <c r="E979" s="13">
        <v>16.875</v>
      </c>
      <c r="F979" s="13">
        <v>27.285256410256409</v>
      </c>
      <c r="G979" s="13">
        <v>3.0256410256410255</v>
      </c>
      <c r="H979" s="13">
        <v>7.384615384615385</v>
      </c>
      <c r="I979" s="13">
        <v>0.6</v>
      </c>
      <c r="J979" s="13">
        <v>8.3333333333333339</v>
      </c>
      <c r="K979" s="13">
        <v>0.4</v>
      </c>
      <c r="L979" s="13">
        <v>5</v>
      </c>
      <c r="M979" s="13">
        <v>18.333333333333336</v>
      </c>
    </row>
    <row r="980" spans="2:13">
      <c r="B980" s="10">
        <v>977</v>
      </c>
      <c r="C980" s="13">
        <v>0.6</v>
      </c>
      <c r="D980" s="13">
        <v>6.666666666666667</v>
      </c>
      <c r="E980" s="13">
        <v>7.9411764705882346</v>
      </c>
      <c r="F980" s="13">
        <v>15.15206082432973</v>
      </c>
      <c r="G980" s="13">
        <v>3.2108843537414966</v>
      </c>
      <c r="H980" s="13">
        <v>4</v>
      </c>
      <c r="I980" s="13">
        <v>0.8</v>
      </c>
      <c r="J980" s="13">
        <v>6.25</v>
      </c>
      <c r="K980" s="13">
        <v>0.1</v>
      </c>
      <c r="L980" s="13">
        <v>20</v>
      </c>
      <c r="M980" s="13">
        <v>32.916666666666671</v>
      </c>
    </row>
    <row r="981" spans="2:13">
      <c r="B981" s="10">
        <v>978</v>
      </c>
      <c r="C981" s="13">
        <v>0.6</v>
      </c>
      <c r="D981" s="13">
        <v>6.666666666666667</v>
      </c>
      <c r="E981" s="13">
        <v>14.594594594594593</v>
      </c>
      <c r="F981" s="13">
        <v>21.508174841508172</v>
      </c>
      <c r="G981" s="13">
        <v>2.9135802469135803</v>
      </c>
      <c r="H981" s="13">
        <v>4</v>
      </c>
      <c r="I981" s="13">
        <v>0.6</v>
      </c>
      <c r="J981" s="13">
        <v>8.3333333333333339</v>
      </c>
      <c r="K981" s="13">
        <v>0.4</v>
      </c>
      <c r="L981" s="13">
        <v>5</v>
      </c>
      <c r="M981" s="13">
        <v>20</v>
      </c>
    </row>
    <row r="982" spans="2:13">
      <c r="B982" s="10">
        <v>979</v>
      </c>
      <c r="C982" s="13">
        <v>0.6</v>
      </c>
      <c r="D982" s="13">
        <v>6.666666666666667</v>
      </c>
      <c r="E982" s="13">
        <v>9.1525423728813564</v>
      </c>
      <c r="F982" s="13">
        <v>17.920724191063172</v>
      </c>
      <c r="G982" s="13">
        <v>2.95</v>
      </c>
      <c r="H982" s="13">
        <v>5.8181818181818183</v>
      </c>
      <c r="I982" s="13">
        <v>1</v>
      </c>
      <c r="J982" s="13">
        <v>5</v>
      </c>
      <c r="K982" s="13">
        <v>0.4</v>
      </c>
      <c r="L982" s="13">
        <v>5</v>
      </c>
      <c r="M982" s="13">
        <v>16.666666666666668</v>
      </c>
    </row>
    <row r="983" spans="2:13">
      <c r="B983" s="10">
        <v>980</v>
      </c>
      <c r="C983" s="13">
        <v>1</v>
      </c>
      <c r="D983" s="13">
        <v>4</v>
      </c>
      <c r="E983" s="13">
        <v>12.272727272727273</v>
      </c>
      <c r="F983" s="13">
        <v>18.248883131988684</v>
      </c>
      <c r="G983" s="13">
        <v>2.6077348066298343</v>
      </c>
      <c r="H983" s="13">
        <v>3.3684210526315788</v>
      </c>
      <c r="I983" s="13">
        <v>1</v>
      </c>
      <c r="J983" s="13">
        <v>5</v>
      </c>
      <c r="K983" s="13">
        <v>0.2</v>
      </c>
      <c r="L983" s="13">
        <v>10</v>
      </c>
      <c r="M983" s="13">
        <v>19</v>
      </c>
    </row>
    <row r="984" spans="2:13">
      <c r="B984" s="10">
        <v>981</v>
      </c>
      <c r="C984" s="13">
        <v>0.8</v>
      </c>
      <c r="D984" s="13">
        <v>5</v>
      </c>
      <c r="E984" s="13">
        <v>10.588235294117647</v>
      </c>
      <c r="F984" s="13">
        <v>20.910230758970254</v>
      </c>
      <c r="G984" s="13">
        <v>3.2108843537414966</v>
      </c>
      <c r="H984" s="13">
        <v>7.1111111111111107</v>
      </c>
      <c r="I984" s="13">
        <v>1.2</v>
      </c>
      <c r="J984" s="13">
        <v>4.166666666666667</v>
      </c>
      <c r="K984" s="13">
        <v>0.1</v>
      </c>
      <c r="L984" s="13">
        <v>20</v>
      </c>
      <c r="M984" s="13">
        <v>29.166666666666668</v>
      </c>
    </row>
    <row r="985" spans="2:13">
      <c r="B985" s="10">
        <v>982</v>
      </c>
      <c r="C985" s="13">
        <v>0.8</v>
      </c>
      <c r="D985" s="13">
        <v>5</v>
      </c>
      <c r="E985" s="13">
        <v>12.857142857142858</v>
      </c>
      <c r="F985" s="13">
        <v>20.511448325401815</v>
      </c>
      <c r="G985" s="13">
        <v>3.189189189189189</v>
      </c>
      <c r="H985" s="13">
        <v>4.4651162790697674</v>
      </c>
      <c r="I985" s="13">
        <v>0.4</v>
      </c>
      <c r="J985" s="13">
        <v>12.5</v>
      </c>
      <c r="K985" s="13">
        <v>0.4</v>
      </c>
      <c r="L985" s="13">
        <v>5</v>
      </c>
      <c r="M985" s="13">
        <v>22.5</v>
      </c>
    </row>
    <row r="986" spans="2:13">
      <c r="B986" s="10">
        <v>983</v>
      </c>
      <c r="C986" s="13">
        <v>0.6</v>
      </c>
      <c r="D986" s="13">
        <v>6.666666666666667</v>
      </c>
      <c r="E986" s="13">
        <v>12</v>
      </c>
      <c r="F986" s="13">
        <v>20.120866207822729</v>
      </c>
      <c r="G986" s="13">
        <v>2.9316770186335406</v>
      </c>
      <c r="H986" s="13">
        <v>5.1891891891891895</v>
      </c>
      <c r="I986" s="13">
        <v>0.8</v>
      </c>
      <c r="J986" s="13">
        <v>6.25</v>
      </c>
      <c r="K986" s="13">
        <v>0.6</v>
      </c>
      <c r="L986" s="13">
        <v>3.3333333333333335</v>
      </c>
      <c r="M986" s="13">
        <v>16.25</v>
      </c>
    </row>
    <row r="987" spans="2:13">
      <c r="B987" s="10">
        <v>984</v>
      </c>
      <c r="C987" s="13">
        <v>0.4</v>
      </c>
      <c r="D987" s="13">
        <v>10</v>
      </c>
      <c r="E987" s="13">
        <v>15.428571428571429</v>
      </c>
      <c r="F987" s="13">
        <v>23.908571428571427</v>
      </c>
      <c r="G987" s="13">
        <v>3.1466666666666669</v>
      </c>
      <c r="H987" s="13">
        <v>5.333333333333333</v>
      </c>
      <c r="I987" s="13">
        <v>0.8</v>
      </c>
      <c r="J987" s="13">
        <v>6.25</v>
      </c>
      <c r="K987" s="13">
        <v>1</v>
      </c>
      <c r="L987" s="13">
        <v>2</v>
      </c>
      <c r="M987" s="13">
        <v>18.25</v>
      </c>
    </row>
    <row r="988" spans="2:13">
      <c r="B988" s="10">
        <v>985</v>
      </c>
      <c r="C988" s="13">
        <v>0.4</v>
      </c>
      <c r="D988" s="13">
        <v>10</v>
      </c>
      <c r="E988" s="13">
        <v>17.419354838709676</v>
      </c>
      <c r="F988" s="13">
        <v>26.638544251447478</v>
      </c>
      <c r="G988" s="13">
        <v>3.0256410256410255</v>
      </c>
      <c r="H988" s="13">
        <v>6.193548387096774</v>
      </c>
      <c r="I988" s="13">
        <v>1</v>
      </c>
      <c r="J988" s="13">
        <v>5</v>
      </c>
      <c r="K988" s="13">
        <v>0.4</v>
      </c>
      <c r="L988" s="13">
        <v>5</v>
      </c>
      <c r="M988" s="13">
        <v>20</v>
      </c>
    </row>
    <row r="989" spans="2:13">
      <c r="B989" s="10">
        <v>986</v>
      </c>
      <c r="C989" s="13">
        <v>0.2</v>
      </c>
      <c r="D989" s="13">
        <v>20</v>
      </c>
      <c r="E989" s="13">
        <v>20.76923076923077</v>
      </c>
      <c r="F989" s="13">
        <v>27.857221914775874</v>
      </c>
      <c r="G989" s="13">
        <v>3.3956834532374103</v>
      </c>
      <c r="H989" s="13">
        <v>3.6923076923076925</v>
      </c>
      <c r="I989" s="13">
        <v>1.2</v>
      </c>
      <c r="J989" s="13">
        <v>4.166666666666667</v>
      </c>
      <c r="K989" s="13">
        <v>0.2</v>
      </c>
      <c r="L989" s="13">
        <v>10</v>
      </c>
      <c r="M989" s="13">
        <v>34.166666666666671</v>
      </c>
    </row>
    <row r="990" spans="2:13">
      <c r="B990" s="10">
        <v>987</v>
      </c>
      <c r="C990" s="13">
        <v>0.8</v>
      </c>
      <c r="D990" s="13">
        <v>5</v>
      </c>
      <c r="E990" s="13">
        <v>8.7096774193548381</v>
      </c>
      <c r="F990" s="13">
        <v>17.163945164188618</v>
      </c>
      <c r="G990" s="13">
        <v>2.9685534591194971</v>
      </c>
      <c r="H990" s="13">
        <v>5.4857142857142858</v>
      </c>
      <c r="I990" s="13">
        <v>1</v>
      </c>
      <c r="J990" s="13">
        <v>5</v>
      </c>
      <c r="K990" s="13">
        <v>0.4</v>
      </c>
      <c r="L990" s="13">
        <v>5</v>
      </c>
      <c r="M990" s="13">
        <v>15</v>
      </c>
    </row>
    <row r="991" spans="2:13">
      <c r="B991" s="10">
        <v>988</v>
      </c>
      <c r="C991" s="13">
        <v>1.2</v>
      </c>
      <c r="D991" s="13">
        <v>3.3333333333333335</v>
      </c>
      <c r="E991" s="13">
        <v>11.020408163265305</v>
      </c>
      <c r="F991" s="13">
        <v>17.527074829931969</v>
      </c>
      <c r="G991" s="13">
        <v>2.6666666666666665</v>
      </c>
      <c r="H991" s="13">
        <v>3.84</v>
      </c>
      <c r="I991" s="13">
        <v>1.2</v>
      </c>
      <c r="J991" s="13">
        <v>4.166666666666667</v>
      </c>
      <c r="K991" s="13">
        <v>0.2</v>
      </c>
      <c r="L991" s="13">
        <v>10</v>
      </c>
      <c r="M991" s="13">
        <v>17.5</v>
      </c>
    </row>
    <row r="992" spans="2:13">
      <c r="B992" s="10">
        <v>989</v>
      </c>
      <c r="C992" s="13">
        <v>0.4</v>
      </c>
      <c r="D992" s="13">
        <v>10</v>
      </c>
      <c r="E992" s="13">
        <v>9</v>
      </c>
      <c r="F992" s="13">
        <v>15.97584541062802</v>
      </c>
      <c r="G992" s="13">
        <v>3.4202898550724639</v>
      </c>
      <c r="H992" s="13">
        <v>3.5555555555555554</v>
      </c>
      <c r="I992" s="13">
        <v>1.4</v>
      </c>
      <c r="J992" s="13">
        <v>3.5714285714285716</v>
      </c>
      <c r="K992" s="13">
        <v>0.2</v>
      </c>
      <c r="L992" s="13">
        <v>10</v>
      </c>
      <c r="M992" s="13">
        <v>23.571428571428569</v>
      </c>
    </row>
    <row r="993" spans="2:13">
      <c r="B993" s="10">
        <v>990</v>
      </c>
      <c r="C993" s="13">
        <v>0.8</v>
      </c>
      <c r="D993" s="13">
        <v>5</v>
      </c>
      <c r="E993" s="13">
        <v>13.170731707317072</v>
      </c>
      <c r="F993" s="13">
        <v>22.773785142431578</v>
      </c>
      <c r="G993" s="13">
        <v>3.603053435114504</v>
      </c>
      <c r="H993" s="13">
        <v>6</v>
      </c>
      <c r="I993" s="13">
        <v>0.8</v>
      </c>
      <c r="J993" s="13">
        <v>6.25</v>
      </c>
      <c r="K993" s="13">
        <v>0.1</v>
      </c>
      <c r="L993" s="13">
        <v>20</v>
      </c>
      <c r="M993" s="13">
        <v>31.25</v>
      </c>
    </row>
    <row r="994" spans="2:13">
      <c r="B994" s="10">
        <v>991</v>
      </c>
      <c r="C994" s="13">
        <v>0.2</v>
      </c>
      <c r="D994" s="13">
        <v>20</v>
      </c>
      <c r="E994" s="13">
        <v>12.558139534883722</v>
      </c>
      <c r="F994" s="13">
        <v>17.224331029300448</v>
      </c>
      <c r="G994" s="13">
        <v>2.5792349726775954</v>
      </c>
      <c r="H994" s="13">
        <v>2.0869565217391304</v>
      </c>
      <c r="I994" s="13">
        <v>0.4</v>
      </c>
      <c r="J994" s="13">
        <v>12.5</v>
      </c>
      <c r="K994" s="13">
        <v>0.4</v>
      </c>
      <c r="L994" s="13">
        <v>5</v>
      </c>
      <c r="M994" s="13">
        <v>37.5</v>
      </c>
    </row>
    <row r="995" spans="2:13">
      <c r="B995" s="10">
        <v>992</v>
      </c>
      <c r="C995" s="13">
        <v>0.8</v>
      </c>
      <c r="D995" s="13">
        <v>5</v>
      </c>
      <c r="E995" s="13">
        <v>10.188679245283019</v>
      </c>
      <c r="F995" s="13">
        <v>19.77414580184784</v>
      </c>
      <c r="G995" s="13">
        <v>2.7283236994219653</v>
      </c>
      <c r="H995" s="13">
        <v>6.8571428571428568</v>
      </c>
      <c r="I995" s="13">
        <v>1.2</v>
      </c>
      <c r="J995" s="13">
        <v>4.166666666666667</v>
      </c>
      <c r="K995" s="13">
        <v>1</v>
      </c>
      <c r="L995" s="13">
        <v>2</v>
      </c>
      <c r="M995" s="13">
        <v>11.166666666666668</v>
      </c>
    </row>
    <row r="996" spans="2:13">
      <c r="B996" s="10">
        <v>993</v>
      </c>
      <c r="C996" s="13">
        <v>0.6</v>
      </c>
      <c r="D996" s="13">
        <v>6.666666666666667</v>
      </c>
      <c r="E996" s="13">
        <v>15</v>
      </c>
      <c r="F996" s="13">
        <v>21.235910070834617</v>
      </c>
      <c r="G996" s="13">
        <v>2.4712041884816753</v>
      </c>
      <c r="H996" s="13">
        <v>3.7647058823529411</v>
      </c>
      <c r="I996" s="13">
        <v>1</v>
      </c>
      <c r="J996" s="13">
        <v>5</v>
      </c>
      <c r="K996" s="13">
        <v>0.4</v>
      </c>
      <c r="L996" s="13">
        <v>5</v>
      </c>
      <c r="M996" s="13">
        <v>16.666666666666668</v>
      </c>
    </row>
    <row r="997" spans="2:13">
      <c r="B997" s="10">
        <v>994</v>
      </c>
      <c r="C997" s="13">
        <v>0.8</v>
      </c>
      <c r="D997" s="13">
        <v>5</v>
      </c>
      <c r="E997" s="13">
        <v>10.8</v>
      </c>
      <c r="F997" s="13">
        <v>16.071889400921659</v>
      </c>
      <c r="G997" s="13">
        <v>2.1751152073732718</v>
      </c>
      <c r="H997" s="13">
        <v>3.096774193548387</v>
      </c>
      <c r="I997" s="13">
        <v>1</v>
      </c>
      <c r="J997" s="13">
        <v>5</v>
      </c>
      <c r="K997" s="13">
        <v>0.2</v>
      </c>
      <c r="L997" s="13">
        <v>10</v>
      </c>
      <c r="M997" s="13">
        <v>20</v>
      </c>
    </row>
    <row r="998" spans="2:13">
      <c r="B998" s="10">
        <v>995</v>
      </c>
      <c r="C998" s="13">
        <v>0.6</v>
      </c>
      <c r="D998" s="13">
        <v>6.666666666666667</v>
      </c>
      <c r="E998" s="13">
        <v>13.846153846153847</v>
      </c>
      <c r="F998" s="13">
        <v>23.146853146853147</v>
      </c>
      <c r="G998" s="13">
        <v>3.3006993006993004</v>
      </c>
      <c r="H998" s="13">
        <v>6</v>
      </c>
      <c r="I998" s="13">
        <v>1</v>
      </c>
      <c r="J998" s="13">
        <v>5</v>
      </c>
      <c r="K998" s="13">
        <v>0.4</v>
      </c>
      <c r="L998" s="13">
        <v>5</v>
      </c>
      <c r="M998" s="13">
        <v>16.666666666666668</v>
      </c>
    </row>
    <row r="999" spans="2:13">
      <c r="B999" s="10">
        <v>996</v>
      </c>
      <c r="C999" s="13">
        <v>0.4</v>
      </c>
      <c r="D999" s="13">
        <v>10</v>
      </c>
      <c r="E999" s="13">
        <v>15.882352941176469</v>
      </c>
      <c r="F999" s="13">
        <v>22.425792657488525</v>
      </c>
      <c r="G999" s="13">
        <v>2.458333333333333</v>
      </c>
      <c r="H999" s="13">
        <v>4.0851063829787231</v>
      </c>
      <c r="I999" s="13">
        <v>0.6</v>
      </c>
      <c r="J999" s="13">
        <v>8.3333333333333339</v>
      </c>
      <c r="K999" s="13">
        <v>0.4</v>
      </c>
      <c r="L999" s="13">
        <v>5</v>
      </c>
      <c r="M999" s="13">
        <v>23.333333333333336</v>
      </c>
    </row>
    <row r="1000" spans="2:13">
      <c r="B1000" s="10">
        <v>997</v>
      </c>
      <c r="C1000" s="13">
        <v>0.2</v>
      </c>
      <c r="D1000" s="13">
        <v>20</v>
      </c>
      <c r="E1000" s="13">
        <v>12.857142857142858</v>
      </c>
      <c r="F1000" s="13">
        <v>21.843109910224008</v>
      </c>
      <c r="G1000" s="13">
        <v>3.1677852348993287</v>
      </c>
      <c r="H1000" s="13">
        <v>5.8181818181818183</v>
      </c>
      <c r="I1000" s="13">
        <v>1</v>
      </c>
      <c r="J1000" s="13">
        <v>5</v>
      </c>
      <c r="K1000" s="13">
        <v>0.2</v>
      </c>
      <c r="L1000" s="13">
        <v>10</v>
      </c>
      <c r="M1000" s="13">
        <v>35</v>
      </c>
    </row>
    <row r="1001" spans="2:13">
      <c r="B1001" s="10">
        <v>998</v>
      </c>
      <c r="C1001" s="13">
        <v>1.4</v>
      </c>
      <c r="D1001" s="13">
        <v>2.8571428571428572</v>
      </c>
      <c r="E1001" s="13">
        <v>15.882352941176469</v>
      </c>
      <c r="F1001" s="13">
        <v>22.271924476596922</v>
      </c>
      <c r="G1001" s="13">
        <v>2.4712041884816753</v>
      </c>
      <c r="H1001" s="13">
        <v>3.9183673469387754</v>
      </c>
      <c r="I1001" s="13">
        <v>1</v>
      </c>
      <c r="J1001" s="13">
        <v>5</v>
      </c>
      <c r="K1001" s="13">
        <v>0.2</v>
      </c>
      <c r="L1001" s="13">
        <v>10</v>
      </c>
      <c r="M1001" s="13">
        <v>17.857142857142858</v>
      </c>
    </row>
    <row r="1002" spans="2:13">
      <c r="B1002" s="10">
        <v>999</v>
      </c>
      <c r="C1002" s="13">
        <v>0.6</v>
      </c>
      <c r="D1002" s="13">
        <v>6.666666666666667</v>
      </c>
      <c r="E1002" s="13">
        <v>10.588235294117647</v>
      </c>
      <c r="F1002" s="13">
        <v>19.163254932766506</v>
      </c>
      <c r="G1002" s="13">
        <v>3.5223880597014925</v>
      </c>
      <c r="H1002" s="13">
        <v>5.0526315789473681</v>
      </c>
      <c r="I1002" s="13">
        <v>1</v>
      </c>
      <c r="J1002" s="13">
        <v>5</v>
      </c>
      <c r="K1002" s="13">
        <v>0.4</v>
      </c>
      <c r="L1002" s="13">
        <v>5</v>
      </c>
      <c r="M1002" s="13">
        <v>16.666666666666668</v>
      </c>
    </row>
    <row r="1003" spans="2:13">
      <c r="B1003" s="10">
        <v>1000</v>
      </c>
      <c r="C1003" s="13">
        <v>0.4</v>
      </c>
      <c r="D1003" s="13">
        <v>10</v>
      </c>
      <c r="E1003" s="13">
        <v>14.594594594594593</v>
      </c>
      <c r="F1003" s="13">
        <v>20.483059071294363</v>
      </c>
      <c r="G1003" s="13">
        <v>3.0649350649350646</v>
      </c>
      <c r="H1003" s="13">
        <v>2.8235294117647061</v>
      </c>
      <c r="I1003" s="13">
        <v>0.8</v>
      </c>
      <c r="J1003" s="13">
        <v>6.25</v>
      </c>
      <c r="K1003" s="13">
        <v>0.2</v>
      </c>
      <c r="L1003" s="13">
        <v>10</v>
      </c>
      <c r="M1003" s="13">
        <v>26.25</v>
      </c>
    </row>
    <row r="1004" spans="2:13">
      <c r="B1004" s="10">
        <v>1001</v>
      </c>
      <c r="C1004" s="13">
        <v>0.6</v>
      </c>
      <c r="D1004" s="13">
        <v>6.666666666666667</v>
      </c>
      <c r="E1004" s="13">
        <v>14.594594594594593</v>
      </c>
      <c r="F1004" s="13">
        <v>21.112941625500948</v>
      </c>
      <c r="G1004" s="13">
        <v>2.8957055214723924</v>
      </c>
      <c r="H1004" s="13">
        <v>3.6226415094339623</v>
      </c>
      <c r="I1004" s="13">
        <v>1</v>
      </c>
      <c r="J1004" s="13">
        <v>5</v>
      </c>
      <c r="K1004" s="13">
        <v>0.2</v>
      </c>
      <c r="L1004" s="13">
        <v>10</v>
      </c>
      <c r="M1004" s="13">
        <v>21.666666666666668</v>
      </c>
    </row>
    <row r="1005" spans="2:13">
      <c r="B1005" s="10">
        <v>1002</v>
      </c>
      <c r="C1005" s="13">
        <v>1</v>
      </c>
      <c r="D1005" s="13">
        <v>4</v>
      </c>
      <c r="E1005" s="13">
        <v>14.594594594594593</v>
      </c>
      <c r="F1005" s="13">
        <v>20.779813297460354</v>
      </c>
      <c r="G1005" s="13">
        <v>2.4205128205128204</v>
      </c>
      <c r="H1005" s="13">
        <v>3.7647058823529411</v>
      </c>
      <c r="I1005" s="13">
        <v>1.2</v>
      </c>
      <c r="J1005" s="13">
        <v>4.166666666666667</v>
      </c>
      <c r="K1005" s="13">
        <v>0.2</v>
      </c>
      <c r="L1005" s="13">
        <v>10</v>
      </c>
      <c r="M1005" s="13">
        <v>18.166666666666668</v>
      </c>
    </row>
    <row r="1006" spans="2:13">
      <c r="B1006" s="10">
        <v>1003</v>
      </c>
      <c r="C1006" s="13">
        <v>0.2</v>
      </c>
      <c r="D1006" s="13">
        <v>20</v>
      </c>
      <c r="E1006" s="13">
        <v>25.714285714285715</v>
      </c>
      <c r="F1006" s="13">
        <v>32.354808590102706</v>
      </c>
      <c r="G1006" s="13">
        <v>3.0849673202614376</v>
      </c>
      <c r="H1006" s="13">
        <v>3.5555555555555554</v>
      </c>
      <c r="I1006" s="13">
        <v>0.8</v>
      </c>
      <c r="J1006" s="13">
        <v>6.25</v>
      </c>
      <c r="K1006" s="13">
        <v>0.4</v>
      </c>
      <c r="L1006" s="13">
        <v>5</v>
      </c>
      <c r="M1006" s="13">
        <v>31.25</v>
      </c>
    </row>
    <row r="1007" spans="2:13">
      <c r="B1007" s="10">
        <v>1004</v>
      </c>
      <c r="C1007" s="13">
        <v>1</v>
      </c>
      <c r="D1007" s="13">
        <v>4</v>
      </c>
      <c r="E1007" s="13">
        <v>13.846153846153847</v>
      </c>
      <c r="F1007" s="13">
        <v>20.323025354533733</v>
      </c>
      <c r="G1007" s="13">
        <v>2.6368715083798882</v>
      </c>
      <c r="H1007" s="13">
        <v>3.84</v>
      </c>
      <c r="I1007" s="13">
        <v>0.8</v>
      </c>
      <c r="J1007" s="13">
        <v>6.25</v>
      </c>
      <c r="K1007" s="13">
        <v>0.6</v>
      </c>
      <c r="L1007" s="13">
        <v>3.3333333333333335</v>
      </c>
      <c r="M1007" s="13">
        <v>13.583333333333334</v>
      </c>
    </row>
    <row r="1008" spans="2:13">
      <c r="B1008" s="10">
        <v>1005</v>
      </c>
      <c r="C1008" s="13">
        <v>0.6</v>
      </c>
      <c r="D1008" s="13">
        <v>6.666666666666667</v>
      </c>
      <c r="E1008" s="13">
        <v>15.882352941176469</v>
      </c>
      <c r="F1008" s="13">
        <v>26.456157514981044</v>
      </c>
      <c r="G1008" s="13">
        <v>3.189189189189189</v>
      </c>
      <c r="H1008" s="13">
        <v>7.384615384615385</v>
      </c>
      <c r="I1008" s="13">
        <v>1.2</v>
      </c>
      <c r="J1008" s="13">
        <v>4.166666666666667</v>
      </c>
      <c r="K1008" s="13">
        <v>0.8</v>
      </c>
      <c r="L1008" s="13">
        <v>2.5</v>
      </c>
      <c r="M1008" s="13">
        <v>13.333333333333334</v>
      </c>
    </row>
    <row r="1009" spans="2:13">
      <c r="B1009" s="10">
        <v>1006</v>
      </c>
      <c r="C1009" s="13">
        <v>1</v>
      </c>
      <c r="D1009" s="13">
        <v>4</v>
      </c>
      <c r="E1009" s="13">
        <v>17.419354838709676</v>
      </c>
      <c r="F1009" s="13">
        <v>27.854409611792619</v>
      </c>
      <c r="G1009" s="13">
        <v>3.3239436619718314</v>
      </c>
      <c r="H1009" s="13">
        <v>7.1111111111111107</v>
      </c>
      <c r="I1009" s="13">
        <v>1.2</v>
      </c>
      <c r="J1009" s="13">
        <v>4.166666666666667</v>
      </c>
      <c r="K1009" s="13">
        <v>0.6</v>
      </c>
      <c r="L1009" s="13">
        <v>3.3333333333333335</v>
      </c>
      <c r="M1009" s="13">
        <v>11.500000000000002</v>
      </c>
    </row>
    <row r="1010" spans="2:13">
      <c r="B1010" s="10">
        <v>1007</v>
      </c>
      <c r="C1010" s="13">
        <v>0.8</v>
      </c>
      <c r="D1010" s="13">
        <v>5</v>
      </c>
      <c r="E1010" s="13">
        <v>14.210526315789473</v>
      </c>
      <c r="F1010" s="13">
        <v>19.590889730051195</v>
      </c>
      <c r="G1010" s="13">
        <v>2.1261261261261262</v>
      </c>
      <c r="H1010" s="13">
        <v>3.2542372881355934</v>
      </c>
      <c r="I1010" s="13">
        <v>1.2</v>
      </c>
      <c r="J1010" s="13">
        <v>4.166666666666667</v>
      </c>
      <c r="K1010" s="13">
        <v>0.6</v>
      </c>
      <c r="L1010" s="13">
        <v>3.3333333333333335</v>
      </c>
      <c r="M1010" s="13">
        <v>12.500000000000002</v>
      </c>
    </row>
    <row r="1011" spans="2:13">
      <c r="B1011" s="10">
        <v>1008</v>
      </c>
      <c r="C1011" s="13">
        <v>1</v>
      </c>
      <c r="D1011" s="13">
        <v>4</v>
      </c>
      <c r="E1011" s="13">
        <v>10.8</v>
      </c>
      <c r="F1011" s="13">
        <v>19.747758124228714</v>
      </c>
      <c r="G1011" s="13">
        <v>3.3006993006993004</v>
      </c>
      <c r="H1011" s="13">
        <v>5.6470588235294121</v>
      </c>
      <c r="I1011" s="13">
        <v>1</v>
      </c>
      <c r="J1011" s="13">
        <v>5</v>
      </c>
      <c r="K1011" s="13">
        <v>0.4</v>
      </c>
      <c r="L1011" s="13">
        <v>5</v>
      </c>
      <c r="M1011" s="13">
        <v>14</v>
      </c>
    </row>
    <row r="1012" spans="2:13">
      <c r="B1012" s="10">
        <v>1009</v>
      </c>
      <c r="C1012" s="13">
        <v>1.2</v>
      </c>
      <c r="D1012" s="13">
        <v>3.3333333333333335</v>
      </c>
      <c r="E1012" s="13">
        <v>12</v>
      </c>
      <c r="F1012" s="13">
        <v>18.609983281585862</v>
      </c>
      <c r="G1012" s="13">
        <v>2.9873417721518987</v>
      </c>
      <c r="H1012" s="13">
        <v>3.6226415094339623</v>
      </c>
      <c r="I1012" s="13">
        <v>1</v>
      </c>
      <c r="J1012" s="13">
        <v>5</v>
      </c>
      <c r="K1012" s="13">
        <v>0.2</v>
      </c>
      <c r="L1012" s="13">
        <v>10</v>
      </c>
      <c r="M1012" s="13">
        <v>18.333333333333336</v>
      </c>
    </row>
    <row r="1013" spans="2:13">
      <c r="B1013" s="10">
        <v>1010</v>
      </c>
      <c r="C1013" s="13">
        <v>0.6</v>
      </c>
      <c r="D1013" s="13">
        <v>6.666666666666667</v>
      </c>
      <c r="E1013" s="13">
        <v>12.558139534883722</v>
      </c>
      <c r="F1013" s="13">
        <v>18.847317024061208</v>
      </c>
      <c r="G1013" s="13">
        <v>2.8606060606060604</v>
      </c>
      <c r="H1013" s="13">
        <v>3.4285714285714284</v>
      </c>
      <c r="I1013" s="13">
        <v>1</v>
      </c>
      <c r="J1013" s="13">
        <v>5</v>
      </c>
      <c r="K1013" s="13">
        <v>1</v>
      </c>
      <c r="L1013" s="13">
        <v>2</v>
      </c>
      <c r="M1013" s="13">
        <v>13.666666666666668</v>
      </c>
    </row>
    <row r="1014" spans="2:13">
      <c r="B1014" s="10">
        <v>1011</v>
      </c>
      <c r="C1014" s="13">
        <v>0.8</v>
      </c>
      <c r="D1014" s="13">
        <v>5</v>
      </c>
      <c r="E1014" s="13">
        <v>9.1525423728813564</v>
      </c>
      <c r="F1014" s="13">
        <v>15.790118130457113</v>
      </c>
      <c r="G1014" s="13">
        <v>3.1466666666666669</v>
      </c>
      <c r="H1014" s="13">
        <v>3.4909090909090907</v>
      </c>
      <c r="I1014" s="13">
        <v>1</v>
      </c>
      <c r="J1014" s="13">
        <v>5</v>
      </c>
      <c r="K1014" s="13">
        <v>0.4</v>
      </c>
      <c r="L1014" s="13">
        <v>5</v>
      </c>
      <c r="M1014" s="13">
        <v>15</v>
      </c>
    </row>
    <row r="1015" spans="2:13">
      <c r="B1015" s="10">
        <v>1012</v>
      </c>
      <c r="C1015" s="13">
        <v>0.4</v>
      </c>
      <c r="D1015" s="13">
        <v>10</v>
      </c>
      <c r="E1015" s="13">
        <v>9.6428571428571441</v>
      </c>
      <c r="F1015" s="13">
        <v>17.319548872180455</v>
      </c>
      <c r="G1015" s="13">
        <v>3.1052631578947372</v>
      </c>
      <c r="H1015" s="13">
        <v>4.5714285714285712</v>
      </c>
      <c r="I1015" s="13">
        <v>1</v>
      </c>
      <c r="J1015" s="13">
        <v>5</v>
      </c>
      <c r="K1015" s="13">
        <v>0.4</v>
      </c>
      <c r="L1015" s="13">
        <v>5</v>
      </c>
      <c r="M1015" s="13">
        <v>20</v>
      </c>
    </row>
    <row r="1016" spans="2:13">
      <c r="B1016" s="10">
        <v>1013</v>
      </c>
      <c r="C1016" s="13">
        <v>1.2</v>
      </c>
      <c r="D1016" s="13">
        <v>3.3333333333333335</v>
      </c>
      <c r="E1016" s="13">
        <v>15</v>
      </c>
      <c r="F1016" s="13">
        <v>21.065327652667886</v>
      </c>
      <c r="G1016" s="13">
        <v>2.9685534591194971</v>
      </c>
      <c r="H1016" s="13">
        <v>3.096774193548387</v>
      </c>
      <c r="I1016" s="13">
        <v>0.8</v>
      </c>
      <c r="J1016" s="13">
        <v>6.25</v>
      </c>
      <c r="K1016" s="13">
        <v>0.8</v>
      </c>
      <c r="L1016" s="13">
        <v>2.5</v>
      </c>
      <c r="M1016" s="13">
        <v>12.083333333333334</v>
      </c>
    </row>
    <row r="1017" spans="2:13">
      <c r="B1017" s="10">
        <v>1014</v>
      </c>
      <c r="C1017" s="13">
        <v>0.6</v>
      </c>
      <c r="D1017" s="13">
        <v>6.666666666666667</v>
      </c>
      <c r="E1017" s="13">
        <v>14.594594594594593</v>
      </c>
      <c r="F1017" s="13">
        <v>23.873110301952806</v>
      </c>
      <c r="G1017" s="13">
        <v>3.0849673202614376</v>
      </c>
      <c r="H1017" s="13">
        <v>6.193548387096774</v>
      </c>
      <c r="I1017" s="13">
        <v>1</v>
      </c>
      <c r="J1017" s="13">
        <v>5</v>
      </c>
      <c r="K1017" s="13">
        <v>0.4</v>
      </c>
      <c r="L1017" s="13">
        <v>5</v>
      </c>
      <c r="M1017" s="13">
        <v>16.666666666666668</v>
      </c>
    </row>
    <row r="1018" spans="2:13">
      <c r="B1018" s="10">
        <v>1015</v>
      </c>
      <c r="C1018" s="13">
        <v>1.2</v>
      </c>
      <c r="D1018" s="13">
        <v>3.3333333333333335</v>
      </c>
      <c r="E1018" s="13">
        <v>18.620689655172413</v>
      </c>
      <c r="F1018" s="13">
        <v>27.248395282878043</v>
      </c>
      <c r="G1018" s="13">
        <v>2.8095238095238098</v>
      </c>
      <c r="H1018" s="13">
        <v>5.8181818181818183</v>
      </c>
      <c r="I1018" s="13">
        <v>0.6</v>
      </c>
      <c r="J1018" s="13">
        <v>8.3333333333333339</v>
      </c>
      <c r="K1018" s="13">
        <v>0.6</v>
      </c>
      <c r="L1018" s="13">
        <v>3.3333333333333335</v>
      </c>
      <c r="M1018" s="13">
        <v>15.000000000000002</v>
      </c>
    </row>
    <row r="1019" spans="2:13">
      <c r="B1019" s="10">
        <v>1016</v>
      </c>
      <c r="C1019" s="13">
        <v>1</v>
      </c>
      <c r="D1019" s="13">
        <v>4</v>
      </c>
      <c r="E1019" s="13">
        <v>12.558139534883722</v>
      </c>
      <c r="F1019" s="13">
        <v>18.671719781797304</v>
      </c>
      <c r="G1019" s="13">
        <v>2.9135802469135803</v>
      </c>
      <c r="H1019" s="13">
        <v>3.2</v>
      </c>
      <c r="I1019" s="13">
        <v>0.8</v>
      </c>
      <c r="J1019" s="13">
        <v>6.25</v>
      </c>
      <c r="K1019" s="13">
        <v>0.4</v>
      </c>
      <c r="L1019" s="13">
        <v>5</v>
      </c>
      <c r="M1019" s="13">
        <v>15.25</v>
      </c>
    </row>
    <row r="1020" spans="2:13">
      <c r="B1020" s="10">
        <v>1017</v>
      </c>
      <c r="C1020" s="13">
        <v>0.2</v>
      </c>
      <c r="D1020" s="13">
        <v>20</v>
      </c>
      <c r="E1020" s="13">
        <v>14.210526315789473</v>
      </c>
      <c r="F1020" s="13">
        <v>21.125514030777186</v>
      </c>
      <c r="G1020" s="13">
        <v>2.5513513513513515</v>
      </c>
      <c r="H1020" s="13">
        <v>4.3636363636363633</v>
      </c>
      <c r="I1020" s="13">
        <v>0.8</v>
      </c>
      <c r="J1020" s="13">
        <v>6.25</v>
      </c>
      <c r="K1020" s="13">
        <v>0.4</v>
      </c>
      <c r="L1020" s="13">
        <v>5</v>
      </c>
      <c r="M1020" s="13">
        <v>31.25</v>
      </c>
    </row>
    <row r="1021" spans="2:13">
      <c r="B1021" s="10">
        <v>1018</v>
      </c>
      <c r="C1021" s="13">
        <v>1.2</v>
      </c>
      <c r="D1021" s="13">
        <v>3.3333333333333335</v>
      </c>
      <c r="E1021" s="13">
        <v>10.8</v>
      </c>
      <c r="F1021" s="13">
        <v>18.18927738927739</v>
      </c>
      <c r="G1021" s="13">
        <v>3.0256410256410255</v>
      </c>
      <c r="H1021" s="13">
        <v>4.3636363636363633</v>
      </c>
      <c r="I1021" s="13">
        <v>1.2</v>
      </c>
      <c r="J1021" s="13">
        <v>4.166666666666667</v>
      </c>
      <c r="K1021" s="13">
        <v>0.6</v>
      </c>
      <c r="L1021" s="13">
        <v>3.3333333333333335</v>
      </c>
      <c r="M1021" s="13">
        <v>10.833333333333334</v>
      </c>
    </row>
    <row r="1022" spans="2:13">
      <c r="B1022" s="10">
        <v>1019</v>
      </c>
      <c r="C1022" s="13">
        <v>1</v>
      </c>
      <c r="D1022" s="13">
        <v>4</v>
      </c>
      <c r="E1022" s="13">
        <v>12.558139534883722</v>
      </c>
      <c r="F1022" s="13">
        <v>20.321102497846685</v>
      </c>
      <c r="G1022" s="13">
        <v>3.496296296296296</v>
      </c>
      <c r="H1022" s="13">
        <v>4.2666666666666666</v>
      </c>
      <c r="I1022" s="13">
        <v>1.6</v>
      </c>
      <c r="J1022" s="13">
        <v>3.125</v>
      </c>
      <c r="K1022" s="13">
        <v>0.4</v>
      </c>
      <c r="L1022" s="13">
        <v>5</v>
      </c>
      <c r="M1022" s="13">
        <v>12.125</v>
      </c>
    </row>
    <row r="1023" spans="2:13">
      <c r="B1023" s="10">
        <v>1020</v>
      </c>
      <c r="C1023" s="13">
        <v>1</v>
      </c>
      <c r="D1023" s="13">
        <v>4</v>
      </c>
      <c r="E1023" s="13">
        <v>14.594594594594593</v>
      </c>
      <c r="F1023" s="13">
        <v>22.588367944532326</v>
      </c>
      <c r="G1023" s="13">
        <v>5.3636363636363633</v>
      </c>
      <c r="H1023" s="13">
        <v>2.6301369863013697</v>
      </c>
      <c r="I1023" s="13">
        <v>0.8</v>
      </c>
      <c r="J1023" s="13">
        <v>6.25</v>
      </c>
      <c r="K1023" s="13">
        <v>0.4</v>
      </c>
      <c r="L1023" s="13">
        <v>5</v>
      </c>
      <c r="M1023" s="13">
        <v>15.25</v>
      </c>
    </row>
    <row r="1024" spans="2:13">
      <c r="B1024" s="10">
        <v>1021</v>
      </c>
      <c r="C1024" s="13">
        <v>0.6</v>
      </c>
      <c r="D1024" s="13">
        <v>6.666666666666667</v>
      </c>
      <c r="E1024" s="13">
        <v>9.6428571428571441</v>
      </c>
      <c r="F1024" s="13">
        <v>15.40721728178314</v>
      </c>
      <c r="G1024" s="13">
        <v>2.3959390862944163</v>
      </c>
      <c r="H1024" s="13">
        <v>3.3684210526315788</v>
      </c>
      <c r="I1024" s="13">
        <v>1.2</v>
      </c>
      <c r="J1024" s="13">
        <v>4.166666666666667</v>
      </c>
      <c r="K1024" s="13">
        <v>0.2</v>
      </c>
      <c r="L1024" s="13">
        <v>10</v>
      </c>
      <c r="M1024" s="13">
        <v>20.833333333333336</v>
      </c>
    </row>
    <row r="1025" spans="2:13">
      <c r="B1025" s="10">
        <v>1022</v>
      </c>
      <c r="C1025" s="13">
        <v>0.8</v>
      </c>
      <c r="D1025" s="13">
        <v>5</v>
      </c>
      <c r="E1025" s="13">
        <v>12.272727272727273</v>
      </c>
      <c r="F1025" s="13">
        <v>17.663704716336294</v>
      </c>
      <c r="G1025" s="13">
        <v>3.1052631578947372</v>
      </c>
      <c r="H1025" s="13">
        <v>2.2857142857142856</v>
      </c>
      <c r="I1025" s="13">
        <v>1.2</v>
      </c>
      <c r="J1025" s="13">
        <v>4.166666666666667</v>
      </c>
      <c r="K1025" s="13">
        <v>0.4</v>
      </c>
      <c r="L1025" s="13">
        <v>5</v>
      </c>
      <c r="M1025" s="13">
        <v>14.166666666666668</v>
      </c>
    </row>
    <row r="1026" spans="2:13">
      <c r="B1026" s="10">
        <v>1023</v>
      </c>
      <c r="C1026" s="13">
        <v>1</v>
      </c>
      <c r="D1026" s="13">
        <v>4</v>
      </c>
      <c r="E1026" s="13">
        <v>13.5</v>
      </c>
      <c r="F1026" s="13">
        <v>20.33352586317546</v>
      </c>
      <c r="G1026" s="13">
        <v>3.2108843537414966</v>
      </c>
      <c r="H1026" s="13">
        <v>3.6226415094339623</v>
      </c>
      <c r="I1026" s="13">
        <v>0.6</v>
      </c>
      <c r="J1026" s="13">
        <v>8.3333333333333339</v>
      </c>
      <c r="K1026" s="13">
        <v>0.4</v>
      </c>
      <c r="L1026" s="13">
        <v>5</v>
      </c>
      <c r="M1026" s="13">
        <v>17.333333333333336</v>
      </c>
    </row>
    <row r="1027" spans="2:13">
      <c r="B1027" s="10">
        <v>1024</v>
      </c>
      <c r="C1027" s="13">
        <v>1.4</v>
      </c>
      <c r="D1027" s="13">
        <v>2.8571428571428572</v>
      </c>
      <c r="E1027" s="13">
        <v>15.882352941176469</v>
      </c>
      <c r="F1027" s="13">
        <v>22.360483003662004</v>
      </c>
      <c r="G1027" s="13">
        <v>3.1677852348993287</v>
      </c>
      <c r="H1027" s="13">
        <v>3.3103448275862069</v>
      </c>
      <c r="I1027" s="13">
        <v>1.4</v>
      </c>
      <c r="J1027" s="13">
        <v>3.5714285714285716</v>
      </c>
      <c r="K1027" s="13">
        <v>0.2</v>
      </c>
      <c r="L1027" s="13">
        <v>10</v>
      </c>
      <c r="M1027" s="13">
        <v>16.428571428571431</v>
      </c>
    </row>
    <row r="1028" spans="2:13">
      <c r="B1028" s="10">
        <v>1025</v>
      </c>
      <c r="C1028" s="13">
        <v>1.2</v>
      </c>
      <c r="D1028" s="13">
        <v>3.3333333333333335</v>
      </c>
      <c r="E1028" s="13">
        <v>9.6428571428571441</v>
      </c>
      <c r="F1028" s="13">
        <v>18.394749489366816</v>
      </c>
      <c r="G1028" s="13">
        <v>4.068965517241379</v>
      </c>
      <c r="H1028" s="13">
        <v>4.6829268292682924</v>
      </c>
      <c r="I1028" s="13">
        <v>0.6</v>
      </c>
      <c r="J1028" s="13">
        <v>8.3333333333333339</v>
      </c>
      <c r="K1028" s="13">
        <v>0.2</v>
      </c>
      <c r="L1028" s="13">
        <v>10</v>
      </c>
      <c r="M1028" s="13">
        <v>21.666666666666668</v>
      </c>
    </row>
    <row r="1029" spans="2:13">
      <c r="B1029" s="10">
        <v>1026</v>
      </c>
      <c r="C1029" s="13">
        <v>0.8</v>
      </c>
      <c r="D1029" s="13">
        <v>5</v>
      </c>
      <c r="E1029" s="13">
        <v>12.857142857142858</v>
      </c>
      <c r="F1029" s="13">
        <v>21.009759136212626</v>
      </c>
      <c r="G1029" s="13">
        <v>3.6875</v>
      </c>
      <c r="H1029" s="13">
        <v>4.4651162790697674</v>
      </c>
      <c r="I1029" s="13">
        <v>1.2</v>
      </c>
      <c r="J1029" s="13">
        <v>4.166666666666667</v>
      </c>
      <c r="K1029" s="13">
        <v>0.6</v>
      </c>
      <c r="L1029" s="13">
        <v>3.3333333333333335</v>
      </c>
      <c r="M1029" s="13">
        <v>12.500000000000002</v>
      </c>
    </row>
    <row r="1030" spans="2:13">
      <c r="B1030" s="10">
        <v>1027</v>
      </c>
      <c r="C1030" s="13">
        <v>0.6</v>
      </c>
      <c r="D1030" s="13">
        <v>6.666666666666667</v>
      </c>
      <c r="E1030" s="13">
        <v>12</v>
      </c>
      <c r="F1030" s="13">
        <v>19.78905472636816</v>
      </c>
      <c r="G1030" s="13">
        <v>3.5223880597014925</v>
      </c>
      <c r="H1030" s="13">
        <v>4.2666666666666666</v>
      </c>
      <c r="I1030" s="13">
        <v>1</v>
      </c>
      <c r="J1030" s="13">
        <v>5</v>
      </c>
      <c r="K1030" s="13">
        <v>0.8</v>
      </c>
      <c r="L1030" s="13">
        <v>2.5</v>
      </c>
      <c r="M1030" s="13">
        <v>14.166666666666668</v>
      </c>
    </row>
    <row r="1031" spans="2:13">
      <c r="B1031" s="10">
        <v>1028</v>
      </c>
      <c r="C1031" s="13">
        <v>0.6</v>
      </c>
      <c r="D1031" s="13">
        <v>6.666666666666667</v>
      </c>
      <c r="E1031" s="13">
        <v>12.857142857142858</v>
      </c>
      <c r="F1031" s="13">
        <v>20.148606441601846</v>
      </c>
      <c r="G1031" s="13">
        <v>2.8263473053892216</v>
      </c>
      <c r="H1031" s="13">
        <v>4.4651162790697674</v>
      </c>
      <c r="I1031" s="13">
        <v>0.6</v>
      </c>
      <c r="J1031" s="13">
        <v>8.3333333333333339</v>
      </c>
      <c r="K1031" s="13">
        <v>0.8</v>
      </c>
      <c r="L1031" s="13">
        <v>2.5</v>
      </c>
      <c r="M1031" s="13">
        <v>17.5</v>
      </c>
    </row>
    <row r="1032" spans="2:13">
      <c r="B1032" s="10">
        <v>1029</v>
      </c>
      <c r="C1032" s="13">
        <v>0.6</v>
      </c>
      <c r="D1032" s="13">
        <v>6.666666666666667</v>
      </c>
      <c r="E1032" s="13">
        <v>21.6</v>
      </c>
      <c r="F1032" s="13">
        <v>27.781741513809827</v>
      </c>
      <c r="G1032" s="13">
        <v>3.0849673202614376</v>
      </c>
      <c r="H1032" s="13">
        <v>3.096774193548387</v>
      </c>
      <c r="I1032" s="13">
        <v>1</v>
      </c>
      <c r="J1032" s="13">
        <v>5</v>
      </c>
      <c r="K1032" s="13">
        <v>0.4</v>
      </c>
      <c r="L1032" s="13">
        <v>5</v>
      </c>
      <c r="M1032" s="13">
        <v>16.666666666666668</v>
      </c>
    </row>
    <row r="1033" spans="2:13">
      <c r="B1033" s="10">
        <v>1030</v>
      </c>
      <c r="C1033" s="13">
        <v>1</v>
      </c>
      <c r="D1033" s="13">
        <v>4</v>
      </c>
      <c r="E1033" s="13">
        <v>10.384615384615385</v>
      </c>
      <c r="F1033" s="13">
        <v>18.391485875855508</v>
      </c>
      <c r="G1033" s="13">
        <v>3.3239436619718314</v>
      </c>
      <c r="H1033" s="13">
        <v>4.6829268292682924</v>
      </c>
      <c r="I1033" s="13">
        <v>1</v>
      </c>
      <c r="J1033" s="13">
        <v>5</v>
      </c>
      <c r="K1033" s="13">
        <v>0.6</v>
      </c>
      <c r="L1033" s="13">
        <v>3.3333333333333335</v>
      </c>
      <c r="M1033" s="13">
        <v>12.333333333333334</v>
      </c>
    </row>
    <row r="1034" spans="2:13">
      <c r="B1034" s="10">
        <v>1031</v>
      </c>
      <c r="C1034" s="13">
        <v>1</v>
      </c>
      <c r="D1034" s="13">
        <v>4</v>
      </c>
      <c r="E1034" s="13">
        <v>12.272727272727273</v>
      </c>
      <c r="F1034" s="13">
        <v>21.025049254151423</v>
      </c>
      <c r="G1034" s="13">
        <v>3.1052631578947372</v>
      </c>
      <c r="H1034" s="13">
        <v>5.6470588235294121</v>
      </c>
      <c r="I1034" s="13">
        <v>1.2</v>
      </c>
      <c r="J1034" s="13">
        <v>4.166666666666667</v>
      </c>
      <c r="K1034" s="13">
        <v>0.6</v>
      </c>
      <c r="L1034" s="13">
        <v>3.3333333333333335</v>
      </c>
      <c r="M1034" s="13">
        <v>11.500000000000002</v>
      </c>
    </row>
    <row r="1035" spans="2:13">
      <c r="B1035" s="10">
        <v>1032</v>
      </c>
      <c r="C1035" s="13">
        <v>0.4</v>
      </c>
      <c r="D1035" s="13">
        <v>10</v>
      </c>
      <c r="E1035" s="13">
        <v>12.272727272727273</v>
      </c>
      <c r="F1035" s="13">
        <v>23.555780707841777</v>
      </c>
      <c r="G1035" s="13">
        <v>3.603053435114504</v>
      </c>
      <c r="H1035" s="13">
        <v>7.68</v>
      </c>
      <c r="I1035" s="13">
        <v>0.8</v>
      </c>
      <c r="J1035" s="13">
        <v>6.25</v>
      </c>
      <c r="K1035" s="13">
        <v>0.2</v>
      </c>
      <c r="L1035" s="13">
        <v>10</v>
      </c>
      <c r="M1035" s="13">
        <v>26.25</v>
      </c>
    </row>
    <row r="1036" spans="2:13">
      <c r="B1036" s="10">
        <v>1033</v>
      </c>
      <c r="C1036" s="13">
        <v>0.4</v>
      </c>
      <c r="D1036" s="13">
        <v>10</v>
      </c>
      <c r="E1036" s="13">
        <v>10.588235294117647</v>
      </c>
      <c r="F1036" s="13">
        <v>22.428235294117648</v>
      </c>
      <c r="G1036" s="13">
        <v>2.6971428571428571</v>
      </c>
      <c r="H1036" s="13">
        <v>9.1428571428571423</v>
      </c>
      <c r="I1036" s="13">
        <v>1.6</v>
      </c>
      <c r="J1036" s="13">
        <v>3.125</v>
      </c>
      <c r="K1036" s="13">
        <v>0.2</v>
      </c>
      <c r="L1036" s="13">
        <v>10</v>
      </c>
      <c r="M1036" s="13">
        <v>23.125</v>
      </c>
    </row>
    <row r="1037" spans="2:13">
      <c r="B1037" s="10">
        <v>1034</v>
      </c>
      <c r="C1037" s="13">
        <v>1.4</v>
      </c>
      <c r="D1037" s="13">
        <v>2.8571428571428572</v>
      </c>
      <c r="E1037" s="13">
        <v>10.8</v>
      </c>
      <c r="F1037" s="13">
        <v>19.615770609318997</v>
      </c>
      <c r="G1037" s="13">
        <v>2.6222222222222222</v>
      </c>
      <c r="H1037" s="13">
        <v>6.193548387096774</v>
      </c>
      <c r="I1037" s="13">
        <v>1.6</v>
      </c>
      <c r="J1037" s="13">
        <v>3.125</v>
      </c>
      <c r="K1037" s="13">
        <v>0.2</v>
      </c>
      <c r="L1037" s="13">
        <v>10</v>
      </c>
      <c r="M1037" s="13">
        <v>15.982142857142858</v>
      </c>
    </row>
    <row r="1038" spans="2:13">
      <c r="B1038" s="10">
        <v>1035</v>
      </c>
      <c r="C1038" s="13">
        <v>0.8</v>
      </c>
      <c r="D1038" s="13">
        <v>5</v>
      </c>
      <c r="E1038" s="13">
        <v>13.5</v>
      </c>
      <c r="F1038" s="13">
        <v>19.751143009037747</v>
      </c>
      <c r="G1038" s="13">
        <v>2.7602339181286553</v>
      </c>
      <c r="H1038" s="13">
        <v>3.4909090909090907</v>
      </c>
      <c r="I1038" s="13">
        <v>1</v>
      </c>
      <c r="J1038" s="13">
        <v>5</v>
      </c>
      <c r="K1038" s="13">
        <v>0.2</v>
      </c>
      <c r="L1038" s="13">
        <v>10</v>
      </c>
      <c r="M1038" s="13">
        <v>20</v>
      </c>
    </row>
    <row r="1039" spans="2:13">
      <c r="B1039" s="10">
        <v>1036</v>
      </c>
      <c r="C1039" s="13">
        <v>0.4</v>
      </c>
      <c r="D1039" s="13">
        <v>10</v>
      </c>
      <c r="E1039" s="13">
        <v>11.25</v>
      </c>
      <c r="F1039" s="13">
        <v>18.720588235294116</v>
      </c>
      <c r="G1039" s="13">
        <v>3.4705882352941178</v>
      </c>
      <c r="H1039" s="13">
        <v>4</v>
      </c>
      <c r="I1039" s="13">
        <v>0.8</v>
      </c>
      <c r="J1039" s="13">
        <v>6.25</v>
      </c>
      <c r="K1039" s="13">
        <v>0.4</v>
      </c>
      <c r="L1039" s="13">
        <v>5</v>
      </c>
      <c r="M1039" s="13">
        <v>21.25</v>
      </c>
    </row>
    <row r="1040" spans="2:13">
      <c r="B1040" s="10">
        <v>1037</v>
      </c>
      <c r="C1040" s="13">
        <v>1.2</v>
      </c>
      <c r="D1040" s="13">
        <v>3.3333333333333335</v>
      </c>
      <c r="E1040" s="13">
        <v>13.846153846153847</v>
      </c>
      <c r="F1040" s="13">
        <v>22.985938792390403</v>
      </c>
      <c r="G1040" s="13">
        <v>3.8064516129032255</v>
      </c>
      <c r="H1040" s="13">
        <v>5.333333333333333</v>
      </c>
      <c r="I1040" s="13">
        <v>1</v>
      </c>
      <c r="J1040" s="13">
        <v>5</v>
      </c>
      <c r="K1040" s="13">
        <v>0.8</v>
      </c>
      <c r="L1040" s="13">
        <v>2.5</v>
      </c>
      <c r="M1040" s="13">
        <v>10.833333333333334</v>
      </c>
    </row>
    <row r="1041" spans="2:13">
      <c r="B1041" s="10">
        <v>1038</v>
      </c>
      <c r="C1041" s="13">
        <v>0.4</v>
      </c>
      <c r="D1041" s="13">
        <v>10</v>
      </c>
      <c r="E1041" s="13">
        <v>13.846153846153847</v>
      </c>
      <c r="F1041" s="13">
        <v>21.506547223824711</v>
      </c>
      <c r="G1041" s="13">
        <v>2.4712041884816753</v>
      </c>
      <c r="H1041" s="13">
        <v>5.1891891891891895</v>
      </c>
      <c r="I1041" s="13">
        <v>1</v>
      </c>
      <c r="J1041" s="13">
        <v>5</v>
      </c>
      <c r="K1041" s="13">
        <v>0.6</v>
      </c>
      <c r="L1041" s="13">
        <v>3.3333333333333335</v>
      </c>
      <c r="M1041" s="13">
        <v>18.333333333333332</v>
      </c>
    </row>
    <row r="1042" spans="2:13">
      <c r="B1042" s="10">
        <v>1039</v>
      </c>
      <c r="C1042" s="13">
        <v>1.2</v>
      </c>
      <c r="D1042" s="13">
        <v>3.3333333333333335</v>
      </c>
      <c r="E1042" s="13">
        <v>11.020408163265305</v>
      </c>
      <c r="F1042" s="13">
        <v>18.064759415012666</v>
      </c>
      <c r="G1042" s="13">
        <v>2.5792349726775954</v>
      </c>
      <c r="H1042" s="13">
        <v>4.4651162790697674</v>
      </c>
      <c r="I1042" s="13">
        <v>1</v>
      </c>
      <c r="J1042" s="13">
        <v>5</v>
      </c>
      <c r="K1042" s="13">
        <v>0.4</v>
      </c>
      <c r="L1042" s="13">
        <v>5</v>
      </c>
      <c r="M1042" s="13">
        <v>13.333333333333334</v>
      </c>
    </row>
    <row r="1043" spans="2:13">
      <c r="B1043" s="10">
        <v>1040</v>
      </c>
      <c r="C1043" s="13">
        <v>0.8</v>
      </c>
      <c r="D1043" s="13">
        <v>5</v>
      </c>
      <c r="E1043" s="13">
        <v>8.5714285714285712</v>
      </c>
      <c r="F1043" s="13">
        <v>14.965490649701175</v>
      </c>
      <c r="G1043" s="13">
        <v>3.0256410256410255</v>
      </c>
      <c r="H1043" s="13">
        <v>3.3684210526315788</v>
      </c>
      <c r="I1043" s="13">
        <v>0.8</v>
      </c>
      <c r="J1043" s="13">
        <v>6.25</v>
      </c>
      <c r="K1043" s="13">
        <v>0.6</v>
      </c>
      <c r="L1043" s="13">
        <v>3.3333333333333335</v>
      </c>
      <c r="M1043" s="13">
        <v>14.583333333333334</v>
      </c>
    </row>
    <row r="1044" spans="2:13">
      <c r="B1044" s="10">
        <v>1041</v>
      </c>
      <c r="C1044" s="13">
        <v>0.6</v>
      </c>
      <c r="D1044" s="13">
        <v>6.666666666666667</v>
      </c>
      <c r="E1044" s="13">
        <v>12</v>
      </c>
      <c r="F1044" s="13">
        <v>19.744021111660892</v>
      </c>
      <c r="G1044" s="13">
        <v>3.6589147286821708</v>
      </c>
      <c r="H1044" s="13">
        <v>4.0851063829787231</v>
      </c>
      <c r="I1044" s="13">
        <v>0.8</v>
      </c>
      <c r="J1044" s="13">
        <v>6.25</v>
      </c>
      <c r="K1044" s="13">
        <v>0.6</v>
      </c>
      <c r="L1044" s="13">
        <v>3.3333333333333335</v>
      </c>
      <c r="M1044" s="13">
        <v>16.25</v>
      </c>
    </row>
    <row r="1045" spans="2:13">
      <c r="B1045" s="10">
        <v>1042</v>
      </c>
      <c r="C1045" s="13">
        <v>0.8</v>
      </c>
      <c r="D1045" s="13">
        <v>5</v>
      </c>
      <c r="E1045" s="13">
        <v>11.48936170212766</v>
      </c>
      <c r="F1045" s="13">
        <v>21.409996622762581</v>
      </c>
      <c r="G1045" s="13">
        <v>2.8095238095238098</v>
      </c>
      <c r="H1045" s="13">
        <v>7.1111111111111107</v>
      </c>
      <c r="I1045" s="13">
        <v>1.6</v>
      </c>
      <c r="J1045" s="13">
        <v>3.125</v>
      </c>
      <c r="K1045" s="13">
        <v>0.2</v>
      </c>
      <c r="L1045" s="13">
        <v>10</v>
      </c>
      <c r="M1045" s="13">
        <v>18.125</v>
      </c>
    </row>
    <row r="1046" spans="2:13">
      <c r="B1046" s="10">
        <v>1043</v>
      </c>
      <c r="C1046" s="13">
        <v>1</v>
      </c>
      <c r="D1046" s="13">
        <v>4</v>
      </c>
      <c r="E1046" s="13">
        <v>10.588235294117647</v>
      </c>
      <c r="F1046" s="13">
        <v>17.545794975815259</v>
      </c>
      <c r="G1046" s="13">
        <v>2.0344827586206895</v>
      </c>
      <c r="H1046" s="13">
        <v>4.9230769230769234</v>
      </c>
      <c r="I1046" s="13">
        <v>1</v>
      </c>
      <c r="J1046" s="13">
        <v>5</v>
      </c>
      <c r="K1046" s="13">
        <v>0.8</v>
      </c>
      <c r="L1046" s="13">
        <v>2.5</v>
      </c>
      <c r="M1046" s="13">
        <v>11.5</v>
      </c>
    </row>
    <row r="1047" spans="2:13">
      <c r="B1047" s="10">
        <v>1044</v>
      </c>
      <c r="C1047" s="13">
        <v>0.8</v>
      </c>
      <c r="D1047" s="13">
        <v>5</v>
      </c>
      <c r="E1047" s="13">
        <v>16.363636363636363</v>
      </c>
      <c r="F1047" s="13">
        <v>24.228571428571428</v>
      </c>
      <c r="G1047" s="13">
        <v>3.0649350649350646</v>
      </c>
      <c r="H1047" s="13">
        <v>4.8</v>
      </c>
      <c r="I1047" s="13">
        <v>0.8</v>
      </c>
      <c r="J1047" s="13">
        <v>6.25</v>
      </c>
      <c r="K1047" s="13">
        <v>0.4</v>
      </c>
      <c r="L1047" s="13">
        <v>5</v>
      </c>
      <c r="M1047" s="13">
        <v>16.25</v>
      </c>
    </row>
    <row r="1048" spans="2:13">
      <c r="B1048" s="10">
        <v>1045</v>
      </c>
      <c r="C1048" s="13">
        <v>1</v>
      </c>
      <c r="D1048" s="13">
        <v>4</v>
      </c>
      <c r="E1048" s="13">
        <v>12.272727272727273</v>
      </c>
      <c r="F1048" s="13">
        <v>19.956038113932852</v>
      </c>
      <c r="G1048" s="13">
        <v>2.7602339181286553</v>
      </c>
      <c r="H1048" s="13">
        <v>4.9230769230769234</v>
      </c>
      <c r="I1048" s="13">
        <v>1.4</v>
      </c>
      <c r="J1048" s="13">
        <v>3.5714285714285716</v>
      </c>
      <c r="K1048" s="13">
        <v>0.4</v>
      </c>
      <c r="L1048" s="13">
        <v>5</v>
      </c>
      <c r="M1048" s="13">
        <v>12.571428571428571</v>
      </c>
    </row>
    <row r="1049" spans="2:13">
      <c r="B1049" s="10">
        <v>1046</v>
      </c>
      <c r="C1049" s="13">
        <v>0.6</v>
      </c>
      <c r="D1049" s="13">
        <v>6.666666666666667</v>
      </c>
      <c r="E1049" s="13">
        <v>8.1818181818181817</v>
      </c>
      <c r="F1049" s="13">
        <v>14.610823826629296</v>
      </c>
      <c r="G1049" s="13">
        <v>2.5106382978723403</v>
      </c>
      <c r="H1049" s="13">
        <v>3.9183673469387754</v>
      </c>
      <c r="I1049" s="13">
        <v>0.6</v>
      </c>
      <c r="J1049" s="13">
        <v>8.3333333333333339</v>
      </c>
      <c r="K1049" s="13">
        <v>0.8</v>
      </c>
      <c r="L1049" s="13">
        <v>2.5</v>
      </c>
      <c r="M1049" s="13">
        <v>17.5</v>
      </c>
    </row>
    <row r="1050" spans="2:13">
      <c r="B1050" s="10">
        <v>1047</v>
      </c>
      <c r="C1050" s="13">
        <v>0.1</v>
      </c>
      <c r="D1050" s="13">
        <v>40</v>
      </c>
      <c r="E1050" s="13">
        <v>12.272727272727273</v>
      </c>
      <c r="F1050" s="13">
        <v>19.64273306311523</v>
      </c>
      <c r="G1050" s="13">
        <v>3.0063694267515921</v>
      </c>
      <c r="H1050" s="13">
        <v>4.3636363636363633</v>
      </c>
      <c r="I1050" s="13">
        <v>0.6</v>
      </c>
      <c r="J1050" s="13">
        <v>8.3333333333333339</v>
      </c>
      <c r="K1050" s="13">
        <v>0.6</v>
      </c>
      <c r="L1050" s="13">
        <v>3.3333333333333335</v>
      </c>
      <c r="M1050" s="13">
        <v>51.666666666666671</v>
      </c>
    </row>
    <row r="1051" spans="2:13">
      <c r="B1051" s="10">
        <v>1048</v>
      </c>
      <c r="C1051" s="13">
        <v>0.8</v>
      </c>
      <c r="D1051" s="13">
        <v>5</v>
      </c>
      <c r="E1051" s="13">
        <v>10.8</v>
      </c>
      <c r="F1051" s="13">
        <v>18.528088119590873</v>
      </c>
      <c r="G1051" s="13">
        <v>3.0451612903225804</v>
      </c>
      <c r="H1051" s="13">
        <v>4.6829268292682924</v>
      </c>
      <c r="I1051" s="13">
        <v>1.2</v>
      </c>
      <c r="J1051" s="13">
        <v>4.166666666666667</v>
      </c>
      <c r="K1051" s="13">
        <v>0.4</v>
      </c>
      <c r="L1051" s="13">
        <v>5</v>
      </c>
      <c r="M1051" s="13">
        <v>14.166666666666668</v>
      </c>
    </row>
    <row r="1052" spans="2:13">
      <c r="B1052" s="10">
        <v>1049</v>
      </c>
      <c r="C1052" s="13">
        <v>0.2</v>
      </c>
      <c r="D1052" s="13">
        <v>20</v>
      </c>
      <c r="E1052" s="13">
        <v>13.5</v>
      </c>
      <c r="F1052" s="13">
        <v>22.723377223377224</v>
      </c>
      <c r="G1052" s="13">
        <v>4.0341880341880341</v>
      </c>
      <c r="H1052" s="13">
        <v>5.1891891891891895</v>
      </c>
      <c r="I1052" s="13">
        <v>1</v>
      </c>
      <c r="J1052" s="13">
        <v>5</v>
      </c>
      <c r="K1052" s="13">
        <v>0.4</v>
      </c>
      <c r="L1052" s="13">
        <v>5</v>
      </c>
      <c r="M1052" s="13">
        <v>30</v>
      </c>
    </row>
    <row r="1053" spans="2:13">
      <c r="B1053" s="10">
        <v>1050</v>
      </c>
      <c r="C1053" s="13">
        <v>0.8</v>
      </c>
      <c r="D1053" s="13">
        <v>5</v>
      </c>
      <c r="E1053" s="13">
        <v>13.846153846153847</v>
      </c>
      <c r="F1053" s="13">
        <v>21.562689279224713</v>
      </c>
      <c r="G1053" s="13">
        <v>3.7165354330708662</v>
      </c>
      <c r="H1053" s="13">
        <v>4</v>
      </c>
      <c r="I1053" s="13">
        <v>1</v>
      </c>
      <c r="J1053" s="13">
        <v>5</v>
      </c>
      <c r="K1053" s="13">
        <v>0.6</v>
      </c>
      <c r="L1053" s="13">
        <v>3.3333333333333335</v>
      </c>
      <c r="M1053" s="13">
        <v>13.333333333333334</v>
      </c>
    </row>
    <row r="1054" spans="2:13">
      <c r="B1054" s="10">
        <v>1051</v>
      </c>
      <c r="C1054" s="13">
        <v>0.4</v>
      </c>
      <c r="D1054" s="13">
        <v>10</v>
      </c>
      <c r="E1054" s="13">
        <v>12.272727272727273</v>
      </c>
      <c r="F1054" s="13">
        <v>20.257035870308179</v>
      </c>
      <c r="G1054" s="13">
        <v>2.9316770186335406</v>
      </c>
      <c r="H1054" s="13">
        <v>5.0526315789473681</v>
      </c>
      <c r="I1054" s="13">
        <v>1.2</v>
      </c>
      <c r="J1054" s="13">
        <v>4.166666666666667</v>
      </c>
      <c r="K1054" s="13">
        <v>0.4</v>
      </c>
      <c r="L1054" s="13">
        <v>5</v>
      </c>
      <c r="M1054" s="13">
        <v>19.166666666666668</v>
      </c>
    </row>
    <row r="1055" spans="2:13">
      <c r="B1055" s="10">
        <v>1052</v>
      </c>
      <c r="C1055" s="13">
        <v>1</v>
      </c>
      <c r="D1055" s="13">
        <v>4</v>
      </c>
      <c r="E1055" s="13">
        <v>14.210526315789473</v>
      </c>
      <c r="F1055" s="13">
        <v>21.698820630170744</v>
      </c>
      <c r="G1055" s="13">
        <v>2.5652173913043477</v>
      </c>
      <c r="H1055" s="13">
        <v>4.9230769230769234</v>
      </c>
      <c r="I1055" s="13">
        <v>1.2</v>
      </c>
      <c r="J1055" s="13">
        <v>4.166666666666667</v>
      </c>
      <c r="K1055" s="13">
        <v>0.6</v>
      </c>
      <c r="L1055" s="13">
        <v>3.3333333333333335</v>
      </c>
      <c r="M1055" s="13">
        <v>11.500000000000002</v>
      </c>
    </row>
    <row r="1056" spans="2:13">
      <c r="B1056" s="10">
        <v>1053</v>
      </c>
      <c r="C1056" s="13">
        <v>0.8</v>
      </c>
      <c r="D1056" s="13">
        <v>5</v>
      </c>
      <c r="E1056" s="13">
        <v>12.857142857142858</v>
      </c>
      <c r="F1056" s="13">
        <v>19.553525758129339</v>
      </c>
      <c r="G1056" s="13">
        <v>2.9316770186335406</v>
      </c>
      <c r="H1056" s="13">
        <v>3.7647058823529411</v>
      </c>
      <c r="I1056" s="13">
        <v>1</v>
      </c>
      <c r="J1056" s="13">
        <v>5</v>
      </c>
      <c r="K1056" s="13">
        <v>0.4</v>
      </c>
      <c r="L1056" s="13">
        <v>5</v>
      </c>
      <c r="M1056" s="13">
        <v>15</v>
      </c>
    </row>
    <row r="1057" spans="2:13">
      <c r="B1057" s="10">
        <v>1054</v>
      </c>
      <c r="C1057" s="13">
        <v>0.4</v>
      </c>
      <c r="D1057" s="13">
        <v>10</v>
      </c>
      <c r="E1057" s="13">
        <v>12.558139534883722</v>
      </c>
      <c r="F1057" s="13">
        <v>20.820237068304923</v>
      </c>
      <c r="G1057" s="13">
        <v>4.1769911504424782</v>
      </c>
      <c r="H1057" s="13">
        <v>4.0851063829787231</v>
      </c>
      <c r="I1057" s="13">
        <v>1.2</v>
      </c>
      <c r="J1057" s="13">
        <v>4.166666666666667</v>
      </c>
      <c r="K1057" s="13">
        <v>0.2</v>
      </c>
      <c r="L1057" s="13">
        <v>10</v>
      </c>
      <c r="M1057" s="13">
        <v>24.166666666666668</v>
      </c>
    </row>
    <row r="1058" spans="2:13">
      <c r="B1058" s="10">
        <v>1055</v>
      </c>
      <c r="C1058" s="13">
        <v>0.6</v>
      </c>
      <c r="D1058" s="13">
        <v>6.666666666666667</v>
      </c>
      <c r="E1058" s="13">
        <v>9.3103448275862064</v>
      </c>
      <c r="F1058" s="13">
        <v>14.784653127981464</v>
      </c>
      <c r="G1058" s="13">
        <v>2.5652173913043477</v>
      </c>
      <c r="H1058" s="13">
        <v>2.9090909090909092</v>
      </c>
      <c r="I1058" s="13">
        <v>1</v>
      </c>
      <c r="J1058" s="13">
        <v>5</v>
      </c>
      <c r="K1058" s="13">
        <v>0.4</v>
      </c>
      <c r="L1058" s="13">
        <v>5</v>
      </c>
      <c r="M1058" s="13">
        <v>16.666666666666668</v>
      </c>
    </row>
    <row r="1059" spans="2:13">
      <c r="B1059" s="10">
        <v>1056</v>
      </c>
      <c r="C1059" s="13">
        <v>0.8</v>
      </c>
      <c r="D1059" s="13">
        <v>5</v>
      </c>
      <c r="E1059" s="13">
        <v>13.5</v>
      </c>
      <c r="F1059" s="13">
        <v>21.030811729706759</v>
      </c>
      <c r="G1059" s="13">
        <v>2.6077348066298343</v>
      </c>
      <c r="H1059" s="13">
        <v>4.9230769230769234</v>
      </c>
      <c r="I1059" s="13">
        <v>1.2</v>
      </c>
      <c r="J1059" s="13">
        <v>4.166666666666667</v>
      </c>
      <c r="K1059" s="13">
        <v>0.2</v>
      </c>
      <c r="L1059" s="13">
        <v>10</v>
      </c>
      <c r="M1059" s="13">
        <v>19.166666666666668</v>
      </c>
    </row>
    <row r="1060" spans="2:13">
      <c r="B1060" s="10">
        <v>1057</v>
      </c>
      <c r="C1060" s="13">
        <v>0.8</v>
      </c>
      <c r="D1060" s="13">
        <v>5</v>
      </c>
      <c r="E1060" s="13">
        <v>15</v>
      </c>
      <c r="F1060" s="13">
        <v>22.131313131313135</v>
      </c>
      <c r="G1060" s="13">
        <v>3.5757575757575761</v>
      </c>
      <c r="H1060" s="13">
        <v>3.5555555555555554</v>
      </c>
      <c r="I1060" s="13">
        <v>0.6</v>
      </c>
      <c r="J1060" s="13">
        <v>8.3333333333333339</v>
      </c>
      <c r="K1060" s="13">
        <v>0.4</v>
      </c>
      <c r="L1060" s="13">
        <v>5</v>
      </c>
      <c r="M1060" s="13">
        <v>18.333333333333336</v>
      </c>
    </row>
    <row r="1061" spans="2:13">
      <c r="B1061" s="10">
        <v>1058</v>
      </c>
      <c r="C1061" s="13">
        <v>0.2</v>
      </c>
      <c r="D1061" s="13">
        <v>20</v>
      </c>
      <c r="E1061" s="13">
        <v>15</v>
      </c>
      <c r="F1061" s="13">
        <v>23.341841557950463</v>
      </c>
      <c r="G1061" s="13">
        <v>3.6589147286821708</v>
      </c>
      <c r="H1061" s="13">
        <v>4.6829268292682924</v>
      </c>
      <c r="I1061" s="13">
        <v>0.6</v>
      </c>
      <c r="J1061" s="13">
        <v>8.3333333333333339</v>
      </c>
      <c r="K1061" s="13">
        <v>0.2</v>
      </c>
      <c r="L1061" s="13">
        <v>10</v>
      </c>
      <c r="M1061" s="13">
        <v>38.333333333333336</v>
      </c>
    </row>
    <row r="1062" spans="2:13">
      <c r="B1062" s="10">
        <v>1059</v>
      </c>
      <c r="C1062" s="13">
        <v>1</v>
      </c>
      <c r="D1062" s="13">
        <v>4</v>
      </c>
      <c r="E1062" s="13">
        <v>12.272727272727273</v>
      </c>
      <c r="F1062" s="13">
        <v>21.326406618621338</v>
      </c>
      <c r="G1062" s="13">
        <v>2.4329896907216493</v>
      </c>
      <c r="H1062" s="13">
        <v>6.6206896551724137</v>
      </c>
      <c r="I1062" s="13">
        <v>1.2</v>
      </c>
      <c r="J1062" s="13">
        <v>4.166666666666667</v>
      </c>
      <c r="K1062" s="13">
        <v>0.4</v>
      </c>
      <c r="L1062" s="13">
        <v>5</v>
      </c>
      <c r="M1062" s="13">
        <v>13.166666666666668</v>
      </c>
    </row>
    <row r="1063" spans="2:13">
      <c r="B1063" s="10">
        <v>1060</v>
      </c>
      <c r="C1063" s="13">
        <v>0.8</v>
      </c>
      <c r="D1063" s="13">
        <v>5</v>
      </c>
      <c r="E1063" s="13">
        <v>20</v>
      </c>
      <c r="F1063" s="13">
        <v>28.193939393939392</v>
      </c>
      <c r="G1063" s="13">
        <v>2.8606060606060604</v>
      </c>
      <c r="H1063" s="13">
        <v>5.333333333333333</v>
      </c>
      <c r="I1063" s="13">
        <v>0.8</v>
      </c>
      <c r="J1063" s="13">
        <v>6.25</v>
      </c>
      <c r="K1063" s="13">
        <v>0.4</v>
      </c>
      <c r="L1063" s="13">
        <v>5</v>
      </c>
      <c r="M1063" s="13">
        <v>16.25</v>
      </c>
    </row>
    <row r="1064" spans="2:13">
      <c r="B1064" s="10">
        <v>1061</v>
      </c>
      <c r="C1064" s="13">
        <v>1.2</v>
      </c>
      <c r="D1064" s="13">
        <v>3.3333333333333335</v>
      </c>
      <c r="E1064" s="13">
        <v>8.8524590163934427</v>
      </c>
      <c r="F1064" s="13">
        <v>15.882762046696472</v>
      </c>
      <c r="G1064" s="13">
        <v>2.6666666666666665</v>
      </c>
      <c r="H1064" s="13">
        <v>4.3636363636363633</v>
      </c>
      <c r="I1064" s="13">
        <v>1.6</v>
      </c>
      <c r="J1064" s="13">
        <v>3.125</v>
      </c>
      <c r="K1064" s="13">
        <v>0.2</v>
      </c>
      <c r="L1064" s="13">
        <v>10</v>
      </c>
      <c r="M1064" s="13">
        <v>16.458333333333336</v>
      </c>
    </row>
    <row r="1065" spans="2:13">
      <c r="B1065" s="10">
        <v>1062</v>
      </c>
      <c r="C1065" s="13">
        <v>1</v>
      </c>
      <c r="D1065" s="13">
        <v>4</v>
      </c>
      <c r="E1065" s="13">
        <v>8.7096774193548381</v>
      </c>
      <c r="F1065" s="13">
        <v>15.870932234984998</v>
      </c>
      <c r="G1065" s="13">
        <v>2.9873417721518987</v>
      </c>
      <c r="H1065" s="13">
        <v>4.1739130434782608</v>
      </c>
      <c r="I1065" s="13">
        <v>1.2</v>
      </c>
      <c r="J1065" s="13">
        <v>4.166666666666667</v>
      </c>
      <c r="K1065" s="13">
        <v>0.1</v>
      </c>
      <c r="L1065" s="13">
        <v>20</v>
      </c>
      <c r="M1065" s="13">
        <v>28.166666666666668</v>
      </c>
    </row>
    <row r="1066" spans="2:13">
      <c r="B1066" s="10">
        <v>1063</v>
      </c>
      <c r="C1066" s="13">
        <v>1</v>
      </c>
      <c r="D1066" s="13">
        <v>4</v>
      </c>
      <c r="E1066" s="13">
        <v>16.363636363636363</v>
      </c>
      <c r="F1066" s="13">
        <v>23.57064622124863</v>
      </c>
      <c r="G1066" s="13">
        <v>2.8433734939759034</v>
      </c>
      <c r="H1066" s="13">
        <v>4.3636363636363633</v>
      </c>
      <c r="I1066" s="13">
        <v>0.8</v>
      </c>
      <c r="J1066" s="13">
        <v>6.25</v>
      </c>
      <c r="K1066" s="13">
        <v>0.1</v>
      </c>
      <c r="L1066" s="13">
        <v>20</v>
      </c>
      <c r="M1066" s="13">
        <v>30.25</v>
      </c>
    </row>
    <row r="1067" spans="2:13">
      <c r="B1067" s="10">
        <v>1064</v>
      </c>
      <c r="C1067" s="13">
        <v>0.4</v>
      </c>
      <c r="D1067" s="13">
        <v>10</v>
      </c>
      <c r="E1067" s="13">
        <v>19.285714285714288</v>
      </c>
      <c r="F1067" s="13">
        <v>25.453531820763459</v>
      </c>
      <c r="G1067" s="13">
        <v>2.9135802469135803</v>
      </c>
      <c r="H1067" s="13">
        <v>3.2542372881355934</v>
      </c>
      <c r="I1067" s="13">
        <v>0.8</v>
      </c>
      <c r="J1067" s="13">
        <v>6.25</v>
      </c>
      <c r="K1067" s="13">
        <v>0.2</v>
      </c>
      <c r="L1067" s="13">
        <v>10</v>
      </c>
      <c r="M1067" s="13">
        <v>26.25</v>
      </c>
    </row>
    <row r="1068" spans="2:13">
      <c r="B1068" s="10">
        <v>1065</v>
      </c>
      <c r="C1068" s="13">
        <v>1</v>
      </c>
      <c r="D1068" s="13">
        <v>4</v>
      </c>
      <c r="E1068" s="13">
        <v>12.272727272727273</v>
      </c>
      <c r="F1068" s="13">
        <v>19.797357814599195</v>
      </c>
      <c r="G1068" s="13">
        <v>4.2142857142857144</v>
      </c>
      <c r="H1068" s="13">
        <v>3.3103448275862069</v>
      </c>
      <c r="I1068" s="13">
        <v>1</v>
      </c>
      <c r="J1068" s="13">
        <v>5</v>
      </c>
      <c r="K1068" s="13">
        <v>0.4</v>
      </c>
      <c r="L1068" s="13">
        <v>5</v>
      </c>
      <c r="M1068" s="13">
        <v>14</v>
      </c>
    </row>
    <row r="1069" spans="2:13">
      <c r="B1069" s="10">
        <v>1066</v>
      </c>
      <c r="C1069" s="13">
        <v>1</v>
      </c>
      <c r="D1069" s="13">
        <v>4</v>
      </c>
      <c r="E1069" s="13">
        <v>9.3103448275862064</v>
      </c>
      <c r="F1069" s="13">
        <v>16.446479281367719</v>
      </c>
      <c r="G1069" s="13">
        <v>3.3714285714285714</v>
      </c>
      <c r="H1069" s="13">
        <v>3.7647058823529411</v>
      </c>
      <c r="I1069" s="13">
        <v>1.2</v>
      </c>
      <c r="J1069" s="13">
        <v>4.166666666666667</v>
      </c>
      <c r="K1069" s="13">
        <v>0.6</v>
      </c>
      <c r="L1069" s="13">
        <v>3.3333333333333335</v>
      </c>
      <c r="M1069" s="13">
        <v>11.500000000000002</v>
      </c>
    </row>
    <row r="1070" spans="2:13">
      <c r="B1070" s="10">
        <v>1067</v>
      </c>
      <c r="C1070" s="13">
        <v>1</v>
      </c>
      <c r="D1070" s="13">
        <v>4</v>
      </c>
      <c r="E1070" s="13">
        <v>16.363636363636363</v>
      </c>
      <c r="F1070" s="13">
        <v>23.563190432755651</v>
      </c>
      <c r="G1070" s="13">
        <v>3.0256410256410255</v>
      </c>
      <c r="H1070" s="13">
        <v>4.1739130434782608</v>
      </c>
      <c r="I1070" s="13">
        <v>0.8</v>
      </c>
      <c r="J1070" s="13">
        <v>6.25</v>
      </c>
      <c r="K1070" s="13">
        <v>0.4</v>
      </c>
      <c r="L1070" s="13">
        <v>5</v>
      </c>
      <c r="M1070" s="13">
        <v>15.25</v>
      </c>
    </row>
    <row r="1071" spans="2:13">
      <c r="B1071" s="10">
        <v>1068</v>
      </c>
      <c r="C1071" s="13">
        <v>0.8</v>
      </c>
      <c r="D1071" s="13">
        <v>5</v>
      </c>
      <c r="E1071" s="13">
        <v>9.8181818181818166</v>
      </c>
      <c r="F1071" s="13">
        <v>14.996503496503497</v>
      </c>
      <c r="G1071" s="13">
        <v>2.2692307692307692</v>
      </c>
      <c r="H1071" s="13">
        <v>2.9090909090909092</v>
      </c>
      <c r="I1071" s="13">
        <v>0.8</v>
      </c>
      <c r="J1071" s="13">
        <v>6.25</v>
      </c>
      <c r="K1071" s="13">
        <v>0.6</v>
      </c>
      <c r="L1071" s="13">
        <v>3.3333333333333335</v>
      </c>
      <c r="M1071" s="13">
        <v>14.583333333333334</v>
      </c>
    </row>
    <row r="1072" spans="2:13">
      <c r="B1072" s="10">
        <v>1069</v>
      </c>
      <c r="C1072" s="13">
        <v>0.6</v>
      </c>
      <c r="D1072" s="13">
        <v>6.666666666666667</v>
      </c>
      <c r="E1072" s="13">
        <v>12.272727272727273</v>
      </c>
      <c r="F1072" s="13">
        <v>20.02215150119342</v>
      </c>
      <c r="G1072" s="13">
        <v>2.8263473053892216</v>
      </c>
      <c r="H1072" s="13">
        <v>4.9230769230769234</v>
      </c>
      <c r="I1072" s="13">
        <v>1</v>
      </c>
      <c r="J1072" s="13">
        <v>5</v>
      </c>
      <c r="K1072" s="13">
        <v>0.4</v>
      </c>
      <c r="L1072" s="13">
        <v>5</v>
      </c>
      <c r="M1072" s="13">
        <v>16.666666666666668</v>
      </c>
    </row>
    <row r="1073" spans="2:13">
      <c r="B1073" s="10">
        <v>1070</v>
      </c>
      <c r="C1073" s="13">
        <v>1.6</v>
      </c>
      <c r="D1073" s="13">
        <v>2.5</v>
      </c>
      <c r="E1073" s="13">
        <v>12.272727272727273</v>
      </c>
      <c r="F1073" s="13">
        <v>18.95124024911259</v>
      </c>
      <c r="G1073" s="13">
        <v>2.5934065934065931</v>
      </c>
      <c r="H1073" s="13">
        <v>4.0851063829787231</v>
      </c>
      <c r="I1073" s="13">
        <v>0.8</v>
      </c>
      <c r="J1073" s="13">
        <v>6.25</v>
      </c>
      <c r="K1073" s="13">
        <v>0.4</v>
      </c>
      <c r="L1073" s="13">
        <v>5</v>
      </c>
      <c r="M1073" s="13">
        <v>13.75</v>
      </c>
    </row>
    <row r="1074" spans="2:13">
      <c r="B1074" s="10">
        <v>1071</v>
      </c>
      <c r="C1074" s="13">
        <v>0.6</v>
      </c>
      <c r="D1074" s="13">
        <v>6.666666666666667</v>
      </c>
      <c r="E1074" s="13">
        <v>18.620689655172413</v>
      </c>
      <c r="F1074" s="13">
        <v>25.99938618115576</v>
      </c>
      <c r="G1074" s="13">
        <v>2.9135802469135803</v>
      </c>
      <c r="H1074" s="13">
        <v>4.4651162790697674</v>
      </c>
      <c r="I1074" s="13">
        <v>1</v>
      </c>
      <c r="J1074" s="13">
        <v>5</v>
      </c>
      <c r="K1074" s="13">
        <v>0.4</v>
      </c>
      <c r="L1074" s="13">
        <v>5</v>
      </c>
      <c r="M1074" s="13">
        <v>16.666666666666668</v>
      </c>
    </row>
    <row r="1075" spans="2:13">
      <c r="B1075" s="10">
        <v>1072</v>
      </c>
      <c r="C1075" s="13">
        <v>0.8</v>
      </c>
      <c r="D1075" s="13">
        <v>5</v>
      </c>
      <c r="E1075" s="13">
        <v>10.384615384615385</v>
      </c>
      <c r="F1075" s="13">
        <v>20.439783955247872</v>
      </c>
      <c r="G1075" s="13">
        <v>4.8659793814432986</v>
      </c>
      <c r="H1075" s="13">
        <v>5.1891891891891895</v>
      </c>
      <c r="I1075" s="13">
        <v>1.2</v>
      </c>
      <c r="J1075" s="13">
        <v>4.166666666666667</v>
      </c>
      <c r="K1075" s="13">
        <v>0.4</v>
      </c>
      <c r="L1075" s="13">
        <v>5</v>
      </c>
      <c r="M1075" s="13">
        <v>14.166666666666668</v>
      </c>
    </row>
    <row r="1076" spans="2:13">
      <c r="B1076" s="10">
        <v>1073</v>
      </c>
      <c r="C1076" s="13">
        <v>0.6</v>
      </c>
      <c r="D1076" s="13">
        <v>6.666666666666667</v>
      </c>
      <c r="E1076" s="13">
        <v>10</v>
      </c>
      <c r="F1076" s="13">
        <v>16.497354497354497</v>
      </c>
      <c r="G1076" s="13">
        <v>2.4973544973544972</v>
      </c>
      <c r="H1076" s="13">
        <v>4</v>
      </c>
      <c r="I1076" s="13">
        <v>1.2</v>
      </c>
      <c r="J1076" s="13">
        <v>4.166666666666667</v>
      </c>
      <c r="K1076" s="13">
        <v>0.4</v>
      </c>
      <c r="L1076" s="13">
        <v>5</v>
      </c>
      <c r="M1076" s="13">
        <v>15.833333333333334</v>
      </c>
    </row>
    <row r="1077" spans="2:13">
      <c r="B1077" s="10">
        <v>1074</v>
      </c>
      <c r="C1077" s="13">
        <v>0.8</v>
      </c>
      <c r="D1077" s="13">
        <v>5</v>
      </c>
      <c r="E1077" s="13">
        <v>8.4375</v>
      </c>
      <c r="F1077" s="13">
        <v>15.216473407544836</v>
      </c>
      <c r="G1077" s="13">
        <v>2.8606060606060604</v>
      </c>
      <c r="H1077" s="13">
        <v>3.9183673469387754</v>
      </c>
      <c r="I1077" s="13">
        <v>1</v>
      </c>
      <c r="J1077" s="13">
        <v>5</v>
      </c>
      <c r="K1077" s="13">
        <v>0.6</v>
      </c>
      <c r="L1077" s="13">
        <v>3.3333333333333335</v>
      </c>
      <c r="M1077" s="13">
        <v>13.333333333333334</v>
      </c>
    </row>
    <row r="1078" spans="2:13">
      <c r="B1078" s="10">
        <v>1075</v>
      </c>
      <c r="C1078" s="13">
        <v>0.8</v>
      </c>
      <c r="D1078" s="13">
        <v>5</v>
      </c>
      <c r="E1078" s="13">
        <v>11.48936170212766</v>
      </c>
      <c r="F1078" s="13">
        <v>19.27841642849582</v>
      </c>
      <c r="G1078" s="13">
        <v>3.5223880597014925</v>
      </c>
      <c r="H1078" s="13">
        <v>4.2666666666666666</v>
      </c>
      <c r="I1078" s="13">
        <v>1</v>
      </c>
      <c r="J1078" s="13">
        <v>5</v>
      </c>
      <c r="K1078" s="13">
        <v>0.4</v>
      </c>
      <c r="L1078" s="13">
        <v>5</v>
      </c>
      <c r="M1078" s="13">
        <v>15</v>
      </c>
    </row>
    <row r="1079" spans="2:13">
      <c r="B1079" s="10">
        <v>1076</v>
      </c>
      <c r="C1079" s="13">
        <v>1.2</v>
      </c>
      <c r="D1079" s="13">
        <v>3.3333333333333335</v>
      </c>
      <c r="E1079" s="13">
        <v>11.739130434782609</v>
      </c>
      <c r="F1079" s="13">
        <v>19.10223266745006</v>
      </c>
      <c r="G1079" s="13">
        <v>3.189189189189189</v>
      </c>
      <c r="H1079" s="13">
        <v>4.1739130434782608</v>
      </c>
      <c r="I1079" s="13">
        <v>1.2</v>
      </c>
      <c r="J1079" s="13">
        <v>4.166666666666667</v>
      </c>
      <c r="K1079" s="13">
        <v>0.1</v>
      </c>
      <c r="L1079" s="13">
        <v>20</v>
      </c>
      <c r="M1079" s="13">
        <v>27.5</v>
      </c>
    </row>
    <row r="1080" spans="2:13">
      <c r="B1080" s="10">
        <v>1077</v>
      </c>
      <c r="C1080" s="13">
        <v>0.4</v>
      </c>
      <c r="D1080" s="13">
        <v>10</v>
      </c>
      <c r="E1080" s="13">
        <v>12.558139534883722</v>
      </c>
      <c r="F1080" s="13">
        <v>20.127736031599394</v>
      </c>
      <c r="G1080" s="13">
        <v>3.3956834532374103</v>
      </c>
      <c r="H1080" s="13">
        <v>4.1739130434782608</v>
      </c>
      <c r="I1080" s="13">
        <v>1</v>
      </c>
      <c r="J1080" s="13">
        <v>5</v>
      </c>
      <c r="K1080" s="13">
        <v>0.6</v>
      </c>
      <c r="L1080" s="13">
        <v>3.3333333333333335</v>
      </c>
      <c r="M1080" s="13">
        <v>18.333333333333332</v>
      </c>
    </row>
    <row r="1081" spans="2:13">
      <c r="B1081" s="10">
        <v>1078</v>
      </c>
      <c r="C1081" s="13">
        <v>0.2</v>
      </c>
      <c r="D1081" s="13">
        <v>20</v>
      </c>
      <c r="E1081" s="13">
        <v>11.25</v>
      </c>
      <c r="F1081" s="13">
        <v>18.780051344004832</v>
      </c>
      <c r="G1081" s="13">
        <v>3.0649350649350646</v>
      </c>
      <c r="H1081" s="13">
        <v>4.4651162790697674</v>
      </c>
      <c r="I1081" s="13">
        <v>1</v>
      </c>
      <c r="J1081" s="13">
        <v>5</v>
      </c>
      <c r="K1081" s="13">
        <v>0.4</v>
      </c>
      <c r="L1081" s="13">
        <v>5</v>
      </c>
      <c r="M1081" s="13">
        <v>30</v>
      </c>
    </row>
    <row r="1082" spans="2:13">
      <c r="B1082" s="10">
        <v>1079</v>
      </c>
      <c r="C1082" s="13">
        <v>0.6</v>
      </c>
      <c r="D1082" s="13">
        <v>6.666666666666667</v>
      </c>
      <c r="E1082" s="13">
        <v>12</v>
      </c>
      <c r="F1082" s="13">
        <v>19.559748427672954</v>
      </c>
      <c r="G1082" s="13">
        <v>2.2264150943396226</v>
      </c>
      <c r="H1082" s="13">
        <v>5.333333333333333</v>
      </c>
      <c r="I1082" s="13">
        <v>1.4</v>
      </c>
      <c r="J1082" s="13">
        <v>3.5714285714285716</v>
      </c>
      <c r="K1082" s="13">
        <v>0.4</v>
      </c>
      <c r="L1082" s="13">
        <v>5</v>
      </c>
      <c r="M1082" s="13">
        <v>15.238095238095239</v>
      </c>
    </row>
    <row r="1083" spans="2:13">
      <c r="B1083" s="10">
        <v>1080</v>
      </c>
      <c r="C1083" s="13">
        <v>0.4</v>
      </c>
      <c r="D1083" s="13">
        <v>10</v>
      </c>
      <c r="E1083" s="13">
        <v>12</v>
      </c>
      <c r="F1083" s="13">
        <v>21.288770053475936</v>
      </c>
      <c r="G1083" s="13">
        <v>3.4705882352941178</v>
      </c>
      <c r="H1083" s="13">
        <v>5.8181818181818183</v>
      </c>
      <c r="I1083" s="13">
        <v>1</v>
      </c>
      <c r="J1083" s="13">
        <v>5</v>
      </c>
      <c r="K1083" s="13">
        <v>0.8</v>
      </c>
      <c r="L1083" s="13">
        <v>2.5</v>
      </c>
      <c r="M1083" s="13">
        <v>17.5</v>
      </c>
    </row>
    <row r="1084" spans="2:13">
      <c r="B1084" s="10">
        <v>1081</v>
      </c>
      <c r="C1084" s="13">
        <v>1.4</v>
      </c>
      <c r="D1084" s="13">
        <v>2.8571428571428572</v>
      </c>
      <c r="E1084" s="13">
        <v>17.419354838709676</v>
      </c>
      <c r="F1084" s="13">
        <v>24.599637308939531</v>
      </c>
      <c r="G1084" s="13">
        <v>3.0063694267515921</v>
      </c>
      <c r="H1084" s="13">
        <v>4.1739130434782608</v>
      </c>
      <c r="I1084" s="13">
        <v>1</v>
      </c>
      <c r="J1084" s="13">
        <v>5</v>
      </c>
      <c r="K1084" s="13">
        <v>0.6</v>
      </c>
      <c r="L1084" s="13">
        <v>3.3333333333333335</v>
      </c>
      <c r="M1084" s="13">
        <v>11.190476190476192</v>
      </c>
    </row>
    <row r="1085" spans="2:13">
      <c r="B1085" s="10">
        <v>1082</v>
      </c>
      <c r="C1085" s="13">
        <v>0.2</v>
      </c>
      <c r="D1085" s="13">
        <v>20</v>
      </c>
      <c r="E1085" s="13">
        <v>9.6428571428571441</v>
      </c>
      <c r="F1085" s="13">
        <v>15.082630406910049</v>
      </c>
      <c r="G1085" s="13">
        <v>3.2328767123287672</v>
      </c>
      <c r="H1085" s="13">
        <v>2.2068965517241379</v>
      </c>
      <c r="I1085" s="13">
        <v>1</v>
      </c>
      <c r="J1085" s="13">
        <v>5</v>
      </c>
      <c r="K1085" s="13">
        <v>0.4</v>
      </c>
      <c r="L1085" s="13">
        <v>5</v>
      </c>
      <c r="M1085" s="13">
        <v>30</v>
      </c>
    </row>
    <row r="1086" spans="2:13">
      <c r="B1086" s="10">
        <v>1083</v>
      </c>
      <c r="C1086" s="13">
        <v>1.4</v>
      </c>
      <c r="D1086" s="13">
        <v>2.8571428571428572</v>
      </c>
      <c r="E1086" s="13">
        <v>14.210526315789473</v>
      </c>
      <c r="F1086" s="13">
        <v>22.251400170616819</v>
      </c>
      <c r="G1086" s="13">
        <v>3.5757575757575761</v>
      </c>
      <c r="H1086" s="13">
        <v>4.4651162790697674</v>
      </c>
      <c r="I1086" s="13">
        <v>0.8</v>
      </c>
      <c r="J1086" s="13">
        <v>6.25</v>
      </c>
      <c r="K1086" s="13">
        <v>0.2</v>
      </c>
      <c r="L1086" s="13">
        <v>10</v>
      </c>
      <c r="M1086" s="13">
        <v>19.107142857142858</v>
      </c>
    </row>
    <row r="1087" spans="2:13">
      <c r="B1087" s="10">
        <v>1084</v>
      </c>
      <c r="C1087" s="13">
        <v>1.4</v>
      </c>
      <c r="D1087" s="13">
        <v>2.8571428571428572</v>
      </c>
      <c r="E1087" s="13">
        <v>13.5</v>
      </c>
      <c r="F1087" s="13">
        <v>22.964935064935062</v>
      </c>
      <c r="G1087" s="13">
        <v>3.0649350649350646</v>
      </c>
      <c r="H1087" s="13">
        <v>6.4</v>
      </c>
      <c r="I1087" s="13">
        <v>0.8</v>
      </c>
      <c r="J1087" s="13">
        <v>6.25</v>
      </c>
      <c r="K1087" s="13">
        <v>0.4</v>
      </c>
      <c r="L1087" s="13">
        <v>5</v>
      </c>
      <c r="M1087" s="13">
        <v>14.107142857142858</v>
      </c>
    </row>
    <row r="1088" spans="2:13">
      <c r="B1088" s="10">
        <v>1085</v>
      </c>
      <c r="C1088" s="13">
        <v>1.2</v>
      </c>
      <c r="D1088" s="13">
        <v>3.3333333333333335</v>
      </c>
      <c r="E1088" s="13">
        <v>9.6428571428571441</v>
      </c>
      <c r="F1088" s="13">
        <v>17.572303492685659</v>
      </c>
      <c r="G1088" s="13">
        <v>3.0063694267515921</v>
      </c>
      <c r="H1088" s="13">
        <v>4.9230769230769234</v>
      </c>
      <c r="I1088" s="13">
        <v>1.2</v>
      </c>
      <c r="J1088" s="13">
        <v>4.166666666666667</v>
      </c>
      <c r="K1088" s="13">
        <v>0.2</v>
      </c>
      <c r="L1088" s="13">
        <v>10</v>
      </c>
      <c r="M1088" s="13">
        <v>17.5</v>
      </c>
    </row>
    <row r="1089" spans="2:13">
      <c r="B1089" s="10">
        <v>1086</v>
      </c>
      <c r="C1089" s="13">
        <v>0.2</v>
      </c>
      <c r="D1089" s="13">
        <v>20</v>
      </c>
      <c r="E1089" s="13">
        <v>16.875</v>
      </c>
      <c r="F1089" s="13">
        <v>22.663018433179726</v>
      </c>
      <c r="G1089" s="13">
        <v>3.0451612903225804</v>
      </c>
      <c r="H1089" s="13">
        <v>2.7428571428571429</v>
      </c>
      <c r="I1089" s="13">
        <v>0.8</v>
      </c>
      <c r="J1089" s="13">
        <v>6.25</v>
      </c>
      <c r="K1089" s="13">
        <v>0.4</v>
      </c>
      <c r="L1089" s="13">
        <v>5</v>
      </c>
      <c r="M1089" s="13">
        <v>31.25</v>
      </c>
    </row>
    <row r="1090" spans="2:13">
      <c r="B1090" s="10">
        <v>1087</v>
      </c>
      <c r="C1090" s="13">
        <v>0.4</v>
      </c>
      <c r="D1090" s="13">
        <v>10</v>
      </c>
      <c r="E1090" s="13">
        <v>13.170731707317072</v>
      </c>
      <c r="F1090" s="13">
        <v>19.547100226218124</v>
      </c>
      <c r="G1090" s="13">
        <v>2.29126213592233</v>
      </c>
      <c r="H1090" s="13">
        <v>4.0851063829787231</v>
      </c>
      <c r="I1090" s="13">
        <v>1.4</v>
      </c>
      <c r="J1090" s="13">
        <v>3.5714285714285716</v>
      </c>
      <c r="K1090" s="13">
        <v>0.2</v>
      </c>
      <c r="L1090" s="13">
        <v>10</v>
      </c>
      <c r="M1090" s="13">
        <v>23.571428571428569</v>
      </c>
    </row>
    <row r="1091" spans="2:13">
      <c r="B1091" s="10">
        <v>1088</v>
      </c>
      <c r="C1091" s="13">
        <v>1</v>
      </c>
      <c r="D1091" s="13">
        <v>4</v>
      </c>
      <c r="E1091" s="13">
        <v>15</v>
      </c>
      <c r="F1091" s="13">
        <v>29.82634730538922</v>
      </c>
      <c r="G1091" s="13">
        <v>2.8263473053892216</v>
      </c>
      <c r="H1091" s="13">
        <v>12</v>
      </c>
      <c r="I1091" s="13">
        <v>1</v>
      </c>
      <c r="J1091" s="13">
        <v>5</v>
      </c>
      <c r="K1091" s="13">
        <v>0.8</v>
      </c>
      <c r="L1091" s="13">
        <v>2.5</v>
      </c>
      <c r="M1091" s="13">
        <v>11.5</v>
      </c>
    </row>
    <row r="1092" spans="2:13">
      <c r="B1092" s="10">
        <v>1089</v>
      </c>
      <c r="C1092" s="13">
        <v>0.6</v>
      </c>
      <c r="D1092" s="13">
        <v>6.666666666666667</v>
      </c>
      <c r="E1092" s="13">
        <v>10.588235294117647</v>
      </c>
      <c r="F1092" s="13">
        <v>18.138318893448851</v>
      </c>
      <c r="G1092" s="13">
        <v>3.0849673202614376</v>
      </c>
      <c r="H1092" s="13">
        <v>4.4651162790697674</v>
      </c>
      <c r="I1092" s="13">
        <v>1</v>
      </c>
      <c r="J1092" s="13">
        <v>5</v>
      </c>
      <c r="K1092" s="13">
        <v>0.4</v>
      </c>
      <c r="L1092" s="13">
        <v>5</v>
      </c>
      <c r="M1092" s="13">
        <v>16.666666666666668</v>
      </c>
    </row>
    <row r="1093" spans="2:13">
      <c r="B1093" s="10">
        <v>1090</v>
      </c>
      <c r="C1093" s="13">
        <v>0.6</v>
      </c>
      <c r="D1093" s="13">
        <v>6.666666666666667</v>
      </c>
      <c r="E1093" s="13">
        <v>10.588235294117647</v>
      </c>
      <c r="F1093" s="13">
        <v>17.456602641056424</v>
      </c>
      <c r="G1093" s="13">
        <v>2.95</v>
      </c>
      <c r="H1093" s="13">
        <v>3.9183673469387754</v>
      </c>
      <c r="I1093" s="13">
        <v>0.4</v>
      </c>
      <c r="J1093" s="13">
        <v>12.5</v>
      </c>
      <c r="K1093" s="13">
        <v>0.4</v>
      </c>
      <c r="L1093" s="13">
        <v>5</v>
      </c>
      <c r="M1093" s="13">
        <v>24.166666666666668</v>
      </c>
    </row>
    <row r="1094" spans="2:13">
      <c r="B1094" s="10">
        <v>1091</v>
      </c>
      <c r="C1094" s="13">
        <v>0.8</v>
      </c>
      <c r="D1094" s="13">
        <v>5</v>
      </c>
      <c r="E1094" s="13">
        <v>10</v>
      </c>
      <c r="F1094" s="13">
        <v>16.518857142857144</v>
      </c>
      <c r="G1094" s="13">
        <v>3.7759999999999998</v>
      </c>
      <c r="H1094" s="13">
        <v>2.7428571428571429</v>
      </c>
      <c r="I1094" s="13">
        <v>0.8</v>
      </c>
      <c r="J1094" s="13">
        <v>6.25</v>
      </c>
      <c r="K1094" s="13">
        <v>0.6</v>
      </c>
      <c r="L1094" s="13">
        <v>3.3333333333333335</v>
      </c>
      <c r="M1094" s="13">
        <v>14.583333333333334</v>
      </c>
    </row>
    <row r="1095" spans="2:13">
      <c r="B1095" s="10">
        <v>1092</v>
      </c>
      <c r="C1095" s="13">
        <v>0.4</v>
      </c>
      <c r="D1095" s="13">
        <v>10</v>
      </c>
      <c r="E1095" s="13">
        <v>14.594594594594593</v>
      </c>
      <c r="F1095" s="13">
        <v>23.787494002878617</v>
      </c>
      <c r="G1095" s="13">
        <v>2.7928994082840237</v>
      </c>
      <c r="H1095" s="13">
        <v>6.4</v>
      </c>
      <c r="I1095" s="13">
        <v>0.6</v>
      </c>
      <c r="J1095" s="13">
        <v>8.3333333333333339</v>
      </c>
      <c r="K1095" s="13">
        <v>0.2</v>
      </c>
      <c r="L1095" s="13">
        <v>10</v>
      </c>
      <c r="M1095" s="13">
        <v>28.333333333333336</v>
      </c>
    </row>
    <row r="1096" spans="2:13">
      <c r="B1096" s="10">
        <v>1093</v>
      </c>
      <c r="C1096" s="13">
        <v>1</v>
      </c>
      <c r="D1096" s="13">
        <v>4</v>
      </c>
      <c r="E1096" s="13">
        <v>14.210526315789473</v>
      </c>
      <c r="F1096" s="13">
        <v>22.381954887218043</v>
      </c>
      <c r="G1096" s="13">
        <v>3.3714285714285714</v>
      </c>
      <c r="H1096" s="13">
        <v>4.8</v>
      </c>
      <c r="I1096" s="13">
        <v>0.4</v>
      </c>
      <c r="J1096" s="13">
        <v>12.5</v>
      </c>
      <c r="K1096" s="13">
        <v>0.6</v>
      </c>
      <c r="L1096" s="13">
        <v>3.3333333333333335</v>
      </c>
      <c r="M1096" s="13">
        <v>19.833333333333332</v>
      </c>
    </row>
    <row r="1097" spans="2:13">
      <c r="B1097" s="10">
        <v>1094</v>
      </c>
      <c r="C1097" s="13">
        <v>0.6</v>
      </c>
      <c r="D1097" s="13">
        <v>6.666666666666667</v>
      </c>
      <c r="E1097" s="13">
        <v>12.272727272727273</v>
      </c>
      <c r="F1097" s="13">
        <v>20.222150380045118</v>
      </c>
      <c r="G1097" s="13">
        <v>2.7602339181286553</v>
      </c>
      <c r="H1097" s="13">
        <v>5.1891891891891895</v>
      </c>
      <c r="I1097" s="13">
        <v>0.8</v>
      </c>
      <c r="J1097" s="13">
        <v>6.25</v>
      </c>
      <c r="K1097" s="13">
        <v>0.2</v>
      </c>
      <c r="L1097" s="13">
        <v>10</v>
      </c>
      <c r="M1097" s="13">
        <v>22.916666666666668</v>
      </c>
    </row>
    <row r="1098" spans="2:13">
      <c r="B1098" s="10">
        <v>1095</v>
      </c>
      <c r="C1098" s="13">
        <v>0.8</v>
      </c>
      <c r="D1098" s="13">
        <v>5</v>
      </c>
      <c r="E1098" s="13">
        <v>8.4375</v>
      </c>
      <c r="F1098" s="13">
        <v>15.310274193548388</v>
      </c>
      <c r="G1098" s="13">
        <v>3.7759999999999998</v>
      </c>
      <c r="H1098" s="13">
        <v>3.096774193548387</v>
      </c>
      <c r="I1098" s="13">
        <v>0.6</v>
      </c>
      <c r="J1098" s="13">
        <v>8.3333333333333339</v>
      </c>
      <c r="K1098" s="13">
        <v>0.4</v>
      </c>
      <c r="L1098" s="13">
        <v>5</v>
      </c>
      <c r="M1098" s="13">
        <v>18.333333333333336</v>
      </c>
    </row>
    <row r="1099" spans="2:13">
      <c r="B1099" s="10">
        <v>1096</v>
      </c>
      <c r="C1099" s="13">
        <v>0.6</v>
      </c>
      <c r="D1099" s="13">
        <v>6.666666666666667</v>
      </c>
      <c r="E1099" s="13">
        <v>15.428571428571429</v>
      </c>
      <c r="F1099" s="13">
        <v>21.631517418751464</v>
      </c>
      <c r="G1099" s="13">
        <v>2.5106382978723403</v>
      </c>
      <c r="H1099" s="13">
        <v>3.6923076923076925</v>
      </c>
      <c r="I1099" s="13">
        <v>1</v>
      </c>
      <c r="J1099" s="13">
        <v>5</v>
      </c>
      <c r="K1099" s="13">
        <v>0.2</v>
      </c>
      <c r="L1099" s="13">
        <v>10</v>
      </c>
      <c r="M1099" s="13">
        <v>21.666666666666668</v>
      </c>
    </row>
    <row r="1100" spans="2:13">
      <c r="B1100" s="10">
        <v>1097</v>
      </c>
      <c r="C1100" s="13">
        <v>1.2</v>
      </c>
      <c r="D1100" s="13">
        <v>3.3333333333333335</v>
      </c>
      <c r="E1100" s="13">
        <v>12.272727272727273</v>
      </c>
      <c r="F1100" s="13">
        <v>18.379634179634181</v>
      </c>
      <c r="G1100" s="13">
        <v>2.5513513513513515</v>
      </c>
      <c r="H1100" s="13">
        <v>3.5555555555555554</v>
      </c>
      <c r="I1100" s="13">
        <v>1.2</v>
      </c>
      <c r="J1100" s="13">
        <v>4.166666666666667</v>
      </c>
      <c r="K1100" s="13">
        <v>0.8</v>
      </c>
      <c r="L1100" s="13">
        <v>2.5</v>
      </c>
      <c r="M1100" s="13">
        <v>10</v>
      </c>
    </row>
    <row r="1101" spans="2:13">
      <c r="B1101" s="10">
        <v>1098</v>
      </c>
      <c r="C1101" s="13">
        <v>1</v>
      </c>
      <c r="D1101" s="13">
        <v>4</v>
      </c>
      <c r="E1101" s="13">
        <v>13.5</v>
      </c>
      <c r="F1101" s="13">
        <v>20.878696525983347</v>
      </c>
      <c r="G1101" s="13">
        <v>2.9135802469135803</v>
      </c>
      <c r="H1101" s="13">
        <v>4.4651162790697674</v>
      </c>
      <c r="I1101" s="13">
        <v>0.6</v>
      </c>
      <c r="J1101" s="13">
        <v>8.3333333333333339</v>
      </c>
      <c r="K1101" s="13">
        <v>0.6</v>
      </c>
      <c r="L1101" s="13">
        <v>3.3333333333333335</v>
      </c>
      <c r="M1101" s="13">
        <v>15.666666666666668</v>
      </c>
    </row>
    <row r="1102" spans="2:13">
      <c r="B1102" s="10">
        <v>1099</v>
      </c>
      <c r="C1102" s="13">
        <v>1</v>
      </c>
      <c r="D1102" s="13">
        <v>4</v>
      </c>
      <c r="E1102" s="13">
        <v>18.620689655172413</v>
      </c>
      <c r="F1102" s="13">
        <v>27.012675083223414</v>
      </c>
      <c r="G1102" s="13">
        <v>5.2444444444444445</v>
      </c>
      <c r="H1102" s="13">
        <v>3.1475409836065573</v>
      </c>
      <c r="I1102" s="13">
        <v>1</v>
      </c>
      <c r="J1102" s="13">
        <v>5</v>
      </c>
      <c r="K1102" s="13">
        <v>0.2</v>
      </c>
      <c r="L1102" s="13">
        <v>10</v>
      </c>
      <c r="M1102" s="13">
        <v>19</v>
      </c>
    </row>
    <row r="1103" spans="2:13">
      <c r="B1103" s="10">
        <v>1100</v>
      </c>
      <c r="C1103" s="13">
        <v>1</v>
      </c>
      <c r="D1103" s="13">
        <v>4</v>
      </c>
      <c r="E1103" s="13">
        <v>12.857142857142858</v>
      </c>
      <c r="F1103" s="13">
        <v>28.851621808143548</v>
      </c>
      <c r="G1103" s="13">
        <v>2.2801932367149758</v>
      </c>
      <c r="H1103" s="13">
        <v>13.714285714285714</v>
      </c>
      <c r="I1103" s="13">
        <v>0.8</v>
      </c>
      <c r="J1103" s="13">
        <v>6.25</v>
      </c>
      <c r="K1103" s="13">
        <v>0.4</v>
      </c>
      <c r="L1103" s="13">
        <v>5</v>
      </c>
      <c r="M1103" s="13">
        <v>15.25</v>
      </c>
    </row>
    <row r="1104" spans="2:13">
      <c r="B1104" s="10">
        <v>1101</v>
      </c>
      <c r="C1104" s="13">
        <v>0.6</v>
      </c>
      <c r="D1104" s="13">
        <v>6.666666666666667</v>
      </c>
      <c r="E1104" s="13">
        <v>12</v>
      </c>
      <c r="F1104" s="13">
        <v>17.635664335664337</v>
      </c>
      <c r="G1104" s="13">
        <v>2.6818181818181817</v>
      </c>
      <c r="H1104" s="13">
        <v>2.953846153846154</v>
      </c>
      <c r="I1104" s="13">
        <v>0.6</v>
      </c>
      <c r="J1104" s="13">
        <v>8.3333333333333339</v>
      </c>
      <c r="K1104" s="13">
        <v>0.4</v>
      </c>
      <c r="L1104" s="13">
        <v>5</v>
      </c>
      <c r="M1104" s="13">
        <v>20</v>
      </c>
    </row>
    <row r="1105" spans="2:13">
      <c r="B1105" s="10">
        <v>1102</v>
      </c>
      <c r="C1105" s="13">
        <v>0.4</v>
      </c>
      <c r="D1105" s="13">
        <v>10</v>
      </c>
      <c r="E1105" s="13">
        <v>13.170731707317072</v>
      </c>
      <c r="F1105" s="13">
        <v>19.877080913666276</v>
      </c>
      <c r="G1105" s="13">
        <v>3.2777777777777777</v>
      </c>
      <c r="H1105" s="13">
        <v>3.4285714285714284</v>
      </c>
      <c r="I1105" s="13">
        <v>1.2</v>
      </c>
      <c r="J1105" s="13">
        <v>4.166666666666667</v>
      </c>
      <c r="K1105" s="13">
        <v>0.6</v>
      </c>
      <c r="L1105" s="13">
        <v>3.3333333333333335</v>
      </c>
      <c r="M1105" s="13">
        <v>17.5</v>
      </c>
    </row>
    <row r="1106" spans="2:13">
      <c r="B1106" s="10">
        <v>1103</v>
      </c>
      <c r="C1106" s="13">
        <v>0.8</v>
      </c>
      <c r="D1106" s="13">
        <v>5</v>
      </c>
      <c r="E1106" s="13">
        <v>13.846153846153847</v>
      </c>
      <c r="F1106" s="13">
        <v>20.796537477867403</v>
      </c>
      <c r="G1106" s="13">
        <v>2.776470588235294</v>
      </c>
      <c r="H1106" s="13">
        <v>4.1739130434782608</v>
      </c>
      <c r="I1106" s="13">
        <v>0.8</v>
      </c>
      <c r="J1106" s="13">
        <v>6.25</v>
      </c>
      <c r="K1106" s="13">
        <v>0.1</v>
      </c>
      <c r="L1106" s="13">
        <v>20</v>
      </c>
      <c r="M1106" s="13">
        <v>31.25</v>
      </c>
    </row>
    <row r="1107" spans="2:13">
      <c r="B1107" s="10">
        <v>1104</v>
      </c>
      <c r="C1107" s="13">
        <v>1</v>
      </c>
      <c r="D1107" s="13">
        <v>4</v>
      </c>
      <c r="E1107" s="13">
        <v>9.1525423728813564</v>
      </c>
      <c r="F1107" s="13">
        <v>14.433033924340648</v>
      </c>
      <c r="G1107" s="13">
        <v>2.5376344086021505</v>
      </c>
      <c r="H1107" s="13">
        <v>2.7428571428571429</v>
      </c>
      <c r="I1107" s="13">
        <v>1</v>
      </c>
      <c r="J1107" s="13">
        <v>5</v>
      </c>
      <c r="K1107" s="13">
        <v>0.4</v>
      </c>
      <c r="L1107" s="13">
        <v>5</v>
      </c>
      <c r="M1107" s="13">
        <v>14</v>
      </c>
    </row>
    <row r="1108" spans="2:13">
      <c r="B1108" s="10">
        <v>1105</v>
      </c>
      <c r="C1108" s="13">
        <v>0.8</v>
      </c>
      <c r="D1108" s="13">
        <v>5</v>
      </c>
      <c r="E1108" s="13">
        <v>12.857142857142858</v>
      </c>
      <c r="F1108" s="13">
        <v>20.842161583734619</v>
      </c>
      <c r="G1108" s="13">
        <v>2.6516853932584272</v>
      </c>
      <c r="H1108" s="13">
        <v>5.333333333333333</v>
      </c>
      <c r="I1108" s="13">
        <v>1.4</v>
      </c>
      <c r="J1108" s="13">
        <v>3.5714285714285716</v>
      </c>
      <c r="K1108" s="13">
        <v>0.4</v>
      </c>
      <c r="L1108" s="13">
        <v>5</v>
      </c>
      <c r="M1108" s="13">
        <v>13.571428571428571</v>
      </c>
    </row>
    <row r="1109" spans="2:13">
      <c r="B1109" s="10">
        <v>1106</v>
      </c>
      <c r="C1109" s="13">
        <v>1</v>
      </c>
      <c r="D1109" s="13">
        <v>4</v>
      </c>
      <c r="E1109" s="13">
        <v>14.594594594594593</v>
      </c>
      <c r="F1109" s="13">
        <v>23.883364648070533</v>
      </c>
      <c r="G1109" s="13">
        <v>3.4705882352941178</v>
      </c>
      <c r="H1109" s="13">
        <v>5.8181818181818183</v>
      </c>
      <c r="I1109" s="13">
        <v>1</v>
      </c>
      <c r="J1109" s="13">
        <v>5</v>
      </c>
      <c r="K1109" s="13">
        <v>0.4</v>
      </c>
      <c r="L1109" s="13">
        <v>5</v>
      </c>
      <c r="M1109" s="13">
        <v>14</v>
      </c>
    </row>
    <row r="1110" spans="2:13">
      <c r="B1110" s="10">
        <v>1107</v>
      </c>
      <c r="C1110" s="13">
        <v>0.8</v>
      </c>
      <c r="D1110" s="13">
        <v>5</v>
      </c>
      <c r="E1110" s="13">
        <v>8.5714285714285712</v>
      </c>
      <c r="F1110" s="13">
        <v>16.488941460039726</v>
      </c>
      <c r="G1110" s="13">
        <v>2.7283236994219653</v>
      </c>
      <c r="H1110" s="13">
        <v>5.1891891891891895</v>
      </c>
      <c r="I1110" s="13">
        <v>1</v>
      </c>
      <c r="J1110" s="13">
        <v>5</v>
      </c>
      <c r="K1110" s="13">
        <v>0.4</v>
      </c>
      <c r="L1110" s="13">
        <v>5</v>
      </c>
      <c r="M1110" s="13">
        <v>15</v>
      </c>
    </row>
    <row r="1111" spans="2:13">
      <c r="B1111" s="10">
        <v>1108</v>
      </c>
      <c r="C1111" s="13">
        <v>0.6</v>
      </c>
      <c r="D1111" s="13">
        <v>6.666666666666667</v>
      </c>
      <c r="E1111" s="13">
        <v>12.272727272727273</v>
      </c>
      <c r="F1111" s="13">
        <v>20.375496708830042</v>
      </c>
      <c r="G1111" s="13">
        <v>2.9135802469135803</v>
      </c>
      <c r="H1111" s="13">
        <v>5.1891891891891895</v>
      </c>
      <c r="I1111" s="13">
        <v>1</v>
      </c>
      <c r="J1111" s="13">
        <v>5</v>
      </c>
      <c r="K1111" s="13">
        <v>0.4</v>
      </c>
      <c r="L1111" s="13">
        <v>5</v>
      </c>
      <c r="M1111" s="13">
        <v>16.666666666666668</v>
      </c>
    </row>
    <row r="1112" spans="2:13">
      <c r="B1112" s="10">
        <v>1109</v>
      </c>
      <c r="C1112" s="13">
        <v>0.4</v>
      </c>
      <c r="D1112" s="13">
        <v>10</v>
      </c>
      <c r="E1112" s="13">
        <v>13.170731707317072</v>
      </c>
      <c r="F1112" s="13">
        <v>19.011691947377088</v>
      </c>
      <c r="G1112" s="13">
        <v>2.7441860465116279</v>
      </c>
      <c r="H1112" s="13">
        <v>3.096774193548387</v>
      </c>
      <c r="I1112" s="13">
        <v>1</v>
      </c>
      <c r="J1112" s="13">
        <v>5</v>
      </c>
      <c r="K1112" s="13">
        <v>0.6</v>
      </c>
      <c r="L1112" s="13">
        <v>3.3333333333333335</v>
      </c>
      <c r="M1112" s="13">
        <v>18.333333333333332</v>
      </c>
    </row>
    <row r="1113" spans="2:13">
      <c r="B1113" s="10">
        <v>1110</v>
      </c>
      <c r="C1113" s="13">
        <v>0.8</v>
      </c>
      <c r="D1113" s="13">
        <v>5</v>
      </c>
      <c r="E1113" s="13">
        <v>16.875</v>
      </c>
      <c r="F1113" s="13">
        <v>23.891251354279525</v>
      </c>
      <c r="G1113" s="13">
        <v>3.3239436619718314</v>
      </c>
      <c r="H1113" s="13">
        <v>3.6923076923076925</v>
      </c>
      <c r="I1113" s="13">
        <v>0.8</v>
      </c>
      <c r="J1113" s="13">
        <v>6.25</v>
      </c>
      <c r="K1113" s="13">
        <v>0.8</v>
      </c>
      <c r="L1113" s="13">
        <v>2.5</v>
      </c>
      <c r="M1113" s="13">
        <v>13.75</v>
      </c>
    </row>
    <row r="1114" spans="2:13">
      <c r="B1114" s="10">
        <v>1111</v>
      </c>
      <c r="C1114" s="13">
        <v>0.8</v>
      </c>
      <c r="D1114" s="13">
        <v>5</v>
      </c>
      <c r="E1114" s="13">
        <v>10.188679245283019</v>
      </c>
      <c r="F1114" s="13">
        <v>17.886672236681555</v>
      </c>
      <c r="G1114" s="13">
        <v>3.2328767123287672</v>
      </c>
      <c r="H1114" s="13">
        <v>4.4651162790697674</v>
      </c>
      <c r="I1114" s="13">
        <v>1</v>
      </c>
      <c r="J1114" s="13">
        <v>5</v>
      </c>
      <c r="K1114" s="13">
        <v>0.6</v>
      </c>
      <c r="L1114" s="13">
        <v>3.3333333333333335</v>
      </c>
      <c r="M1114" s="13">
        <v>13.333333333333334</v>
      </c>
    </row>
    <row r="1115" spans="2:13">
      <c r="B1115" s="10">
        <v>1112</v>
      </c>
      <c r="C1115" s="13">
        <v>1.4</v>
      </c>
      <c r="D1115" s="13">
        <v>2.8571428571428572</v>
      </c>
      <c r="E1115" s="13">
        <v>13.5</v>
      </c>
      <c r="F1115" s="13">
        <v>25.23364215402432</v>
      </c>
      <c r="G1115" s="13">
        <v>3.0063694267515921</v>
      </c>
      <c r="H1115" s="13">
        <v>8.7272727272727266</v>
      </c>
      <c r="I1115" s="13">
        <v>1</v>
      </c>
      <c r="J1115" s="13">
        <v>5</v>
      </c>
      <c r="K1115" s="13">
        <v>0.2</v>
      </c>
      <c r="L1115" s="13">
        <v>10</v>
      </c>
      <c r="M1115" s="13">
        <v>17.857142857142858</v>
      </c>
    </row>
    <row r="1116" spans="2:13">
      <c r="B1116" s="10">
        <v>1113</v>
      </c>
      <c r="C1116" s="13">
        <v>0.1</v>
      </c>
      <c r="D1116" s="13">
        <v>40</v>
      </c>
      <c r="E1116" s="13">
        <v>12.272727272727273</v>
      </c>
      <c r="F1116" s="13">
        <v>17.894461859979103</v>
      </c>
      <c r="G1116" s="13">
        <v>2.7126436781609193</v>
      </c>
      <c r="H1116" s="13">
        <v>2.9090909090909092</v>
      </c>
      <c r="I1116" s="13">
        <v>0.8</v>
      </c>
      <c r="J1116" s="13">
        <v>6.25</v>
      </c>
      <c r="K1116" s="13">
        <v>0.4</v>
      </c>
      <c r="L1116" s="13">
        <v>5</v>
      </c>
      <c r="M1116" s="13">
        <v>51.25</v>
      </c>
    </row>
    <row r="1117" spans="2:13">
      <c r="B1117" s="10">
        <v>1114</v>
      </c>
      <c r="C1117" s="13">
        <v>1.2</v>
      </c>
      <c r="D1117" s="13">
        <v>3.3333333333333335</v>
      </c>
      <c r="E1117" s="13">
        <v>10.588235294117647</v>
      </c>
      <c r="F1117" s="13">
        <v>17.939869281045752</v>
      </c>
      <c r="G1117" s="13">
        <v>3.0849673202614376</v>
      </c>
      <c r="H1117" s="13">
        <v>4.2666666666666666</v>
      </c>
      <c r="I1117" s="13">
        <v>1.4</v>
      </c>
      <c r="J1117" s="13">
        <v>3.5714285714285716</v>
      </c>
      <c r="K1117" s="13">
        <v>0.2</v>
      </c>
      <c r="L1117" s="13">
        <v>10</v>
      </c>
      <c r="M1117" s="13">
        <v>16.904761904761905</v>
      </c>
    </row>
    <row r="1118" spans="2:13">
      <c r="B1118" s="10">
        <v>1115</v>
      </c>
      <c r="C1118" s="13">
        <v>1</v>
      </c>
      <c r="D1118" s="13">
        <v>4</v>
      </c>
      <c r="E1118" s="13">
        <v>21.6</v>
      </c>
      <c r="F1118" s="13">
        <v>28.676280041797284</v>
      </c>
      <c r="G1118" s="13">
        <v>2.7126436781609193</v>
      </c>
      <c r="H1118" s="13">
        <v>4.3636363636363633</v>
      </c>
      <c r="I1118" s="13">
        <v>0.8</v>
      </c>
      <c r="J1118" s="13">
        <v>6.25</v>
      </c>
      <c r="K1118" s="13">
        <v>0.4</v>
      </c>
      <c r="L1118" s="13">
        <v>5</v>
      </c>
      <c r="M1118" s="13">
        <v>15.25</v>
      </c>
    </row>
    <row r="1119" spans="2:13">
      <c r="B1119" s="10">
        <v>1116</v>
      </c>
      <c r="C1119" s="13">
        <v>0.8</v>
      </c>
      <c r="D1119" s="13">
        <v>5</v>
      </c>
      <c r="E1119" s="13">
        <v>11.739130434782609</v>
      </c>
      <c r="F1119" s="13">
        <v>19.79062337238318</v>
      </c>
      <c r="G1119" s="13">
        <v>3.9663865546218489</v>
      </c>
      <c r="H1119" s="13">
        <v>4.0851063829787231</v>
      </c>
      <c r="I1119" s="13">
        <v>1.2</v>
      </c>
      <c r="J1119" s="13">
        <v>4.166666666666667</v>
      </c>
      <c r="K1119" s="13">
        <v>0.6</v>
      </c>
      <c r="L1119" s="13">
        <v>3.3333333333333335</v>
      </c>
      <c r="M1119" s="13">
        <v>12.500000000000002</v>
      </c>
    </row>
    <row r="1120" spans="2:13">
      <c r="B1120" s="10">
        <v>1117</v>
      </c>
      <c r="C1120" s="13">
        <v>1</v>
      </c>
      <c r="D1120" s="13">
        <v>4</v>
      </c>
      <c r="E1120" s="13">
        <v>12.857142857142858</v>
      </c>
      <c r="F1120" s="13">
        <v>20.521541950113381</v>
      </c>
      <c r="G1120" s="13">
        <v>3.746031746031746</v>
      </c>
      <c r="H1120" s="13">
        <v>3.9183673469387754</v>
      </c>
      <c r="I1120" s="13">
        <v>1.2</v>
      </c>
      <c r="J1120" s="13">
        <v>4.166666666666667</v>
      </c>
      <c r="K1120" s="13">
        <v>0.8</v>
      </c>
      <c r="L1120" s="13">
        <v>2.5</v>
      </c>
      <c r="M1120" s="13">
        <v>10.666666666666668</v>
      </c>
    </row>
    <row r="1121" spans="2:13">
      <c r="B1121" s="10">
        <v>1118</v>
      </c>
      <c r="C1121" s="13">
        <v>0.6</v>
      </c>
      <c r="D1121" s="13">
        <v>6.666666666666667</v>
      </c>
      <c r="E1121" s="13">
        <v>13.170731707317072</v>
      </c>
      <c r="F1121" s="13">
        <v>19.144619996312851</v>
      </c>
      <c r="G1121" s="13">
        <v>2.8263473053892216</v>
      </c>
      <c r="H1121" s="13">
        <v>3.1475409836065573</v>
      </c>
      <c r="I1121" s="13">
        <v>0.8</v>
      </c>
      <c r="J1121" s="13">
        <v>6.25</v>
      </c>
      <c r="K1121" s="13">
        <v>0.2</v>
      </c>
      <c r="L1121" s="13">
        <v>10</v>
      </c>
      <c r="M1121" s="13">
        <v>22.916666666666668</v>
      </c>
    </row>
    <row r="1122" spans="2:13">
      <c r="B1122" s="10">
        <v>1119</v>
      </c>
      <c r="C1122" s="13">
        <v>0.8</v>
      </c>
      <c r="D1122" s="13">
        <v>5</v>
      </c>
      <c r="E1122" s="13">
        <v>14.210526315789473</v>
      </c>
      <c r="F1122" s="13">
        <v>25.001002506265664</v>
      </c>
      <c r="G1122" s="13">
        <v>3.9333333333333336</v>
      </c>
      <c r="H1122" s="13">
        <v>6.8571428571428568</v>
      </c>
      <c r="I1122" s="13">
        <v>1</v>
      </c>
      <c r="J1122" s="13">
        <v>5</v>
      </c>
      <c r="K1122" s="13">
        <v>0.6</v>
      </c>
      <c r="L1122" s="13">
        <v>3.3333333333333335</v>
      </c>
      <c r="M1122" s="13">
        <v>13.333333333333334</v>
      </c>
    </row>
    <row r="1123" spans="2:13">
      <c r="B1123" s="10">
        <v>1120</v>
      </c>
      <c r="C1123" s="13">
        <v>0.8</v>
      </c>
      <c r="D1123" s="13">
        <v>5</v>
      </c>
      <c r="E1123" s="13">
        <v>11.25</v>
      </c>
      <c r="F1123" s="13">
        <v>19.062634009566221</v>
      </c>
      <c r="G1123" s="13">
        <v>3.3475177304964543</v>
      </c>
      <c r="H1123" s="13">
        <v>4.4651162790697674</v>
      </c>
      <c r="I1123" s="13">
        <v>0.6</v>
      </c>
      <c r="J1123" s="13">
        <v>8.3333333333333339</v>
      </c>
      <c r="K1123" s="13">
        <v>0.4</v>
      </c>
      <c r="L1123" s="13">
        <v>5</v>
      </c>
      <c r="M1123" s="13">
        <v>18.333333333333336</v>
      </c>
    </row>
    <row r="1124" spans="2:13">
      <c r="B1124" s="10">
        <v>1121</v>
      </c>
      <c r="C1124" s="13">
        <v>0.8</v>
      </c>
      <c r="D1124" s="13">
        <v>5</v>
      </c>
      <c r="E1124" s="13">
        <v>12.558139534883722</v>
      </c>
      <c r="F1124" s="13">
        <v>18.265011067107366</v>
      </c>
      <c r="G1124" s="13">
        <v>2.215962441314554</v>
      </c>
      <c r="H1124" s="13">
        <v>3.4909090909090907</v>
      </c>
      <c r="I1124" s="13">
        <v>0.8</v>
      </c>
      <c r="J1124" s="13">
        <v>6.25</v>
      </c>
      <c r="K1124" s="13">
        <v>0.2</v>
      </c>
      <c r="L1124" s="13">
        <v>10</v>
      </c>
      <c r="M1124" s="13">
        <v>21.25</v>
      </c>
    </row>
    <row r="1125" spans="2:13">
      <c r="B1125" s="10">
        <v>1122</v>
      </c>
      <c r="C1125" s="13">
        <v>0.8</v>
      </c>
      <c r="D1125" s="13">
        <v>5</v>
      </c>
      <c r="E1125" s="13">
        <v>13.170731707317072</v>
      </c>
      <c r="F1125" s="13">
        <v>20.405951833103234</v>
      </c>
      <c r="G1125" s="13">
        <v>2.9685534591194971</v>
      </c>
      <c r="H1125" s="13">
        <v>4.2666666666666666</v>
      </c>
      <c r="I1125" s="13">
        <v>1.2</v>
      </c>
      <c r="J1125" s="13">
        <v>4.166666666666667</v>
      </c>
      <c r="K1125" s="13">
        <v>0.4</v>
      </c>
      <c r="L1125" s="13">
        <v>5</v>
      </c>
      <c r="M1125" s="13">
        <v>14.166666666666668</v>
      </c>
    </row>
    <row r="1126" spans="2:13">
      <c r="B1126" s="10">
        <v>1123</v>
      </c>
      <c r="C1126" s="13">
        <v>0.2</v>
      </c>
      <c r="D1126" s="13">
        <v>20</v>
      </c>
      <c r="E1126" s="13">
        <v>12</v>
      </c>
      <c r="F1126" s="13">
        <v>19.597352454495311</v>
      </c>
      <c r="G1126" s="13">
        <v>2.4081632653061225</v>
      </c>
      <c r="H1126" s="13">
        <v>5.1891891891891895</v>
      </c>
      <c r="I1126" s="13">
        <v>1.2</v>
      </c>
      <c r="J1126" s="13">
        <v>4.166666666666667</v>
      </c>
      <c r="K1126" s="13">
        <v>0.2</v>
      </c>
      <c r="L1126" s="13">
        <v>10</v>
      </c>
      <c r="M1126" s="13">
        <v>34.166666666666671</v>
      </c>
    </row>
    <row r="1127" spans="2:13">
      <c r="B1127" s="10">
        <v>1124</v>
      </c>
      <c r="C1127" s="13">
        <v>0.8</v>
      </c>
      <c r="D1127" s="13">
        <v>5</v>
      </c>
      <c r="E1127" s="13">
        <v>11.48936170212766</v>
      </c>
      <c r="F1127" s="13">
        <v>18.54121355397951</v>
      </c>
      <c r="G1127" s="13">
        <v>3.496296296296296</v>
      </c>
      <c r="H1127" s="13">
        <v>3.5555555555555554</v>
      </c>
      <c r="I1127" s="13">
        <v>1.4</v>
      </c>
      <c r="J1127" s="13">
        <v>3.5714285714285716</v>
      </c>
      <c r="K1127" s="13">
        <v>0.4</v>
      </c>
      <c r="L1127" s="13">
        <v>5</v>
      </c>
      <c r="M1127" s="13">
        <v>13.571428571428571</v>
      </c>
    </row>
    <row r="1128" spans="2:13">
      <c r="B1128" s="10">
        <v>1125</v>
      </c>
      <c r="C1128" s="13">
        <v>0.6</v>
      </c>
      <c r="D1128" s="13">
        <v>6.666666666666667</v>
      </c>
      <c r="E1128" s="13">
        <v>12.857142857142858</v>
      </c>
      <c r="F1128" s="13">
        <v>19.473613445378152</v>
      </c>
      <c r="G1128" s="13">
        <v>2.776470588235294</v>
      </c>
      <c r="H1128" s="13">
        <v>3.84</v>
      </c>
      <c r="I1128" s="13">
        <v>1.4</v>
      </c>
      <c r="J1128" s="13">
        <v>3.5714285714285716</v>
      </c>
      <c r="K1128" s="13">
        <v>0.4</v>
      </c>
      <c r="L1128" s="13">
        <v>5</v>
      </c>
      <c r="M1128" s="13">
        <v>15.238095238095239</v>
      </c>
    </row>
    <row r="1129" spans="2:13">
      <c r="B1129" s="10">
        <v>1126</v>
      </c>
      <c r="C1129" s="13">
        <v>1.2</v>
      </c>
      <c r="D1129" s="13">
        <v>3.3333333333333335</v>
      </c>
      <c r="E1129" s="13">
        <v>12</v>
      </c>
      <c r="F1129" s="13">
        <v>18.30727878722718</v>
      </c>
      <c r="G1129" s="13">
        <v>3.603053435114504</v>
      </c>
      <c r="H1129" s="13">
        <v>2.704225352112676</v>
      </c>
      <c r="I1129" s="13">
        <v>0.8</v>
      </c>
      <c r="J1129" s="13">
        <v>6.25</v>
      </c>
      <c r="K1129" s="13">
        <v>0.2</v>
      </c>
      <c r="L1129" s="13">
        <v>10</v>
      </c>
      <c r="M1129" s="13">
        <v>19.583333333333336</v>
      </c>
    </row>
    <row r="1130" spans="2:13">
      <c r="B1130" s="10">
        <v>1127</v>
      </c>
      <c r="C1130" s="13">
        <v>0.8</v>
      </c>
      <c r="D1130" s="13">
        <v>5</v>
      </c>
      <c r="E1130" s="13">
        <v>10</v>
      </c>
      <c r="F1130" s="13">
        <v>18.417391304347824</v>
      </c>
      <c r="G1130" s="13">
        <v>2.9316770186335406</v>
      </c>
      <c r="H1130" s="13">
        <v>5.4857142857142858</v>
      </c>
      <c r="I1130" s="13">
        <v>0.6</v>
      </c>
      <c r="J1130" s="13">
        <v>8.3333333333333339</v>
      </c>
      <c r="K1130" s="13">
        <v>0.2</v>
      </c>
      <c r="L1130" s="13">
        <v>10</v>
      </c>
      <c r="M1130" s="13">
        <v>23.333333333333336</v>
      </c>
    </row>
    <row r="1131" spans="2:13">
      <c r="B1131" s="10">
        <v>1128</v>
      </c>
      <c r="C1131" s="13">
        <v>0.8</v>
      </c>
      <c r="D1131" s="13">
        <v>5</v>
      </c>
      <c r="E1131" s="13">
        <v>9.8181818181818166</v>
      </c>
      <c r="F1131" s="13">
        <v>15.472407170294492</v>
      </c>
      <c r="G1131" s="13">
        <v>2.95</v>
      </c>
      <c r="H1131" s="13">
        <v>2.704225352112676</v>
      </c>
      <c r="I1131" s="13">
        <v>0.6</v>
      </c>
      <c r="J1131" s="13">
        <v>8.3333333333333339</v>
      </c>
      <c r="K1131" s="13">
        <v>0.6</v>
      </c>
      <c r="L1131" s="13">
        <v>3.3333333333333335</v>
      </c>
      <c r="M1131" s="13">
        <v>16.666666666666668</v>
      </c>
    </row>
    <row r="1132" spans="2:13">
      <c r="B1132" s="10">
        <v>1129</v>
      </c>
      <c r="C1132" s="13">
        <v>0.8</v>
      </c>
      <c r="D1132" s="13">
        <v>5</v>
      </c>
      <c r="E1132" s="13">
        <v>11.739130434782609</v>
      </c>
      <c r="F1132" s="13">
        <v>19.457225672877847</v>
      </c>
      <c r="G1132" s="13">
        <v>3.1466666666666669</v>
      </c>
      <c r="H1132" s="13">
        <v>4.5714285714285712</v>
      </c>
      <c r="I1132" s="13">
        <v>1.2</v>
      </c>
      <c r="J1132" s="13">
        <v>4.166666666666667</v>
      </c>
      <c r="K1132" s="13">
        <v>0.6</v>
      </c>
      <c r="L1132" s="13">
        <v>3.3333333333333335</v>
      </c>
      <c r="M1132" s="13">
        <v>12.500000000000002</v>
      </c>
    </row>
    <row r="1133" spans="2:13">
      <c r="B1133" s="10">
        <v>1130</v>
      </c>
      <c r="C1133" s="13">
        <v>0.6</v>
      </c>
      <c r="D1133" s="13">
        <v>6.666666666666667</v>
      </c>
      <c r="E1133" s="13">
        <v>8.5714285714285712</v>
      </c>
      <c r="F1133" s="13">
        <v>16.483996877439498</v>
      </c>
      <c r="G1133" s="13">
        <v>2.5792349726775954</v>
      </c>
      <c r="H1133" s="13">
        <v>5.333333333333333</v>
      </c>
      <c r="I1133" s="13">
        <v>0.8</v>
      </c>
      <c r="J1133" s="13">
        <v>6.25</v>
      </c>
      <c r="K1133" s="13">
        <v>0.4</v>
      </c>
      <c r="L1133" s="13">
        <v>5</v>
      </c>
      <c r="M1133" s="13">
        <v>17.916666666666668</v>
      </c>
    </row>
    <row r="1134" spans="2:13">
      <c r="B1134" s="10">
        <v>1131</v>
      </c>
      <c r="C1134" s="13">
        <v>0.6</v>
      </c>
      <c r="D1134" s="13">
        <v>6.666666666666667</v>
      </c>
      <c r="E1134" s="13">
        <v>8.3076923076923084</v>
      </c>
      <c r="F1134" s="13">
        <v>16.67363503304307</v>
      </c>
      <c r="G1134" s="13">
        <v>3.9008264462809921</v>
      </c>
      <c r="H1134" s="13">
        <v>4.4651162790697674</v>
      </c>
      <c r="I1134" s="13">
        <v>1</v>
      </c>
      <c r="J1134" s="13">
        <v>5</v>
      </c>
      <c r="K1134" s="13">
        <v>0.8</v>
      </c>
      <c r="L1134" s="13">
        <v>2.5</v>
      </c>
      <c r="M1134" s="13">
        <v>14.166666666666668</v>
      </c>
    </row>
    <row r="1135" spans="2:13">
      <c r="B1135" s="10">
        <v>1132</v>
      </c>
      <c r="C1135" s="13">
        <v>0.6</v>
      </c>
      <c r="D1135" s="13">
        <v>6.666666666666667</v>
      </c>
      <c r="E1135" s="13">
        <v>15.428571428571429</v>
      </c>
      <c r="F1135" s="13">
        <v>23.019515522210732</v>
      </c>
      <c r="G1135" s="13">
        <v>3.1258278145695364</v>
      </c>
      <c r="H1135" s="13">
        <v>4.4651162790697674</v>
      </c>
      <c r="I1135" s="13">
        <v>0.6</v>
      </c>
      <c r="J1135" s="13">
        <v>8.3333333333333339</v>
      </c>
      <c r="K1135" s="13">
        <v>0.6</v>
      </c>
      <c r="L1135" s="13">
        <v>3.3333333333333335</v>
      </c>
      <c r="M1135" s="13">
        <v>18.333333333333332</v>
      </c>
    </row>
    <row r="1136" spans="2:13">
      <c r="B1136" s="10">
        <v>1133</v>
      </c>
      <c r="C1136" s="13">
        <v>1</v>
      </c>
      <c r="D1136" s="13">
        <v>4</v>
      </c>
      <c r="E1136" s="13">
        <v>16.875</v>
      </c>
      <c r="F1136" s="13">
        <v>27.36291208791209</v>
      </c>
      <c r="G1136" s="13">
        <v>3.6307692307692307</v>
      </c>
      <c r="H1136" s="13">
        <v>6.8571428571428568</v>
      </c>
      <c r="I1136" s="13">
        <v>1.2</v>
      </c>
      <c r="J1136" s="13">
        <v>4.166666666666667</v>
      </c>
      <c r="K1136" s="13">
        <v>0.6</v>
      </c>
      <c r="L1136" s="13">
        <v>3.3333333333333335</v>
      </c>
      <c r="M1136" s="13">
        <v>11.500000000000002</v>
      </c>
    </row>
    <row r="1137" spans="2:13">
      <c r="B1137" s="10">
        <v>1134</v>
      </c>
      <c r="C1137" s="13">
        <v>0.2</v>
      </c>
      <c r="D1137" s="13">
        <v>20</v>
      </c>
      <c r="E1137" s="13">
        <v>11.739130434782609</v>
      </c>
      <c r="F1137" s="13">
        <v>16.828723194963604</v>
      </c>
      <c r="G1137" s="13">
        <v>2.1357466063348416</v>
      </c>
      <c r="H1137" s="13">
        <v>2.953846153846154</v>
      </c>
      <c r="I1137" s="13">
        <v>1</v>
      </c>
      <c r="J1137" s="13">
        <v>5</v>
      </c>
      <c r="K1137" s="13">
        <v>0.4</v>
      </c>
      <c r="L1137" s="13">
        <v>5</v>
      </c>
      <c r="M1137" s="13">
        <v>30</v>
      </c>
    </row>
    <row r="1138" spans="2:13">
      <c r="B1138" s="10">
        <v>1135</v>
      </c>
      <c r="C1138" s="13">
        <v>0.4</v>
      </c>
      <c r="D1138" s="13">
        <v>10</v>
      </c>
      <c r="E1138" s="13">
        <v>15</v>
      </c>
      <c r="F1138" s="13">
        <v>24.387341772151899</v>
      </c>
      <c r="G1138" s="13">
        <v>2.9873417721518987</v>
      </c>
      <c r="H1138" s="13">
        <v>6.4</v>
      </c>
      <c r="I1138" s="13">
        <v>1</v>
      </c>
      <c r="J1138" s="13">
        <v>5</v>
      </c>
      <c r="K1138" s="13">
        <v>0.4</v>
      </c>
      <c r="L1138" s="13">
        <v>5</v>
      </c>
      <c r="M1138" s="13">
        <v>20</v>
      </c>
    </row>
    <row r="1139" spans="2:13">
      <c r="B1139" s="10">
        <v>1136</v>
      </c>
      <c r="C1139" s="13">
        <v>0.2</v>
      </c>
      <c r="D1139" s="13">
        <v>20</v>
      </c>
      <c r="E1139" s="13">
        <v>14.594594594594593</v>
      </c>
      <c r="F1139" s="13">
        <v>24.910886997843519</v>
      </c>
      <c r="G1139" s="13">
        <v>2.9316770186335406</v>
      </c>
      <c r="H1139" s="13">
        <v>7.384615384615385</v>
      </c>
      <c r="I1139" s="13">
        <v>1</v>
      </c>
      <c r="J1139" s="13">
        <v>5</v>
      </c>
      <c r="K1139" s="13">
        <v>0.4</v>
      </c>
      <c r="L1139" s="13">
        <v>5</v>
      </c>
      <c r="M1139" s="13">
        <v>30</v>
      </c>
    </row>
    <row r="1140" spans="2:13">
      <c r="B1140" s="10">
        <v>1137</v>
      </c>
      <c r="C1140" s="13">
        <v>1.2</v>
      </c>
      <c r="D1140" s="13">
        <v>3.3333333333333335</v>
      </c>
      <c r="E1140" s="13">
        <v>8.7096774193548381</v>
      </c>
      <c r="F1140" s="13">
        <v>16.095483103032862</v>
      </c>
      <c r="G1140" s="13">
        <v>3.3006993006993004</v>
      </c>
      <c r="H1140" s="13">
        <v>4.0851063829787231</v>
      </c>
      <c r="I1140" s="13">
        <v>1.2</v>
      </c>
      <c r="J1140" s="13">
        <v>4.166666666666667</v>
      </c>
      <c r="K1140" s="13">
        <v>0.4</v>
      </c>
      <c r="L1140" s="13">
        <v>5</v>
      </c>
      <c r="M1140" s="13">
        <v>12.5</v>
      </c>
    </row>
    <row r="1141" spans="2:13">
      <c r="B1141" s="10">
        <v>1138</v>
      </c>
      <c r="C1141" s="13">
        <v>1</v>
      </c>
      <c r="D1141" s="13">
        <v>4</v>
      </c>
      <c r="E1141" s="13">
        <v>12.272727272727273</v>
      </c>
      <c r="F1141" s="13">
        <v>22.45008177008177</v>
      </c>
      <c r="G1141" s="13">
        <v>2.4973544973544972</v>
      </c>
      <c r="H1141" s="13">
        <v>7.68</v>
      </c>
      <c r="I1141" s="13">
        <v>1.2</v>
      </c>
      <c r="J1141" s="13">
        <v>4.166666666666667</v>
      </c>
      <c r="K1141" s="13">
        <v>0.2</v>
      </c>
      <c r="L1141" s="13">
        <v>10</v>
      </c>
      <c r="M1141" s="13">
        <v>18.166666666666668</v>
      </c>
    </row>
    <row r="1142" spans="2:13">
      <c r="B1142" s="10">
        <v>1139</v>
      </c>
      <c r="C1142" s="13">
        <v>0.1</v>
      </c>
      <c r="D1142" s="13">
        <v>40</v>
      </c>
      <c r="E1142" s="13">
        <v>16.363636363636363</v>
      </c>
      <c r="F1142" s="13">
        <v>24.542859489200954</v>
      </c>
      <c r="G1142" s="13">
        <v>3.496296296296296</v>
      </c>
      <c r="H1142" s="13">
        <v>4.6829268292682924</v>
      </c>
      <c r="I1142" s="13">
        <v>1</v>
      </c>
      <c r="J1142" s="13">
        <v>5</v>
      </c>
      <c r="K1142" s="13">
        <v>0.2</v>
      </c>
      <c r="L1142" s="13">
        <v>10</v>
      </c>
      <c r="M1142" s="13">
        <v>55</v>
      </c>
    </row>
    <row r="1143" spans="2:13">
      <c r="B1143" s="10">
        <v>1140</v>
      </c>
      <c r="C1143" s="13">
        <v>1</v>
      </c>
      <c r="D1143" s="13">
        <v>4</v>
      </c>
      <c r="E1143" s="13">
        <v>7.5</v>
      </c>
      <c r="F1143" s="13">
        <v>15.010277569392347</v>
      </c>
      <c r="G1143" s="13">
        <v>3.0451612903225804</v>
      </c>
      <c r="H1143" s="13">
        <v>4.4651162790697674</v>
      </c>
      <c r="I1143" s="13">
        <v>1</v>
      </c>
      <c r="J1143" s="13">
        <v>5</v>
      </c>
      <c r="K1143" s="13">
        <v>0.2</v>
      </c>
      <c r="L1143" s="13">
        <v>10</v>
      </c>
      <c r="M1143" s="13">
        <v>19</v>
      </c>
    </row>
    <row r="1144" spans="2:13">
      <c r="B1144" s="10">
        <v>1141</v>
      </c>
      <c r="C1144" s="13">
        <v>0.4</v>
      </c>
      <c r="D1144" s="13">
        <v>10</v>
      </c>
      <c r="E1144" s="13">
        <v>11.48936170212766</v>
      </c>
      <c r="F1144" s="13">
        <v>18.241876792670919</v>
      </c>
      <c r="G1144" s="13">
        <v>3.3239436619718314</v>
      </c>
      <c r="H1144" s="13">
        <v>3.4285714285714284</v>
      </c>
      <c r="I1144" s="13">
        <v>1.4</v>
      </c>
      <c r="J1144" s="13">
        <v>3.5714285714285716</v>
      </c>
      <c r="K1144" s="13">
        <v>0.6</v>
      </c>
      <c r="L1144" s="13">
        <v>3.3333333333333335</v>
      </c>
      <c r="M1144" s="13">
        <v>16.904761904761905</v>
      </c>
    </row>
    <row r="1145" spans="2:13">
      <c r="B1145" s="10">
        <v>1142</v>
      </c>
      <c r="C1145" s="13">
        <v>1.4</v>
      </c>
      <c r="D1145" s="13">
        <v>2.8571428571428572</v>
      </c>
      <c r="E1145" s="13">
        <v>12.272727272727273</v>
      </c>
      <c r="F1145" s="13">
        <v>17.991341991341994</v>
      </c>
      <c r="G1145" s="13">
        <v>2.8095238095238098</v>
      </c>
      <c r="H1145" s="13">
        <v>2.9090909090909092</v>
      </c>
      <c r="I1145" s="13">
        <v>1.4</v>
      </c>
      <c r="J1145" s="13">
        <v>3.5714285714285716</v>
      </c>
      <c r="K1145" s="13">
        <v>0.2</v>
      </c>
      <c r="L1145" s="13">
        <v>10</v>
      </c>
      <c r="M1145" s="13">
        <v>16.428571428571431</v>
      </c>
    </row>
    <row r="1146" spans="2:13">
      <c r="B1146" s="10">
        <v>1143</v>
      </c>
      <c r="C1146" s="13">
        <v>1.2</v>
      </c>
      <c r="D1146" s="13">
        <v>3.3333333333333335</v>
      </c>
      <c r="E1146" s="13">
        <v>15.428571428571429</v>
      </c>
      <c r="F1146" s="13">
        <v>22.059582453671123</v>
      </c>
      <c r="G1146" s="13">
        <v>2.7126436781609193</v>
      </c>
      <c r="H1146" s="13">
        <v>3.9183673469387754</v>
      </c>
      <c r="I1146" s="13">
        <v>1.2</v>
      </c>
      <c r="J1146" s="13">
        <v>4.166666666666667</v>
      </c>
      <c r="K1146" s="13">
        <v>0.4</v>
      </c>
      <c r="L1146" s="13">
        <v>5</v>
      </c>
      <c r="M1146" s="13">
        <v>12.5</v>
      </c>
    </row>
    <row r="1147" spans="2:13">
      <c r="B1147" s="10">
        <v>1144</v>
      </c>
      <c r="C1147" s="13">
        <v>1</v>
      </c>
      <c r="D1147" s="13">
        <v>4</v>
      </c>
      <c r="E1147" s="13">
        <v>11.25</v>
      </c>
      <c r="F1147" s="13">
        <v>19.323118279569893</v>
      </c>
      <c r="G1147" s="13">
        <v>3.8064516129032255</v>
      </c>
      <c r="H1147" s="13">
        <v>4.2666666666666666</v>
      </c>
      <c r="I1147" s="13">
        <v>0.6</v>
      </c>
      <c r="J1147" s="13">
        <v>8.3333333333333339</v>
      </c>
      <c r="K1147" s="13">
        <v>0.2</v>
      </c>
      <c r="L1147" s="13">
        <v>10</v>
      </c>
      <c r="M1147" s="13">
        <v>22.333333333333336</v>
      </c>
    </row>
    <row r="1148" spans="2:13">
      <c r="B1148" s="10">
        <v>1145</v>
      </c>
      <c r="C1148" s="13">
        <v>0.2</v>
      </c>
      <c r="D1148" s="13">
        <v>20</v>
      </c>
      <c r="E1148" s="13">
        <v>11.48936170212766</v>
      </c>
      <c r="F1148" s="13">
        <v>18.636028368794328</v>
      </c>
      <c r="G1148" s="13">
        <v>3.1466666666666669</v>
      </c>
      <c r="H1148" s="13">
        <v>4</v>
      </c>
      <c r="I1148" s="13">
        <v>0.6</v>
      </c>
      <c r="J1148" s="13">
        <v>8.3333333333333339</v>
      </c>
      <c r="K1148" s="13">
        <v>0.6</v>
      </c>
      <c r="L1148" s="13">
        <v>3.3333333333333335</v>
      </c>
      <c r="M1148" s="13">
        <v>31.666666666666668</v>
      </c>
    </row>
    <row r="1149" spans="2:13">
      <c r="B1149" s="10">
        <v>1146</v>
      </c>
      <c r="C1149" s="13">
        <v>0.6</v>
      </c>
      <c r="D1149" s="13">
        <v>6.666666666666667</v>
      </c>
      <c r="E1149" s="13">
        <v>11.020408163265305</v>
      </c>
      <c r="F1149" s="13">
        <v>17.224645451400896</v>
      </c>
      <c r="G1149" s="13">
        <v>2.95</v>
      </c>
      <c r="H1149" s="13">
        <v>3.2542372881355934</v>
      </c>
      <c r="I1149" s="13">
        <v>0.6</v>
      </c>
      <c r="J1149" s="13">
        <v>8.3333333333333339</v>
      </c>
      <c r="K1149" s="13">
        <v>0.2</v>
      </c>
      <c r="L1149" s="13">
        <v>10</v>
      </c>
      <c r="M1149" s="13">
        <v>25</v>
      </c>
    </row>
    <row r="1150" spans="2:13">
      <c r="B1150" s="10">
        <v>1147</v>
      </c>
      <c r="C1150" s="13">
        <v>0.8</v>
      </c>
      <c r="D1150" s="13">
        <v>5</v>
      </c>
      <c r="E1150" s="13">
        <v>11.739130434782609</v>
      </c>
      <c r="F1150" s="13">
        <v>19.55132687299092</v>
      </c>
      <c r="G1150" s="13">
        <v>2.165137614678899</v>
      </c>
      <c r="H1150" s="13">
        <v>5.6470588235294121</v>
      </c>
      <c r="I1150" s="13">
        <v>0.6</v>
      </c>
      <c r="J1150" s="13">
        <v>8.3333333333333339</v>
      </c>
      <c r="K1150" s="13">
        <v>0.2</v>
      </c>
      <c r="L1150" s="13">
        <v>10</v>
      </c>
      <c r="M1150" s="13">
        <v>23.333333333333336</v>
      </c>
    </row>
    <row r="1151" spans="2:13">
      <c r="B1151" s="10">
        <v>1148</v>
      </c>
      <c r="C1151" s="13">
        <v>0.8</v>
      </c>
      <c r="D1151" s="13">
        <v>5</v>
      </c>
      <c r="E1151" s="13">
        <v>11.739130434782609</v>
      </c>
      <c r="F1151" s="13">
        <v>17.993675889328063</v>
      </c>
      <c r="G1151" s="13">
        <v>3.3006993006993004</v>
      </c>
      <c r="H1151" s="13">
        <v>2.953846153846154</v>
      </c>
      <c r="I1151" s="13">
        <v>1</v>
      </c>
      <c r="J1151" s="13">
        <v>5</v>
      </c>
      <c r="K1151" s="13">
        <v>0.6</v>
      </c>
      <c r="L1151" s="13">
        <v>3.3333333333333335</v>
      </c>
      <c r="M1151" s="13">
        <v>13.333333333333334</v>
      </c>
    </row>
    <row r="1152" spans="2:13">
      <c r="B1152" s="10">
        <v>1149</v>
      </c>
      <c r="C1152" s="13">
        <v>1.4</v>
      </c>
      <c r="D1152" s="13">
        <v>2.8571428571428572</v>
      </c>
      <c r="E1152" s="13">
        <v>9.3103448275862064</v>
      </c>
      <c r="F1152" s="13">
        <v>15.074704966512201</v>
      </c>
      <c r="G1152" s="13">
        <v>2.3959390862944163</v>
      </c>
      <c r="H1152" s="13">
        <v>3.3684210526315788</v>
      </c>
      <c r="I1152" s="13">
        <v>1</v>
      </c>
      <c r="J1152" s="13">
        <v>5</v>
      </c>
      <c r="K1152" s="13">
        <v>0.4</v>
      </c>
      <c r="L1152" s="13">
        <v>5</v>
      </c>
      <c r="M1152" s="13">
        <v>12.857142857142858</v>
      </c>
    </row>
    <row r="1153" spans="2:13">
      <c r="B1153" s="10">
        <v>1150</v>
      </c>
      <c r="C1153" s="13">
        <v>1</v>
      </c>
      <c r="D1153" s="13">
        <v>4</v>
      </c>
      <c r="E1153" s="13">
        <v>12.857142857142858</v>
      </c>
      <c r="F1153" s="13">
        <v>23.268953268953268</v>
      </c>
      <c r="G1153" s="13">
        <v>3.3006993006993004</v>
      </c>
      <c r="H1153" s="13">
        <v>7.1111111111111107</v>
      </c>
      <c r="I1153" s="13">
        <v>1</v>
      </c>
      <c r="J1153" s="13">
        <v>5</v>
      </c>
      <c r="K1153" s="13">
        <v>0.2</v>
      </c>
      <c r="L1153" s="13">
        <v>10</v>
      </c>
      <c r="M1153" s="13">
        <v>19</v>
      </c>
    </row>
    <row r="1154" spans="2:13">
      <c r="B1154" s="10">
        <v>1151</v>
      </c>
      <c r="C1154" s="13">
        <v>1.6</v>
      </c>
      <c r="D1154" s="13">
        <v>2.5</v>
      </c>
      <c r="E1154" s="13">
        <v>15.428571428571429</v>
      </c>
      <c r="F1154" s="13">
        <v>23.796903826100905</v>
      </c>
      <c r="G1154" s="13">
        <v>3.4452554744525545</v>
      </c>
      <c r="H1154" s="13">
        <v>4.9230769230769234</v>
      </c>
      <c r="I1154" s="13">
        <v>1.4</v>
      </c>
      <c r="J1154" s="13">
        <v>3.5714285714285716</v>
      </c>
      <c r="K1154" s="13">
        <v>0.6</v>
      </c>
      <c r="L1154" s="13">
        <v>3.3333333333333335</v>
      </c>
      <c r="M1154" s="13">
        <v>9.4047619047619051</v>
      </c>
    </row>
    <row r="1155" spans="2:13">
      <c r="B1155" s="10">
        <v>1152</v>
      </c>
      <c r="C1155" s="13">
        <v>1.2</v>
      </c>
      <c r="D1155" s="13">
        <v>3.3333333333333335</v>
      </c>
      <c r="E1155" s="13">
        <v>11.739130434782609</v>
      </c>
      <c r="F1155" s="13">
        <v>17.599736495388669</v>
      </c>
      <c r="G1155" s="13">
        <v>2.8606060606060604</v>
      </c>
      <c r="H1155" s="13">
        <v>3</v>
      </c>
      <c r="I1155" s="13">
        <v>1.6</v>
      </c>
      <c r="J1155" s="13">
        <v>3.125</v>
      </c>
      <c r="K1155" s="13">
        <v>0.4</v>
      </c>
      <c r="L1155" s="13">
        <v>5</v>
      </c>
      <c r="M1155" s="13">
        <v>11.458333333333334</v>
      </c>
    </row>
    <row r="1156" spans="2:13">
      <c r="B1156" s="10">
        <v>1153</v>
      </c>
      <c r="C1156" s="13">
        <v>0.8</v>
      </c>
      <c r="D1156" s="13">
        <v>5</v>
      </c>
      <c r="E1156" s="13">
        <v>8.7096774193548381</v>
      </c>
      <c r="F1156" s="13">
        <v>16.326267281105991</v>
      </c>
      <c r="G1156" s="13">
        <v>3.0451612903225804</v>
      </c>
      <c r="H1156" s="13">
        <v>4.5714285714285712</v>
      </c>
      <c r="I1156" s="13">
        <v>0.8</v>
      </c>
      <c r="J1156" s="13">
        <v>6.25</v>
      </c>
      <c r="K1156" s="13">
        <v>0.6</v>
      </c>
      <c r="L1156" s="13">
        <v>3.3333333333333335</v>
      </c>
      <c r="M1156" s="13">
        <v>14.583333333333334</v>
      </c>
    </row>
    <row r="1157" spans="2:13">
      <c r="B1157" s="10">
        <v>1154</v>
      </c>
      <c r="C1157" s="13">
        <v>0.6</v>
      </c>
      <c r="D1157" s="13">
        <v>6.666666666666667</v>
      </c>
      <c r="E1157" s="13">
        <v>15.428571428571429</v>
      </c>
      <c r="F1157" s="13">
        <v>21.388787009169175</v>
      </c>
      <c r="G1157" s="13">
        <v>3.0063694267515921</v>
      </c>
      <c r="H1157" s="13">
        <v>2.953846153846154</v>
      </c>
      <c r="I1157" s="13">
        <v>1.2</v>
      </c>
      <c r="J1157" s="13">
        <v>4.166666666666667</v>
      </c>
      <c r="K1157" s="13">
        <v>0.4</v>
      </c>
      <c r="L1157" s="13">
        <v>5</v>
      </c>
      <c r="M1157" s="13">
        <v>15.833333333333334</v>
      </c>
    </row>
    <row r="1158" spans="2:13">
      <c r="B1158" s="10">
        <v>1155</v>
      </c>
      <c r="C1158" s="13">
        <v>1.2</v>
      </c>
      <c r="D1158" s="13">
        <v>3.3333333333333335</v>
      </c>
      <c r="E1158" s="13">
        <v>9.473684210526315</v>
      </c>
      <c r="F1158" s="13">
        <v>18.954979926304787</v>
      </c>
      <c r="G1158" s="13">
        <v>2.8606060606060604</v>
      </c>
      <c r="H1158" s="13">
        <v>6.6206896551724137</v>
      </c>
      <c r="I1158" s="13">
        <v>1</v>
      </c>
      <c r="J1158" s="13">
        <v>5</v>
      </c>
      <c r="K1158" s="13">
        <v>0.2</v>
      </c>
      <c r="L1158" s="13">
        <v>10</v>
      </c>
      <c r="M1158" s="13">
        <v>18.333333333333336</v>
      </c>
    </row>
    <row r="1159" spans="2:13">
      <c r="B1159" s="10">
        <v>1156</v>
      </c>
      <c r="C1159" s="13">
        <v>0.6</v>
      </c>
      <c r="D1159" s="13">
        <v>6.666666666666667</v>
      </c>
      <c r="E1159" s="13">
        <v>11.739130434782609</v>
      </c>
      <c r="F1159" s="13">
        <v>21.394302848575713</v>
      </c>
      <c r="G1159" s="13">
        <v>3.2551724137931033</v>
      </c>
      <c r="H1159" s="13">
        <v>6.4</v>
      </c>
      <c r="I1159" s="13">
        <v>0.8</v>
      </c>
      <c r="J1159" s="13">
        <v>6.25</v>
      </c>
      <c r="K1159" s="13">
        <v>0.2</v>
      </c>
      <c r="L1159" s="13">
        <v>10</v>
      </c>
      <c r="M1159" s="13">
        <v>22.916666666666668</v>
      </c>
    </row>
    <row r="1160" spans="2:13">
      <c r="B1160" s="10">
        <v>1157</v>
      </c>
      <c r="C1160" s="13">
        <v>0.8</v>
      </c>
      <c r="D1160" s="13">
        <v>5</v>
      </c>
      <c r="E1160" s="13">
        <v>15</v>
      </c>
      <c r="F1160" s="13">
        <v>24.387341772151899</v>
      </c>
      <c r="G1160" s="13">
        <v>2.9873417721518987</v>
      </c>
      <c r="H1160" s="13">
        <v>6.4</v>
      </c>
      <c r="I1160" s="13">
        <v>0.8</v>
      </c>
      <c r="J1160" s="13">
        <v>6.25</v>
      </c>
      <c r="K1160" s="13">
        <v>0.4</v>
      </c>
      <c r="L1160" s="13">
        <v>5</v>
      </c>
      <c r="M1160" s="13">
        <v>16.25</v>
      </c>
    </row>
    <row r="1161" spans="2:13">
      <c r="B1161" s="10">
        <v>1158</v>
      </c>
      <c r="C1161" s="13">
        <v>0.8</v>
      </c>
      <c r="D1161" s="13">
        <v>5</v>
      </c>
      <c r="E1161" s="13">
        <v>9.1525423728813564</v>
      </c>
      <c r="F1161" s="13">
        <v>17.607595699443063</v>
      </c>
      <c r="G1161" s="13">
        <v>2.6368715083798882</v>
      </c>
      <c r="H1161" s="13">
        <v>5.8181818181818183</v>
      </c>
      <c r="I1161" s="13">
        <v>1.4</v>
      </c>
      <c r="J1161" s="13">
        <v>3.5714285714285716</v>
      </c>
      <c r="K1161" s="13">
        <v>0.2</v>
      </c>
      <c r="L1161" s="13">
        <v>10</v>
      </c>
      <c r="M1161" s="13">
        <v>18.571428571428569</v>
      </c>
    </row>
    <row r="1162" spans="2:13">
      <c r="B1162" s="10">
        <v>1159</v>
      </c>
      <c r="C1162" s="13">
        <v>0.8</v>
      </c>
      <c r="D1162" s="13">
        <v>5</v>
      </c>
      <c r="E1162" s="13">
        <v>9.473684210526315</v>
      </c>
      <c r="F1162" s="13">
        <v>17.378947368421052</v>
      </c>
      <c r="G1162" s="13">
        <v>3.1052631578947372</v>
      </c>
      <c r="H1162" s="13">
        <v>4.8</v>
      </c>
      <c r="I1162" s="13">
        <v>1</v>
      </c>
      <c r="J1162" s="13">
        <v>5</v>
      </c>
      <c r="K1162" s="13">
        <v>0.2</v>
      </c>
      <c r="L1162" s="13">
        <v>10</v>
      </c>
      <c r="M1162" s="13">
        <v>20</v>
      </c>
    </row>
    <row r="1163" spans="2:13">
      <c r="B1163" s="10">
        <v>1160</v>
      </c>
      <c r="C1163" s="13">
        <v>0.1</v>
      </c>
      <c r="D1163" s="13">
        <v>40</v>
      </c>
      <c r="E1163" s="13">
        <v>18</v>
      </c>
      <c r="F1163" s="13">
        <v>26.123943661971833</v>
      </c>
      <c r="G1163" s="13">
        <v>3.3239436619718314</v>
      </c>
      <c r="H1163" s="13">
        <v>4.8</v>
      </c>
      <c r="I1163" s="13">
        <v>1</v>
      </c>
      <c r="J1163" s="13">
        <v>5</v>
      </c>
      <c r="K1163" s="13">
        <v>0.8</v>
      </c>
      <c r="L1163" s="13">
        <v>2.5</v>
      </c>
      <c r="M1163" s="13">
        <v>47.5</v>
      </c>
    </row>
    <row r="1164" spans="2:13">
      <c r="B1164" s="10">
        <v>1161</v>
      </c>
      <c r="C1164" s="13">
        <v>1</v>
      </c>
      <c r="D1164" s="13">
        <v>4</v>
      </c>
      <c r="E1164" s="13">
        <v>25.714285714285715</v>
      </c>
      <c r="F1164" s="13">
        <v>32.642765591240341</v>
      </c>
      <c r="G1164" s="13">
        <v>2.8433734939759034</v>
      </c>
      <c r="H1164" s="13">
        <v>4.0851063829787231</v>
      </c>
      <c r="I1164" s="13">
        <v>1</v>
      </c>
      <c r="J1164" s="13">
        <v>5</v>
      </c>
      <c r="K1164" s="13">
        <v>0.8</v>
      </c>
      <c r="L1164" s="13">
        <v>2.5</v>
      </c>
      <c r="M1164" s="13">
        <v>11.5</v>
      </c>
    </row>
    <row r="1165" spans="2:13">
      <c r="B1165" s="10">
        <v>1162</v>
      </c>
      <c r="C1165" s="13">
        <v>0.4</v>
      </c>
      <c r="D1165" s="13">
        <v>10</v>
      </c>
      <c r="E1165" s="13">
        <v>12</v>
      </c>
      <c r="F1165" s="13">
        <v>20.634444663641744</v>
      </c>
      <c r="G1165" s="13">
        <v>3.4452554744525545</v>
      </c>
      <c r="H1165" s="13">
        <v>5.1891891891891895</v>
      </c>
      <c r="I1165" s="13">
        <v>0.8</v>
      </c>
      <c r="J1165" s="13">
        <v>6.25</v>
      </c>
      <c r="K1165" s="13">
        <v>0.4</v>
      </c>
      <c r="L1165" s="13">
        <v>5</v>
      </c>
      <c r="M1165" s="13">
        <v>21.25</v>
      </c>
    </row>
    <row r="1166" spans="2:13">
      <c r="B1166" s="10">
        <v>1163</v>
      </c>
      <c r="C1166" s="13">
        <v>1</v>
      </c>
      <c r="D1166" s="13">
        <v>4</v>
      </c>
      <c r="E1166" s="13">
        <v>10</v>
      </c>
      <c r="F1166" s="13">
        <v>17.371929824561402</v>
      </c>
      <c r="G1166" s="13">
        <v>3.1052631578947372</v>
      </c>
      <c r="H1166" s="13">
        <v>4.2666666666666666</v>
      </c>
      <c r="I1166" s="13">
        <v>1.4</v>
      </c>
      <c r="J1166" s="13">
        <v>3.5714285714285716</v>
      </c>
      <c r="K1166" s="13">
        <v>0.2</v>
      </c>
      <c r="L1166" s="13">
        <v>10</v>
      </c>
      <c r="M1166" s="13">
        <v>17.571428571428569</v>
      </c>
    </row>
    <row r="1167" spans="2:13">
      <c r="B1167" s="10">
        <v>1164</v>
      </c>
      <c r="C1167" s="13">
        <v>1.2</v>
      </c>
      <c r="D1167" s="13">
        <v>3.3333333333333335</v>
      </c>
      <c r="E1167" s="13">
        <v>10.588235294117647</v>
      </c>
      <c r="F1167" s="13">
        <v>17.977107474568776</v>
      </c>
      <c r="G1167" s="13">
        <v>3.5488721804511276</v>
      </c>
      <c r="H1167" s="13">
        <v>3.84</v>
      </c>
      <c r="I1167" s="13">
        <v>1</v>
      </c>
      <c r="J1167" s="13">
        <v>5</v>
      </c>
      <c r="K1167" s="13">
        <v>0.6</v>
      </c>
      <c r="L1167" s="13">
        <v>3.3333333333333335</v>
      </c>
      <c r="M1167" s="13">
        <v>11.666666666666668</v>
      </c>
    </row>
    <row r="1168" spans="2:13">
      <c r="B1168" s="10">
        <v>1165</v>
      </c>
      <c r="C1168" s="13">
        <v>0.8</v>
      </c>
      <c r="D1168" s="13">
        <v>5</v>
      </c>
      <c r="E1168" s="13">
        <v>11.48936170212766</v>
      </c>
      <c r="F1168" s="13">
        <v>17.806998688429029</v>
      </c>
      <c r="G1168" s="13">
        <v>3.6875</v>
      </c>
      <c r="H1168" s="13">
        <v>2.6301369863013697</v>
      </c>
      <c r="I1168" s="13">
        <v>1</v>
      </c>
      <c r="J1168" s="13">
        <v>5</v>
      </c>
      <c r="K1168" s="13">
        <v>0.4</v>
      </c>
      <c r="L1168" s="13">
        <v>5</v>
      </c>
      <c r="M1168" s="13">
        <v>15</v>
      </c>
    </row>
    <row r="1169" spans="2:13">
      <c r="B1169" s="10">
        <v>1166</v>
      </c>
      <c r="C1169" s="13">
        <v>0.6</v>
      </c>
      <c r="D1169" s="13">
        <v>6.666666666666667</v>
      </c>
      <c r="E1169" s="13">
        <v>13.846153846153847</v>
      </c>
      <c r="F1169" s="13">
        <v>20.279030558482614</v>
      </c>
      <c r="G1169" s="13">
        <v>3.2328767123287672</v>
      </c>
      <c r="H1169" s="13">
        <v>3.2</v>
      </c>
      <c r="I1169" s="13">
        <v>1.2</v>
      </c>
      <c r="J1169" s="13">
        <v>4.166666666666667</v>
      </c>
      <c r="K1169" s="13">
        <v>0.2</v>
      </c>
      <c r="L1169" s="13">
        <v>10</v>
      </c>
      <c r="M1169" s="13">
        <v>20.833333333333336</v>
      </c>
    </row>
    <row r="1170" spans="2:13">
      <c r="B1170" s="10">
        <v>1167</v>
      </c>
      <c r="C1170" s="13">
        <v>1</v>
      </c>
      <c r="D1170" s="13">
        <v>4</v>
      </c>
      <c r="E1170" s="13">
        <v>11.739130434782609</v>
      </c>
      <c r="F1170" s="13">
        <v>20.252263285943631</v>
      </c>
      <c r="G1170" s="13">
        <v>3.3239436619718314</v>
      </c>
      <c r="H1170" s="13">
        <v>5.1891891891891895</v>
      </c>
      <c r="I1170" s="13">
        <v>1.2</v>
      </c>
      <c r="J1170" s="13">
        <v>4.166666666666667</v>
      </c>
      <c r="K1170" s="13">
        <v>0.6</v>
      </c>
      <c r="L1170" s="13">
        <v>3.3333333333333335</v>
      </c>
      <c r="M1170" s="13">
        <v>11.500000000000002</v>
      </c>
    </row>
    <row r="1171" spans="2:13">
      <c r="B1171" s="10">
        <v>1168</v>
      </c>
      <c r="C1171" s="13">
        <v>1.2</v>
      </c>
      <c r="D1171" s="13">
        <v>3.3333333333333335</v>
      </c>
      <c r="E1171" s="13">
        <v>14.594594594594593</v>
      </c>
      <c r="F1171" s="13">
        <v>22.993044206997695</v>
      </c>
      <c r="G1171" s="13">
        <v>3.9333333333333336</v>
      </c>
      <c r="H1171" s="13">
        <v>4.4651162790697674</v>
      </c>
      <c r="I1171" s="13">
        <v>1</v>
      </c>
      <c r="J1171" s="13">
        <v>5</v>
      </c>
      <c r="K1171" s="13">
        <v>0.6</v>
      </c>
      <c r="L1171" s="13">
        <v>3.3333333333333335</v>
      </c>
      <c r="M1171" s="13">
        <v>11.666666666666668</v>
      </c>
    </row>
    <row r="1172" spans="2:13">
      <c r="B1172" s="10">
        <v>1169</v>
      </c>
      <c r="C1172" s="13">
        <v>1</v>
      </c>
      <c r="D1172" s="13">
        <v>4</v>
      </c>
      <c r="E1172" s="13">
        <v>12.558139534883722</v>
      </c>
      <c r="F1172" s="13">
        <v>20.645552122296309</v>
      </c>
      <c r="G1172" s="13">
        <v>2.2692307692307692</v>
      </c>
      <c r="H1172" s="13">
        <v>5.8181818181818183</v>
      </c>
      <c r="I1172" s="13">
        <v>1</v>
      </c>
      <c r="J1172" s="13">
        <v>5</v>
      </c>
      <c r="K1172" s="13">
        <v>0.6</v>
      </c>
      <c r="L1172" s="13">
        <v>3.3333333333333335</v>
      </c>
      <c r="M1172" s="13">
        <v>12.333333333333334</v>
      </c>
    </row>
    <row r="1173" spans="2:13">
      <c r="B1173" s="10">
        <v>1170</v>
      </c>
      <c r="C1173" s="13">
        <v>0.6</v>
      </c>
      <c r="D1173" s="13">
        <v>6.666666666666667</v>
      </c>
      <c r="E1173" s="13">
        <v>10.188679245283019</v>
      </c>
      <c r="F1173" s="13">
        <v>24.737969306134946</v>
      </c>
      <c r="G1173" s="13">
        <v>3.2551724137931033</v>
      </c>
      <c r="H1173" s="13">
        <v>11.294117647058824</v>
      </c>
      <c r="I1173" s="13">
        <v>1</v>
      </c>
      <c r="J1173" s="13">
        <v>5</v>
      </c>
      <c r="K1173" s="13">
        <v>0.6</v>
      </c>
      <c r="L1173" s="13">
        <v>3.3333333333333335</v>
      </c>
      <c r="M1173" s="13">
        <v>15.000000000000002</v>
      </c>
    </row>
    <row r="1174" spans="2:13">
      <c r="B1174" s="10">
        <v>1171</v>
      </c>
      <c r="C1174" s="13">
        <v>1.4</v>
      </c>
      <c r="D1174" s="13">
        <v>2.8571428571428572</v>
      </c>
      <c r="E1174" s="13">
        <v>11.739130434782609</v>
      </c>
      <c r="F1174" s="13">
        <v>21.247958685183892</v>
      </c>
      <c r="G1174" s="13">
        <v>2.6516853932584272</v>
      </c>
      <c r="H1174" s="13">
        <v>6.8571428571428568</v>
      </c>
      <c r="I1174" s="13">
        <v>1.2</v>
      </c>
      <c r="J1174" s="13">
        <v>4.166666666666667</v>
      </c>
      <c r="K1174" s="13">
        <v>0.6</v>
      </c>
      <c r="L1174" s="13">
        <v>3.3333333333333335</v>
      </c>
      <c r="M1174" s="13">
        <v>10.357142857142858</v>
      </c>
    </row>
    <row r="1175" spans="2:13">
      <c r="B1175" s="10">
        <v>1172</v>
      </c>
      <c r="C1175" s="13">
        <v>0.6</v>
      </c>
      <c r="D1175" s="13">
        <v>6.666666666666667</v>
      </c>
      <c r="E1175" s="13">
        <v>17.419354838709676</v>
      </c>
      <c r="F1175" s="13">
        <v>23.987185677388698</v>
      </c>
      <c r="G1175" s="13">
        <v>3.4202898550724639</v>
      </c>
      <c r="H1175" s="13">
        <v>3.1475409836065573</v>
      </c>
      <c r="I1175" s="13">
        <v>1.4</v>
      </c>
      <c r="J1175" s="13">
        <v>3.5714285714285716</v>
      </c>
      <c r="K1175" s="13">
        <v>0.6</v>
      </c>
      <c r="L1175" s="13">
        <v>3.3333333333333335</v>
      </c>
      <c r="M1175" s="13">
        <v>13.571428571428573</v>
      </c>
    </row>
    <row r="1176" spans="2:13">
      <c r="B1176" s="10">
        <v>1173</v>
      </c>
      <c r="C1176" s="13">
        <v>1</v>
      </c>
      <c r="D1176" s="13">
        <v>4</v>
      </c>
      <c r="E1176" s="13">
        <v>12</v>
      </c>
      <c r="F1176" s="13">
        <v>19.123913043478261</v>
      </c>
      <c r="G1176" s="13">
        <v>2.95</v>
      </c>
      <c r="H1176" s="13">
        <v>4.1739130434782608</v>
      </c>
      <c r="I1176" s="13">
        <v>1.2</v>
      </c>
      <c r="J1176" s="13">
        <v>4.166666666666667</v>
      </c>
      <c r="K1176" s="13">
        <v>0.8</v>
      </c>
      <c r="L1176" s="13">
        <v>2.5</v>
      </c>
      <c r="M1176" s="13">
        <v>10.666666666666668</v>
      </c>
    </row>
    <row r="1177" spans="2:13">
      <c r="B1177" s="10">
        <v>1174</v>
      </c>
      <c r="C1177" s="13">
        <v>1.2</v>
      </c>
      <c r="D1177" s="13">
        <v>3.3333333333333335</v>
      </c>
      <c r="E1177" s="13">
        <v>14.210526315789473</v>
      </c>
      <c r="F1177" s="13">
        <v>20.986996904024767</v>
      </c>
      <c r="G1177" s="13">
        <v>2.776470588235294</v>
      </c>
      <c r="H1177" s="13">
        <v>4</v>
      </c>
      <c r="I1177" s="13">
        <v>1</v>
      </c>
      <c r="J1177" s="13">
        <v>5</v>
      </c>
      <c r="K1177" s="13">
        <v>0.4</v>
      </c>
      <c r="L1177" s="13">
        <v>5</v>
      </c>
      <c r="M1177" s="13">
        <v>13.333333333333334</v>
      </c>
    </row>
    <row r="1178" spans="2:13">
      <c r="B1178" s="10">
        <v>1175</v>
      </c>
      <c r="C1178" s="13">
        <v>0.8</v>
      </c>
      <c r="D1178" s="13">
        <v>5</v>
      </c>
      <c r="E1178" s="13">
        <v>7.1052631578947363</v>
      </c>
      <c r="F1178" s="13">
        <v>14.004422821760283</v>
      </c>
      <c r="G1178" s="13">
        <v>3.4705882352941178</v>
      </c>
      <c r="H1178" s="13">
        <v>3.4285714285714284</v>
      </c>
      <c r="I1178" s="13">
        <v>1.2</v>
      </c>
      <c r="J1178" s="13">
        <v>4.166666666666667</v>
      </c>
      <c r="K1178" s="13">
        <v>0.2</v>
      </c>
      <c r="L1178" s="13">
        <v>10</v>
      </c>
      <c r="M1178" s="13">
        <v>19.166666666666668</v>
      </c>
    </row>
    <row r="1179" spans="2:13">
      <c r="B1179" s="10">
        <v>1176</v>
      </c>
      <c r="C1179" s="13">
        <v>1</v>
      </c>
      <c r="D1179" s="13">
        <v>4</v>
      </c>
      <c r="E1179" s="13">
        <v>10.8</v>
      </c>
      <c r="F1179" s="13">
        <v>15.62631883312986</v>
      </c>
      <c r="G1179" s="13">
        <v>2.3959390862944163</v>
      </c>
      <c r="H1179" s="13">
        <v>2.4303797468354431</v>
      </c>
      <c r="I1179" s="13">
        <v>1.2</v>
      </c>
      <c r="J1179" s="13">
        <v>4.166666666666667</v>
      </c>
      <c r="K1179" s="13">
        <v>0.4</v>
      </c>
      <c r="L1179" s="13">
        <v>5</v>
      </c>
      <c r="M1179" s="13">
        <v>13.166666666666668</v>
      </c>
    </row>
    <row r="1180" spans="2:13">
      <c r="B1180" s="10">
        <v>1177</v>
      </c>
      <c r="C1180" s="13">
        <v>1</v>
      </c>
      <c r="D1180" s="13">
        <v>4</v>
      </c>
      <c r="E1180" s="13">
        <v>9.473684210526315</v>
      </c>
      <c r="F1180" s="13">
        <v>16.589600730516256</v>
      </c>
      <c r="G1180" s="13">
        <v>2.4329896907216493</v>
      </c>
      <c r="H1180" s="13">
        <v>4.6829268292682924</v>
      </c>
      <c r="I1180" s="13">
        <v>0.8</v>
      </c>
      <c r="J1180" s="13">
        <v>6.25</v>
      </c>
      <c r="K1180" s="13">
        <v>0.6</v>
      </c>
      <c r="L1180" s="13">
        <v>3.3333333333333335</v>
      </c>
      <c r="M1180" s="13">
        <v>13.583333333333334</v>
      </c>
    </row>
    <row r="1181" spans="2:13">
      <c r="B1181" s="10">
        <v>1178</v>
      </c>
      <c r="C1181" s="13">
        <v>0.2</v>
      </c>
      <c r="D1181" s="13">
        <v>20</v>
      </c>
      <c r="E1181" s="13">
        <v>8.4375</v>
      </c>
      <c r="F1181" s="13">
        <v>13.647023809523811</v>
      </c>
      <c r="G1181" s="13">
        <v>2.8095238095238098</v>
      </c>
      <c r="H1181" s="13">
        <v>2.4</v>
      </c>
      <c r="I1181" s="13">
        <v>0.6</v>
      </c>
      <c r="J1181" s="13">
        <v>8.3333333333333339</v>
      </c>
      <c r="K1181" s="13">
        <v>0.4</v>
      </c>
      <c r="L1181" s="13">
        <v>5</v>
      </c>
      <c r="M1181" s="13">
        <v>33.333333333333336</v>
      </c>
    </row>
    <row r="1182" spans="2:13">
      <c r="B1182" s="10">
        <v>1179</v>
      </c>
      <c r="C1182" s="13">
        <v>1</v>
      </c>
      <c r="D1182" s="13">
        <v>4</v>
      </c>
      <c r="E1182" s="13">
        <v>8.7096774193548381</v>
      </c>
      <c r="F1182" s="13">
        <v>13.401490639488252</v>
      </c>
      <c r="G1182" s="13">
        <v>2.4329896907216493</v>
      </c>
      <c r="H1182" s="13">
        <v>2.2588235294117647</v>
      </c>
      <c r="I1182" s="13">
        <v>0.8</v>
      </c>
      <c r="J1182" s="13">
        <v>6.25</v>
      </c>
      <c r="K1182" s="13">
        <v>0.6</v>
      </c>
      <c r="L1182" s="13">
        <v>3.3333333333333335</v>
      </c>
      <c r="M1182" s="13">
        <v>13.583333333333334</v>
      </c>
    </row>
    <row r="1183" spans="2:13">
      <c r="B1183" s="10">
        <v>1180</v>
      </c>
      <c r="C1183" s="13">
        <v>0.4</v>
      </c>
      <c r="D1183" s="13">
        <v>10</v>
      </c>
      <c r="E1183" s="13">
        <v>12</v>
      </c>
      <c r="F1183" s="13">
        <v>22.205607476635514</v>
      </c>
      <c r="G1183" s="13">
        <v>2.2056074766355138</v>
      </c>
      <c r="H1183" s="13">
        <v>8</v>
      </c>
      <c r="I1183" s="13">
        <v>1.2</v>
      </c>
      <c r="J1183" s="13">
        <v>4.166666666666667</v>
      </c>
      <c r="K1183" s="13">
        <v>0.2</v>
      </c>
      <c r="L1183" s="13">
        <v>10</v>
      </c>
      <c r="M1183" s="13">
        <v>24.166666666666668</v>
      </c>
    </row>
    <row r="1184" spans="2:13">
      <c r="B1184" s="10">
        <v>1181</v>
      </c>
      <c r="C1184" s="13">
        <v>0.8</v>
      </c>
      <c r="D1184" s="13">
        <v>5</v>
      </c>
      <c r="E1184" s="13">
        <v>12.857142857142858</v>
      </c>
      <c r="F1184" s="13">
        <v>20.219047619047618</v>
      </c>
      <c r="G1184" s="13">
        <v>3.9333333333333336</v>
      </c>
      <c r="H1184" s="13">
        <v>3.4285714285714284</v>
      </c>
      <c r="I1184" s="13">
        <v>0.6</v>
      </c>
      <c r="J1184" s="13">
        <v>8.3333333333333339</v>
      </c>
      <c r="K1184" s="13">
        <v>0.8</v>
      </c>
      <c r="L1184" s="13">
        <v>2.5</v>
      </c>
      <c r="M1184" s="13">
        <v>15.833333333333334</v>
      </c>
    </row>
    <row r="1185" spans="2:13">
      <c r="B1185" s="10">
        <v>1182</v>
      </c>
      <c r="C1185" s="13">
        <v>0.6</v>
      </c>
      <c r="D1185" s="13">
        <v>6.666666666666667</v>
      </c>
      <c r="E1185" s="13">
        <v>12.558139534883722</v>
      </c>
      <c r="F1185" s="13">
        <v>20.617140540582682</v>
      </c>
      <c r="G1185" s="13">
        <v>3.0063694267515921</v>
      </c>
      <c r="H1185" s="13">
        <v>5.0526315789473681</v>
      </c>
      <c r="I1185" s="13">
        <v>1</v>
      </c>
      <c r="J1185" s="13">
        <v>5</v>
      </c>
      <c r="K1185" s="13">
        <v>0.6</v>
      </c>
      <c r="L1185" s="13">
        <v>3.3333333333333335</v>
      </c>
      <c r="M1185" s="13">
        <v>15.000000000000002</v>
      </c>
    </row>
    <row r="1186" spans="2:13">
      <c r="B1186" s="10">
        <v>1183</v>
      </c>
      <c r="C1186" s="13">
        <v>0.2</v>
      </c>
      <c r="D1186" s="13">
        <v>20</v>
      </c>
      <c r="E1186" s="13">
        <v>9.6428571428571441</v>
      </c>
      <c r="F1186" s="13">
        <v>19.107734806629836</v>
      </c>
      <c r="G1186" s="13">
        <v>2.6077348066298343</v>
      </c>
      <c r="H1186" s="13">
        <v>6.8571428571428568</v>
      </c>
      <c r="I1186" s="13">
        <v>1</v>
      </c>
      <c r="J1186" s="13">
        <v>5</v>
      </c>
      <c r="K1186" s="13">
        <v>0.6</v>
      </c>
      <c r="L1186" s="13">
        <v>3.3333333333333335</v>
      </c>
      <c r="M1186" s="13">
        <v>28.333333333333332</v>
      </c>
    </row>
    <row r="1187" spans="2:13">
      <c r="B1187" s="10">
        <v>1184</v>
      </c>
      <c r="C1187" s="13">
        <v>0.6</v>
      </c>
      <c r="D1187" s="13">
        <v>6.666666666666667</v>
      </c>
      <c r="E1187" s="13">
        <v>14.210526315789473</v>
      </c>
      <c r="F1187" s="13">
        <v>20.94731809202662</v>
      </c>
      <c r="G1187" s="13">
        <v>2.6516853932584272</v>
      </c>
      <c r="H1187" s="13">
        <v>4.0851063829787231</v>
      </c>
      <c r="I1187" s="13">
        <v>1</v>
      </c>
      <c r="J1187" s="13">
        <v>5</v>
      </c>
      <c r="K1187" s="13">
        <v>0.8</v>
      </c>
      <c r="L1187" s="13">
        <v>2.5</v>
      </c>
      <c r="M1187" s="13">
        <v>14.166666666666668</v>
      </c>
    </row>
    <row r="1188" spans="2:13">
      <c r="B1188" s="10">
        <v>1185</v>
      </c>
      <c r="C1188" s="13">
        <v>0.8</v>
      </c>
      <c r="D1188" s="13">
        <v>5</v>
      </c>
      <c r="E1188" s="13">
        <v>12.558139534883722</v>
      </c>
      <c r="F1188" s="13">
        <v>22.305657265380177</v>
      </c>
      <c r="G1188" s="13">
        <v>3.3475177304964543</v>
      </c>
      <c r="H1188" s="13">
        <v>6.4</v>
      </c>
      <c r="I1188" s="13">
        <v>1</v>
      </c>
      <c r="J1188" s="13">
        <v>5</v>
      </c>
      <c r="K1188" s="13">
        <v>0.4</v>
      </c>
      <c r="L1188" s="13">
        <v>5</v>
      </c>
      <c r="M1188" s="13">
        <v>15</v>
      </c>
    </row>
    <row r="1189" spans="2:13">
      <c r="B1189" s="10">
        <v>1186</v>
      </c>
      <c r="C1189" s="13">
        <v>1</v>
      </c>
      <c r="D1189" s="13">
        <v>4</v>
      </c>
      <c r="E1189" s="13">
        <v>16.363636363636363</v>
      </c>
      <c r="F1189" s="13">
        <v>24.50103604260908</v>
      </c>
      <c r="G1189" s="13">
        <v>2.6516853932584272</v>
      </c>
      <c r="H1189" s="13">
        <v>5.4857142857142858</v>
      </c>
      <c r="I1189" s="13">
        <v>1.4</v>
      </c>
      <c r="J1189" s="13">
        <v>3.5714285714285716</v>
      </c>
      <c r="K1189" s="13">
        <v>0.6</v>
      </c>
      <c r="L1189" s="13">
        <v>3.3333333333333335</v>
      </c>
      <c r="M1189" s="13">
        <v>10.904761904761905</v>
      </c>
    </row>
    <row r="1190" spans="2:13">
      <c r="B1190" s="10">
        <v>1187</v>
      </c>
      <c r="C1190" s="13">
        <v>0.6</v>
      </c>
      <c r="D1190" s="13">
        <v>6.666666666666667</v>
      </c>
      <c r="E1190" s="13">
        <v>15</v>
      </c>
      <c r="F1190" s="13">
        <v>21.264126574103972</v>
      </c>
      <c r="G1190" s="13">
        <v>2.8957055214723924</v>
      </c>
      <c r="H1190" s="13">
        <v>3.3684210526315788</v>
      </c>
      <c r="I1190" s="13">
        <v>1.2</v>
      </c>
      <c r="J1190" s="13">
        <v>4.166666666666667</v>
      </c>
      <c r="K1190" s="13">
        <v>0.2</v>
      </c>
      <c r="L1190" s="13">
        <v>10</v>
      </c>
      <c r="M1190" s="13">
        <v>20.833333333333336</v>
      </c>
    </row>
    <row r="1191" spans="2:13">
      <c r="B1191" s="10">
        <v>1188</v>
      </c>
      <c r="C1191" s="13">
        <v>1.4</v>
      </c>
      <c r="D1191" s="13">
        <v>2.8571428571428572</v>
      </c>
      <c r="E1191" s="13">
        <v>12.857142857142858</v>
      </c>
      <c r="F1191" s="13">
        <v>20.576441102756892</v>
      </c>
      <c r="G1191" s="13">
        <v>2.6666666666666665</v>
      </c>
      <c r="H1191" s="13">
        <v>5.0526315789473681</v>
      </c>
      <c r="I1191" s="13">
        <v>0.8</v>
      </c>
      <c r="J1191" s="13">
        <v>6.25</v>
      </c>
      <c r="K1191" s="13">
        <v>0.2</v>
      </c>
      <c r="L1191" s="13">
        <v>10</v>
      </c>
      <c r="M1191" s="13">
        <v>19.107142857142858</v>
      </c>
    </row>
    <row r="1192" spans="2:13">
      <c r="B1192" s="10">
        <v>1189</v>
      </c>
      <c r="C1192" s="13">
        <v>1.4</v>
      </c>
      <c r="D1192" s="13">
        <v>2.8571428571428572</v>
      </c>
      <c r="E1192" s="13">
        <v>12.558139534883722</v>
      </c>
      <c r="F1192" s="13">
        <v>19.158373453012377</v>
      </c>
      <c r="G1192" s="13">
        <v>2.7602339181286553</v>
      </c>
      <c r="H1192" s="13">
        <v>3.84</v>
      </c>
      <c r="I1192" s="13">
        <v>0.8</v>
      </c>
      <c r="J1192" s="13">
        <v>6.25</v>
      </c>
      <c r="K1192" s="13">
        <v>0.6</v>
      </c>
      <c r="L1192" s="13">
        <v>3.3333333333333335</v>
      </c>
      <c r="M1192" s="13">
        <v>12.440476190476192</v>
      </c>
    </row>
    <row r="1193" spans="2:13">
      <c r="B1193" s="10">
        <v>1190</v>
      </c>
      <c r="C1193" s="13">
        <v>1</v>
      </c>
      <c r="D1193" s="13">
        <v>4</v>
      </c>
      <c r="E1193" s="13">
        <v>11.48936170212766</v>
      </c>
      <c r="F1193" s="13">
        <v>18.376861702127659</v>
      </c>
      <c r="G1193" s="13">
        <v>3.6875</v>
      </c>
      <c r="H1193" s="13">
        <v>3.2</v>
      </c>
      <c r="I1193" s="13">
        <v>0.8</v>
      </c>
      <c r="J1193" s="13">
        <v>6.25</v>
      </c>
      <c r="K1193" s="13">
        <v>0.6</v>
      </c>
      <c r="L1193" s="13">
        <v>3.3333333333333335</v>
      </c>
      <c r="M1193" s="13">
        <v>13.583333333333334</v>
      </c>
    </row>
    <row r="1194" spans="2:13">
      <c r="B1194" s="10">
        <v>1191</v>
      </c>
      <c r="C1194" s="13">
        <v>0.8</v>
      </c>
      <c r="D1194" s="13">
        <v>5</v>
      </c>
      <c r="E1194" s="13">
        <v>12.272727272727273</v>
      </c>
      <c r="F1194" s="13">
        <v>19.905654101995566</v>
      </c>
      <c r="G1194" s="13">
        <v>2.95</v>
      </c>
      <c r="H1194" s="13">
        <v>4.6829268292682924</v>
      </c>
      <c r="I1194" s="13">
        <v>0.6</v>
      </c>
      <c r="J1194" s="13">
        <v>8.3333333333333339</v>
      </c>
      <c r="K1194" s="13">
        <v>0.4</v>
      </c>
      <c r="L1194" s="13">
        <v>5</v>
      </c>
      <c r="M1194" s="13">
        <v>18.333333333333336</v>
      </c>
    </row>
    <row r="1195" spans="2:13">
      <c r="B1195" s="10">
        <v>1192</v>
      </c>
      <c r="C1195" s="13">
        <v>0.8</v>
      </c>
      <c r="D1195" s="13">
        <v>5</v>
      </c>
      <c r="E1195" s="13">
        <v>15</v>
      </c>
      <c r="F1195" s="13">
        <v>25.094374833377763</v>
      </c>
      <c r="G1195" s="13">
        <v>3.9008264462809921</v>
      </c>
      <c r="H1195" s="13">
        <v>6.193548387096774</v>
      </c>
      <c r="I1195" s="13">
        <v>0.6</v>
      </c>
      <c r="J1195" s="13">
        <v>8.3333333333333339</v>
      </c>
      <c r="K1195" s="13">
        <v>0.2</v>
      </c>
      <c r="L1195" s="13">
        <v>10</v>
      </c>
      <c r="M1195" s="13">
        <v>23.333333333333336</v>
      </c>
    </row>
    <row r="1196" spans="2:13">
      <c r="B1196" s="10">
        <v>1193</v>
      </c>
      <c r="C1196" s="13">
        <v>0.4</v>
      </c>
      <c r="D1196" s="13">
        <v>10</v>
      </c>
      <c r="E1196" s="13">
        <v>15.428571428571429</v>
      </c>
      <c r="F1196" s="13">
        <v>23.196465578101158</v>
      </c>
      <c r="G1196" s="13">
        <v>3.0849673202614376</v>
      </c>
      <c r="H1196" s="13">
        <v>4.6829268292682924</v>
      </c>
      <c r="I1196" s="13">
        <v>1.2</v>
      </c>
      <c r="J1196" s="13">
        <v>4.166666666666667</v>
      </c>
      <c r="K1196" s="13">
        <v>0.4</v>
      </c>
      <c r="L1196" s="13">
        <v>5</v>
      </c>
      <c r="M1196" s="13">
        <v>19.166666666666668</v>
      </c>
    </row>
    <row r="1197" spans="2:13">
      <c r="B1197" s="10">
        <v>1194</v>
      </c>
      <c r="C1197" s="13">
        <v>1.2</v>
      </c>
      <c r="D1197" s="13">
        <v>3.3333333333333335</v>
      </c>
      <c r="E1197" s="13">
        <v>9.3103448275862064</v>
      </c>
      <c r="F1197" s="13">
        <v>19.716359865180191</v>
      </c>
      <c r="G1197" s="13">
        <v>3.5488721804511276</v>
      </c>
      <c r="H1197" s="13">
        <v>6.8571428571428568</v>
      </c>
      <c r="I1197" s="13">
        <v>0.8</v>
      </c>
      <c r="J1197" s="13">
        <v>6.25</v>
      </c>
      <c r="K1197" s="13">
        <v>0.1</v>
      </c>
      <c r="L1197" s="13">
        <v>20</v>
      </c>
      <c r="M1197" s="13">
        <v>29.583333333333336</v>
      </c>
    </row>
    <row r="1198" spans="2:13">
      <c r="B1198" s="10">
        <v>1195</v>
      </c>
      <c r="C1198" s="13">
        <v>0.2</v>
      </c>
      <c r="D1198" s="13">
        <v>20</v>
      </c>
      <c r="E1198" s="13">
        <v>10.384615384615385</v>
      </c>
      <c r="F1198" s="13">
        <v>16.595499738356882</v>
      </c>
      <c r="G1198" s="13">
        <v>3.2108843537414966</v>
      </c>
      <c r="H1198" s="13">
        <v>3</v>
      </c>
      <c r="I1198" s="13">
        <v>1</v>
      </c>
      <c r="J1198" s="13">
        <v>5</v>
      </c>
      <c r="K1198" s="13">
        <v>0.6</v>
      </c>
      <c r="L1198" s="13">
        <v>3.3333333333333335</v>
      </c>
      <c r="M1198" s="13">
        <v>28.333333333333332</v>
      </c>
    </row>
    <row r="1199" spans="2:13">
      <c r="B1199" s="10">
        <v>1196</v>
      </c>
      <c r="C1199" s="13">
        <v>1</v>
      </c>
      <c r="D1199" s="13">
        <v>4</v>
      </c>
      <c r="E1199" s="13">
        <v>12.558139534883722</v>
      </c>
      <c r="F1199" s="13">
        <v>21.294773198250059</v>
      </c>
      <c r="G1199" s="13">
        <v>2.3366336633663365</v>
      </c>
      <c r="H1199" s="13">
        <v>6.4</v>
      </c>
      <c r="I1199" s="13">
        <v>1.4</v>
      </c>
      <c r="J1199" s="13">
        <v>3.5714285714285716</v>
      </c>
      <c r="K1199" s="13">
        <v>0.2</v>
      </c>
      <c r="L1199" s="13">
        <v>10</v>
      </c>
      <c r="M1199" s="13">
        <v>17.571428571428569</v>
      </c>
    </row>
    <row r="1200" spans="2:13">
      <c r="B1200" s="10">
        <v>1197</v>
      </c>
      <c r="C1200" s="13">
        <v>0.8</v>
      </c>
      <c r="D1200" s="13">
        <v>5</v>
      </c>
      <c r="E1200" s="13">
        <v>8.8524590163934427</v>
      </c>
      <c r="F1200" s="13">
        <v>14.615828979763407</v>
      </c>
      <c r="G1200" s="13">
        <v>2.8095238095238098</v>
      </c>
      <c r="H1200" s="13">
        <v>2.953846153846154</v>
      </c>
      <c r="I1200" s="13">
        <v>1.2</v>
      </c>
      <c r="J1200" s="13">
        <v>4.166666666666667</v>
      </c>
      <c r="K1200" s="13">
        <v>0.6</v>
      </c>
      <c r="L1200" s="13">
        <v>3.3333333333333335</v>
      </c>
      <c r="M1200" s="13">
        <v>12.500000000000002</v>
      </c>
    </row>
    <row r="1201" spans="2:13">
      <c r="B1201" s="10">
        <v>1198</v>
      </c>
      <c r="C1201" s="13">
        <v>1.4</v>
      </c>
      <c r="D1201" s="13">
        <v>2.8571428571428572</v>
      </c>
      <c r="E1201" s="13">
        <v>12.857142857142858</v>
      </c>
      <c r="F1201" s="13">
        <v>23.26739926739927</v>
      </c>
      <c r="G1201" s="13">
        <v>3.0256410256410255</v>
      </c>
      <c r="H1201" s="13">
        <v>7.384615384615385</v>
      </c>
      <c r="I1201" s="13">
        <v>0.8</v>
      </c>
      <c r="J1201" s="13">
        <v>6.25</v>
      </c>
      <c r="K1201" s="13">
        <v>0.1</v>
      </c>
      <c r="L1201" s="13">
        <v>20</v>
      </c>
      <c r="M1201" s="13">
        <v>29.107142857142858</v>
      </c>
    </row>
    <row r="1202" spans="2:13">
      <c r="B1202" s="10">
        <v>1199</v>
      </c>
      <c r="C1202" s="13">
        <v>1.4</v>
      </c>
      <c r="D1202" s="13">
        <v>2.8571428571428572</v>
      </c>
      <c r="E1202" s="13">
        <v>8.4375</v>
      </c>
      <c r="F1202" s="13">
        <v>16.560085794094174</v>
      </c>
      <c r="G1202" s="13">
        <v>2.6368715083798882</v>
      </c>
      <c r="H1202" s="13">
        <v>5.4857142857142858</v>
      </c>
      <c r="I1202" s="13">
        <v>1.2</v>
      </c>
      <c r="J1202" s="13">
        <v>4.166666666666667</v>
      </c>
      <c r="K1202" s="13">
        <v>0.4</v>
      </c>
      <c r="L1202" s="13">
        <v>5</v>
      </c>
      <c r="M1202" s="13">
        <v>12.023809523809524</v>
      </c>
    </row>
    <row r="1203" spans="2:13">
      <c r="B1203" s="10">
        <v>1200</v>
      </c>
      <c r="C1203" s="13">
        <v>1.2</v>
      </c>
      <c r="D1203" s="13">
        <v>3.3333333333333335</v>
      </c>
      <c r="E1203" s="13">
        <v>13.170731707317072</v>
      </c>
      <c r="F1203" s="13">
        <v>19.713629035024525</v>
      </c>
      <c r="G1203" s="13">
        <v>2.9873417721518987</v>
      </c>
      <c r="H1203" s="13">
        <v>3.5555555555555554</v>
      </c>
      <c r="I1203" s="13">
        <v>0.8</v>
      </c>
      <c r="J1203" s="13">
        <v>6.25</v>
      </c>
      <c r="K1203" s="13">
        <v>0.4</v>
      </c>
      <c r="L1203" s="13">
        <v>5</v>
      </c>
      <c r="M1203" s="13">
        <v>14.583333333333334</v>
      </c>
    </row>
    <row r="1204" spans="2:13">
      <c r="B1204" s="10">
        <v>1201</v>
      </c>
      <c r="C1204" s="13">
        <v>1.8</v>
      </c>
      <c r="D1204" s="13">
        <v>2.2222222222222223</v>
      </c>
      <c r="E1204" s="13">
        <v>15.428571428571429</v>
      </c>
      <c r="F1204" s="13">
        <v>21.877560243394612</v>
      </c>
      <c r="G1204" s="13">
        <v>2.8263473053892216</v>
      </c>
      <c r="H1204" s="13">
        <v>3.6226415094339623</v>
      </c>
      <c r="I1204" s="13">
        <v>1.2</v>
      </c>
      <c r="J1204" s="13">
        <v>4.166666666666667</v>
      </c>
      <c r="K1204" s="13">
        <v>0.6</v>
      </c>
      <c r="L1204" s="13">
        <v>3.3333333333333335</v>
      </c>
      <c r="M1204" s="13">
        <v>9.7222222222222232</v>
      </c>
    </row>
    <row r="1205" spans="2:13">
      <c r="B1205" s="10">
        <v>1202</v>
      </c>
      <c r="C1205" s="13">
        <v>0.4</v>
      </c>
      <c r="D1205" s="13">
        <v>10</v>
      </c>
      <c r="E1205" s="13">
        <v>12.558139534883722</v>
      </c>
      <c r="F1205" s="13">
        <v>18.628283598470407</v>
      </c>
      <c r="G1205" s="13">
        <v>2.5792349726775954</v>
      </c>
      <c r="H1205" s="13">
        <v>3.4909090909090907</v>
      </c>
      <c r="I1205" s="13">
        <v>1</v>
      </c>
      <c r="J1205" s="13">
        <v>5</v>
      </c>
      <c r="K1205" s="13">
        <v>0.2</v>
      </c>
      <c r="L1205" s="13">
        <v>10</v>
      </c>
      <c r="M1205" s="13">
        <v>25</v>
      </c>
    </row>
    <row r="1206" spans="2:13">
      <c r="B1206" s="10">
        <v>1203</v>
      </c>
      <c r="C1206" s="13">
        <v>0.4</v>
      </c>
      <c r="D1206" s="13">
        <v>10</v>
      </c>
      <c r="E1206" s="13">
        <v>12.272727272727273</v>
      </c>
      <c r="F1206" s="13">
        <v>20.143734643734646</v>
      </c>
      <c r="G1206" s="13">
        <v>2.6818181818181817</v>
      </c>
      <c r="H1206" s="13">
        <v>5.1891891891891895</v>
      </c>
      <c r="I1206" s="13">
        <v>0.6</v>
      </c>
      <c r="J1206" s="13">
        <v>8.3333333333333339</v>
      </c>
      <c r="K1206" s="13">
        <v>0.4</v>
      </c>
      <c r="L1206" s="13">
        <v>5</v>
      </c>
      <c r="M1206" s="13">
        <v>23.333333333333336</v>
      </c>
    </row>
    <row r="1207" spans="2:13">
      <c r="B1207" s="10">
        <v>1204</v>
      </c>
      <c r="C1207" s="13">
        <v>0.4</v>
      </c>
      <c r="D1207" s="13">
        <v>10</v>
      </c>
      <c r="E1207" s="13">
        <v>11.739130434782609</v>
      </c>
      <c r="F1207" s="13">
        <v>17.819387256612465</v>
      </c>
      <c r="G1207" s="13">
        <v>2.6516853932584272</v>
      </c>
      <c r="H1207" s="13">
        <v>3.4285714285714284</v>
      </c>
      <c r="I1207" s="13">
        <v>1.2</v>
      </c>
      <c r="J1207" s="13">
        <v>4.166666666666667</v>
      </c>
      <c r="K1207" s="13">
        <v>0.2</v>
      </c>
      <c r="L1207" s="13">
        <v>10</v>
      </c>
      <c r="M1207" s="13">
        <v>24.166666666666668</v>
      </c>
    </row>
    <row r="1208" spans="2:13">
      <c r="B1208" s="10">
        <v>1205</v>
      </c>
      <c r="C1208" s="13">
        <v>1.2</v>
      </c>
      <c r="D1208" s="13">
        <v>3.3333333333333335</v>
      </c>
      <c r="E1208" s="13">
        <v>11.25</v>
      </c>
      <c r="F1208" s="13">
        <v>21.132783882783883</v>
      </c>
      <c r="G1208" s="13">
        <v>3.0256410256410255</v>
      </c>
      <c r="H1208" s="13">
        <v>6.8571428571428568</v>
      </c>
      <c r="I1208" s="13">
        <v>1</v>
      </c>
      <c r="J1208" s="13">
        <v>5</v>
      </c>
      <c r="K1208" s="13">
        <v>0.2</v>
      </c>
      <c r="L1208" s="13">
        <v>10</v>
      </c>
      <c r="M1208" s="13">
        <v>18.333333333333336</v>
      </c>
    </row>
    <row r="1209" spans="2:13">
      <c r="B1209" s="10">
        <v>1206</v>
      </c>
      <c r="C1209" s="13">
        <v>1.2</v>
      </c>
      <c r="D1209" s="13">
        <v>3.3333333333333335</v>
      </c>
      <c r="E1209" s="13">
        <v>11.020408163265305</v>
      </c>
      <c r="F1209" s="13">
        <v>17.040514609155309</v>
      </c>
      <c r="G1209" s="13">
        <v>2.6516853932584272</v>
      </c>
      <c r="H1209" s="13">
        <v>3.3684210526315788</v>
      </c>
      <c r="I1209" s="13">
        <v>1.2</v>
      </c>
      <c r="J1209" s="13">
        <v>4.166666666666667</v>
      </c>
      <c r="K1209" s="13">
        <v>0.4</v>
      </c>
      <c r="L1209" s="13">
        <v>5</v>
      </c>
      <c r="M1209" s="13">
        <v>12.5</v>
      </c>
    </row>
    <row r="1210" spans="2:13">
      <c r="B1210" s="10">
        <v>1207</v>
      </c>
      <c r="C1210" s="13">
        <v>0.4</v>
      </c>
      <c r="D1210" s="13">
        <v>10</v>
      </c>
      <c r="E1210" s="13">
        <v>9.3103448275862064</v>
      </c>
      <c r="F1210" s="13">
        <v>15.419575596816976</v>
      </c>
      <c r="G1210" s="13">
        <v>2.2692307692307692</v>
      </c>
      <c r="H1210" s="13">
        <v>3.84</v>
      </c>
      <c r="I1210" s="13">
        <v>1</v>
      </c>
      <c r="J1210" s="13">
        <v>5</v>
      </c>
      <c r="K1210" s="13">
        <v>0.8</v>
      </c>
      <c r="L1210" s="13">
        <v>2.5</v>
      </c>
      <c r="M1210" s="13">
        <v>17.5</v>
      </c>
    </row>
    <row r="1211" spans="2:13">
      <c r="B1211" s="10">
        <v>1208</v>
      </c>
      <c r="C1211" s="13">
        <v>0.6</v>
      </c>
      <c r="D1211" s="13">
        <v>6.666666666666667</v>
      </c>
      <c r="E1211" s="13">
        <v>15.882352941176469</v>
      </c>
      <c r="F1211" s="13">
        <v>23.622893481717011</v>
      </c>
      <c r="G1211" s="13">
        <v>2.5513513513513515</v>
      </c>
      <c r="H1211" s="13">
        <v>5.1891891891891895</v>
      </c>
      <c r="I1211" s="13">
        <v>1.2</v>
      </c>
      <c r="J1211" s="13">
        <v>4.166666666666667</v>
      </c>
      <c r="K1211" s="13">
        <v>0.4</v>
      </c>
      <c r="L1211" s="13">
        <v>5</v>
      </c>
      <c r="M1211" s="13">
        <v>15.833333333333334</v>
      </c>
    </row>
    <row r="1212" spans="2:13">
      <c r="B1212" s="10">
        <v>1209</v>
      </c>
      <c r="C1212" s="13">
        <v>0.8</v>
      </c>
      <c r="D1212" s="13">
        <v>5</v>
      </c>
      <c r="E1212" s="13">
        <v>14.210526315789473</v>
      </c>
      <c r="F1212" s="13">
        <v>23.757192982456139</v>
      </c>
      <c r="G1212" s="13">
        <v>3.1466666666666669</v>
      </c>
      <c r="H1212" s="13">
        <v>6.4</v>
      </c>
      <c r="I1212" s="13">
        <v>1.2</v>
      </c>
      <c r="J1212" s="13">
        <v>4.166666666666667</v>
      </c>
      <c r="K1212" s="13">
        <v>0.1</v>
      </c>
      <c r="L1212" s="13">
        <v>20</v>
      </c>
      <c r="M1212" s="13">
        <v>29.166666666666668</v>
      </c>
    </row>
    <row r="1213" spans="2:13">
      <c r="B1213" s="10">
        <v>1210</v>
      </c>
      <c r="C1213" s="13">
        <v>0.8</v>
      </c>
      <c r="D1213" s="13">
        <v>5</v>
      </c>
      <c r="E1213" s="13">
        <v>11.739130434782609</v>
      </c>
      <c r="F1213" s="13">
        <v>19.219920270998742</v>
      </c>
      <c r="G1213" s="13">
        <v>3.3956834532374103</v>
      </c>
      <c r="H1213" s="13">
        <v>4.0851063829787231</v>
      </c>
      <c r="I1213" s="13">
        <v>0.8</v>
      </c>
      <c r="J1213" s="13">
        <v>6.25</v>
      </c>
      <c r="K1213" s="13">
        <v>0.2</v>
      </c>
      <c r="L1213" s="13">
        <v>10</v>
      </c>
      <c r="M1213" s="13">
        <v>21.25</v>
      </c>
    </row>
    <row r="1214" spans="2:13">
      <c r="B1214" s="10">
        <v>1211</v>
      </c>
      <c r="C1214" s="13">
        <v>1</v>
      </c>
      <c r="D1214" s="13">
        <v>4</v>
      </c>
      <c r="E1214" s="13">
        <v>12</v>
      </c>
      <c r="F1214" s="13">
        <v>19.337634408602149</v>
      </c>
      <c r="G1214" s="13">
        <v>2.5376344086021505</v>
      </c>
      <c r="H1214" s="13">
        <v>4.8</v>
      </c>
      <c r="I1214" s="13">
        <v>0.6</v>
      </c>
      <c r="J1214" s="13">
        <v>8.3333333333333339</v>
      </c>
      <c r="K1214" s="13">
        <v>0.2</v>
      </c>
      <c r="L1214" s="13">
        <v>10</v>
      </c>
      <c r="M1214" s="13">
        <v>22.333333333333336</v>
      </c>
    </row>
    <row r="1215" spans="2:13">
      <c r="B1215" s="10">
        <v>1212</v>
      </c>
      <c r="C1215" s="13">
        <v>0.6</v>
      </c>
      <c r="D1215" s="13">
        <v>6.666666666666667</v>
      </c>
      <c r="E1215" s="13">
        <v>12.857142857142858</v>
      </c>
      <c r="F1215" s="13">
        <v>21.432162495791715</v>
      </c>
      <c r="G1215" s="13">
        <v>3.5223880597014925</v>
      </c>
      <c r="H1215" s="13">
        <v>5.0526315789473681</v>
      </c>
      <c r="I1215" s="13">
        <v>1</v>
      </c>
      <c r="J1215" s="13">
        <v>5</v>
      </c>
      <c r="K1215" s="13">
        <v>0.2</v>
      </c>
      <c r="L1215" s="13">
        <v>10</v>
      </c>
      <c r="M1215" s="13">
        <v>21.666666666666668</v>
      </c>
    </row>
    <row r="1216" spans="2:13">
      <c r="B1216" s="10">
        <v>1213</v>
      </c>
      <c r="C1216" s="13">
        <v>1</v>
      </c>
      <c r="D1216" s="13">
        <v>4</v>
      </c>
      <c r="E1216" s="13">
        <v>9.473684210526315</v>
      </c>
      <c r="F1216" s="13">
        <v>16.996072270227806</v>
      </c>
      <c r="G1216" s="13">
        <v>3.5223880597014925</v>
      </c>
      <c r="H1216" s="13">
        <v>4</v>
      </c>
      <c r="I1216" s="13">
        <v>0.6</v>
      </c>
      <c r="J1216" s="13">
        <v>8.3333333333333339</v>
      </c>
      <c r="K1216" s="13">
        <v>0.1</v>
      </c>
      <c r="L1216" s="13">
        <v>20</v>
      </c>
      <c r="M1216" s="13">
        <v>32.333333333333336</v>
      </c>
    </row>
    <row r="1217" spans="2:13">
      <c r="B1217" s="10">
        <v>1214</v>
      </c>
      <c r="C1217" s="13">
        <v>0.4</v>
      </c>
      <c r="D1217" s="13">
        <v>10</v>
      </c>
      <c r="E1217" s="13">
        <v>14.210526315789473</v>
      </c>
      <c r="F1217" s="13">
        <v>27.736079328756674</v>
      </c>
      <c r="G1217" s="13">
        <v>3.4202898550724639</v>
      </c>
      <c r="H1217" s="13">
        <v>10.105263157894736</v>
      </c>
      <c r="I1217" s="13">
        <v>0.6</v>
      </c>
      <c r="J1217" s="13">
        <v>8.3333333333333339</v>
      </c>
      <c r="K1217" s="13">
        <v>0.1</v>
      </c>
      <c r="L1217" s="13">
        <v>20</v>
      </c>
      <c r="M1217" s="13">
        <v>38.333333333333336</v>
      </c>
    </row>
    <row r="1218" spans="2:13">
      <c r="B1218" s="10">
        <v>1215</v>
      </c>
      <c r="C1218" s="13">
        <v>0.4</v>
      </c>
      <c r="D1218" s="13">
        <v>10</v>
      </c>
      <c r="E1218" s="13">
        <v>15</v>
      </c>
      <c r="F1218" s="13">
        <v>20.253495440729484</v>
      </c>
      <c r="G1218" s="13">
        <v>2.5106382978723403</v>
      </c>
      <c r="H1218" s="13">
        <v>2.7428571428571429</v>
      </c>
      <c r="I1218" s="13">
        <v>0.8</v>
      </c>
      <c r="J1218" s="13">
        <v>6.25</v>
      </c>
      <c r="K1218" s="13">
        <v>0.4</v>
      </c>
      <c r="L1218" s="13">
        <v>5</v>
      </c>
      <c r="M1218" s="13">
        <v>21.25</v>
      </c>
    </row>
    <row r="1219" spans="2:13">
      <c r="B1219" s="10">
        <v>1216</v>
      </c>
      <c r="C1219" s="13">
        <v>0.6</v>
      </c>
      <c r="D1219" s="13">
        <v>6.666666666666667</v>
      </c>
      <c r="E1219" s="13">
        <v>12</v>
      </c>
      <c r="F1219" s="13">
        <v>19.832827772160432</v>
      </c>
      <c r="G1219" s="13">
        <v>3.6589147286821708</v>
      </c>
      <c r="H1219" s="13">
        <v>4.1739130434782608</v>
      </c>
      <c r="I1219" s="13">
        <v>0.6</v>
      </c>
      <c r="J1219" s="13">
        <v>8.3333333333333339</v>
      </c>
      <c r="K1219" s="13">
        <v>0.6</v>
      </c>
      <c r="L1219" s="13">
        <v>3.3333333333333335</v>
      </c>
      <c r="M1219" s="13">
        <v>18.333333333333332</v>
      </c>
    </row>
    <row r="1220" spans="2:13">
      <c r="B1220" s="10">
        <v>1217</v>
      </c>
      <c r="C1220" s="13">
        <v>0.8</v>
      </c>
      <c r="D1220" s="13">
        <v>5</v>
      </c>
      <c r="E1220" s="13">
        <v>9</v>
      </c>
      <c r="F1220" s="13">
        <v>16.042483660130721</v>
      </c>
      <c r="G1220" s="13">
        <v>3.2777777777777777</v>
      </c>
      <c r="H1220" s="13">
        <v>3.7647058823529411</v>
      </c>
      <c r="I1220" s="13">
        <v>1</v>
      </c>
      <c r="J1220" s="13">
        <v>5</v>
      </c>
      <c r="K1220" s="13">
        <v>0.6</v>
      </c>
      <c r="L1220" s="13">
        <v>3.3333333333333335</v>
      </c>
      <c r="M1220" s="13">
        <v>13.333333333333334</v>
      </c>
    </row>
    <row r="1221" spans="2:13">
      <c r="B1221" s="10">
        <v>1218</v>
      </c>
      <c r="C1221" s="13">
        <v>0.4</v>
      </c>
      <c r="D1221" s="13">
        <v>10</v>
      </c>
      <c r="E1221" s="13">
        <v>12.857142857142858</v>
      </c>
      <c r="F1221" s="13">
        <v>20.545302675236083</v>
      </c>
      <c r="G1221" s="13">
        <v>3.603053435114504</v>
      </c>
      <c r="H1221" s="13">
        <v>4.0851063829787231</v>
      </c>
      <c r="I1221" s="13">
        <v>1.2</v>
      </c>
      <c r="J1221" s="13">
        <v>4.166666666666667</v>
      </c>
      <c r="K1221" s="13">
        <v>0.6</v>
      </c>
      <c r="L1221" s="13">
        <v>3.3333333333333335</v>
      </c>
      <c r="M1221" s="13">
        <v>17.5</v>
      </c>
    </row>
    <row r="1222" spans="2:13">
      <c r="B1222" s="10">
        <v>1219</v>
      </c>
      <c r="C1222" s="13">
        <v>0.2</v>
      </c>
      <c r="D1222" s="13">
        <v>20</v>
      </c>
      <c r="E1222" s="13">
        <v>13.846153846153847</v>
      </c>
      <c r="F1222" s="13">
        <v>25.026230474506338</v>
      </c>
      <c r="G1222" s="13">
        <v>4.068965517241379</v>
      </c>
      <c r="H1222" s="13">
        <v>7.1111111111111107</v>
      </c>
      <c r="I1222" s="13">
        <v>0.4</v>
      </c>
      <c r="J1222" s="13">
        <v>12.5</v>
      </c>
      <c r="K1222" s="13">
        <v>0.4</v>
      </c>
      <c r="L1222" s="13">
        <v>5</v>
      </c>
      <c r="M1222" s="13">
        <v>37.5</v>
      </c>
    </row>
    <row r="1223" spans="2:13">
      <c r="B1223" s="10">
        <v>1220</v>
      </c>
      <c r="C1223" s="13">
        <v>1.2</v>
      </c>
      <c r="D1223" s="13">
        <v>3.3333333333333335</v>
      </c>
      <c r="E1223" s="13">
        <v>10</v>
      </c>
      <c r="F1223" s="13">
        <v>16.858914728682169</v>
      </c>
      <c r="G1223" s="13">
        <v>3.6589147286821708</v>
      </c>
      <c r="H1223" s="13">
        <v>3.2</v>
      </c>
      <c r="I1223" s="13">
        <v>1.2</v>
      </c>
      <c r="J1223" s="13">
        <v>4.166666666666667</v>
      </c>
      <c r="K1223" s="13">
        <v>0.6</v>
      </c>
      <c r="L1223" s="13">
        <v>3.3333333333333335</v>
      </c>
      <c r="M1223" s="13">
        <v>10.833333333333334</v>
      </c>
    </row>
    <row r="1224" spans="2:13">
      <c r="B1224" s="10">
        <v>1221</v>
      </c>
      <c r="C1224" s="13">
        <v>0.4</v>
      </c>
      <c r="D1224" s="13">
        <v>10</v>
      </c>
      <c r="E1224" s="13">
        <v>10.188679245283019</v>
      </c>
      <c r="F1224" s="13">
        <v>18.462835754733646</v>
      </c>
      <c r="G1224" s="13">
        <v>3.0849673202614376</v>
      </c>
      <c r="H1224" s="13">
        <v>5.1891891891891895</v>
      </c>
      <c r="I1224" s="13">
        <v>0.6</v>
      </c>
      <c r="J1224" s="13">
        <v>8.3333333333333339</v>
      </c>
      <c r="K1224" s="13">
        <v>0.4</v>
      </c>
      <c r="L1224" s="13">
        <v>5</v>
      </c>
      <c r="M1224" s="13">
        <v>23.333333333333336</v>
      </c>
    </row>
    <row r="1225" spans="2:13">
      <c r="B1225" s="10">
        <v>1222</v>
      </c>
      <c r="C1225" s="13">
        <v>1</v>
      </c>
      <c r="D1225" s="13">
        <v>4</v>
      </c>
      <c r="E1225" s="13">
        <v>10.188679245283019</v>
      </c>
      <c r="F1225" s="13">
        <v>16.01803841070776</v>
      </c>
      <c r="G1225" s="13">
        <v>2.6818181818181817</v>
      </c>
      <c r="H1225" s="13">
        <v>3.1475409836065573</v>
      </c>
      <c r="I1225" s="13">
        <v>1</v>
      </c>
      <c r="J1225" s="13">
        <v>5</v>
      </c>
      <c r="K1225" s="13">
        <v>0.4</v>
      </c>
      <c r="L1225" s="13">
        <v>5</v>
      </c>
      <c r="M1225" s="13">
        <v>14</v>
      </c>
    </row>
    <row r="1226" spans="2:13">
      <c r="B1226" s="10">
        <v>1223</v>
      </c>
      <c r="C1226" s="13">
        <v>1</v>
      </c>
      <c r="D1226" s="13">
        <v>4</v>
      </c>
      <c r="E1226" s="13">
        <v>11.25</v>
      </c>
      <c r="F1226" s="13">
        <v>17.682165318957772</v>
      </c>
      <c r="G1226" s="13">
        <v>2.8095238095238098</v>
      </c>
      <c r="H1226" s="13">
        <v>3.6226415094339623</v>
      </c>
      <c r="I1226" s="13">
        <v>0.8</v>
      </c>
      <c r="J1226" s="13">
        <v>6.25</v>
      </c>
      <c r="K1226" s="13">
        <v>0.2</v>
      </c>
      <c r="L1226" s="13">
        <v>10</v>
      </c>
      <c r="M1226" s="13">
        <v>20.25</v>
      </c>
    </row>
    <row r="1227" spans="2:13">
      <c r="B1227" s="10">
        <v>1224</v>
      </c>
      <c r="C1227" s="13">
        <v>1</v>
      </c>
      <c r="D1227" s="13">
        <v>4</v>
      </c>
      <c r="E1227" s="13">
        <v>9.3103448275862064</v>
      </c>
      <c r="F1227" s="13">
        <v>16.53569502478463</v>
      </c>
      <c r="G1227" s="13">
        <v>2.7602339181286553</v>
      </c>
      <c r="H1227" s="13">
        <v>4.4651162790697674</v>
      </c>
      <c r="I1227" s="13">
        <v>1</v>
      </c>
      <c r="J1227" s="13">
        <v>5</v>
      </c>
      <c r="K1227" s="13">
        <v>0.4</v>
      </c>
      <c r="L1227" s="13">
        <v>5</v>
      </c>
      <c r="M1227" s="13">
        <v>14</v>
      </c>
    </row>
    <row r="1228" spans="2:13">
      <c r="B1228" s="10">
        <v>1225</v>
      </c>
      <c r="C1228" s="13">
        <v>0.4</v>
      </c>
      <c r="D1228" s="13">
        <v>10</v>
      </c>
      <c r="E1228" s="13">
        <v>11.739130434782609</v>
      </c>
      <c r="F1228" s="13">
        <v>21.159420289855074</v>
      </c>
      <c r="G1228" s="13">
        <v>3.4202898550724639</v>
      </c>
      <c r="H1228" s="13">
        <v>6</v>
      </c>
      <c r="I1228" s="13">
        <v>1</v>
      </c>
      <c r="J1228" s="13">
        <v>5</v>
      </c>
      <c r="K1228" s="13">
        <v>0.2</v>
      </c>
      <c r="L1228" s="13">
        <v>10</v>
      </c>
      <c r="M1228" s="13">
        <v>25</v>
      </c>
    </row>
    <row r="1229" spans="2:13">
      <c r="B1229" s="10">
        <v>1226</v>
      </c>
      <c r="C1229" s="13">
        <v>1</v>
      </c>
      <c r="D1229" s="13">
        <v>4</v>
      </c>
      <c r="E1229" s="13">
        <v>15</v>
      </c>
      <c r="F1229" s="13">
        <v>22.123870281765019</v>
      </c>
      <c r="G1229" s="13">
        <v>2.7602339181286553</v>
      </c>
      <c r="H1229" s="13">
        <v>4.3636363636363633</v>
      </c>
      <c r="I1229" s="13">
        <v>1.2</v>
      </c>
      <c r="J1229" s="13">
        <v>4.166666666666667</v>
      </c>
      <c r="K1229" s="13">
        <v>0.6</v>
      </c>
      <c r="L1229" s="13">
        <v>3.3333333333333335</v>
      </c>
      <c r="M1229" s="13">
        <v>11.500000000000002</v>
      </c>
    </row>
    <row r="1230" spans="2:13">
      <c r="B1230" s="10">
        <v>1227</v>
      </c>
      <c r="C1230" s="13">
        <v>0.6</v>
      </c>
      <c r="D1230" s="13">
        <v>6.666666666666667</v>
      </c>
      <c r="E1230" s="13">
        <v>16.363636363636363</v>
      </c>
      <c r="F1230" s="13">
        <v>23.258266556138896</v>
      </c>
      <c r="G1230" s="13">
        <v>2.8095238095238098</v>
      </c>
      <c r="H1230" s="13">
        <v>4.0851063829787231</v>
      </c>
      <c r="I1230" s="13">
        <v>0.6</v>
      </c>
      <c r="J1230" s="13">
        <v>8.3333333333333339</v>
      </c>
      <c r="K1230" s="13">
        <v>0.2</v>
      </c>
      <c r="L1230" s="13">
        <v>10</v>
      </c>
      <c r="M1230" s="13">
        <v>25</v>
      </c>
    </row>
    <row r="1231" spans="2:13">
      <c r="B1231" s="10">
        <v>1228</v>
      </c>
      <c r="C1231" s="13">
        <v>1</v>
      </c>
      <c r="D1231" s="13">
        <v>4</v>
      </c>
      <c r="E1231" s="13">
        <v>14.594594594594593</v>
      </c>
      <c r="F1231" s="13">
        <v>20.453685503685502</v>
      </c>
      <c r="G1231" s="13">
        <v>2.95</v>
      </c>
      <c r="H1231" s="13">
        <v>2.9090909090909092</v>
      </c>
      <c r="I1231" s="13">
        <v>0.8</v>
      </c>
      <c r="J1231" s="13">
        <v>6.25</v>
      </c>
      <c r="K1231" s="13">
        <v>0.6</v>
      </c>
      <c r="L1231" s="13">
        <v>3.3333333333333335</v>
      </c>
      <c r="M1231" s="13">
        <v>13.583333333333334</v>
      </c>
    </row>
    <row r="1232" spans="2:13">
      <c r="B1232" s="10">
        <v>1229</v>
      </c>
      <c r="C1232" s="13">
        <v>1</v>
      </c>
      <c r="D1232" s="13">
        <v>4</v>
      </c>
      <c r="E1232" s="13">
        <v>12.272727272727273</v>
      </c>
      <c r="F1232" s="13">
        <v>20.67202180535514</v>
      </c>
      <c r="G1232" s="13">
        <v>2.9135802469135803</v>
      </c>
      <c r="H1232" s="13">
        <v>5.4857142857142858</v>
      </c>
      <c r="I1232" s="13">
        <v>1.4</v>
      </c>
      <c r="J1232" s="13">
        <v>3.5714285714285716</v>
      </c>
      <c r="K1232" s="13">
        <v>0.4</v>
      </c>
      <c r="L1232" s="13">
        <v>5</v>
      </c>
      <c r="M1232" s="13">
        <v>12.571428571428571</v>
      </c>
    </row>
    <row r="1233" spans="2:13">
      <c r="B1233" s="10">
        <v>1230</v>
      </c>
      <c r="C1233" s="13">
        <v>0.4</v>
      </c>
      <c r="D1233" s="13">
        <v>10</v>
      </c>
      <c r="E1233" s="13">
        <v>14.210526315789473</v>
      </c>
      <c r="F1233" s="13">
        <v>20.359070581980799</v>
      </c>
      <c r="G1233" s="13">
        <v>2.3838383838383841</v>
      </c>
      <c r="H1233" s="13">
        <v>3.7647058823529411</v>
      </c>
      <c r="I1233" s="13">
        <v>0.8</v>
      </c>
      <c r="J1233" s="13">
        <v>6.25</v>
      </c>
      <c r="K1233" s="13">
        <v>0.6</v>
      </c>
      <c r="L1233" s="13">
        <v>3.3333333333333335</v>
      </c>
      <c r="M1233" s="13">
        <v>19.583333333333332</v>
      </c>
    </row>
    <row r="1234" spans="2:13">
      <c r="B1234" s="10">
        <v>1231</v>
      </c>
      <c r="C1234" s="13">
        <v>1.2</v>
      </c>
      <c r="D1234" s="13">
        <v>3.3333333333333335</v>
      </c>
      <c r="E1234" s="13">
        <v>14.594594594594593</v>
      </c>
      <c r="F1234" s="13">
        <v>20.623045806776521</v>
      </c>
      <c r="G1234" s="13">
        <v>2.9316770186335406</v>
      </c>
      <c r="H1234" s="13">
        <v>3.096774193548387</v>
      </c>
      <c r="I1234" s="13">
        <v>0.4</v>
      </c>
      <c r="J1234" s="13">
        <v>12.5</v>
      </c>
      <c r="K1234" s="13">
        <v>0.4</v>
      </c>
      <c r="L1234" s="13">
        <v>5</v>
      </c>
      <c r="M1234" s="13">
        <v>20.833333333333336</v>
      </c>
    </row>
    <row r="1235" spans="2:13">
      <c r="B1235" s="10">
        <v>1232</v>
      </c>
      <c r="C1235" s="13">
        <v>1</v>
      </c>
      <c r="D1235" s="13">
        <v>4</v>
      </c>
      <c r="E1235" s="13">
        <v>10.8</v>
      </c>
      <c r="F1235" s="13">
        <v>17.256001755540925</v>
      </c>
      <c r="G1235" s="13">
        <v>2.5376344086021505</v>
      </c>
      <c r="H1235" s="13">
        <v>3.9183673469387754</v>
      </c>
      <c r="I1235" s="13">
        <v>1.4</v>
      </c>
      <c r="J1235" s="13">
        <v>3.5714285714285716</v>
      </c>
      <c r="K1235" s="13">
        <v>0.2</v>
      </c>
      <c r="L1235" s="13">
        <v>10</v>
      </c>
      <c r="M1235" s="13">
        <v>17.571428571428569</v>
      </c>
    </row>
    <row r="1236" spans="2:13">
      <c r="B1236" s="10">
        <v>1233</v>
      </c>
      <c r="C1236" s="13">
        <v>1.2</v>
      </c>
      <c r="D1236" s="13">
        <v>3.3333333333333335</v>
      </c>
      <c r="E1236" s="13">
        <v>10.384615384615385</v>
      </c>
      <c r="F1236" s="13">
        <v>15.666437764175182</v>
      </c>
      <c r="G1236" s="13">
        <v>2.6516853932584272</v>
      </c>
      <c r="H1236" s="13">
        <v>2.6301369863013697</v>
      </c>
      <c r="I1236" s="13">
        <v>1</v>
      </c>
      <c r="J1236" s="13">
        <v>5</v>
      </c>
      <c r="K1236" s="13">
        <v>0.2</v>
      </c>
      <c r="L1236" s="13">
        <v>10</v>
      </c>
      <c r="M1236" s="13">
        <v>18.333333333333336</v>
      </c>
    </row>
    <row r="1237" spans="2:13">
      <c r="B1237" s="10">
        <v>1234</v>
      </c>
      <c r="C1237" s="13">
        <v>0.4</v>
      </c>
      <c r="D1237" s="13">
        <v>10</v>
      </c>
      <c r="E1237" s="13">
        <v>11.25</v>
      </c>
      <c r="F1237" s="13">
        <v>20.507561163552303</v>
      </c>
      <c r="G1237" s="13">
        <v>2.6368715083798882</v>
      </c>
      <c r="H1237" s="13">
        <v>6.6206896551724137</v>
      </c>
      <c r="I1237" s="13">
        <v>0.8</v>
      </c>
      <c r="J1237" s="13">
        <v>6.25</v>
      </c>
      <c r="K1237" s="13">
        <v>0.1</v>
      </c>
      <c r="L1237" s="13">
        <v>20</v>
      </c>
      <c r="M1237" s="13">
        <v>36.25</v>
      </c>
    </row>
    <row r="1238" spans="2:13">
      <c r="B1238" s="10">
        <v>1235</v>
      </c>
      <c r="C1238" s="13">
        <v>1</v>
      </c>
      <c r="D1238" s="13">
        <v>4</v>
      </c>
      <c r="E1238" s="13">
        <v>14.594594594594593</v>
      </c>
      <c r="F1238" s="13">
        <v>21.860564397149759</v>
      </c>
      <c r="G1238" s="13">
        <v>3.8373983739837394</v>
      </c>
      <c r="H1238" s="13">
        <v>3.4285714285714284</v>
      </c>
      <c r="I1238" s="13">
        <v>1.2</v>
      </c>
      <c r="J1238" s="13">
        <v>4.166666666666667</v>
      </c>
      <c r="K1238" s="13">
        <v>0.2</v>
      </c>
      <c r="L1238" s="13">
        <v>10</v>
      </c>
      <c r="M1238" s="13">
        <v>18.166666666666668</v>
      </c>
    </row>
    <row r="1239" spans="2:13">
      <c r="B1239" s="10">
        <v>1236</v>
      </c>
      <c r="C1239" s="13">
        <v>1</v>
      </c>
      <c r="D1239" s="13">
        <v>4</v>
      </c>
      <c r="E1239" s="13">
        <v>11.739130434782609</v>
      </c>
      <c r="F1239" s="13">
        <v>19.760315472849477</v>
      </c>
      <c r="G1239" s="13">
        <v>2.9685534591194971</v>
      </c>
      <c r="H1239" s="13">
        <v>5.0526315789473681</v>
      </c>
      <c r="I1239" s="13">
        <v>1.4</v>
      </c>
      <c r="J1239" s="13">
        <v>3.5714285714285716</v>
      </c>
      <c r="K1239" s="13">
        <v>0.4</v>
      </c>
      <c r="L1239" s="13">
        <v>5</v>
      </c>
      <c r="M1239" s="13">
        <v>12.571428571428571</v>
      </c>
    </row>
    <row r="1240" spans="2:13">
      <c r="B1240" s="10">
        <v>1237</v>
      </c>
      <c r="C1240" s="13">
        <v>0.8</v>
      </c>
      <c r="D1240" s="13">
        <v>5</v>
      </c>
      <c r="E1240" s="13">
        <v>12.558139534883722</v>
      </c>
      <c r="F1240" s="13">
        <v>19.832435107051634</v>
      </c>
      <c r="G1240" s="13">
        <v>3.189189189189189</v>
      </c>
      <c r="H1240" s="13">
        <v>4.0851063829787231</v>
      </c>
      <c r="I1240" s="13">
        <v>1</v>
      </c>
      <c r="J1240" s="13">
        <v>5</v>
      </c>
      <c r="K1240" s="13">
        <v>0.8</v>
      </c>
      <c r="L1240" s="13">
        <v>2.5</v>
      </c>
      <c r="M1240" s="13">
        <v>12.5</v>
      </c>
    </row>
    <row r="1241" spans="2:13">
      <c r="B1241" s="10">
        <v>1238</v>
      </c>
      <c r="C1241" s="13">
        <v>0.2</v>
      </c>
      <c r="D1241" s="13">
        <v>20</v>
      </c>
      <c r="E1241" s="13">
        <v>12.857142857142858</v>
      </c>
      <c r="F1241" s="13">
        <v>18.746816458975267</v>
      </c>
      <c r="G1241" s="13">
        <v>2.7928994082840237</v>
      </c>
      <c r="H1241" s="13">
        <v>3.096774193548387</v>
      </c>
      <c r="I1241" s="13">
        <v>1</v>
      </c>
      <c r="J1241" s="13">
        <v>5</v>
      </c>
      <c r="K1241" s="13">
        <v>0.4</v>
      </c>
      <c r="L1241" s="13">
        <v>5</v>
      </c>
      <c r="M1241" s="13">
        <v>30</v>
      </c>
    </row>
    <row r="1242" spans="2:13">
      <c r="B1242" s="10">
        <v>1239</v>
      </c>
      <c r="C1242" s="13">
        <v>0.6</v>
      </c>
      <c r="D1242" s="13">
        <v>6.666666666666667</v>
      </c>
      <c r="E1242" s="13">
        <v>17.419354838709676</v>
      </c>
      <c r="F1242" s="13">
        <v>25.996741609644836</v>
      </c>
      <c r="G1242" s="13">
        <v>2.3838383838383841</v>
      </c>
      <c r="H1242" s="13">
        <v>6.193548387096774</v>
      </c>
      <c r="I1242" s="13">
        <v>1.2</v>
      </c>
      <c r="J1242" s="13">
        <v>4.166666666666667</v>
      </c>
      <c r="K1242" s="13">
        <v>0.2</v>
      </c>
      <c r="L1242" s="13">
        <v>10</v>
      </c>
      <c r="M1242" s="13">
        <v>20.833333333333336</v>
      </c>
    </row>
    <row r="1243" spans="2:13">
      <c r="B1243" s="10">
        <v>1240</v>
      </c>
      <c r="C1243" s="13">
        <v>1.2</v>
      </c>
      <c r="D1243" s="13">
        <v>3.3333333333333335</v>
      </c>
      <c r="E1243" s="13">
        <v>13.846153846153847</v>
      </c>
      <c r="F1243" s="13">
        <v>21.867338884220715</v>
      </c>
      <c r="G1243" s="13">
        <v>2.9685534591194971</v>
      </c>
      <c r="H1243" s="13">
        <v>5.0526315789473681</v>
      </c>
      <c r="I1243" s="13">
        <v>1.6</v>
      </c>
      <c r="J1243" s="13">
        <v>3.125</v>
      </c>
      <c r="K1243" s="13">
        <v>0.2</v>
      </c>
      <c r="L1243" s="13">
        <v>10</v>
      </c>
      <c r="M1243" s="13">
        <v>16.458333333333336</v>
      </c>
    </row>
    <row r="1244" spans="2:13">
      <c r="B1244" s="10">
        <v>1241</v>
      </c>
      <c r="C1244" s="13">
        <v>1.2</v>
      </c>
      <c r="D1244" s="13">
        <v>3.3333333333333335</v>
      </c>
      <c r="E1244" s="13">
        <v>10.188679245283019</v>
      </c>
      <c r="F1244" s="13">
        <v>17.764436821040597</v>
      </c>
      <c r="G1244" s="13">
        <v>3.5757575757575761</v>
      </c>
      <c r="H1244" s="13">
        <v>4</v>
      </c>
      <c r="I1244" s="13">
        <v>1</v>
      </c>
      <c r="J1244" s="13">
        <v>5</v>
      </c>
      <c r="K1244" s="13">
        <v>0.6</v>
      </c>
      <c r="L1244" s="13">
        <v>3.3333333333333335</v>
      </c>
      <c r="M1244" s="13">
        <v>11.666666666666668</v>
      </c>
    </row>
    <row r="1245" spans="2:13">
      <c r="B1245" s="10">
        <v>1242</v>
      </c>
      <c r="C1245" s="13">
        <v>0.6</v>
      </c>
      <c r="D1245" s="13">
        <v>6.666666666666667</v>
      </c>
      <c r="E1245" s="13">
        <v>12</v>
      </c>
      <c r="F1245" s="13">
        <v>20.968553459119498</v>
      </c>
      <c r="G1245" s="13">
        <v>2.9685534591194971</v>
      </c>
      <c r="H1245" s="13">
        <v>6</v>
      </c>
      <c r="I1245" s="13">
        <v>0.8</v>
      </c>
      <c r="J1245" s="13">
        <v>6.25</v>
      </c>
      <c r="K1245" s="13">
        <v>0.8</v>
      </c>
      <c r="L1245" s="13">
        <v>2.5</v>
      </c>
      <c r="M1245" s="13">
        <v>15.416666666666668</v>
      </c>
    </row>
    <row r="1246" spans="2:13">
      <c r="B1246" s="10">
        <v>1243</v>
      </c>
      <c r="C1246" s="13">
        <v>0.4</v>
      </c>
      <c r="D1246" s="13">
        <v>10</v>
      </c>
      <c r="E1246" s="13">
        <v>19.285714285714288</v>
      </c>
      <c r="F1246" s="13">
        <v>26.994282140623607</v>
      </c>
      <c r="G1246" s="13">
        <v>3.0256410256410255</v>
      </c>
      <c r="H1246" s="13">
        <v>4.6829268292682924</v>
      </c>
      <c r="I1246" s="13">
        <v>0.8</v>
      </c>
      <c r="J1246" s="13">
        <v>6.25</v>
      </c>
      <c r="K1246" s="13">
        <v>0.1</v>
      </c>
      <c r="L1246" s="13">
        <v>20</v>
      </c>
      <c r="M1246" s="13">
        <v>36.25</v>
      </c>
    </row>
    <row r="1247" spans="2:13">
      <c r="B1247" s="10">
        <v>1244</v>
      </c>
      <c r="C1247" s="13">
        <v>1</v>
      </c>
      <c r="D1247" s="13">
        <v>4</v>
      </c>
      <c r="E1247" s="13">
        <v>17.419354838709676</v>
      </c>
      <c r="F1247" s="13">
        <v>23.937701869616031</v>
      </c>
      <c r="G1247" s="13">
        <v>2.8957055214723924</v>
      </c>
      <c r="H1247" s="13">
        <v>3.6226415094339623</v>
      </c>
      <c r="I1247" s="13">
        <v>1</v>
      </c>
      <c r="J1247" s="13">
        <v>5</v>
      </c>
      <c r="K1247" s="13">
        <v>0.2</v>
      </c>
      <c r="L1247" s="13">
        <v>10</v>
      </c>
      <c r="M1247" s="13">
        <v>19</v>
      </c>
    </row>
    <row r="1248" spans="2:13">
      <c r="B1248" s="10">
        <v>1245</v>
      </c>
      <c r="C1248" s="13">
        <v>1</v>
      </c>
      <c r="D1248" s="13">
        <v>4</v>
      </c>
      <c r="E1248" s="13">
        <v>11.020408163265305</v>
      </c>
      <c r="F1248" s="13">
        <v>17.765717679050049</v>
      </c>
      <c r="G1248" s="13">
        <v>2.2801932367149758</v>
      </c>
      <c r="H1248" s="13">
        <v>4.4651162790697674</v>
      </c>
      <c r="I1248" s="13">
        <v>0.8</v>
      </c>
      <c r="J1248" s="13">
        <v>6.25</v>
      </c>
      <c r="K1248" s="13">
        <v>0.6</v>
      </c>
      <c r="L1248" s="13">
        <v>3.3333333333333335</v>
      </c>
      <c r="M1248" s="13">
        <v>13.583333333333334</v>
      </c>
    </row>
    <row r="1249" spans="2:13">
      <c r="B1249" s="10">
        <v>1246</v>
      </c>
      <c r="C1249" s="13">
        <v>0.6</v>
      </c>
      <c r="D1249" s="13">
        <v>6.666666666666667</v>
      </c>
      <c r="E1249" s="13">
        <v>13.846153846153847</v>
      </c>
      <c r="F1249" s="13">
        <v>20.350218886804253</v>
      </c>
      <c r="G1249" s="13">
        <v>3.8373983739837394</v>
      </c>
      <c r="H1249" s="13">
        <v>2.6666666666666665</v>
      </c>
      <c r="I1249" s="13">
        <v>0.4</v>
      </c>
      <c r="J1249" s="13">
        <v>12.5</v>
      </c>
      <c r="K1249" s="13">
        <v>0.4</v>
      </c>
      <c r="L1249" s="13">
        <v>5</v>
      </c>
      <c r="M1249" s="13">
        <v>24.166666666666668</v>
      </c>
    </row>
    <row r="1250" spans="2:13">
      <c r="B1250" s="10">
        <v>1247</v>
      </c>
      <c r="C1250" s="13">
        <v>1</v>
      </c>
      <c r="D1250" s="13">
        <v>4</v>
      </c>
      <c r="E1250" s="13">
        <v>9.3103448275862064</v>
      </c>
      <c r="F1250" s="13">
        <v>17.073307790549169</v>
      </c>
      <c r="G1250" s="13">
        <v>3.496296296296296</v>
      </c>
      <c r="H1250" s="13">
        <v>4.2666666666666666</v>
      </c>
      <c r="I1250" s="13">
        <v>1</v>
      </c>
      <c r="J1250" s="13">
        <v>5</v>
      </c>
      <c r="K1250" s="13">
        <v>0.2</v>
      </c>
      <c r="L1250" s="13">
        <v>10</v>
      </c>
      <c r="M1250" s="13">
        <v>19</v>
      </c>
    </row>
    <row r="1251" spans="2:13">
      <c r="B1251" s="10">
        <v>1248</v>
      </c>
      <c r="C1251" s="13">
        <v>0.4</v>
      </c>
      <c r="D1251" s="13">
        <v>10</v>
      </c>
      <c r="E1251" s="13">
        <v>13.170731707317072</v>
      </c>
      <c r="F1251" s="13">
        <v>20.0992115842717</v>
      </c>
      <c r="G1251" s="13">
        <v>2.8433734939759034</v>
      </c>
      <c r="H1251" s="13">
        <v>4.0851063829787231</v>
      </c>
      <c r="I1251" s="13">
        <v>1.2</v>
      </c>
      <c r="J1251" s="13">
        <v>4.166666666666667</v>
      </c>
      <c r="K1251" s="13">
        <v>0.4</v>
      </c>
      <c r="L1251" s="13">
        <v>5</v>
      </c>
      <c r="M1251" s="13">
        <v>19.166666666666668</v>
      </c>
    </row>
    <row r="1252" spans="2:13">
      <c r="B1252" s="10">
        <v>1249</v>
      </c>
      <c r="C1252" s="13">
        <v>1.2</v>
      </c>
      <c r="D1252" s="13">
        <v>3.3333333333333335</v>
      </c>
      <c r="E1252" s="13">
        <v>12.857142857142858</v>
      </c>
      <c r="F1252" s="13">
        <v>19.84632330733562</v>
      </c>
      <c r="G1252" s="13">
        <v>2.5240641711229945</v>
      </c>
      <c r="H1252" s="13">
        <v>4.4651162790697674</v>
      </c>
      <c r="I1252" s="13">
        <v>1.2</v>
      </c>
      <c r="J1252" s="13">
        <v>4.166666666666667</v>
      </c>
      <c r="K1252" s="13">
        <v>0.2</v>
      </c>
      <c r="L1252" s="13">
        <v>10</v>
      </c>
      <c r="M1252" s="13">
        <v>17.5</v>
      </c>
    </row>
    <row r="1253" spans="2:13">
      <c r="B1253" s="10">
        <v>1250</v>
      </c>
      <c r="C1253" s="13">
        <v>0.6</v>
      </c>
      <c r="D1253" s="13">
        <v>6.666666666666667</v>
      </c>
      <c r="E1253" s="13">
        <v>9.1525423728813564</v>
      </c>
      <c r="F1253" s="13">
        <v>16.172420669027399</v>
      </c>
      <c r="G1253" s="13">
        <v>3.2551724137931033</v>
      </c>
      <c r="H1253" s="13">
        <v>3.7647058823529411</v>
      </c>
      <c r="I1253" s="13">
        <v>1.2</v>
      </c>
      <c r="J1253" s="13">
        <v>4.166666666666667</v>
      </c>
      <c r="K1253" s="13">
        <v>0.2</v>
      </c>
      <c r="L1253" s="13">
        <v>10</v>
      </c>
      <c r="M1253" s="13">
        <v>20.833333333333336</v>
      </c>
    </row>
    <row r="1254" spans="2:13">
      <c r="B1254" s="10">
        <v>1251</v>
      </c>
      <c r="C1254" s="13">
        <v>1.2</v>
      </c>
      <c r="D1254" s="13">
        <v>3.3333333333333335</v>
      </c>
      <c r="E1254" s="13">
        <v>8.0597014925373145</v>
      </c>
      <c r="F1254" s="13">
        <v>16.838290300323202</v>
      </c>
      <c r="G1254" s="13">
        <v>3.4452554744525545</v>
      </c>
      <c r="H1254" s="13">
        <v>5.333333333333333</v>
      </c>
      <c r="I1254" s="13">
        <v>1</v>
      </c>
      <c r="J1254" s="13">
        <v>5</v>
      </c>
      <c r="K1254" s="13">
        <v>0.4</v>
      </c>
      <c r="L1254" s="13">
        <v>5</v>
      </c>
      <c r="M1254" s="13">
        <v>13.333333333333334</v>
      </c>
    </row>
    <row r="1255" spans="2:13">
      <c r="B1255" s="10">
        <v>1252</v>
      </c>
      <c r="C1255" s="13">
        <v>0.8</v>
      </c>
      <c r="D1255" s="13">
        <v>5</v>
      </c>
      <c r="E1255" s="13">
        <v>13.5</v>
      </c>
      <c r="F1255" s="13">
        <v>20.908797653958946</v>
      </c>
      <c r="G1255" s="13">
        <v>3.0451612903225804</v>
      </c>
      <c r="H1255" s="13">
        <v>4.3636363636363633</v>
      </c>
      <c r="I1255" s="13">
        <v>0.8</v>
      </c>
      <c r="J1255" s="13">
        <v>6.25</v>
      </c>
      <c r="K1255" s="13">
        <v>0.2</v>
      </c>
      <c r="L1255" s="13">
        <v>10</v>
      </c>
      <c r="M1255" s="13">
        <v>21.25</v>
      </c>
    </row>
    <row r="1256" spans="2:13">
      <c r="B1256" s="10">
        <v>1253</v>
      </c>
      <c r="C1256" s="13">
        <v>0.6</v>
      </c>
      <c r="D1256" s="13">
        <v>6.666666666666667</v>
      </c>
      <c r="E1256" s="13">
        <v>9.8181818181818166</v>
      </c>
      <c r="F1256" s="13">
        <v>16.650914705469518</v>
      </c>
      <c r="G1256" s="13">
        <v>3.5223880597014925</v>
      </c>
      <c r="H1256" s="13">
        <v>3.3103448275862069</v>
      </c>
      <c r="I1256" s="13">
        <v>1</v>
      </c>
      <c r="J1256" s="13">
        <v>5</v>
      </c>
      <c r="K1256" s="13">
        <v>0.4</v>
      </c>
      <c r="L1256" s="13">
        <v>5</v>
      </c>
      <c r="M1256" s="13">
        <v>16.666666666666668</v>
      </c>
    </row>
    <row r="1257" spans="2:13">
      <c r="B1257" s="10">
        <v>1254</v>
      </c>
      <c r="C1257" s="13">
        <v>1</v>
      </c>
      <c r="D1257" s="13">
        <v>4</v>
      </c>
      <c r="E1257" s="13">
        <v>7.7142857142857144</v>
      </c>
      <c r="F1257" s="13">
        <v>15.43082114735658</v>
      </c>
      <c r="G1257" s="13">
        <v>3.7165354330708662</v>
      </c>
      <c r="H1257" s="13">
        <v>4</v>
      </c>
      <c r="I1257" s="13">
        <v>1.2</v>
      </c>
      <c r="J1257" s="13">
        <v>4.166666666666667</v>
      </c>
      <c r="K1257" s="13">
        <v>0.2</v>
      </c>
      <c r="L1257" s="13">
        <v>10</v>
      </c>
      <c r="M1257" s="13">
        <v>18.166666666666668</v>
      </c>
    </row>
    <row r="1258" spans="2:13">
      <c r="B1258" s="10">
        <v>1255</v>
      </c>
      <c r="C1258" s="13">
        <v>0.4</v>
      </c>
      <c r="D1258" s="13">
        <v>10</v>
      </c>
      <c r="E1258" s="13">
        <v>11.25</v>
      </c>
      <c r="F1258" s="13">
        <v>17.776102153568608</v>
      </c>
      <c r="G1258" s="13">
        <v>2.6077348066298343</v>
      </c>
      <c r="H1258" s="13">
        <v>3.9183673469387754</v>
      </c>
      <c r="I1258" s="13">
        <v>1.4</v>
      </c>
      <c r="J1258" s="13">
        <v>3.5714285714285716</v>
      </c>
      <c r="K1258" s="13">
        <v>0.4</v>
      </c>
      <c r="L1258" s="13">
        <v>5</v>
      </c>
      <c r="M1258" s="13">
        <v>18.571428571428569</v>
      </c>
    </row>
    <row r="1259" spans="2:13">
      <c r="B1259" s="10">
        <v>1256</v>
      </c>
      <c r="C1259" s="13">
        <v>0.8</v>
      </c>
      <c r="D1259" s="13">
        <v>5</v>
      </c>
      <c r="E1259" s="13">
        <v>11.25</v>
      </c>
      <c r="F1259" s="13">
        <v>17.604166666666668</v>
      </c>
      <c r="G1259" s="13">
        <v>3.6875</v>
      </c>
      <c r="H1259" s="13">
        <v>2.6666666666666665</v>
      </c>
      <c r="I1259" s="13">
        <v>0.8</v>
      </c>
      <c r="J1259" s="13">
        <v>6.25</v>
      </c>
      <c r="K1259" s="13">
        <v>0.4</v>
      </c>
      <c r="L1259" s="13">
        <v>5</v>
      </c>
      <c r="M1259" s="13">
        <v>16.25</v>
      </c>
    </row>
    <row r="1260" spans="2:13">
      <c r="B1260" s="10">
        <v>1257</v>
      </c>
      <c r="C1260" s="13">
        <v>0.6</v>
      </c>
      <c r="D1260" s="13">
        <v>6.666666666666667</v>
      </c>
      <c r="E1260" s="13">
        <v>13.5</v>
      </c>
      <c r="F1260" s="13">
        <v>20.813578062804069</v>
      </c>
      <c r="G1260" s="13">
        <v>3.5488721804511276</v>
      </c>
      <c r="H1260" s="13">
        <v>3.7647058823529411</v>
      </c>
      <c r="I1260" s="13">
        <v>1.4</v>
      </c>
      <c r="J1260" s="13">
        <v>3.5714285714285716</v>
      </c>
      <c r="K1260" s="13">
        <v>0.4</v>
      </c>
      <c r="L1260" s="13">
        <v>5</v>
      </c>
      <c r="M1260" s="13">
        <v>15.238095238095239</v>
      </c>
    </row>
    <row r="1261" spans="2:13">
      <c r="B1261" s="10">
        <v>1258</v>
      </c>
      <c r="C1261" s="13">
        <v>1</v>
      </c>
      <c r="D1261" s="13">
        <v>4</v>
      </c>
      <c r="E1261" s="13">
        <v>13.170731707317072</v>
      </c>
      <c r="F1261" s="13">
        <v>21.594791857693011</v>
      </c>
      <c r="G1261" s="13">
        <v>3.3714285714285714</v>
      </c>
      <c r="H1261" s="13">
        <v>5.0526315789473681</v>
      </c>
      <c r="I1261" s="13">
        <v>0.6</v>
      </c>
      <c r="J1261" s="13">
        <v>8.3333333333333339</v>
      </c>
      <c r="K1261" s="13">
        <v>0.2</v>
      </c>
      <c r="L1261" s="13">
        <v>10</v>
      </c>
      <c r="M1261" s="13">
        <v>22.333333333333336</v>
      </c>
    </row>
    <row r="1262" spans="2:13">
      <c r="B1262" s="10">
        <v>1259</v>
      </c>
      <c r="C1262" s="13">
        <v>1</v>
      </c>
      <c r="D1262" s="13">
        <v>4</v>
      </c>
      <c r="E1262" s="13">
        <v>13.170731707317072</v>
      </c>
      <c r="F1262" s="13">
        <v>20.112468995452666</v>
      </c>
      <c r="G1262" s="13">
        <v>3.6875</v>
      </c>
      <c r="H1262" s="13">
        <v>3.2542372881355934</v>
      </c>
      <c r="I1262" s="13">
        <v>0.8</v>
      </c>
      <c r="J1262" s="13">
        <v>6.25</v>
      </c>
      <c r="K1262" s="13">
        <v>0.2</v>
      </c>
      <c r="L1262" s="13">
        <v>10</v>
      </c>
      <c r="M1262" s="13">
        <v>20.25</v>
      </c>
    </row>
    <row r="1263" spans="2:13">
      <c r="B1263" s="10">
        <v>1260</v>
      </c>
      <c r="C1263" s="13">
        <v>0.8</v>
      </c>
      <c r="D1263" s="13">
        <v>5</v>
      </c>
      <c r="E1263" s="13">
        <v>13.846153846153847</v>
      </c>
      <c r="F1263" s="13">
        <v>22.650075414781295</v>
      </c>
      <c r="G1263" s="13">
        <v>3.4705882352941178</v>
      </c>
      <c r="H1263" s="13">
        <v>5.333333333333333</v>
      </c>
      <c r="I1263" s="13">
        <v>1.6</v>
      </c>
      <c r="J1263" s="13">
        <v>3.125</v>
      </c>
      <c r="K1263" s="13">
        <v>0.2</v>
      </c>
      <c r="L1263" s="13">
        <v>10</v>
      </c>
      <c r="M1263" s="13">
        <v>18.125</v>
      </c>
    </row>
    <row r="1264" spans="2:13">
      <c r="B1264" s="10">
        <v>1261</v>
      </c>
      <c r="C1264" s="13">
        <v>0.6</v>
      </c>
      <c r="D1264" s="13">
        <v>6.666666666666667</v>
      </c>
      <c r="E1264" s="13">
        <v>14.594594594594593</v>
      </c>
      <c r="F1264" s="13">
        <v>21.878666844184082</v>
      </c>
      <c r="G1264" s="13">
        <v>2.7126436781609193</v>
      </c>
      <c r="H1264" s="13">
        <v>4.5714285714285712</v>
      </c>
      <c r="I1264" s="13">
        <v>1.2</v>
      </c>
      <c r="J1264" s="13">
        <v>4.166666666666667</v>
      </c>
      <c r="K1264" s="13">
        <v>0.2</v>
      </c>
      <c r="L1264" s="13">
        <v>10</v>
      </c>
      <c r="M1264" s="13">
        <v>20.833333333333336</v>
      </c>
    </row>
    <row r="1265" spans="2:13">
      <c r="B1265" s="10">
        <v>1262</v>
      </c>
      <c r="C1265" s="13">
        <v>0.8</v>
      </c>
      <c r="D1265" s="13">
        <v>5</v>
      </c>
      <c r="E1265" s="13">
        <v>15</v>
      </c>
      <c r="F1265" s="13">
        <v>21.60690273419991</v>
      </c>
      <c r="G1265" s="13">
        <v>2.4329896907216493</v>
      </c>
      <c r="H1265" s="13">
        <v>4.1739130434782608</v>
      </c>
      <c r="I1265" s="13">
        <v>1.2</v>
      </c>
      <c r="J1265" s="13">
        <v>4.166666666666667</v>
      </c>
      <c r="K1265" s="13">
        <v>0.2</v>
      </c>
      <c r="L1265" s="13">
        <v>10</v>
      </c>
      <c r="M1265" s="13">
        <v>19.166666666666668</v>
      </c>
    </row>
    <row r="1266" spans="2:13">
      <c r="B1266" s="10">
        <v>1263</v>
      </c>
      <c r="C1266" s="13">
        <v>0.8</v>
      </c>
      <c r="D1266" s="13">
        <v>5</v>
      </c>
      <c r="E1266" s="13">
        <v>12.558139534883722</v>
      </c>
      <c r="F1266" s="13">
        <v>19.112538778024685</v>
      </c>
      <c r="G1266" s="13">
        <v>3.1258278145695364</v>
      </c>
      <c r="H1266" s="13">
        <v>3.4285714285714284</v>
      </c>
      <c r="I1266" s="13">
        <v>1.2</v>
      </c>
      <c r="J1266" s="13">
        <v>4.166666666666667</v>
      </c>
      <c r="K1266" s="13">
        <v>0.4</v>
      </c>
      <c r="L1266" s="13">
        <v>5</v>
      </c>
      <c r="M1266" s="13">
        <v>14.166666666666668</v>
      </c>
    </row>
    <row r="1267" spans="2:13">
      <c r="B1267" s="10">
        <v>1264</v>
      </c>
      <c r="C1267" s="13">
        <v>0.8</v>
      </c>
      <c r="D1267" s="13">
        <v>5</v>
      </c>
      <c r="E1267" s="13">
        <v>12.857142857142858</v>
      </c>
      <c r="F1267" s="13">
        <v>21.01065792170527</v>
      </c>
      <c r="G1267" s="13">
        <v>3.4705882352941178</v>
      </c>
      <c r="H1267" s="13">
        <v>4.6829268292682924</v>
      </c>
      <c r="I1267" s="13">
        <v>1.2</v>
      </c>
      <c r="J1267" s="13">
        <v>4.166666666666667</v>
      </c>
      <c r="K1267" s="13">
        <v>0.2</v>
      </c>
      <c r="L1267" s="13">
        <v>10</v>
      </c>
      <c r="M1267" s="13">
        <v>19.166666666666668</v>
      </c>
    </row>
    <row r="1268" spans="2:13">
      <c r="B1268" s="10">
        <v>1265</v>
      </c>
      <c r="C1268" s="13">
        <v>0.4</v>
      </c>
      <c r="D1268" s="13">
        <v>10</v>
      </c>
      <c r="E1268" s="13">
        <v>11.48936170212766</v>
      </c>
      <c r="F1268" s="13">
        <v>19.212042812486494</v>
      </c>
      <c r="G1268" s="13">
        <v>2.2369668246445498</v>
      </c>
      <c r="H1268" s="13">
        <v>5.4857142857142858</v>
      </c>
      <c r="I1268" s="13">
        <v>0.8</v>
      </c>
      <c r="J1268" s="13">
        <v>6.25</v>
      </c>
      <c r="K1268" s="13">
        <v>0.4</v>
      </c>
      <c r="L1268" s="13">
        <v>5</v>
      </c>
      <c r="M1268" s="13">
        <v>21.25</v>
      </c>
    </row>
    <row r="1269" spans="2:13">
      <c r="B1269" s="10">
        <v>1266</v>
      </c>
      <c r="C1269" s="13">
        <v>1</v>
      </c>
      <c r="D1269" s="13">
        <v>4</v>
      </c>
      <c r="E1269" s="13">
        <v>12.558139534883722</v>
      </c>
      <c r="F1269" s="13">
        <v>22.035236081747712</v>
      </c>
      <c r="G1269" s="13">
        <v>3.6589147286821708</v>
      </c>
      <c r="H1269" s="13">
        <v>5.8181818181818183</v>
      </c>
      <c r="I1269" s="13">
        <v>1</v>
      </c>
      <c r="J1269" s="13">
        <v>5</v>
      </c>
      <c r="K1269" s="13">
        <v>0.6</v>
      </c>
      <c r="L1269" s="13">
        <v>3.3333333333333335</v>
      </c>
      <c r="M1269" s="13">
        <v>12.333333333333334</v>
      </c>
    </row>
    <row r="1270" spans="2:13">
      <c r="B1270" s="10">
        <v>1267</v>
      </c>
      <c r="C1270" s="13">
        <v>0.8</v>
      </c>
      <c r="D1270" s="13">
        <v>5</v>
      </c>
      <c r="E1270" s="13">
        <v>12.558139534883722</v>
      </c>
      <c r="F1270" s="13">
        <v>19.64547803617571</v>
      </c>
      <c r="G1270" s="13">
        <v>2.6222222222222222</v>
      </c>
      <c r="H1270" s="13">
        <v>4.4651162790697674</v>
      </c>
      <c r="I1270" s="13">
        <v>1.2</v>
      </c>
      <c r="J1270" s="13">
        <v>4.166666666666667</v>
      </c>
      <c r="K1270" s="13">
        <v>0.4</v>
      </c>
      <c r="L1270" s="13">
        <v>5</v>
      </c>
      <c r="M1270" s="13">
        <v>14.166666666666668</v>
      </c>
    </row>
    <row r="1271" spans="2:13">
      <c r="B1271" s="10">
        <v>1268</v>
      </c>
      <c r="C1271" s="13">
        <v>0.8</v>
      </c>
      <c r="D1271" s="13">
        <v>5</v>
      </c>
      <c r="E1271" s="13">
        <v>13.170731707317072</v>
      </c>
      <c r="F1271" s="13">
        <v>21.668618760716996</v>
      </c>
      <c r="G1271" s="13">
        <v>3.4452554744525545</v>
      </c>
      <c r="H1271" s="13">
        <v>5.0526315789473681</v>
      </c>
      <c r="I1271" s="13">
        <v>1.4</v>
      </c>
      <c r="J1271" s="13">
        <v>3.5714285714285716</v>
      </c>
      <c r="K1271" s="13">
        <v>0.6</v>
      </c>
      <c r="L1271" s="13">
        <v>3.3333333333333335</v>
      </c>
      <c r="M1271" s="13">
        <v>11.904761904761905</v>
      </c>
    </row>
    <row r="1272" spans="2:13">
      <c r="B1272" s="10">
        <v>1269</v>
      </c>
      <c r="C1272" s="13">
        <v>0.8</v>
      </c>
      <c r="D1272" s="13">
        <v>5</v>
      </c>
      <c r="E1272" s="13">
        <v>11.739130434782609</v>
      </c>
      <c r="F1272" s="13">
        <v>20.435361033452232</v>
      </c>
      <c r="G1272" s="13">
        <v>2.8780487804878048</v>
      </c>
      <c r="H1272" s="13">
        <v>5.8181818181818183</v>
      </c>
      <c r="I1272" s="13">
        <v>1</v>
      </c>
      <c r="J1272" s="13">
        <v>5</v>
      </c>
      <c r="K1272" s="13">
        <v>0.4</v>
      </c>
      <c r="L1272" s="13">
        <v>5</v>
      </c>
      <c r="M1272" s="13">
        <v>15</v>
      </c>
    </row>
    <row r="1273" spans="2:13">
      <c r="B1273" s="10">
        <v>1270</v>
      </c>
      <c r="C1273" s="13">
        <v>0.8</v>
      </c>
      <c r="D1273" s="13">
        <v>5</v>
      </c>
      <c r="E1273" s="13">
        <v>15.428571428571429</v>
      </c>
      <c r="F1273" s="13">
        <v>22.330808171471656</v>
      </c>
      <c r="G1273" s="13">
        <v>2.7283236994219653</v>
      </c>
      <c r="H1273" s="13">
        <v>4.1739130434782608</v>
      </c>
      <c r="I1273" s="13">
        <v>0.4</v>
      </c>
      <c r="J1273" s="13">
        <v>12.5</v>
      </c>
      <c r="K1273" s="13">
        <v>0.4</v>
      </c>
      <c r="L1273" s="13">
        <v>5</v>
      </c>
      <c r="M1273" s="13">
        <v>22.5</v>
      </c>
    </row>
    <row r="1274" spans="2:13">
      <c r="B1274" s="10">
        <v>1271</v>
      </c>
      <c r="C1274" s="13">
        <v>1.2</v>
      </c>
      <c r="D1274" s="13">
        <v>3.3333333333333335</v>
      </c>
      <c r="E1274" s="13">
        <v>12.558139534883722</v>
      </c>
      <c r="F1274" s="13">
        <v>19.650099597942052</v>
      </c>
      <c r="G1274" s="13">
        <v>2.7283236994219653</v>
      </c>
      <c r="H1274" s="13">
        <v>4.3636363636363633</v>
      </c>
      <c r="I1274" s="13">
        <v>1.2</v>
      </c>
      <c r="J1274" s="13">
        <v>4.166666666666667</v>
      </c>
      <c r="K1274" s="13">
        <v>0.4</v>
      </c>
      <c r="L1274" s="13">
        <v>5</v>
      </c>
      <c r="M1274" s="13">
        <v>12.5</v>
      </c>
    </row>
    <row r="1275" spans="2:13">
      <c r="B1275" s="10">
        <v>1272</v>
      </c>
      <c r="C1275" s="13">
        <v>1.2</v>
      </c>
      <c r="D1275" s="13">
        <v>3.3333333333333335</v>
      </c>
      <c r="E1275" s="13">
        <v>12.272727272727273</v>
      </c>
      <c r="F1275" s="13">
        <v>18.937068628383592</v>
      </c>
      <c r="G1275" s="13">
        <v>2.5792349726775954</v>
      </c>
      <c r="H1275" s="13">
        <v>4.0851063829787231</v>
      </c>
      <c r="I1275" s="13">
        <v>1</v>
      </c>
      <c r="J1275" s="13">
        <v>5</v>
      </c>
      <c r="K1275" s="13">
        <v>0.4</v>
      </c>
      <c r="L1275" s="13">
        <v>5</v>
      </c>
      <c r="M1275" s="13">
        <v>13.333333333333334</v>
      </c>
    </row>
    <row r="1276" spans="2:13">
      <c r="B1276" s="10">
        <v>1273</v>
      </c>
      <c r="C1276" s="13">
        <v>0.2</v>
      </c>
      <c r="D1276" s="13">
        <v>20</v>
      </c>
      <c r="E1276" s="13">
        <v>8.3076923076923084</v>
      </c>
      <c r="F1276" s="13">
        <v>17.627068509358619</v>
      </c>
      <c r="G1276" s="13">
        <v>3.1258278145695364</v>
      </c>
      <c r="H1276" s="13">
        <v>6.193548387096774</v>
      </c>
      <c r="I1276" s="13">
        <v>1.2</v>
      </c>
      <c r="J1276" s="13">
        <v>4.166666666666667</v>
      </c>
      <c r="K1276" s="13">
        <v>1</v>
      </c>
      <c r="L1276" s="13">
        <v>2</v>
      </c>
      <c r="M1276" s="13">
        <v>26.166666666666668</v>
      </c>
    </row>
    <row r="1277" spans="2:13">
      <c r="B1277" s="10">
        <v>1274</v>
      </c>
      <c r="C1277" s="13">
        <v>0.4</v>
      </c>
      <c r="D1277" s="13">
        <v>10</v>
      </c>
      <c r="E1277" s="13">
        <v>10</v>
      </c>
      <c r="F1277" s="13">
        <v>24.357515410146988</v>
      </c>
      <c r="G1277" s="13">
        <v>4.2522522522522523</v>
      </c>
      <c r="H1277" s="13">
        <v>10.105263157894736</v>
      </c>
      <c r="I1277" s="13">
        <v>1.4</v>
      </c>
      <c r="J1277" s="13">
        <v>3.5714285714285716</v>
      </c>
      <c r="K1277" s="13">
        <v>0.2</v>
      </c>
      <c r="L1277" s="13">
        <v>10</v>
      </c>
      <c r="M1277" s="13">
        <v>23.571428571428569</v>
      </c>
    </row>
    <row r="1278" spans="2:13">
      <c r="B1278" s="10">
        <v>1275</v>
      </c>
      <c r="C1278" s="13">
        <v>1.4</v>
      </c>
      <c r="D1278" s="13">
        <v>2.8571428571428572</v>
      </c>
      <c r="E1278" s="13">
        <v>12.558139534883722</v>
      </c>
      <c r="F1278" s="13">
        <v>21.094846454569364</v>
      </c>
      <c r="G1278" s="13">
        <v>3.3475177304964543</v>
      </c>
      <c r="H1278" s="13">
        <v>5.1891891891891895</v>
      </c>
      <c r="I1278" s="13">
        <v>1.2</v>
      </c>
      <c r="J1278" s="13">
        <v>4.166666666666667</v>
      </c>
      <c r="K1278" s="13">
        <v>0.6</v>
      </c>
      <c r="L1278" s="13">
        <v>3.3333333333333335</v>
      </c>
      <c r="M1278" s="13">
        <v>10.357142857142858</v>
      </c>
    </row>
    <row r="1279" spans="2:13">
      <c r="B1279" s="10">
        <v>1276</v>
      </c>
      <c r="C1279" s="13">
        <v>1.2</v>
      </c>
      <c r="D1279" s="13">
        <v>3.3333333333333335</v>
      </c>
      <c r="E1279" s="13">
        <v>8.4375</v>
      </c>
      <c r="F1279" s="13">
        <v>15.886103683897801</v>
      </c>
      <c r="G1279" s="13">
        <v>3.0849673202614376</v>
      </c>
      <c r="H1279" s="13">
        <v>4.3636363636363633</v>
      </c>
      <c r="I1279" s="13">
        <v>0.4</v>
      </c>
      <c r="J1279" s="13">
        <v>12.5</v>
      </c>
      <c r="K1279" s="13">
        <v>0.2</v>
      </c>
      <c r="L1279" s="13">
        <v>10</v>
      </c>
      <c r="M1279" s="13">
        <v>25.833333333333336</v>
      </c>
    </row>
    <row r="1280" spans="2:13">
      <c r="B1280" s="10">
        <v>1277</v>
      </c>
      <c r="C1280" s="13">
        <v>0.8</v>
      </c>
      <c r="D1280" s="13">
        <v>5</v>
      </c>
      <c r="E1280" s="13">
        <v>15.882352941176469</v>
      </c>
      <c r="F1280" s="13">
        <v>25.067469220246238</v>
      </c>
      <c r="G1280" s="13">
        <v>4.7200000000000006</v>
      </c>
      <c r="H1280" s="13">
        <v>4.4651162790697674</v>
      </c>
      <c r="I1280" s="13">
        <v>1.2</v>
      </c>
      <c r="J1280" s="13">
        <v>4.166666666666667</v>
      </c>
      <c r="K1280" s="13">
        <v>0.8</v>
      </c>
      <c r="L1280" s="13">
        <v>2.5</v>
      </c>
      <c r="M1280" s="13">
        <v>11.666666666666668</v>
      </c>
    </row>
    <row r="1281" spans="2:13">
      <c r="B1281" s="10">
        <v>1278</v>
      </c>
      <c r="C1281" s="13">
        <v>0.4</v>
      </c>
      <c r="D1281" s="13">
        <v>10</v>
      </c>
      <c r="E1281" s="13">
        <v>8.7096774193548381</v>
      </c>
      <c r="F1281" s="13">
        <v>17.008421636142678</v>
      </c>
      <c r="G1281" s="13">
        <v>2.6516853932584272</v>
      </c>
      <c r="H1281" s="13">
        <v>5.6470588235294121</v>
      </c>
      <c r="I1281" s="13">
        <v>0.8</v>
      </c>
      <c r="J1281" s="13">
        <v>6.25</v>
      </c>
      <c r="K1281" s="13">
        <v>1</v>
      </c>
      <c r="L1281" s="13">
        <v>2</v>
      </c>
      <c r="M1281" s="13">
        <v>18.25</v>
      </c>
    </row>
    <row r="1282" spans="2:13">
      <c r="B1282" s="10">
        <v>1279</v>
      </c>
      <c r="C1282" s="13">
        <v>1</v>
      </c>
      <c r="D1282" s="13">
        <v>4</v>
      </c>
      <c r="E1282" s="13">
        <v>10.588235294117647</v>
      </c>
      <c r="F1282" s="13">
        <v>18.076529608498916</v>
      </c>
      <c r="G1282" s="13">
        <v>2.5652173913043477</v>
      </c>
      <c r="H1282" s="13">
        <v>4.9230769230769234</v>
      </c>
      <c r="I1282" s="13">
        <v>0.8</v>
      </c>
      <c r="J1282" s="13">
        <v>6.25</v>
      </c>
      <c r="K1282" s="13">
        <v>0.4</v>
      </c>
      <c r="L1282" s="13">
        <v>5</v>
      </c>
      <c r="M1282" s="13">
        <v>15.25</v>
      </c>
    </row>
    <row r="1283" spans="2:13">
      <c r="B1283" s="10">
        <v>1280</v>
      </c>
      <c r="C1283" s="13">
        <v>0.4</v>
      </c>
      <c r="D1283" s="13">
        <v>10</v>
      </c>
      <c r="E1283" s="13">
        <v>9.8181818181818166</v>
      </c>
      <c r="F1283" s="13">
        <v>18.013740434122596</v>
      </c>
      <c r="G1283" s="13">
        <v>3.0063694267515921</v>
      </c>
      <c r="H1283" s="13">
        <v>5.1891891891891895</v>
      </c>
      <c r="I1283" s="13">
        <v>0.8</v>
      </c>
      <c r="J1283" s="13">
        <v>6.25</v>
      </c>
      <c r="K1283" s="13">
        <v>0.2</v>
      </c>
      <c r="L1283" s="13">
        <v>10</v>
      </c>
      <c r="M1283" s="13">
        <v>26.25</v>
      </c>
    </row>
    <row r="1284" spans="2:13">
      <c r="B1284" s="10">
        <v>1281</v>
      </c>
      <c r="C1284" s="13">
        <v>1</v>
      </c>
      <c r="D1284" s="13">
        <v>4</v>
      </c>
      <c r="E1284" s="13">
        <v>13.170731707317072</v>
      </c>
      <c r="F1284" s="13">
        <v>22.63479485646539</v>
      </c>
      <c r="G1284" s="13">
        <v>2.8433734939759034</v>
      </c>
      <c r="H1284" s="13">
        <v>6.6206896551724137</v>
      </c>
      <c r="I1284" s="13">
        <v>1.2</v>
      </c>
      <c r="J1284" s="13">
        <v>4.166666666666667</v>
      </c>
      <c r="K1284" s="13">
        <v>0.6</v>
      </c>
      <c r="L1284" s="13">
        <v>3.3333333333333335</v>
      </c>
      <c r="M1284" s="13">
        <v>11.500000000000002</v>
      </c>
    </row>
    <row r="1285" spans="2:13">
      <c r="B1285" s="10">
        <v>1282</v>
      </c>
      <c r="C1285" s="13">
        <v>0.2</v>
      </c>
      <c r="D1285" s="13">
        <v>20</v>
      </c>
      <c r="E1285" s="13">
        <v>11.25</v>
      </c>
      <c r="F1285" s="13">
        <v>18.869168517930817</v>
      </c>
      <c r="G1285" s="13">
        <v>3.4452554744525545</v>
      </c>
      <c r="H1285" s="13">
        <v>4.1739130434782608</v>
      </c>
      <c r="I1285" s="13">
        <v>0.8</v>
      </c>
      <c r="J1285" s="13">
        <v>6.25</v>
      </c>
      <c r="K1285" s="13">
        <v>0.4</v>
      </c>
      <c r="L1285" s="13">
        <v>5</v>
      </c>
      <c r="M1285" s="13">
        <v>31.25</v>
      </c>
    </row>
    <row r="1286" spans="2:13">
      <c r="B1286" s="10">
        <v>1283</v>
      </c>
      <c r="C1286" s="13">
        <v>1</v>
      </c>
      <c r="D1286" s="13">
        <v>4</v>
      </c>
      <c r="E1286" s="13">
        <v>12.272727272727273</v>
      </c>
      <c r="F1286" s="13">
        <v>24.917888563049853</v>
      </c>
      <c r="G1286" s="13">
        <v>3.0451612903225804</v>
      </c>
      <c r="H1286" s="13">
        <v>9.6</v>
      </c>
      <c r="I1286" s="13">
        <v>0.8</v>
      </c>
      <c r="J1286" s="13">
        <v>6.25</v>
      </c>
      <c r="K1286" s="13">
        <v>0.2</v>
      </c>
      <c r="L1286" s="13">
        <v>10</v>
      </c>
      <c r="M1286" s="13">
        <v>20.25</v>
      </c>
    </row>
    <row r="1287" spans="2:13">
      <c r="B1287" s="10">
        <v>1284</v>
      </c>
      <c r="C1287" s="13">
        <v>0.2</v>
      </c>
      <c r="D1287" s="13">
        <v>20</v>
      </c>
      <c r="E1287" s="13">
        <v>10</v>
      </c>
      <c r="F1287" s="13">
        <v>18.010884353741496</v>
      </c>
      <c r="G1287" s="13">
        <v>3.2108843537414966</v>
      </c>
      <c r="H1287" s="13">
        <v>4.8</v>
      </c>
      <c r="I1287" s="13">
        <v>1.2</v>
      </c>
      <c r="J1287" s="13">
        <v>4.166666666666667</v>
      </c>
      <c r="K1287" s="13">
        <v>0.4</v>
      </c>
      <c r="L1287" s="13">
        <v>5</v>
      </c>
      <c r="M1287" s="13">
        <v>29.166666666666668</v>
      </c>
    </row>
    <row r="1288" spans="2:13">
      <c r="B1288" s="10">
        <v>1285</v>
      </c>
      <c r="C1288" s="13">
        <v>0.8</v>
      </c>
      <c r="D1288" s="13">
        <v>5</v>
      </c>
      <c r="E1288" s="13">
        <v>8.8524590163934427</v>
      </c>
      <c r="F1288" s="13">
        <v>16.17818135606927</v>
      </c>
      <c r="G1288" s="13">
        <v>2.8606060606060604</v>
      </c>
      <c r="H1288" s="13">
        <v>4.4651162790697674</v>
      </c>
      <c r="I1288" s="13">
        <v>1.2</v>
      </c>
      <c r="J1288" s="13">
        <v>4.166666666666667</v>
      </c>
      <c r="K1288" s="13">
        <v>0.4</v>
      </c>
      <c r="L1288" s="13">
        <v>5</v>
      </c>
      <c r="M1288" s="13">
        <v>14.166666666666668</v>
      </c>
    </row>
    <row r="1289" spans="2:13">
      <c r="B1289" s="10">
        <v>1286</v>
      </c>
      <c r="C1289" s="13">
        <v>0.8</v>
      </c>
      <c r="D1289" s="13">
        <v>5</v>
      </c>
      <c r="E1289" s="13">
        <v>9.473684210526315</v>
      </c>
      <c r="F1289" s="13">
        <v>16.201575366988902</v>
      </c>
      <c r="G1289" s="13">
        <v>2.8095238095238098</v>
      </c>
      <c r="H1289" s="13">
        <v>3.9183673469387754</v>
      </c>
      <c r="I1289" s="13">
        <v>0.8</v>
      </c>
      <c r="J1289" s="13">
        <v>6.25</v>
      </c>
      <c r="K1289" s="13">
        <v>0.6</v>
      </c>
      <c r="L1289" s="13">
        <v>3.3333333333333335</v>
      </c>
      <c r="M1289" s="13">
        <v>14.583333333333334</v>
      </c>
    </row>
    <row r="1290" spans="2:13">
      <c r="B1290" s="10">
        <v>1287</v>
      </c>
      <c r="C1290" s="13">
        <v>0.6</v>
      </c>
      <c r="D1290" s="13">
        <v>6.666666666666667</v>
      </c>
      <c r="E1290" s="13">
        <v>9.8181818181818166</v>
      </c>
      <c r="F1290" s="13">
        <v>20.029144508186423</v>
      </c>
      <c r="G1290" s="13">
        <v>2.8263473053892216</v>
      </c>
      <c r="H1290" s="13">
        <v>7.384615384615385</v>
      </c>
      <c r="I1290" s="13">
        <v>1</v>
      </c>
      <c r="J1290" s="13">
        <v>5</v>
      </c>
      <c r="K1290" s="13">
        <v>0.2</v>
      </c>
      <c r="L1290" s="13">
        <v>10</v>
      </c>
      <c r="M1290" s="13">
        <v>21.666666666666668</v>
      </c>
    </row>
    <row r="1291" spans="2:13">
      <c r="B1291" s="10">
        <v>1288</v>
      </c>
      <c r="C1291" s="13">
        <v>0.8</v>
      </c>
      <c r="D1291" s="13">
        <v>5</v>
      </c>
      <c r="E1291" s="13">
        <v>8.7096774193548381</v>
      </c>
      <c r="F1291" s="13">
        <v>16.162135470576505</v>
      </c>
      <c r="G1291" s="13">
        <v>2.9873417721518987</v>
      </c>
      <c r="H1291" s="13">
        <v>4.4651162790697674</v>
      </c>
      <c r="I1291" s="13">
        <v>0.8</v>
      </c>
      <c r="J1291" s="13">
        <v>6.25</v>
      </c>
      <c r="K1291" s="13">
        <v>0.2</v>
      </c>
      <c r="L1291" s="13">
        <v>10</v>
      </c>
      <c r="M1291" s="13">
        <v>21.25</v>
      </c>
    </row>
    <row r="1292" spans="2:13">
      <c r="B1292" s="10">
        <v>1289</v>
      </c>
      <c r="C1292" s="13">
        <v>0.8</v>
      </c>
      <c r="D1292" s="13">
        <v>5</v>
      </c>
      <c r="E1292" s="13">
        <v>10.588235294117647</v>
      </c>
      <c r="F1292" s="13">
        <v>20.321109385200693</v>
      </c>
      <c r="G1292" s="13">
        <v>2.3482587064676617</v>
      </c>
      <c r="H1292" s="13">
        <v>7.384615384615385</v>
      </c>
      <c r="I1292" s="13">
        <v>1.4</v>
      </c>
      <c r="J1292" s="13">
        <v>3.5714285714285716</v>
      </c>
      <c r="K1292" s="13">
        <v>0.2</v>
      </c>
      <c r="L1292" s="13">
        <v>10</v>
      </c>
      <c r="M1292" s="13">
        <v>18.571428571428569</v>
      </c>
    </row>
    <row r="1293" spans="2:13">
      <c r="B1293" s="10">
        <v>1290</v>
      </c>
      <c r="C1293" s="13">
        <v>1.2</v>
      </c>
      <c r="D1293" s="13">
        <v>3.3333333333333335</v>
      </c>
      <c r="E1293" s="13">
        <v>14.594594594594593</v>
      </c>
      <c r="F1293" s="13">
        <v>22.438566225800265</v>
      </c>
      <c r="G1293" s="13">
        <v>2.5106382978723403</v>
      </c>
      <c r="H1293" s="13">
        <v>5.333333333333333</v>
      </c>
      <c r="I1293" s="13">
        <v>0.8</v>
      </c>
      <c r="J1293" s="13">
        <v>6.25</v>
      </c>
      <c r="K1293" s="13">
        <v>0.4</v>
      </c>
      <c r="L1293" s="13">
        <v>5</v>
      </c>
      <c r="M1293" s="13">
        <v>14.583333333333334</v>
      </c>
    </row>
    <row r="1294" spans="2:13">
      <c r="B1294" s="10">
        <v>1291</v>
      </c>
      <c r="C1294" s="13">
        <v>1</v>
      </c>
      <c r="D1294" s="13">
        <v>4</v>
      </c>
      <c r="E1294" s="13">
        <v>10.188679245283019</v>
      </c>
      <c r="F1294" s="13">
        <v>17.133942403177755</v>
      </c>
      <c r="G1294" s="13">
        <v>3.1052631578947372</v>
      </c>
      <c r="H1294" s="13">
        <v>3.84</v>
      </c>
      <c r="I1294" s="13">
        <v>0.8</v>
      </c>
      <c r="J1294" s="13">
        <v>6.25</v>
      </c>
      <c r="K1294" s="13">
        <v>0.6</v>
      </c>
      <c r="L1294" s="13">
        <v>3.3333333333333335</v>
      </c>
      <c r="M1294" s="13">
        <v>13.583333333333334</v>
      </c>
    </row>
    <row r="1295" spans="2:13">
      <c r="B1295" s="10">
        <v>1292</v>
      </c>
      <c r="C1295" s="13">
        <v>0.6</v>
      </c>
      <c r="D1295" s="13">
        <v>6.666666666666667</v>
      </c>
      <c r="E1295" s="13">
        <v>9.3103448275862064</v>
      </c>
      <c r="F1295" s="13">
        <v>14.980186097427476</v>
      </c>
      <c r="G1295" s="13">
        <v>2.6222222222222222</v>
      </c>
      <c r="H1295" s="13">
        <v>3.0476190476190474</v>
      </c>
      <c r="I1295" s="13">
        <v>0.8</v>
      </c>
      <c r="J1295" s="13">
        <v>6.25</v>
      </c>
      <c r="K1295" s="13">
        <v>0.2</v>
      </c>
      <c r="L1295" s="13">
        <v>10</v>
      </c>
      <c r="M1295" s="13">
        <v>22.916666666666668</v>
      </c>
    </row>
    <row r="1296" spans="2:13">
      <c r="B1296" s="10">
        <v>1293</v>
      </c>
      <c r="C1296" s="13">
        <v>0.8</v>
      </c>
      <c r="D1296" s="13">
        <v>5</v>
      </c>
      <c r="E1296" s="13">
        <v>7.0129870129870131</v>
      </c>
      <c r="F1296" s="13">
        <v>13.764760062632401</v>
      </c>
      <c r="G1296" s="13">
        <v>2.6666666666666665</v>
      </c>
      <c r="H1296" s="13">
        <v>4.0851063829787231</v>
      </c>
      <c r="I1296" s="13">
        <v>1</v>
      </c>
      <c r="J1296" s="13">
        <v>5</v>
      </c>
      <c r="K1296" s="13">
        <v>0.4</v>
      </c>
      <c r="L1296" s="13">
        <v>5</v>
      </c>
      <c r="M1296" s="13">
        <v>15</v>
      </c>
    </row>
    <row r="1297" spans="2:13">
      <c r="B1297" s="10">
        <v>1294</v>
      </c>
      <c r="C1297" s="13">
        <v>0.8</v>
      </c>
      <c r="D1297" s="13">
        <v>5</v>
      </c>
      <c r="E1297" s="13">
        <v>12.558139534883722</v>
      </c>
      <c r="F1297" s="13">
        <v>18.347332207257836</v>
      </c>
      <c r="G1297" s="13">
        <v>3.0849673202614376</v>
      </c>
      <c r="H1297" s="13">
        <v>2.704225352112676</v>
      </c>
      <c r="I1297" s="13">
        <v>1.2</v>
      </c>
      <c r="J1297" s="13">
        <v>4.166666666666667</v>
      </c>
      <c r="K1297" s="13">
        <v>0.6</v>
      </c>
      <c r="L1297" s="13">
        <v>3.3333333333333335</v>
      </c>
      <c r="M1297" s="13">
        <v>12.500000000000002</v>
      </c>
    </row>
    <row r="1298" spans="2:13">
      <c r="B1298" s="10">
        <v>1295</v>
      </c>
      <c r="C1298" s="13">
        <v>1</v>
      </c>
      <c r="D1298" s="13">
        <v>4</v>
      </c>
      <c r="E1298" s="13">
        <v>11.48936170212766</v>
      </c>
      <c r="F1298" s="13">
        <v>17.79006100282696</v>
      </c>
      <c r="G1298" s="13">
        <v>3.3006993006993004</v>
      </c>
      <c r="H1298" s="13">
        <v>3</v>
      </c>
      <c r="I1298" s="13">
        <v>1</v>
      </c>
      <c r="J1298" s="13">
        <v>5</v>
      </c>
      <c r="K1298" s="13">
        <v>0.4</v>
      </c>
      <c r="L1298" s="13">
        <v>5</v>
      </c>
      <c r="M1298" s="13">
        <v>14</v>
      </c>
    </row>
    <row r="1299" spans="2:13">
      <c r="B1299" s="10">
        <v>1296</v>
      </c>
      <c r="C1299" s="13">
        <v>0.8</v>
      </c>
      <c r="D1299" s="13">
        <v>5</v>
      </c>
      <c r="E1299" s="13">
        <v>14.210526315789473</v>
      </c>
      <c r="F1299" s="13">
        <v>21.128625405779363</v>
      </c>
      <c r="G1299" s="13">
        <v>2.7441860465116279</v>
      </c>
      <c r="H1299" s="13">
        <v>4.1739130434782608</v>
      </c>
      <c r="I1299" s="13">
        <v>1</v>
      </c>
      <c r="J1299" s="13">
        <v>5</v>
      </c>
      <c r="K1299" s="13">
        <v>0.8</v>
      </c>
      <c r="L1299" s="13">
        <v>2.5</v>
      </c>
      <c r="M1299" s="13">
        <v>12.5</v>
      </c>
    </row>
    <row r="1300" spans="2:13">
      <c r="B1300" s="10">
        <v>1297</v>
      </c>
      <c r="C1300" s="13">
        <v>0.4</v>
      </c>
      <c r="D1300" s="13">
        <v>10</v>
      </c>
      <c r="E1300" s="13">
        <v>15</v>
      </c>
      <c r="F1300" s="13">
        <v>21.025185185185183</v>
      </c>
      <c r="G1300" s="13">
        <v>2.1851851851851851</v>
      </c>
      <c r="H1300" s="13">
        <v>3.84</v>
      </c>
      <c r="I1300" s="13">
        <v>1</v>
      </c>
      <c r="J1300" s="13">
        <v>5</v>
      </c>
      <c r="K1300" s="13">
        <v>0.4</v>
      </c>
      <c r="L1300" s="13">
        <v>5</v>
      </c>
      <c r="M1300" s="13">
        <v>20</v>
      </c>
    </row>
    <row r="1301" spans="2:13">
      <c r="B1301" s="10">
        <v>1298</v>
      </c>
      <c r="C1301" s="13">
        <v>0.4</v>
      </c>
      <c r="D1301" s="13">
        <v>10</v>
      </c>
      <c r="E1301" s="13">
        <v>15.882352941176469</v>
      </c>
      <c r="F1301" s="13">
        <v>22.42438260917741</v>
      </c>
      <c r="G1301" s="13">
        <v>3.4452554744525545</v>
      </c>
      <c r="H1301" s="13">
        <v>3.096774193548387</v>
      </c>
      <c r="I1301" s="13">
        <v>1.2</v>
      </c>
      <c r="J1301" s="13">
        <v>4.166666666666667</v>
      </c>
      <c r="K1301" s="13">
        <v>0.2</v>
      </c>
      <c r="L1301" s="13">
        <v>10</v>
      </c>
      <c r="M1301" s="13">
        <v>24.166666666666668</v>
      </c>
    </row>
    <row r="1302" spans="2:13">
      <c r="B1302" s="10">
        <v>1299</v>
      </c>
      <c r="C1302" s="13">
        <v>0.6</v>
      </c>
      <c r="D1302" s="13">
        <v>6.666666666666667</v>
      </c>
      <c r="E1302" s="13">
        <v>15.882352941176469</v>
      </c>
      <c r="F1302" s="13">
        <v>22.526190221079322</v>
      </c>
      <c r="G1302" s="13">
        <v>3.496296296296296</v>
      </c>
      <c r="H1302" s="13">
        <v>3.1475409836065573</v>
      </c>
      <c r="I1302" s="13">
        <v>0.8</v>
      </c>
      <c r="J1302" s="13">
        <v>6.25</v>
      </c>
      <c r="K1302" s="13">
        <v>0.2</v>
      </c>
      <c r="L1302" s="13">
        <v>10</v>
      </c>
      <c r="M1302" s="13">
        <v>22.916666666666668</v>
      </c>
    </row>
    <row r="1303" spans="2:13">
      <c r="B1303" s="10">
        <v>1300</v>
      </c>
      <c r="C1303" s="13">
        <v>0.6</v>
      </c>
      <c r="D1303" s="13">
        <v>6.666666666666667</v>
      </c>
      <c r="E1303" s="13">
        <v>12</v>
      </c>
      <c r="F1303" s="13">
        <v>19.343893714869701</v>
      </c>
      <c r="G1303" s="13">
        <v>2.29126213592233</v>
      </c>
      <c r="H1303" s="13">
        <v>5.0526315789473681</v>
      </c>
      <c r="I1303" s="13">
        <v>1</v>
      </c>
      <c r="J1303" s="13">
        <v>5</v>
      </c>
      <c r="K1303" s="13">
        <v>0.2</v>
      </c>
      <c r="L1303" s="13">
        <v>10</v>
      </c>
      <c r="M1303" s="13">
        <v>21.666666666666668</v>
      </c>
    </row>
    <row r="1304" spans="2:13">
      <c r="B1304" s="10">
        <v>1301</v>
      </c>
      <c r="C1304" s="13">
        <v>1</v>
      </c>
      <c r="D1304" s="13">
        <v>4</v>
      </c>
      <c r="E1304" s="13">
        <v>13.5</v>
      </c>
      <c r="F1304" s="13">
        <v>19.186944634313054</v>
      </c>
      <c r="G1304" s="13">
        <v>2.258373205741627</v>
      </c>
      <c r="H1304" s="13">
        <v>3.4285714285714284</v>
      </c>
      <c r="I1304" s="13">
        <v>1.2</v>
      </c>
      <c r="J1304" s="13">
        <v>4.166666666666667</v>
      </c>
      <c r="K1304" s="13">
        <v>0.4</v>
      </c>
      <c r="L1304" s="13">
        <v>5</v>
      </c>
      <c r="M1304" s="13">
        <v>13.166666666666668</v>
      </c>
    </row>
    <row r="1305" spans="2:13">
      <c r="B1305" s="10">
        <v>1302</v>
      </c>
      <c r="C1305" s="13">
        <v>0.6</v>
      </c>
      <c r="D1305" s="13">
        <v>6.666666666666667</v>
      </c>
      <c r="E1305" s="13">
        <v>12.857142857142858</v>
      </c>
      <c r="F1305" s="13">
        <v>21.622089622089621</v>
      </c>
      <c r="G1305" s="13">
        <v>3.5757575757575761</v>
      </c>
      <c r="H1305" s="13">
        <v>5.1891891891891895</v>
      </c>
      <c r="I1305" s="13">
        <v>1</v>
      </c>
      <c r="J1305" s="13">
        <v>5</v>
      </c>
      <c r="K1305" s="13">
        <v>0.6</v>
      </c>
      <c r="L1305" s="13">
        <v>3.3333333333333335</v>
      </c>
      <c r="M1305" s="13">
        <v>15.000000000000002</v>
      </c>
    </row>
    <row r="1306" spans="2:13">
      <c r="B1306" s="10">
        <v>1303</v>
      </c>
      <c r="C1306" s="13">
        <v>0.4</v>
      </c>
      <c r="D1306" s="13">
        <v>10</v>
      </c>
      <c r="E1306" s="13">
        <v>20.76923076923077</v>
      </c>
      <c r="F1306" s="13">
        <v>28.059026687598116</v>
      </c>
      <c r="G1306" s="13">
        <v>3.3714285714285714</v>
      </c>
      <c r="H1306" s="13">
        <v>3.9183673469387754</v>
      </c>
      <c r="I1306" s="13">
        <v>1</v>
      </c>
      <c r="J1306" s="13">
        <v>5</v>
      </c>
      <c r="K1306" s="13">
        <v>0.6</v>
      </c>
      <c r="L1306" s="13">
        <v>3.3333333333333335</v>
      </c>
      <c r="M1306" s="13">
        <v>18.333333333333332</v>
      </c>
    </row>
    <row r="1307" spans="2:13">
      <c r="B1307" s="10">
        <v>1304</v>
      </c>
      <c r="C1307" s="13">
        <v>1.2</v>
      </c>
      <c r="D1307" s="13">
        <v>3.3333333333333335</v>
      </c>
      <c r="E1307" s="13">
        <v>8.7096774193548381</v>
      </c>
      <c r="F1307" s="13">
        <v>15.035505233924376</v>
      </c>
      <c r="G1307" s="13">
        <v>3.1258278145695364</v>
      </c>
      <c r="H1307" s="13">
        <v>3.2</v>
      </c>
      <c r="I1307" s="13">
        <v>0.4</v>
      </c>
      <c r="J1307" s="13">
        <v>12.5</v>
      </c>
      <c r="K1307" s="13">
        <v>0.2</v>
      </c>
      <c r="L1307" s="13">
        <v>10</v>
      </c>
      <c r="M1307" s="13">
        <v>25.833333333333336</v>
      </c>
    </row>
    <row r="1308" spans="2:13">
      <c r="B1308" s="10">
        <v>1305</v>
      </c>
      <c r="C1308" s="13">
        <v>0.8</v>
      </c>
      <c r="D1308" s="13">
        <v>5</v>
      </c>
      <c r="E1308" s="13">
        <v>12</v>
      </c>
      <c r="F1308" s="13">
        <v>21.340215053763441</v>
      </c>
      <c r="G1308" s="13">
        <v>3.1466666666666669</v>
      </c>
      <c r="H1308" s="13">
        <v>6.193548387096774</v>
      </c>
      <c r="I1308" s="13">
        <v>1</v>
      </c>
      <c r="J1308" s="13">
        <v>5</v>
      </c>
      <c r="K1308" s="13">
        <v>0.6</v>
      </c>
      <c r="L1308" s="13">
        <v>3.3333333333333335</v>
      </c>
      <c r="M1308" s="13">
        <v>13.333333333333334</v>
      </c>
    </row>
    <row r="1309" spans="2:13">
      <c r="B1309" s="10">
        <v>1306</v>
      </c>
      <c r="C1309" s="13">
        <v>0.6</v>
      </c>
      <c r="D1309" s="13">
        <v>6.666666666666667</v>
      </c>
      <c r="E1309" s="13">
        <v>12.857142857142858</v>
      </c>
      <c r="F1309" s="13">
        <v>21.671986915571601</v>
      </c>
      <c r="G1309" s="13">
        <v>3.1677852348993287</v>
      </c>
      <c r="H1309" s="13">
        <v>5.6470588235294121</v>
      </c>
      <c r="I1309" s="13">
        <v>1</v>
      </c>
      <c r="J1309" s="13">
        <v>5</v>
      </c>
      <c r="K1309" s="13">
        <v>0.8</v>
      </c>
      <c r="L1309" s="13">
        <v>2.5</v>
      </c>
      <c r="M1309" s="13">
        <v>14.166666666666668</v>
      </c>
    </row>
    <row r="1310" spans="2:13">
      <c r="B1310" s="10">
        <v>1307</v>
      </c>
      <c r="C1310" s="13">
        <v>0.6</v>
      </c>
      <c r="D1310" s="13">
        <v>6.666666666666667</v>
      </c>
      <c r="E1310" s="13">
        <v>11.25</v>
      </c>
      <c r="F1310" s="13">
        <v>19.119298842750172</v>
      </c>
      <c r="G1310" s="13">
        <v>4.1769911504424782</v>
      </c>
      <c r="H1310" s="13">
        <v>3.6923076923076925</v>
      </c>
      <c r="I1310" s="13">
        <v>1</v>
      </c>
      <c r="J1310" s="13">
        <v>5</v>
      </c>
      <c r="K1310" s="13">
        <v>0.4</v>
      </c>
      <c r="L1310" s="13">
        <v>5</v>
      </c>
      <c r="M1310" s="13">
        <v>16.666666666666668</v>
      </c>
    </row>
    <row r="1311" spans="2:13">
      <c r="B1311" s="10">
        <v>1308</v>
      </c>
      <c r="C1311" s="13">
        <v>1</v>
      </c>
      <c r="D1311" s="13">
        <v>4</v>
      </c>
      <c r="E1311" s="13">
        <v>12.272727272727273</v>
      </c>
      <c r="F1311" s="13">
        <v>21.98866371952554</v>
      </c>
      <c r="G1311" s="13">
        <v>3.5223880597014925</v>
      </c>
      <c r="H1311" s="13">
        <v>6.193548387096774</v>
      </c>
      <c r="I1311" s="13">
        <v>0.8</v>
      </c>
      <c r="J1311" s="13">
        <v>6.25</v>
      </c>
      <c r="K1311" s="13">
        <v>0.4</v>
      </c>
      <c r="L1311" s="13">
        <v>5</v>
      </c>
      <c r="M1311" s="13">
        <v>15.25</v>
      </c>
    </row>
    <row r="1312" spans="2:13">
      <c r="B1312" s="10">
        <v>1309</v>
      </c>
      <c r="C1312" s="13">
        <v>1</v>
      </c>
      <c r="D1312" s="13">
        <v>4</v>
      </c>
      <c r="E1312" s="13">
        <v>12.857142857142858</v>
      </c>
      <c r="F1312" s="13">
        <v>19.553525758129339</v>
      </c>
      <c r="G1312" s="13">
        <v>2.9316770186335406</v>
      </c>
      <c r="H1312" s="13">
        <v>3.7647058823529411</v>
      </c>
      <c r="I1312" s="13">
        <v>0.4</v>
      </c>
      <c r="J1312" s="13">
        <v>12.5</v>
      </c>
      <c r="K1312" s="13">
        <v>0.4</v>
      </c>
      <c r="L1312" s="13">
        <v>5</v>
      </c>
      <c r="M1312" s="13">
        <v>21.5</v>
      </c>
    </row>
    <row r="1313" spans="2:13">
      <c r="B1313" s="10">
        <v>1310</v>
      </c>
      <c r="C1313" s="13">
        <v>1.2</v>
      </c>
      <c r="D1313" s="13">
        <v>3.3333333333333335</v>
      </c>
      <c r="E1313" s="13">
        <v>18</v>
      </c>
      <c r="F1313" s="13">
        <v>24.374125874125873</v>
      </c>
      <c r="G1313" s="13">
        <v>2.6818181818181817</v>
      </c>
      <c r="H1313" s="13">
        <v>3.6923076923076925</v>
      </c>
      <c r="I1313" s="13">
        <v>0.8</v>
      </c>
      <c r="J1313" s="13">
        <v>6.25</v>
      </c>
      <c r="K1313" s="13">
        <v>0.2</v>
      </c>
      <c r="L1313" s="13">
        <v>10</v>
      </c>
      <c r="M1313" s="13">
        <v>19.583333333333336</v>
      </c>
    </row>
    <row r="1314" spans="2:13">
      <c r="B1314" s="10">
        <v>1311</v>
      </c>
      <c r="C1314" s="13">
        <v>1</v>
      </c>
      <c r="D1314" s="13">
        <v>4</v>
      </c>
      <c r="E1314" s="13">
        <v>12.558139534883722</v>
      </c>
      <c r="F1314" s="13">
        <v>18.923218899963089</v>
      </c>
      <c r="G1314" s="13">
        <v>2.8095238095238098</v>
      </c>
      <c r="H1314" s="13">
        <v>3.5555555555555554</v>
      </c>
      <c r="I1314" s="13">
        <v>0.6</v>
      </c>
      <c r="J1314" s="13">
        <v>8.3333333333333339</v>
      </c>
      <c r="K1314" s="13">
        <v>0.4</v>
      </c>
      <c r="L1314" s="13">
        <v>5</v>
      </c>
      <c r="M1314" s="13">
        <v>17.333333333333336</v>
      </c>
    </row>
    <row r="1315" spans="2:13">
      <c r="B1315" s="10">
        <v>1312</v>
      </c>
      <c r="C1315" s="13">
        <v>0.6</v>
      </c>
      <c r="D1315" s="13">
        <v>6.666666666666667</v>
      </c>
      <c r="E1315" s="13">
        <v>14.594594594594593</v>
      </c>
      <c r="F1315" s="13">
        <v>22.377190377190377</v>
      </c>
      <c r="G1315" s="13">
        <v>2.5934065934065931</v>
      </c>
      <c r="H1315" s="13">
        <v>5.1891891891891895</v>
      </c>
      <c r="I1315" s="13">
        <v>1</v>
      </c>
      <c r="J1315" s="13">
        <v>5</v>
      </c>
      <c r="K1315" s="13">
        <v>0.2</v>
      </c>
      <c r="L1315" s="13">
        <v>10</v>
      </c>
      <c r="M1315" s="13">
        <v>21.666666666666668</v>
      </c>
    </row>
    <row r="1316" spans="2:13">
      <c r="B1316" s="10">
        <v>1313</v>
      </c>
      <c r="C1316" s="13">
        <v>0.8</v>
      </c>
      <c r="D1316" s="13">
        <v>5</v>
      </c>
      <c r="E1316" s="13">
        <v>10.588235294117647</v>
      </c>
      <c r="F1316" s="13">
        <v>18.118286638122481</v>
      </c>
      <c r="G1316" s="13">
        <v>3.0649350649350646</v>
      </c>
      <c r="H1316" s="13">
        <v>4.4651162790697674</v>
      </c>
      <c r="I1316" s="13">
        <v>1</v>
      </c>
      <c r="J1316" s="13">
        <v>5</v>
      </c>
      <c r="K1316" s="13">
        <v>0.1</v>
      </c>
      <c r="L1316" s="13">
        <v>20</v>
      </c>
      <c r="M1316" s="13">
        <v>30</v>
      </c>
    </row>
    <row r="1317" spans="2:13">
      <c r="B1317" s="10">
        <v>1314</v>
      </c>
      <c r="C1317" s="13">
        <v>0.4</v>
      </c>
      <c r="D1317" s="13">
        <v>10</v>
      </c>
      <c r="E1317" s="13">
        <v>10.8</v>
      </c>
      <c r="F1317" s="13">
        <v>20.483490162532078</v>
      </c>
      <c r="G1317" s="13">
        <v>2.8263473053892216</v>
      </c>
      <c r="H1317" s="13">
        <v>6.8571428571428568</v>
      </c>
      <c r="I1317" s="13">
        <v>1.4</v>
      </c>
      <c r="J1317" s="13">
        <v>3.5714285714285716</v>
      </c>
      <c r="K1317" s="13">
        <v>0.2</v>
      </c>
      <c r="L1317" s="13">
        <v>10</v>
      </c>
      <c r="M1317" s="13">
        <v>23.571428571428569</v>
      </c>
    </row>
    <row r="1318" spans="2:13">
      <c r="B1318" s="10">
        <v>1315</v>
      </c>
      <c r="C1318" s="13">
        <v>0.6</v>
      </c>
      <c r="D1318" s="13">
        <v>6.666666666666667</v>
      </c>
      <c r="E1318" s="13">
        <v>17.419354838709676</v>
      </c>
      <c r="F1318" s="13">
        <v>24.83268817204301</v>
      </c>
      <c r="G1318" s="13">
        <v>3.1466666666666669</v>
      </c>
      <c r="H1318" s="13">
        <v>4.2666666666666666</v>
      </c>
      <c r="I1318" s="13">
        <v>1</v>
      </c>
      <c r="J1318" s="13">
        <v>5</v>
      </c>
      <c r="K1318" s="13">
        <v>0.6</v>
      </c>
      <c r="L1318" s="13">
        <v>3.3333333333333335</v>
      </c>
      <c r="M1318" s="13">
        <v>15.000000000000002</v>
      </c>
    </row>
    <row r="1319" spans="2:13">
      <c r="B1319" s="10">
        <v>1316</v>
      </c>
      <c r="C1319" s="13">
        <v>0.8</v>
      </c>
      <c r="D1319" s="13">
        <v>5</v>
      </c>
      <c r="E1319" s="13">
        <v>7.5</v>
      </c>
      <c r="F1319" s="13">
        <v>13.641967621419678</v>
      </c>
      <c r="G1319" s="13">
        <v>3.2328767123287672</v>
      </c>
      <c r="H1319" s="13">
        <v>2.9090909090909092</v>
      </c>
      <c r="I1319" s="13">
        <v>1</v>
      </c>
      <c r="J1319" s="13">
        <v>5</v>
      </c>
      <c r="K1319" s="13">
        <v>0.6</v>
      </c>
      <c r="L1319" s="13">
        <v>3.3333333333333335</v>
      </c>
      <c r="M1319" s="13">
        <v>13.333333333333334</v>
      </c>
    </row>
    <row r="1320" spans="2:13">
      <c r="B1320" s="10">
        <v>1317</v>
      </c>
      <c r="C1320" s="13">
        <v>1.2</v>
      </c>
      <c r="D1320" s="13">
        <v>3.3333333333333335</v>
      </c>
      <c r="E1320" s="13">
        <v>8.7096774193548381</v>
      </c>
      <c r="F1320" s="13">
        <v>14.710828829832673</v>
      </c>
      <c r="G1320" s="13">
        <v>2.4455958549222796</v>
      </c>
      <c r="H1320" s="13">
        <v>3.5555555555555554</v>
      </c>
      <c r="I1320" s="13">
        <v>1.4</v>
      </c>
      <c r="J1320" s="13">
        <v>3.5714285714285716</v>
      </c>
      <c r="K1320" s="13">
        <v>0.1</v>
      </c>
      <c r="L1320" s="13">
        <v>20</v>
      </c>
      <c r="M1320" s="13">
        <v>26.904761904761905</v>
      </c>
    </row>
    <row r="1321" spans="2:13">
      <c r="B1321" s="10">
        <v>1318</v>
      </c>
      <c r="C1321" s="13">
        <v>0.8</v>
      </c>
      <c r="D1321" s="13">
        <v>5</v>
      </c>
      <c r="E1321" s="13">
        <v>11.739130434782609</v>
      </c>
      <c r="F1321" s="13">
        <v>20.229562752287926</v>
      </c>
      <c r="G1321" s="13">
        <v>2.8433734939759034</v>
      </c>
      <c r="H1321" s="13">
        <v>5.6470588235294121</v>
      </c>
      <c r="I1321" s="13">
        <v>0.8</v>
      </c>
      <c r="J1321" s="13">
        <v>6.25</v>
      </c>
      <c r="K1321" s="13">
        <v>0.4</v>
      </c>
      <c r="L1321" s="13">
        <v>5</v>
      </c>
      <c r="M1321" s="13">
        <v>16.25</v>
      </c>
    </row>
    <row r="1322" spans="2:13">
      <c r="B1322" s="10">
        <v>1319</v>
      </c>
      <c r="C1322" s="13">
        <v>0.8</v>
      </c>
      <c r="D1322" s="13">
        <v>5</v>
      </c>
      <c r="E1322" s="13">
        <v>11.48936170212766</v>
      </c>
      <c r="F1322" s="13">
        <v>18.283012495778454</v>
      </c>
      <c r="G1322" s="13">
        <v>3.746031746031746</v>
      </c>
      <c r="H1322" s="13">
        <v>3.0476190476190474</v>
      </c>
      <c r="I1322" s="13">
        <v>1.4</v>
      </c>
      <c r="J1322" s="13">
        <v>3.5714285714285716</v>
      </c>
      <c r="K1322" s="13">
        <v>0.6</v>
      </c>
      <c r="L1322" s="13">
        <v>3.3333333333333335</v>
      </c>
      <c r="M1322" s="13">
        <v>11.904761904761905</v>
      </c>
    </row>
    <row r="1323" spans="2:13">
      <c r="B1323" s="10">
        <v>1320</v>
      </c>
      <c r="C1323" s="13">
        <v>0.4</v>
      </c>
      <c r="D1323" s="13">
        <v>10</v>
      </c>
      <c r="E1323" s="13">
        <v>15.882352941176469</v>
      </c>
      <c r="F1323" s="13">
        <v>22.782772228388207</v>
      </c>
      <c r="G1323" s="13">
        <v>3.2777777777777777</v>
      </c>
      <c r="H1323" s="13">
        <v>3.6226415094339623</v>
      </c>
      <c r="I1323" s="13">
        <v>1</v>
      </c>
      <c r="J1323" s="13">
        <v>5</v>
      </c>
      <c r="K1323" s="13">
        <v>0.2</v>
      </c>
      <c r="L1323" s="13">
        <v>10</v>
      </c>
      <c r="M1323" s="13">
        <v>25</v>
      </c>
    </row>
    <row r="1324" spans="2:13">
      <c r="B1324" s="10">
        <v>1321</v>
      </c>
      <c r="C1324" s="13">
        <v>0.8</v>
      </c>
      <c r="D1324" s="13">
        <v>5</v>
      </c>
      <c r="E1324" s="13">
        <v>9.8181818181818166</v>
      </c>
      <c r="F1324" s="13">
        <v>17.109645402640805</v>
      </c>
      <c r="G1324" s="13">
        <v>2.8263473053892216</v>
      </c>
      <c r="H1324" s="13">
        <v>4.4651162790697674</v>
      </c>
      <c r="I1324" s="13">
        <v>1</v>
      </c>
      <c r="J1324" s="13">
        <v>5</v>
      </c>
      <c r="K1324" s="13">
        <v>0.6</v>
      </c>
      <c r="L1324" s="13">
        <v>3.3333333333333335</v>
      </c>
      <c r="M1324" s="13">
        <v>13.333333333333334</v>
      </c>
    </row>
    <row r="1325" spans="2:13">
      <c r="B1325" s="10">
        <v>1322</v>
      </c>
      <c r="C1325" s="13">
        <v>0.6</v>
      </c>
      <c r="D1325" s="13">
        <v>6.666666666666667</v>
      </c>
      <c r="E1325" s="13">
        <v>10</v>
      </c>
      <c r="F1325" s="13">
        <v>18.881397738951698</v>
      </c>
      <c r="G1325" s="13">
        <v>3.3956834532374103</v>
      </c>
      <c r="H1325" s="13">
        <v>5.4857142857142858</v>
      </c>
      <c r="I1325" s="13">
        <v>1.2</v>
      </c>
      <c r="J1325" s="13">
        <v>4.166666666666667</v>
      </c>
      <c r="K1325" s="13">
        <v>0.1</v>
      </c>
      <c r="L1325" s="13">
        <v>20</v>
      </c>
      <c r="M1325" s="13">
        <v>30.833333333333336</v>
      </c>
    </row>
    <row r="1326" spans="2:13">
      <c r="B1326" s="10">
        <v>1323</v>
      </c>
      <c r="C1326" s="13">
        <v>1.2</v>
      </c>
      <c r="D1326" s="13">
        <v>3.3333333333333335</v>
      </c>
      <c r="E1326" s="13">
        <v>12</v>
      </c>
      <c r="F1326" s="13">
        <v>20.515324675324678</v>
      </c>
      <c r="G1326" s="13">
        <v>2.6971428571428571</v>
      </c>
      <c r="H1326" s="13">
        <v>5.8181818181818183</v>
      </c>
      <c r="I1326" s="13">
        <v>0.4</v>
      </c>
      <c r="J1326" s="13">
        <v>12.5</v>
      </c>
      <c r="K1326" s="13">
        <v>0.4</v>
      </c>
      <c r="L1326" s="13">
        <v>5</v>
      </c>
      <c r="M1326" s="13">
        <v>20.833333333333336</v>
      </c>
    </row>
    <row r="1327" spans="2:13">
      <c r="B1327" s="10">
        <v>1324</v>
      </c>
      <c r="C1327" s="13">
        <v>1</v>
      </c>
      <c r="D1327" s="13">
        <v>4</v>
      </c>
      <c r="E1327" s="13">
        <v>19.285714285714288</v>
      </c>
      <c r="F1327" s="13">
        <v>27.103258145363409</v>
      </c>
      <c r="G1327" s="13">
        <v>2.4842105263157896</v>
      </c>
      <c r="H1327" s="13">
        <v>5.333333333333333</v>
      </c>
      <c r="I1327" s="13">
        <v>0.8</v>
      </c>
      <c r="J1327" s="13">
        <v>6.25</v>
      </c>
      <c r="K1327" s="13">
        <v>0.4</v>
      </c>
      <c r="L1327" s="13">
        <v>5</v>
      </c>
      <c r="M1327" s="13">
        <v>15.25</v>
      </c>
    </row>
    <row r="1328" spans="2:13">
      <c r="B1328" s="10">
        <v>1325</v>
      </c>
      <c r="C1328" s="13">
        <v>0.8</v>
      </c>
      <c r="D1328" s="13">
        <v>5</v>
      </c>
      <c r="E1328" s="13">
        <v>10.188679245283019</v>
      </c>
      <c r="F1328" s="13">
        <v>26.510699766198567</v>
      </c>
      <c r="G1328" s="13">
        <v>2.6077348066298343</v>
      </c>
      <c r="H1328" s="13">
        <v>13.714285714285714</v>
      </c>
      <c r="I1328" s="13">
        <v>1</v>
      </c>
      <c r="J1328" s="13">
        <v>5</v>
      </c>
      <c r="K1328" s="13">
        <v>0.4</v>
      </c>
      <c r="L1328" s="13">
        <v>5</v>
      </c>
      <c r="M1328" s="13">
        <v>15</v>
      </c>
    </row>
    <row r="1329" spans="2:13">
      <c r="B1329" s="10">
        <v>1326</v>
      </c>
      <c r="C1329" s="13">
        <v>0.6</v>
      </c>
      <c r="D1329" s="13">
        <v>6.666666666666667</v>
      </c>
      <c r="E1329" s="13">
        <v>11.739130434782609</v>
      </c>
      <c r="F1329" s="13">
        <v>19.209718670076725</v>
      </c>
      <c r="G1329" s="13">
        <v>3.4705882352941178</v>
      </c>
      <c r="H1329" s="13">
        <v>4</v>
      </c>
      <c r="I1329" s="13">
        <v>1.2</v>
      </c>
      <c r="J1329" s="13">
        <v>4.166666666666667</v>
      </c>
      <c r="K1329" s="13">
        <v>0.4</v>
      </c>
      <c r="L1329" s="13">
        <v>5</v>
      </c>
      <c r="M1329" s="13">
        <v>15.833333333333334</v>
      </c>
    </row>
    <row r="1330" spans="2:13">
      <c r="B1330" s="10">
        <v>1327</v>
      </c>
      <c r="C1330" s="13">
        <v>1</v>
      </c>
      <c r="D1330" s="13">
        <v>4</v>
      </c>
      <c r="E1330" s="13">
        <v>14.210526315789473</v>
      </c>
      <c r="F1330" s="13">
        <v>20.794712362301102</v>
      </c>
      <c r="G1330" s="13">
        <v>2.7441860465116279</v>
      </c>
      <c r="H1330" s="13">
        <v>3.84</v>
      </c>
      <c r="I1330" s="13">
        <v>1.6</v>
      </c>
      <c r="J1330" s="13">
        <v>3.125</v>
      </c>
      <c r="K1330" s="13">
        <v>0.4</v>
      </c>
      <c r="L1330" s="13">
        <v>5</v>
      </c>
      <c r="M1330" s="13">
        <v>12.125</v>
      </c>
    </row>
    <row r="1331" spans="2:13">
      <c r="B1331" s="10">
        <v>1328</v>
      </c>
      <c r="C1331" s="13">
        <v>0.8</v>
      </c>
      <c r="D1331" s="13">
        <v>5</v>
      </c>
      <c r="E1331" s="13">
        <v>15</v>
      </c>
      <c r="F1331" s="13">
        <v>24.870588235294115</v>
      </c>
      <c r="G1331" s="13">
        <v>3.4705882352941178</v>
      </c>
      <c r="H1331" s="13">
        <v>6.4</v>
      </c>
      <c r="I1331" s="13">
        <v>1.6</v>
      </c>
      <c r="J1331" s="13">
        <v>3.125</v>
      </c>
      <c r="K1331" s="13">
        <v>0.4</v>
      </c>
      <c r="L1331" s="13">
        <v>5</v>
      </c>
      <c r="M1331" s="13">
        <v>13.125</v>
      </c>
    </row>
    <row r="1332" spans="2:13">
      <c r="B1332" s="10">
        <v>1329</v>
      </c>
      <c r="C1332" s="13">
        <v>0.6</v>
      </c>
      <c r="D1332" s="13">
        <v>6.666666666666667</v>
      </c>
      <c r="E1332" s="13">
        <v>14.210526315789473</v>
      </c>
      <c r="F1332" s="13">
        <v>20.141133022515582</v>
      </c>
      <c r="G1332" s="13">
        <v>3.0649350649350646</v>
      </c>
      <c r="H1332" s="13">
        <v>2.8656716417910446</v>
      </c>
      <c r="I1332" s="13">
        <v>0.8</v>
      </c>
      <c r="J1332" s="13">
        <v>6.25</v>
      </c>
      <c r="K1332" s="13">
        <v>0.2</v>
      </c>
      <c r="L1332" s="13">
        <v>10</v>
      </c>
      <c r="M1332" s="13">
        <v>22.916666666666668</v>
      </c>
    </row>
    <row r="1333" spans="2:13">
      <c r="B1333" s="10">
        <v>1330</v>
      </c>
      <c r="C1333" s="13">
        <v>0.8</v>
      </c>
      <c r="D1333" s="13">
        <v>5</v>
      </c>
      <c r="E1333" s="13">
        <v>11.739130434782609</v>
      </c>
      <c r="F1333" s="13">
        <v>18.900385250412768</v>
      </c>
      <c r="G1333" s="13">
        <v>2.9873417721518987</v>
      </c>
      <c r="H1333" s="13">
        <v>4.1739130434782608</v>
      </c>
      <c r="I1333" s="13">
        <v>1.4</v>
      </c>
      <c r="J1333" s="13">
        <v>3.5714285714285716</v>
      </c>
      <c r="K1333" s="13">
        <v>0.4</v>
      </c>
      <c r="L1333" s="13">
        <v>5</v>
      </c>
      <c r="M1333" s="13">
        <v>13.571428571428571</v>
      </c>
    </row>
    <row r="1334" spans="2:13">
      <c r="B1334" s="10">
        <v>1331</v>
      </c>
      <c r="C1334" s="13">
        <v>0.6</v>
      </c>
      <c r="D1334" s="13">
        <v>6.666666666666667</v>
      </c>
      <c r="E1334" s="13">
        <v>11.48936170212766</v>
      </c>
      <c r="F1334" s="13">
        <v>20.156028368794324</v>
      </c>
      <c r="G1334" s="13">
        <v>2.6666666666666665</v>
      </c>
      <c r="H1334" s="13">
        <v>6</v>
      </c>
      <c r="I1334" s="13">
        <v>1</v>
      </c>
      <c r="J1334" s="13">
        <v>5</v>
      </c>
      <c r="K1334" s="13">
        <v>0.4</v>
      </c>
      <c r="L1334" s="13">
        <v>5</v>
      </c>
      <c r="M1334" s="13">
        <v>16.666666666666668</v>
      </c>
    </row>
    <row r="1335" spans="2:13">
      <c r="B1335" s="10">
        <v>1332</v>
      </c>
      <c r="C1335" s="13">
        <v>0.6</v>
      </c>
      <c r="D1335" s="13">
        <v>6.666666666666667</v>
      </c>
      <c r="E1335" s="13">
        <v>20</v>
      </c>
      <c r="F1335" s="13">
        <v>26.811830698623151</v>
      </c>
      <c r="G1335" s="13">
        <v>3.189189189189189</v>
      </c>
      <c r="H1335" s="13">
        <v>3.6226415094339623</v>
      </c>
      <c r="I1335" s="13">
        <v>1</v>
      </c>
      <c r="J1335" s="13">
        <v>5</v>
      </c>
      <c r="K1335" s="13">
        <v>0.4</v>
      </c>
      <c r="L1335" s="13">
        <v>5</v>
      </c>
      <c r="M1335" s="13">
        <v>16.666666666666668</v>
      </c>
    </row>
    <row r="1336" spans="2:13">
      <c r="B1336" s="10">
        <v>1333</v>
      </c>
      <c r="C1336" s="13">
        <v>1</v>
      </c>
      <c r="D1336" s="13">
        <v>4</v>
      </c>
      <c r="E1336" s="13">
        <v>9.8181818181818166</v>
      </c>
      <c r="F1336" s="13">
        <v>16.876704690658176</v>
      </c>
      <c r="G1336" s="13">
        <v>2.5934065934065931</v>
      </c>
      <c r="H1336" s="13">
        <v>4.4651162790697674</v>
      </c>
      <c r="I1336" s="13">
        <v>1</v>
      </c>
      <c r="J1336" s="13">
        <v>5</v>
      </c>
      <c r="K1336" s="13">
        <v>0.6</v>
      </c>
      <c r="L1336" s="13">
        <v>3.3333333333333335</v>
      </c>
      <c r="M1336" s="13">
        <v>12.333333333333334</v>
      </c>
    </row>
    <row r="1337" spans="2:13">
      <c r="B1337" s="10">
        <v>1334</v>
      </c>
      <c r="C1337" s="13">
        <v>1</v>
      </c>
      <c r="D1337" s="13">
        <v>4</v>
      </c>
      <c r="E1337" s="13">
        <v>12.857142857142858</v>
      </c>
      <c r="F1337" s="13">
        <v>19.768515406162468</v>
      </c>
      <c r="G1337" s="13">
        <v>3.1466666666666669</v>
      </c>
      <c r="H1337" s="13">
        <v>3.7647058823529411</v>
      </c>
      <c r="I1337" s="13">
        <v>0.6</v>
      </c>
      <c r="J1337" s="13">
        <v>8.3333333333333339</v>
      </c>
      <c r="K1337" s="13">
        <v>0.2</v>
      </c>
      <c r="L1337" s="13">
        <v>10</v>
      </c>
      <c r="M1337" s="13">
        <v>22.333333333333336</v>
      </c>
    </row>
    <row r="1338" spans="2:13">
      <c r="B1338" s="10">
        <v>1335</v>
      </c>
      <c r="C1338" s="13">
        <v>0.8</v>
      </c>
      <c r="D1338" s="13">
        <v>5</v>
      </c>
      <c r="E1338" s="13">
        <v>19.285714285714288</v>
      </c>
      <c r="F1338" s="13">
        <v>27.644688644688646</v>
      </c>
      <c r="G1338" s="13">
        <v>3.0256410256410255</v>
      </c>
      <c r="H1338" s="13">
        <v>5.333333333333333</v>
      </c>
      <c r="I1338" s="13">
        <v>0.8</v>
      </c>
      <c r="J1338" s="13">
        <v>6.25</v>
      </c>
      <c r="K1338" s="13">
        <v>0.4</v>
      </c>
      <c r="L1338" s="13">
        <v>5</v>
      </c>
      <c r="M1338" s="13">
        <v>16.25</v>
      </c>
    </row>
    <row r="1339" spans="2:13">
      <c r="B1339" s="10">
        <v>1336</v>
      </c>
      <c r="C1339" s="13">
        <v>1</v>
      </c>
      <c r="D1339" s="13">
        <v>4</v>
      </c>
      <c r="E1339" s="13">
        <v>20.76923076923077</v>
      </c>
      <c r="F1339" s="13">
        <v>29.209634809634814</v>
      </c>
      <c r="G1339" s="13">
        <v>2.6222222222222222</v>
      </c>
      <c r="H1339" s="13">
        <v>5.8181818181818183</v>
      </c>
      <c r="I1339" s="13">
        <v>1</v>
      </c>
      <c r="J1339" s="13">
        <v>5</v>
      </c>
      <c r="K1339" s="13">
        <v>0.8</v>
      </c>
      <c r="L1339" s="13">
        <v>2.5</v>
      </c>
      <c r="M1339" s="13">
        <v>11.5</v>
      </c>
    </row>
    <row r="1340" spans="2:13">
      <c r="B1340" s="10">
        <v>1337</v>
      </c>
      <c r="C1340" s="13">
        <v>1</v>
      </c>
      <c r="D1340" s="13">
        <v>4</v>
      </c>
      <c r="E1340" s="13">
        <v>14.210526315789473</v>
      </c>
      <c r="F1340" s="13">
        <v>22.233077408108006</v>
      </c>
      <c r="G1340" s="13">
        <v>3.6589147286821708</v>
      </c>
      <c r="H1340" s="13">
        <v>4.3636363636363633</v>
      </c>
      <c r="I1340" s="13">
        <v>1</v>
      </c>
      <c r="J1340" s="13">
        <v>5</v>
      </c>
      <c r="K1340" s="13">
        <v>0.4</v>
      </c>
      <c r="L1340" s="13">
        <v>5</v>
      </c>
      <c r="M1340" s="13">
        <v>14</v>
      </c>
    </row>
    <row r="1341" spans="2:13">
      <c r="B1341" s="10">
        <v>1338</v>
      </c>
      <c r="C1341" s="13">
        <v>1</v>
      </c>
      <c r="D1341" s="13">
        <v>4</v>
      </c>
      <c r="E1341" s="13">
        <v>13.5</v>
      </c>
      <c r="F1341" s="13">
        <v>19.933604336043359</v>
      </c>
      <c r="G1341" s="13">
        <v>2.8780487804878048</v>
      </c>
      <c r="H1341" s="13">
        <v>3.5555555555555554</v>
      </c>
      <c r="I1341" s="13">
        <v>0.8</v>
      </c>
      <c r="J1341" s="13">
        <v>6.25</v>
      </c>
      <c r="K1341" s="13">
        <v>0.6</v>
      </c>
      <c r="L1341" s="13">
        <v>3.3333333333333335</v>
      </c>
      <c r="M1341" s="13">
        <v>13.583333333333334</v>
      </c>
    </row>
    <row r="1342" spans="2:13">
      <c r="B1342" s="10">
        <v>1339</v>
      </c>
      <c r="C1342" s="13">
        <v>0.8</v>
      </c>
      <c r="D1342" s="13">
        <v>5</v>
      </c>
      <c r="E1342" s="13">
        <v>11.020408163265305</v>
      </c>
      <c r="F1342" s="13">
        <v>24.521354774397452</v>
      </c>
      <c r="G1342" s="13">
        <v>3.3956834532374103</v>
      </c>
      <c r="H1342" s="13">
        <v>10.105263157894736</v>
      </c>
      <c r="I1342" s="13">
        <v>0.6</v>
      </c>
      <c r="J1342" s="13">
        <v>8.3333333333333339</v>
      </c>
      <c r="K1342" s="13">
        <v>0.4</v>
      </c>
      <c r="L1342" s="13">
        <v>5</v>
      </c>
      <c r="M1342" s="13">
        <v>18.333333333333336</v>
      </c>
    </row>
    <row r="1343" spans="2:13">
      <c r="B1343" s="10">
        <v>1340</v>
      </c>
      <c r="C1343" s="13">
        <v>0.6</v>
      </c>
      <c r="D1343" s="13">
        <v>6.666666666666667</v>
      </c>
      <c r="E1343" s="13">
        <v>13.846153846153847</v>
      </c>
      <c r="F1343" s="13">
        <v>19.720321129647555</v>
      </c>
      <c r="G1343" s="13">
        <v>2.4455958549222796</v>
      </c>
      <c r="H1343" s="13">
        <v>3.4285714285714284</v>
      </c>
      <c r="I1343" s="13">
        <v>1</v>
      </c>
      <c r="J1343" s="13">
        <v>5</v>
      </c>
      <c r="K1343" s="13">
        <v>0.4</v>
      </c>
      <c r="L1343" s="13">
        <v>5</v>
      </c>
      <c r="M1343" s="13">
        <v>16.666666666666668</v>
      </c>
    </row>
    <row r="1344" spans="2:13">
      <c r="B1344" s="10">
        <v>1341</v>
      </c>
      <c r="C1344" s="13">
        <v>0.4</v>
      </c>
      <c r="D1344" s="13">
        <v>10</v>
      </c>
      <c r="E1344" s="13">
        <v>11.739130434782609</v>
      </c>
      <c r="F1344" s="13">
        <v>19.84857438888676</v>
      </c>
      <c r="G1344" s="13">
        <v>2.29126213592233</v>
      </c>
      <c r="H1344" s="13">
        <v>5.8181818181818183</v>
      </c>
      <c r="I1344" s="13">
        <v>1.2</v>
      </c>
      <c r="J1344" s="13">
        <v>4.166666666666667</v>
      </c>
      <c r="K1344" s="13">
        <v>0.6</v>
      </c>
      <c r="L1344" s="13">
        <v>3.3333333333333335</v>
      </c>
      <c r="M1344" s="13">
        <v>17.5</v>
      </c>
    </row>
    <row r="1345" spans="2:13">
      <c r="B1345" s="10">
        <v>1342</v>
      </c>
      <c r="C1345" s="13">
        <v>1</v>
      </c>
      <c r="D1345" s="13">
        <v>4</v>
      </c>
      <c r="E1345" s="13">
        <v>11.25</v>
      </c>
      <c r="F1345" s="13">
        <v>18.794186046511626</v>
      </c>
      <c r="G1345" s="13">
        <v>2.7441860465116279</v>
      </c>
      <c r="H1345" s="13">
        <v>4.8</v>
      </c>
      <c r="I1345" s="13">
        <v>0.4</v>
      </c>
      <c r="J1345" s="13">
        <v>12.5</v>
      </c>
      <c r="K1345" s="13">
        <v>0.6</v>
      </c>
      <c r="L1345" s="13">
        <v>3.3333333333333335</v>
      </c>
      <c r="M1345" s="13">
        <v>19.833333333333332</v>
      </c>
    </row>
    <row r="1346" spans="2:13">
      <c r="B1346" s="10">
        <v>1343</v>
      </c>
      <c r="C1346" s="13">
        <v>0.4</v>
      </c>
      <c r="D1346" s="13">
        <v>10</v>
      </c>
      <c r="E1346" s="13">
        <v>18</v>
      </c>
      <c r="F1346" s="13">
        <v>25.722785223929389</v>
      </c>
      <c r="G1346" s="13">
        <v>3.5488721804511276</v>
      </c>
      <c r="H1346" s="13">
        <v>4.1739130434782608</v>
      </c>
      <c r="I1346" s="13">
        <v>1.2</v>
      </c>
      <c r="J1346" s="13">
        <v>4.166666666666667</v>
      </c>
      <c r="K1346" s="13">
        <v>0.6</v>
      </c>
      <c r="L1346" s="13">
        <v>3.3333333333333335</v>
      </c>
      <c r="M1346" s="13">
        <v>17.5</v>
      </c>
    </row>
    <row r="1347" spans="2:13">
      <c r="B1347" s="10">
        <v>1344</v>
      </c>
      <c r="C1347" s="13">
        <v>0.8</v>
      </c>
      <c r="D1347" s="13">
        <v>5</v>
      </c>
      <c r="E1347" s="13">
        <v>18</v>
      </c>
      <c r="F1347" s="13">
        <v>28.516057585825028</v>
      </c>
      <c r="G1347" s="13">
        <v>3.6589147286821708</v>
      </c>
      <c r="H1347" s="13">
        <v>6.8571428571428568</v>
      </c>
      <c r="I1347" s="13">
        <v>0.8</v>
      </c>
      <c r="J1347" s="13">
        <v>6.25</v>
      </c>
      <c r="K1347" s="13">
        <v>0.4</v>
      </c>
      <c r="L1347" s="13">
        <v>5</v>
      </c>
      <c r="M1347" s="13">
        <v>16.25</v>
      </c>
    </row>
    <row r="1348" spans="2:13">
      <c r="B1348" s="10">
        <v>1345</v>
      </c>
      <c r="C1348" s="13">
        <v>0.8</v>
      </c>
      <c r="D1348" s="13">
        <v>5</v>
      </c>
      <c r="E1348" s="13">
        <v>13.846153846153847</v>
      </c>
      <c r="F1348" s="13">
        <v>24.873671576650302</v>
      </c>
      <c r="G1348" s="13">
        <v>3.3475177304964543</v>
      </c>
      <c r="H1348" s="13">
        <v>7.68</v>
      </c>
      <c r="I1348" s="13">
        <v>1.2</v>
      </c>
      <c r="J1348" s="13">
        <v>4.166666666666667</v>
      </c>
      <c r="K1348" s="13">
        <v>0.1</v>
      </c>
      <c r="L1348" s="13">
        <v>20</v>
      </c>
      <c r="M1348" s="13">
        <v>29.166666666666668</v>
      </c>
    </row>
    <row r="1349" spans="2:13">
      <c r="B1349" s="10">
        <v>1346</v>
      </c>
      <c r="C1349" s="13">
        <v>0.8</v>
      </c>
      <c r="D1349" s="13">
        <v>5</v>
      </c>
      <c r="E1349" s="13">
        <v>10.188679245283019</v>
      </c>
      <c r="F1349" s="13">
        <v>19.110163283246781</v>
      </c>
      <c r="G1349" s="13">
        <v>3.8688524590163937</v>
      </c>
      <c r="H1349" s="13">
        <v>5.0526315789473681</v>
      </c>
      <c r="I1349" s="13">
        <v>1</v>
      </c>
      <c r="J1349" s="13">
        <v>5</v>
      </c>
      <c r="K1349" s="13">
        <v>0.6</v>
      </c>
      <c r="L1349" s="13">
        <v>3.3333333333333335</v>
      </c>
      <c r="M1349" s="13">
        <v>13.333333333333334</v>
      </c>
    </row>
    <row r="1350" spans="2:13">
      <c r="B1350" s="10">
        <v>1347</v>
      </c>
      <c r="C1350" s="13">
        <v>0.6</v>
      </c>
      <c r="D1350" s="13">
        <v>6.666666666666667</v>
      </c>
      <c r="E1350" s="13">
        <v>11.020408163265305</v>
      </c>
      <c r="F1350" s="13">
        <v>17.970408163265304</v>
      </c>
      <c r="G1350" s="13">
        <v>2.95</v>
      </c>
      <c r="H1350" s="13">
        <v>4</v>
      </c>
      <c r="I1350" s="13">
        <v>1.6</v>
      </c>
      <c r="J1350" s="13">
        <v>3.125</v>
      </c>
      <c r="K1350" s="13">
        <v>0.6</v>
      </c>
      <c r="L1350" s="13">
        <v>3.3333333333333335</v>
      </c>
      <c r="M1350" s="13">
        <v>13.125000000000002</v>
      </c>
    </row>
    <row r="1351" spans="2:13">
      <c r="B1351" s="10">
        <v>1348</v>
      </c>
      <c r="C1351" s="13">
        <v>0.8</v>
      </c>
      <c r="D1351" s="13">
        <v>5</v>
      </c>
      <c r="E1351" s="13">
        <v>11.739130434782609</v>
      </c>
      <c r="F1351" s="13">
        <v>18.719942339233725</v>
      </c>
      <c r="G1351" s="13">
        <v>2.8957055214723924</v>
      </c>
      <c r="H1351" s="13">
        <v>4.0851063829787231</v>
      </c>
      <c r="I1351" s="13">
        <v>0.4</v>
      </c>
      <c r="J1351" s="13">
        <v>12.5</v>
      </c>
      <c r="K1351" s="13">
        <v>0.6</v>
      </c>
      <c r="L1351" s="13">
        <v>3.3333333333333335</v>
      </c>
      <c r="M1351" s="13">
        <v>20.833333333333332</v>
      </c>
    </row>
    <row r="1352" spans="2:13">
      <c r="B1352" s="10">
        <v>1349</v>
      </c>
      <c r="C1352" s="13">
        <v>0.8</v>
      </c>
      <c r="D1352" s="13">
        <v>5</v>
      </c>
      <c r="E1352" s="13">
        <v>10</v>
      </c>
      <c r="F1352" s="13">
        <v>16.150641025641026</v>
      </c>
      <c r="G1352" s="13">
        <v>2.458333333333333</v>
      </c>
      <c r="H1352" s="13">
        <v>3.6923076923076925</v>
      </c>
      <c r="I1352" s="13">
        <v>1.4</v>
      </c>
      <c r="J1352" s="13">
        <v>3.5714285714285716</v>
      </c>
      <c r="K1352" s="13">
        <v>0.1</v>
      </c>
      <c r="L1352" s="13">
        <v>20</v>
      </c>
      <c r="M1352" s="13">
        <v>28.571428571428569</v>
      </c>
    </row>
    <row r="1353" spans="2:13">
      <c r="B1353" s="10">
        <v>1350</v>
      </c>
      <c r="C1353" s="13">
        <v>0.8</v>
      </c>
      <c r="D1353" s="13">
        <v>5</v>
      </c>
      <c r="E1353" s="13">
        <v>12.272727272727273</v>
      </c>
      <c r="F1353" s="13">
        <v>19.694949494949494</v>
      </c>
      <c r="G1353" s="13">
        <v>2.6222222222222222</v>
      </c>
      <c r="H1353" s="13">
        <v>4.8</v>
      </c>
      <c r="I1353" s="13">
        <v>0.6</v>
      </c>
      <c r="J1353" s="13">
        <v>8.3333333333333339</v>
      </c>
      <c r="K1353" s="13">
        <v>0.6</v>
      </c>
      <c r="L1353" s="13">
        <v>3.3333333333333335</v>
      </c>
      <c r="M1353" s="13">
        <v>16.666666666666668</v>
      </c>
    </row>
    <row r="1354" spans="2:13">
      <c r="B1354" s="10">
        <v>1351</v>
      </c>
      <c r="C1354" s="13">
        <v>0.8</v>
      </c>
      <c r="D1354" s="13">
        <v>5</v>
      </c>
      <c r="E1354" s="13">
        <v>12.272727272727273</v>
      </c>
      <c r="F1354" s="13">
        <v>17.999004975124379</v>
      </c>
      <c r="G1354" s="13">
        <v>2.8606060606060604</v>
      </c>
      <c r="H1354" s="13">
        <v>2.8656716417910446</v>
      </c>
      <c r="I1354" s="13">
        <v>1</v>
      </c>
      <c r="J1354" s="13">
        <v>5</v>
      </c>
      <c r="K1354" s="13">
        <v>0.4</v>
      </c>
      <c r="L1354" s="13">
        <v>5</v>
      </c>
      <c r="M1354" s="13">
        <v>15</v>
      </c>
    </row>
    <row r="1355" spans="2:13">
      <c r="B1355" s="10">
        <v>1352</v>
      </c>
      <c r="C1355" s="13">
        <v>0.4</v>
      </c>
      <c r="D1355" s="13">
        <v>10</v>
      </c>
      <c r="E1355" s="13">
        <v>11.25</v>
      </c>
      <c r="F1355" s="13">
        <v>18.428409090909092</v>
      </c>
      <c r="G1355" s="13">
        <v>3.6875</v>
      </c>
      <c r="H1355" s="13">
        <v>3.4909090909090907</v>
      </c>
      <c r="I1355" s="13">
        <v>0.8</v>
      </c>
      <c r="J1355" s="13">
        <v>6.25</v>
      </c>
      <c r="K1355" s="13">
        <v>0.2</v>
      </c>
      <c r="L1355" s="13">
        <v>10</v>
      </c>
      <c r="M1355" s="13">
        <v>26.25</v>
      </c>
    </row>
    <row r="1356" spans="2:13">
      <c r="B1356" s="10">
        <v>1353</v>
      </c>
      <c r="C1356" s="13">
        <v>0.4</v>
      </c>
      <c r="D1356" s="13">
        <v>10</v>
      </c>
      <c r="E1356" s="13">
        <v>11.020408163265305</v>
      </c>
      <c r="F1356" s="13">
        <v>17.947304714989443</v>
      </c>
      <c r="G1356" s="13">
        <v>4.7200000000000006</v>
      </c>
      <c r="H1356" s="13">
        <v>2.2068965517241379</v>
      </c>
      <c r="I1356" s="13">
        <v>1.2</v>
      </c>
      <c r="J1356" s="13">
        <v>4.166666666666667</v>
      </c>
      <c r="K1356" s="13">
        <v>0.2</v>
      </c>
      <c r="L1356" s="13">
        <v>10</v>
      </c>
      <c r="M1356" s="13">
        <v>24.166666666666668</v>
      </c>
    </row>
    <row r="1357" spans="2:13">
      <c r="B1357" s="10">
        <v>1354</v>
      </c>
      <c r="C1357" s="13">
        <v>0.2</v>
      </c>
      <c r="D1357" s="13">
        <v>20</v>
      </c>
      <c r="E1357" s="13">
        <v>11.25</v>
      </c>
      <c r="F1357" s="13">
        <v>20.126689189189189</v>
      </c>
      <c r="G1357" s="13">
        <v>3.6875</v>
      </c>
      <c r="H1357" s="13">
        <v>5.1891891891891895</v>
      </c>
      <c r="I1357" s="13">
        <v>1.2</v>
      </c>
      <c r="J1357" s="13">
        <v>4.166666666666667</v>
      </c>
      <c r="K1357" s="13">
        <v>0.6</v>
      </c>
      <c r="L1357" s="13">
        <v>3.3333333333333335</v>
      </c>
      <c r="M1357" s="13">
        <v>27.5</v>
      </c>
    </row>
    <row r="1358" spans="2:13">
      <c r="B1358" s="10">
        <v>1355</v>
      </c>
      <c r="C1358" s="13">
        <v>0.6</v>
      </c>
      <c r="D1358" s="13">
        <v>6.666666666666667</v>
      </c>
      <c r="E1358" s="13">
        <v>14.210526315789473</v>
      </c>
      <c r="F1358" s="13">
        <v>23.896151035896949</v>
      </c>
      <c r="G1358" s="13">
        <v>3.0649350649350646</v>
      </c>
      <c r="H1358" s="13">
        <v>6.6206896551724137</v>
      </c>
      <c r="I1358" s="13">
        <v>0.8</v>
      </c>
      <c r="J1358" s="13">
        <v>6.25</v>
      </c>
      <c r="K1358" s="13">
        <v>0.6</v>
      </c>
      <c r="L1358" s="13">
        <v>3.3333333333333335</v>
      </c>
      <c r="M1358" s="13">
        <v>16.25</v>
      </c>
    </row>
    <row r="1359" spans="2:13">
      <c r="B1359" s="10">
        <v>1356</v>
      </c>
      <c r="C1359" s="13">
        <v>0.6</v>
      </c>
      <c r="D1359" s="13">
        <v>6.666666666666667</v>
      </c>
      <c r="E1359" s="13">
        <v>10.8</v>
      </c>
      <c r="F1359" s="13">
        <v>17.216161616161614</v>
      </c>
      <c r="G1359" s="13">
        <v>2.8606060606060604</v>
      </c>
      <c r="H1359" s="13">
        <v>3.5555555555555554</v>
      </c>
      <c r="I1359" s="13">
        <v>0.8</v>
      </c>
      <c r="J1359" s="13">
        <v>6.25</v>
      </c>
      <c r="K1359" s="13">
        <v>0.2</v>
      </c>
      <c r="L1359" s="13">
        <v>10</v>
      </c>
      <c r="M1359" s="13">
        <v>22.916666666666668</v>
      </c>
    </row>
    <row r="1360" spans="2:13">
      <c r="B1360" s="10">
        <v>1357</v>
      </c>
      <c r="C1360" s="13">
        <v>1</v>
      </c>
      <c r="D1360" s="13">
        <v>4</v>
      </c>
      <c r="E1360" s="13">
        <v>10.384615384615385</v>
      </c>
      <c r="F1360" s="13">
        <v>18.463736263736266</v>
      </c>
      <c r="G1360" s="13">
        <v>2.5934065934065931</v>
      </c>
      <c r="H1360" s="13">
        <v>5.4857142857142858</v>
      </c>
      <c r="I1360" s="13">
        <v>0.6</v>
      </c>
      <c r="J1360" s="13">
        <v>8.3333333333333339</v>
      </c>
      <c r="K1360" s="13">
        <v>0.2</v>
      </c>
      <c r="L1360" s="13">
        <v>10</v>
      </c>
      <c r="M1360" s="13">
        <v>22.333333333333336</v>
      </c>
    </row>
    <row r="1361" spans="2:13">
      <c r="B1361" s="10">
        <v>1358</v>
      </c>
      <c r="C1361" s="13">
        <v>1</v>
      </c>
      <c r="D1361" s="13">
        <v>4</v>
      </c>
      <c r="E1361" s="13">
        <v>10.588235294117647</v>
      </c>
      <c r="F1361" s="13">
        <v>17.312021097355505</v>
      </c>
      <c r="G1361" s="13">
        <v>3.2328767123287672</v>
      </c>
      <c r="H1361" s="13">
        <v>3.4909090909090907</v>
      </c>
      <c r="I1361" s="13">
        <v>0.4</v>
      </c>
      <c r="J1361" s="13">
        <v>12.5</v>
      </c>
      <c r="K1361" s="13">
        <v>0.4</v>
      </c>
      <c r="L1361" s="13">
        <v>5</v>
      </c>
      <c r="M1361" s="13">
        <v>21.5</v>
      </c>
    </row>
    <row r="1362" spans="2:13">
      <c r="B1362" s="10">
        <v>1359</v>
      </c>
      <c r="C1362" s="13">
        <v>0.6</v>
      </c>
      <c r="D1362" s="13">
        <v>6.666666666666667</v>
      </c>
      <c r="E1362" s="13">
        <v>10.588235294117647</v>
      </c>
      <c r="F1362" s="13">
        <v>17.491308580169658</v>
      </c>
      <c r="G1362" s="13">
        <v>3.3475177304964543</v>
      </c>
      <c r="H1362" s="13">
        <v>3.5555555555555554</v>
      </c>
      <c r="I1362" s="13">
        <v>1.4</v>
      </c>
      <c r="J1362" s="13">
        <v>3.5714285714285716</v>
      </c>
      <c r="K1362" s="13">
        <v>0.2</v>
      </c>
      <c r="L1362" s="13">
        <v>10</v>
      </c>
      <c r="M1362" s="13">
        <v>20.238095238095241</v>
      </c>
    </row>
    <row r="1363" spans="2:13">
      <c r="B1363" s="10">
        <v>1360</v>
      </c>
      <c r="C1363" s="13">
        <v>1.6</v>
      </c>
      <c r="D1363" s="13">
        <v>2.5</v>
      </c>
      <c r="E1363" s="13">
        <v>13.170731707317072</v>
      </c>
      <c r="F1363" s="13">
        <v>19.994986589125912</v>
      </c>
      <c r="G1363" s="13">
        <v>3.3956834532374103</v>
      </c>
      <c r="H1363" s="13">
        <v>3.4285714285714284</v>
      </c>
      <c r="I1363" s="13">
        <v>1.2</v>
      </c>
      <c r="J1363" s="13">
        <v>4.166666666666667</v>
      </c>
      <c r="K1363" s="13">
        <v>0.8</v>
      </c>
      <c r="L1363" s="13">
        <v>2.5</v>
      </c>
      <c r="M1363" s="13">
        <v>9.1666666666666679</v>
      </c>
    </row>
    <row r="1364" spans="2:13">
      <c r="B1364" s="10">
        <v>1361</v>
      </c>
      <c r="C1364" s="13">
        <v>0.6</v>
      </c>
      <c r="D1364" s="13">
        <v>6.666666666666667</v>
      </c>
      <c r="E1364" s="13">
        <v>13.846153846153847</v>
      </c>
      <c r="F1364" s="13">
        <v>25.540362340362339</v>
      </c>
      <c r="G1364" s="13">
        <v>2.5513513513513515</v>
      </c>
      <c r="H1364" s="13">
        <v>9.1428571428571423</v>
      </c>
      <c r="I1364" s="13">
        <v>0.8</v>
      </c>
      <c r="J1364" s="13">
        <v>6.25</v>
      </c>
      <c r="K1364" s="13">
        <v>0.2</v>
      </c>
      <c r="L1364" s="13">
        <v>10</v>
      </c>
      <c r="M1364" s="13">
        <v>22.916666666666668</v>
      </c>
    </row>
    <row r="1365" spans="2:13">
      <c r="B1365" s="10">
        <v>1362</v>
      </c>
      <c r="C1365" s="13">
        <v>0.4</v>
      </c>
      <c r="D1365" s="13">
        <v>10</v>
      </c>
      <c r="E1365" s="13">
        <v>14.210526315789473</v>
      </c>
      <c r="F1365" s="13">
        <v>20.818605692118318</v>
      </c>
      <c r="G1365" s="13">
        <v>2.8433734939759034</v>
      </c>
      <c r="H1365" s="13">
        <v>3.7647058823529411</v>
      </c>
      <c r="I1365" s="13">
        <v>0.8</v>
      </c>
      <c r="J1365" s="13">
        <v>6.25</v>
      </c>
      <c r="K1365" s="13">
        <v>0.4</v>
      </c>
      <c r="L1365" s="13">
        <v>5</v>
      </c>
      <c r="M1365" s="13">
        <v>21.25</v>
      </c>
    </row>
    <row r="1366" spans="2:13">
      <c r="B1366" s="10">
        <v>1363</v>
      </c>
      <c r="C1366" s="13">
        <v>0.8</v>
      </c>
      <c r="D1366" s="13">
        <v>5</v>
      </c>
      <c r="E1366" s="13">
        <v>20.76923076923077</v>
      </c>
      <c r="F1366" s="13">
        <v>26.812604263206673</v>
      </c>
      <c r="G1366" s="13">
        <v>2.8433734939759034</v>
      </c>
      <c r="H1366" s="13">
        <v>3.2</v>
      </c>
      <c r="I1366" s="13">
        <v>1.2</v>
      </c>
      <c r="J1366" s="13">
        <v>4.166666666666667</v>
      </c>
      <c r="K1366" s="13">
        <v>0.2</v>
      </c>
      <c r="L1366" s="13">
        <v>10</v>
      </c>
      <c r="M1366" s="13">
        <v>19.166666666666668</v>
      </c>
    </row>
    <row r="1367" spans="2:13">
      <c r="B1367" s="10">
        <v>1364</v>
      </c>
      <c r="C1367" s="13">
        <v>1</v>
      </c>
      <c r="D1367" s="13">
        <v>4</v>
      </c>
      <c r="E1367" s="13">
        <v>11.020408163265305</v>
      </c>
      <c r="F1367" s="13">
        <v>17.62064208139396</v>
      </c>
      <c r="G1367" s="13">
        <v>2.7602339181286553</v>
      </c>
      <c r="H1367" s="13">
        <v>3.84</v>
      </c>
      <c r="I1367" s="13">
        <v>1.2</v>
      </c>
      <c r="J1367" s="13">
        <v>4.166666666666667</v>
      </c>
      <c r="K1367" s="13">
        <v>0.2</v>
      </c>
      <c r="L1367" s="13">
        <v>10</v>
      </c>
      <c r="M1367" s="13">
        <v>18.166666666666668</v>
      </c>
    </row>
    <row r="1368" spans="2:13">
      <c r="B1368" s="10">
        <v>1365</v>
      </c>
      <c r="C1368" s="13">
        <v>0.6</v>
      </c>
      <c r="D1368" s="13">
        <v>6.666666666666667</v>
      </c>
      <c r="E1368" s="13">
        <v>13.846153846153847</v>
      </c>
      <c r="F1368" s="13">
        <v>20.262545121765214</v>
      </c>
      <c r="G1368" s="13">
        <v>2.6516853932584272</v>
      </c>
      <c r="H1368" s="13">
        <v>3.7647058823529411</v>
      </c>
      <c r="I1368" s="13">
        <v>1.4</v>
      </c>
      <c r="J1368" s="13">
        <v>3.5714285714285716</v>
      </c>
      <c r="K1368" s="13">
        <v>0.2</v>
      </c>
      <c r="L1368" s="13">
        <v>10</v>
      </c>
      <c r="M1368" s="13">
        <v>20.238095238095241</v>
      </c>
    </row>
    <row r="1369" spans="2:13">
      <c r="B1369" s="10">
        <v>1366</v>
      </c>
      <c r="C1369" s="13">
        <v>1.2</v>
      </c>
      <c r="D1369" s="13">
        <v>3.3333333333333335</v>
      </c>
      <c r="E1369" s="13">
        <v>14.594594594594593</v>
      </c>
      <c r="F1369" s="13">
        <v>24.114496914496911</v>
      </c>
      <c r="G1369" s="13">
        <v>4.0341880341880341</v>
      </c>
      <c r="H1369" s="13">
        <v>5.4857142857142858</v>
      </c>
      <c r="I1369" s="13">
        <v>0.8</v>
      </c>
      <c r="J1369" s="13">
        <v>6.25</v>
      </c>
      <c r="K1369" s="13">
        <v>0.6</v>
      </c>
      <c r="L1369" s="13">
        <v>3.3333333333333335</v>
      </c>
      <c r="M1369" s="13">
        <v>12.916666666666668</v>
      </c>
    </row>
    <row r="1370" spans="2:13">
      <c r="B1370" s="10">
        <v>1367</v>
      </c>
      <c r="C1370" s="13">
        <v>1.4</v>
      </c>
      <c r="D1370" s="13">
        <v>2.8571428571428572</v>
      </c>
      <c r="E1370" s="13">
        <v>9.1525423728813564</v>
      </c>
      <c r="F1370" s="13">
        <v>17.105097754008167</v>
      </c>
      <c r="G1370" s="13">
        <v>4.0341880341880341</v>
      </c>
      <c r="H1370" s="13">
        <v>3.9183673469387754</v>
      </c>
      <c r="I1370" s="13">
        <v>0.6</v>
      </c>
      <c r="J1370" s="13">
        <v>8.3333333333333339</v>
      </c>
      <c r="K1370" s="13">
        <v>0.2</v>
      </c>
      <c r="L1370" s="13">
        <v>10</v>
      </c>
      <c r="M1370" s="13">
        <v>21.19047619047619</v>
      </c>
    </row>
    <row r="1371" spans="2:13">
      <c r="B1371" s="10">
        <v>1368</v>
      </c>
      <c r="C1371" s="13">
        <v>1.2</v>
      </c>
      <c r="D1371" s="13">
        <v>3.3333333333333335</v>
      </c>
      <c r="E1371" s="13">
        <v>10.8</v>
      </c>
      <c r="F1371" s="13">
        <v>18.236871508379888</v>
      </c>
      <c r="G1371" s="13">
        <v>2.6368715083798882</v>
      </c>
      <c r="H1371" s="13">
        <v>4.8</v>
      </c>
      <c r="I1371" s="13">
        <v>1.6</v>
      </c>
      <c r="J1371" s="13">
        <v>3.125</v>
      </c>
      <c r="K1371" s="13">
        <v>0.2</v>
      </c>
      <c r="L1371" s="13">
        <v>10</v>
      </c>
      <c r="M1371" s="13">
        <v>16.458333333333336</v>
      </c>
    </row>
    <row r="1372" spans="2:13">
      <c r="B1372" s="10">
        <v>1369</v>
      </c>
      <c r="C1372" s="13">
        <v>0.8</v>
      </c>
      <c r="D1372" s="13">
        <v>5</v>
      </c>
      <c r="E1372" s="13">
        <v>10</v>
      </c>
      <c r="F1372" s="13">
        <v>15.517287014061207</v>
      </c>
      <c r="G1372" s="13">
        <v>2.4205128205128204</v>
      </c>
      <c r="H1372" s="13">
        <v>3.096774193548387</v>
      </c>
      <c r="I1372" s="13">
        <v>1.4</v>
      </c>
      <c r="J1372" s="13">
        <v>3.5714285714285716</v>
      </c>
      <c r="K1372" s="13">
        <v>0.6</v>
      </c>
      <c r="L1372" s="13">
        <v>3.3333333333333335</v>
      </c>
      <c r="M1372" s="13">
        <v>11.904761904761905</v>
      </c>
    </row>
    <row r="1373" spans="2:13">
      <c r="B1373" s="10">
        <v>1370</v>
      </c>
      <c r="C1373" s="13">
        <v>0.6</v>
      </c>
      <c r="D1373" s="13">
        <v>6.666666666666667</v>
      </c>
      <c r="E1373" s="13">
        <v>12.857142857142858</v>
      </c>
      <c r="F1373" s="13">
        <v>19.059180208585982</v>
      </c>
      <c r="G1373" s="13">
        <v>3.1052631578947372</v>
      </c>
      <c r="H1373" s="13">
        <v>3.096774193548387</v>
      </c>
      <c r="I1373" s="13">
        <v>1</v>
      </c>
      <c r="J1373" s="13">
        <v>5</v>
      </c>
      <c r="K1373" s="13">
        <v>0.4</v>
      </c>
      <c r="L1373" s="13">
        <v>5</v>
      </c>
      <c r="M1373" s="13">
        <v>16.666666666666668</v>
      </c>
    </row>
    <row r="1374" spans="2:13">
      <c r="B1374" s="10">
        <v>1371</v>
      </c>
      <c r="C1374" s="13">
        <v>0.2</v>
      </c>
      <c r="D1374" s="13">
        <v>20</v>
      </c>
      <c r="E1374" s="13">
        <v>11.739130434782609</v>
      </c>
      <c r="F1374" s="13">
        <v>18.144347826086957</v>
      </c>
      <c r="G1374" s="13">
        <v>2.5652173913043477</v>
      </c>
      <c r="H1374" s="13">
        <v>3.84</v>
      </c>
      <c r="I1374" s="13">
        <v>1.6</v>
      </c>
      <c r="J1374" s="13">
        <v>3.125</v>
      </c>
      <c r="K1374" s="13">
        <v>0.2</v>
      </c>
      <c r="L1374" s="13">
        <v>10</v>
      </c>
      <c r="M1374" s="13">
        <v>33.125</v>
      </c>
    </row>
    <row r="1375" spans="2:13">
      <c r="B1375" s="10">
        <v>1372</v>
      </c>
      <c r="C1375" s="13">
        <v>1</v>
      </c>
      <c r="D1375" s="13">
        <v>4</v>
      </c>
      <c r="E1375" s="13">
        <v>10.588235294117647</v>
      </c>
      <c r="F1375" s="13">
        <v>17.477124183006534</v>
      </c>
      <c r="G1375" s="13">
        <v>2.6222222222222222</v>
      </c>
      <c r="H1375" s="13">
        <v>4.2666666666666666</v>
      </c>
      <c r="I1375" s="13">
        <v>1</v>
      </c>
      <c r="J1375" s="13">
        <v>5</v>
      </c>
      <c r="K1375" s="13">
        <v>0.8</v>
      </c>
      <c r="L1375" s="13">
        <v>2.5</v>
      </c>
      <c r="M1375" s="13">
        <v>11.5</v>
      </c>
    </row>
    <row r="1376" spans="2:13">
      <c r="B1376" s="10">
        <v>1373</v>
      </c>
      <c r="C1376" s="13">
        <v>1.2</v>
      </c>
      <c r="D1376" s="13">
        <v>3.3333333333333335</v>
      </c>
      <c r="E1376" s="13">
        <v>27</v>
      </c>
      <c r="F1376" s="13">
        <v>35.077777777777776</v>
      </c>
      <c r="G1376" s="13">
        <v>3.2777777777777777</v>
      </c>
      <c r="H1376" s="13">
        <v>4.8</v>
      </c>
      <c r="I1376" s="13">
        <v>1</v>
      </c>
      <c r="J1376" s="13">
        <v>5</v>
      </c>
      <c r="K1376" s="13">
        <v>0.2</v>
      </c>
      <c r="L1376" s="13">
        <v>10</v>
      </c>
      <c r="M1376" s="13">
        <v>18.333333333333336</v>
      </c>
    </row>
    <row r="1377" spans="2:13">
      <c r="B1377" s="10">
        <v>1374</v>
      </c>
      <c r="C1377" s="13">
        <v>0.6</v>
      </c>
      <c r="D1377" s="13">
        <v>6.666666666666667</v>
      </c>
      <c r="E1377" s="13">
        <v>11.020408163265305</v>
      </c>
      <c r="F1377" s="13">
        <v>21.45018483820327</v>
      </c>
      <c r="G1377" s="13">
        <v>3.0451612903225804</v>
      </c>
      <c r="H1377" s="13">
        <v>7.384615384615385</v>
      </c>
      <c r="I1377" s="13">
        <v>1</v>
      </c>
      <c r="J1377" s="13">
        <v>5</v>
      </c>
      <c r="K1377" s="13">
        <v>0.2</v>
      </c>
      <c r="L1377" s="13">
        <v>10</v>
      </c>
      <c r="M1377" s="13">
        <v>21.666666666666668</v>
      </c>
    </row>
    <row r="1378" spans="2:13">
      <c r="B1378" s="10">
        <v>1375</v>
      </c>
      <c r="C1378" s="13">
        <v>0.6</v>
      </c>
      <c r="D1378" s="13">
        <v>6.666666666666667</v>
      </c>
      <c r="E1378" s="13">
        <v>12.558139534883722</v>
      </c>
      <c r="F1378" s="13">
        <v>19.367663344407532</v>
      </c>
      <c r="G1378" s="13">
        <v>2.8095238095238098</v>
      </c>
      <c r="H1378" s="13">
        <v>4</v>
      </c>
      <c r="I1378" s="13">
        <v>1.4</v>
      </c>
      <c r="J1378" s="13">
        <v>3.5714285714285716</v>
      </c>
      <c r="K1378" s="13">
        <v>0.8</v>
      </c>
      <c r="L1378" s="13">
        <v>2.5</v>
      </c>
      <c r="M1378" s="13">
        <v>12.738095238095239</v>
      </c>
    </row>
    <row r="1379" spans="2:13">
      <c r="B1379" s="10">
        <v>1376</v>
      </c>
      <c r="C1379" s="13">
        <v>0.6</v>
      </c>
      <c r="D1379" s="13">
        <v>6.666666666666667</v>
      </c>
      <c r="E1379" s="13">
        <v>12.272727272727273</v>
      </c>
      <c r="F1379" s="13">
        <v>20.951515151515153</v>
      </c>
      <c r="G1379" s="13">
        <v>2.8606060606060604</v>
      </c>
      <c r="H1379" s="13">
        <v>5.8181818181818183</v>
      </c>
      <c r="I1379" s="13">
        <v>1.4</v>
      </c>
      <c r="J1379" s="13">
        <v>3.5714285714285716</v>
      </c>
      <c r="K1379" s="13">
        <v>0.4</v>
      </c>
      <c r="L1379" s="13">
        <v>5</v>
      </c>
      <c r="M1379" s="13">
        <v>15.238095238095239</v>
      </c>
    </row>
    <row r="1380" spans="2:13">
      <c r="B1380" s="10">
        <v>1377</v>
      </c>
      <c r="C1380" s="13">
        <v>0.4</v>
      </c>
      <c r="D1380" s="13">
        <v>10</v>
      </c>
      <c r="E1380" s="13">
        <v>12.272727272727273</v>
      </c>
      <c r="F1380" s="13">
        <v>18.630839748486807</v>
      </c>
      <c r="G1380" s="13">
        <v>2.5934065934065931</v>
      </c>
      <c r="H1380" s="13">
        <v>3.7647058823529411</v>
      </c>
      <c r="I1380" s="13">
        <v>1</v>
      </c>
      <c r="J1380" s="13">
        <v>5</v>
      </c>
      <c r="K1380" s="13">
        <v>0.8</v>
      </c>
      <c r="L1380" s="13">
        <v>2.5</v>
      </c>
      <c r="M1380" s="13">
        <v>17.5</v>
      </c>
    </row>
    <row r="1381" spans="2:13">
      <c r="B1381" s="10">
        <v>1378</v>
      </c>
      <c r="C1381" s="13">
        <v>1</v>
      </c>
      <c r="D1381" s="13">
        <v>4</v>
      </c>
      <c r="E1381" s="13">
        <v>12.857142857142858</v>
      </c>
      <c r="F1381" s="13">
        <v>20.535191637630664</v>
      </c>
      <c r="G1381" s="13">
        <v>2.8780487804878048</v>
      </c>
      <c r="H1381" s="13">
        <v>4.8</v>
      </c>
      <c r="I1381" s="13">
        <v>1.2</v>
      </c>
      <c r="J1381" s="13">
        <v>4.166666666666667</v>
      </c>
      <c r="K1381" s="13">
        <v>0.2</v>
      </c>
      <c r="L1381" s="13">
        <v>10</v>
      </c>
      <c r="M1381" s="13">
        <v>18.166666666666668</v>
      </c>
    </row>
    <row r="1382" spans="2:13">
      <c r="B1382" s="10">
        <v>1379</v>
      </c>
      <c r="C1382" s="13">
        <v>1</v>
      </c>
      <c r="D1382" s="13">
        <v>4</v>
      </c>
      <c r="E1382" s="13">
        <v>7.8260869565217401</v>
      </c>
      <c r="F1382" s="13">
        <v>15.638720966087963</v>
      </c>
      <c r="G1382" s="13">
        <v>3.3475177304964543</v>
      </c>
      <c r="H1382" s="13">
        <v>4.4651162790697674</v>
      </c>
      <c r="I1382" s="13">
        <v>1</v>
      </c>
      <c r="J1382" s="13">
        <v>5</v>
      </c>
      <c r="K1382" s="13">
        <v>0.6</v>
      </c>
      <c r="L1382" s="13">
        <v>3.3333333333333335</v>
      </c>
      <c r="M1382" s="13">
        <v>12.333333333333334</v>
      </c>
    </row>
    <row r="1383" spans="2:13">
      <c r="B1383" s="10">
        <v>1380</v>
      </c>
      <c r="C1383" s="13">
        <v>1.4</v>
      </c>
      <c r="D1383" s="13">
        <v>2.8571428571428572</v>
      </c>
      <c r="E1383" s="13">
        <v>16.875</v>
      </c>
      <c r="F1383" s="13">
        <v>23.294234972677597</v>
      </c>
      <c r="G1383" s="13">
        <v>2.5792349726775954</v>
      </c>
      <c r="H1383" s="13">
        <v>3.84</v>
      </c>
      <c r="I1383" s="13">
        <v>0.8</v>
      </c>
      <c r="J1383" s="13">
        <v>6.25</v>
      </c>
      <c r="K1383" s="13">
        <v>0.6</v>
      </c>
      <c r="L1383" s="13">
        <v>3.3333333333333335</v>
      </c>
      <c r="M1383" s="13">
        <v>12.440476190476192</v>
      </c>
    </row>
    <row r="1384" spans="2:13">
      <c r="B1384" s="10">
        <v>1381</v>
      </c>
      <c r="C1384" s="13">
        <v>0.8</v>
      </c>
      <c r="D1384" s="13">
        <v>5</v>
      </c>
      <c r="E1384" s="13">
        <v>10</v>
      </c>
      <c r="F1384" s="13">
        <v>17.861413043478262</v>
      </c>
      <c r="G1384" s="13">
        <v>3.6875</v>
      </c>
      <c r="H1384" s="13">
        <v>4.1739130434782608</v>
      </c>
      <c r="I1384" s="13">
        <v>1</v>
      </c>
      <c r="J1384" s="13">
        <v>5</v>
      </c>
      <c r="K1384" s="13">
        <v>0.2</v>
      </c>
      <c r="L1384" s="13">
        <v>10</v>
      </c>
      <c r="M1384" s="13">
        <v>20</v>
      </c>
    </row>
    <row r="1385" spans="2:13">
      <c r="B1385" s="10">
        <v>1382</v>
      </c>
      <c r="C1385" s="13">
        <v>0.4</v>
      </c>
      <c r="D1385" s="13">
        <v>10</v>
      </c>
      <c r="E1385" s="13">
        <v>11.020408163265305</v>
      </c>
      <c r="F1385" s="13">
        <v>17.667099209626045</v>
      </c>
      <c r="G1385" s="13">
        <v>2.7283236994219653</v>
      </c>
      <c r="H1385" s="13">
        <v>3.9183673469387754</v>
      </c>
      <c r="I1385" s="13">
        <v>1.2</v>
      </c>
      <c r="J1385" s="13">
        <v>4.166666666666667</v>
      </c>
      <c r="K1385" s="13">
        <v>0.4</v>
      </c>
      <c r="L1385" s="13">
        <v>5</v>
      </c>
      <c r="M1385" s="13">
        <v>19.166666666666668</v>
      </c>
    </row>
    <row r="1386" spans="2:13">
      <c r="B1386" s="10">
        <v>1383</v>
      </c>
      <c r="C1386" s="13">
        <v>0.4</v>
      </c>
      <c r="D1386" s="13">
        <v>10</v>
      </c>
      <c r="E1386" s="13">
        <v>12.857142857142858</v>
      </c>
      <c r="F1386" s="13">
        <v>19.043865723317779</v>
      </c>
      <c r="G1386" s="13">
        <v>3.2328767123287672</v>
      </c>
      <c r="H1386" s="13">
        <v>2.953846153846154</v>
      </c>
      <c r="I1386" s="13">
        <v>0.8</v>
      </c>
      <c r="J1386" s="13">
        <v>6.25</v>
      </c>
      <c r="K1386" s="13">
        <v>0.2</v>
      </c>
      <c r="L1386" s="13">
        <v>10</v>
      </c>
      <c r="M1386" s="13">
        <v>26.25</v>
      </c>
    </row>
    <row r="1387" spans="2:13">
      <c r="B1387" s="10">
        <v>1384</v>
      </c>
      <c r="C1387" s="13">
        <v>1</v>
      </c>
      <c r="D1387" s="13">
        <v>4</v>
      </c>
      <c r="E1387" s="13">
        <v>12.272727272727273</v>
      </c>
      <c r="F1387" s="13">
        <v>19.520871493299914</v>
      </c>
      <c r="G1387" s="13">
        <v>2.5652173913043477</v>
      </c>
      <c r="H1387" s="13">
        <v>4.6829268292682924</v>
      </c>
      <c r="I1387" s="13">
        <v>1</v>
      </c>
      <c r="J1387" s="13">
        <v>5</v>
      </c>
      <c r="K1387" s="13">
        <v>0.8</v>
      </c>
      <c r="L1387" s="13">
        <v>2.5</v>
      </c>
      <c r="M1387" s="13">
        <v>11.5</v>
      </c>
    </row>
    <row r="1388" spans="2:13">
      <c r="B1388" s="10">
        <v>1385</v>
      </c>
      <c r="C1388" s="13">
        <v>0.2</v>
      </c>
      <c r="D1388" s="13">
        <v>20</v>
      </c>
      <c r="E1388" s="13">
        <v>11.25</v>
      </c>
      <c r="F1388" s="13">
        <v>18.617759317467446</v>
      </c>
      <c r="G1388" s="13">
        <v>3.603053435114504</v>
      </c>
      <c r="H1388" s="13">
        <v>3.7647058823529411</v>
      </c>
      <c r="I1388" s="13">
        <v>1.2</v>
      </c>
      <c r="J1388" s="13">
        <v>4.166666666666667</v>
      </c>
      <c r="K1388" s="13">
        <v>0.1</v>
      </c>
      <c r="L1388" s="13">
        <v>20</v>
      </c>
      <c r="M1388" s="13">
        <v>44.166666666666671</v>
      </c>
    </row>
    <row r="1389" spans="2:13">
      <c r="B1389" s="10">
        <v>1386</v>
      </c>
      <c r="C1389" s="13">
        <v>1.6</v>
      </c>
      <c r="D1389" s="13">
        <v>2.5</v>
      </c>
      <c r="E1389" s="13">
        <v>11.739130434782609</v>
      </c>
      <c r="F1389" s="13">
        <v>19.600543478260871</v>
      </c>
      <c r="G1389" s="13">
        <v>3.6875</v>
      </c>
      <c r="H1389" s="13">
        <v>4.1739130434782608</v>
      </c>
      <c r="I1389" s="13">
        <v>1</v>
      </c>
      <c r="J1389" s="13">
        <v>5</v>
      </c>
      <c r="K1389" s="13">
        <v>0.1</v>
      </c>
      <c r="L1389" s="13">
        <v>20</v>
      </c>
      <c r="M1389" s="13">
        <v>27.5</v>
      </c>
    </row>
    <row r="1390" spans="2:13">
      <c r="B1390" s="10">
        <v>1387</v>
      </c>
      <c r="C1390" s="13">
        <v>1.2</v>
      </c>
      <c r="D1390" s="13">
        <v>3.3333333333333335</v>
      </c>
      <c r="E1390" s="13">
        <v>8.5714285714285712</v>
      </c>
      <c r="F1390" s="13">
        <v>16.092857142857142</v>
      </c>
      <c r="G1390" s="13">
        <v>2.95</v>
      </c>
      <c r="H1390" s="13">
        <v>4.5714285714285712</v>
      </c>
      <c r="I1390" s="13">
        <v>0.4</v>
      </c>
      <c r="J1390" s="13">
        <v>12.5</v>
      </c>
      <c r="K1390" s="13">
        <v>0.1</v>
      </c>
      <c r="L1390" s="13">
        <v>20</v>
      </c>
      <c r="M1390" s="13">
        <v>35.833333333333336</v>
      </c>
    </row>
    <row r="1391" spans="2:13">
      <c r="B1391" s="10">
        <v>1388</v>
      </c>
      <c r="C1391" s="13">
        <v>0.8</v>
      </c>
      <c r="D1391" s="13">
        <v>5</v>
      </c>
      <c r="E1391" s="13">
        <v>10.8</v>
      </c>
      <c r="F1391" s="13">
        <v>19.200149309443823</v>
      </c>
      <c r="G1391" s="13">
        <v>3.3475177304964543</v>
      </c>
      <c r="H1391" s="13">
        <v>5.0526315789473681</v>
      </c>
      <c r="I1391" s="13">
        <v>1.2</v>
      </c>
      <c r="J1391" s="13">
        <v>4.166666666666667</v>
      </c>
      <c r="K1391" s="13">
        <v>0.2</v>
      </c>
      <c r="L1391" s="13">
        <v>10</v>
      </c>
      <c r="M1391" s="13">
        <v>19.166666666666668</v>
      </c>
    </row>
    <row r="1392" spans="2:13">
      <c r="B1392" s="10">
        <v>1389</v>
      </c>
      <c r="C1392" s="13">
        <v>0.4</v>
      </c>
      <c r="D1392" s="13">
        <v>10</v>
      </c>
      <c r="E1392" s="13">
        <v>11.25</v>
      </c>
      <c r="F1392" s="13">
        <v>18.574064171122995</v>
      </c>
      <c r="G1392" s="13">
        <v>2.5240641711229945</v>
      </c>
      <c r="H1392" s="13">
        <v>4.8</v>
      </c>
      <c r="I1392" s="13">
        <v>0.8</v>
      </c>
      <c r="J1392" s="13">
        <v>6.25</v>
      </c>
      <c r="K1392" s="13">
        <v>0.8</v>
      </c>
      <c r="L1392" s="13">
        <v>2.5</v>
      </c>
      <c r="M1392" s="13">
        <v>18.75</v>
      </c>
    </row>
    <row r="1393" spans="2:13">
      <c r="B1393" s="10">
        <v>1390</v>
      </c>
      <c r="C1393" s="13">
        <v>0.6</v>
      </c>
      <c r="D1393" s="13">
        <v>6.666666666666667</v>
      </c>
      <c r="E1393" s="13">
        <v>12.558139534883722</v>
      </c>
      <c r="F1393" s="13">
        <v>19.878719245028648</v>
      </c>
      <c r="G1393" s="13">
        <v>3.1466666666666669</v>
      </c>
      <c r="H1393" s="13">
        <v>4.1739130434782608</v>
      </c>
      <c r="I1393" s="13">
        <v>0.8</v>
      </c>
      <c r="J1393" s="13">
        <v>6.25</v>
      </c>
      <c r="K1393" s="13">
        <v>0.4</v>
      </c>
      <c r="L1393" s="13">
        <v>5</v>
      </c>
      <c r="M1393" s="13">
        <v>17.916666666666668</v>
      </c>
    </row>
    <row r="1394" spans="2:13">
      <c r="B1394" s="10">
        <v>1391</v>
      </c>
      <c r="C1394" s="13">
        <v>1</v>
      </c>
      <c r="D1394" s="13">
        <v>4</v>
      </c>
      <c r="E1394" s="13">
        <v>8.4375</v>
      </c>
      <c r="F1394" s="13">
        <v>14.471913765506203</v>
      </c>
      <c r="G1394" s="13">
        <v>3.2108843537414966</v>
      </c>
      <c r="H1394" s="13">
        <v>2.8235294117647061</v>
      </c>
      <c r="I1394" s="13">
        <v>1.4</v>
      </c>
      <c r="J1394" s="13">
        <v>3.5714285714285716</v>
      </c>
      <c r="K1394" s="13">
        <v>0.6</v>
      </c>
      <c r="L1394" s="13">
        <v>3.3333333333333335</v>
      </c>
      <c r="M1394" s="13">
        <v>10.904761904761905</v>
      </c>
    </row>
    <row r="1395" spans="2:13">
      <c r="B1395" s="10">
        <v>1392</v>
      </c>
      <c r="C1395" s="13">
        <v>0.6</v>
      </c>
      <c r="D1395" s="13">
        <v>6.666666666666667</v>
      </c>
      <c r="E1395" s="13">
        <v>10.8</v>
      </c>
      <c r="F1395" s="13">
        <v>18.305396238051188</v>
      </c>
      <c r="G1395" s="13">
        <v>3.4202898550724639</v>
      </c>
      <c r="H1395" s="13">
        <v>4.0851063829787231</v>
      </c>
      <c r="I1395" s="13">
        <v>1.4</v>
      </c>
      <c r="J1395" s="13">
        <v>3.5714285714285716</v>
      </c>
      <c r="K1395" s="13">
        <v>0.6</v>
      </c>
      <c r="L1395" s="13">
        <v>3.3333333333333335</v>
      </c>
      <c r="M1395" s="13">
        <v>13.571428571428573</v>
      </c>
    </row>
    <row r="1396" spans="2:13">
      <c r="B1396" s="10">
        <v>1393</v>
      </c>
      <c r="C1396" s="13">
        <v>0.4</v>
      </c>
      <c r="D1396" s="13">
        <v>10</v>
      </c>
      <c r="E1396" s="13">
        <v>12.272727272727273</v>
      </c>
      <c r="F1396" s="13">
        <v>19.935077392631349</v>
      </c>
      <c r="G1396" s="13">
        <v>3.3956834532374103</v>
      </c>
      <c r="H1396" s="13">
        <v>4.2666666666666666</v>
      </c>
      <c r="I1396" s="13">
        <v>0.8</v>
      </c>
      <c r="J1396" s="13">
        <v>6.25</v>
      </c>
      <c r="K1396" s="13">
        <v>0.4</v>
      </c>
      <c r="L1396" s="13">
        <v>5</v>
      </c>
      <c r="M1396" s="13">
        <v>21.25</v>
      </c>
    </row>
    <row r="1397" spans="2:13">
      <c r="B1397" s="10">
        <v>1394</v>
      </c>
      <c r="C1397" s="13">
        <v>1.4</v>
      </c>
      <c r="D1397" s="13">
        <v>2.8571428571428572</v>
      </c>
      <c r="E1397" s="13">
        <v>15.428571428571429</v>
      </c>
      <c r="F1397" s="13">
        <v>23.396809641970933</v>
      </c>
      <c r="G1397" s="13">
        <v>3.0451612903225804</v>
      </c>
      <c r="H1397" s="13">
        <v>4.9230769230769234</v>
      </c>
      <c r="I1397" s="13">
        <v>1.2</v>
      </c>
      <c r="J1397" s="13">
        <v>4.166666666666667</v>
      </c>
      <c r="K1397" s="13">
        <v>0.4</v>
      </c>
      <c r="L1397" s="13">
        <v>5</v>
      </c>
      <c r="M1397" s="13">
        <v>12.023809523809524</v>
      </c>
    </row>
    <row r="1398" spans="2:13">
      <c r="B1398" s="10">
        <v>1395</v>
      </c>
      <c r="C1398" s="13">
        <v>0.2</v>
      </c>
      <c r="D1398" s="13">
        <v>20</v>
      </c>
      <c r="E1398" s="13">
        <v>10.8</v>
      </c>
      <c r="F1398" s="13">
        <v>18.782088597473212</v>
      </c>
      <c r="G1398" s="13">
        <v>2.7928994082840237</v>
      </c>
      <c r="H1398" s="13">
        <v>5.1891891891891895</v>
      </c>
      <c r="I1398" s="13">
        <v>1</v>
      </c>
      <c r="J1398" s="13">
        <v>5</v>
      </c>
      <c r="K1398" s="13">
        <v>0.2</v>
      </c>
      <c r="L1398" s="13">
        <v>10</v>
      </c>
      <c r="M1398" s="13">
        <v>35</v>
      </c>
    </row>
    <row r="1399" spans="2:13">
      <c r="B1399" s="10">
        <v>1396</v>
      </c>
      <c r="C1399" s="13">
        <v>1</v>
      </c>
      <c r="D1399" s="13">
        <v>4</v>
      </c>
      <c r="E1399" s="13">
        <v>12.558139534883722</v>
      </c>
      <c r="F1399" s="13">
        <v>24.40575858250277</v>
      </c>
      <c r="G1399" s="13">
        <v>2.2476190476190476</v>
      </c>
      <c r="H1399" s="13">
        <v>9.6</v>
      </c>
      <c r="I1399" s="13">
        <v>1.2</v>
      </c>
      <c r="J1399" s="13">
        <v>4.166666666666667</v>
      </c>
      <c r="K1399" s="13">
        <v>0.4</v>
      </c>
      <c r="L1399" s="13">
        <v>5</v>
      </c>
      <c r="M1399" s="13">
        <v>13.166666666666668</v>
      </c>
    </row>
    <row r="1400" spans="2:13">
      <c r="B1400" s="10">
        <v>1397</v>
      </c>
      <c r="C1400" s="13">
        <v>0.2</v>
      </c>
      <c r="D1400" s="13">
        <v>20</v>
      </c>
      <c r="E1400" s="13">
        <v>16.875</v>
      </c>
      <c r="F1400" s="13">
        <v>24.841211825860945</v>
      </c>
      <c r="G1400" s="13">
        <v>2.9135802469135803</v>
      </c>
      <c r="H1400" s="13">
        <v>5.0526315789473681</v>
      </c>
      <c r="I1400" s="13">
        <v>0.8</v>
      </c>
      <c r="J1400" s="13">
        <v>6.25</v>
      </c>
      <c r="K1400" s="13">
        <v>0.4</v>
      </c>
      <c r="L1400" s="13">
        <v>5</v>
      </c>
      <c r="M1400" s="13">
        <v>31.25</v>
      </c>
    </row>
    <row r="1401" spans="2:13">
      <c r="B1401" s="10">
        <v>1398</v>
      </c>
      <c r="C1401" s="13">
        <v>0.2</v>
      </c>
      <c r="D1401" s="13">
        <v>20</v>
      </c>
      <c r="E1401" s="13">
        <v>12.272727272727273</v>
      </c>
      <c r="F1401" s="13">
        <v>20.191673574652299</v>
      </c>
      <c r="G1401" s="13">
        <v>3.3475177304964543</v>
      </c>
      <c r="H1401" s="13">
        <v>4.5714285714285712</v>
      </c>
      <c r="I1401" s="13">
        <v>1.4</v>
      </c>
      <c r="J1401" s="13">
        <v>3.5714285714285716</v>
      </c>
      <c r="K1401" s="13">
        <v>0.2</v>
      </c>
      <c r="L1401" s="13">
        <v>10</v>
      </c>
      <c r="M1401" s="13">
        <v>33.571428571428569</v>
      </c>
    </row>
    <row r="1402" spans="2:13">
      <c r="B1402" s="10">
        <v>1399</v>
      </c>
      <c r="C1402" s="13">
        <v>1.2</v>
      </c>
      <c r="D1402" s="13">
        <v>3.3333333333333335</v>
      </c>
      <c r="E1402" s="13">
        <v>12</v>
      </c>
      <c r="F1402" s="13">
        <v>18.865641025641025</v>
      </c>
      <c r="G1402" s="13">
        <v>3.0256410256410255</v>
      </c>
      <c r="H1402" s="13">
        <v>3.84</v>
      </c>
      <c r="I1402" s="13">
        <v>0.8</v>
      </c>
      <c r="J1402" s="13">
        <v>6.25</v>
      </c>
      <c r="K1402" s="13">
        <v>0.2</v>
      </c>
      <c r="L1402" s="13">
        <v>10</v>
      </c>
      <c r="M1402" s="13">
        <v>19.583333333333336</v>
      </c>
    </row>
    <row r="1403" spans="2:13">
      <c r="B1403" s="10">
        <v>1400</v>
      </c>
      <c r="C1403" s="13">
        <v>1</v>
      </c>
      <c r="D1403" s="13">
        <v>4</v>
      </c>
      <c r="E1403" s="13">
        <v>11.25</v>
      </c>
      <c r="F1403" s="13">
        <v>20.113343108504399</v>
      </c>
      <c r="G1403" s="13">
        <v>3.0451612903225804</v>
      </c>
      <c r="H1403" s="13">
        <v>5.8181818181818183</v>
      </c>
      <c r="I1403" s="13">
        <v>1.4</v>
      </c>
      <c r="J1403" s="13">
        <v>3.5714285714285716</v>
      </c>
      <c r="K1403" s="13">
        <v>0.4</v>
      </c>
      <c r="L1403" s="13">
        <v>5</v>
      </c>
      <c r="M1403" s="13">
        <v>12.571428571428571</v>
      </c>
    </row>
    <row r="1404" spans="2:13">
      <c r="B1404" s="10">
        <v>1401</v>
      </c>
      <c r="C1404" s="13">
        <v>0.8</v>
      </c>
      <c r="D1404" s="13">
        <v>5</v>
      </c>
      <c r="E1404" s="13">
        <v>12</v>
      </c>
      <c r="F1404" s="13">
        <v>21.56980056980057</v>
      </c>
      <c r="G1404" s="13">
        <v>2.1851851851851851</v>
      </c>
      <c r="H1404" s="13">
        <v>7.384615384615385</v>
      </c>
      <c r="I1404" s="13">
        <v>0.6</v>
      </c>
      <c r="J1404" s="13">
        <v>8.3333333333333339</v>
      </c>
      <c r="K1404" s="13">
        <v>0.2</v>
      </c>
      <c r="L1404" s="13">
        <v>10</v>
      </c>
      <c r="M1404" s="13">
        <v>23.333333333333336</v>
      </c>
    </row>
    <row r="1405" spans="2:13">
      <c r="B1405" s="10">
        <v>1402</v>
      </c>
      <c r="C1405" s="13">
        <v>0.8</v>
      </c>
      <c r="D1405" s="13">
        <v>5</v>
      </c>
      <c r="E1405" s="13">
        <v>9.473684210526315</v>
      </c>
      <c r="F1405" s="13">
        <v>14.766931204050829</v>
      </c>
      <c r="G1405" s="13">
        <v>2.5106382978723403</v>
      </c>
      <c r="H1405" s="13">
        <v>2.7826086956521738</v>
      </c>
      <c r="I1405" s="13">
        <v>1</v>
      </c>
      <c r="J1405" s="13">
        <v>5</v>
      </c>
      <c r="K1405" s="13">
        <v>0.6</v>
      </c>
      <c r="L1405" s="13">
        <v>3.3333333333333335</v>
      </c>
      <c r="M1405" s="13">
        <v>13.333333333333334</v>
      </c>
    </row>
    <row r="1406" spans="2:13">
      <c r="B1406" s="10">
        <v>1403</v>
      </c>
      <c r="C1406" s="13">
        <v>0.4</v>
      </c>
      <c r="D1406" s="13">
        <v>10</v>
      </c>
      <c r="E1406" s="13">
        <v>11.739130434782609</v>
      </c>
      <c r="F1406" s="13">
        <v>17.501368197020369</v>
      </c>
      <c r="G1406" s="13">
        <v>3.3006993006993004</v>
      </c>
      <c r="H1406" s="13">
        <v>2.4615384615384617</v>
      </c>
      <c r="I1406" s="13">
        <v>0.8</v>
      </c>
      <c r="J1406" s="13">
        <v>6.25</v>
      </c>
      <c r="K1406" s="13">
        <v>0.2</v>
      </c>
      <c r="L1406" s="13">
        <v>10</v>
      </c>
      <c r="M1406" s="13">
        <v>26.25</v>
      </c>
    </row>
    <row r="1407" spans="2:13">
      <c r="B1407" s="10">
        <v>1404</v>
      </c>
      <c r="C1407" s="13">
        <v>0.8</v>
      </c>
      <c r="D1407" s="13">
        <v>5</v>
      </c>
      <c r="E1407" s="13">
        <v>12.558139534883722</v>
      </c>
      <c r="F1407" s="13">
        <v>22.561949058693244</v>
      </c>
      <c r="G1407" s="13">
        <v>3.1466666666666669</v>
      </c>
      <c r="H1407" s="13">
        <v>6.8571428571428568</v>
      </c>
      <c r="I1407" s="13">
        <v>0.6</v>
      </c>
      <c r="J1407" s="13">
        <v>8.3333333333333339</v>
      </c>
      <c r="K1407" s="13">
        <v>0.6</v>
      </c>
      <c r="L1407" s="13">
        <v>3.3333333333333335</v>
      </c>
      <c r="M1407" s="13">
        <v>16.666666666666668</v>
      </c>
    </row>
    <row r="1408" spans="2:13">
      <c r="B1408" s="10">
        <v>1405</v>
      </c>
      <c r="C1408" s="13">
        <v>0.6</v>
      </c>
      <c r="D1408" s="13">
        <v>6.666666666666667</v>
      </c>
      <c r="E1408" s="13">
        <v>15.428571428571429</v>
      </c>
      <c r="F1408" s="13">
        <v>22.55135135135135</v>
      </c>
      <c r="G1408" s="13">
        <v>2.5513513513513515</v>
      </c>
      <c r="H1408" s="13">
        <v>4.5714285714285712</v>
      </c>
      <c r="I1408" s="13">
        <v>0.8</v>
      </c>
      <c r="J1408" s="13">
        <v>6.25</v>
      </c>
      <c r="K1408" s="13">
        <v>0.6</v>
      </c>
      <c r="L1408" s="13">
        <v>3.3333333333333335</v>
      </c>
      <c r="M1408" s="13">
        <v>16.25</v>
      </c>
    </row>
    <row r="1409" spans="2:13">
      <c r="B1409" s="10">
        <v>1406</v>
      </c>
      <c r="C1409" s="13">
        <v>1.2</v>
      </c>
      <c r="D1409" s="13">
        <v>3.3333333333333335</v>
      </c>
      <c r="E1409" s="13">
        <v>15.428571428571429</v>
      </c>
      <c r="F1409" s="13">
        <v>22.376051534672225</v>
      </c>
      <c r="G1409" s="13">
        <v>3.2551724137931033</v>
      </c>
      <c r="H1409" s="13">
        <v>3.6923076923076925</v>
      </c>
      <c r="I1409" s="13">
        <v>0.8</v>
      </c>
      <c r="J1409" s="13">
        <v>6.25</v>
      </c>
      <c r="K1409" s="13">
        <v>0.4</v>
      </c>
      <c r="L1409" s="13">
        <v>5</v>
      </c>
      <c r="M1409" s="13">
        <v>14.583333333333334</v>
      </c>
    </row>
    <row r="1410" spans="2:13">
      <c r="B1410" s="10">
        <v>1407</v>
      </c>
      <c r="C1410" s="13">
        <v>0.8</v>
      </c>
      <c r="D1410" s="13">
        <v>5</v>
      </c>
      <c r="E1410" s="13">
        <v>12.857142857142858</v>
      </c>
      <c r="F1410" s="13">
        <v>20.197606315253374</v>
      </c>
      <c r="G1410" s="13">
        <v>3.5757575757575761</v>
      </c>
      <c r="H1410" s="13">
        <v>3.7647058823529411</v>
      </c>
      <c r="I1410" s="13">
        <v>0.8</v>
      </c>
      <c r="J1410" s="13">
        <v>6.25</v>
      </c>
      <c r="K1410" s="13">
        <v>0.4</v>
      </c>
      <c r="L1410" s="13">
        <v>5</v>
      </c>
      <c r="M1410" s="13">
        <v>16.25</v>
      </c>
    </row>
    <row r="1411" spans="2:13">
      <c r="B1411" s="10">
        <v>1408</v>
      </c>
      <c r="C1411" s="13">
        <v>0.8</v>
      </c>
      <c r="D1411" s="13">
        <v>5</v>
      </c>
      <c r="E1411" s="13">
        <v>10.188679245283019</v>
      </c>
      <c r="F1411" s="13">
        <v>16.204851752021565</v>
      </c>
      <c r="G1411" s="13">
        <v>2.9685534591194971</v>
      </c>
      <c r="H1411" s="13">
        <v>3.0476190476190474</v>
      </c>
      <c r="I1411" s="13">
        <v>1.2</v>
      </c>
      <c r="J1411" s="13">
        <v>4.166666666666667</v>
      </c>
      <c r="K1411" s="13">
        <v>0.4</v>
      </c>
      <c r="L1411" s="13">
        <v>5</v>
      </c>
      <c r="M1411" s="13">
        <v>14.166666666666668</v>
      </c>
    </row>
    <row r="1412" spans="2:13">
      <c r="B1412" s="10">
        <v>1409</v>
      </c>
      <c r="C1412" s="13">
        <v>0.8</v>
      </c>
      <c r="D1412" s="13">
        <v>5</v>
      </c>
      <c r="E1412" s="13">
        <v>13.5</v>
      </c>
      <c r="F1412" s="13">
        <v>21.917391304347824</v>
      </c>
      <c r="G1412" s="13">
        <v>2.9316770186335406</v>
      </c>
      <c r="H1412" s="13">
        <v>5.4857142857142858</v>
      </c>
      <c r="I1412" s="13">
        <v>0.6</v>
      </c>
      <c r="J1412" s="13">
        <v>8.3333333333333339</v>
      </c>
      <c r="K1412" s="13">
        <v>0.2</v>
      </c>
      <c r="L1412" s="13">
        <v>10</v>
      </c>
      <c r="M1412" s="13">
        <v>23.333333333333336</v>
      </c>
    </row>
    <row r="1413" spans="2:13">
      <c r="B1413" s="10">
        <v>1410</v>
      </c>
      <c r="C1413" s="13">
        <v>1</v>
      </c>
      <c r="D1413" s="13">
        <v>4</v>
      </c>
      <c r="E1413" s="13">
        <v>16.363636363636363</v>
      </c>
      <c r="F1413" s="13">
        <v>22.722061700984415</v>
      </c>
      <c r="G1413" s="13">
        <v>3.2108843537414966</v>
      </c>
      <c r="H1413" s="13">
        <v>3.1475409836065573</v>
      </c>
      <c r="I1413" s="13">
        <v>0.6</v>
      </c>
      <c r="J1413" s="13">
        <v>8.3333333333333339</v>
      </c>
      <c r="K1413" s="13">
        <v>0.4</v>
      </c>
      <c r="L1413" s="13">
        <v>5</v>
      </c>
      <c r="M1413" s="13">
        <v>17.333333333333336</v>
      </c>
    </row>
    <row r="1414" spans="2:13">
      <c r="B1414" s="10">
        <v>1411</v>
      </c>
      <c r="C1414" s="13">
        <v>0.4</v>
      </c>
      <c r="D1414" s="13">
        <v>10</v>
      </c>
      <c r="E1414" s="13">
        <v>13.5</v>
      </c>
      <c r="F1414" s="13">
        <v>22.106451612903225</v>
      </c>
      <c r="G1414" s="13">
        <v>3.8064516129032255</v>
      </c>
      <c r="H1414" s="13">
        <v>4.8</v>
      </c>
      <c r="I1414" s="13">
        <v>1.2</v>
      </c>
      <c r="J1414" s="13">
        <v>4.166666666666667</v>
      </c>
      <c r="K1414" s="13">
        <v>0.2</v>
      </c>
      <c r="L1414" s="13">
        <v>10</v>
      </c>
      <c r="M1414" s="13">
        <v>24.166666666666668</v>
      </c>
    </row>
    <row r="1415" spans="2:13">
      <c r="B1415" s="10">
        <v>1412</v>
      </c>
      <c r="C1415" s="13">
        <v>1</v>
      </c>
      <c r="D1415" s="13">
        <v>4</v>
      </c>
      <c r="E1415" s="13">
        <v>9.6428571428571441</v>
      </c>
      <c r="F1415" s="13">
        <v>17.240209597352454</v>
      </c>
      <c r="G1415" s="13">
        <v>2.4081632653061225</v>
      </c>
      <c r="H1415" s="13">
        <v>5.1891891891891895</v>
      </c>
      <c r="I1415" s="13">
        <v>0.8</v>
      </c>
      <c r="J1415" s="13">
        <v>6.25</v>
      </c>
      <c r="K1415" s="13">
        <v>1</v>
      </c>
      <c r="L1415" s="13">
        <v>2</v>
      </c>
      <c r="M1415" s="13">
        <v>12.25</v>
      </c>
    </row>
    <row r="1416" spans="2:13">
      <c r="B1416" s="10">
        <v>1413</v>
      </c>
      <c r="C1416" s="13">
        <v>0.8</v>
      </c>
      <c r="D1416" s="13">
        <v>5</v>
      </c>
      <c r="E1416" s="13">
        <v>11.25</v>
      </c>
      <c r="F1416" s="13">
        <v>18.04</v>
      </c>
      <c r="G1416" s="13">
        <v>2.95</v>
      </c>
      <c r="H1416" s="13">
        <v>3.84</v>
      </c>
      <c r="I1416" s="13">
        <v>1.4</v>
      </c>
      <c r="J1416" s="13">
        <v>3.5714285714285716</v>
      </c>
      <c r="K1416" s="13">
        <v>0.4</v>
      </c>
      <c r="L1416" s="13">
        <v>5</v>
      </c>
      <c r="M1416" s="13">
        <v>13.571428571428571</v>
      </c>
    </row>
    <row r="1417" spans="2:13">
      <c r="B1417" s="10">
        <v>1414</v>
      </c>
      <c r="C1417" s="13">
        <v>0.8</v>
      </c>
      <c r="D1417" s="13">
        <v>5</v>
      </c>
      <c r="E1417" s="13">
        <v>10.188679245283019</v>
      </c>
      <c r="F1417" s="13">
        <v>17.64093149753527</v>
      </c>
      <c r="G1417" s="13">
        <v>4.2522522522522523</v>
      </c>
      <c r="H1417" s="13">
        <v>3.2</v>
      </c>
      <c r="I1417" s="13">
        <v>1</v>
      </c>
      <c r="J1417" s="13">
        <v>5</v>
      </c>
      <c r="K1417" s="13">
        <v>0.8</v>
      </c>
      <c r="L1417" s="13">
        <v>2.5</v>
      </c>
      <c r="M1417" s="13">
        <v>12.5</v>
      </c>
    </row>
    <row r="1418" spans="2:13">
      <c r="B1418" s="10">
        <v>1415</v>
      </c>
      <c r="C1418" s="13">
        <v>1.4</v>
      </c>
      <c r="D1418" s="13">
        <v>2.8571428571428572</v>
      </c>
      <c r="E1418" s="13">
        <v>9.3103448275862064</v>
      </c>
      <c r="F1418" s="13">
        <v>18.527487684729063</v>
      </c>
      <c r="G1418" s="13">
        <v>2.3600000000000003</v>
      </c>
      <c r="H1418" s="13">
        <v>6.8571428571428568</v>
      </c>
      <c r="I1418" s="13">
        <v>0.6</v>
      </c>
      <c r="J1418" s="13">
        <v>8.3333333333333339</v>
      </c>
      <c r="K1418" s="13">
        <v>0.6</v>
      </c>
      <c r="L1418" s="13">
        <v>3.3333333333333335</v>
      </c>
      <c r="M1418" s="13">
        <v>14.523809523809526</v>
      </c>
    </row>
    <row r="1419" spans="2:13">
      <c r="B1419" s="10">
        <v>1416</v>
      </c>
      <c r="C1419" s="13">
        <v>0.4</v>
      </c>
      <c r="D1419" s="13">
        <v>10</v>
      </c>
      <c r="E1419" s="13">
        <v>14.594594594594593</v>
      </c>
      <c r="F1419" s="13">
        <v>23.652636242800178</v>
      </c>
      <c r="G1419" s="13">
        <v>3.8688524590163937</v>
      </c>
      <c r="H1419" s="13">
        <v>5.1891891891891895</v>
      </c>
      <c r="I1419" s="13">
        <v>1</v>
      </c>
      <c r="J1419" s="13">
        <v>5</v>
      </c>
      <c r="K1419" s="13">
        <v>0.6</v>
      </c>
      <c r="L1419" s="13">
        <v>3.3333333333333335</v>
      </c>
      <c r="M1419" s="13">
        <v>18.333333333333332</v>
      </c>
    </row>
    <row r="1420" spans="2:13">
      <c r="B1420" s="10">
        <v>1417</v>
      </c>
      <c r="C1420" s="13">
        <v>0.4</v>
      </c>
      <c r="D1420" s="13">
        <v>10</v>
      </c>
      <c r="E1420" s="13">
        <v>10.384615384615385</v>
      </c>
      <c r="F1420" s="13">
        <v>16.319347319347319</v>
      </c>
      <c r="G1420" s="13">
        <v>3.0256410256410255</v>
      </c>
      <c r="H1420" s="13">
        <v>2.9090909090909092</v>
      </c>
      <c r="I1420" s="13">
        <v>0.8</v>
      </c>
      <c r="J1420" s="13">
        <v>6.25</v>
      </c>
      <c r="K1420" s="13">
        <v>0.2</v>
      </c>
      <c r="L1420" s="13">
        <v>10</v>
      </c>
      <c r="M1420" s="13">
        <v>26.25</v>
      </c>
    </row>
    <row r="1421" spans="2:13">
      <c r="B1421" s="10">
        <v>1418</v>
      </c>
      <c r="C1421" s="13">
        <v>1</v>
      </c>
      <c r="D1421" s="13">
        <v>4</v>
      </c>
      <c r="E1421" s="13">
        <v>9.8181818181818166</v>
      </c>
      <c r="F1421" s="13">
        <v>17.994712779522906</v>
      </c>
      <c r="G1421" s="13">
        <v>2.9873417721518987</v>
      </c>
      <c r="H1421" s="13">
        <v>5.1891891891891895</v>
      </c>
      <c r="I1421" s="13">
        <v>1.2</v>
      </c>
      <c r="J1421" s="13">
        <v>4.166666666666667</v>
      </c>
      <c r="K1421" s="13">
        <v>0.8</v>
      </c>
      <c r="L1421" s="13">
        <v>2.5</v>
      </c>
      <c r="M1421" s="13">
        <v>10.666666666666668</v>
      </c>
    </row>
    <row r="1422" spans="2:13">
      <c r="B1422" s="10">
        <v>1419</v>
      </c>
      <c r="C1422" s="13">
        <v>1</v>
      </c>
      <c r="D1422" s="13">
        <v>4</v>
      </c>
      <c r="E1422" s="13">
        <v>12.558139534883722</v>
      </c>
      <c r="F1422" s="13">
        <v>19.826204802948993</v>
      </c>
      <c r="G1422" s="13">
        <v>3.5757575757575761</v>
      </c>
      <c r="H1422" s="13">
        <v>3.6923076923076925</v>
      </c>
      <c r="I1422" s="13">
        <v>1</v>
      </c>
      <c r="J1422" s="13">
        <v>5</v>
      </c>
      <c r="K1422" s="13">
        <v>0.4</v>
      </c>
      <c r="L1422" s="13">
        <v>5</v>
      </c>
      <c r="M1422" s="13">
        <v>14</v>
      </c>
    </row>
    <row r="1423" spans="2:13">
      <c r="B1423" s="10">
        <v>1420</v>
      </c>
      <c r="C1423" s="13">
        <v>1</v>
      </c>
      <c r="D1423" s="13">
        <v>4</v>
      </c>
      <c r="E1423" s="13">
        <v>11.48936170212766</v>
      </c>
      <c r="F1423" s="13">
        <v>19.361477720585142</v>
      </c>
      <c r="G1423" s="13">
        <v>3.189189189189189</v>
      </c>
      <c r="H1423" s="13">
        <v>4.6829268292682924</v>
      </c>
      <c r="I1423" s="13">
        <v>1.2</v>
      </c>
      <c r="J1423" s="13">
        <v>4.166666666666667</v>
      </c>
      <c r="K1423" s="13">
        <v>0.4</v>
      </c>
      <c r="L1423" s="13">
        <v>5</v>
      </c>
      <c r="M1423" s="13">
        <v>13.166666666666668</v>
      </c>
    </row>
    <row r="1424" spans="2:13">
      <c r="B1424" s="10">
        <v>1421</v>
      </c>
      <c r="C1424" s="13">
        <v>1.2</v>
      </c>
      <c r="D1424" s="13">
        <v>3.3333333333333335</v>
      </c>
      <c r="E1424" s="13">
        <v>8.8524590163934427</v>
      </c>
      <c r="F1424" s="13">
        <v>17.401386891637109</v>
      </c>
      <c r="G1424" s="13">
        <v>3.496296296296296</v>
      </c>
      <c r="H1424" s="13">
        <v>5.0526315789473681</v>
      </c>
      <c r="I1424" s="13">
        <v>1.2</v>
      </c>
      <c r="J1424" s="13">
        <v>4.166666666666667</v>
      </c>
      <c r="K1424" s="13">
        <v>0.4</v>
      </c>
      <c r="L1424" s="13">
        <v>5</v>
      </c>
      <c r="M1424" s="13">
        <v>12.5</v>
      </c>
    </row>
    <row r="1425" spans="2:13">
      <c r="B1425" s="10">
        <v>1422</v>
      </c>
      <c r="C1425" s="13">
        <v>0.4</v>
      </c>
      <c r="D1425" s="13">
        <v>10</v>
      </c>
      <c r="E1425" s="13">
        <v>11.48936170212766</v>
      </c>
      <c r="F1425" s="13">
        <v>19.252324665090622</v>
      </c>
      <c r="G1425" s="13">
        <v>3.496296296296296</v>
      </c>
      <c r="H1425" s="13">
        <v>4.2666666666666666</v>
      </c>
      <c r="I1425" s="13">
        <v>1</v>
      </c>
      <c r="J1425" s="13">
        <v>5</v>
      </c>
      <c r="K1425" s="13">
        <v>0.2</v>
      </c>
      <c r="L1425" s="13">
        <v>10</v>
      </c>
      <c r="M1425" s="13">
        <v>25</v>
      </c>
    </row>
    <row r="1426" spans="2:13">
      <c r="B1426" s="10">
        <v>1423</v>
      </c>
      <c r="C1426" s="13">
        <v>0.4</v>
      </c>
      <c r="D1426" s="13">
        <v>10</v>
      </c>
      <c r="E1426" s="13">
        <v>13.170731707317072</v>
      </c>
      <c r="F1426" s="13">
        <v>22.366662711297614</v>
      </c>
      <c r="G1426" s="13">
        <v>3.5488721804511276</v>
      </c>
      <c r="H1426" s="13">
        <v>5.6470588235294121</v>
      </c>
      <c r="I1426" s="13">
        <v>1.4</v>
      </c>
      <c r="J1426" s="13">
        <v>3.5714285714285716</v>
      </c>
      <c r="K1426" s="13">
        <v>0.1</v>
      </c>
      <c r="L1426" s="13">
        <v>20</v>
      </c>
      <c r="M1426" s="13">
        <v>33.571428571428569</v>
      </c>
    </row>
    <row r="1427" spans="2:13">
      <c r="B1427" s="10">
        <v>1424</v>
      </c>
      <c r="C1427" s="13">
        <v>0.4</v>
      </c>
      <c r="D1427" s="13">
        <v>10</v>
      </c>
      <c r="E1427" s="13">
        <v>11.020408163265305</v>
      </c>
      <c r="F1427" s="13">
        <v>18.231342360813564</v>
      </c>
      <c r="G1427" s="13">
        <v>3.1258278145695364</v>
      </c>
      <c r="H1427" s="13">
        <v>4.0851063829787231</v>
      </c>
      <c r="I1427" s="13">
        <v>0.6</v>
      </c>
      <c r="J1427" s="13">
        <v>8.3333333333333339</v>
      </c>
      <c r="K1427" s="13">
        <v>0.8</v>
      </c>
      <c r="L1427" s="13">
        <v>2.5</v>
      </c>
      <c r="M1427" s="13">
        <v>20.833333333333336</v>
      </c>
    </row>
    <row r="1428" spans="2:13">
      <c r="B1428" s="10">
        <v>1425</v>
      </c>
      <c r="C1428" s="13">
        <v>1</v>
      </c>
      <c r="D1428" s="13">
        <v>4</v>
      </c>
      <c r="E1428" s="13">
        <v>8.4375</v>
      </c>
      <c r="F1428" s="13">
        <v>15.225932267884323</v>
      </c>
      <c r="G1428" s="13">
        <v>3.2328767123287672</v>
      </c>
      <c r="H1428" s="13">
        <v>3.5555555555555554</v>
      </c>
      <c r="I1428" s="13">
        <v>0.6</v>
      </c>
      <c r="J1428" s="13">
        <v>8.3333333333333339</v>
      </c>
      <c r="K1428" s="13">
        <v>0.2</v>
      </c>
      <c r="L1428" s="13">
        <v>10</v>
      </c>
      <c r="M1428" s="13">
        <v>22.333333333333336</v>
      </c>
    </row>
    <row r="1429" spans="2:13">
      <c r="B1429" s="10">
        <v>1426</v>
      </c>
      <c r="C1429" s="13">
        <v>1</v>
      </c>
      <c r="D1429" s="13">
        <v>4</v>
      </c>
      <c r="E1429" s="13">
        <v>13.5</v>
      </c>
      <c r="F1429" s="13">
        <v>23.025827814569539</v>
      </c>
      <c r="G1429" s="13">
        <v>3.1258278145695364</v>
      </c>
      <c r="H1429" s="13">
        <v>6.4</v>
      </c>
      <c r="I1429" s="13">
        <v>0.6</v>
      </c>
      <c r="J1429" s="13">
        <v>8.3333333333333339</v>
      </c>
      <c r="K1429" s="13">
        <v>0.4</v>
      </c>
      <c r="L1429" s="13">
        <v>5</v>
      </c>
      <c r="M1429" s="13">
        <v>17.333333333333336</v>
      </c>
    </row>
    <row r="1430" spans="2:13">
      <c r="B1430" s="10">
        <v>1427</v>
      </c>
      <c r="C1430" s="13">
        <v>0.8</v>
      </c>
      <c r="D1430" s="13">
        <v>5</v>
      </c>
      <c r="E1430" s="13">
        <v>8.0597014925373145</v>
      </c>
      <c r="F1430" s="13">
        <v>14.630057965332814</v>
      </c>
      <c r="G1430" s="13">
        <v>2.8780487804878048</v>
      </c>
      <c r="H1430" s="13">
        <v>3.6923076923076925</v>
      </c>
      <c r="I1430" s="13">
        <v>0.6</v>
      </c>
      <c r="J1430" s="13">
        <v>8.3333333333333339</v>
      </c>
      <c r="K1430" s="13">
        <v>0.8</v>
      </c>
      <c r="L1430" s="13">
        <v>2.5</v>
      </c>
      <c r="M1430" s="13">
        <v>15.833333333333334</v>
      </c>
    </row>
    <row r="1431" spans="2:13">
      <c r="B1431" s="10">
        <v>1428</v>
      </c>
      <c r="C1431" s="13">
        <v>0.4</v>
      </c>
      <c r="D1431" s="13">
        <v>10</v>
      </c>
      <c r="E1431" s="13">
        <v>13.170731707317072</v>
      </c>
      <c r="F1431" s="13">
        <v>20.471431008016374</v>
      </c>
      <c r="G1431" s="13">
        <v>3.3006993006993004</v>
      </c>
      <c r="H1431" s="13">
        <v>4</v>
      </c>
      <c r="I1431" s="13">
        <v>0.8</v>
      </c>
      <c r="J1431" s="13">
        <v>6.25</v>
      </c>
      <c r="K1431" s="13">
        <v>0.4</v>
      </c>
      <c r="L1431" s="13">
        <v>5</v>
      </c>
      <c r="M1431" s="13">
        <v>21.25</v>
      </c>
    </row>
    <row r="1432" spans="2:13">
      <c r="B1432" s="10">
        <v>1429</v>
      </c>
      <c r="C1432" s="13">
        <v>0.6</v>
      </c>
      <c r="D1432" s="13">
        <v>6.666666666666667</v>
      </c>
      <c r="E1432" s="13">
        <v>9.8181818181818166</v>
      </c>
      <c r="F1432" s="13">
        <v>17.32745595283933</v>
      </c>
      <c r="G1432" s="13">
        <v>2.8263473053892216</v>
      </c>
      <c r="H1432" s="13">
        <v>4.6829268292682924</v>
      </c>
      <c r="I1432" s="13">
        <v>0.6</v>
      </c>
      <c r="J1432" s="13">
        <v>8.3333333333333339</v>
      </c>
      <c r="K1432" s="13">
        <v>0.4</v>
      </c>
      <c r="L1432" s="13">
        <v>5</v>
      </c>
      <c r="M1432" s="13">
        <v>20</v>
      </c>
    </row>
    <row r="1433" spans="2:13">
      <c r="B1433" s="10">
        <v>1430</v>
      </c>
      <c r="C1433" s="13">
        <v>0.8</v>
      </c>
      <c r="D1433" s="13">
        <v>5</v>
      </c>
      <c r="E1433" s="13">
        <v>10.8</v>
      </c>
      <c r="F1433" s="13">
        <v>19.303987240829347</v>
      </c>
      <c r="G1433" s="13">
        <v>4.1403508771929829</v>
      </c>
      <c r="H1433" s="13">
        <v>4.3636363636363633</v>
      </c>
      <c r="I1433" s="13">
        <v>1.2</v>
      </c>
      <c r="J1433" s="13">
        <v>4.166666666666667</v>
      </c>
      <c r="K1433" s="13">
        <v>0.2</v>
      </c>
      <c r="L1433" s="13">
        <v>10</v>
      </c>
      <c r="M1433" s="13">
        <v>19.166666666666668</v>
      </c>
    </row>
    <row r="1434" spans="2:13">
      <c r="B1434" s="10">
        <v>1431</v>
      </c>
      <c r="C1434" s="13">
        <v>1.6</v>
      </c>
      <c r="D1434" s="13">
        <v>2.5</v>
      </c>
      <c r="E1434" s="13">
        <v>13.846153846153847</v>
      </c>
      <c r="F1434" s="13">
        <v>20.243627340401535</v>
      </c>
      <c r="G1434" s="13">
        <v>3.3006993006993004</v>
      </c>
      <c r="H1434" s="13">
        <v>3.096774193548387</v>
      </c>
      <c r="I1434" s="13">
        <v>0.6</v>
      </c>
      <c r="J1434" s="13">
        <v>8.3333333333333339</v>
      </c>
      <c r="K1434" s="13">
        <v>0.4</v>
      </c>
      <c r="L1434" s="13">
        <v>5</v>
      </c>
      <c r="M1434" s="13">
        <v>15.833333333333334</v>
      </c>
    </row>
    <row r="1435" spans="2:13">
      <c r="B1435" s="10">
        <v>1432</v>
      </c>
      <c r="C1435" s="13">
        <v>0.4</v>
      </c>
      <c r="D1435" s="13">
        <v>10</v>
      </c>
      <c r="E1435" s="13">
        <v>20</v>
      </c>
      <c r="F1435" s="13">
        <v>24.990860990860991</v>
      </c>
      <c r="G1435" s="13">
        <v>2.4973544973544972</v>
      </c>
      <c r="H1435" s="13">
        <v>2.4935064935064934</v>
      </c>
      <c r="I1435" s="13">
        <v>0.4</v>
      </c>
      <c r="J1435" s="13">
        <v>12.5</v>
      </c>
      <c r="K1435" s="13">
        <v>0.8</v>
      </c>
      <c r="L1435" s="13">
        <v>2.5</v>
      </c>
      <c r="M1435" s="13">
        <v>25</v>
      </c>
    </row>
    <row r="1436" spans="2:13">
      <c r="B1436" s="10">
        <v>1433</v>
      </c>
      <c r="C1436" s="13">
        <v>0.4</v>
      </c>
      <c r="D1436" s="13">
        <v>10</v>
      </c>
      <c r="E1436" s="13">
        <v>15.428571428571429</v>
      </c>
      <c r="F1436" s="13">
        <v>22.712643678160916</v>
      </c>
      <c r="G1436" s="13">
        <v>2.7126436781609193</v>
      </c>
      <c r="H1436" s="13">
        <v>4.5714285714285712</v>
      </c>
      <c r="I1436" s="13">
        <v>0.4</v>
      </c>
      <c r="J1436" s="13">
        <v>12.5</v>
      </c>
      <c r="K1436" s="13">
        <v>0.2</v>
      </c>
      <c r="L1436" s="13">
        <v>10</v>
      </c>
      <c r="M1436" s="13">
        <v>32.5</v>
      </c>
    </row>
    <row r="1437" spans="2:13">
      <c r="B1437" s="10">
        <v>1434</v>
      </c>
      <c r="C1437" s="13">
        <v>0.6</v>
      </c>
      <c r="D1437" s="13">
        <v>6.666666666666667</v>
      </c>
      <c r="E1437" s="13">
        <v>12</v>
      </c>
      <c r="F1437" s="13">
        <v>18.701793444650587</v>
      </c>
      <c r="G1437" s="13">
        <v>3.2108843537414966</v>
      </c>
      <c r="H1437" s="13">
        <v>3.4909090909090907</v>
      </c>
      <c r="I1437" s="13">
        <v>1</v>
      </c>
      <c r="J1437" s="13">
        <v>5</v>
      </c>
      <c r="K1437" s="13">
        <v>0.2</v>
      </c>
      <c r="L1437" s="13">
        <v>10</v>
      </c>
      <c r="M1437" s="13">
        <v>21.666666666666668</v>
      </c>
    </row>
    <row r="1438" spans="2:13">
      <c r="B1438" s="10">
        <v>1435</v>
      </c>
      <c r="C1438" s="13">
        <v>0.4</v>
      </c>
      <c r="D1438" s="13">
        <v>10</v>
      </c>
      <c r="E1438" s="13">
        <v>9.8181818181818166</v>
      </c>
      <c r="F1438" s="13">
        <v>22.086866775608495</v>
      </c>
      <c r="G1438" s="13">
        <v>3.1258278145695364</v>
      </c>
      <c r="H1438" s="13">
        <v>9.1428571428571423</v>
      </c>
      <c r="I1438" s="13">
        <v>1</v>
      </c>
      <c r="J1438" s="13">
        <v>5</v>
      </c>
      <c r="K1438" s="13">
        <v>0.1</v>
      </c>
      <c r="L1438" s="13">
        <v>20</v>
      </c>
      <c r="M1438" s="13">
        <v>35</v>
      </c>
    </row>
    <row r="1439" spans="2:13">
      <c r="B1439" s="10">
        <v>1436</v>
      </c>
      <c r="C1439" s="13">
        <v>1.2</v>
      </c>
      <c r="D1439" s="13">
        <v>3.3333333333333335</v>
      </c>
      <c r="E1439" s="13">
        <v>12.558139534883722</v>
      </c>
      <c r="F1439" s="13">
        <v>20.006743218781523</v>
      </c>
      <c r="G1439" s="13">
        <v>3.0849673202614376</v>
      </c>
      <c r="H1439" s="13">
        <v>4.3636363636363633</v>
      </c>
      <c r="I1439" s="13">
        <v>1</v>
      </c>
      <c r="J1439" s="13">
        <v>5</v>
      </c>
      <c r="K1439" s="13">
        <v>0.4</v>
      </c>
      <c r="L1439" s="13">
        <v>5</v>
      </c>
      <c r="M1439" s="13">
        <v>13.333333333333334</v>
      </c>
    </row>
    <row r="1440" spans="2:13">
      <c r="B1440" s="10">
        <v>1437</v>
      </c>
      <c r="C1440" s="13">
        <v>0.8</v>
      </c>
      <c r="D1440" s="13">
        <v>5</v>
      </c>
      <c r="E1440" s="13">
        <v>11.48936170212766</v>
      </c>
      <c r="F1440" s="13">
        <v>21.215314515194809</v>
      </c>
      <c r="G1440" s="13">
        <v>3.1052631578947372</v>
      </c>
      <c r="H1440" s="13">
        <v>6.6206896551724137</v>
      </c>
      <c r="I1440" s="13">
        <v>1.4</v>
      </c>
      <c r="J1440" s="13">
        <v>3.5714285714285716</v>
      </c>
      <c r="K1440" s="13">
        <v>0.2</v>
      </c>
      <c r="L1440" s="13">
        <v>10</v>
      </c>
      <c r="M1440" s="13">
        <v>18.571428571428569</v>
      </c>
    </row>
    <row r="1441" spans="2:13">
      <c r="B1441" s="10">
        <v>1438</v>
      </c>
      <c r="C1441" s="13">
        <v>1.6</v>
      </c>
      <c r="D1441" s="13">
        <v>2.5</v>
      </c>
      <c r="E1441" s="13">
        <v>14.594594594594593</v>
      </c>
      <c r="F1441" s="13">
        <v>22.065363825363825</v>
      </c>
      <c r="G1441" s="13">
        <v>3.6307692307692307</v>
      </c>
      <c r="H1441" s="13">
        <v>3.84</v>
      </c>
      <c r="I1441" s="13">
        <v>1</v>
      </c>
      <c r="J1441" s="13">
        <v>5</v>
      </c>
      <c r="K1441" s="13">
        <v>0.4</v>
      </c>
      <c r="L1441" s="13">
        <v>5</v>
      </c>
      <c r="M1441" s="13">
        <v>12.5</v>
      </c>
    </row>
    <row r="1442" spans="2:13">
      <c r="B1442" s="10">
        <v>1439</v>
      </c>
      <c r="C1442" s="13">
        <v>0.8</v>
      </c>
      <c r="D1442" s="13">
        <v>5</v>
      </c>
      <c r="E1442" s="13">
        <v>13.5</v>
      </c>
      <c r="F1442" s="13">
        <v>22.849013354594376</v>
      </c>
      <c r="G1442" s="13">
        <v>2.7283236994219653</v>
      </c>
      <c r="H1442" s="13">
        <v>6.6206896551724137</v>
      </c>
      <c r="I1442" s="13">
        <v>0.8</v>
      </c>
      <c r="J1442" s="13">
        <v>6.25</v>
      </c>
      <c r="K1442" s="13">
        <v>0.2</v>
      </c>
      <c r="L1442" s="13">
        <v>10</v>
      </c>
      <c r="M1442" s="13">
        <v>21.25</v>
      </c>
    </row>
    <row r="1443" spans="2:13">
      <c r="B1443" s="10">
        <v>1440</v>
      </c>
      <c r="C1443" s="13">
        <v>0.8</v>
      </c>
      <c r="D1443" s="13">
        <v>5</v>
      </c>
      <c r="E1443" s="13">
        <v>7.605633802816901</v>
      </c>
      <c r="F1443" s="13">
        <v>19.479573196756295</v>
      </c>
      <c r="G1443" s="13">
        <v>3.1466666666666669</v>
      </c>
      <c r="H1443" s="13">
        <v>8.7272727272727266</v>
      </c>
      <c r="I1443" s="13">
        <v>0.6</v>
      </c>
      <c r="J1443" s="13">
        <v>8.3333333333333339</v>
      </c>
      <c r="K1443" s="13">
        <v>0.2</v>
      </c>
      <c r="L1443" s="13">
        <v>10</v>
      </c>
      <c r="M1443" s="13">
        <v>23.333333333333336</v>
      </c>
    </row>
    <row r="1444" spans="2:13">
      <c r="B1444" s="10">
        <v>1441</v>
      </c>
      <c r="C1444" s="13">
        <v>0.6</v>
      </c>
      <c r="D1444" s="13">
        <v>6.666666666666667</v>
      </c>
      <c r="E1444" s="13">
        <v>12.558139534883722</v>
      </c>
      <c r="F1444" s="13">
        <v>19.006379819189579</v>
      </c>
      <c r="G1444" s="13">
        <v>3.3006993006993004</v>
      </c>
      <c r="H1444" s="13">
        <v>3.1475409836065573</v>
      </c>
      <c r="I1444" s="13">
        <v>1.4</v>
      </c>
      <c r="J1444" s="13">
        <v>3.5714285714285716</v>
      </c>
      <c r="K1444" s="13">
        <v>0.6</v>
      </c>
      <c r="L1444" s="13">
        <v>3.3333333333333335</v>
      </c>
      <c r="M1444" s="13">
        <v>13.571428571428573</v>
      </c>
    </row>
    <row r="1445" spans="2:13">
      <c r="B1445" s="10">
        <v>1442</v>
      </c>
      <c r="C1445" s="13">
        <v>0.2</v>
      </c>
      <c r="D1445" s="13">
        <v>20</v>
      </c>
      <c r="E1445" s="13">
        <v>7.8260869565217401</v>
      </c>
      <c r="F1445" s="13">
        <v>15.666961538969357</v>
      </c>
      <c r="G1445" s="13">
        <v>2.6516853932584272</v>
      </c>
      <c r="H1445" s="13">
        <v>5.1891891891891895</v>
      </c>
      <c r="I1445" s="13">
        <v>0.8</v>
      </c>
      <c r="J1445" s="13">
        <v>6.25</v>
      </c>
      <c r="K1445" s="13">
        <v>0.1</v>
      </c>
      <c r="L1445" s="13">
        <v>20</v>
      </c>
      <c r="M1445" s="13">
        <v>46.25</v>
      </c>
    </row>
    <row r="1446" spans="2:13">
      <c r="B1446" s="10">
        <v>1443</v>
      </c>
      <c r="C1446" s="13">
        <v>1.4</v>
      </c>
      <c r="D1446" s="13">
        <v>2.8571428571428572</v>
      </c>
      <c r="E1446" s="13">
        <v>17.419354838709676</v>
      </c>
      <c r="F1446" s="13">
        <v>25.352730074410495</v>
      </c>
      <c r="G1446" s="13">
        <v>2.7441860465116279</v>
      </c>
      <c r="H1446" s="13">
        <v>5.1891891891891895</v>
      </c>
      <c r="I1446" s="13">
        <v>1.4</v>
      </c>
      <c r="J1446" s="13">
        <v>3.5714285714285716</v>
      </c>
      <c r="K1446" s="13">
        <v>0.1</v>
      </c>
      <c r="L1446" s="13">
        <v>20</v>
      </c>
      <c r="M1446" s="13">
        <v>26.428571428571431</v>
      </c>
    </row>
    <row r="1447" spans="2:13">
      <c r="B1447" s="10">
        <v>1444</v>
      </c>
      <c r="C1447" s="13">
        <v>0.8</v>
      </c>
      <c r="D1447" s="13">
        <v>5</v>
      </c>
      <c r="E1447" s="13">
        <v>12.558139534883722</v>
      </c>
      <c r="F1447" s="13">
        <v>20.304171280915469</v>
      </c>
      <c r="G1447" s="13">
        <v>3.746031746031746</v>
      </c>
      <c r="H1447" s="13">
        <v>4</v>
      </c>
      <c r="I1447" s="13">
        <v>0.8</v>
      </c>
      <c r="J1447" s="13">
        <v>6.25</v>
      </c>
      <c r="K1447" s="13">
        <v>0.4</v>
      </c>
      <c r="L1447" s="13">
        <v>5</v>
      </c>
      <c r="M1447" s="13">
        <v>16.25</v>
      </c>
    </row>
    <row r="1448" spans="2:13">
      <c r="B1448" s="10">
        <v>1445</v>
      </c>
      <c r="C1448" s="13">
        <v>0.8</v>
      </c>
      <c r="D1448" s="13">
        <v>5</v>
      </c>
      <c r="E1448" s="13">
        <v>14.594594594594593</v>
      </c>
      <c r="F1448" s="13">
        <v>22.649743237420964</v>
      </c>
      <c r="G1448" s="13">
        <v>2.2369668246445498</v>
      </c>
      <c r="H1448" s="13">
        <v>5.8181818181818183</v>
      </c>
      <c r="I1448" s="13">
        <v>1</v>
      </c>
      <c r="J1448" s="13">
        <v>5</v>
      </c>
      <c r="K1448" s="13">
        <v>0.8</v>
      </c>
      <c r="L1448" s="13">
        <v>2.5</v>
      </c>
      <c r="M1448" s="13">
        <v>12.5</v>
      </c>
    </row>
    <row r="1449" spans="2:13">
      <c r="B1449" s="10">
        <v>1446</v>
      </c>
      <c r="C1449" s="13">
        <v>0.8</v>
      </c>
      <c r="D1449" s="13">
        <v>5</v>
      </c>
      <c r="E1449" s="13">
        <v>11.48936170212766</v>
      </c>
      <c r="F1449" s="13">
        <v>18.141047095386085</v>
      </c>
      <c r="G1449" s="13">
        <v>2.6516853932584272</v>
      </c>
      <c r="H1449" s="13">
        <v>4</v>
      </c>
      <c r="I1449" s="13">
        <v>0.6</v>
      </c>
      <c r="J1449" s="13">
        <v>8.3333333333333339</v>
      </c>
      <c r="K1449" s="13">
        <v>0.4</v>
      </c>
      <c r="L1449" s="13">
        <v>5</v>
      </c>
      <c r="M1449" s="13">
        <v>18.333333333333336</v>
      </c>
    </row>
    <row r="1450" spans="2:13">
      <c r="B1450" s="10">
        <v>1447</v>
      </c>
      <c r="C1450" s="13">
        <v>0.6</v>
      </c>
      <c r="D1450" s="13">
        <v>6.666666666666667</v>
      </c>
      <c r="E1450" s="13">
        <v>12</v>
      </c>
      <c r="F1450" s="13">
        <v>20.445595854922281</v>
      </c>
      <c r="G1450" s="13">
        <v>2.4455958549222796</v>
      </c>
      <c r="H1450" s="13">
        <v>6</v>
      </c>
      <c r="I1450" s="13">
        <v>1</v>
      </c>
      <c r="J1450" s="13">
        <v>5</v>
      </c>
      <c r="K1450" s="13">
        <v>0.4</v>
      </c>
      <c r="L1450" s="13">
        <v>5</v>
      </c>
      <c r="M1450" s="13">
        <v>16.666666666666668</v>
      </c>
    </row>
    <row r="1451" spans="2:13">
      <c r="B1451" s="10">
        <v>1448</v>
      </c>
      <c r="C1451" s="13">
        <v>0.8</v>
      </c>
      <c r="D1451" s="13">
        <v>5</v>
      </c>
      <c r="E1451" s="13">
        <v>14.210526315789473</v>
      </c>
      <c r="F1451" s="13">
        <v>23.477192982456138</v>
      </c>
      <c r="G1451" s="13">
        <v>3.9333333333333336</v>
      </c>
      <c r="H1451" s="13">
        <v>5.333333333333333</v>
      </c>
      <c r="I1451" s="13">
        <v>0.4</v>
      </c>
      <c r="J1451" s="13">
        <v>12.5</v>
      </c>
      <c r="K1451" s="13">
        <v>0.1</v>
      </c>
      <c r="L1451" s="13">
        <v>20</v>
      </c>
      <c r="M1451" s="13">
        <v>37.5</v>
      </c>
    </row>
    <row r="1452" spans="2:13">
      <c r="B1452" s="10">
        <v>1449</v>
      </c>
      <c r="C1452" s="13">
        <v>1.6</v>
      </c>
      <c r="D1452" s="13">
        <v>2.5</v>
      </c>
      <c r="E1452" s="13">
        <v>13.5</v>
      </c>
      <c r="F1452" s="13">
        <v>19.681741513809826</v>
      </c>
      <c r="G1452" s="13">
        <v>3.0849673202614376</v>
      </c>
      <c r="H1452" s="13">
        <v>3.096774193548387</v>
      </c>
      <c r="I1452" s="13">
        <v>1.6</v>
      </c>
      <c r="J1452" s="13">
        <v>3.125</v>
      </c>
      <c r="K1452" s="13">
        <v>0.6</v>
      </c>
      <c r="L1452" s="13">
        <v>3.3333333333333335</v>
      </c>
      <c r="M1452" s="13">
        <v>8.9583333333333339</v>
      </c>
    </row>
    <row r="1453" spans="2:13">
      <c r="B1453" s="10">
        <v>1450</v>
      </c>
      <c r="C1453" s="13">
        <v>1.2</v>
      </c>
      <c r="D1453" s="13">
        <v>3.3333333333333335</v>
      </c>
      <c r="E1453" s="13">
        <v>11.48936170212766</v>
      </c>
      <c r="F1453" s="13">
        <v>19.457146937026987</v>
      </c>
      <c r="G1453" s="13">
        <v>3.1677852348993287</v>
      </c>
      <c r="H1453" s="13">
        <v>4.8</v>
      </c>
      <c r="I1453" s="13">
        <v>0.8</v>
      </c>
      <c r="J1453" s="13">
        <v>6.25</v>
      </c>
      <c r="K1453" s="13">
        <v>1</v>
      </c>
      <c r="L1453" s="13">
        <v>2</v>
      </c>
      <c r="M1453" s="13">
        <v>11.583333333333334</v>
      </c>
    </row>
    <row r="1454" spans="2:13">
      <c r="B1454" s="10">
        <v>1451</v>
      </c>
      <c r="C1454" s="13">
        <v>1</v>
      </c>
      <c r="D1454" s="13">
        <v>4</v>
      </c>
      <c r="E1454" s="13">
        <v>8.7096774193548381</v>
      </c>
      <c r="F1454" s="13">
        <v>15.355876249764194</v>
      </c>
      <c r="G1454" s="13">
        <v>3.2777777777777777</v>
      </c>
      <c r="H1454" s="13">
        <v>3.3684210526315788</v>
      </c>
      <c r="I1454" s="13">
        <v>1</v>
      </c>
      <c r="J1454" s="13">
        <v>5</v>
      </c>
      <c r="K1454" s="13">
        <v>0.6</v>
      </c>
      <c r="L1454" s="13">
        <v>3.3333333333333335</v>
      </c>
      <c r="M1454" s="13">
        <v>12.333333333333334</v>
      </c>
    </row>
    <row r="1455" spans="2:13">
      <c r="B1455" s="10">
        <v>1452</v>
      </c>
      <c r="C1455" s="13">
        <v>1</v>
      </c>
      <c r="D1455" s="13">
        <v>4</v>
      </c>
      <c r="E1455" s="13">
        <v>10.588235294117647</v>
      </c>
      <c r="F1455" s="13">
        <v>17.786634379309184</v>
      </c>
      <c r="G1455" s="13">
        <v>3.5757575757575761</v>
      </c>
      <c r="H1455" s="13">
        <v>3.6226415094339623</v>
      </c>
      <c r="I1455" s="13">
        <v>0.8</v>
      </c>
      <c r="J1455" s="13">
        <v>6.25</v>
      </c>
      <c r="K1455" s="13">
        <v>0.6</v>
      </c>
      <c r="L1455" s="13">
        <v>3.3333333333333335</v>
      </c>
      <c r="M1455" s="13">
        <v>13.583333333333334</v>
      </c>
    </row>
    <row r="1456" spans="2:13">
      <c r="B1456" s="10">
        <v>1453</v>
      </c>
      <c r="C1456" s="13">
        <v>0.8</v>
      </c>
      <c r="D1456" s="13">
        <v>5</v>
      </c>
      <c r="E1456" s="13">
        <v>16.875</v>
      </c>
      <c r="F1456" s="13">
        <v>23.471491228070175</v>
      </c>
      <c r="G1456" s="13">
        <v>3.5488721804511276</v>
      </c>
      <c r="H1456" s="13">
        <v>3.0476190476190474</v>
      </c>
      <c r="I1456" s="13">
        <v>0.8</v>
      </c>
      <c r="J1456" s="13">
        <v>6.25</v>
      </c>
      <c r="K1456" s="13">
        <v>1</v>
      </c>
      <c r="L1456" s="13">
        <v>2</v>
      </c>
      <c r="M1456" s="13">
        <v>13.25</v>
      </c>
    </row>
    <row r="1457" spans="2:13">
      <c r="B1457" s="10">
        <v>1454</v>
      </c>
      <c r="C1457" s="13">
        <v>0.2</v>
      </c>
      <c r="D1457" s="13">
        <v>20</v>
      </c>
      <c r="E1457" s="13">
        <v>8.1818181818181817</v>
      </c>
      <c r="F1457" s="13">
        <v>15.114309299070452</v>
      </c>
      <c r="G1457" s="13">
        <v>3.1677852348993287</v>
      </c>
      <c r="H1457" s="13">
        <v>3.7647058823529411</v>
      </c>
      <c r="I1457" s="13">
        <v>0.8</v>
      </c>
      <c r="J1457" s="13">
        <v>6.25</v>
      </c>
      <c r="K1457" s="13">
        <v>0.6</v>
      </c>
      <c r="L1457" s="13">
        <v>3.3333333333333335</v>
      </c>
      <c r="M1457" s="13">
        <v>29.583333333333332</v>
      </c>
    </row>
    <row r="1458" spans="2:13">
      <c r="B1458" s="10">
        <v>1455</v>
      </c>
      <c r="C1458" s="13">
        <v>0.4</v>
      </c>
      <c r="D1458" s="13">
        <v>10</v>
      </c>
      <c r="E1458" s="13">
        <v>10.8</v>
      </c>
      <c r="F1458" s="13">
        <v>17.155506117908789</v>
      </c>
      <c r="G1458" s="13">
        <v>3.0451612903225804</v>
      </c>
      <c r="H1458" s="13">
        <v>3.3103448275862069</v>
      </c>
      <c r="I1458" s="13">
        <v>1.2</v>
      </c>
      <c r="J1458" s="13">
        <v>4.166666666666667</v>
      </c>
      <c r="K1458" s="13">
        <v>0.2</v>
      </c>
      <c r="L1458" s="13">
        <v>10</v>
      </c>
      <c r="M1458" s="13">
        <v>24.166666666666668</v>
      </c>
    </row>
    <row r="1459" spans="2:13">
      <c r="B1459" s="10">
        <v>1456</v>
      </c>
      <c r="C1459" s="13">
        <v>0.2</v>
      </c>
      <c r="D1459" s="13">
        <v>20</v>
      </c>
      <c r="E1459" s="13">
        <v>11.739130434782609</v>
      </c>
      <c r="F1459" s="13">
        <v>18.759008730928652</v>
      </c>
      <c r="G1459" s="13">
        <v>3.2551724137931033</v>
      </c>
      <c r="H1459" s="13">
        <v>3.7647058823529411</v>
      </c>
      <c r="I1459" s="13">
        <v>1</v>
      </c>
      <c r="J1459" s="13">
        <v>5</v>
      </c>
      <c r="K1459" s="13">
        <v>0.4</v>
      </c>
      <c r="L1459" s="13">
        <v>5</v>
      </c>
      <c r="M1459" s="13">
        <v>30</v>
      </c>
    </row>
    <row r="1460" spans="2:13">
      <c r="B1460" s="10">
        <v>1457</v>
      </c>
      <c r="C1460" s="13">
        <v>0.6</v>
      </c>
      <c r="D1460" s="13">
        <v>6.666666666666667</v>
      </c>
      <c r="E1460" s="13">
        <v>11.48936170212766</v>
      </c>
      <c r="F1460" s="13">
        <v>17.399522129935146</v>
      </c>
      <c r="G1460" s="13">
        <v>2.1454545454545455</v>
      </c>
      <c r="H1460" s="13">
        <v>3.7647058823529411</v>
      </c>
      <c r="I1460" s="13">
        <v>0.8</v>
      </c>
      <c r="J1460" s="13">
        <v>6.25</v>
      </c>
      <c r="K1460" s="13">
        <v>0.2</v>
      </c>
      <c r="L1460" s="13">
        <v>10</v>
      </c>
      <c r="M1460" s="13">
        <v>22.916666666666668</v>
      </c>
    </row>
    <row r="1461" spans="2:13">
      <c r="B1461" s="10">
        <v>1458</v>
      </c>
      <c r="C1461" s="13">
        <v>0.8</v>
      </c>
      <c r="D1461" s="13">
        <v>5</v>
      </c>
      <c r="E1461" s="13">
        <v>12.272727272727273</v>
      </c>
      <c r="F1461" s="13">
        <v>19.141094619666049</v>
      </c>
      <c r="G1461" s="13">
        <v>2.95</v>
      </c>
      <c r="H1461" s="13">
        <v>3.9183673469387754</v>
      </c>
      <c r="I1461" s="13">
        <v>1.6</v>
      </c>
      <c r="J1461" s="13">
        <v>3.125</v>
      </c>
      <c r="K1461" s="13">
        <v>0.6</v>
      </c>
      <c r="L1461" s="13">
        <v>3.3333333333333335</v>
      </c>
      <c r="M1461" s="13">
        <v>11.458333333333334</v>
      </c>
    </row>
    <row r="1462" spans="2:13">
      <c r="B1462" s="10">
        <v>1459</v>
      </c>
      <c r="C1462" s="13">
        <v>1.2</v>
      </c>
      <c r="D1462" s="13">
        <v>3.3333333333333335</v>
      </c>
      <c r="E1462" s="13">
        <v>11.48936170212766</v>
      </c>
      <c r="F1462" s="13">
        <v>18.987589135997307</v>
      </c>
      <c r="G1462" s="13">
        <v>2.4455958549222796</v>
      </c>
      <c r="H1462" s="13">
        <v>5.0526315789473681</v>
      </c>
      <c r="I1462" s="13">
        <v>1.4</v>
      </c>
      <c r="J1462" s="13">
        <v>3.5714285714285716</v>
      </c>
      <c r="K1462" s="13">
        <v>0.2</v>
      </c>
      <c r="L1462" s="13">
        <v>10</v>
      </c>
      <c r="M1462" s="13">
        <v>16.904761904761905</v>
      </c>
    </row>
    <row r="1463" spans="2:13">
      <c r="B1463" s="10">
        <v>1460</v>
      </c>
      <c r="C1463" s="13">
        <v>1.2</v>
      </c>
      <c r="D1463" s="13">
        <v>3.3333333333333335</v>
      </c>
      <c r="E1463" s="13">
        <v>13.846153846153847</v>
      </c>
      <c r="F1463" s="13">
        <v>27.135042735042738</v>
      </c>
      <c r="G1463" s="13">
        <v>2.6222222222222222</v>
      </c>
      <c r="H1463" s="13">
        <v>10.666666666666666</v>
      </c>
      <c r="I1463" s="13">
        <v>1</v>
      </c>
      <c r="J1463" s="13">
        <v>5</v>
      </c>
      <c r="K1463" s="13">
        <v>0.4</v>
      </c>
      <c r="L1463" s="13">
        <v>5</v>
      </c>
      <c r="M1463" s="13">
        <v>13.333333333333334</v>
      </c>
    </row>
    <row r="1464" spans="2:13">
      <c r="B1464" s="10">
        <v>1461</v>
      </c>
      <c r="C1464" s="13">
        <v>0.8</v>
      </c>
      <c r="D1464" s="13">
        <v>5</v>
      </c>
      <c r="E1464" s="13">
        <v>15.428571428571429</v>
      </c>
      <c r="F1464" s="13">
        <v>21.422064477965101</v>
      </c>
      <c r="G1464" s="13">
        <v>3.2108843537414966</v>
      </c>
      <c r="H1464" s="13">
        <v>2.7826086956521738</v>
      </c>
      <c r="I1464" s="13">
        <v>1.2</v>
      </c>
      <c r="J1464" s="13">
        <v>4.166666666666667</v>
      </c>
      <c r="K1464" s="13">
        <v>0.2</v>
      </c>
      <c r="L1464" s="13">
        <v>10</v>
      </c>
      <c r="M1464" s="13">
        <v>19.166666666666668</v>
      </c>
    </row>
    <row r="1465" spans="2:13">
      <c r="B1465" s="10">
        <v>1462</v>
      </c>
      <c r="C1465" s="13">
        <v>0.2</v>
      </c>
      <c r="D1465" s="13">
        <v>20</v>
      </c>
      <c r="E1465" s="13">
        <v>20</v>
      </c>
      <c r="F1465" s="13">
        <v>31.677272727272726</v>
      </c>
      <c r="G1465" s="13">
        <v>2.95</v>
      </c>
      <c r="H1465" s="13">
        <v>8.7272727272727266</v>
      </c>
      <c r="I1465" s="13">
        <v>1.4</v>
      </c>
      <c r="J1465" s="13">
        <v>3.5714285714285716</v>
      </c>
      <c r="K1465" s="13">
        <v>0.4</v>
      </c>
      <c r="L1465" s="13">
        <v>5</v>
      </c>
      <c r="M1465" s="13">
        <v>28.571428571428573</v>
      </c>
    </row>
    <row r="1466" spans="2:13">
      <c r="B1466" s="10">
        <v>1463</v>
      </c>
      <c r="C1466" s="13">
        <v>1</v>
      </c>
      <c r="D1466" s="13">
        <v>4</v>
      </c>
      <c r="E1466" s="13">
        <v>12.558139534883722</v>
      </c>
      <c r="F1466" s="13">
        <v>19.483323939520183</v>
      </c>
      <c r="G1466" s="13">
        <v>3.2328767123287672</v>
      </c>
      <c r="H1466" s="13">
        <v>3.6923076923076925</v>
      </c>
      <c r="I1466" s="13">
        <v>1</v>
      </c>
      <c r="J1466" s="13">
        <v>5</v>
      </c>
      <c r="K1466" s="13">
        <v>0.2</v>
      </c>
      <c r="L1466" s="13">
        <v>10</v>
      </c>
      <c r="M1466" s="13">
        <v>19</v>
      </c>
    </row>
    <row r="1467" spans="2:13">
      <c r="B1467" s="10">
        <v>1464</v>
      </c>
      <c r="C1467" s="13">
        <v>0.4</v>
      </c>
      <c r="D1467" s="13">
        <v>10</v>
      </c>
      <c r="E1467" s="13">
        <v>11.25</v>
      </c>
      <c r="F1467" s="13">
        <v>18.07634730538922</v>
      </c>
      <c r="G1467" s="13">
        <v>2.8263473053892216</v>
      </c>
      <c r="H1467" s="13">
        <v>4</v>
      </c>
      <c r="I1467" s="13">
        <v>1</v>
      </c>
      <c r="J1467" s="13">
        <v>5</v>
      </c>
      <c r="K1467" s="13">
        <v>0.6</v>
      </c>
      <c r="L1467" s="13">
        <v>3.3333333333333335</v>
      </c>
      <c r="M1467" s="13">
        <v>18.333333333333332</v>
      </c>
    </row>
    <row r="1468" spans="2:13">
      <c r="B1468" s="10">
        <v>1465</v>
      </c>
      <c r="C1468" s="13">
        <v>1.2</v>
      </c>
      <c r="D1468" s="13">
        <v>3.3333333333333335</v>
      </c>
      <c r="E1468" s="13">
        <v>8.1818181818181817</v>
      </c>
      <c r="F1468" s="13">
        <v>15.879074567816289</v>
      </c>
      <c r="G1468" s="13">
        <v>3.1258278145695364</v>
      </c>
      <c r="H1468" s="13">
        <v>4.5714285714285712</v>
      </c>
      <c r="I1468" s="13">
        <v>0.8</v>
      </c>
      <c r="J1468" s="13">
        <v>6.25</v>
      </c>
      <c r="K1468" s="13">
        <v>0.4</v>
      </c>
      <c r="L1468" s="13">
        <v>5</v>
      </c>
      <c r="M1468" s="13">
        <v>14.583333333333334</v>
      </c>
    </row>
    <row r="1469" spans="2:13">
      <c r="B1469" s="10">
        <v>1466</v>
      </c>
      <c r="C1469" s="13">
        <v>0.8</v>
      </c>
      <c r="D1469" s="13">
        <v>5</v>
      </c>
      <c r="E1469" s="13">
        <v>12</v>
      </c>
      <c r="F1469" s="13">
        <v>20.157894736842103</v>
      </c>
      <c r="G1469" s="13">
        <v>3.1052631578947372</v>
      </c>
      <c r="H1469" s="13">
        <v>5.0526315789473681</v>
      </c>
      <c r="I1469" s="13">
        <v>1.2</v>
      </c>
      <c r="J1469" s="13">
        <v>4.166666666666667</v>
      </c>
      <c r="K1469" s="13">
        <v>0.2</v>
      </c>
      <c r="L1469" s="13">
        <v>10</v>
      </c>
      <c r="M1469" s="13">
        <v>19.166666666666668</v>
      </c>
    </row>
    <row r="1470" spans="2:13">
      <c r="B1470" s="10">
        <v>1467</v>
      </c>
      <c r="C1470" s="13">
        <v>0.6</v>
      </c>
      <c r="D1470" s="13">
        <v>6.666666666666667</v>
      </c>
      <c r="E1470" s="13">
        <v>10.384615384615385</v>
      </c>
      <c r="F1470" s="13">
        <v>19.529369210910794</v>
      </c>
      <c r="G1470" s="13">
        <v>2.5240641711229945</v>
      </c>
      <c r="H1470" s="13">
        <v>6.6206896551724137</v>
      </c>
      <c r="I1470" s="13">
        <v>1.2</v>
      </c>
      <c r="J1470" s="13">
        <v>4.166666666666667</v>
      </c>
      <c r="K1470" s="13">
        <v>0.1</v>
      </c>
      <c r="L1470" s="13">
        <v>20</v>
      </c>
      <c r="M1470" s="13">
        <v>30.833333333333336</v>
      </c>
    </row>
    <row r="1471" spans="2:13">
      <c r="B1471" s="10">
        <v>1468</v>
      </c>
      <c r="C1471" s="13">
        <v>1</v>
      </c>
      <c r="D1471" s="13">
        <v>4</v>
      </c>
      <c r="E1471" s="13">
        <v>10.188679245283019</v>
      </c>
      <c r="F1471" s="13">
        <v>18.034210232514411</v>
      </c>
      <c r="G1471" s="13">
        <v>2.7928994082840237</v>
      </c>
      <c r="H1471" s="13">
        <v>5.0526315789473681</v>
      </c>
      <c r="I1471" s="13">
        <v>0.8</v>
      </c>
      <c r="J1471" s="13">
        <v>6.25</v>
      </c>
      <c r="K1471" s="13">
        <v>0.1</v>
      </c>
      <c r="L1471" s="13">
        <v>20</v>
      </c>
      <c r="M1471" s="13">
        <v>30.25</v>
      </c>
    </row>
    <row r="1472" spans="2:13">
      <c r="B1472" s="10">
        <v>1469</v>
      </c>
      <c r="C1472" s="13">
        <v>0.8</v>
      </c>
      <c r="D1472" s="13">
        <v>5</v>
      </c>
      <c r="E1472" s="13">
        <v>16.875</v>
      </c>
      <c r="F1472" s="13">
        <v>22.900641025641026</v>
      </c>
      <c r="G1472" s="13">
        <v>3.0256410256410255</v>
      </c>
      <c r="H1472" s="13">
        <v>3</v>
      </c>
      <c r="I1472" s="13">
        <v>1.2</v>
      </c>
      <c r="J1472" s="13">
        <v>4.166666666666667</v>
      </c>
      <c r="K1472" s="13">
        <v>0.4</v>
      </c>
      <c r="L1472" s="13">
        <v>5</v>
      </c>
      <c r="M1472" s="13">
        <v>14.166666666666668</v>
      </c>
    </row>
    <row r="1473" spans="2:13">
      <c r="B1473" s="10">
        <v>1470</v>
      </c>
      <c r="C1473" s="13">
        <v>1</v>
      </c>
      <c r="D1473" s="13">
        <v>4</v>
      </c>
      <c r="E1473" s="13">
        <v>8.4375</v>
      </c>
      <c r="F1473" s="13">
        <v>13.491607092795066</v>
      </c>
      <c r="G1473" s="13">
        <v>2.7126436781609193</v>
      </c>
      <c r="H1473" s="13">
        <v>2.3414634146341462</v>
      </c>
      <c r="I1473" s="13">
        <v>0.6</v>
      </c>
      <c r="J1473" s="13">
        <v>8.3333333333333339</v>
      </c>
      <c r="K1473" s="13">
        <v>1</v>
      </c>
      <c r="L1473" s="13">
        <v>2</v>
      </c>
      <c r="M1473" s="13">
        <v>14.333333333333334</v>
      </c>
    </row>
    <row r="1474" spans="2:13">
      <c r="B1474" s="10">
        <v>1471</v>
      </c>
      <c r="C1474" s="13">
        <v>0.8</v>
      </c>
      <c r="D1474" s="13">
        <v>5</v>
      </c>
      <c r="E1474" s="13">
        <v>12.558139534883722</v>
      </c>
      <c r="F1474" s="13">
        <v>21.453845056356116</v>
      </c>
      <c r="G1474" s="13">
        <v>2.8957055214723924</v>
      </c>
      <c r="H1474" s="13">
        <v>6</v>
      </c>
      <c r="I1474" s="13">
        <v>1.2</v>
      </c>
      <c r="J1474" s="13">
        <v>4.166666666666667</v>
      </c>
      <c r="K1474" s="13">
        <v>0.1</v>
      </c>
      <c r="L1474" s="13">
        <v>20</v>
      </c>
      <c r="M1474" s="13">
        <v>29.166666666666668</v>
      </c>
    </row>
    <row r="1475" spans="2:13">
      <c r="B1475" s="10">
        <v>1472</v>
      </c>
      <c r="C1475" s="13">
        <v>1</v>
      </c>
      <c r="D1475" s="13">
        <v>4</v>
      </c>
      <c r="E1475" s="13">
        <v>13.846153846153847</v>
      </c>
      <c r="F1475" s="13">
        <v>20.266785237883504</v>
      </c>
      <c r="G1475" s="13">
        <v>2.7283236994219653</v>
      </c>
      <c r="H1475" s="13">
        <v>3.6923076923076925</v>
      </c>
      <c r="I1475" s="13">
        <v>0.6</v>
      </c>
      <c r="J1475" s="13">
        <v>8.3333333333333339</v>
      </c>
      <c r="K1475" s="13">
        <v>1</v>
      </c>
      <c r="L1475" s="13">
        <v>2</v>
      </c>
      <c r="M1475" s="13">
        <v>14.333333333333334</v>
      </c>
    </row>
    <row r="1476" spans="2:13">
      <c r="B1476" s="10">
        <v>1473</v>
      </c>
      <c r="C1476" s="13">
        <v>1</v>
      </c>
      <c r="D1476" s="13">
        <v>4</v>
      </c>
      <c r="E1476" s="13">
        <v>13.5</v>
      </c>
      <c r="F1476" s="13">
        <v>21.578272604588392</v>
      </c>
      <c r="G1476" s="13">
        <v>3.0256410256410255</v>
      </c>
      <c r="H1476" s="13">
        <v>5.0526315789473681</v>
      </c>
      <c r="I1476" s="13">
        <v>1</v>
      </c>
      <c r="J1476" s="13">
        <v>5</v>
      </c>
      <c r="K1476" s="13">
        <v>0.4</v>
      </c>
      <c r="L1476" s="13">
        <v>5</v>
      </c>
      <c r="M1476" s="13">
        <v>14</v>
      </c>
    </row>
    <row r="1477" spans="2:13">
      <c r="B1477" s="10">
        <v>1474</v>
      </c>
      <c r="C1477" s="13">
        <v>0.2</v>
      </c>
      <c r="D1477" s="13">
        <v>20</v>
      </c>
      <c r="E1477" s="13">
        <v>15</v>
      </c>
      <c r="F1477" s="13">
        <v>22.133333333333333</v>
      </c>
      <c r="G1477" s="13">
        <v>3.9333333333333336</v>
      </c>
      <c r="H1477" s="13">
        <v>3.2</v>
      </c>
      <c r="I1477" s="13">
        <v>1</v>
      </c>
      <c r="J1477" s="13">
        <v>5</v>
      </c>
      <c r="K1477" s="13">
        <v>0.4</v>
      </c>
      <c r="L1477" s="13">
        <v>5</v>
      </c>
      <c r="M1477" s="13">
        <v>30</v>
      </c>
    </row>
    <row r="1478" spans="2:13">
      <c r="B1478" s="10">
        <v>1475</v>
      </c>
      <c r="C1478" s="13">
        <v>0.6</v>
      </c>
      <c r="D1478" s="13">
        <v>6.666666666666667</v>
      </c>
      <c r="E1478" s="13">
        <v>15.882352941176469</v>
      </c>
      <c r="F1478" s="13">
        <v>25.205465600874497</v>
      </c>
      <c r="G1478" s="13">
        <v>3.8373983739837394</v>
      </c>
      <c r="H1478" s="13">
        <v>5.4857142857142858</v>
      </c>
      <c r="I1478" s="13">
        <v>0.8</v>
      </c>
      <c r="J1478" s="13">
        <v>6.25</v>
      </c>
      <c r="K1478" s="13">
        <v>0.2</v>
      </c>
      <c r="L1478" s="13">
        <v>10</v>
      </c>
      <c r="M1478" s="13">
        <v>22.916666666666668</v>
      </c>
    </row>
    <row r="1479" spans="2:13">
      <c r="B1479" s="10">
        <v>1476</v>
      </c>
      <c r="C1479" s="13">
        <v>1.2</v>
      </c>
      <c r="D1479" s="13">
        <v>3.3333333333333335</v>
      </c>
      <c r="E1479" s="13">
        <v>11.48936170212766</v>
      </c>
      <c r="F1479" s="13">
        <v>19.819771058852808</v>
      </c>
      <c r="G1479" s="13">
        <v>3.2777777777777777</v>
      </c>
      <c r="H1479" s="13">
        <v>5.0526315789473681</v>
      </c>
      <c r="I1479" s="13">
        <v>1.4</v>
      </c>
      <c r="J1479" s="13">
        <v>3.5714285714285716</v>
      </c>
      <c r="K1479" s="13">
        <v>0.6</v>
      </c>
      <c r="L1479" s="13">
        <v>3.3333333333333335</v>
      </c>
      <c r="M1479" s="13">
        <v>10.238095238095239</v>
      </c>
    </row>
    <row r="1480" spans="2:13">
      <c r="B1480" s="10">
        <v>1477</v>
      </c>
      <c r="C1480" s="13">
        <v>0.4</v>
      </c>
      <c r="D1480" s="13">
        <v>10</v>
      </c>
      <c r="E1480" s="13">
        <v>8.7096774193548381</v>
      </c>
      <c r="F1480" s="13">
        <v>13.900472213855242</v>
      </c>
      <c r="G1480" s="13">
        <v>2.3251231527093594</v>
      </c>
      <c r="H1480" s="13">
        <v>2.8656716417910446</v>
      </c>
      <c r="I1480" s="13">
        <v>0.8</v>
      </c>
      <c r="J1480" s="13">
        <v>6.25</v>
      </c>
      <c r="K1480" s="13">
        <v>0.4</v>
      </c>
      <c r="L1480" s="13">
        <v>5</v>
      </c>
      <c r="M1480" s="13">
        <v>21.25</v>
      </c>
    </row>
    <row r="1481" spans="2:13">
      <c r="B1481" s="10">
        <v>1478</v>
      </c>
      <c r="C1481" s="13">
        <v>1</v>
      </c>
      <c r="D1481" s="13">
        <v>4</v>
      </c>
      <c r="E1481" s="13">
        <v>11.48936170212766</v>
      </c>
      <c r="F1481" s="13">
        <v>20.294885292461377</v>
      </c>
      <c r="G1481" s="13">
        <v>2.9873417721518987</v>
      </c>
      <c r="H1481" s="13">
        <v>5.8181818181818183</v>
      </c>
      <c r="I1481" s="13">
        <v>1.2</v>
      </c>
      <c r="J1481" s="13">
        <v>4.166666666666667</v>
      </c>
      <c r="K1481" s="13">
        <v>0.6</v>
      </c>
      <c r="L1481" s="13">
        <v>3.3333333333333335</v>
      </c>
      <c r="M1481" s="13">
        <v>11.500000000000002</v>
      </c>
    </row>
    <row r="1482" spans="2:13">
      <c r="B1482" s="10">
        <v>1479</v>
      </c>
      <c r="C1482" s="13">
        <v>0.8</v>
      </c>
      <c r="D1482" s="13">
        <v>5</v>
      </c>
      <c r="E1482" s="13">
        <v>14.594594594594593</v>
      </c>
      <c r="F1482" s="13">
        <v>21.392344655734234</v>
      </c>
      <c r="G1482" s="13">
        <v>2.7126436781609193</v>
      </c>
      <c r="H1482" s="13">
        <v>4.0851063829787231</v>
      </c>
      <c r="I1482" s="13">
        <v>1</v>
      </c>
      <c r="J1482" s="13">
        <v>5</v>
      </c>
      <c r="K1482" s="13">
        <v>0.2</v>
      </c>
      <c r="L1482" s="13">
        <v>10</v>
      </c>
      <c r="M1482" s="13">
        <v>20</v>
      </c>
    </row>
    <row r="1483" spans="2:13">
      <c r="B1483" s="10">
        <v>1480</v>
      </c>
      <c r="C1483" s="13">
        <v>1</v>
      </c>
      <c r="D1483" s="13">
        <v>4</v>
      </c>
      <c r="E1483" s="13">
        <v>14.210526315789473</v>
      </c>
      <c r="F1483" s="13">
        <v>20.545520898671381</v>
      </c>
      <c r="G1483" s="13">
        <v>3.6307692307692307</v>
      </c>
      <c r="H1483" s="13">
        <v>2.704225352112676</v>
      </c>
      <c r="I1483" s="13">
        <v>1.2</v>
      </c>
      <c r="J1483" s="13">
        <v>4.166666666666667</v>
      </c>
      <c r="K1483" s="13">
        <v>0.4</v>
      </c>
      <c r="L1483" s="13">
        <v>5</v>
      </c>
      <c r="M1483" s="13">
        <v>13.166666666666668</v>
      </c>
    </row>
    <row r="1484" spans="2:13">
      <c r="B1484" s="10">
        <v>1481</v>
      </c>
      <c r="C1484" s="13">
        <v>0.4</v>
      </c>
      <c r="D1484" s="13">
        <v>10</v>
      </c>
      <c r="E1484" s="13">
        <v>10</v>
      </c>
      <c r="F1484" s="13">
        <v>19.944633317144245</v>
      </c>
      <c r="G1484" s="13">
        <v>3.3239436619718314</v>
      </c>
      <c r="H1484" s="13">
        <v>6.6206896551724137</v>
      </c>
      <c r="I1484" s="13">
        <v>1.4</v>
      </c>
      <c r="J1484" s="13">
        <v>3.5714285714285716</v>
      </c>
      <c r="K1484" s="13">
        <v>0.2</v>
      </c>
      <c r="L1484" s="13">
        <v>10</v>
      </c>
      <c r="M1484" s="13">
        <v>23.571428571428569</v>
      </c>
    </row>
    <row r="1485" spans="2:13">
      <c r="B1485" s="10">
        <v>1482</v>
      </c>
      <c r="C1485" s="13">
        <v>0.8</v>
      </c>
      <c r="D1485" s="13">
        <v>5</v>
      </c>
      <c r="E1485" s="13">
        <v>13.170731707317072</v>
      </c>
      <c r="F1485" s="13">
        <v>21.875493612078976</v>
      </c>
      <c r="G1485" s="13">
        <v>3.3714285714285714</v>
      </c>
      <c r="H1485" s="13">
        <v>5.333333333333333</v>
      </c>
      <c r="I1485" s="13">
        <v>1.2</v>
      </c>
      <c r="J1485" s="13">
        <v>4.166666666666667</v>
      </c>
      <c r="K1485" s="13">
        <v>0.4</v>
      </c>
      <c r="L1485" s="13">
        <v>5</v>
      </c>
      <c r="M1485" s="13">
        <v>14.166666666666668</v>
      </c>
    </row>
    <row r="1486" spans="2:13">
      <c r="B1486" s="10">
        <v>1483</v>
      </c>
      <c r="C1486" s="13">
        <v>1</v>
      </c>
      <c r="D1486" s="13">
        <v>4</v>
      </c>
      <c r="E1486" s="13">
        <v>9.6428571428571441</v>
      </c>
      <c r="F1486" s="13">
        <v>17.721129747445538</v>
      </c>
      <c r="G1486" s="13">
        <v>3.0256410256410255</v>
      </c>
      <c r="H1486" s="13">
        <v>5.0526315789473681</v>
      </c>
      <c r="I1486" s="13">
        <v>0.8</v>
      </c>
      <c r="J1486" s="13">
        <v>6.25</v>
      </c>
      <c r="K1486" s="13">
        <v>0.6</v>
      </c>
      <c r="L1486" s="13">
        <v>3.3333333333333335</v>
      </c>
      <c r="M1486" s="13">
        <v>13.583333333333334</v>
      </c>
    </row>
    <row r="1487" spans="2:13">
      <c r="B1487" s="10">
        <v>1484</v>
      </c>
      <c r="C1487" s="13">
        <v>0.4</v>
      </c>
      <c r="D1487" s="13">
        <v>10</v>
      </c>
      <c r="E1487" s="13">
        <v>18.620689655172413</v>
      </c>
      <c r="F1487" s="13">
        <v>26.325006627378208</v>
      </c>
      <c r="G1487" s="13">
        <v>2.6516853932584272</v>
      </c>
      <c r="H1487" s="13">
        <v>5.0526315789473681</v>
      </c>
      <c r="I1487" s="13">
        <v>1.2</v>
      </c>
      <c r="J1487" s="13">
        <v>4.166666666666667</v>
      </c>
      <c r="K1487" s="13">
        <v>0.6</v>
      </c>
      <c r="L1487" s="13">
        <v>3.3333333333333335</v>
      </c>
      <c r="M1487" s="13">
        <v>17.5</v>
      </c>
    </row>
    <row r="1488" spans="2:13">
      <c r="B1488" s="10">
        <v>1485</v>
      </c>
      <c r="C1488" s="13">
        <v>0.8</v>
      </c>
      <c r="D1488" s="13">
        <v>5</v>
      </c>
      <c r="E1488" s="13">
        <v>13.846153846153847</v>
      </c>
      <c r="F1488" s="13">
        <v>23.782120582120584</v>
      </c>
      <c r="G1488" s="13">
        <v>2.5513513513513515</v>
      </c>
      <c r="H1488" s="13">
        <v>7.384615384615385</v>
      </c>
      <c r="I1488" s="13">
        <v>1</v>
      </c>
      <c r="J1488" s="13">
        <v>5</v>
      </c>
      <c r="K1488" s="13">
        <v>0.4</v>
      </c>
      <c r="L1488" s="13">
        <v>5</v>
      </c>
      <c r="M1488" s="13">
        <v>15</v>
      </c>
    </row>
    <row r="1489" spans="2:13">
      <c r="B1489" s="10">
        <v>1486</v>
      </c>
      <c r="C1489" s="13">
        <v>0.6</v>
      </c>
      <c r="D1489" s="13">
        <v>6.666666666666667</v>
      </c>
      <c r="E1489" s="13">
        <v>8.5714285714285712</v>
      </c>
      <c r="F1489" s="13">
        <v>15.217627401837927</v>
      </c>
      <c r="G1489" s="13">
        <v>3.2777777777777777</v>
      </c>
      <c r="H1489" s="13">
        <v>3.3684210526315788</v>
      </c>
      <c r="I1489" s="13">
        <v>0.8</v>
      </c>
      <c r="J1489" s="13">
        <v>6.25</v>
      </c>
      <c r="K1489" s="13">
        <v>0.4</v>
      </c>
      <c r="L1489" s="13">
        <v>5</v>
      </c>
      <c r="M1489" s="13">
        <v>17.916666666666668</v>
      </c>
    </row>
    <row r="1490" spans="2:13">
      <c r="B1490" s="10">
        <v>1487</v>
      </c>
      <c r="C1490" s="13">
        <v>0.6</v>
      </c>
      <c r="D1490" s="13">
        <v>6.666666666666667</v>
      </c>
      <c r="E1490" s="13">
        <v>12.558139534883722</v>
      </c>
      <c r="F1490" s="13">
        <v>20.057054263565892</v>
      </c>
      <c r="G1490" s="13">
        <v>3.6589147286821708</v>
      </c>
      <c r="H1490" s="13">
        <v>3.84</v>
      </c>
      <c r="I1490" s="13">
        <v>1.2</v>
      </c>
      <c r="J1490" s="13">
        <v>4.166666666666667</v>
      </c>
      <c r="K1490" s="13">
        <v>0.6</v>
      </c>
      <c r="L1490" s="13">
        <v>3.3333333333333335</v>
      </c>
      <c r="M1490" s="13">
        <v>14.166666666666668</v>
      </c>
    </row>
    <row r="1491" spans="2:13">
      <c r="B1491" s="10">
        <v>1488</v>
      </c>
      <c r="C1491" s="13">
        <v>0.8</v>
      </c>
      <c r="D1491" s="13">
        <v>5</v>
      </c>
      <c r="E1491" s="13">
        <v>10.188679245283019</v>
      </c>
      <c r="F1491" s="13">
        <v>16.654694248692884</v>
      </c>
      <c r="G1491" s="13">
        <v>2.8433734939759034</v>
      </c>
      <c r="H1491" s="13">
        <v>3.6226415094339623</v>
      </c>
      <c r="I1491" s="13">
        <v>1.6</v>
      </c>
      <c r="J1491" s="13">
        <v>3.125</v>
      </c>
      <c r="K1491" s="13">
        <v>0.4</v>
      </c>
      <c r="L1491" s="13">
        <v>5</v>
      </c>
      <c r="M1491" s="13">
        <v>13.125</v>
      </c>
    </row>
    <row r="1492" spans="2:13">
      <c r="B1492" s="10">
        <v>1489</v>
      </c>
      <c r="C1492" s="13">
        <v>1</v>
      </c>
      <c r="D1492" s="13">
        <v>4</v>
      </c>
      <c r="E1492" s="13">
        <v>9.473684210526315</v>
      </c>
      <c r="F1492" s="13">
        <v>15.539127147477632</v>
      </c>
      <c r="G1492" s="13">
        <v>2.6368715083798882</v>
      </c>
      <c r="H1492" s="13">
        <v>3.4285714285714284</v>
      </c>
      <c r="I1492" s="13">
        <v>1.6</v>
      </c>
      <c r="J1492" s="13">
        <v>3.125</v>
      </c>
      <c r="K1492" s="13">
        <v>0.4</v>
      </c>
      <c r="L1492" s="13">
        <v>5</v>
      </c>
      <c r="M1492" s="13">
        <v>12.125</v>
      </c>
    </row>
    <row r="1493" spans="2:13">
      <c r="B1493" s="10">
        <v>1490</v>
      </c>
      <c r="C1493" s="13">
        <v>0.6</v>
      </c>
      <c r="D1493" s="13">
        <v>6.666666666666667</v>
      </c>
      <c r="E1493" s="13">
        <v>11.739130434782609</v>
      </c>
      <c r="F1493" s="13">
        <v>17.761108456760631</v>
      </c>
      <c r="G1493" s="13">
        <v>2.5934065934065931</v>
      </c>
      <c r="H1493" s="13">
        <v>3.4285714285714284</v>
      </c>
      <c r="I1493" s="13">
        <v>1.2</v>
      </c>
      <c r="J1493" s="13">
        <v>4.166666666666667</v>
      </c>
      <c r="K1493" s="13">
        <v>0.8</v>
      </c>
      <c r="L1493" s="13">
        <v>2.5</v>
      </c>
      <c r="M1493" s="13">
        <v>13.333333333333334</v>
      </c>
    </row>
    <row r="1494" spans="2:13">
      <c r="B1494" s="10">
        <v>1491</v>
      </c>
      <c r="C1494" s="13">
        <v>1</v>
      </c>
      <c r="D1494" s="13">
        <v>4</v>
      </c>
      <c r="E1494" s="13">
        <v>10.384615384615385</v>
      </c>
      <c r="F1494" s="13">
        <v>16.763186813186813</v>
      </c>
      <c r="G1494" s="13">
        <v>2.95</v>
      </c>
      <c r="H1494" s="13">
        <v>3.4285714285714284</v>
      </c>
      <c r="I1494" s="13">
        <v>0.8</v>
      </c>
      <c r="J1494" s="13">
        <v>6.25</v>
      </c>
      <c r="K1494" s="13">
        <v>0.6</v>
      </c>
      <c r="L1494" s="13">
        <v>3.3333333333333335</v>
      </c>
      <c r="M1494" s="13">
        <v>13.583333333333334</v>
      </c>
    </row>
    <row r="1495" spans="2:13">
      <c r="B1495" s="10">
        <v>1492</v>
      </c>
      <c r="C1495" s="13">
        <v>0.4</v>
      </c>
      <c r="D1495" s="13">
        <v>10</v>
      </c>
      <c r="E1495" s="13">
        <v>13.846153846153847</v>
      </c>
      <c r="F1495" s="13">
        <v>20.873054430949168</v>
      </c>
      <c r="G1495" s="13">
        <v>2.7602339181286553</v>
      </c>
      <c r="H1495" s="13">
        <v>4.2666666666666666</v>
      </c>
      <c r="I1495" s="13">
        <v>1</v>
      </c>
      <c r="J1495" s="13">
        <v>5</v>
      </c>
      <c r="K1495" s="13">
        <v>0.6</v>
      </c>
      <c r="L1495" s="13">
        <v>3.3333333333333335</v>
      </c>
      <c r="M1495" s="13">
        <v>18.333333333333332</v>
      </c>
    </row>
    <row r="1496" spans="2:13">
      <c r="B1496" s="10">
        <v>1493</v>
      </c>
      <c r="C1496" s="13">
        <v>1</v>
      </c>
      <c r="D1496" s="13">
        <v>4</v>
      </c>
      <c r="E1496" s="13">
        <v>11.25</v>
      </c>
      <c r="F1496" s="13">
        <v>19.910728744939274</v>
      </c>
      <c r="G1496" s="13">
        <v>4.9684210526315793</v>
      </c>
      <c r="H1496" s="13">
        <v>3.6923076923076925</v>
      </c>
      <c r="I1496" s="13">
        <v>1</v>
      </c>
      <c r="J1496" s="13">
        <v>5</v>
      </c>
      <c r="K1496" s="13">
        <v>0.4</v>
      </c>
      <c r="L1496" s="13">
        <v>5</v>
      </c>
      <c r="M1496" s="13">
        <v>14</v>
      </c>
    </row>
    <row r="1497" spans="2:13">
      <c r="B1497" s="10">
        <v>1494</v>
      </c>
      <c r="C1497" s="13">
        <v>0.8</v>
      </c>
      <c r="D1497" s="13">
        <v>5</v>
      </c>
      <c r="E1497" s="13">
        <v>10.8</v>
      </c>
      <c r="F1497" s="13">
        <v>17.340589569160997</v>
      </c>
      <c r="G1497" s="13">
        <v>2.6222222222222222</v>
      </c>
      <c r="H1497" s="13">
        <v>3.9183673469387754</v>
      </c>
      <c r="I1497" s="13">
        <v>0.8</v>
      </c>
      <c r="J1497" s="13">
        <v>6.25</v>
      </c>
      <c r="K1497" s="13">
        <v>0.4</v>
      </c>
      <c r="L1497" s="13">
        <v>5</v>
      </c>
      <c r="M1497" s="13">
        <v>16.25</v>
      </c>
    </row>
    <row r="1498" spans="2:13">
      <c r="B1498" s="10">
        <v>1495</v>
      </c>
      <c r="C1498" s="13">
        <v>0.2</v>
      </c>
      <c r="D1498" s="13">
        <v>20</v>
      </c>
      <c r="E1498" s="13">
        <v>10.188679245283019</v>
      </c>
      <c r="F1498" s="13">
        <v>19.17602101743492</v>
      </c>
      <c r="G1498" s="13">
        <v>2.9873417721518987</v>
      </c>
      <c r="H1498" s="13">
        <v>6</v>
      </c>
      <c r="I1498" s="13">
        <v>1</v>
      </c>
      <c r="J1498" s="13">
        <v>5</v>
      </c>
      <c r="K1498" s="13">
        <v>0.4</v>
      </c>
      <c r="L1498" s="13">
        <v>5</v>
      </c>
      <c r="M1498" s="13">
        <v>30</v>
      </c>
    </row>
    <row r="1499" spans="2:13">
      <c r="B1499" s="10">
        <v>1496</v>
      </c>
      <c r="C1499" s="13">
        <v>0.4</v>
      </c>
      <c r="D1499" s="13">
        <v>10</v>
      </c>
      <c r="E1499" s="13">
        <v>19.285714285714288</v>
      </c>
      <c r="F1499" s="13">
        <v>27.517513295433709</v>
      </c>
      <c r="G1499" s="13">
        <v>3.5488721804511276</v>
      </c>
      <c r="H1499" s="13">
        <v>4.6829268292682924</v>
      </c>
      <c r="I1499" s="13">
        <v>1</v>
      </c>
      <c r="J1499" s="13">
        <v>5</v>
      </c>
      <c r="K1499" s="13">
        <v>0.4</v>
      </c>
      <c r="L1499" s="13">
        <v>5</v>
      </c>
      <c r="M1499" s="13">
        <v>20</v>
      </c>
    </row>
    <row r="1500" spans="2:13">
      <c r="B1500" s="10">
        <v>1497</v>
      </c>
      <c r="C1500" s="13">
        <v>0.6</v>
      </c>
      <c r="D1500" s="13">
        <v>6.666666666666667</v>
      </c>
      <c r="E1500" s="13">
        <v>13.5</v>
      </c>
      <c r="F1500" s="13">
        <v>18.60124130013633</v>
      </c>
      <c r="G1500" s="13">
        <v>2.6077348066298343</v>
      </c>
      <c r="H1500" s="13">
        <v>2.4935064935064934</v>
      </c>
      <c r="I1500" s="13">
        <v>0.8</v>
      </c>
      <c r="J1500" s="13">
        <v>6.25</v>
      </c>
      <c r="K1500" s="13">
        <v>0.4</v>
      </c>
      <c r="L1500" s="13">
        <v>5</v>
      </c>
      <c r="M1500" s="13">
        <v>17.916666666666668</v>
      </c>
    </row>
    <row r="1501" spans="2:13">
      <c r="B1501" s="10">
        <v>1498</v>
      </c>
      <c r="C1501" s="13">
        <v>0.8</v>
      </c>
      <c r="D1501" s="13">
        <v>5</v>
      </c>
      <c r="E1501" s="13">
        <v>10</v>
      </c>
      <c r="F1501" s="13">
        <v>18.152616279069768</v>
      </c>
      <c r="G1501" s="13">
        <v>3.6875</v>
      </c>
      <c r="H1501" s="13">
        <v>4.4651162790697674</v>
      </c>
      <c r="I1501" s="13">
        <v>1</v>
      </c>
      <c r="J1501" s="13">
        <v>5</v>
      </c>
      <c r="K1501" s="13">
        <v>0.1</v>
      </c>
      <c r="L1501" s="13">
        <v>20</v>
      </c>
      <c r="M1501" s="13">
        <v>30</v>
      </c>
    </row>
    <row r="1502" spans="2:13">
      <c r="B1502" s="10">
        <v>1499</v>
      </c>
      <c r="C1502" s="13">
        <v>1</v>
      </c>
      <c r="D1502" s="13">
        <v>4</v>
      </c>
      <c r="E1502" s="13">
        <v>8.8524590163934427</v>
      </c>
      <c r="F1502" s="13">
        <v>17.229034257312641</v>
      </c>
      <c r="G1502" s="13">
        <v>3.3239436619718314</v>
      </c>
      <c r="H1502" s="13">
        <v>5.0526315789473681</v>
      </c>
      <c r="I1502" s="13">
        <v>1</v>
      </c>
      <c r="J1502" s="13">
        <v>5</v>
      </c>
      <c r="K1502" s="13">
        <v>0.6</v>
      </c>
      <c r="L1502" s="13">
        <v>3.3333333333333335</v>
      </c>
      <c r="M1502" s="13">
        <v>12.333333333333334</v>
      </c>
    </row>
    <row r="1503" spans="2:13">
      <c r="B1503" s="10">
        <v>1500</v>
      </c>
      <c r="C1503" s="13">
        <v>0.8</v>
      </c>
      <c r="D1503" s="13">
        <v>5</v>
      </c>
      <c r="E1503" s="13">
        <v>16.363636363636363</v>
      </c>
      <c r="F1503" s="13">
        <v>23.648891838088918</v>
      </c>
      <c r="G1503" s="13">
        <v>3.4452554744525545</v>
      </c>
      <c r="H1503" s="13">
        <v>3.84</v>
      </c>
      <c r="I1503" s="13">
        <v>1</v>
      </c>
      <c r="J1503" s="13">
        <v>5</v>
      </c>
      <c r="K1503" s="13">
        <v>0.2</v>
      </c>
      <c r="L1503" s="13">
        <v>10</v>
      </c>
      <c r="M1503" s="13">
        <v>20</v>
      </c>
    </row>
    <row r="1504" spans="2:13">
      <c r="B1504" s="10">
        <v>1501</v>
      </c>
      <c r="C1504" s="13">
        <v>0.6</v>
      </c>
      <c r="D1504" s="13">
        <v>6.666666666666667</v>
      </c>
      <c r="E1504" s="13">
        <v>12.272727272727273</v>
      </c>
      <c r="F1504" s="13">
        <v>17.621212121212121</v>
      </c>
      <c r="G1504" s="13">
        <v>2.6818181818181817</v>
      </c>
      <c r="H1504" s="13">
        <v>2.6666666666666665</v>
      </c>
      <c r="I1504" s="13">
        <v>0.8</v>
      </c>
      <c r="J1504" s="13">
        <v>6.25</v>
      </c>
      <c r="K1504" s="13">
        <v>0.2</v>
      </c>
      <c r="L1504" s="13">
        <v>10</v>
      </c>
      <c r="M1504" s="13">
        <v>22.916666666666668</v>
      </c>
    </row>
    <row r="1505" spans="2:13">
      <c r="B1505" s="10">
        <v>1502</v>
      </c>
      <c r="C1505" s="13">
        <v>0.4</v>
      </c>
      <c r="D1505" s="13">
        <v>10</v>
      </c>
      <c r="E1505" s="13">
        <v>13.846153846153847</v>
      </c>
      <c r="F1505" s="13">
        <v>21.275239303425213</v>
      </c>
      <c r="G1505" s="13">
        <v>3.2551724137931033</v>
      </c>
      <c r="H1505" s="13">
        <v>4.1739130434782608</v>
      </c>
      <c r="I1505" s="13">
        <v>0.8</v>
      </c>
      <c r="J1505" s="13">
        <v>6.25</v>
      </c>
      <c r="K1505" s="13">
        <v>0.2</v>
      </c>
      <c r="L1505" s="13">
        <v>10</v>
      </c>
      <c r="M1505" s="13">
        <v>26.25</v>
      </c>
    </row>
    <row r="1506" spans="2:13">
      <c r="B1506" s="10">
        <v>1503</v>
      </c>
      <c r="C1506" s="13">
        <v>1</v>
      </c>
      <c r="D1506" s="13">
        <v>4</v>
      </c>
      <c r="E1506" s="13">
        <v>14.210526315789473</v>
      </c>
      <c r="F1506" s="13">
        <v>28.656122170711754</v>
      </c>
      <c r="G1506" s="13">
        <v>2.4455958549222796</v>
      </c>
      <c r="H1506" s="13">
        <v>12</v>
      </c>
      <c r="I1506" s="13">
        <v>1</v>
      </c>
      <c r="J1506" s="13">
        <v>5</v>
      </c>
      <c r="K1506" s="13">
        <v>0.2</v>
      </c>
      <c r="L1506" s="13">
        <v>10</v>
      </c>
      <c r="M1506" s="13">
        <v>19</v>
      </c>
    </row>
    <row r="1507" spans="2:13">
      <c r="B1507" s="10">
        <v>1504</v>
      </c>
      <c r="C1507" s="13">
        <v>0.8</v>
      </c>
      <c r="D1507" s="13">
        <v>5</v>
      </c>
      <c r="E1507" s="13">
        <v>20.76923076923077</v>
      </c>
      <c r="F1507" s="13">
        <v>28.400000000000002</v>
      </c>
      <c r="G1507" s="13">
        <v>3.6307692307692307</v>
      </c>
      <c r="H1507" s="13">
        <v>4</v>
      </c>
      <c r="I1507" s="13">
        <v>1.2</v>
      </c>
      <c r="J1507" s="13">
        <v>4.166666666666667</v>
      </c>
      <c r="K1507" s="13">
        <v>0.8</v>
      </c>
      <c r="L1507" s="13">
        <v>2.5</v>
      </c>
      <c r="M1507" s="13">
        <v>11.666666666666668</v>
      </c>
    </row>
    <row r="1508" spans="2:13">
      <c r="B1508" s="10">
        <v>1505</v>
      </c>
      <c r="C1508" s="13">
        <v>0.8</v>
      </c>
      <c r="D1508" s="13">
        <v>5</v>
      </c>
      <c r="E1508" s="13">
        <v>10</v>
      </c>
      <c r="F1508" s="13">
        <v>16.185914306769135</v>
      </c>
      <c r="G1508" s="13">
        <v>2.9316770186335406</v>
      </c>
      <c r="H1508" s="13">
        <v>3.2542372881355934</v>
      </c>
      <c r="I1508" s="13">
        <v>1.6</v>
      </c>
      <c r="J1508" s="13">
        <v>3.125</v>
      </c>
      <c r="K1508" s="13">
        <v>0.2</v>
      </c>
      <c r="L1508" s="13">
        <v>10</v>
      </c>
      <c r="M1508" s="13">
        <v>18.125</v>
      </c>
    </row>
    <row r="1509" spans="2:13">
      <c r="B1509" s="10">
        <v>1506</v>
      </c>
      <c r="C1509" s="13">
        <v>0.6</v>
      </c>
      <c r="D1509" s="13">
        <v>6.666666666666667</v>
      </c>
      <c r="E1509" s="13">
        <v>15.882352941176469</v>
      </c>
      <c r="F1509" s="13">
        <v>22.826361313756269</v>
      </c>
      <c r="G1509" s="13">
        <v>3.0256410256410255</v>
      </c>
      <c r="H1509" s="13">
        <v>3.9183673469387754</v>
      </c>
      <c r="I1509" s="13">
        <v>0.8</v>
      </c>
      <c r="J1509" s="13">
        <v>6.25</v>
      </c>
      <c r="K1509" s="13">
        <v>0.2</v>
      </c>
      <c r="L1509" s="13">
        <v>10</v>
      </c>
      <c r="M1509" s="13">
        <v>22.916666666666668</v>
      </c>
    </row>
    <row r="1510" spans="2:13">
      <c r="B1510" s="10">
        <v>1507</v>
      </c>
      <c r="C1510" s="13">
        <v>1.4</v>
      </c>
      <c r="D1510" s="13">
        <v>2.8571428571428572</v>
      </c>
      <c r="E1510" s="13">
        <v>15</v>
      </c>
      <c r="F1510" s="13">
        <v>22.086082059533389</v>
      </c>
      <c r="G1510" s="13">
        <v>4.1769911504424782</v>
      </c>
      <c r="H1510" s="13">
        <v>2.9090909090909092</v>
      </c>
      <c r="I1510" s="13">
        <v>0.8</v>
      </c>
      <c r="J1510" s="13">
        <v>6.25</v>
      </c>
      <c r="K1510" s="13">
        <v>0.4</v>
      </c>
      <c r="L1510" s="13">
        <v>5</v>
      </c>
      <c r="M1510" s="13">
        <v>14.107142857142858</v>
      </c>
    </row>
    <row r="1511" spans="2:13">
      <c r="B1511" s="10">
        <v>1508</v>
      </c>
      <c r="C1511" s="13">
        <v>1</v>
      </c>
      <c r="D1511" s="13">
        <v>4</v>
      </c>
      <c r="E1511" s="13">
        <v>11.020408163265305</v>
      </c>
      <c r="F1511" s="13">
        <v>18.409363745498197</v>
      </c>
      <c r="G1511" s="13">
        <v>3.4705882352941178</v>
      </c>
      <c r="H1511" s="13">
        <v>3.9183673469387754</v>
      </c>
      <c r="I1511" s="13">
        <v>1.2</v>
      </c>
      <c r="J1511" s="13">
        <v>4.166666666666667</v>
      </c>
      <c r="K1511" s="13">
        <v>0.1</v>
      </c>
      <c r="L1511" s="13">
        <v>20</v>
      </c>
      <c r="M1511" s="13">
        <v>28.166666666666668</v>
      </c>
    </row>
    <row r="1512" spans="2:13">
      <c r="B1512" s="10">
        <v>1509</v>
      </c>
      <c r="C1512" s="13">
        <v>1.2</v>
      </c>
      <c r="D1512" s="13">
        <v>3.3333333333333335</v>
      </c>
      <c r="E1512" s="13">
        <v>9.8181818181818166</v>
      </c>
      <c r="F1512" s="13">
        <v>15.921426054052047</v>
      </c>
      <c r="G1512" s="13">
        <v>2.7928994082840237</v>
      </c>
      <c r="H1512" s="13">
        <v>3.3103448275862069</v>
      </c>
      <c r="I1512" s="13">
        <v>1</v>
      </c>
      <c r="J1512" s="13">
        <v>5</v>
      </c>
      <c r="K1512" s="13">
        <v>0.4</v>
      </c>
      <c r="L1512" s="13">
        <v>5</v>
      </c>
      <c r="M1512" s="13">
        <v>13.333333333333334</v>
      </c>
    </row>
    <row r="1513" spans="2:13">
      <c r="B1513" s="10">
        <v>1510</v>
      </c>
      <c r="C1513" s="13">
        <v>1</v>
      </c>
      <c r="D1513" s="13">
        <v>4</v>
      </c>
      <c r="E1513" s="13">
        <v>11.739130434782609</v>
      </c>
      <c r="F1513" s="13">
        <v>20.54865424430642</v>
      </c>
      <c r="G1513" s="13">
        <v>2.8095238095238098</v>
      </c>
      <c r="H1513" s="13">
        <v>6</v>
      </c>
      <c r="I1513" s="13">
        <v>1</v>
      </c>
      <c r="J1513" s="13">
        <v>5</v>
      </c>
      <c r="K1513" s="13">
        <v>0.4</v>
      </c>
      <c r="L1513" s="13">
        <v>5</v>
      </c>
      <c r="M1513" s="13">
        <v>14</v>
      </c>
    </row>
    <row r="1514" spans="2:13">
      <c r="B1514" s="10">
        <v>1511</v>
      </c>
      <c r="C1514" s="13">
        <v>0.6</v>
      </c>
      <c r="D1514" s="13">
        <v>6.666666666666667</v>
      </c>
      <c r="E1514" s="13">
        <v>11.739130434782609</v>
      </c>
      <c r="F1514" s="13">
        <v>18.054456653288497</v>
      </c>
      <c r="G1514" s="13">
        <v>3.1677852348993287</v>
      </c>
      <c r="H1514" s="13">
        <v>3.1475409836065573</v>
      </c>
      <c r="I1514" s="13">
        <v>1.2</v>
      </c>
      <c r="J1514" s="13">
        <v>4.166666666666667</v>
      </c>
      <c r="K1514" s="13">
        <v>0.2</v>
      </c>
      <c r="L1514" s="13">
        <v>10</v>
      </c>
      <c r="M1514" s="13">
        <v>20.833333333333336</v>
      </c>
    </row>
    <row r="1515" spans="2:13">
      <c r="B1515" s="10">
        <v>1512</v>
      </c>
      <c r="C1515" s="13">
        <v>0.4</v>
      </c>
      <c r="D1515" s="13">
        <v>10</v>
      </c>
      <c r="E1515" s="13">
        <v>10.588235294117647</v>
      </c>
      <c r="F1515" s="13">
        <v>18.693627450980394</v>
      </c>
      <c r="G1515" s="13">
        <v>2.458333333333333</v>
      </c>
      <c r="H1515" s="13">
        <v>5.6470588235294121</v>
      </c>
      <c r="I1515" s="13">
        <v>1.6</v>
      </c>
      <c r="J1515" s="13">
        <v>3.125</v>
      </c>
      <c r="K1515" s="13">
        <v>0.2</v>
      </c>
      <c r="L1515" s="13">
        <v>10</v>
      </c>
      <c r="M1515" s="13">
        <v>23.125</v>
      </c>
    </row>
    <row r="1516" spans="2:13">
      <c r="B1516" s="10">
        <v>1513</v>
      </c>
      <c r="C1516" s="13">
        <v>0.8</v>
      </c>
      <c r="D1516" s="13">
        <v>5</v>
      </c>
      <c r="E1516" s="13">
        <v>8.7096774193548381</v>
      </c>
      <c r="F1516" s="13">
        <v>14.942185723222833</v>
      </c>
      <c r="G1516" s="13">
        <v>3.0849673202614376</v>
      </c>
      <c r="H1516" s="13">
        <v>3.1475409836065573</v>
      </c>
      <c r="I1516" s="13">
        <v>0.8</v>
      </c>
      <c r="J1516" s="13">
        <v>6.25</v>
      </c>
      <c r="K1516" s="13">
        <v>0.2</v>
      </c>
      <c r="L1516" s="13">
        <v>10</v>
      </c>
      <c r="M1516" s="13">
        <v>21.25</v>
      </c>
    </row>
    <row r="1517" spans="2:13">
      <c r="B1517" s="10">
        <v>1514</v>
      </c>
      <c r="C1517" s="13">
        <v>0.8</v>
      </c>
      <c r="D1517" s="13">
        <v>5</v>
      </c>
      <c r="E1517" s="13">
        <v>11.020408163265305</v>
      </c>
      <c r="F1517" s="13">
        <v>20.298923870623518</v>
      </c>
      <c r="G1517" s="13">
        <v>3.0849673202614376</v>
      </c>
      <c r="H1517" s="13">
        <v>6.193548387096774</v>
      </c>
      <c r="I1517" s="13">
        <v>1</v>
      </c>
      <c r="J1517" s="13">
        <v>5</v>
      </c>
      <c r="K1517" s="13">
        <v>0.2</v>
      </c>
      <c r="L1517" s="13">
        <v>10</v>
      </c>
      <c r="M1517" s="13">
        <v>20</v>
      </c>
    </row>
    <row r="1518" spans="2:13">
      <c r="B1518" s="10">
        <v>1515</v>
      </c>
      <c r="C1518" s="13">
        <v>0.8</v>
      </c>
      <c r="D1518" s="13">
        <v>5</v>
      </c>
      <c r="E1518" s="13">
        <v>10.588235294117647</v>
      </c>
      <c r="F1518" s="13">
        <v>20.408525149190112</v>
      </c>
      <c r="G1518" s="13">
        <v>3.4202898550724639</v>
      </c>
      <c r="H1518" s="13">
        <v>6.4</v>
      </c>
      <c r="I1518" s="13">
        <v>0.8</v>
      </c>
      <c r="J1518" s="13">
        <v>6.25</v>
      </c>
      <c r="K1518" s="13">
        <v>0.6</v>
      </c>
      <c r="L1518" s="13">
        <v>3.3333333333333335</v>
      </c>
      <c r="M1518" s="13">
        <v>14.583333333333334</v>
      </c>
    </row>
    <row r="1519" spans="2:13">
      <c r="B1519" s="10">
        <v>1516</v>
      </c>
      <c r="C1519" s="13">
        <v>0.1</v>
      </c>
      <c r="D1519" s="13">
        <v>40</v>
      </c>
      <c r="E1519" s="13">
        <v>14.594594594594593</v>
      </c>
      <c r="F1519" s="13">
        <v>21.993236104028554</v>
      </c>
      <c r="G1519" s="13">
        <v>3.7759999999999998</v>
      </c>
      <c r="H1519" s="13">
        <v>3.6226415094339623</v>
      </c>
      <c r="I1519" s="13">
        <v>1</v>
      </c>
      <c r="J1519" s="13">
        <v>5</v>
      </c>
      <c r="K1519" s="13">
        <v>0.4</v>
      </c>
      <c r="L1519" s="13">
        <v>5</v>
      </c>
      <c r="M1519" s="13">
        <v>50</v>
      </c>
    </row>
    <row r="1520" spans="2:13">
      <c r="B1520" s="10">
        <v>1517</v>
      </c>
      <c r="C1520" s="13">
        <v>1</v>
      </c>
      <c r="D1520" s="13">
        <v>4</v>
      </c>
      <c r="E1520" s="13">
        <v>16.875</v>
      </c>
      <c r="F1520" s="13">
        <v>27.23681818181818</v>
      </c>
      <c r="G1520" s="13">
        <v>2.6818181818181817</v>
      </c>
      <c r="H1520" s="13">
        <v>7.68</v>
      </c>
      <c r="I1520" s="13">
        <v>0.8</v>
      </c>
      <c r="J1520" s="13">
        <v>6.25</v>
      </c>
      <c r="K1520" s="13">
        <v>0.6</v>
      </c>
      <c r="L1520" s="13">
        <v>3.3333333333333335</v>
      </c>
      <c r="M1520" s="13">
        <v>13.583333333333334</v>
      </c>
    </row>
    <row r="1521" spans="2:13">
      <c r="B1521" s="10">
        <v>1518</v>
      </c>
      <c r="C1521" s="13">
        <v>1.2</v>
      </c>
      <c r="D1521" s="13">
        <v>3.3333333333333335</v>
      </c>
      <c r="E1521" s="13">
        <v>13.5</v>
      </c>
      <c r="F1521" s="13">
        <v>21.105867346938776</v>
      </c>
      <c r="G1521" s="13">
        <v>3.6875</v>
      </c>
      <c r="H1521" s="13">
        <v>3.9183673469387754</v>
      </c>
      <c r="I1521" s="13">
        <v>0.8</v>
      </c>
      <c r="J1521" s="13">
        <v>6.25</v>
      </c>
      <c r="K1521" s="13">
        <v>0.4</v>
      </c>
      <c r="L1521" s="13">
        <v>5</v>
      </c>
      <c r="M1521" s="13">
        <v>14.583333333333334</v>
      </c>
    </row>
    <row r="1522" spans="2:13">
      <c r="B1522" s="10">
        <v>1519</v>
      </c>
      <c r="C1522" s="13">
        <v>0.8</v>
      </c>
      <c r="D1522" s="13">
        <v>5</v>
      </c>
      <c r="E1522" s="13">
        <v>16.363636363636363</v>
      </c>
      <c r="F1522" s="13">
        <v>25.728512065320405</v>
      </c>
      <c r="G1522" s="13">
        <v>2.7441860465116279</v>
      </c>
      <c r="H1522" s="13">
        <v>6.6206896551724137</v>
      </c>
      <c r="I1522" s="13">
        <v>0.8</v>
      </c>
      <c r="J1522" s="13">
        <v>6.25</v>
      </c>
      <c r="K1522" s="13">
        <v>0.4</v>
      </c>
      <c r="L1522" s="13">
        <v>5</v>
      </c>
      <c r="M1522" s="13">
        <v>16.25</v>
      </c>
    </row>
    <row r="1523" spans="2:13">
      <c r="B1523" s="10">
        <v>1520</v>
      </c>
      <c r="C1523" s="13">
        <v>0.6</v>
      </c>
      <c r="D1523" s="13">
        <v>6.666666666666667</v>
      </c>
      <c r="E1523" s="13">
        <v>15</v>
      </c>
      <c r="F1523" s="13">
        <v>22.216666666666665</v>
      </c>
      <c r="G1523" s="13">
        <v>2.95</v>
      </c>
      <c r="H1523" s="13">
        <v>4.2666666666666666</v>
      </c>
      <c r="I1523" s="13">
        <v>0.8</v>
      </c>
      <c r="J1523" s="13">
        <v>6.25</v>
      </c>
      <c r="K1523" s="13">
        <v>0.8</v>
      </c>
      <c r="L1523" s="13">
        <v>2.5</v>
      </c>
      <c r="M1523" s="13">
        <v>15.416666666666668</v>
      </c>
    </row>
    <row r="1524" spans="2:13">
      <c r="B1524" s="10">
        <v>1521</v>
      </c>
      <c r="C1524" s="13">
        <v>1</v>
      </c>
      <c r="D1524" s="13">
        <v>4</v>
      </c>
      <c r="E1524" s="13">
        <v>13.5</v>
      </c>
      <c r="F1524" s="13">
        <v>20.148282535074987</v>
      </c>
      <c r="G1524" s="13">
        <v>3.0256410256410255</v>
      </c>
      <c r="H1524" s="13">
        <v>3.6226415094339623</v>
      </c>
      <c r="I1524" s="13">
        <v>1</v>
      </c>
      <c r="J1524" s="13">
        <v>5</v>
      </c>
      <c r="K1524" s="13">
        <v>0.4</v>
      </c>
      <c r="L1524" s="13">
        <v>5</v>
      </c>
      <c r="M1524" s="13">
        <v>14</v>
      </c>
    </row>
    <row r="1525" spans="2:13">
      <c r="B1525" s="10">
        <v>1522</v>
      </c>
      <c r="C1525" s="13">
        <v>0.2</v>
      </c>
      <c r="D1525" s="13">
        <v>20</v>
      </c>
      <c r="E1525" s="13">
        <v>12.857142857142858</v>
      </c>
      <c r="F1525" s="13">
        <v>19.962406015037594</v>
      </c>
      <c r="G1525" s="13">
        <v>3.1052631578947372</v>
      </c>
      <c r="H1525" s="13">
        <v>4</v>
      </c>
      <c r="I1525" s="13">
        <v>1</v>
      </c>
      <c r="J1525" s="13">
        <v>5</v>
      </c>
      <c r="K1525" s="13">
        <v>0.4</v>
      </c>
      <c r="L1525" s="13">
        <v>5</v>
      </c>
      <c r="M1525" s="13">
        <v>30</v>
      </c>
    </row>
    <row r="1526" spans="2:13">
      <c r="B1526" s="10">
        <v>1523</v>
      </c>
      <c r="C1526" s="13">
        <v>0.6</v>
      </c>
      <c r="D1526" s="13">
        <v>6.666666666666667</v>
      </c>
      <c r="E1526" s="13">
        <v>9.6428571428571441</v>
      </c>
      <c r="F1526" s="13">
        <v>16.271868079042697</v>
      </c>
      <c r="G1526" s="13">
        <v>3.0063694267515921</v>
      </c>
      <c r="H1526" s="13">
        <v>3.6226415094339623</v>
      </c>
      <c r="I1526" s="13">
        <v>1.2</v>
      </c>
      <c r="J1526" s="13">
        <v>4.166666666666667</v>
      </c>
      <c r="K1526" s="13">
        <v>0.4</v>
      </c>
      <c r="L1526" s="13">
        <v>5</v>
      </c>
      <c r="M1526" s="13">
        <v>15.833333333333334</v>
      </c>
    </row>
    <row r="1527" spans="2:13">
      <c r="B1527" s="10">
        <v>1524</v>
      </c>
      <c r="C1527" s="13">
        <v>0.6</v>
      </c>
      <c r="D1527" s="13">
        <v>6.666666666666667</v>
      </c>
      <c r="E1527" s="13">
        <v>13.5</v>
      </c>
      <c r="F1527" s="13">
        <v>21.67653096134109</v>
      </c>
      <c r="G1527" s="13">
        <v>2.9873417721518987</v>
      </c>
      <c r="H1527" s="13">
        <v>5.1891891891891895</v>
      </c>
      <c r="I1527" s="13">
        <v>1</v>
      </c>
      <c r="J1527" s="13">
        <v>5</v>
      </c>
      <c r="K1527" s="13">
        <v>0.6</v>
      </c>
      <c r="L1527" s="13">
        <v>3.3333333333333335</v>
      </c>
      <c r="M1527" s="13">
        <v>15.000000000000002</v>
      </c>
    </row>
    <row r="1528" spans="2:13">
      <c r="B1528" s="10">
        <v>1525</v>
      </c>
      <c r="C1528" s="13">
        <v>1.4</v>
      </c>
      <c r="D1528" s="13">
        <v>2.8571428571428572</v>
      </c>
      <c r="E1528" s="13">
        <v>11.739130434782609</v>
      </c>
      <c r="F1528" s="13">
        <v>21.990589320724254</v>
      </c>
      <c r="G1528" s="13">
        <v>3.6307692307692307</v>
      </c>
      <c r="H1528" s="13">
        <v>6.6206896551724137</v>
      </c>
      <c r="I1528" s="13">
        <v>1</v>
      </c>
      <c r="J1528" s="13">
        <v>5</v>
      </c>
      <c r="K1528" s="13">
        <v>0.2</v>
      </c>
      <c r="L1528" s="13">
        <v>10</v>
      </c>
      <c r="M1528" s="13">
        <v>17.857142857142858</v>
      </c>
    </row>
    <row r="1529" spans="2:13">
      <c r="B1529" s="10">
        <v>1526</v>
      </c>
      <c r="C1529" s="13">
        <v>1</v>
      </c>
      <c r="D1529" s="13">
        <v>4</v>
      </c>
      <c r="E1529" s="13">
        <v>13.170731707317072</v>
      </c>
      <c r="F1529" s="13">
        <v>19.794716418258307</v>
      </c>
      <c r="G1529" s="13">
        <v>2.9316770186335406</v>
      </c>
      <c r="H1529" s="13">
        <v>3.6923076923076925</v>
      </c>
      <c r="I1529" s="13">
        <v>1.2</v>
      </c>
      <c r="J1529" s="13">
        <v>4.166666666666667</v>
      </c>
      <c r="K1529" s="13">
        <v>0.2</v>
      </c>
      <c r="L1529" s="13">
        <v>10</v>
      </c>
      <c r="M1529" s="13">
        <v>18.166666666666668</v>
      </c>
    </row>
    <row r="1530" spans="2:13">
      <c r="B1530" s="10">
        <v>1527</v>
      </c>
      <c r="C1530" s="13">
        <v>0.8</v>
      </c>
      <c r="D1530" s="13">
        <v>5</v>
      </c>
      <c r="E1530" s="13">
        <v>9.8181818181818166</v>
      </c>
      <c r="F1530" s="13">
        <v>16.237416790859413</v>
      </c>
      <c r="G1530" s="13">
        <v>2.5792349726775954</v>
      </c>
      <c r="H1530" s="13">
        <v>3.84</v>
      </c>
      <c r="I1530" s="13">
        <v>1</v>
      </c>
      <c r="J1530" s="13">
        <v>5</v>
      </c>
      <c r="K1530" s="13">
        <v>0.2</v>
      </c>
      <c r="L1530" s="13">
        <v>10</v>
      </c>
      <c r="M1530" s="13">
        <v>20</v>
      </c>
    </row>
    <row r="1531" spans="2:13">
      <c r="B1531" s="10">
        <v>1528</v>
      </c>
      <c r="C1531" s="13">
        <v>1.2</v>
      </c>
      <c r="D1531" s="13">
        <v>3.3333333333333335</v>
      </c>
      <c r="E1531" s="13">
        <v>12.272727272727273</v>
      </c>
      <c r="F1531" s="13">
        <v>18.759959846916367</v>
      </c>
      <c r="G1531" s="13">
        <v>2.9316770186335406</v>
      </c>
      <c r="H1531" s="13">
        <v>3.5555555555555554</v>
      </c>
      <c r="I1531" s="13">
        <v>1</v>
      </c>
      <c r="J1531" s="13">
        <v>5</v>
      </c>
      <c r="K1531" s="13">
        <v>0.6</v>
      </c>
      <c r="L1531" s="13">
        <v>3.3333333333333335</v>
      </c>
      <c r="M1531" s="13">
        <v>11.666666666666668</v>
      </c>
    </row>
    <row r="1532" spans="2:13">
      <c r="B1532" s="10">
        <v>1529</v>
      </c>
      <c r="C1532" s="13">
        <v>0.4</v>
      </c>
      <c r="D1532" s="13">
        <v>10</v>
      </c>
      <c r="E1532" s="13">
        <v>9</v>
      </c>
      <c r="F1532" s="13">
        <v>19.333333333333336</v>
      </c>
      <c r="G1532" s="13">
        <v>3.9333333333333336</v>
      </c>
      <c r="H1532" s="13">
        <v>6.4</v>
      </c>
      <c r="I1532" s="13">
        <v>1.2</v>
      </c>
      <c r="J1532" s="13">
        <v>4.166666666666667</v>
      </c>
      <c r="K1532" s="13">
        <v>0.6</v>
      </c>
      <c r="L1532" s="13">
        <v>3.3333333333333335</v>
      </c>
      <c r="M1532" s="13">
        <v>17.5</v>
      </c>
    </row>
    <row r="1533" spans="2:13">
      <c r="B1533" s="10">
        <v>1530</v>
      </c>
      <c r="C1533" s="13">
        <v>0.6</v>
      </c>
      <c r="D1533" s="13">
        <v>6.666666666666667</v>
      </c>
      <c r="E1533" s="13">
        <v>9.8181818181818166</v>
      </c>
      <c r="F1533" s="13">
        <v>17.10527576023625</v>
      </c>
      <c r="G1533" s="13">
        <v>3.5223880597014925</v>
      </c>
      <c r="H1533" s="13">
        <v>3.7647058823529411</v>
      </c>
      <c r="I1533" s="13">
        <v>0.8</v>
      </c>
      <c r="J1533" s="13">
        <v>6.25</v>
      </c>
      <c r="K1533" s="13">
        <v>0.4</v>
      </c>
      <c r="L1533" s="13">
        <v>5</v>
      </c>
      <c r="M1533" s="13">
        <v>17.916666666666668</v>
      </c>
    </row>
    <row r="1534" spans="2:13">
      <c r="B1534" s="10">
        <v>1531</v>
      </c>
      <c r="C1534" s="13">
        <v>0.6</v>
      </c>
      <c r="D1534" s="13">
        <v>6.666666666666667</v>
      </c>
      <c r="E1534" s="13">
        <v>12</v>
      </c>
      <c r="F1534" s="13">
        <v>21.546666666666667</v>
      </c>
      <c r="G1534" s="13">
        <v>3.1466666666666669</v>
      </c>
      <c r="H1534" s="13">
        <v>6.4</v>
      </c>
      <c r="I1534" s="13">
        <v>1.2</v>
      </c>
      <c r="J1534" s="13">
        <v>4.166666666666667</v>
      </c>
      <c r="K1534" s="13">
        <v>0.2</v>
      </c>
      <c r="L1534" s="13">
        <v>10</v>
      </c>
      <c r="M1534" s="13">
        <v>20.833333333333336</v>
      </c>
    </row>
    <row r="1535" spans="2:13">
      <c r="B1535" s="10">
        <v>1532</v>
      </c>
      <c r="C1535" s="13">
        <v>0.4</v>
      </c>
      <c r="D1535" s="13">
        <v>10</v>
      </c>
      <c r="E1535" s="13">
        <v>9.8181818181818166</v>
      </c>
      <c r="F1535" s="13">
        <v>18.471610068462819</v>
      </c>
      <c r="G1535" s="13">
        <v>3.0063694267515921</v>
      </c>
      <c r="H1535" s="13">
        <v>5.6470588235294121</v>
      </c>
      <c r="I1535" s="13">
        <v>0.8</v>
      </c>
      <c r="J1535" s="13">
        <v>6.25</v>
      </c>
      <c r="K1535" s="13">
        <v>0.1</v>
      </c>
      <c r="L1535" s="13">
        <v>20</v>
      </c>
      <c r="M1535" s="13">
        <v>36.25</v>
      </c>
    </row>
    <row r="1536" spans="2:13">
      <c r="B1536" s="10">
        <v>1533</v>
      </c>
      <c r="C1536" s="13">
        <v>0.4</v>
      </c>
      <c r="D1536" s="13">
        <v>10</v>
      </c>
      <c r="E1536" s="13">
        <v>10</v>
      </c>
      <c r="F1536" s="13">
        <v>22.310642377756473</v>
      </c>
      <c r="G1536" s="13">
        <v>3.1677852348993287</v>
      </c>
      <c r="H1536" s="13">
        <v>9.1428571428571423</v>
      </c>
      <c r="I1536" s="13">
        <v>1.2</v>
      </c>
      <c r="J1536" s="13">
        <v>4.166666666666667</v>
      </c>
      <c r="K1536" s="13">
        <v>0.1</v>
      </c>
      <c r="L1536" s="13">
        <v>20</v>
      </c>
      <c r="M1536" s="13">
        <v>34.166666666666671</v>
      </c>
    </row>
    <row r="1537" spans="2:13">
      <c r="B1537" s="10">
        <v>1534</v>
      </c>
      <c r="C1537" s="13">
        <v>0.4</v>
      </c>
      <c r="D1537" s="13">
        <v>10</v>
      </c>
      <c r="E1537" s="13">
        <v>14.210526315789473</v>
      </c>
      <c r="F1537" s="13">
        <v>24.668614344945624</v>
      </c>
      <c r="G1537" s="13">
        <v>3.8373983739837394</v>
      </c>
      <c r="H1537" s="13">
        <v>6.6206896551724137</v>
      </c>
      <c r="I1537" s="13">
        <v>1</v>
      </c>
      <c r="J1537" s="13">
        <v>5</v>
      </c>
      <c r="K1537" s="13">
        <v>0.4</v>
      </c>
      <c r="L1537" s="13">
        <v>5</v>
      </c>
      <c r="M1537" s="13">
        <v>20</v>
      </c>
    </row>
    <row r="1538" spans="2:13">
      <c r="B1538" s="10">
        <v>1535</v>
      </c>
      <c r="C1538" s="13">
        <v>0.6</v>
      </c>
      <c r="D1538" s="13">
        <v>6.666666666666667</v>
      </c>
      <c r="E1538" s="13">
        <v>10.588235294117647</v>
      </c>
      <c r="F1538" s="13">
        <v>16.538235294117648</v>
      </c>
      <c r="G1538" s="13">
        <v>2.95</v>
      </c>
      <c r="H1538" s="13">
        <v>3</v>
      </c>
      <c r="I1538" s="13">
        <v>1</v>
      </c>
      <c r="J1538" s="13">
        <v>5</v>
      </c>
      <c r="K1538" s="13">
        <v>0.4</v>
      </c>
      <c r="L1538" s="13">
        <v>5</v>
      </c>
      <c r="M1538" s="13">
        <v>16.666666666666668</v>
      </c>
    </row>
    <row r="1539" spans="2:13">
      <c r="B1539" s="10">
        <v>1536</v>
      </c>
      <c r="C1539" s="13">
        <v>1</v>
      </c>
      <c r="D1539" s="13">
        <v>4</v>
      </c>
      <c r="E1539" s="13">
        <v>12.558139534883722</v>
      </c>
      <c r="F1539" s="13">
        <v>21.871719781797303</v>
      </c>
      <c r="G1539" s="13">
        <v>2.9135802469135803</v>
      </c>
      <c r="H1539" s="13">
        <v>6.4</v>
      </c>
      <c r="I1539" s="13">
        <v>0.8</v>
      </c>
      <c r="J1539" s="13">
        <v>6.25</v>
      </c>
      <c r="K1539" s="13">
        <v>0.4</v>
      </c>
      <c r="L1539" s="13">
        <v>5</v>
      </c>
      <c r="M1539" s="13">
        <v>15.25</v>
      </c>
    </row>
    <row r="1540" spans="2:13">
      <c r="B1540" s="10">
        <v>1537</v>
      </c>
      <c r="C1540" s="13">
        <v>1.6</v>
      </c>
      <c r="D1540" s="13">
        <v>2.5</v>
      </c>
      <c r="E1540" s="13">
        <v>11.739130434782609</v>
      </c>
      <c r="F1540" s="13">
        <v>20.105073160133369</v>
      </c>
      <c r="G1540" s="13">
        <v>3.9008264462809921</v>
      </c>
      <c r="H1540" s="13">
        <v>4.4651162790697674</v>
      </c>
      <c r="I1540" s="13">
        <v>1.2</v>
      </c>
      <c r="J1540" s="13">
        <v>4.166666666666667</v>
      </c>
      <c r="K1540" s="13">
        <v>0.4</v>
      </c>
      <c r="L1540" s="13">
        <v>5</v>
      </c>
      <c r="M1540" s="13">
        <v>11.666666666666668</v>
      </c>
    </row>
    <row r="1541" spans="2:13">
      <c r="B1541" s="10">
        <v>1538</v>
      </c>
      <c r="C1541" s="13">
        <v>1</v>
      </c>
      <c r="D1541" s="13">
        <v>4</v>
      </c>
      <c r="E1541" s="13">
        <v>10.588235294117647</v>
      </c>
      <c r="F1541" s="13">
        <v>20.577395185716561</v>
      </c>
      <c r="G1541" s="13">
        <v>2.8780487804878048</v>
      </c>
      <c r="H1541" s="13">
        <v>7.1111111111111107</v>
      </c>
      <c r="I1541" s="13">
        <v>1</v>
      </c>
      <c r="J1541" s="13">
        <v>5</v>
      </c>
      <c r="K1541" s="13">
        <v>0.4</v>
      </c>
      <c r="L1541" s="13">
        <v>5</v>
      </c>
      <c r="M1541" s="13">
        <v>14</v>
      </c>
    </row>
    <row r="1542" spans="2:13">
      <c r="B1542" s="10">
        <v>1539</v>
      </c>
      <c r="C1542" s="13">
        <v>0.8</v>
      </c>
      <c r="D1542" s="13">
        <v>5</v>
      </c>
      <c r="E1542" s="13">
        <v>11.25</v>
      </c>
      <c r="F1542" s="13">
        <v>18.673620611035112</v>
      </c>
      <c r="G1542" s="13">
        <v>3.6589147286821708</v>
      </c>
      <c r="H1542" s="13">
        <v>3.7647058823529411</v>
      </c>
      <c r="I1542" s="13">
        <v>1.2</v>
      </c>
      <c r="J1542" s="13">
        <v>4.166666666666667</v>
      </c>
      <c r="K1542" s="13">
        <v>0.4</v>
      </c>
      <c r="L1542" s="13">
        <v>5</v>
      </c>
      <c r="M1542" s="13">
        <v>14.166666666666668</v>
      </c>
    </row>
    <row r="1543" spans="2:13">
      <c r="B1543" s="10">
        <v>1540</v>
      </c>
      <c r="C1543" s="13">
        <v>1.6</v>
      </c>
      <c r="D1543" s="13">
        <v>2.5</v>
      </c>
      <c r="E1543" s="13">
        <v>12.857142857142858</v>
      </c>
      <c r="F1543" s="13">
        <v>18.531677018633541</v>
      </c>
      <c r="G1543" s="13">
        <v>2.9316770186335406</v>
      </c>
      <c r="H1543" s="13">
        <v>2.7428571428571429</v>
      </c>
      <c r="I1543" s="13">
        <v>1.4</v>
      </c>
      <c r="J1543" s="13">
        <v>3.5714285714285716</v>
      </c>
      <c r="K1543" s="13">
        <v>0.1</v>
      </c>
      <c r="L1543" s="13">
        <v>20</v>
      </c>
      <c r="M1543" s="13">
        <v>26.071428571428569</v>
      </c>
    </row>
    <row r="1544" spans="2:13">
      <c r="B1544" s="10">
        <v>1541</v>
      </c>
      <c r="C1544" s="13">
        <v>0.8</v>
      </c>
      <c r="D1544" s="13">
        <v>5</v>
      </c>
      <c r="E1544" s="13">
        <v>10.588235294117647</v>
      </c>
      <c r="F1544" s="13">
        <v>19.393758884451366</v>
      </c>
      <c r="G1544" s="13">
        <v>2.9873417721518987</v>
      </c>
      <c r="H1544" s="13">
        <v>5.8181818181818183</v>
      </c>
      <c r="I1544" s="13">
        <v>1.4</v>
      </c>
      <c r="J1544" s="13">
        <v>3.5714285714285716</v>
      </c>
      <c r="K1544" s="13">
        <v>0.2</v>
      </c>
      <c r="L1544" s="13">
        <v>10</v>
      </c>
      <c r="M1544" s="13">
        <v>18.571428571428569</v>
      </c>
    </row>
    <row r="1545" spans="2:13">
      <c r="B1545" s="10">
        <v>1542</v>
      </c>
      <c r="C1545" s="13">
        <v>0.2</v>
      </c>
      <c r="D1545" s="13">
        <v>20</v>
      </c>
      <c r="E1545" s="13">
        <v>13.5</v>
      </c>
      <c r="F1545" s="13">
        <v>21.199547511312218</v>
      </c>
      <c r="G1545" s="13">
        <v>2.776470588235294</v>
      </c>
      <c r="H1545" s="13">
        <v>4.9230769230769234</v>
      </c>
      <c r="I1545" s="13">
        <v>1</v>
      </c>
      <c r="J1545" s="13">
        <v>5</v>
      </c>
      <c r="K1545" s="13">
        <v>0.4</v>
      </c>
      <c r="L1545" s="13">
        <v>5</v>
      </c>
      <c r="M1545" s="13">
        <v>30</v>
      </c>
    </row>
    <row r="1546" spans="2:13">
      <c r="B1546" s="10">
        <v>1543</v>
      </c>
      <c r="C1546" s="13">
        <v>1</v>
      </c>
      <c r="D1546" s="13">
        <v>4</v>
      </c>
      <c r="E1546" s="13">
        <v>8.8524590163934427</v>
      </c>
      <c r="F1546" s="13">
        <v>16.516858109363966</v>
      </c>
      <c r="G1546" s="13">
        <v>3.746031746031746</v>
      </c>
      <c r="H1546" s="13">
        <v>3.9183673469387754</v>
      </c>
      <c r="I1546" s="13">
        <v>1</v>
      </c>
      <c r="J1546" s="13">
        <v>5</v>
      </c>
      <c r="K1546" s="13">
        <v>0.4</v>
      </c>
      <c r="L1546" s="13">
        <v>5</v>
      </c>
      <c r="M1546" s="13">
        <v>14</v>
      </c>
    </row>
    <row r="1547" spans="2:13">
      <c r="B1547" s="10">
        <v>1544</v>
      </c>
      <c r="C1547" s="13">
        <v>1</v>
      </c>
      <c r="D1547" s="13">
        <v>4</v>
      </c>
      <c r="E1547" s="13">
        <v>12.857142857142858</v>
      </c>
      <c r="F1547" s="13">
        <v>18.717327518910334</v>
      </c>
      <c r="G1547" s="13">
        <v>2.7126436781609193</v>
      </c>
      <c r="H1547" s="13">
        <v>3.1475409836065573</v>
      </c>
      <c r="I1547" s="13">
        <v>0.8</v>
      </c>
      <c r="J1547" s="13">
        <v>6.25</v>
      </c>
      <c r="K1547" s="13">
        <v>0.4</v>
      </c>
      <c r="L1547" s="13">
        <v>5</v>
      </c>
      <c r="M1547" s="13">
        <v>15.25</v>
      </c>
    </row>
    <row r="1548" spans="2:13">
      <c r="B1548" s="10">
        <v>1545</v>
      </c>
      <c r="C1548" s="13">
        <v>1</v>
      </c>
      <c r="D1548" s="13">
        <v>4</v>
      </c>
      <c r="E1548" s="13">
        <v>12.857142857142858</v>
      </c>
      <c r="F1548" s="13">
        <v>19.020433219328247</v>
      </c>
      <c r="G1548" s="13">
        <v>2.6077348066298343</v>
      </c>
      <c r="H1548" s="13">
        <v>3.5555555555555554</v>
      </c>
      <c r="I1548" s="13">
        <v>1.2</v>
      </c>
      <c r="J1548" s="13">
        <v>4.166666666666667</v>
      </c>
      <c r="K1548" s="13">
        <v>0.8</v>
      </c>
      <c r="L1548" s="13">
        <v>2.5</v>
      </c>
      <c r="M1548" s="13">
        <v>10.666666666666668</v>
      </c>
    </row>
    <row r="1549" spans="2:13">
      <c r="B1549" s="10">
        <v>1546</v>
      </c>
      <c r="C1549" s="13">
        <v>0.8</v>
      </c>
      <c r="D1549" s="13">
        <v>5</v>
      </c>
      <c r="E1549" s="13">
        <v>10</v>
      </c>
      <c r="F1549" s="13">
        <v>17.735064935064933</v>
      </c>
      <c r="G1549" s="13">
        <v>3.3714285714285714</v>
      </c>
      <c r="H1549" s="13">
        <v>4.3636363636363633</v>
      </c>
      <c r="I1549" s="13">
        <v>0.8</v>
      </c>
      <c r="J1549" s="13">
        <v>6.25</v>
      </c>
      <c r="K1549" s="13">
        <v>0.6</v>
      </c>
      <c r="L1549" s="13">
        <v>3.3333333333333335</v>
      </c>
      <c r="M1549" s="13">
        <v>14.583333333333334</v>
      </c>
    </row>
    <row r="1550" spans="2:13">
      <c r="B1550" s="10">
        <v>1547</v>
      </c>
      <c r="C1550" s="13">
        <v>0.6</v>
      </c>
      <c r="D1550" s="13">
        <v>6.666666666666667</v>
      </c>
      <c r="E1550" s="13">
        <v>10.8</v>
      </c>
      <c r="F1550" s="13">
        <v>20.149013354594381</v>
      </c>
      <c r="G1550" s="13">
        <v>2.7283236994219653</v>
      </c>
      <c r="H1550" s="13">
        <v>6.6206896551724137</v>
      </c>
      <c r="I1550" s="13">
        <v>1</v>
      </c>
      <c r="J1550" s="13">
        <v>5</v>
      </c>
      <c r="K1550" s="13">
        <v>0.8</v>
      </c>
      <c r="L1550" s="13">
        <v>2.5</v>
      </c>
      <c r="M1550" s="13">
        <v>14.166666666666668</v>
      </c>
    </row>
    <row r="1551" spans="2:13">
      <c r="B1551" s="10">
        <v>1548</v>
      </c>
      <c r="C1551" s="13">
        <v>0.8</v>
      </c>
      <c r="D1551" s="13">
        <v>5</v>
      </c>
      <c r="E1551" s="13">
        <v>10.384615384615385</v>
      </c>
      <c r="F1551" s="13">
        <v>18.705290490100616</v>
      </c>
      <c r="G1551" s="13">
        <v>2.9873417721518987</v>
      </c>
      <c r="H1551" s="13">
        <v>5.333333333333333</v>
      </c>
      <c r="I1551" s="13">
        <v>1.2</v>
      </c>
      <c r="J1551" s="13">
        <v>4.166666666666667</v>
      </c>
      <c r="K1551" s="13">
        <v>0.4</v>
      </c>
      <c r="L1551" s="13">
        <v>5</v>
      </c>
      <c r="M1551" s="13">
        <v>14.166666666666668</v>
      </c>
    </row>
    <row r="1552" spans="2:13">
      <c r="B1552" s="10">
        <v>1549</v>
      </c>
      <c r="C1552" s="13">
        <v>0.6</v>
      </c>
      <c r="D1552" s="13">
        <v>6.666666666666667</v>
      </c>
      <c r="E1552" s="13">
        <v>12.857142857142858</v>
      </c>
      <c r="F1552" s="13">
        <v>19.873394211422383</v>
      </c>
      <c r="G1552" s="13">
        <v>3.3239436619718314</v>
      </c>
      <c r="H1552" s="13">
        <v>3.6923076923076925</v>
      </c>
      <c r="I1552" s="13">
        <v>1.2</v>
      </c>
      <c r="J1552" s="13">
        <v>4.166666666666667</v>
      </c>
      <c r="K1552" s="13">
        <v>0.4</v>
      </c>
      <c r="L1552" s="13">
        <v>5</v>
      </c>
      <c r="M1552" s="13">
        <v>15.833333333333334</v>
      </c>
    </row>
    <row r="1553" spans="2:13">
      <c r="B1553" s="10">
        <v>1550</v>
      </c>
      <c r="C1553" s="13">
        <v>1.2</v>
      </c>
      <c r="D1553" s="13">
        <v>3.3333333333333335</v>
      </c>
      <c r="E1553" s="13">
        <v>11.020408163265305</v>
      </c>
      <c r="F1553" s="13">
        <v>20.278891615297141</v>
      </c>
      <c r="G1553" s="13">
        <v>3.0649350649350646</v>
      </c>
      <c r="H1553" s="13">
        <v>6.193548387096774</v>
      </c>
      <c r="I1553" s="13">
        <v>1.4</v>
      </c>
      <c r="J1553" s="13">
        <v>3.5714285714285716</v>
      </c>
      <c r="K1553" s="13">
        <v>0.4</v>
      </c>
      <c r="L1553" s="13">
        <v>5</v>
      </c>
      <c r="M1553" s="13">
        <v>11.904761904761905</v>
      </c>
    </row>
    <row r="1554" spans="2:13">
      <c r="B1554" s="10">
        <v>1551</v>
      </c>
      <c r="C1554" s="13">
        <v>1</v>
      </c>
      <c r="D1554" s="13">
        <v>4</v>
      </c>
      <c r="E1554" s="13">
        <v>11.020408163265305</v>
      </c>
      <c r="F1554" s="13">
        <v>20.16395655036208</v>
      </c>
      <c r="G1554" s="13">
        <v>2.95</v>
      </c>
      <c r="H1554" s="13">
        <v>6.193548387096774</v>
      </c>
      <c r="I1554" s="13">
        <v>0.4</v>
      </c>
      <c r="J1554" s="13">
        <v>12.5</v>
      </c>
      <c r="K1554" s="13">
        <v>0.1</v>
      </c>
      <c r="L1554" s="13">
        <v>20</v>
      </c>
      <c r="M1554" s="13">
        <v>36.5</v>
      </c>
    </row>
    <row r="1555" spans="2:13">
      <c r="B1555" s="10">
        <v>1552</v>
      </c>
      <c r="C1555" s="13">
        <v>0.6</v>
      </c>
      <c r="D1555" s="13">
        <v>6.666666666666667</v>
      </c>
      <c r="E1555" s="13">
        <v>12.558139534883722</v>
      </c>
      <c r="F1555" s="13">
        <v>20.390967307044154</v>
      </c>
      <c r="G1555" s="13">
        <v>3.6589147286821708</v>
      </c>
      <c r="H1555" s="13">
        <v>4.1739130434782608</v>
      </c>
      <c r="I1555" s="13">
        <v>0.8</v>
      </c>
      <c r="J1555" s="13">
        <v>6.25</v>
      </c>
      <c r="K1555" s="13">
        <v>0.4</v>
      </c>
      <c r="L1555" s="13">
        <v>5</v>
      </c>
      <c r="M1555" s="13">
        <v>17.916666666666668</v>
      </c>
    </row>
    <row r="1556" spans="2:13">
      <c r="B1556" s="10">
        <v>1553</v>
      </c>
      <c r="C1556" s="13">
        <v>1</v>
      </c>
      <c r="D1556" s="13">
        <v>4</v>
      </c>
      <c r="E1556" s="13">
        <v>15.428571428571429</v>
      </c>
      <c r="F1556" s="13">
        <v>25.624649859943975</v>
      </c>
      <c r="G1556" s="13">
        <v>3.0849673202614376</v>
      </c>
      <c r="H1556" s="13">
        <v>7.1111111111111107</v>
      </c>
      <c r="I1556" s="13">
        <v>1.8</v>
      </c>
      <c r="J1556" s="13">
        <v>2.7777777777777777</v>
      </c>
      <c r="K1556" s="13">
        <v>0.4</v>
      </c>
      <c r="L1556" s="13">
        <v>5</v>
      </c>
      <c r="M1556" s="13">
        <v>11.777777777777779</v>
      </c>
    </row>
    <row r="1557" spans="2:13">
      <c r="B1557" s="10">
        <v>1554</v>
      </c>
      <c r="C1557" s="13">
        <v>0.6</v>
      </c>
      <c r="D1557" s="13">
        <v>6.666666666666667</v>
      </c>
      <c r="E1557" s="13">
        <v>11.020408163265305</v>
      </c>
      <c r="F1557" s="13">
        <v>18.788832325132091</v>
      </c>
      <c r="G1557" s="13">
        <v>2.5792349726775954</v>
      </c>
      <c r="H1557" s="13">
        <v>5.1891891891891895</v>
      </c>
      <c r="I1557" s="13">
        <v>1.4</v>
      </c>
      <c r="J1557" s="13">
        <v>3.5714285714285716</v>
      </c>
      <c r="K1557" s="13">
        <v>0.4</v>
      </c>
      <c r="L1557" s="13">
        <v>5</v>
      </c>
      <c r="M1557" s="13">
        <v>15.238095238095239</v>
      </c>
    </row>
    <row r="1558" spans="2:13">
      <c r="B1558" s="10">
        <v>1555</v>
      </c>
      <c r="C1558" s="13">
        <v>0.8</v>
      </c>
      <c r="D1558" s="13">
        <v>5</v>
      </c>
      <c r="E1558" s="13">
        <v>9.8181818181818166</v>
      </c>
      <c r="F1558" s="13">
        <v>16.664551244933406</v>
      </c>
      <c r="G1558" s="13">
        <v>3.0063694267515921</v>
      </c>
      <c r="H1558" s="13">
        <v>3.84</v>
      </c>
      <c r="I1558" s="13">
        <v>1</v>
      </c>
      <c r="J1558" s="13">
        <v>5</v>
      </c>
      <c r="K1558" s="13">
        <v>0.2</v>
      </c>
      <c r="L1558" s="13">
        <v>10</v>
      </c>
      <c r="M1558" s="13">
        <v>20</v>
      </c>
    </row>
    <row r="1559" spans="2:13">
      <c r="B1559" s="10">
        <v>1556</v>
      </c>
      <c r="C1559" s="13">
        <v>1.2</v>
      </c>
      <c r="D1559" s="13">
        <v>3.3333333333333335</v>
      </c>
      <c r="E1559" s="13">
        <v>9.1525423728813564</v>
      </c>
      <c r="F1559" s="13">
        <v>17.675762187122842</v>
      </c>
      <c r="G1559" s="13">
        <v>3.4705882352941178</v>
      </c>
      <c r="H1559" s="13">
        <v>5.0526315789473681</v>
      </c>
      <c r="I1559" s="13">
        <v>1</v>
      </c>
      <c r="J1559" s="13">
        <v>5</v>
      </c>
      <c r="K1559" s="13">
        <v>0.8</v>
      </c>
      <c r="L1559" s="13">
        <v>2.5</v>
      </c>
      <c r="M1559" s="13">
        <v>10.833333333333334</v>
      </c>
    </row>
    <row r="1560" spans="2:13">
      <c r="B1560" s="10">
        <v>1557</v>
      </c>
      <c r="C1560" s="13">
        <v>0.4</v>
      </c>
      <c r="D1560" s="13">
        <v>10</v>
      </c>
      <c r="E1560" s="13">
        <v>10.8</v>
      </c>
      <c r="F1560" s="13">
        <v>18.954815481548156</v>
      </c>
      <c r="G1560" s="13">
        <v>2.3366336633663365</v>
      </c>
      <c r="H1560" s="13">
        <v>5.8181818181818183</v>
      </c>
      <c r="I1560" s="13">
        <v>0.8</v>
      </c>
      <c r="J1560" s="13">
        <v>6.25</v>
      </c>
      <c r="K1560" s="13">
        <v>0.1</v>
      </c>
      <c r="L1560" s="13">
        <v>20</v>
      </c>
      <c r="M1560" s="13">
        <v>36.25</v>
      </c>
    </row>
    <row r="1561" spans="2:13">
      <c r="B1561" s="10">
        <v>1558</v>
      </c>
      <c r="C1561" s="13">
        <v>0.4</v>
      </c>
      <c r="D1561" s="13">
        <v>10</v>
      </c>
      <c r="E1561" s="13">
        <v>9.473684210526315</v>
      </c>
      <c r="F1561" s="13">
        <v>18.350373399715505</v>
      </c>
      <c r="G1561" s="13">
        <v>3.6875</v>
      </c>
      <c r="H1561" s="13">
        <v>5.1891891891891895</v>
      </c>
      <c r="I1561" s="13">
        <v>1</v>
      </c>
      <c r="J1561" s="13">
        <v>5</v>
      </c>
      <c r="K1561" s="13">
        <v>0.4</v>
      </c>
      <c r="L1561" s="13">
        <v>5</v>
      </c>
      <c r="M1561" s="13">
        <v>20</v>
      </c>
    </row>
    <row r="1562" spans="2:13">
      <c r="B1562" s="10">
        <v>1559</v>
      </c>
      <c r="C1562" s="13">
        <v>1</v>
      </c>
      <c r="D1562" s="13">
        <v>4</v>
      </c>
      <c r="E1562" s="13">
        <v>15.428571428571429</v>
      </c>
      <c r="F1562" s="13">
        <v>24.520465272225518</v>
      </c>
      <c r="G1562" s="13">
        <v>2.4712041884816753</v>
      </c>
      <c r="H1562" s="13">
        <v>6.6206896551724137</v>
      </c>
      <c r="I1562" s="13">
        <v>0.8</v>
      </c>
      <c r="J1562" s="13">
        <v>6.25</v>
      </c>
      <c r="K1562" s="13">
        <v>0.6</v>
      </c>
      <c r="L1562" s="13">
        <v>3.3333333333333335</v>
      </c>
      <c r="M1562" s="13">
        <v>13.583333333333334</v>
      </c>
    </row>
    <row r="1563" spans="2:13">
      <c r="B1563" s="10">
        <v>1560</v>
      </c>
      <c r="C1563" s="13">
        <v>0.6</v>
      </c>
      <c r="D1563" s="13">
        <v>6.666666666666667</v>
      </c>
      <c r="E1563" s="13">
        <v>13.5</v>
      </c>
      <c r="F1563" s="13">
        <v>20.623913043478261</v>
      </c>
      <c r="G1563" s="13">
        <v>2.95</v>
      </c>
      <c r="H1563" s="13">
        <v>4.1739130434782608</v>
      </c>
      <c r="I1563" s="13">
        <v>1</v>
      </c>
      <c r="J1563" s="13">
        <v>5</v>
      </c>
      <c r="K1563" s="13">
        <v>0.4</v>
      </c>
      <c r="L1563" s="13">
        <v>5</v>
      </c>
      <c r="M1563" s="13">
        <v>16.666666666666668</v>
      </c>
    </row>
    <row r="1564" spans="2:13">
      <c r="B1564" s="10">
        <v>1561</v>
      </c>
      <c r="C1564" s="13">
        <v>0.4</v>
      </c>
      <c r="D1564" s="13">
        <v>10</v>
      </c>
      <c r="E1564" s="13">
        <v>11.739130434782609</v>
      </c>
      <c r="F1564" s="13">
        <v>17.701243714173376</v>
      </c>
      <c r="G1564" s="13">
        <v>2.4712041884816753</v>
      </c>
      <c r="H1564" s="13">
        <v>3.4909090909090907</v>
      </c>
      <c r="I1564" s="13">
        <v>1</v>
      </c>
      <c r="J1564" s="13">
        <v>5</v>
      </c>
      <c r="K1564" s="13">
        <v>0.2</v>
      </c>
      <c r="L1564" s="13">
        <v>10</v>
      </c>
      <c r="M1564" s="13">
        <v>25</v>
      </c>
    </row>
    <row r="1565" spans="2:13">
      <c r="B1565" s="10">
        <v>1562</v>
      </c>
      <c r="C1565" s="13">
        <v>0.8</v>
      </c>
      <c r="D1565" s="13">
        <v>5</v>
      </c>
      <c r="E1565" s="13">
        <v>16.875</v>
      </c>
      <c r="F1565" s="13">
        <v>24.152216610549942</v>
      </c>
      <c r="G1565" s="13">
        <v>2.9135802469135803</v>
      </c>
      <c r="H1565" s="13">
        <v>4.3636363636363633</v>
      </c>
      <c r="I1565" s="13">
        <v>1.2</v>
      </c>
      <c r="J1565" s="13">
        <v>4.166666666666667</v>
      </c>
      <c r="K1565" s="13">
        <v>0.4</v>
      </c>
      <c r="L1565" s="13">
        <v>5</v>
      </c>
      <c r="M1565" s="13">
        <v>14.166666666666668</v>
      </c>
    </row>
    <row r="1566" spans="2:13">
      <c r="B1566" s="10">
        <v>1563</v>
      </c>
      <c r="C1566" s="13">
        <v>0.8</v>
      </c>
      <c r="D1566" s="13">
        <v>5</v>
      </c>
      <c r="E1566" s="13">
        <v>15</v>
      </c>
      <c r="F1566" s="13">
        <v>21.670588235294115</v>
      </c>
      <c r="G1566" s="13">
        <v>3.4705882352941178</v>
      </c>
      <c r="H1566" s="13">
        <v>3.2</v>
      </c>
      <c r="I1566" s="13">
        <v>1</v>
      </c>
      <c r="J1566" s="13">
        <v>5</v>
      </c>
      <c r="K1566" s="13">
        <v>0.2</v>
      </c>
      <c r="L1566" s="13">
        <v>10</v>
      </c>
      <c r="M1566" s="13">
        <v>20</v>
      </c>
    </row>
    <row r="1567" spans="2:13">
      <c r="B1567" s="10">
        <v>1564</v>
      </c>
      <c r="C1567" s="13">
        <v>0.8</v>
      </c>
      <c r="D1567" s="13">
        <v>5</v>
      </c>
      <c r="E1567" s="13">
        <v>9.3103448275862064</v>
      </c>
      <c r="F1567" s="13">
        <v>16.661322963374467</v>
      </c>
      <c r="G1567" s="13">
        <v>2.9873417721518987</v>
      </c>
      <c r="H1567" s="13">
        <v>4.3636363636363633</v>
      </c>
      <c r="I1567" s="13">
        <v>1.4</v>
      </c>
      <c r="J1567" s="13">
        <v>3.5714285714285716</v>
      </c>
      <c r="K1567" s="13">
        <v>0.6</v>
      </c>
      <c r="L1567" s="13">
        <v>3.3333333333333335</v>
      </c>
      <c r="M1567" s="13">
        <v>11.904761904761905</v>
      </c>
    </row>
    <row r="1568" spans="2:13">
      <c r="B1568" s="10">
        <v>1565</v>
      </c>
      <c r="C1568" s="13">
        <v>0.8</v>
      </c>
      <c r="D1568" s="13">
        <v>5</v>
      </c>
      <c r="E1568" s="13">
        <v>11.48936170212766</v>
      </c>
      <c r="F1568" s="13">
        <v>18.351699364465322</v>
      </c>
      <c r="G1568" s="13">
        <v>3.3714285714285714</v>
      </c>
      <c r="H1568" s="13">
        <v>3.4909090909090907</v>
      </c>
      <c r="I1568" s="13">
        <v>1</v>
      </c>
      <c r="J1568" s="13">
        <v>5</v>
      </c>
      <c r="K1568" s="13">
        <v>0.8</v>
      </c>
      <c r="L1568" s="13">
        <v>2.5</v>
      </c>
      <c r="M1568" s="13">
        <v>12.5</v>
      </c>
    </row>
    <row r="1569" spans="2:13">
      <c r="B1569" s="10">
        <v>1566</v>
      </c>
      <c r="C1569" s="13">
        <v>1.2</v>
      </c>
      <c r="D1569" s="13">
        <v>3.3333333333333335</v>
      </c>
      <c r="E1569" s="13">
        <v>20.76923076923077</v>
      </c>
      <c r="F1569" s="13">
        <v>26.684340475084941</v>
      </c>
      <c r="G1569" s="13">
        <v>3.2108843537414966</v>
      </c>
      <c r="H1569" s="13">
        <v>2.704225352112676</v>
      </c>
      <c r="I1569" s="13">
        <v>0.6</v>
      </c>
      <c r="J1569" s="13">
        <v>8.3333333333333339</v>
      </c>
      <c r="K1569" s="13">
        <v>0.6</v>
      </c>
      <c r="L1569" s="13">
        <v>3.3333333333333335</v>
      </c>
      <c r="M1569" s="13">
        <v>15.000000000000002</v>
      </c>
    </row>
    <row r="1570" spans="2:13">
      <c r="B1570" s="10">
        <v>1567</v>
      </c>
      <c r="C1570" s="13">
        <v>0.4</v>
      </c>
      <c r="D1570" s="13">
        <v>10</v>
      </c>
      <c r="E1570" s="13">
        <v>15.428571428571429</v>
      </c>
      <c r="F1570" s="13">
        <v>21.306620209059233</v>
      </c>
      <c r="G1570" s="13">
        <v>2.8780487804878048</v>
      </c>
      <c r="H1570" s="13">
        <v>3</v>
      </c>
      <c r="I1570" s="13">
        <v>0.8</v>
      </c>
      <c r="J1570" s="13">
        <v>6.25</v>
      </c>
      <c r="K1570" s="13">
        <v>0.6</v>
      </c>
      <c r="L1570" s="13">
        <v>3.3333333333333335</v>
      </c>
      <c r="M1570" s="13">
        <v>19.583333333333332</v>
      </c>
    </row>
    <row r="1571" spans="2:13">
      <c r="B1571" s="10">
        <v>1568</v>
      </c>
      <c r="C1571" s="13">
        <v>1</v>
      </c>
      <c r="D1571" s="13">
        <v>4</v>
      </c>
      <c r="E1571" s="13">
        <v>11.020408163265305</v>
      </c>
      <c r="F1571" s="13">
        <v>18.862832405689549</v>
      </c>
      <c r="G1571" s="13">
        <v>3.5757575757575761</v>
      </c>
      <c r="H1571" s="13">
        <v>4.2666666666666666</v>
      </c>
      <c r="I1571" s="13">
        <v>1</v>
      </c>
      <c r="J1571" s="13">
        <v>5</v>
      </c>
      <c r="K1571" s="13">
        <v>0.4</v>
      </c>
      <c r="L1571" s="13">
        <v>5</v>
      </c>
      <c r="M1571" s="13">
        <v>14</v>
      </c>
    </row>
    <row r="1572" spans="2:13">
      <c r="B1572" s="10">
        <v>1569</v>
      </c>
      <c r="C1572" s="13">
        <v>1.2</v>
      </c>
      <c r="D1572" s="13">
        <v>3.3333333333333335</v>
      </c>
      <c r="E1572" s="13">
        <v>13.170731707317072</v>
      </c>
      <c r="F1572" s="13">
        <v>20.912228305956528</v>
      </c>
      <c r="G1572" s="13">
        <v>2.4081632653061225</v>
      </c>
      <c r="H1572" s="13">
        <v>5.333333333333333</v>
      </c>
      <c r="I1572" s="13">
        <v>0.6</v>
      </c>
      <c r="J1572" s="13">
        <v>8.3333333333333339</v>
      </c>
      <c r="K1572" s="13">
        <v>0.4</v>
      </c>
      <c r="L1572" s="13">
        <v>5</v>
      </c>
      <c r="M1572" s="13">
        <v>16.666666666666668</v>
      </c>
    </row>
    <row r="1573" spans="2:13">
      <c r="B1573" s="10">
        <v>1570</v>
      </c>
      <c r="C1573" s="13">
        <v>0.6</v>
      </c>
      <c r="D1573" s="13">
        <v>6.666666666666667</v>
      </c>
      <c r="E1573" s="13">
        <v>13.5</v>
      </c>
      <c r="F1573" s="13">
        <v>21.785508291276138</v>
      </c>
      <c r="G1573" s="13">
        <v>3.2328767123287672</v>
      </c>
      <c r="H1573" s="13">
        <v>5.0526315789473681</v>
      </c>
      <c r="I1573" s="13">
        <v>0.8</v>
      </c>
      <c r="J1573" s="13">
        <v>6.25</v>
      </c>
      <c r="K1573" s="13">
        <v>0.1</v>
      </c>
      <c r="L1573" s="13">
        <v>20</v>
      </c>
      <c r="M1573" s="13">
        <v>32.916666666666671</v>
      </c>
    </row>
    <row r="1574" spans="2:13">
      <c r="B1574" s="10">
        <v>1571</v>
      </c>
      <c r="C1574" s="13">
        <v>1.4</v>
      </c>
      <c r="D1574" s="13">
        <v>2.8571428571428572</v>
      </c>
      <c r="E1574" s="13">
        <v>12.558139534883722</v>
      </c>
      <c r="F1574" s="13">
        <v>22.9021273583236</v>
      </c>
      <c r="G1574" s="13">
        <v>3.2328767123287672</v>
      </c>
      <c r="H1574" s="13">
        <v>7.1111111111111107</v>
      </c>
      <c r="I1574" s="13">
        <v>0.8</v>
      </c>
      <c r="J1574" s="13">
        <v>6.25</v>
      </c>
      <c r="K1574" s="13">
        <v>0.2</v>
      </c>
      <c r="L1574" s="13">
        <v>10</v>
      </c>
      <c r="M1574" s="13">
        <v>19.107142857142858</v>
      </c>
    </row>
    <row r="1575" spans="2:13">
      <c r="B1575" s="10">
        <v>1572</v>
      </c>
      <c r="C1575" s="13">
        <v>0.8</v>
      </c>
      <c r="D1575" s="13">
        <v>5</v>
      </c>
      <c r="E1575" s="13">
        <v>9.1525423728813564</v>
      </c>
      <c r="F1575" s="13">
        <v>16.586994274447353</v>
      </c>
      <c r="G1575" s="13">
        <v>3.1677852348993287</v>
      </c>
      <c r="H1575" s="13">
        <v>4.2666666666666666</v>
      </c>
      <c r="I1575" s="13">
        <v>1.2</v>
      </c>
      <c r="J1575" s="13">
        <v>4.166666666666667</v>
      </c>
      <c r="K1575" s="13">
        <v>0.4</v>
      </c>
      <c r="L1575" s="13">
        <v>5</v>
      </c>
      <c r="M1575" s="13">
        <v>14.166666666666668</v>
      </c>
    </row>
    <row r="1576" spans="2:13">
      <c r="B1576" s="10">
        <v>1573</v>
      </c>
      <c r="C1576" s="13">
        <v>0.2</v>
      </c>
      <c r="D1576" s="13">
        <v>20</v>
      </c>
      <c r="E1576" s="13">
        <v>12.558139534883722</v>
      </c>
      <c r="F1576" s="13">
        <v>19.971472868217056</v>
      </c>
      <c r="G1576" s="13">
        <v>3.1466666666666669</v>
      </c>
      <c r="H1576" s="13">
        <v>4.2666666666666666</v>
      </c>
      <c r="I1576" s="13">
        <v>0.8</v>
      </c>
      <c r="J1576" s="13">
        <v>6.25</v>
      </c>
      <c r="K1576" s="13">
        <v>0.6</v>
      </c>
      <c r="L1576" s="13">
        <v>3.3333333333333335</v>
      </c>
      <c r="M1576" s="13">
        <v>29.583333333333332</v>
      </c>
    </row>
    <row r="1577" spans="2:13">
      <c r="B1577" s="10">
        <v>1574</v>
      </c>
      <c r="C1577" s="13">
        <v>1</v>
      </c>
      <c r="D1577" s="13">
        <v>4</v>
      </c>
      <c r="E1577" s="13">
        <v>9.8181818181818166</v>
      </c>
      <c r="F1577" s="13">
        <v>17.16134687773939</v>
      </c>
      <c r="G1577" s="13">
        <v>2.8780487804878048</v>
      </c>
      <c r="H1577" s="13">
        <v>4.4651162790697674</v>
      </c>
      <c r="I1577" s="13">
        <v>0.8</v>
      </c>
      <c r="J1577" s="13">
        <v>6.25</v>
      </c>
      <c r="K1577" s="13">
        <v>0.4</v>
      </c>
      <c r="L1577" s="13">
        <v>5</v>
      </c>
      <c r="M1577" s="13">
        <v>15.25</v>
      </c>
    </row>
    <row r="1578" spans="2:13">
      <c r="B1578" s="10">
        <v>1575</v>
      </c>
      <c r="C1578" s="13">
        <v>1.2</v>
      </c>
      <c r="D1578" s="13">
        <v>3.3333333333333335</v>
      </c>
      <c r="E1578" s="13">
        <v>8.8524590163934427</v>
      </c>
      <c r="F1578" s="13">
        <v>20.130236794171221</v>
      </c>
      <c r="G1578" s="13">
        <v>3.2777777777777777</v>
      </c>
      <c r="H1578" s="13">
        <v>8</v>
      </c>
      <c r="I1578" s="13">
        <v>0.8</v>
      </c>
      <c r="J1578" s="13">
        <v>6.25</v>
      </c>
      <c r="K1578" s="13">
        <v>0.6</v>
      </c>
      <c r="L1578" s="13">
        <v>3.3333333333333335</v>
      </c>
      <c r="M1578" s="13">
        <v>12.916666666666668</v>
      </c>
    </row>
    <row r="1579" spans="2:13">
      <c r="B1579" s="10">
        <v>1576</v>
      </c>
      <c r="C1579" s="13">
        <v>0.8</v>
      </c>
      <c r="D1579" s="13">
        <v>5</v>
      </c>
      <c r="E1579" s="13">
        <v>12.558139534883722</v>
      </c>
      <c r="F1579" s="13">
        <v>18.138670209211931</v>
      </c>
      <c r="G1579" s="13">
        <v>2.4329896907216493</v>
      </c>
      <c r="H1579" s="13">
        <v>3.1475409836065573</v>
      </c>
      <c r="I1579" s="13">
        <v>1.2</v>
      </c>
      <c r="J1579" s="13">
        <v>4.166666666666667</v>
      </c>
      <c r="K1579" s="13">
        <v>0.4</v>
      </c>
      <c r="L1579" s="13">
        <v>5</v>
      </c>
      <c r="M1579" s="13">
        <v>14.166666666666668</v>
      </c>
    </row>
    <row r="1580" spans="2:13">
      <c r="B1580" s="10">
        <v>1577</v>
      </c>
      <c r="C1580" s="13">
        <v>1</v>
      </c>
      <c r="D1580" s="13">
        <v>4</v>
      </c>
      <c r="E1580" s="13">
        <v>12.558139534883722</v>
      </c>
      <c r="F1580" s="13">
        <v>21.212684989429174</v>
      </c>
      <c r="G1580" s="13">
        <v>4.290909090909091</v>
      </c>
      <c r="H1580" s="13">
        <v>4.3636363636363633</v>
      </c>
      <c r="I1580" s="13">
        <v>0.8</v>
      </c>
      <c r="J1580" s="13">
        <v>6.25</v>
      </c>
      <c r="K1580" s="13">
        <v>0.6</v>
      </c>
      <c r="L1580" s="13">
        <v>3.3333333333333335</v>
      </c>
      <c r="M1580" s="13">
        <v>13.583333333333334</v>
      </c>
    </row>
    <row r="1581" spans="2:13">
      <c r="B1581" s="10">
        <v>1578</v>
      </c>
      <c r="C1581" s="13">
        <v>0.6</v>
      </c>
      <c r="D1581" s="13">
        <v>6.666666666666667</v>
      </c>
      <c r="E1581" s="13">
        <v>9.473684210526315</v>
      </c>
      <c r="F1581" s="13">
        <v>17.386252516537244</v>
      </c>
      <c r="G1581" s="13">
        <v>2.5792349726775954</v>
      </c>
      <c r="H1581" s="13">
        <v>5.333333333333333</v>
      </c>
      <c r="I1581" s="13">
        <v>1.2</v>
      </c>
      <c r="J1581" s="13">
        <v>4.166666666666667</v>
      </c>
      <c r="K1581" s="13">
        <v>0.8</v>
      </c>
      <c r="L1581" s="13">
        <v>2.5</v>
      </c>
      <c r="M1581" s="13">
        <v>13.333333333333334</v>
      </c>
    </row>
    <row r="1582" spans="2:13">
      <c r="B1582" s="10">
        <v>1579</v>
      </c>
      <c r="C1582" s="13">
        <v>0.2</v>
      </c>
      <c r="D1582" s="13">
        <v>20</v>
      </c>
      <c r="E1582" s="13">
        <v>9.8181818181818166</v>
      </c>
      <c r="F1582" s="13">
        <v>17.26123525329632</v>
      </c>
      <c r="G1582" s="13">
        <v>3.603053435114504</v>
      </c>
      <c r="H1582" s="13">
        <v>3.84</v>
      </c>
      <c r="I1582" s="13">
        <v>0.8</v>
      </c>
      <c r="J1582" s="13">
        <v>6.25</v>
      </c>
      <c r="K1582" s="13">
        <v>0.8</v>
      </c>
      <c r="L1582" s="13">
        <v>2.5</v>
      </c>
      <c r="M1582" s="13">
        <v>28.75</v>
      </c>
    </row>
    <row r="1583" spans="2:13">
      <c r="B1583" s="10">
        <v>1580</v>
      </c>
      <c r="C1583" s="13">
        <v>1.2</v>
      </c>
      <c r="D1583" s="13">
        <v>3.3333333333333335</v>
      </c>
      <c r="E1583" s="13">
        <v>12.558139534883722</v>
      </c>
      <c r="F1583" s="13">
        <v>19.139336116080301</v>
      </c>
      <c r="G1583" s="13">
        <v>3.0256410256410255</v>
      </c>
      <c r="H1583" s="13">
        <v>3.5555555555555554</v>
      </c>
      <c r="I1583" s="13">
        <v>1.2</v>
      </c>
      <c r="J1583" s="13">
        <v>4.166666666666667</v>
      </c>
      <c r="K1583" s="13">
        <v>0.2</v>
      </c>
      <c r="L1583" s="13">
        <v>10</v>
      </c>
      <c r="M1583" s="13">
        <v>17.5</v>
      </c>
    </row>
    <row r="1584" spans="2:13">
      <c r="B1584" s="10">
        <v>1581</v>
      </c>
      <c r="C1584" s="13">
        <v>0.8</v>
      </c>
      <c r="D1584" s="13">
        <v>5</v>
      </c>
      <c r="E1584" s="13">
        <v>12.857142857142858</v>
      </c>
      <c r="F1584" s="13">
        <v>21.004660587639311</v>
      </c>
      <c r="G1584" s="13">
        <v>3.3475177304964543</v>
      </c>
      <c r="H1584" s="13">
        <v>4.8</v>
      </c>
      <c r="I1584" s="13">
        <v>1.4</v>
      </c>
      <c r="J1584" s="13">
        <v>3.5714285714285716</v>
      </c>
      <c r="K1584" s="13">
        <v>0.6</v>
      </c>
      <c r="L1584" s="13">
        <v>3.3333333333333335</v>
      </c>
      <c r="M1584" s="13">
        <v>11.904761904761905</v>
      </c>
    </row>
    <row r="1585" spans="2:13">
      <c r="B1585" s="10">
        <v>1582</v>
      </c>
      <c r="C1585" s="13">
        <v>0.8</v>
      </c>
      <c r="D1585" s="13">
        <v>5</v>
      </c>
      <c r="E1585" s="13">
        <v>15</v>
      </c>
      <c r="F1585" s="13">
        <v>24.646330680813438</v>
      </c>
      <c r="G1585" s="13">
        <v>3.0256410256410255</v>
      </c>
      <c r="H1585" s="13">
        <v>6.6206896551724137</v>
      </c>
      <c r="I1585" s="13">
        <v>1.2</v>
      </c>
      <c r="J1585" s="13">
        <v>4.166666666666667</v>
      </c>
      <c r="K1585" s="13">
        <v>0.2</v>
      </c>
      <c r="L1585" s="13">
        <v>10</v>
      </c>
      <c r="M1585" s="13">
        <v>19.166666666666668</v>
      </c>
    </row>
    <row r="1586" spans="2:13">
      <c r="B1586" s="10">
        <v>1583</v>
      </c>
      <c r="C1586" s="13">
        <v>1</v>
      </c>
      <c r="D1586" s="13">
        <v>4</v>
      </c>
      <c r="E1586" s="13">
        <v>11.48936170212766</v>
      </c>
      <c r="F1586" s="13">
        <v>18.669608615707908</v>
      </c>
      <c r="G1586" s="13">
        <v>2.9135802469135803</v>
      </c>
      <c r="H1586" s="13">
        <v>4.2666666666666666</v>
      </c>
      <c r="I1586" s="13">
        <v>1</v>
      </c>
      <c r="J1586" s="13">
        <v>5</v>
      </c>
      <c r="K1586" s="13">
        <v>0.4</v>
      </c>
      <c r="L1586" s="13">
        <v>5</v>
      </c>
      <c r="M1586" s="13">
        <v>14</v>
      </c>
    </row>
    <row r="1587" spans="2:13">
      <c r="B1587" s="10">
        <v>1584</v>
      </c>
      <c r="C1587" s="13">
        <v>0.6</v>
      </c>
      <c r="D1587" s="13">
        <v>6.666666666666667</v>
      </c>
      <c r="E1587" s="13">
        <v>11.020408163265305</v>
      </c>
      <c r="F1587" s="13">
        <v>17.796497322333188</v>
      </c>
      <c r="G1587" s="13">
        <v>3.3475177304964543</v>
      </c>
      <c r="H1587" s="13">
        <v>3.4285714285714284</v>
      </c>
      <c r="I1587" s="13">
        <v>0.8</v>
      </c>
      <c r="J1587" s="13">
        <v>6.25</v>
      </c>
      <c r="K1587" s="13">
        <v>0.2</v>
      </c>
      <c r="L1587" s="13">
        <v>10</v>
      </c>
      <c r="M1587" s="13">
        <v>22.916666666666668</v>
      </c>
    </row>
    <row r="1588" spans="2:13">
      <c r="B1588" s="10">
        <v>1585</v>
      </c>
      <c r="C1588" s="13">
        <v>1.2</v>
      </c>
      <c r="D1588" s="13">
        <v>3.3333333333333335</v>
      </c>
      <c r="E1588" s="13">
        <v>12</v>
      </c>
      <c r="F1588" s="13">
        <v>23.279503105590059</v>
      </c>
      <c r="G1588" s="13">
        <v>2.9316770186335406</v>
      </c>
      <c r="H1588" s="13">
        <v>8.3478260869565215</v>
      </c>
      <c r="I1588" s="13">
        <v>1.4</v>
      </c>
      <c r="J1588" s="13">
        <v>3.5714285714285716</v>
      </c>
      <c r="K1588" s="13">
        <v>0.8</v>
      </c>
      <c r="L1588" s="13">
        <v>2.5</v>
      </c>
      <c r="M1588" s="13">
        <v>9.4047619047619051</v>
      </c>
    </row>
    <row r="1589" spans="2:13">
      <c r="B1589" s="10">
        <v>1586</v>
      </c>
      <c r="C1589" s="13">
        <v>0.4</v>
      </c>
      <c r="D1589" s="13">
        <v>10</v>
      </c>
      <c r="E1589" s="13">
        <v>10</v>
      </c>
      <c r="F1589" s="13">
        <v>16.311521477318344</v>
      </c>
      <c r="G1589" s="13">
        <v>2.2264150943396226</v>
      </c>
      <c r="H1589" s="13">
        <v>4.0851063829787231</v>
      </c>
      <c r="I1589" s="13">
        <v>1.2</v>
      </c>
      <c r="J1589" s="13">
        <v>4.166666666666667</v>
      </c>
      <c r="K1589" s="13">
        <v>0.4</v>
      </c>
      <c r="L1589" s="13">
        <v>5</v>
      </c>
      <c r="M1589" s="13">
        <v>19.166666666666668</v>
      </c>
    </row>
    <row r="1590" spans="2:13">
      <c r="B1590" s="10">
        <v>1587</v>
      </c>
      <c r="C1590" s="13">
        <v>0.4</v>
      </c>
      <c r="D1590" s="13">
        <v>10</v>
      </c>
      <c r="E1590" s="13">
        <v>25.714285714285715</v>
      </c>
      <c r="F1590" s="13">
        <v>34.977723006920087</v>
      </c>
      <c r="G1590" s="13">
        <v>3.4452554744525545</v>
      </c>
      <c r="H1590" s="13">
        <v>5.8181818181818183</v>
      </c>
      <c r="I1590" s="13">
        <v>1</v>
      </c>
      <c r="J1590" s="13">
        <v>5</v>
      </c>
      <c r="K1590" s="13">
        <v>0.6</v>
      </c>
      <c r="L1590" s="13">
        <v>3.3333333333333335</v>
      </c>
      <c r="M1590" s="13">
        <v>18.333333333333332</v>
      </c>
    </row>
    <row r="1591" spans="2:13">
      <c r="B1591" s="10">
        <v>1588</v>
      </c>
      <c r="C1591" s="13">
        <v>1.6</v>
      </c>
      <c r="D1591" s="13">
        <v>2.5</v>
      </c>
      <c r="E1591" s="13">
        <v>15.882352941176469</v>
      </c>
      <c r="F1591" s="13">
        <v>24.211440720866662</v>
      </c>
      <c r="G1591" s="13">
        <v>2.8433734939759034</v>
      </c>
      <c r="H1591" s="13">
        <v>5.4857142857142858</v>
      </c>
      <c r="I1591" s="13">
        <v>0.8</v>
      </c>
      <c r="J1591" s="13">
        <v>6.25</v>
      </c>
      <c r="K1591" s="13">
        <v>0.6</v>
      </c>
      <c r="L1591" s="13">
        <v>3.3333333333333335</v>
      </c>
      <c r="M1591" s="13">
        <v>12.083333333333334</v>
      </c>
    </row>
    <row r="1592" spans="2:13">
      <c r="B1592" s="10">
        <v>1589</v>
      </c>
      <c r="C1592" s="13">
        <v>0.2</v>
      </c>
      <c r="D1592" s="13">
        <v>20</v>
      </c>
      <c r="E1592" s="13">
        <v>11.020408163265305</v>
      </c>
      <c r="F1592" s="13">
        <v>17.149063134025539</v>
      </c>
      <c r="G1592" s="13">
        <v>2.7602339181286553</v>
      </c>
      <c r="H1592" s="13">
        <v>3.3684210526315788</v>
      </c>
      <c r="I1592" s="13">
        <v>1.2</v>
      </c>
      <c r="J1592" s="13">
        <v>4.166666666666667</v>
      </c>
      <c r="K1592" s="13">
        <v>0.8</v>
      </c>
      <c r="L1592" s="13">
        <v>2.5</v>
      </c>
      <c r="M1592" s="13">
        <v>26.666666666666668</v>
      </c>
    </row>
    <row r="1593" spans="2:13">
      <c r="B1593" s="10">
        <v>1590</v>
      </c>
      <c r="C1593" s="13">
        <v>0.6</v>
      </c>
      <c r="D1593" s="13">
        <v>6.666666666666667</v>
      </c>
      <c r="E1593" s="13">
        <v>12.857142857142858</v>
      </c>
      <c r="F1593" s="13">
        <v>20.036306235201263</v>
      </c>
      <c r="G1593" s="13">
        <v>2.6077348066298343</v>
      </c>
      <c r="H1593" s="13">
        <v>4.5714285714285712</v>
      </c>
      <c r="I1593" s="13">
        <v>0.8</v>
      </c>
      <c r="J1593" s="13">
        <v>6.25</v>
      </c>
      <c r="K1593" s="13">
        <v>0.2</v>
      </c>
      <c r="L1593" s="13">
        <v>10</v>
      </c>
      <c r="M1593" s="13">
        <v>22.916666666666668</v>
      </c>
    </row>
    <row r="1594" spans="2:13">
      <c r="B1594" s="10">
        <v>1591</v>
      </c>
      <c r="C1594" s="13">
        <v>0.8</v>
      </c>
      <c r="D1594" s="13">
        <v>5</v>
      </c>
      <c r="E1594" s="13">
        <v>11.25</v>
      </c>
      <c r="F1594" s="13">
        <v>20.898745519713259</v>
      </c>
      <c r="G1594" s="13">
        <v>2.5376344086021505</v>
      </c>
      <c r="H1594" s="13">
        <v>7.1111111111111107</v>
      </c>
      <c r="I1594" s="13">
        <v>0.8</v>
      </c>
      <c r="J1594" s="13">
        <v>6.25</v>
      </c>
      <c r="K1594" s="13">
        <v>0.2</v>
      </c>
      <c r="L1594" s="13">
        <v>10</v>
      </c>
      <c r="M1594" s="13">
        <v>21.25</v>
      </c>
    </row>
    <row r="1595" spans="2:13">
      <c r="B1595" s="10">
        <v>1592</v>
      </c>
      <c r="C1595" s="13">
        <v>1</v>
      </c>
      <c r="D1595" s="13">
        <v>4</v>
      </c>
      <c r="E1595" s="13">
        <v>12.272727272727273</v>
      </c>
      <c r="F1595" s="13">
        <v>19.267717638815906</v>
      </c>
      <c r="G1595" s="13">
        <v>2.7283236994219653</v>
      </c>
      <c r="H1595" s="13">
        <v>4.2666666666666666</v>
      </c>
      <c r="I1595" s="13">
        <v>1.4</v>
      </c>
      <c r="J1595" s="13">
        <v>3.5714285714285716</v>
      </c>
      <c r="K1595" s="13">
        <v>0.2</v>
      </c>
      <c r="L1595" s="13">
        <v>10</v>
      </c>
      <c r="M1595" s="13">
        <v>17.571428571428569</v>
      </c>
    </row>
    <row r="1596" spans="2:13">
      <c r="B1596" s="10">
        <v>1593</v>
      </c>
      <c r="C1596" s="13">
        <v>0.8</v>
      </c>
      <c r="D1596" s="13">
        <v>5</v>
      </c>
      <c r="E1596" s="13">
        <v>13.846153846153847</v>
      </c>
      <c r="F1596" s="13">
        <v>20.491409320606401</v>
      </c>
      <c r="G1596" s="13">
        <v>3.4452554744525545</v>
      </c>
      <c r="H1596" s="13">
        <v>3.2</v>
      </c>
      <c r="I1596" s="13">
        <v>1</v>
      </c>
      <c r="J1596" s="13">
        <v>5</v>
      </c>
      <c r="K1596" s="13">
        <v>0.1</v>
      </c>
      <c r="L1596" s="13">
        <v>20</v>
      </c>
      <c r="M1596" s="13">
        <v>30</v>
      </c>
    </row>
    <row r="1597" spans="2:13">
      <c r="B1597" s="10">
        <v>1594</v>
      </c>
      <c r="C1597" s="13">
        <v>1</v>
      </c>
      <c r="D1597" s="13">
        <v>4</v>
      </c>
      <c r="E1597" s="13">
        <v>13.5</v>
      </c>
      <c r="F1597" s="13">
        <v>18.806672866775166</v>
      </c>
      <c r="G1597" s="13">
        <v>2.5240641711229945</v>
      </c>
      <c r="H1597" s="13">
        <v>2.7826086956521738</v>
      </c>
      <c r="I1597" s="13">
        <v>1.2</v>
      </c>
      <c r="J1597" s="13">
        <v>4.166666666666667</v>
      </c>
      <c r="K1597" s="13">
        <v>0.2</v>
      </c>
      <c r="L1597" s="13">
        <v>10</v>
      </c>
      <c r="M1597" s="13">
        <v>18.166666666666668</v>
      </c>
    </row>
    <row r="1598" spans="2:13">
      <c r="B1598" s="10">
        <v>1595</v>
      </c>
      <c r="C1598" s="13">
        <v>0.6</v>
      </c>
      <c r="D1598" s="13">
        <v>6.666666666666667</v>
      </c>
      <c r="E1598" s="13">
        <v>18.620689655172413</v>
      </c>
      <c r="F1598" s="13">
        <v>24.6674638487208</v>
      </c>
      <c r="G1598" s="13">
        <v>2.95</v>
      </c>
      <c r="H1598" s="13">
        <v>3.096774193548387</v>
      </c>
      <c r="I1598" s="13">
        <v>1.4</v>
      </c>
      <c r="J1598" s="13">
        <v>3.5714285714285716</v>
      </c>
      <c r="K1598" s="13">
        <v>0.4</v>
      </c>
      <c r="L1598" s="13">
        <v>5</v>
      </c>
      <c r="M1598" s="13">
        <v>15.238095238095239</v>
      </c>
    </row>
    <row r="1599" spans="2:13">
      <c r="B1599" s="10">
        <v>1596</v>
      </c>
      <c r="C1599" s="13">
        <v>1.2</v>
      </c>
      <c r="D1599" s="13">
        <v>3.3333333333333335</v>
      </c>
      <c r="E1599" s="13">
        <v>9</v>
      </c>
      <c r="F1599" s="13">
        <v>16.459397417503588</v>
      </c>
      <c r="G1599" s="13">
        <v>2.776470588235294</v>
      </c>
      <c r="H1599" s="13">
        <v>4.6829268292682924</v>
      </c>
      <c r="I1599" s="13">
        <v>1.2</v>
      </c>
      <c r="J1599" s="13">
        <v>4.166666666666667</v>
      </c>
      <c r="K1599" s="13">
        <v>0.6</v>
      </c>
      <c r="L1599" s="13">
        <v>3.3333333333333335</v>
      </c>
      <c r="M1599" s="13">
        <v>10.833333333333334</v>
      </c>
    </row>
    <row r="1600" spans="2:13">
      <c r="B1600" s="10">
        <v>1597</v>
      </c>
      <c r="C1600" s="13">
        <v>0.8</v>
      </c>
      <c r="D1600" s="13">
        <v>5</v>
      </c>
      <c r="E1600" s="13">
        <v>11.48936170212766</v>
      </c>
      <c r="F1600" s="13">
        <v>17.536135895676047</v>
      </c>
      <c r="G1600" s="13">
        <v>2.95</v>
      </c>
      <c r="H1600" s="13">
        <v>3.096774193548387</v>
      </c>
      <c r="I1600" s="13">
        <v>1</v>
      </c>
      <c r="J1600" s="13">
        <v>5</v>
      </c>
      <c r="K1600" s="13">
        <v>0.6</v>
      </c>
      <c r="L1600" s="13">
        <v>3.3333333333333335</v>
      </c>
      <c r="M1600" s="13">
        <v>13.333333333333334</v>
      </c>
    </row>
    <row r="1601" spans="2:13">
      <c r="B1601" s="10">
        <v>1598</v>
      </c>
      <c r="C1601" s="13">
        <v>1.2</v>
      </c>
      <c r="D1601" s="13">
        <v>3.3333333333333335</v>
      </c>
      <c r="E1601" s="13">
        <v>10.188679245283019</v>
      </c>
      <c r="F1601" s="13">
        <v>18.874164730768506</v>
      </c>
      <c r="G1601" s="13">
        <v>3.496296296296296</v>
      </c>
      <c r="H1601" s="13">
        <v>5.1891891891891895</v>
      </c>
      <c r="I1601" s="13">
        <v>1</v>
      </c>
      <c r="J1601" s="13">
        <v>5</v>
      </c>
      <c r="K1601" s="13">
        <v>0.6</v>
      </c>
      <c r="L1601" s="13">
        <v>3.3333333333333335</v>
      </c>
      <c r="M1601" s="13">
        <v>11.666666666666668</v>
      </c>
    </row>
    <row r="1602" spans="2:13">
      <c r="B1602" s="10">
        <v>1599</v>
      </c>
      <c r="C1602" s="13">
        <v>0.8</v>
      </c>
      <c r="D1602" s="13">
        <v>5</v>
      </c>
      <c r="E1602" s="13">
        <v>12.857142857142858</v>
      </c>
      <c r="F1602" s="13">
        <v>19.916708932093549</v>
      </c>
      <c r="G1602" s="13">
        <v>2.7928994082840237</v>
      </c>
      <c r="H1602" s="13">
        <v>4.2666666666666666</v>
      </c>
      <c r="I1602" s="13">
        <v>0.8</v>
      </c>
      <c r="J1602" s="13">
        <v>6.25</v>
      </c>
      <c r="K1602" s="13">
        <v>0.6</v>
      </c>
      <c r="L1602" s="13">
        <v>3.3333333333333335</v>
      </c>
      <c r="M1602" s="13">
        <v>14.583333333333334</v>
      </c>
    </row>
    <row r="1603" spans="2:13">
      <c r="B1603" s="10">
        <v>1600</v>
      </c>
      <c r="C1603" s="13">
        <v>0.2</v>
      </c>
      <c r="D1603" s="13">
        <v>20</v>
      </c>
      <c r="E1603" s="13">
        <v>16.363636363636363</v>
      </c>
      <c r="F1603" s="13">
        <v>24.677361853832444</v>
      </c>
      <c r="G1603" s="13">
        <v>2.6666666666666665</v>
      </c>
      <c r="H1603" s="13">
        <v>5.6470588235294121</v>
      </c>
      <c r="I1603" s="13">
        <v>0.8</v>
      </c>
      <c r="J1603" s="13">
        <v>6.25</v>
      </c>
      <c r="K1603" s="13">
        <v>0.8</v>
      </c>
      <c r="L1603" s="13">
        <v>2.5</v>
      </c>
      <c r="M1603" s="13">
        <v>28.75</v>
      </c>
    </row>
    <row r="1604" spans="2:13">
      <c r="B1604" s="10">
        <v>1601</v>
      </c>
      <c r="C1604" s="13">
        <v>0.2</v>
      </c>
      <c r="D1604" s="13">
        <v>20</v>
      </c>
      <c r="E1604" s="13">
        <v>10</v>
      </c>
      <c r="F1604" s="13">
        <v>18.44831503218478</v>
      </c>
      <c r="G1604" s="13">
        <v>3.3956834532374103</v>
      </c>
      <c r="H1604" s="13">
        <v>5.0526315789473681</v>
      </c>
      <c r="I1604" s="13">
        <v>1.4</v>
      </c>
      <c r="J1604" s="13">
        <v>3.5714285714285716</v>
      </c>
      <c r="K1604" s="13">
        <v>0.4</v>
      </c>
      <c r="L1604" s="13">
        <v>5</v>
      </c>
      <c r="M1604" s="13">
        <v>28.571428571428573</v>
      </c>
    </row>
    <row r="1605" spans="2:13">
      <c r="B1605" s="10">
        <v>1602</v>
      </c>
      <c r="C1605" s="13">
        <v>1.4</v>
      </c>
      <c r="D1605" s="13">
        <v>2.8571428571428572</v>
      </c>
      <c r="E1605" s="13">
        <v>10.588235294117647</v>
      </c>
      <c r="F1605" s="13">
        <v>16.912178956089477</v>
      </c>
      <c r="G1605" s="13">
        <v>3.3239436619718314</v>
      </c>
      <c r="H1605" s="13">
        <v>3</v>
      </c>
      <c r="I1605" s="13">
        <v>1</v>
      </c>
      <c r="J1605" s="13">
        <v>5</v>
      </c>
      <c r="K1605" s="13">
        <v>0.2</v>
      </c>
      <c r="L1605" s="13">
        <v>10</v>
      </c>
      <c r="M1605" s="13">
        <v>17.857142857142858</v>
      </c>
    </row>
    <row r="1606" spans="2:13">
      <c r="B1606" s="10">
        <v>1603</v>
      </c>
      <c r="C1606" s="13">
        <v>0.4</v>
      </c>
      <c r="D1606" s="13">
        <v>10</v>
      </c>
      <c r="E1606" s="13">
        <v>13.170731707317072</v>
      </c>
      <c r="F1606" s="13">
        <v>20.466722444037291</v>
      </c>
      <c r="G1606" s="13">
        <v>3.2108843537414966</v>
      </c>
      <c r="H1606" s="13">
        <v>4.0851063829787231</v>
      </c>
      <c r="I1606" s="13">
        <v>1.4</v>
      </c>
      <c r="J1606" s="13">
        <v>3.5714285714285716</v>
      </c>
      <c r="K1606" s="13">
        <v>0.2</v>
      </c>
      <c r="L1606" s="13">
        <v>10</v>
      </c>
      <c r="M1606" s="13">
        <v>23.571428571428569</v>
      </c>
    </row>
    <row r="1607" spans="2:13">
      <c r="B1607" s="10">
        <v>1604</v>
      </c>
      <c r="C1607" s="13">
        <v>0.4</v>
      </c>
      <c r="D1607" s="13">
        <v>10</v>
      </c>
      <c r="E1607" s="13">
        <v>14.594594594594593</v>
      </c>
      <c r="F1607" s="13">
        <v>21.862659862659861</v>
      </c>
      <c r="G1607" s="13">
        <v>3.5757575757575761</v>
      </c>
      <c r="H1607" s="13">
        <v>3.6923076923076925</v>
      </c>
      <c r="I1607" s="13">
        <v>1</v>
      </c>
      <c r="J1607" s="13">
        <v>5</v>
      </c>
      <c r="K1607" s="13">
        <v>0.4</v>
      </c>
      <c r="L1607" s="13">
        <v>5</v>
      </c>
      <c r="M1607" s="13">
        <v>20</v>
      </c>
    </row>
    <row r="1608" spans="2:13">
      <c r="B1608" s="10">
        <v>1605</v>
      </c>
      <c r="C1608" s="13">
        <v>0.1</v>
      </c>
      <c r="D1608" s="13">
        <v>40</v>
      </c>
      <c r="E1608" s="13">
        <v>12.272727272727273</v>
      </c>
      <c r="F1608" s="13">
        <v>18.725268883163622</v>
      </c>
      <c r="G1608" s="13">
        <v>2.7602339181286553</v>
      </c>
      <c r="H1608" s="13">
        <v>3.6923076923076925</v>
      </c>
      <c r="I1608" s="13">
        <v>0.8</v>
      </c>
      <c r="J1608" s="13">
        <v>6.25</v>
      </c>
      <c r="K1608" s="13">
        <v>0.2</v>
      </c>
      <c r="L1608" s="13">
        <v>10</v>
      </c>
      <c r="M1608" s="13">
        <v>56.25</v>
      </c>
    </row>
    <row r="1609" spans="2:13">
      <c r="B1609" s="10">
        <v>1606</v>
      </c>
      <c r="C1609" s="13">
        <v>0.8</v>
      </c>
      <c r="D1609" s="13">
        <v>5</v>
      </c>
      <c r="E1609" s="13">
        <v>9.1525423728813564</v>
      </c>
      <c r="F1609" s="13">
        <v>16.811236619810899</v>
      </c>
      <c r="G1609" s="13">
        <v>3.9663865546218489</v>
      </c>
      <c r="H1609" s="13">
        <v>3.6923076923076925</v>
      </c>
      <c r="I1609" s="13">
        <v>0.8</v>
      </c>
      <c r="J1609" s="13">
        <v>6.25</v>
      </c>
      <c r="K1609" s="13">
        <v>0.8</v>
      </c>
      <c r="L1609" s="13">
        <v>2.5</v>
      </c>
      <c r="M1609" s="13">
        <v>13.75</v>
      </c>
    </row>
    <row r="1610" spans="2:13">
      <c r="B1610" s="10">
        <v>1607</v>
      </c>
      <c r="C1610" s="13">
        <v>0.4</v>
      </c>
      <c r="D1610" s="13">
        <v>10</v>
      </c>
      <c r="E1610" s="13">
        <v>12</v>
      </c>
      <c r="F1610" s="13">
        <v>23.145299145299145</v>
      </c>
      <c r="G1610" s="13">
        <v>4.0341880341880341</v>
      </c>
      <c r="H1610" s="13">
        <v>7.1111111111111107</v>
      </c>
      <c r="I1610" s="13">
        <v>1</v>
      </c>
      <c r="J1610" s="13">
        <v>5</v>
      </c>
      <c r="K1610" s="13">
        <v>0.8</v>
      </c>
      <c r="L1610" s="13">
        <v>2.5</v>
      </c>
      <c r="M1610" s="13">
        <v>17.5</v>
      </c>
    </row>
    <row r="1611" spans="2:13">
      <c r="B1611" s="10">
        <v>1608</v>
      </c>
      <c r="C1611" s="13">
        <v>1.2</v>
      </c>
      <c r="D1611" s="13">
        <v>3.3333333333333335</v>
      </c>
      <c r="E1611" s="13">
        <v>11.48936170212766</v>
      </c>
      <c r="F1611" s="13">
        <v>17.624244457886114</v>
      </c>
      <c r="G1611" s="13">
        <v>2.9873417721518987</v>
      </c>
      <c r="H1611" s="13">
        <v>3.1475409836065573</v>
      </c>
      <c r="I1611" s="13">
        <v>1.4</v>
      </c>
      <c r="J1611" s="13">
        <v>3.5714285714285716</v>
      </c>
      <c r="K1611" s="13">
        <v>0.4</v>
      </c>
      <c r="L1611" s="13">
        <v>5</v>
      </c>
      <c r="M1611" s="13">
        <v>11.904761904761905</v>
      </c>
    </row>
    <row r="1612" spans="2:13">
      <c r="B1612" s="10">
        <v>1609</v>
      </c>
      <c r="C1612" s="13">
        <v>1.6</v>
      </c>
      <c r="D1612" s="13">
        <v>2.5</v>
      </c>
      <c r="E1612" s="13">
        <v>10</v>
      </c>
      <c r="F1612" s="13">
        <v>20.390984811366977</v>
      </c>
      <c r="G1612" s="13">
        <v>3.0063694267515921</v>
      </c>
      <c r="H1612" s="13">
        <v>7.384615384615385</v>
      </c>
      <c r="I1612" s="13">
        <v>1</v>
      </c>
      <c r="J1612" s="13">
        <v>5</v>
      </c>
      <c r="K1612" s="13">
        <v>0.6</v>
      </c>
      <c r="L1612" s="13">
        <v>3.3333333333333335</v>
      </c>
      <c r="M1612" s="13">
        <v>10.833333333333334</v>
      </c>
    </row>
    <row r="1613" spans="2:13">
      <c r="B1613" s="10">
        <v>1610</v>
      </c>
      <c r="C1613" s="13">
        <v>0.6</v>
      </c>
      <c r="D1613" s="13">
        <v>6.666666666666667</v>
      </c>
      <c r="E1613" s="13">
        <v>9.3103448275862064</v>
      </c>
      <c r="F1613" s="13">
        <v>15.847979236188356</v>
      </c>
      <c r="G1613" s="13">
        <v>2.5376344086021505</v>
      </c>
      <c r="H1613" s="13">
        <v>4</v>
      </c>
      <c r="I1613" s="13">
        <v>1</v>
      </c>
      <c r="J1613" s="13">
        <v>5</v>
      </c>
      <c r="K1613" s="13">
        <v>0.2</v>
      </c>
      <c r="L1613" s="13">
        <v>10</v>
      </c>
      <c r="M1613" s="13">
        <v>21.666666666666668</v>
      </c>
    </row>
    <row r="1614" spans="2:13">
      <c r="B1614" s="10">
        <v>1611</v>
      </c>
      <c r="C1614" s="13">
        <v>1</v>
      </c>
      <c r="D1614" s="13">
        <v>4</v>
      </c>
      <c r="E1614" s="13">
        <v>15</v>
      </c>
      <c r="F1614" s="13">
        <v>22.73444976076555</v>
      </c>
      <c r="G1614" s="13">
        <v>2.6818181818181817</v>
      </c>
      <c r="H1614" s="13">
        <v>5.0526315789473681</v>
      </c>
      <c r="I1614" s="13">
        <v>1.2</v>
      </c>
      <c r="J1614" s="13">
        <v>4.166666666666667</v>
      </c>
      <c r="K1614" s="13">
        <v>0.1</v>
      </c>
      <c r="L1614" s="13">
        <v>20</v>
      </c>
      <c r="M1614" s="13">
        <v>28.166666666666668</v>
      </c>
    </row>
    <row r="1615" spans="2:13">
      <c r="B1615" s="10">
        <v>1612</v>
      </c>
      <c r="C1615" s="13">
        <v>0.4</v>
      </c>
      <c r="D1615" s="13">
        <v>10</v>
      </c>
      <c r="E1615" s="13">
        <v>15.882352941176469</v>
      </c>
      <c r="F1615" s="13">
        <v>22.737871162939197</v>
      </c>
      <c r="G1615" s="13">
        <v>3.2328767123287672</v>
      </c>
      <c r="H1615" s="13">
        <v>3.6226415094339623</v>
      </c>
      <c r="I1615" s="13">
        <v>1.4</v>
      </c>
      <c r="J1615" s="13">
        <v>3.5714285714285716</v>
      </c>
      <c r="K1615" s="13">
        <v>0.2</v>
      </c>
      <c r="L1615" s="13">
        <v>10</v>
      </c>
      <c r="M1615" s="13">
        <v>23.571428571428569</v>
      </c>
    </row>
    <row r="1616" spans="2:13">
      <c r="B1616" s="10">
        <v>1613</v>
      </c>
      <c r="C1616" s="13">
        <v>1.6</v>
      </c>
      <c r="D1616" s="13">
        <v>2.5</v>
      </c>
      <c r="E1616" s="13">
        <v>10.8</v>
      </c>
      <c r="F1616" s="13">
        <v>21.757777777777779</v>
      </c>
      <c r="G1616" s="13">
        <v>3.2777777777777777</v>
      </c>
      <c r="H1616" s="13">
        <v>7.68</v>
      </c>
      <c r="I1616" s="13">
        <v>1.4</v>
      </c>
      <c r="J1616" s="13">
        <v>3.5714285714285716</v>
      </c>
      <c r="K1616" s="13">
        <v>0.2</v>
      </c>
      <c r="L1616" s="13">
        <v>10</v>
      </c>
      <c r="M1616" s="13">
        <v>16.071428571428569</v>
      </c>
    </row>
    <row r="1617" spans="2:13">
      <c r="B1617" s="10">
        <v>1614</v>
      </c>
      <c r="C1617" s="13">
        <v>1</v>
      </c>
      <c r="D1617" s="13">
        <v>4</v>
      </c>
      <c r="E1617" s="13">
        <v>14.210526315789473</v>
      </c>
      <c r="F1617" s="13">
        <v>20.361167341430498</v>
      </c>
      <c r="G1617" s="13">
        <v>2.458333333333333</v>
      </c>
      <c r="H1617" s="13">
        <v>3.6923076923076925</v>
      </c>
      <c r="I1617" s="13">
        <v>1</v>
      </c>
      <c r="J1617" s="13">
        <v>5</v>
      </c>
      <c r="K1617" s="13">
        <v>0.8</v>
      </c>
      <c r="L1617" s="13">
        <v>2.5</v>
      </c>
      <c r="M1617" s="13">
        <v>11.5</v>
      </c>
    </row>
    <row r="1618" spans="2:13">
      <c r="B1618" s="10">
        <v>1615</v>
      </c>
      <c r="C1618" s="13">
        <v>0.4</v>
      </c>
      <c r="D1618" s="13">
        <v>10</v>
      </c>
      <c r="E1618" s="13">
        <v>12.272727272727273</v>
      </c>
      <c r="F1618" s="13">
        <v>20.206102508428089</v>
      </c>
      <c r="G1618" s="13">
        <v>2.7441860465116279</v>
      </c>
      <c r="H1618" s="13">
        <v>5.1891891891891895</v>
      </c>
      <c r="I1618" s="13">
        <v>0.6</v>
      </c>
      <c r="J1618" s="13">
        <v>8.3333333333333339</v>
      </c>
      <c r="K1618" s="13">
        <v>0.4</v>
      </c>
      <c r="L1618" s="13">
        <v>5</v>
      </c>
      <c r="M1618" s="13">
        <v>23.333333333333336</v>
      </c>
    </row>
    <row r="1619" spans="2:13">
      <c r="B1619" s="10">
        <v>1616</v>
      </c>
      <c r="C1619" s="13">
        <v>0.8</v>
      </c>
      <c r="D1619" s="13">
        <v>5</v>
      </c>
      <c r="E1619" s="13">
        <v>8.5714285714285712</v>
      </c>
      <c r="F1619" s="13">
        <v>14.379255266047718</v>
      </c>
      <c r="G1619" s="13">
        <v>2.1851851851851851</v>
      </c>
      <c r="H1619" s="13">
        <v>3.6226415094339623</v>
      </c>
      <c r="I1619" s="13">
        <v>0.8</v>
      </c>
      <c r="J1619" s="13">
        <v>6.25</v>
      </c>
      <c r="K1619" s="13">
        <v>0.4</v>
      </c>
      <c r="L1619" s="13">
        <v>5</v>
      </c>
      <c r="M1619" s="13">
        <v>16.25</v>
      </c>
    </row>
    <row r="1620" spans="2:13">
      <c r="B1620" s="10">
        <v>1617</v>
      </c>
      <c r="C1620" s="13">
        <v>1.2</v>
      </c>
      <c r="D1620" s="13">
        <v>3.3333333333333335</v>
      </c>
      <c r="E1620" s="13">
        <v>16.363636363636363</v>
      </c>
      <c r="F1620" s="13">
        <v>24.813484387952471</v>
      </c>
      <c r="G1620" s="13">
        <v>5.0212765957446805</v>
      </c>
      <c r="H1620" s="13">
        <v>3.4285714285714284</v>
      </c>
      <c r="I1620" s="13">
        <v>1.4</v>
      </c>
      <c r="J1620" s="13">
        <v>3.5714285714285716</v>
      </c>
      <c r="K1620" s="13">
        <v>0.2</v>
      </c>
      <c r="L1620" s="13">
        <v>10</v>
      </c>
      <c r="M1620" s="13">
        <v>16.904761904761905</v>
      </c>
    </row>
    <row r="1621" spans="2:13">
      <c r="B1621" s="10">
        <v>1618</v>
      </c>
      <c r="C1621" s="13">
        <v>1.2</v>
      </c>
      <c r="D1621" s="13">
        <v>3.3333333333333335</v>
      </c>
      <c r="E1621" s="13">
        <v>12</v>
      </c>
      <c r="F1621" s="13">
        <v>18.660861151427191</v>
      </c>
      <c r="G1621" s="13">
        <v>2.9685534591194971</v>
      </c>
      <c r="H1621" s="13">
        <v>3.6923076923076925</v>
      </c>
      <c r="I1621" s="13">
        <v>1</v>
      </c>
      <c r="J1621" s="13">
        <v>5</v>
      </c>
      <c r="K1621" s="13">
        <v>0.2</v>
      </c>
      <c r="L1621" s="13">
        <v>10</v>
      </c>
      <c r="M1621" s="13">
        <v>18.333333333333336</v>
      </c>
    </row>
    <row r="1622" spans="2:13">
      <c r="B1622" s="10">
        <v>1619</v>
      </c>
      <c r="C1622" s="13">
        <v>0.6</v>
      </c>
      <c r="D1622" s="13">
        <v>6.666666666666667</v>
      </c>
      <c r="E1622" s="13">
        <v>16.363636363636363</v>
      </c>
      <c r="F1622" s="13">
        <v>22.485267752381848</v>
      </c>
      <c r="G1622" s="13">
        <v>3.1677852348993287</v>
      </c>
      <c r="H1622" s="13">
        <v>2.953846153846154</v>
      </c>
      <c r="I1622" s="13">
        <v>1.2</v>
      </c>
      <c r="J1622" s="13">
        <v>4.166666666666667</v>
      </c>
      <c r="K1622" s="13">
        <v>0.2</v>
      </c>
      <c r="L1622" s="13">
        <v>10</v>
      </c>
      <c r="M1622" s="13">
        <v>20.833333333333336</v>
      </c>
    </row>
    <row r="1623" spans="2:13">
      <c r="B1623" s="10">
        <v>1620</v>
      </c>
      <c r="C1623" s="13">
        <v>0.6</v>
      </c>
      <c r="D1623" s="13">
        <v>6.666666666666667</v>
      </c>
      <c r="E1623" s="13">
        <v>11.48936170212766</v>
      </c>
      <c r="F1623" s="13">
        <v>18.618613402807931</v>
      </c>
      <c r="G1623" s="13">
        <v>3.2108843537414966</v>
      </c>
      <c r="H1623" s="13">
        <v>3.9183673469387754</v>
      </c>
      <c r="I1623" s="13">
        <v>0.6</v>
      </c>
      <c r="J1623" s="13">
        <v>8.3333333333333339</v>
      </c>
      <c r="K1623" s="13">
        <v>0.4</v>
      </c>
      <c r="L1623" s="13">
        <v>5</v>
      </c>
      <c r="M1623" s="13">
        <v>20</v>
      </c>
    </row>
    <row r="1624" spans="2:13">
      <c r="B1624" s="10">
        <v>1621</v>
      </c>
      <c r="C1624" s="13">
        <v>1.2</v>
      </c>
      <c r="D1624" s="13">
        <v>3.3333333333333335</v>
      </c>
      <c r="E1624" s="13">
        <v>18</v>
      </c>
      <c r="F1624" s="13">
        <v>25.549189189189189</v>
      </c>
      <c r="G1624" s="13">
        <v>2.3600000000000003</v>
      </c>
      <c r="H1624" s="13">
        <v>5.1891891891891895</v>
      </c>
      <c r="I1624" s="13">
        <v>1</v>
      </c>
      <c r="J1624" s="13">
        <v>5</v>
      </c>
      <c r="K1624" s="13">
        <v>0.8</v>
      </c>
      <c r="L1624" s="13">
        <v>2.5</v>
      </c>
      <c r="M1624" s="13">
        <v>10.833333333333334</v>
      </c>
    </row>
    <row r="1625" spans="2:13">
      <c r="B1625" s="10">
        <v>1622</v>
      </c>
      <c r="C1625" s="13">
        <v>0.8</v>
      </c>
      <c r="D1625" s="13">
        <v>5</v>
      </c>
      <c r="E1625" s="13">
        <v>14.594594594594593</v>
      </c>
      <c r="F1625" s="13">
        <v>20.360648418202373</v>
      </c>
      <c r="G1625" s="13">
        <v>3.3956834532374103</v>
      </c>
      <c r="H1625" s="13">
        <v>2.3703703703703702</v>
      </c>
      <c r="I1625" s="13">
        <v>1.4</v>
      </c>
      <c r="J1625" s="13">
        <v>3.5714285714285716</v>
      </c>
      <c r="K1625" s="13">
        <v>0.4</v>
      </c>
      <c r="L1625" s="13">
        <v>5</v>
      </c>
      <c r="M1625" s="13">
        <v>13.571428571428571</v>
      </c>
    </row>
    <row r="1626" spans="2:13">
      <c r="B1626" s="10">
        <v>1623</v>
      </c>
      <c r="C1626" s="13">
        <v>0.6</v>
      </c>
      <c r="D1626" s="13">
        <v>6.666666666666667</v>
      </c>
      <c r="E1626" s="13">
        <v>20</v>
      </c>
      <c r="F1626" s="13">
        <v>26.80952380952381</v>
      </c>
      <c r="G1626" s="13">
        <v>2.8095238095238098</v>
      </c>
      <c r="H1626" s="13">
        <v>4</v>
      </c>
      <c r="I1626" s="13">
        <v>1.2</v>
      </c>
      <c r="J1626" s="13">
        <v>4.166666666666667</v>
      </c>
      <c r="K1626" s="13">
        <v>0.4</v>
      </c>
      <c r="L1626" s="13">
        <v>5</v>
      </c>
      <c r="M1626" s="13">
        <v>15.833333333333334</v>
      </c>
    </row>
    <row r="1627" spans="2:13">
      <c r="B1627" s="10">
        <v>1624</v>
      </c>
      <c r="C1627" s="13">
        <v>0.4</v>
      </c>
      <c r="D1627" s="13">
        <v>10</v>
      </c>
      <c r="E1627" s="13">
        <v>12</v>
      </c>
      <c r="F1627" s="13">
        <v>19.059340659340659</v>
      </c>
      <c r="G1627" s="13">
        <v>3.6307692307692307</v>
      </c>
      <c r="H1627" s="13">
        <v>3.4285714285714284</v>
      </c>
      <c r="I1627" s="13">
        <v>0.4</v>
      </c>
      <c r="J1627" s="13">
        <v>12.5</v>
      </c>
      <c r="K1627" s="13">
        <v>0.2</v>
      </c>
      <c r="L1627" s="13">
        <v>10</v>
      </c>
      <c r="M1627" s="13">
        <v>32.5</v>
      </c>
    </row>
    <row r="1628" spans="2:13">
      <c r="B1628" s="10">
        <v>1625</v>
      </c>
      <c r="C1628" s="13">
        <v>0.8</v>
      </c>
      <c r="D1628" s="13">
        <v>5</v>
      </c>
      <c r="E1628" s="13">
        <v>12.558139534883722</v>
      </c>
      <c r="F1628" s="13">
        <v>18.869066651127323</v>
      </c>
      <c r="G1628" s="13">
        <v>3.4452554744525545</v>
      </c>
      <c r="H1628" s="13">
        <v>2.8656716417910446</v>
      </c>
      <c r="I1628" s="13">
        <v>1</v>
      </c>
      <c r="J1628" s="13">
        <v>5</v>
      </c>
      <c r="K1628" s="13">
        <v>0.2</v>
      </c>
      <c r="L1628" s="13">
        <v>10</v>
      </c>
      <c r="M1628" s="13">
        <v>20</v>
      </c>
    </row>
    <row r="1629" spans="2:13">
      <c r="B1629" s="10">
        <v>1626</v>
      </c>
      <c r="C1629" s="13">
        <v>0.8</v>
      </c>
      <c r="D1629" s="13">
        <v>5</v>
      </c>
      <c r="E1629" s="13">
        <v>12.558139534883722</v>
      </c>
      <c r="F1629" s="13">
        <v>20.025379062273625</v>
      </c>
      <c r="G1629" s="13">
        <v>3.5488721804511276</v>
      </c>
      <c r="H1629" s="13">
        <v>3.9183673469387754</v>
      </c>
      <c r="I1629" s="13">
        <v>1</v>
      </c>
      <c r="J1629" s="13">
        <v>5</v>
      </c>
      <c r="K1629" s="13">
        <v>0.4</v>
      </c>
      <c r="L1629" s="13">
        <v>5</v>
      </c>
      <c r="M1629" s="13">
        <v>15</v>
      </c>
    </row>
    <row r="1630" spans="2:13">
      <c r="B1630" s="10">
        <v>1627</v>
      </c>
      <c r="C1630" s="13">
        <v>1.4</v>
      </c>
      <c r="D1630" s="13">
        <v>2.8571428571428572</v>
      </c>
      <c r="E1630" s="13">
        <v>18.620689655172413</v>
      </c>
      <c r="F1630" s="13">
        <v>24.809495001872495</v>
      </c>
      <c r="G1630" s="13">
        <v>2.7602339181286553</v>
      </c>
      <c r="H1630" s="13">
        <v>3.4285714285714284</v>
      </c>
      <c r="I1630" s="13">
        <v>1</v>
      </c>
      <c r="J1630" s="13">
        <v>5</v>
      </c>
      <c r="K1630" s="13">
        <v>0.8</v>
      </c>
      <c r="L1630" s="13">
        <v>2.5</v>
      </c>
      <c r="M1630" s="13">
        <v>10.357142857142858</v>
      </c>
    </row>
    <row r="1631" spans="2:13">
      <c r="B1631" s="10">
        <v>1628</v>
      </c>
      <c r="C1631" s="13">
        <v>0.8</v>
      </c>
      <c r="D1631" s="13">
        <v>5</v>
      </c>
      <c r="E1631" s="13">
        <v>13.170731707317072</v>
      </c>
      <c r="F1631" s="13">
        <v>21.930731707317072</v>
      </c>
      <c r="G1631" s="13">
        <v>2.3600000000000003</v>
      </c>
      <c r="H1631" s="13">
        <v>6.4</v>
      </c>
      <c r="I1631" s="13">
        <v>1.4</v>
      </c>
      <c r="J1631" s="13">
        <v>3.5714285714285716</v>
      </c>
      <c r="K1631" s="13">
        <v>0.6</v>
      </c>
      <c r="L1631" s="13">
        <v>3.3333333333333335</v>
      </c>
      <c r="M1631" s="13">
        <v>11.904761904761905</v>
      </c>
    </row>
    <row r="1632" spans="2:13">
      <c r="B1632" s="10">
        <v>1629</v>
      </c>
      <c r="C1632" s="13">
        <v>1.4</v>
      </c>
      <c r="D1632" s="13">
        <v>2.8571428571428572</v>
      </c>
      <c r="E1632" s="13">
        <v>15</v>
      </c>
      <c r="F1632" s="13">
        <v>20.658179281478898</v>
      </c>
      <c r="G1632" s="13">
        <v>2.5106382978723403</v>
      </c>
      <c r="H1632" s="13">
        <v>3.1475409836065573</v>
      </c>
      <c r="I1632" s="13">
        <v>0.8</v>
      </c>
      <c r="J1632" s="13">
        <v>6.25</v>
      </c>
      <c r="K1632" s="13">
        <v>0.8</v>
      </c>
      <c r="L1632" s="13">
        <v>2.5</v>
      </c>
      <c r="M1632" s="13">
        <v>11.607142857142858</v>
      </c>
    </row>
    <row r="1633" spans="2:13">
      <c r="B1633" s="10">
        <v>1630</v>
      </c>
      <c r="C1633" s="13">
        <v>0.4</v>
      </c>
      <c r="D1633" s="13">
        <v>10</v>
      </c>
      <c r="E1633" s="13">
        <v>12.857142857142858</v>
      </c>
      <c r="F1633" s="13">
        <v>18.930402930402931</v>
      </c>
      <c r="G1633" s="13">
        <v>3.0256410256410255</v>
      </c>
      <c r="H1633" s="13">
        <v>3.0476190476190474</v>
      </c>
      <c r="I1633" s="13">
        <v>1.2</v>
      </c>
      <c r="J1633" s="13">
        <v>4.166666666666667</v>
      </c>
      <c r="K1633" s="13">
        <v>0.6</v>
      </c>
      <c r="L1633" s="13">
        <v>3.3333333333333335</v>
      </c>
      <c r="M1633" s="13">
        <v>17.5</v>
      </c>
    </row>
    <row r="1634" spans="2:13">
      <c r="B1634" s="10">
        <v>1631</v>
      </c>
      <c r="C1634" s="13">
        <v>1.4</v>
      </c>
      <c r="D1634" s="13">
        <v>2.8571428571428572</v>
      </c>
      <c r="E1634" s="13">
        <v>18.620689655172413</v>
      </c>
      <c r="F1634" s="13">
        <v>25.469550938816305</v>
      </c>
      <c r="G1634" s="13">
        <v>3.4202898550724639</v>
      </c>
      <c r="H1634" s="13">
        <v>3.4285714285714284</v>
      </c>
      <c r="I1634" s="13">
        <v>1.2</v>
      </c>
      <c r="J1634" s="13">
        <v>4.166666666666667</v>
      </c>
      <c r="K1634" s="13">
        <v>0.2</v>
      </c>
      <c r="L1634" s="13">
        <v>10</v>
      </c>
      <c r="M1634" s="13">
        <v>17.023809523809526</v>
      </c>
    </row>
    <row r="1635" spans="2:13">
      <c r="B1635" s="10">
        <v>1632</v>
      </c>
      <c r="C1635" s="13">
        <v>0.8</v>
      </c>
      <c r="D1635" s="13">
        <v>5</v>
      </c>
      <c r="E1635" s="13">
        <v>9.6428571428571441</v>
      </c>
      <c r="F1635" s="13">
        <v>18.132235585028663</v>
      </c>
      <c r="G1635" s="13">
        <v>3.8064516129032255</v>
      </c>
      <c r="H1635" s="13">
        <v>4.6829268292682924</v>
      </c>
      <c r="I1635" s="13">
        <v>1.4</v>
      </c>
      <c r="J1635" s="13">
        <v>3.5714285714285716</v>
      </c>
      <c r="K1635" s="13">
        <v>0.6</v>
      </c>
      <c r="L1635" s="13">
        <v>3.3333333333333335</v>
      </c>
      <c r="M1635" s="13">
        <v>11.904761904761905</v>
      </c>
    </row>
    <row r="1636" spans="2:13">
      <c r="B1636" s="10">
        <v>1633</v>
      </c>
      <c r="C1636" s="13">
        <v>0.4</v>
      </c>
      <c r="D1636" s="13">
        <v>10</v>
      </c>
      <c r="E1636" s="13">
        <v>13.170731707317072</v>
      </c>
      <c r="F1636" s="13">
        <v>18.962603404054818</v>
      </c>
      <c r="G1636" s="13">
        <v>2.5376344086021505</v>
      </c>
      <c r="H1636" s="13">
        <v>3.2542372881355934</v>
      </c>
      <c r="I1636" s="13">
        <v>1.2</v>
      </c>
      <c r="J1636" s="13">
        <v>4.166666666666667</v>
      </c>
      <c r="K1636" s="13">
        <v>0.4</v>
      </c>
      <c r="L1636" s="13">
        <v>5</v>
      </c>
      <c r="M1636" s="13">
        <v>19.166666666666668</v>
      </c>
    </row>
    <row r="1637" spans="2:13">
      <c r="B1637" s="10">
        <v>1634</v>
      </c>
      <c r="C1637" s="13">
        <v>1</v>
      </c>
      <c r="D1637" s="13">
        <v>4</v>
      </c>
      <c r="E1637" s="13">
        <v>9.8181818181818166</v>
      </c>
      <c r="F1637" s="13">
        <v>19.007371007371006</v>
      </c>
      <c r="G1637" s="13">
        <v>4</v>
      </c>
      <c r="H1637" s="13">
        <v>5.1891891891891895</v>
      </c>
      <c r="I1637" s="13">
        <v>1</v>
      </c>
      <c r="J1637" s="13">
        <v>5</v>
      </c>
      <c r="K1637" s="13">
        <v>0.4</v>
      </c>
      <c r="L1637" s="13">
        <v>5</v>
      </c>
      <c r="M1637" s="13">
        <v>14</v>
      </c>
    </row>
    <row r="1638" spans="2:13">
      <c r="B1638" s="10">
        <v>1635</v>
      </c>
      <c r="C1638" s="13">
        <v>1.2</v>
      </c>
      <c r="D1638" s="13">
        <v>3.3333333333333335</v>
      </c>
      <c r="E1638" s="13">
        <v>12.558139534883722</v>
      </c>
      <c r="F1638" s="13">
        <v>20.752078928823114</v>
      </c>
      <c r="G1638" s="13">
        <v>2.8606060606060604</v>
      </c>
      <c r="H1638" s="13">
        <v>5.333333333333333</v>
      </c>
      <c r="I1638" s="13">
        <v>0.4</v>
      </c>
      <c r="J1638" s="13">
        <v>12.5</v>
      </c>
      <c r="K1638" s="13">
        <v>0.8</v>
      </c>
      <c r="L1638" s="13">
        <v>2.5</v>
      </c>
      <c r="M1638" s="13">
        <v>18.333333333333336</v>
      </c>
    </row>
    <row r="1639" spans="2:13">
      <c r="B1639" s="10">
        <v>1636</v>
      </c>
      <c r="C1639" s="13">
        <v>0.8</v>
      </c>
      <c r="D1639" s="13">
        <v>5</v>
      </c>
      <c r="E1639" s="13">
        <v>16.363636363636363</v>
      </c>
      <c r="F1639" s="13">
        <v>24.072204218545682</v>
      </c>
      <c r="G1639" s="13">
        <v>3.0256410256410255</v>
      </c>
      <c r="H1639" s="13">
        <v>4.6829268292682924</v>
      </c>
      <c r="I1639" s="13">
        <v>1.4</v>
      </c>
      <c r="J1639" s="13">
        <v>3.5714285714285716</v>
      </c>
      <c r="K1639" s="13">
        <v>0.4</v>
      </c>
      <c r="L1639" s="13">
        <v>5</v>
      </c>
      <c r="M1639" s="13">
        <v>13.571428571428571</v>
      </c>
    </row>
    <row r="1640" spans="2:13">
      <c r="B1640" s="10">
        <v>1637</v>
      </c>
      <c r="C1640" s="13">
        <v>0.8</v>
      </c>
      <c r="D1640" s="13">
        <v>5</v>
      </c>
      <c r="E1640" s="13">
        <v>16.363636363636363</v>
      </c>
      <c r="F1640" s="13">
        <v>25.898353614889047</v>
      </c>
      <c r="G1640" s="13">
        <v>3.7165354330708662</v>
      </c>
      <c r="H1640" s="13">
        <v>5.8181818181818183</v>
      </c>
      <c r="I1640" s="13">
        <v>1.2</v>
      </c>
      <c r="J1640" s="13">
        <v>4.166666666666667</v>
      </c>
      <c r="K1640" s="13">
        <v>0.2</v>
      </c>
      <c r="L1640" s="13">
        <v>10</v>
      </c>
      <c r="M1640" s="13">
        <v>19.166666666666668</v>
      </c>
    </row>
    <row r="1641" spans="2:13">
      <c r="B1641" s="10">
        <v>1638</v>
      </c>
      <c r="C1641" s="13">
        <v>1.4</v>
      </c>
      <c r="D1641" s="13">
        <v>2.8571428571428572</v>
      </c>
      <c r="E1641" s="13">
        <v>10.384615384615385</v>
      </c>
      <c r="F1641" s="13">
        <v>19.378021978021977</v>
      </c>
      <c r="G1641" s="13">
        <v>2.5934065934065931</v>
      </c>
      <c r="H1641" s="13">
        <v>6.4</v>
      </c>
      <c r="I1641" s="13">
        <v>0.8</v>
      </c>
      <c r="J1641" s="13">
        <v>6.25</v>
      </c>
      <c r="K1641" s="13">
        <v>0.4</v>
      </c>
      <c r="L1641" s="13">
        <v>5</v>
      </c>
      <c r="M1641" s="13">
        <v>14.107142857142858</v>
      </c>
    </row>
    <row r="1642" spans="2:13">
      <c r="B1642" s="10">
        <v>1639</v>
      </c>
      <c r="C1642" s="13">
        <v>1.2</v>
      </c>
      <c r="D1642" s="13">
        <v>3.3333333333333335</v>
      </c>
      <c r="E1642" s="13">
        <v>15.882352941176469</v>
      </c>
      <c r="F1642" s="13">
        <v>26.510372264847966</v>
      </c>
      <c r="G1642" s="13">
        <v>2.2801932367149758</v>
      </c>
      <c r="H1642" s="13">
        <v>8.3478260869565215</v>
      </c>
      <c r="I1642" s="13">
        <v>1.2</v>
      </c>
      <c r="J1642" s="13">
        <v>4.166666666666667</v>
      </c>
      <c r="K1642" s="13">
        <v>0.2</v>
      </c>
      <c r="L1642" s="13">
        <v>10</v>
      </c>
      <c r="M1642" s="13">
        <v>17.5</v>
      </c>
    </row>
    <row r="1643" spans="2:13">
      <c r="B1643" s="10">
        <v>1640</v>
      </c>
      <c r="C1643" s="13">
        <v>1.2</v>
      </c>
      <c r="D1643" s="13">
        <v>3.3333333333333335</v>
      </c>
      <c r="E1643" s="13">
        <v>12.272727272727273</v>
      </c>
      <c r="F1643" s="13">
        <v>21.390374331550802</v>
      </c>
      <c r="G1643" s="13">
        <v>3.4705882352941178</v>
      </c>
      <c r="H1643" s="13">
        <v>5.6470588235294121</v>
      </c>
      <c r="I1643" s="13">
        <v>0.8</v>
      </c>
      <c r="J1643" s="13">
        <v>6.25</v>
      </c>
      <c r="K1643" s="13">
        <v>0.2</v>
      </c>
      <c r="L1643" s="13">
        <v>10</v>
      </c>
      <c r="M1643" s="13">
        <v>19.583333333333336</v>
      </c>
    </row>
    <row r="1644" spans="2:13">
      <c r="B1644" s="10">
        <v>1641</v>
      </c>
      <c r="C1644" s="13">
        <v>1</v>
      </c>
      <c r="D1644" s="13">
        <v>4</v>
      </c>
      <c r="E1644" s="13">
        <v>10.188679245283019</v>
      </c>
      <c r="F1644" s="13">
        <v>17.953954502391305</v>
      </c>
      <c r="G1644" s="13">
        <v>2.7126436781609193</v>
      </c>
      <c r="H1644" s="13">
        <v>5.0526315789473681</v>
      </c>
      <c r="I1644" s="13">
        <v>1.2</v>
      </c>
      <c r="J1644" s="13">
        <v>4.166666666666667</v>
      </c>
      <c r="K1644" s="13">
        <v>0.6</v>
      </c>
      <c r="L1644" s="13">
        <v>3.3333333333333335</v>
      </c>
      <c r="M1644" s="13">
        <v>11.500000000000002</v>
      </c>
    </row>
    <row r="1645" spans="2:13">
      <c r="B1645" s="10">
        <v>1642</v>
      </c>
      <c r="C1645" s="13">
        <v>1.2</v>
      </c>
      <c r="D1645" s="13">
        <v>3.3333333333333335</v>
      </c>
      <c r="E1645" s="13">
        <v>12.857142857142858</v>
      </c>
      <c r="F1645" s="13">
        <v>20.840755011461738</v>
      </c>
      <c r="G1645" s="13">
        <v>4.673267326732673</v>
      </c>
      <c r="H1645" s="13">
        <v>3.3103448275862069</v>
      </c>
      <c r="I1645" s="13">
        <v>1</v>
      </c>
      <c r="J1645" s="13">
        <v>5</v>
      </c>
      <c r="K1645" s="13">
        <v>0.8</v>
      </c>
      <c r="L1645" s="13">
        <v>2.5</v>
      </c>
      <c r="M1645" s="13">
        <v>10.833333333333334</v>
      </c>
    </row>
    <row r="1646" spans="2:13">
      <c r="B1646" s="10">
        <v>1643</v>
      </c>
      <c r="C1646" s="13">
        <v>0.8</v>
      </c>
      <c r="D1646" s="13">
        <v>5</v>
      </c>
      <c r="E1646" s="13">
        <v>14.594594594594593</v>
      </c>
      <c r="F1646" s="13">
        <v>20.490300116066987</v>
      </c>
      <c r="G1646" s="13">
        <v>2.8957055214723924</v>
      </c>
      <c r="H1646" s="13">
        <v>3</v>
      </c>
      <c r="I1646" s="13">
        <v>1.4</v>
      </c>
      <c r="J1646" s="13">
        <v>3.5714285714285716</v>
      </c>
      <c r="K1646" s="13">
        <v>0.1</v>
      </c>
      <c r="L1646" s="13">
        <v>20</v>
      </c>
      <c r="M1646" s="13">
        <v>28.571428571428569</v>
      </c>
    </row>
    <row r="1647" spans="2:13">
      <c r="B1647" s="10">
        <v>1644</v>
      </c>
      <c r="C1647" s="13">
        <v>0.6</v>
      </c>
      <c r="D1647" s="13">
        <v>6.666666666666667</v>
      </c>
      <c r="E1647" s="13">
        <v>9.8181818181818166</v>
      </c>
      <c r="F1647" s="13">
        <v>16.81118881118881</v>
      </c>
      <c r="G1647" s="13">
        <v>3.3006993006993004</v>
      </c>
      <c r="H1647" s="13">
        <v>3.6923076923076925</v>
      </c>
      <c r="I1647" s="13">
        <v>1.2</v>
      </c>
      <c r="J1647" s="13">
        <v>4.166666666666667</v>
      </c>
      <c r="K1647" s="13">
        <v>0.6</v>
      </c>
      <c r="L1647" s="13">
        <v>3.3333333333333335</v>
      </c>
      <c r="M1647" s="13">
        <v>14.166666666666668</v>
      </c>
    </row>
    <row r="1648" spans="2:13">
      <c r="B1648" s="10">
        <v>1645</v>
      </c>
      <c r="C1648" s="13">
        <v>1.2</v>
      </c>
      <c r="D1648" s="13">
        <v>3.3333333333333335</v>
      </c>
      <c r="E1648" s="13">
        <v>14.210526315789473</v>
      </c>
      <c r="F1648" s="13">
        <v>22.052933976528188</v>
      </c>
      <c r="G1648" s="13">
        <v>2.1953488372093024</v>
      </c>
      <c r="H1648" s="13">
        <v>5.6470588235294121</v>
      </c>
      <c r="I1648" s="13">
        <v>0.6</v>
      </c>
      <c r="J1648" s="13">
        <v>8.3333333333333339</v>
      </c>
      <c r="K1648" s="13">
        <v>0.2</v>
      </c>
      <c r="L1648" s="13">
        <v>10</v>
      </c>
      <c r="M1648" s="13">
        <v>21.666666666666668</v>
      </c>
    </row>
    <row r="1649" spans="2:13">
      <c r="B1649" s="10">
        <v>1646</v>
      </c>
      <c r="C1649" s="13">
        <v>0.8</v>
      </c>
      <c r="D1649" s="13">
        <v>5</v>
      </c>
      <c r="E1649" s="13">
        <v>12</v>
      </c>
      <c r="F1649" s="13">
        <v>19.206991000391287</v>
      </c>
      <c r="G1649" s="13">
        <v>2.5240641711229945</v>
      </c>
      <c r="H1649" s="13">
        <v>4.6829268292682924</v>
      </c>
      <c r="I1649" s="13">
        <v>1.2</v>
      </c>
      <c r="J1649" s="13">
        <v>4.166666666666667</v>
      </c>
      <c r="K1649" s="13">
        <v>0.4</v>
      </c>
      <c r="L1649" s="13">
        <v>5</v>
      </c>
      <c r="M1649" s="13">
        <v>14.166666666666668</v>
      </c>
    </row>
    <row r="1650" spans="2:13">
      <c r="B1650" s="10">
        <v>1647</v>
      </c>
      <c r="C1650" s="13">
        <v>0.8</v>
      </c>
      <c r="D1650" s="13">
        <v>5</v>
      </c>
      <c r="E1650" s="13">
        <v>11.020408163265305</v>
      </c>
      <c r="F1650" s="13">
        <v>19.566439909297053</v>
      </c>
      <c r="G1650" s="13">
        <v>3.746031746031746</v>
      </c>
      <c r="H1650" s="13">
        <v>4.8</v>
      </c>
      <c r="I1650" s="13">
        <v>0.8</v>
      </c>
      <c r="J1650" s="13">
        <v>6.25</v>
      </c>
      <c r="K1650" s="13">
        <v>0.4</v>
      </c>
      <c r="L1650" s="13">
        <v>5</v>
      </c>
      <c r="M1650" s="13">
        <v>16.25</v>
      </c>
    </row>
    <row r="1651" spans="2:13">
      <c r="B1651" s="10">
        <v>1648</v>
      </c>
      <c r="C1651" s="13">
        <v>0.6</v>
      </c>
      <c r="D1651" s="13">
        <v>6.666666666666667</v>
      </c>
      <c r="E1651" s="13">
        <v>14.594594594594593</v>
      </c>
      <c r="F1651" s="13">
        <v>23.676412776412775</v>
      </c>
      <c r="G1651" s="13">
        <v>2.6818181818181817</v>
      </c>
      <c r="H1651" s="13">
        <v>6.4</v>
      </c>
      <c r="I1651" s="13">
        <v>1.2</v>
      </c>
      <c r="J1651" s="13">
        <v>4.166666666666667</v>
      </c>
      <c r="K1651" s="13">
        <v>0.2</v>
      </c>
      <c r="L1651" s="13">
        <v>10</v>
      </c>
      <c r="M1651" s="13">
        <v>20.833333333333336</v>
      </c>
    </row>
    <row r="1652" spans="2:13">
      <c r="B1652" s="10">
        <v>1649</v>
      </c>
      <c r="C1652" s="13">
        <v>0.8</v>
      </c>
      <c r="D1652" s="13">
        <v>5</v>
      </c>
      <c r="E1652" s="13">
        <v>17.419354838709676</v>
      </c>
      <c r="F1652" s="13">
        <v>26.159486417657043</v>
      </c>
      <c r="G1652" s="13">
        <v>3.6875</v>
      </c>
      <c r="H1652" s="13">
        <v>5.0526315789473681</v>
      </c>
      <c r="I1652" s="13">
        <v>1.2</v>
      </c>
      <c r="J1652" s="13">
        <v>4.166666666666667</v>
      </c>
      <c r="K1652" s="13">
        <v>0.6</v>
      </c>
      <c r="L1652" s="13">
        <v>3.3333333333333335</v>
      </c>
      <c r="M1652" s="13">
        <v>12.500000000000002</v>
      </c>
    </row>
    <row r="1653" spans="2:13">
      <c r="B1653" s="10">
        <v>1650</v>
      </c>
      <c r="C1653" s="13">
        <v>0.6</v>
      </c>
      <c r="D1653" s="13">
        <v>6.666666666666667</v>
      </c>
      <c r="E1653" s="13">
        <v>13.170731707317072</v>
      </c>
      <c r="F1653" s="13">
        <v>24.989146029567713</v>
      </c>
      <c r="G1653" s="13">
        <v>3.4705882352941178</v>
      </c>
      <c r="H1653" s="13">
        <v>8.3478260869565215</v>
      </c>
      <c r="I1653" s="13">
        <v>0.8</v>
      </c>
      <c r="J1653" s="13">
        <v>6.25</v>
      </c>
      <c r="K1653" s="13">
        <v>0.1</v>
      </c>
      <c r="L1653" s="13">
        <v>20</v>
      </c>
      <c r="M1653" s="13">
        <v>32.916666666666671</v>
      </c>
    </row>
    <row r="1654" spans="2:13">
      <c r="B1654" s="10">
        <v>1651</v>
      </c>
      <c r="C1654" s="13">
        <v>1.2</v>
      </c>
      <c r="D1654" s="13">
        <v>3.3333333333333335</v>
      </c>
      <c r="E1654" s="13">
        <v>14.594594594594593</v>
      </c>
      <c r="F1654" s="13">
        <v>20.187731433123428</v>
      </c>
      <c r="G1654" s="13">
        <v>2.4455958549222796</v>
      </c>
      <c r="H1654" s="13">
        <v>3.1475409836065573</v>
      </c>
      <c r="I1654" s="13">
        <v>1.6</v>
      </c>
      <c r="J1654" s="13">
        <v>3.125</v>
      </c>
      <c r="K1654" s="13">
        <v>0.4</v>
      </c>
      <c r="L1654" s="13">
        <v>5</v>
      </c>
      <c r="M1654" s="13">
        <v>11.458333333333334</v>
      </c>
    </row>
    <row r="1655" spans="2:13">
      <c r="B1655" s="10">
        <v>1652</v>
      </c>
      <c r="C1655" s="13">
        <v>1.2</v>
      </c>
      <c r="D1655" s="13">
        <v>3.3333333333333335</v>
      </c>
      <c r="E1655" s="13">
        <v>10.384615384615385</v>
      </c>
      <c r="F1655" s="13">
        <v>16.656158049600673</v>
      </c>
      <c r="G1655" s="13">
        <v>2.5792349726775954</v>
      </c>
      <c r="H1655" s="13">
        <v>3.6923076923076925</v>
      </c>
      <c r="I1655" s="13">
        <v>1.6</v>
      </c>
      <c r="J1655" s="13">
        <v>3.125</v>
      </c>
      <c r="K1655" s="13">
        <v>0.4</v>
      </c>
      <c r="L1655" s="13">
        <v>5</v>
      </c>
      <c r="M1655" s="13">
        <v>11.458333333333334</v>
      </c>
    </row>
    <row r="1656" spans="2:13">
      <c r="B1656" s="10">
        <v>1653</v>
      </c>
      <c r="C1656" s="13">
        <v>0.6</v>
      </c>
      <c r="D1656" s="13">
        <v>6.666666666666667</v>
      </c>
      <c r="E1656" s="13">
        <v>11.020408163265305</v>
      </c>
      <c r="F1656" s="13">
        <v>19.881684759009985</v>
      </c>
      <c r="G1656" s="13">
        <v>5.0212765957446805</v>
      </c>
      <c r="H1656" s="13">
        <v>3.84</v>
      </c>
      <c r="I1656" s="13">
        <v>1</v>
      </c>
      <c r="J1656" s="13">
        <v>5</v>
      </c>
      <c r="K1656" s="13">
        <v>0.4</v>
      </c>
      <c r="L1656" s="13">
        <v>5</v>
      </c>
      <c r="M1656" s="13">
        <v>16.666666666666668</v>
      </c>
    </row>
    <row r="1657" spans="2:13">
      <c r="B1657" s="10">
        <v>1654</v>
      </c>
      <c r="C1657" s="13">
        <v>1</v>
      </c>
      <c r="D1657" s="13">
        <v>4</v>
      </c>
      <c r="E1657" s="13">
        <v>10.588235294117647</v>
      </c>
      <c r="F1657" s="13">
        <v>18.814529090324655</v>
      </c>
      <c r="G1657" s="13">
        <v>2.5792349726775954</v>
      </c>
      <c r="H1657" s="13">
        <v>5.6470588235294121</v>
      </c>
      <c r="I1657" s="13">
        <v>0.4</v>
      </c>
      <c r="J1657" s="13">
        <v>12.5</v>
      </c>
      <c r="K1657" s="13">
        <v>0.8</v>
      </c>
      <c r="L1657" s="13">
        <v>2.5</v>
      </c>
      <c r="M1657" s="13">
        <v>19</v>
      </c>
    </row>
    <row r="1658" spans="2:13">
      <c r="B1658" s="10">
        <v>1655</v>
      </c>
      <c r="C1658" s="13">
        <v>0.6</v>
      </c>
      <c r="D1658" s="13">
        <v>6.666666666666667</v>
      </c>
      <c r="E1658" s="13">
        <v>13.5</v>
      </c>
      <c r="F1658" s="13">
        <v>21.846320346320347</v>
      </c>
      <c r="G1658" s="13">
        <v>2.8606060606060604</v>
      </c>
      <c r="H1658" s="13">
        <v>5.4857142857142858</v>
      </c>
      <c r="I1658" s="13">
        <v>1</v>
      </c>
      <c r="J1658" s="13">
        <v>5</v>
      </c>
      <c r="K1658" s="13">
        <v>0.4</v>
      </c>
      <c r="L1658" s="13">
        <v>5</v>
      </c>
      <c r="M1658" s="13">
        <v>16.666666666666668</v>
      </c>
    </row>
    <row r="1659" spans="2:13">
      <c r="B1659" s="10">
        <v>1656</v>
      </c>
      <c r="C1659" s="13">
        <v>0.6</v>
      </c>
      <c r="D1659" s="13">
        <v>6.666666666666667</v>
      </c>
      <c r="E1659" s="13">
        <v>11.48936170212766</v>
      </c>
      <c r="F1659" s="13">
        <v>17.722396273190402</v>
      </c>
      <c r="G1659" s="13">
        <v>3.3239436619718314</v>
      </c>
      <c r="H1659" s="13">
        <v>2.9090909090909092</v>
      </c>
      <c r="I1659" s="13">
        <v>0.6</v>
      </c>
      <c r="J1659" s="13">
        <v>8.3333333333333339</v>
      </c>
      <c r="K1659" s="13">
        <v>0.4</v>
      </c>
      <c r="L1659" s="13">
        <v>5</v>
      </c>
      <c r="M1659" s="13">
        <v>20</v>
      </c>
    </row>
    <row r="1660" spans="2:13">
      <c r="B1660" s="10">
        <v>1657</v>
      </c>
      <c r="C1660" s="13">
        <v>0.6</v>
      </c>
      <c r="D1660" s="13">
        <v>6.666666666666667</v>
      </c>
      <c r="E1660" s="13">
        <v>12.857142857142858</v>
      </c>
      <c r="F1660" s="13">
        <v>22.135191637630662</v>
      </c>
      <c r="G1660" s="13">
        <v>2.8780487804878048</v>
      </c>
      <c r="H1660" s="13">
        <v>6.4</v>
      </c>
      <c r="I1660" s="13">
        <v>1.2</v>
      </c>
      <c r="J1660" s="13">
        <v>4.166666666666667</v>
      </c>
      <c r="K1660" s="13">
        <v>0.4</v>
      </c>
      <c r="L1660" s="13">
        <v>5</v>
      </c>
      <c r="M1660" s="13">
        <v>15.833333333333334</v>
      </c>
    </row>
    <row r="1661" spans="2:13">
      <c r="B1661" s="10">
        <v>1658</v>
      </c>
      <c r="C1661" s="13">
        <v>0.4</v>
      </c>
      <c r="D1661" s="13">
        <v>10</v>
      </c>
      <c r="E1661" s="13">
        <v>9.3103448275862064</v>
      </c>
      <c r="F1661" s="13">
        <v>19.335272919628391</v>
      </c>
      <c r="G1661" s="13">
        <v>3.1677852348993287</v>
      </c>
      <c r="H1661" s="13">
        <v>6.8571428571428568</v>
      </c>
      <c r="I1661" s="13">
        <v>0.8</v>
      </c>
      <c r="J1661" s="13">
        <v>6.25</v>
      </c>
      <c r="K1661" s="13">
        <v>0.4</v>
      </c>
      <c r="L1661" s="13">
        <v>5</v>
      </c>
      <c r="M1661" s="13">
        <v>21.25</v>
      </c>
    </row>
    <row r="1662" spans="2:13">
      <c r="B1662" s="10">
        <v>1659</v>
      </c>
      <c r="C1662" s="13">
        <v>0.8</v>
      </c>
      <c r="D1662" s="13">
        <v>5</v>
      </c>
      <c r="E1662" s="13">
        <v>12.272727272727273</v>
      </c>
      <c r="F1662" s="13">
        <v>20.44925823406836</v>
      </c>
      <c r="G1662" s="13">
        <v>2.9873417721518987</v>
      </c>
      <c r="H1662" s="13">
        <v>5.1891891891891895</v>
      </c>
      <c r="I1662" s="13">
        <v>1.4</v>
      </c>
      <c r="J1662" s="13">
        <v>3.5714285714285716</v>
      </c>
      <c r="K1662" s="13">
        <v>0.1</v>
      </c>
      <c r="L1662" s="13">
        <v>20</v>
      </c>
      <c r="M1662" s="13">
        <v>28.571428571428569</v>
      </c>
    </row>
    <row r="1663" spans="2:13">
      <c r="B1663" s="10">
        <v>1660</v>
      </c>
      <c r="C1663" s="13">
        <v>0.8</v>
      </c>
      <c r="D1663" s="13">
        <v>5</v>
      </c>
      <c r="E1663" s="13">
        <v>15.428571428571429</v>
      </c>
      <c r="F1663" s="13">
        <v>21.644619531411983</v>
      </c>
      <c r="G1663" s="13">
        <v>2.5934065934065931</v>
      </c>
      <c r="H1663" s="13">
        <v>3.6226415094339623</v>
      </c>
      <c r="I1663" s="13">
        <v>1</v>
      </c>
      <c r="J1663" s="13">
        <v>5</v>
      </c>
      <c r="K1663" s="13">
        <v>0.4</v>
      </c>
      <c r="L1663" s="13">
        <v>5</v>
      </c>
      <c r="M1663" s="13">
        <v>15</v>
      </c>
    </row>
    <row r="1664" spans="2:13">
      <c r="B1664" s="10">
        <v>1661</v>
      </c>
      <c r="C1664" s="13">
        <v>0.8</v>
      </c>
      <c r="D1664" s="13">
        <v>5</v>
      </c>
      <c r="E1664" s="13">
        <v>11.48936170212766</v>
      </c>
      <c r="F1664" s="13">
        <v>21.665407878173834</v>
      </c>
      <c r="G1664" s="13">
        <v>3.0649350649350646</v>
      </c>
      <c r="H1664" s="13">
        <v>7.1111111111111107</v>
      </c>
      <c r="I1664" s="13">
        <v>1</v>
      </c>
      <c r="J1664" s="13">
        <v>5</v>
      </c>
      <c r="K1664" s="13">
        <v>0.6</v>
      </c>
      <c r="L1664" s="13">
        <v>3.3333333333333335</v>
      </c>
      <c r="M1664" s="13">
        <v>13.333333333333334</v>
      </c>
    </row>
    <row r="1665" spans="2:13">
      <c r="B1665" s="10">
        <v>1662</v>
      </c>
      <c r="C1665" s="13">
        <v>1</v>
      </c>
      <c r="D1665" s="13">
        <v>4</v>
      </c>
      <c r="E1665" s="13">
        <v>11.739130434782609</v>
      </c>
      <c r="F1665" s="13">
        <v>20.870443566095741</v>
      </c>
      <c r="G1665" s="13">
        <v>4.7676767676767682</v>
      </c>
      <c r="H1665" s="13">
        <v>4.3636363636363633</v>
      </c>
      <c r="I1665" s="13">
        <v>1.2</v>
      </c>
      <c r="J1665" s="13">
        <v>4.166666666666667</v>
      </c>
      <c r="K1665" s="13">
        <v>0.6</v>
      </c>
      <c r="L1665" s="13">
        <v>3.3333333333333335</v>
      </c>
      <c r="M1665" s="13">
        <v>11.500000000000002</v>
      </c>
    </row>
    <row r="1666" spans="2:13">
      <c r="B1666" s="10">
        <v>1663</v>
      </c>
      <c r="C1666" s="13">
        <v>0.6</v>
      </c>
      <c r="D1666" s="13">
        <v>6.666666666666667</v>
      </c>
      <c r="E1666" s="13">
        <v>11.739130434782609</v>
      </c>
      <c r="F1666" s="13">
        <v>19.422441275988188</v>
      </c>
      <c r="G1666" s="13">
        <v>2.7602339181286553</v>
      </c>
      <c r="H1666" s="13">
        <v>4.9230769230769234</v>
      </c>
      <c r="I1666" s="13">
        <v>1.2</v>
      </c>
      <c r="J1666" s="13">
        <v>4.166666666666667</v>
      </c>
      <c r="K1666" s="13">
        <v>0.6</v>
      </c>
      <c r="L1666" s="13">
        <v>3.3333333333333335</v>
      </c>
      <c r="M1666" s="13">
        <v>14.166666666666668</v>
      </c>
    </row>
    <row r="1667" spans="2:13">
      <c r="B1667" s="10">
        <v>1664</v>
      </c>
      <c r="C1667" s="13">
        <v>0.4</v>
      </c>
      <c r="D1667" s="13">
        <v>10</v>
      </c>
      <c r="E1667" s="13">
        <v>10.588235294117647</v>
      </c>
      <c r="F1667" s="13">
        <v>18.999823705706056</v>
      </c>
      <c r="G1667" s="13">
        <v>2.5934065934065931</v>
      </c>
      <c r="H1667" s="13">
        <v>5.8181818181818183</v>
      </c>
      <c r="I1667" s="13">
        <v>1.4</v>
      </c>
      <c r="J1667" s="13">
        <v>3.5714285714285716</v>
      </c>
      <c r="K1667" s="13">
        <v>0.6</v>
      </c>
      <c r="L1667" s="13">
        <v>3.3333333333333335</v>
      </c>
      <c r="M1667" s="13">
        <v>16.904761904761905</v>
      </c>
    </row>
    <row r="1668" spans="2:13">
      <c r="B1668" s="10">
        <v>1665</v>
      </c>
      <c r="C1668" s="13">
        <v>0.6</v>
      </c>
      <c r="D1668" s="13">
        <v>6.666666666666667</v>
      </c>
      <c r="E1668" s="13">
        <v>15.428571428571429</v>
      </c>
      <c r="F1668" s="13">
        <v>22.8</v>
      </c>
      <c r="G1668" s="13">
        <v>3.3714285714285714</v>
      </c>
      <c r="H1668" s="13">
        <v>4</v>
      </c>
      <c r="I1668" s="13">
        <v>1.2</v>
      </c>
      <c r="J1668" s="13">
        <v>4.166666666666667</v>
      </c>
      <c r="K1668" s="13">
        <v>0.6</v>
      </c>
      <c r="L1668" s="13">
        <v>3.3333333333333335</v>
      </c>
      <c r="M1668" s="13">
        <v>14.166666666666668</v>
      </c>
    </row>
    <row r="1669" spans="2:13">
      <c r="B1669" s="10">
        <v>1666</v>
      </c>
      <c r="C1669" s="13">
        <v>1</v>
      </c>
      <c r="D1669" s="13">
        <v>4</v>
      </c>
      <c r="E1669" s="13">
        <v>11.739130434782609</v>
      </c>
      <c r="F1669" s="13">
        <v>20.068636540122505</v>
      </c>
      <c r="G1669" s="13">
        <v>5.075268817204301</v>
      </c>
      <c r="H1669" s="13">
        <v>3.2542372881355934</v>
      </c>
      <c r="I1669" s="13">
        <v>0.8</v>
      </c>
      <c r="J1669" s="13">
        <v>6.25</v>
      </c>
      <c r="K1669" s="13">
        <v>0.6</v>
      </c>
      <c r="L1669" s="13">
        <v>3.3333333333333335</v>
      </c>
      <c r="M1669" s="13">
        <v>13.583333333333334</v>
      </c>
    </row>
    <row r="1670" spans="2:13">
      <c r="B1670" s="10">
        <v>1667</v>
      </c>
      <c r="C1670" s="13">
        <v>0.8</v>
      </c>
      <c r="D1670" s="13">
        <v>5</v>
      </c>
      <c r="E1670" s="13">
        <v>12.272727272727273</v>
      </c>
      <c r="F1670" s="13">
        <v>19.08680014113844</v>
      </c>
      <c r="G1670" s="13">
        <v>2.8957055214723924</v>
      </c>
      <c r="H1670" s="13">
        <v>3.9183673469387754</v>
      </c>
      <c r="I1670" s="13">
        <v>1.2</v>
      </c>
      <c r="J1670" s="13">
        <v>4.166666666666667</v>
      </c>
      <c r="K1670" s="13">
        <v>0.4</v>
      </c>
      <c r="L1670" s="13">
        <v>5</v>
      </c>
      <c r="M1670" s="13">
        <v>14.166666666666668</v>
      </c>
    </row>
    <row r="1671" spans="2:13">
      <c r="B1671" s="10">
        <v>1668</v>
      </c>
      <c r="C1671" s="13">
        <v>0.8</v>
      </c>
      <c r="D1671" s="13">
        <v>5</v>
      </c>
      <c r="E1671" s="13">
        <v>13.846153846153847</v>
      </c>
      <c r="F1671" s="13">
        <v>20.762689279224713</v>
      </c>
      <c r="G1671" s="13">
        <v>3.7165354330708662</v>
      </c>
      <c r="H1671" s="13">
        <v>3.2</v>
      </c>
      <c r="I1671" s="13">
        <v>1.2</v>
      </c>
      <c r="J1671" s="13">
        <v>4.166666666666667</v>
      </c>
      <c r="K1671" s="13">
        <v>0.4</v>
      </c>
      <c r="L1671" s="13">
        <v>5</v>
      </c>
      <c r="M1671" s="13">
        <v>14.166666666666668</v>
      </c>
    </row>
    <row r="1672" spans="2:13">
      <c r="B1672" s="10">
        <v>1669</v>
      </c>
      <c r="C1672" s="13">
        <v>1</v>
      </c>
      <c r="D1672" s="13">
        <v>4</v>
      </c>
      <c r="E1672" s="13">
        <v>10.8</v>
      </c>
      <c r="F1672" s="13">
        <v>17.372641509433961</v>
      </c>
      <c r="G1672" s="13">
        <v>2.95</v>
      </c>
      <c r="H1672" s="13">
        <v>3.6226415094339623</v>
      </c>
      <c r="I1672" s="13">
        <v>0.8</v>
      </c>
      <c r="J1672" s="13">
        <v>6.25</v>
      </c>
      <c r="K1672" s="13">
        <v>0.6</v>
      </c>
      <c r="L1672" s="13">
        <v>3.3333333333333335</v>
      </c>
      <c r="M1672" s="13">
        <v>13.583333333333334</v>
      </c>
    </row>
    <row r="1673" spans="2:13">
      <c r="B1673" s="10">
        <v>1670</v>
      </c>
      <c r="C1673" s="13">
        <v>1</v>
      </c>
      <c r="D1673" s="13">
        <v>4</v>
      </c>
      <c r="E1673" s="13">
        <v>13.846153846153847</v>
      </c>
      <c r="F1673" s="13">
        <v>22.575682382133994</v>
      </c>
      <c r="G1673" s="13">
        <v>3.8064516129032255</v>
      </c>
      <c r="H1673" s="13">
        <v>4.9230769230769234</v>
      </c>
      <c r="I1673" s="13">
        <v>1.4</v>
      </c>
      <c r="J1673" s="13">
        <v>3.5714285714285716</v>
      </c>
      <c r="K1673" s="13">
        <v>0.2</v>
      </c>
      <c r="L1673" s="13">
        <v>10</v>
      </c>
      <c r="M1673" s="13">
        <v>17.571428571428569</v>
      </c>
    </row>
    <row r="1674" spans="2:13">
      <c r="B1674" s="10">
        <v>1671</v>
      </c>
      <c r="C1674" s="13">
        <v>0.8</v>
      </c>
      <c r="D1674" s="13">
        <v>5</v>
      </c>
      <c r="E1674" s="13">
        <v>11.739130434782609</v>
      </c>
      <c r="F1674" s="13">
        <v>18.205145438192474</v>
      </c>
      <c r="G1674" s="13">
        <v>2.8433734939759034</v>
      </c>
      <c r="H1674" s="13">
        <v>3.6226415094339623</v>
      </c>
      <c r="I1674" s="13">
        <v>1</v>
      </c>
      <c r="J1674" s="13">
        <v>5</v>
      </c>
      <c r="K1674" s="13">
        <v>0.4</v>
      </c>
      <c r="L1674" s="13">
        <v>5</v>
      </c>
      <c r="M1674" s="13">
        <v>15</v>
      </c>
    </row>
    <row r="1675" spans="2:13">
      <c r="B1675" s="10">
        <v>1672</v>
      </c>
      <c r="C1675" s="13">
        <v>0.6</v>
      </c>
      <c r="D1675" s="13">
        <v>6.666666666666667</v>
      </c>
      <c r="E1675" s="13">
        <v>9.8181818181818166</v>
      </c>
      <c r="F1675" s="13">
        <v>17.444529123571037</v>
      </c>
      <c r="G1675" s="13">
        <v>2.8263473053892216</v>
      </c>
      <c r="H1675" s="13">
        <v>4.8</v>
      </c>
      <c r="I1675" s="13">
        <v>1.6</v>
      </c>
      <c r="J1675" s="13">
        <v>3.125</v>
      </c>
      <c r="K1675" s="13">
        <v>0.4</v>
      </c>
      <c r="L1675" s="13">
        <v>5</v>
      </c>
      <c r="M1675" s="13">
        <v>14.791666666666668</v>
      </c>
    </row>
    <row r="1676" spans="2:13">
      <c r="B1676" s="10">
        <v>1673</v>
      </c>
      <c r="C1676" s="13">
        <v>1.2</v>
      </c>
      <c r="D1676" s="13">
        <v>3.3333333333333335</v>
      </c>
      <c r="E1676" s="13">
        <v>14.594594594594593</v>
      </c>
      <c r="F1676" s="13">
        <v>23.949161339325272</v>
      </c>
      <c r="G1676" s="13">
        <v>3.8688524590163937</v>
      </c>
      <c r="H1676" s="13">
        <v>5.4857142857142858</v>
      </c>
      <c r="I1676" s="13">
        <v>1.6</v>
      </c>
      <c r="J1676" s="13">
        <v>3.125</v>
      </c>
      <c r="K1676" s="13">
        <v>0.8</v>
      </c>
      <c r="L1676" s="13">
        <v>2.5</v>
      </c>
      <c r="M1676" s="13">
        <v>8.9583333333333339</v>
      </c>
    </row>
    <row r="1677" spans="2:13">
      <c r="B1677" s="10">
        <v>1674</v>
      </c>
      <c r="C1677" s="13">
        <v>1</v>
      </c>
      <c r="D1677" s="13">
        <v>4</v>
      </c>
      <c r="E1677" s="13">
        <v>18</v>
      </c>
      <c r="F1677" s="13">
        <v>25.287093942054433</v>
      </c>
      <c r="G1677" s="13">
        <v>3.5223880597014925</v>
      </c>
      <c r="H1677" s="13">
        <v>3.7647058823529411</v>
      </c>
      <c r="I1677" s="13">
        <v>1</v>
      </c>
      <c r="J1677" s="13">
        <v>5</v>
      </c>
      <c r="K1677" s="13">
        <v>0.4</v>
      </c>
      <c r="L1677" s="13">
        <v>5</v>
      </c>
      <c r="M1677" s="13">
        <v>14</v>
      </c>
    </row>
    <row r="1678" spans="2:13">
      <c r="B1678" s="10">
        <v>1675</v>
      </c>
      <c r="C1678" s="13">
        <v>0.4</v>
      </c>
      <c r="D1678" s="13">
        <v>10</v>
      </c>
      <c r="E1678" s="13">
        <v>13.5</v>
      </c>
      <c r="F1678" s="13">
        <v>19.108956001041392</v>
      </c>
      <c r="G1678" s="13">
        <v>2.8263473053892216</v>
      </c>
      <c r="H1678" s="13">
        <v>2.7826086956521738</v>
      </c>
      <c r="I1678" s="13">
        <v>1</v>
      </c>
      <c r="J1678" s="13">
        <v>5</v>
      </c>
      <c r="K1678" s="13">
        <v>0.4</v>
      </c>
      <c r="L1678" s="13">
        <v>5</v>
      </c>
      <c r="M1678" s="13">
        <v>20</v>
      </c>
    </row>
    <row r="1679" spans="2:13">
      <c r="B1679" s="10">
        <v>1676</v>
      </c>
      <c r="C1679" s="13">
        <v>0.8</v>
      </c>
      <c r="D1679" s="13">
        <v>5</v>
      </c>
      <c r="E1679" s="13">
        <v>7.9411764705882346</v>
      </c>
      <c r="F1679" s="13">
        <v>15.000742545538923</v>
      </c>
      <c r="G1679" s="13">
        <v>2.7928994082840237</v>
      </c>
      <c r="H1679" s="13">
        <v>4.2666666666666666</v>
      </c>
      <c r="I1679" s="13">
        <v>1.6</v>
      </c>
      <c r="J1679" s="13">
        <v>3.125</v>
      </c>
      <c r="K1679" s="13">
        <v>0.8</v>
      </c>
      <c r="L1679" s="13">
        <v>2.5</v>
      </c>
      <c r="M1679" s="13">
        <v>10.625</v>
      </c>
    </row>
    <row r="1680" spans="2:13">
      <c r="B1680" s="10">
        <v>1677</v>
      </c>
      <c r="C1680" s="13">
        <v>1</v>
      </c>
      <c r="D1680" s="13">
        <v>4</v>
      </c>
      <c r="E1680" s="13">
        <v>18.620689655172413</v>
      </c>
      <c r="F1680" s="13">
        <v>25.640567951318459</v>
      </c>
      <c r="G1680" s="13">
        <v>3.2551724137931033</v>
      </c>
      <c r="H1680" s="13">
        <v>3.7647058823529411</v>
      </c>
      <c r="I1680" s="13">
        <v>1</v>
      </c>
      <c r="J1680" s="13">
        <v>5</v>
      </c>
      <c r="K1680" s="13">
        <v>0.8</v>
      </c>
      <c r="L1680" s="13">
        <v>2.5</v>
      </c>
      <c r="M1680" s="13">
        <v>11.5</v>
      </c>
    </row>
    <row r="1681" spans="2:13">
      <c r="B1681" s="10">
        <v>1678</v>
      </c>
      <c r="C1681" s="13">
        <v>0.8</v>
      </c>
      <c r="D1681" s="13">
        <v>5</v>
      </c>
      <c r="E1681" s="13">
        <v>10.8</v>
      </c>
      <c r="F1681" s="13">
        <v>17.437575757575758</v>
      </c>
      <c r="G1681" s="13">
        <v>3.1466666666666669</v>
      </c>
      <c r="H1681" s="13">
        <v>3.4909090909090907</v>
      </c>
      <c r="I1681" s="13">
        <v>1</v>
      </c>
      <c r="J1681" s="13">
        <v>5</v>
      </c>
      <c r="K1681" s="13">
        <v>0.1</v>
      </c>
      <c r="L1681" s="13">
        <v>20</v>
      </c>
      <c r="M1681" s="13">
        <v>30</v>
      </c>
    </row>
    <row r="1682" spans="2:13">
      <c r="B1682" s="10">
        <v>1679</v>
      </c>
      <c r="C1682" s="13">
        <v>1.2</v>
      </c>
      <c r="D1682" s="13">
        <v>3.3333333333333335</v>
      </c>
      <c r="E1682" s="13">
        <v>15</v>
      </c>
      <c r="F1682" s="13">
        <v>24.180890159248676</v>
      </c>
      <c r="G1682" s="13">
        <v>2.9873417721518987</v>
      </c>
      <c r="H1682" s="13">
        <v>6.193548387096774</v>
      </c>
      <c r="I1682" s="13">
        <v>1.4</v>
      </c>
      <c r="J1682" s="13">
        <v>3.5714285714285716</v>
      </c>
      <c r="K1682" s="13">
        <v>0.4</v>
      </c>
      <c r="L1682" s="13">
        <v>5</v>
      </c>
      <c r="M1682" s="13">
        <v>11.904761904761905</v>
      </c>
    </row>
    <row r="1683" spans="2:13">
      <c r="B1683" s="10">
        <v>1680</v>
      </c>
      <c r="C1683" s="13">
        <v>0.4</v>
      </c>
      <c r="D1683" s="13">
        <v>10</v>
      </c>
      <c r="E1683" s="13">
        <v>12.272727272727273</v>
      </c>
      <c r="F1683" s="13">
        <v>21.181818181818183</v>
      </c>
      <c r="G1683" s="13">
        <v>3.5757575757575761</v>
      </c>
      <c r="H1683" s="13">
        <v>5.333333333333333</v>
      </c>
      <c r="I1683" s="13">
        <v>1.2</v>
      </c>
      <c r="J1683" s="13">
        <v>4.166666666666667</v>
      </c>
      <c r="K1683" s="13">
        <v>0.4</v>
      </c>
      <c r="L1683" s="13">
        <v>5</v>
      </c>
      <c r="M1683" s="13">
        <v>19.166666666666668</v>
      </c>
    </row>
    <row r="1684" spans="2:13">
      <c r="B1684" s="10">
        <v>1681</v>
      </c>
      <c r="C1684" s="13">
        <v>1.2</v>
      </c>
      <c r="D1684" s="13">
        <v>3.3333333333333335</v>
      </c>
      <c r="E1684" s="13">
        <v>10.588235294117647</v>
      </c>
      <c r="F1684" s="13">
        <v>18.759663865546219</v>
      </c>
      <c r="G1684" s="13">
        <v>3.3714285714285714</v>
      </c>
      <c r="H1684" s="13">
        <v>4.8</v>
      </c>
      <c r="I1684" s="13">
        <v>0.6</v>
      </c>
      <c r="J1684" s="13">
        <v>8.3333333333333339</v>
      </c>
      <c r="K1684" s="13">
        <v>0.4</v>
      </c>
      <c r="L1684" s="13">
        <v>5</v>
      </c>
      <c r="M1684" s="13">
        <v>16.666666666666668</v>
      </c>
    </row>
    <row r="1685" spans="2:13">
      <c r="B1685" s="10">
        <v>1682</v>
      </c>
      <c r="C1685" s="13">
        <v>1</v>
      </c>
      <c r="D1685" s="13">
        <v>4</v>
      </c>
      <c r="E1685" s="13">
        <v>10</v>
      </c>
      <c r="F1685" s="13">
        <v>17.149823819591262</v>
      </c>
      <c r="G1685" s="13">
        <v>3.6589147286821708</v>
      </c>
      <c r="H1685" s="13">
        <v>3.4909090909090907</v>
      </c>
      <c r="I1685" s="13">
        <v>1.4</v>
      </c>
      <c r="J1685" s="13">
        <v>3.5714285714285716</v>
      </c>
      <c r="K1685" s="13">
        <v>0.4</v>
      </c>
      <c r="L1685" s="13">
        <v>5</v>
      </c>
      <c r="M1685" s="13">
        <v>12.571428571428571</v>
      </c>
    </row>
    <row r="1686" spans="2:13">
      <c r="B1686" s="10">
        <v>1683</v>
      </c>
      <c r="C1686" s="13">
        <v>0.8</v>
      </c>
      <c r="D1686" s="13">
        <v>5</v>
      </c>
      <c r="E1686" s="13">
        <v>8.5714285714285712</v>
      </c>
      <c r="F1686" s="13">
        <v>16.056437389770721</v>
      </c>
      <c r="G1686" s="13">
        <v>2.9135802469135803</v>
      </c>
      <c r="H1686" s="13">
        <v>4.5714285714285712</v>
      </c>
      <c r="I1686" s="13">
        <v>0.6</v>
      </c>
      <c r="J1686" s="13">
        <v>8.3333333333333339</v>
      </c>
      <c r="K1686" s="13">
        <v>0.2</v>
      </c>
      <c r="L1686" s="13">
        <v>10</v>
      </c>
      <c r="M1686" s="13">
        <v>23.333333333333336</v>
      </c>
    </row>
    <row r="1687" spans="2:13">
      <c r="B1687" s="10">
        <v>1684</v>
      </c>
      <c r="C1687" s="13">
        <v>1.2</v>
      </c>
      <c r="D1687" s="13">
        <v>3.3333333333333335</v>
      </c>
      <c r="E1687" s="13">
        <v>13.170731707317072</v>
      </c>
      <c r="F1687" s="13">
        <v>19.407539944125308</v>
      </c>
      <c r="G1687" s="13">
        <v>3.189189189189189</v>
      </c>
      <c r="H1687" s="13">
        <v>3.0476190476190474</v>
      </c>
      <c r="I1687" s="13">
        <v>0.8</v>
      </c>
      <c r="J1687" s="13">
        <v>6.25</v>
      </c>
      <c r="K1687" s="13">
        <v>0.4</v>
      </c>
      <c r="L1687" s="13">
        <v>5</v>
      </c>
      <c r="M1687" s="13">
        <v>14.583333333333334</v>
      </c>
    </row>
    <row r="1688" spans="2:13">
      <c r="B1688" s="10">
        <v>1685</v>
      </c>
      <c r="C1688" s="13">
        <v>0.4</v>
      </c>
      <c r="D1688" s="13">
        <v>10</v>
      </c>
      <c r="E1688" s="13">
        <v>10</v>
      </c>
      <c r="F1688" s="13">
        <v>16.258503401360542</v>
      </c>
      <c r="G1688" s="13">
        <v>3.2108843537414966</v>
      </c>
      <c r="H1688" s="13">
        <v>3.0476190476190474</v>
      </c>
      <c r="I1688" s="13">
        <v>1.4</v>
      </c>
      <c r="J1688" s="13">
        <v>3.5714285714285716</v>
      </c>
      <c r="K1688" s="13">
        <v>0.4</v>
      </c>
      <c r="L1688" s="13">
        <v>5</v>
      </c>
      <c r="M1688" s="13">
        <v>18.571428571428569</v>
      </c>
    </row>
    <row r="1689" spans="2:13">
      <c r="B1689" s="10">
        <v>1686</v>
      </c>
      <c r="C1689" s="13">
        <v>0.8</v>
      </c>
      <c r="D1689" s="13">
        <v>5</v>
      </c>
      <c r="E1689" s="13">
        <v>9.3103448275862064</v>
      </c>
      <c r="F1689" s="13">
        <v>16.500714368459665</v>
      </c>
      <c r="G1689" s="13">
        <v>3.1052631578947372</v>
      </c>
      <c r="H1689" s="13">
        <v>4.0851063829787231</v>
      </c>
      <c r="I1689" s="13">
        <v>1</v>
      </c>
      <c r="J1689" s="13">
        <v>5</v>
      </c>
      <c r="K1689" s="13">
        <v>0.1</v>
      </c>
      <c r="L1689" s="13">
        <v>20</v>
      </c>
      <c r="M1689" s="13">
        <v>30</v>
      </c>
    </row>
    <row r="1690" spans="2:13">
      <c r="B1690" s="10">
        <v>1687</v>
      </c>
      <c r="C1690" s="13">
        <v>1.6</v>
      </c>
      <c r="D1690" s="13">
        <v>2.5</v>
      </c>
      <c r="E1690" s="13">
        <v>9.6428571428571441</v>
      </c>
      <c r="F1690" s="13">
        <v>17.76112015486823</v>
      </c>
      <c r="G1690" s="13">
        <v>2.4712041884816753</v>
      </c>
      <c r="H1690" s="13">
        <v>5.6470588235294121</v>
      </c>
      <c r="I1690" s="13">
        <v>0.8</v>
      </c>
      <c r="J1690" s="13">
        <v>6.25</v>
      </c>
      <c r="K1690" s="13">
        <v>0.8</v>
      </c>
      <c r="L1690" s="13">
        <v>2.5</v>
      </c>
      <c r="M1690" s="13">
        <v>11.25</v>
      </c>
    </row>
    <row r="1691" spans="2:13">
      <c r="B1691" s="10">
        <v>1688</v>
      </c>
      <c r="C1691" s="13">
        <v>1.2</v>
      </c>
      <c r="D1691" s="13">
        <v>3.3333333333333335</v>
      </c>
      <c r="E1691" s="13">
        <v>25.714285714285715</v>
      </c>
      <c r="F1691" s="13">
        <v>33.453499520613612</v>
      </c>
      <c r="G1691" s="13">
        <v>3.1677852348993287</v>
      </c>
      <c r="H1691" s="13">
        <v>4.5714285714285712</v>
      </c>
      <c r="I1691" s="13">
        <v>0.8</v>
      </c>
      <c r="J1691" s="13">
        <v>6.25</v>
      </c>
      <c r="K1691" s="13">
        <v>0.6</v>
      </c>
      <c r="L1691" s="13">
        <v>3.3333333333333335</v>
      </c>
      <c r="M1691" s="13">
        <v>12.916666666666668</v>
      </c>
    </row>
    <row r="1692" spans="2:13">
      <c r="B1692" s="10">
        <v>1689</v>
      </c>
      <c r="C1692" s="13">
        <v>0.8</v>
      </c>
      <c r="D1692" s="13">
        <v>5</v>
      </c>
      <c r="E1692" s="13">
        <v>7.9411764705882346</v>
      </c>
      <c r="F1692" s="13">
        <v>13.631357257543215</v>
      </c>
      <c r="G1692" s="13">
        <v>2.5934065934065931</v>
      </c>
      <c r="H1692" s="13">
        <v>3.096774193548387</v>
      </c>
      <c r="I1692" s="13">
        <v>0.8</v>
      </c>
      <c r="J1692" s="13">
        <v>6.25</v>
      </c>
      <c r="K1692" s="13">
        <v>0.4</v>
      </c>
      <c r="L1692" s="13">
        <v>5</v>
      </c>
      <c r="M1692" s="13">
        <v>16.25</v>
      </c>
    </row>
    <row r="1693" spans="2:13">
      <c r="B1693" s="10">
        <v>1690</v>
      </c>
      <c r="C1693" s="13">
        <v>1.2</v>
      </c>
      <c r="D1693" s="13">
        <v>3.3333333333333335</v>
      </c>
      <c r="E1693" s="13">
        <v>12.558139534883722</v>
      </c>
      <c r="F1693" s="13">
        <v>19.63608315014077</v>
      </c>
      <c r="G1693" s="13">
        <v>3.5223880597014925</v>
      </c>
      <c r="H1693" s="13">
        <v>3.5555555555555554</v>
      </c>
      <c r="I1693" s="13">
        <v>1.4</v>
      </c>
      <c r="J1693" s="13">
        <v>3.5714285714285716</v>
      </c>
      <c r="K1693" s="13">
        <v>0.4</v>
      </c>
      <c r="L1693" s="13">
        <v>5</v>
      </c>
      <c r="M1693" s="13">
        <v>11.904761904761905</v>
      </c>
    </row>
    <row r="1694" spans="2:13">
      <c r="B1694" s="10">
        <v>1691</v>
      </c>
      <c r="C1694" s="13">
        <v>0.8</v>
      </c>
      <c r="D1694" s="13">
        <v>5</v>
      </c>
      <c r="E1694" s="13">
        <v>12.558139534883722</v>
      </c>
      <c r="F1694" s="13">
        <v>20.85443583118002</v>
      </c>
      <c r="G1694" s="13">
        <v>3.496296296296296</v>
      </c>
      <c r="H1694" s="13">
        <v>4.8</v>
      </c>
      <c r="I1694" s="13">
        <v>1</v>
      </c>
      <c r="J1694" s="13">
        <v>5</v>
      </c>
      <c r="K1694" s="13">
        <v>0.2</v>
      </c>
      <c r="L1694" s="13">
        <v>10</v>
      </c>
      <c r="M1694" s="13">
        <v>20</v>
      </c>
    </row>
    <row r="1695" spans="2:13">
      <c r="B1695" s="10">
        <v>1692</v>
      </c>
      <c r="C1695" s="13">
        <v>1</v>
      </c>
      <c r="D1695" s="13">
        <v>4</v>
      </c>
      <c r="E1695" s="13">
        <v>10.588235294117647</v>
      </c>
      <c r="F1695" s="13">
        <v>19.705882352941178</v>
      </c>
      <c r="G1695" s="13">
        <v>3.4705882352941178</v>
      </c>
      <c r="H1695" s="13">
        <v>5.6470588235294121</v>
      </c>
      <c r="I1695" s="13">
        <v>0.8</v>
      </c>
      <c r="J1695" s="13">
        <v>6.25</v>
      </c>
      <c r="K1695" s="13">
        <v>0.4</v>
      </c>
      <c r="L1695" s="13">
        <v>5</v>
      </c>
      <c r="M1695" s="13">
        <v>15.25</v>
      </c>
    </row>
    <row r="1696" spans="2:13">
      <c r="B1696" s="10">
        <v>1693</v>
      </c>
      <c r="C1696" s="13">
        <v>1.2</v>
      </c>
      <c r="D1696" s="13">
        <v>3.3333333333333335</v>
      </c>
      <c r="E1696" s="13">
        <v>9</v>
      </c>
      <c r="F1696" s="13">
        <v>17.5662100456621</v>
      </c>
      <c r="G1696" s="13">
        <v>3.2328767123287672</v>
      </c>
      <c r="H1696" s="13">
        <v>5.333333333333333</v>
      </c>
      <c r="I1696" s="13">
        <v>1.2</v>
      </c>
      <c r="J1696" s="13">
        <v>4.166666666666667</v>
      </c>
      <c r="K1696" s="13">
        <v>0.4</v>
      </c>
      <c r="L1696" s="13">
        <v>5</v>
      </c>
      <c r="M1696" s="13">
        <v>12.5</v>
      </c>
    </row>
    <row r="1697" spans="2:13">
      <c r="B1697" s="10">
        <v>1694</v>
      </c>
      <c r="C1697" s="13">
        <v>1.6</v>
      </c>
      <c r="D1697" s="13">
        <v>2.5</v>
      </c>
      <c r="E1697" s="13">
        <v>11.739130434782609</v>
      </c>
      <c r="F1697" s="13">
        <v>21.676588851282943</v>
      </c>
      <c r="G1697" s="13">
        <v>2.8263473053892216</v>
      </c>
      <c r="H1697" s="13">
        <v>7.1111111111111107</v>
      </c>
      <c r="I1697" s="13">
        <v>1</v>
      </c>
      <c r="J1697" s="13">
        <v>5</v>
      </c>
      <c r="K1697" s="13">
        <v>0.4</v>
      </c>
      <c r="L1697" s="13">
        <v>5</v>
      </c>
      <c r="M1697" s="13">
        <v>12.5</v>
      </c>
    </row>
    <row r="1698" spans="2:13">
      <c r="B1698" s="10">
        <v>1695</v>
      </c>
      <c r="C1698" s="13">
        <v>0.6</v>
      </c>
      <c r="D1698" s="13">
        <v>6.666666666666667</v>
      </c>
      <c r="E1698" s="13">
        <v>16.363636363636363</v>
      </c>
      <c r="F1698" s="13">
        <v>21.910889110889112</v>
      </c>
      <c r="G1698" s="13">
        <v>2.5934065934065931</v>
      </c>
      <c r="H1698" s="13">
        <v>2.953846153846154</v>
      </c>
      <c r="I1698" s="13">
        <v>1</v>
      </c>
      <c r="J1698" s="13">
        <v>5</v>
      </c>
      <c r="K1698" s="13">
        <v>0.2</v>
      </c>
      <c r="L1698" s="13">
        <v>10</v>
      </c>
      <c r="M1698" s="13">
        <v>21.666666666666668</v>
      </c>
    </row>
    <row r="1699" spans="2:13">
      <c r="B1699" s="10">
        <v>1696</v>
      </c>
      <c r="C1699" s="13">
        <v>0.6</v>
      </c>
      <c r="D1699" s="13">
        <v>6.666666666666667</v>
      </c>
      <c r="E1699" s="13">
        <v>15.882352941176469</v>
      </c>
      <c r="F1699" s="13">
        <v>24.353557129658146</v>
      </c>
      <c r="G1699" s="13">
        <v>2.4712041884816753</v>
      </c>
      <c r="H1699" s="13">
        <v>6</v>
      </c>
      <c r="I1699" s="13">
        <v>1.2</v>
      </c>
      <c r="J1699" s="13">
        <v>4.166666666666667</v>
      </c>
      <c r="K1699" s="13">
        <v>0.2</v>
      </c>
      <c r="L1699" s="13">
        <v>10</v>
      </c>
      <c r="M1699" s="13">
        <v>20.833333333333336</v>
      </c>
    </row>
    <row r="1700" spans="2:13">
      <c r="B1700" s="10">
        <v>1697</v>
      </c>
      <c r="C1700" s="13">
        <v>1</v>
      </c>
      <c r="D1700" s="13">
        <v>4</v>
      </c>
      <c r="E1700" s="13">
        <v>12.558139534883722</v>
      </c>
      <c r="F1700" s="13">
        <v>22.535473587770934</v>
      </c>
      <c r="G1700" s="13">
        <v>4.330275229357798</v>
      </c>
      <c r="H1700" s="13">
        <v>5.6470588235294121</v>
      </c>
      <c r="I1700" s="13">
        <v>1</v>
      </c>
      <c r="J1700" s="13">
        <v>5</v>
      </c>
      <c r="K1700" s="13">
        <v>0.6</v>
      </c>
      <c r="L1700" s="13">
        <v>3.3333333333333335</v>
      </c>
      <c r="M1700" s="13">
        <v>12.333333333333334</v>
      </c>
    </row>
    <row r="1701" spans="2:13">
      <c r="B1701" s="10">
        <v>1698</v>
      </c>
      <c r="C1701" s="13">
        <v>0.8</v>
      </c>
      <c r="D1701" s="13">
        <v>5</v>
      </c>
      <c r="E1701" s="13">
        <v>12.857142857142858</v>
      </c>
      <c r="F1701" s="13">
        <v>20.378981937602628</v>
      </c>
      <c r="G1701" s="13">
        <v>3.2551724137931033</v>
      </c>
      <c r="H1701" s="13">
        <v>4.2666666666666666</v>
      </c>
      <c r="I1701" s="13">
        <v>1</v>
      </c>
      <c r="J1701" s="13">
        <v>5</v>
      </c>
      <c r="K1701" s="13">
        <v>0.2</v>
      </c>
      <c r="L1701" s="13">
        <v>10</v>
      </c>
      <c r="M1701" s="13">
        <v>20</v>
      </c>
    </row>
    <row r="1702" spans="2:13">
      <c r="B1702" s="10">
        <v>1699</v>
      </c>
      <c r="C1702" s="13">
        <v>1.2</v>
      </c>
      <c r="D1702" s="13">
        <v>3.3333333333333335</v>
      </c>
      <c r="E1702" s="13">
        <v>11.25</v>
      </c>
      <c r="F1702" s="13">
        <v>20.755263157894738</v>
      </c>
      <c r="G1702" s="13">
        <v>3.1052631578947372</v>
      </c>
      <c r="H1702" s="13">
        <v>6.4</v>
      </c>
      <c r="I1702" s="13">
        <v>0.6</v>
      </c>
      <c r="J1702" s="13">
        <v>8.3333333333333339</v>
      </c>
      <c r="K1702" s="13">
        <v>0.6</v>
      </c>
      <c r="L1702" s="13">
        <v>3.3333333333333335</v>
      </c>
      <c r="M1702" s="13">
        <v>15.000000000000002</v>
      </c>
    </row>
    <row r="1703" spans="2:13">
      <c r="B1703" s="10">
        <v>1700</v>
      </c>
      <c r="C1703" s="13">
        <v>0.8</v>
      </c>
      <c r="D1703" s="13">
        <v>5</v>
      </c>
      <c r="E1703" s="13">
        <v>11.25</v>
      </c>
      <c r="F1703" s="13">
        <v>21.61</v>
      </c>
      <c r="G1703" s="13">
        <v>2.3600000000000003</v>
      </c>
      <c r="H1703" s="13">
        <v>8</v>
      </c>
      <c r="I1703" s="13">
        <v>1</v>
      </c>
      <c r="J1703" s="13">
        <v>5</v>
      </c>
      <c r="K1703" s="13">
        <v>0.2</v>
      </c>
      <c r="L1703" s="13">
        <v>10</v>
      </c>
      <c r="M1703" s="13">
        <v>20</v>
      </c>
    </row>
    <row r="1704" spans="2:13">
      <c r="B1704" s="10">
        <v>1701</v>
      </c>
      <c r="C1704" s="13">
        <v>1.2</v>
      </c>
      <c r="D1704" s="13">
        <v>3.3333333333333335</v>
      </c>
      <c r="E1704" s="13">
        <v>11.48936170212766</v>
      </c>
      <c r="F1704" s="13">
        <v>17.156564791924893</v>
      </c>
      <c r="G1704" s="13">
        <v>1.9748953974895398</v>
      </c>
      <c r="H1704" s="13">
        <v>3.6923076923076925</v>
      </c>
      <c r="I1704" s="13">
        <v>1</v>
      </c>
      <c r="J1704" s="13">
        <v>5</v>
      </c>
      <c r="K1704" s="13">
        <v>0.2</v>
      </c>
      <c r="L1704" s="13">
        <v>10</v>
      </c>
      <c r="M1704" s="13">
        <v>18.333333333333336</v>
      </c>
    </row>
    <row r="1705" spans="2:13">
      <c r="B1705" s="10">
        <v>1702</v>
      </c>
      <c r="C1705" s="13">
        <v>0.8</v>
      </c>
      <c r="D1705" s="13">
        <v>5</v>
      </c>
      <c r="E1705" s="13">
        <v>11.48936170212766</v>
      </c>
      <c r="F1705" s="13">
        <v>20.249836999188322</v>
      </c>
      <c r="G1705" s="13">
        <v>3.8373983739837394</v>
      </c>
      <c r="H1705" s="13">
        <v>4.9230769230769234</v>
      </c>
      <c r="I1705" s="13">
        <v>1.2</v>
      </c>
      <c r="J1705" s="13">
        <v>4.166666666666667</v>
      </c>
      <c r="K1705" s="13">
        <v>0.1</v>
      </c>
      <c r="L1705" s="13">
        <v>20</v>
      </c>
      <c r="M1705" s="13">
        <v>29.166666666666668</v>
      </c>
    </row>
    <row r="1706" spans="2:13">
      <c r="B1706" s="10">
        <v>1703</v>
      </c>
      <c r="C1706" s="13">
        <v>0.4</v>
      </c>
      <c r="D1706" s="13">
        <v>10</v>
      </c>
      <c r="E1706" s="13">
        <v>10.384615384615385</v>
      </c>
      <c r="F1706" s="13">
        <v>17.467582559596</v>
      </c>
      <c r="G1706" s="13">
        <v>4.4528301886792452</v>
      </c>
      <c r="H1706" s="13">
        <v>2.6301369863013697</v>
      </c>
      <c r="I1706" s="13">
        <v>1.4</v>
      </c>
      <c r="J1706" s="13">
        <v>3.5714285714285716</v>
      </c>
      <c r="K1706" s="13">
        <v>0.6</v>
      </c>
      <c r="L1706" s="13">
        <v>3.3333333333333335</v>
      </c>
      <c r="M1706" s="13">
        <v>16.904761904761905</v>
      </c>
    </row>
    <row r="1707" spans="2:13">
      <c r="B1707" s="10">
        <v>1704</v>
      </c>
      <c r="C1707" s="13">
        <v>0.4</v>
      </c>
      <c r="D1707" s="13">
        <v>10</v>
      </c>
      <c r="E1707" s="13">
        <v>12.272727272727273</v>
      </c>
      <c r="F1707" s="13">
        <v>19.687843551797041</v>
      </c>
      <c r="G1707" s="13">
        <v>2.95</v>
      </c>
      <c r="H1707" s="13">
        <v>4.4651162790697674</v>
      </c>
      <c r="I1707" s="13">
        <v>1</v>
      </c>
      <c r="J1707" s="13">
        <v>5</v>
      </c>
      <c r="K1707" s="13">
        <v>0.6</v>
      </c>
      <c r="L1707" s="13">
        <v>3.3333333333333335</v>
      </c>
      <c r="M1707" s="13">
        <v>18.333333333333332</v>
      </c>
    </row>
    <row r="1708" spans="2:13">
      <c r="B1708" s="10">
        <v>1705</v>
      </c>
      <c r="C1708" s="13">
        <v>1.2</v>
      </c>
      <c r="D1708" s="13">
        <v>3.3333333333333335</v>
      </c>
      <c r="E1708" s="13">
        <v>10.8</v>
      </c>
      <c r="F1708" s="13">
        <v>18.650712064167621</v>
      </c>
      <c r="G1708" s="13">
        <v>3.1677852348993287</v>
      </c>
      <c r="H1708" s="13">
        <v>4.6829268292682924</v>
      </c>
      <c r="I1708" s="13">
        <v>0.8</v>
      </c>
      <c r="J1708" s="13">
        <v>6.25</v>
      </c>
      <c r="K1708" s="13">
        <v>0.2</v>
      </c>
      <c r="L1708" s="13">
        <v>10</v>
      </c>
      <c r="M1708" s="13">
        <v>19.583333333333336</v>
      </c>
    </row>
    <row r="1709" spans="2:13">
      <c r="B1709" s="10">
        <v>1706</v>
      </c>
      <c r="C1709" s="13">
        <v>1</v>
      </c>
      <c r="D1709" s="13">
        <v>4</v>
      </c>
      <c r="E1709" s="13">
        <v>14.210526315789473</v>
      </c>
      <c r="F1709" s="13">
        <v>19.594779026774855</v>
      </c>
      <c r="G1709" s="13">
        <v>2.3366336633663365</v>
      </c>
      <c r="H1709" s="13">
        <v>3.0476190476190474</v>
      </c>
      <c r="I1709" s="13">
        <v>1.2</v>
      </c>
      <c r="J1709" s="13">
        <v>4.166666666666667</v>
      </c>
      <c r="K1709" s="13">
        <v>0.2</v>
      </c>
      <c r="L1709" s="13">
        <v>10</v>
      </c>
      <c r="M1709" s="13">
        <v>18.166666666666668</v>
      </c>
    </row>
    <row r="1710" spans="2:13">
      <c r="B1710" s="10">
        <v>1707</v>
      </c>
      <c r="C1710" s="13">
        <v>0.6</v>
      </c>
      <c r="D1710" s="13">
        <v>6.666666666666667</v>
      </c>
      <c r="E1710" s="13">
        <v>15</v>
      </c>
      <c r="F1710" s="13">
        <v>25.273406593406591</v>
      </c>
      <c r="G1710" s="13">
        <v>2.5934065934065931</v>
      </c>
      <c r="H1710" s="13">
        <v>7.68</v>
      </c>
      <c r="I1710" s="13">
        <v>0.8</v>
      </c>
      <c r="J1710" s="13">
        <v>6.25</v>
      </c>
      <c r="K1710" s="13">
        <v>0.2</v>
      </c>
      <c r="L1710" s="13">
        <v>10</v>
      </c>
      <c r="M1710" s="13">
        <v>22.916666666666668</v>
      </c>
    </row>
    <row r="1711" spans="2:13">
      <c r="B1711" s="10">
        <v>1708</v>
      </c>
      <c r="C1711" s="13">
        <v>1.4</v>
      </c>
      <c r="D1711" s="13">
        <v>2.8571428571428572</v>
      </c>
      <c r="E1711" s="13">
        <v>23.478260869565219</v>
      </c>
      <c r="F1711" s="13">
        <v>28.705328538738151</v>
      </c>
      <c r="G1711" s="13">
        <v>2.4842105263157896</v>
      </c>
      <c r="H1711" s="13">
        <v>2.7428571428571429</v>
      </c>
      <c r="I1711" s="13">
        <v>1</v>
      </c>
      <c r="J1711" s="13">
        <v>5</v>
      </c>
      <c r="K1711" s="13">
        <v>0.6</v>
      </c>
      <c r="L1711" s="13">
        <v>3.3333333333333335</v>
      </c>
      <c r="M1711" s="13">
        <v>11.190476190476192</v>
      </c>
    </row>
    <row r="1712" spans="2:13">
      <c r="B1712" s="10">
        <v>1709</v>
      </c>
      <c r="C1712" s="13">
        <v>0.2</v>
      </c>
      <c r="D1712" s="13">
        <v>20</v>
      </c>
      <c r="E1712" s="13">
        <v>11.48936170212766</v>
      </c>
      <c r="F1712" s="13">
        <v>21.514053060152349</v>
      </c>
      <c r="G1712" s="13">
        <v>2.9135802469135803</v>
      </c>
      <c r="H1712" s="13">
        <v>7.1111111111111107</v>
      </c>
      <c r="I1712" s="13">
        <v>1</v>
      </c>
      <c r="J1712" s="13">
        <v>5</v>
      </c>
      <c r="K1712" s="13">
        <v>0.2</v>
      </c>
      <c r="L1712" s="13">
        <v>10</v>
      </c>
      <c r="M1712" s="13">
        <v>35</v>
      </c>
    </row>
    <row r="1713" spans="2:13">
      <c r="B1713" s="10">
        <v>1710</v>
      </c>
      <c r="C1713" s="13">
        <v>0.6</v>
      </c>
      <c r="D1713" s="13">
        <v>6.666666666666667</v>
      </c>
      <c r="E1713" s="13">
        <v>11.48936170212766</v>
      </c>
      <c r="F1713" s="13">
        <v>19.613305364099492</v>
      </c>
      <c r="G1713" s="13">
        <v>3.3239436619718314</v>
      </c>
      <c r="H1713" s="13">
        <v>4.8</v>
      </c>
      <c r="I1713" s="13">
        <v>0.8</v>
      </c>
      <c r="J1713" s="13">
        <v>6.25</v>
      </c>
      <c r="K1713" s="13">
        <v>0.4</v>
      </c>
      <c r="L1713" s="13">
        <v>5</v>
      </c>
      <c r="M1713" s="13">
        <v>17.916666666666668</v>
      </c>
    </row>
    <row r="1714" spans="2:13">
      <c r="B1714" s="10">
        <v>1711</v>
      </c>
      <c r="C1714" s="13">
        <v>0.4</v>
      </c>
      <c r="D1714" s="13">
        <v>10</v>
      </c>
      <c r="E1714" s="13">
        <v>16.363636363636363</v>
      </c>
      <c r="F1714" s="13">
        <v>23.524891179266522</v>
      </c>
      <c r="G1714" s="13">
        <v>2.9873417721518987</v>
      </c>
      <c r="H1714" s="13">
        <v>4.1739130434782608</v>
      </c>
      <c r="I1714" s="13">
        <v>0.8</v>
      </c>
      <c r="J1714" s="13">
        <v>6.25</v>
      </c>
      <c r="K1714" s="13">
        <v>0.6</v>
      </c>
      <c r="L1714" s="13">
        <v>3.3333333333333335</v>
      </c>
      <c r="M1714" s="13">
        <v>19.583333333333332</v>
      </c>
    </row>
    <row r="1715" spans="2:13">
      <c r="B1715" s="10">
        <v>1712</v>
      </c>
      <c r="C1715" s="13">
        <v>0.6</v>
      </c>
      <c r="D1715" s="13">
        <v>6.666666666666667</v>
      </c>
      <c r="E1715" s="13">
        <v>11.25</v>
      </c>
      <c r="F1715" s="13">
        <v>20.914136622390892</v>
      </c>
      <c r="G1715" s="13">
        <v>3.4705882352941178</v>
      </c>
      <c r="H1715" s="13">
        <v>6.193548387096774</v>
      </c>
      <c r="I1715" s="13">
        <v>1</v>
      </c>
      <c r="J1715" s="13">
        <v>5</v>
      </c>
      <c r="K1715" s="13">
        <v>0.8</v>
      </c>
      <c r="L1715" s="13">
        <v>2.5</v>
      </c>
      <c r="M1715" s="13">
        <v>14.166666666666668</v>
      </c>
    </row>
    <row r="1716" spans="2:13">
      <c r="B1716" s="10">
        <v>1713</v>
      </c>
      <c r="C1716" s="13">
        <v>1</v>
      </c>
      <c r="D1716" s="13">
        <v>4</v>
      </c>
      <c r="E1716" s="13">
        <v>14.210526315789473</v>
      </c>
      <c r="F1716" s="13">
        <v>22.682781333499037</v>
      </c>
      <c r="G1716" s="13">
        <v>3.9008264462809921</v>
      </c>
      <c r="H1716" s="13">
        <v>4.5714285714285712</v>
      </c>
      <c r="I1716" s="13">
        <v>1</v>
      </c>
      <c r="J1716" s="13">
        <v>5</v>
      </c>
      <c r="K1716" s="13">
        <v>0.2</v>
      </c>
      <c r="L1716" s="13">
        <v>10</v>
      </c>
      <c r="M1716" s="13">
        <v>19</v>
      </c>
    </row>
    <row r="1717" spans="2:13">
      <c r="B1717" s="10">
        <v>1714</v>
      </c>
      <c r="C1717" s="13">
        <v>0.8</v>
      </c>
      <c r="D1717" s="13">
        <v>5</v>
      </c>
      <c r="E1717" s="13">
        <v>10.588235294117647</v>
      </c>
      <c r="F1717" s="13">
        <v>18.449648337595907</v>
      </c>
      <c r="G1717" s="13">
        <v>3.6875</v>
      </c>
      <c r="H1717" s="13">
        <v>4.1739130434782608</v>
      </c>
      <c r="I1717" s="13">
        <v>0.6</v>
      </c>
      <c r="J1717" s="13">
        <v>8.3333333333333339</v>
      </c>
      <c r="K1717" s="13">
        <v>0.4</v>
      </c>
      <c r="L1717" s="13">
        <v>5</v>
      </c>
      <c r="M1717" s="13">
        <v>18.333333333333336</v>
      </c>
    </row>
    <row r="1718" spans="2:13">
      <c r="B1718" s="10">
        <v>1715</v>
      </c>
      <c r="C1718" s="13">
        <v>0.6</v>
      </c>
      <c r="D1718" s="13">
        <v>6.666666666666667</v>
      </c>
      <c r="E1718" s="13">
        <v>9.473684210526315</v>
      </c>
      <c r="F1718" s="13">
        <v>15.298782103496666</v>
      </c>
      <c r="G1718" s="13">
        <v>2.7283236994219653</v>
      </c>
      <c r="H1718" s="13">
        <v>3.096774193548387</v>
      </c>
      <c r="I1718" s="13">
        <v>0.8</v>
      </c>
      <c r="J1718" s="13">
        <v>6.25</v>
      </c>
      <c r="K1718" s="13">
        <v>0.1</v>
      </c>
      <c r="L1718" s="13">
        <v>20</v>
      </c>
      <c r="M1718" s="13">
        <v>32.916666666666671</v>
      </c>
    </row>
    <row r="1719" spans="2:13">
      <c r="B1719" s="10">
        <v>1716</v>
      </c>
      <c r="C1719" s="13">
        <v>1.2</v>
      </c>
      <c r="D1719" s="13">
        <v>3.3333333333333335</v>
      </c>
      <c r="E1719" s="13">
        <v>11.25</v>
      </c>
      <c r="F1719" s="13">
        <v>19.8348726424266</v>
      </c>
      <c r="G1719" s="13">
        <v>3.3956834532374103</v>
      </c>
      <c r="H1719" s="13">
        <v>5.1891891891891895</v>
      </c>
      <c r="I1719" s="13">
        <v>0.6</v>
      </c>
      <c r="J1719" s="13">
        <v>8.3333333333333339</v>
      </c>
      <c r="K1719" s="13">
        <v>0.4</v>
      </c>
      <c r="L1719" s="13">
        <v>5</v>
      </c>
      <c r="M1719" s="13">
        <v>16.666666666666668</v>
      </c>
    </row>
    <row r="1720" spans="2:13">
      <c r="B1720" s="10">
        <v>1717</v>
      </c>
      <c r="C1720" s="13">
        <v>0.2</v>
      </c>
      <c r="D1720" s="13">
        <v>20</v>
      </c>
      <c r="E1720" s="13">
        <v>13.170731707317072</v>
      </c>
      <c r="F1720" s="13">
        <v>20.936547287086142</v>
      </c>
      <c r="G1720" s="13">
        <v>3.3006993006993004</v>
      </c>
      <c r="H1720" s="13">
        <v>4.4651162790697674</v>
      </c>
      <c r="I1720" s="13">
        <v>0.8</v>
      </c>
      <c r="J1720" s="13">
        <v>6.25</v>
      </c>
      <c r="K1720" s="13">
        <v>0.4</v>
      </c>
      <c r="L1720" s="13">
        <v>5</v>
      </c>
      <c r="M1720" s="13">
        <v>31.25</v>
      </c>
    </row>
    <row r="1721" spans="2:13">
      <c r="B1721" s="10">
        <v>1718</v>
      </c>
      <c r="C1721" s="13">
        <v>0.8</v>
      </c>
      <c r="D1721" s="13">
        <v>5</v>
      </c>
      <c r="E1721" s="13">
        <v>15.882352941176469</v>
      </c>
      <c r="F1721" s="13">
        <v>28.447024042432936</v>
      </c>
      <c r="G1721" s="13">
        <v>3.8373983739837394</v>
      </c>
      <c r="H1721" s="13">
        <v>8.7272727272727266</v>
      </c>
      <c r="I1721" s="13">
        <v>1</v>
      </c>
      <c r="J1721" s="13">
        <v>5</v>
      </c>
      <c r="K1721" s="13">
        <v>0.4</v>
      </c>
      <c r="L1721" s="13">
        <v>5</v>
      </c>
      <c r="M1721" s="13">
        <v>15</v>
      </c>
    </row>
    <row r="1722" spans="2:13">
      <c r="B1722" s="10">
        <v>1719</v>
      </c>
      <c r="C1722" s="13">
        <v>1.4</v>
      </c>
      <c r="D1722" s="13">
        <v>2.8571428571428572</v>
      </c>
      <c r="E1722" s="13">
        <v>11.020408163265305</v>
      </c>
      <c r="F1722" s="13">
        <v>24.964852607709751</v>
      </c>
      <c r="G1722" s="13">
        <v>3.2777777777777777</v>
      </c>
      <c r="H1722" s="13">
        <v>10.666666666666666</v>
      </c>
      <c r="I1722" s="13">
        <v>1.6</v>
      </c>
      <c r="J1722" s="13">
        <v>3.125</v>
      </c>
      <c r="K1722" s="13">
        <v>0.4</v>
      </c>
      <c r="L1722" s="13">
        <v>5</v>
      </c>
      <c r="M1722" s="13">
        <v>10.982142857142858</v>
      </c>
    </row>
    <row r="1723" spans="2:13">
      <c r="B1723" s="10">
        <v>1720</v>
      </c>
      <c r="C1723" s="13">
        <v>1.4</v>
      </c>
      <c r="D1723" s="13">
        <v>2.8571428571428572</v>
      </c>
      <c r="E1723" s="13">
        <v>10</v>
      </c>
      <c r="F1723" s="13">
        <v>18.489378442171517</v>
      </c>
      <c r="G1723" s="13">
        <v>3.8064516129032255</v>
      </c>
      <c r="H1723" s="13">
        <v>4.6829268292682924</v>
      </c>
      <c r="I1723" s="13">
        <v>0.6</v>
      </c>
      <c r="J1723" s="13">
        <v>8.3333333333333339</v>
      </c>
      <c r="K1723" s="13">
        <v>0.1</v>
      </c>
      <c r="L1723" s="13">
        <v>20</v>
      </c>
      <c r="M1723" s="13">
        <v>31.19047619047619</v>
      </c>
    </row>
    <row r="1724" spans="2:13">
      <c r="B1724" s="10">
        <v>1721</v>
      </c>
      <c r="C1724" s="13">
        <v>0.4</v>
      </c>
      <c r="D1724" s="13">
        <v>10</v>
      </c>
      <c r="E1724" s="13">
        <v>13.5</v>
      </c>
      <c r="F1724" s="13">
        <v>21.067365967365966</v>
      </c>
      <c r="G1724" s="13">
        <v>3.3006993006993004</v>
      </c>
      <c r="H1724" s="13">
        <v>4.2666666666666666</v>
      </c>
      <c r="I1724" s="13">
        <v>0.8</v>
      </c>
      <c r="J1724" s="13">
        <v>6.25</v>
      </c>
      <c r="K1724" s="13">
        <v>0.4</v>
      </c>
      <c r="L1724" s="13">
        <v>5</v>
      </c>
      <c r="M1724" s="13">
        <v>21.25</v>
      </c>
    </row>
    <row r="1725" spans="2:13">
      <c r="B1725" s="10">
        <v>1722</v>
      </c>
      <c r="C1725" s="13">
        <v>1.4</v>
      </c>
      <c r="D1725" s="13">
        <v>2.8571428571428572</v>
      </c>
      <c r="E1725" s="13">
        <v>14.210526315789473</v>
      </c>
      <c r="F1725" s="13">
        <v>20.880455359097521</v>
      </c>
      <c r="G1725" s="13">
        <v>3.5223880597014925</v>
      </c>
      <c r="H1725" s="13">
        <v>3.1475409836065573</v>
      </c>
      <c r="I1725" s="13">
        <v>1.2</v>
      </c>
      <c r="J1725" s="13">
        <v>4.166666666666667</v>
      </c>
      <c r="K1725" s="13">
        <v>0.1</v>
      </c>
      <c r="L1725" s="13">
        <v>20</v>
      </c>
      <c r="M1725" s="13">
        <v>27.023809523809526</v>
      </c>
    </row>
    <row r="1726" spans="2:13">
      <c r="B1726" s="10">
        <v>1723</v>
      </c>
      <c r="C1726" s="13">
        <v>1</v>
      </c>
      <c r="D1726" s="13">
        <v>4</v>
      </c>
      <c r="E1726" s="13">
        <v>14.594594594594593</v>
      </c>
      <c r="F1726" s="13">
        <v>23.529815529815529</v>
      </c>
      <c r="G1726" s="13">
        <v>3.746031746031746</v>
      </c>
      <c r="H1726" s="13">
        <v>5.1891891891891895</v>
      </c>
      <c r="I1726" s="13">
        <v>0.8</v>
      </c>
      <c r="J1726" s="13">
        <v>6.25</v>
      </c>
      <c r="K1726" s="13">
        <v>0.2</v>
      </c>
      <c r="L1726" s="13">
        <v>10</v>
      </c>
      <c r="M1726" s="13">
        <v>20.25</v>
      </c>
    </row>
    <row r="1727" spans="2:13">
      <c r="B1727" s="10">
        <v>1724</v>
      </c>
      <c r="C1727" s="13">
        <v>1.4</v>
      </c>
      <c r="D1727" s="13">
        <v>2.8571428571428572</v>
      </c>
      <c r="E1727" s="13">
        <v>11.020408163265305</v>
      </c>
      <c r="F1727" s="13">
        <v>17.49409237379162</v>
      </c>
      <c r="G1727" s="13">
        <v>3.1052631578947372</v>
      </c>
      <c r="H1727" s="13">
        <v>3.3684210526315788</v>
      </c>
      <c r="I1727" s="13">
        <v>1.2</v>
      </c>
      <c r="J1727" s="13">
        <v>4.166666666666667</v>
      </c>
      <c r="K1727" s="13">
        <v>0.6</v>
      </c>
      <c r="L1727" s="13">
        <v>3.3333333333333335</v>
      </c>
      <c r="M1727" s="13">
        <v>10.357142857142858</v>
      </c>
    </row>
    <row r="1728" spans="2:13">
      <c r="B1728" s="10">
        <v>1725</v>
      </c>
      <c r="C1728" s="13">
        <v>0.8</v>
      </c>
      <c r="D1728" s="13">
        <v>5</v>
      </c>
      <c r="E1728" s="13">
        <v>14.210526315789473</v>
      </c>
      <c r="F1728" s="13">
        <v>22.576469041140232</v>
      </c>
      <c r="G1728" s="13">
        <v>3.9008264462809921</v>
      </c>
      <c r="H1728" s="13">
        <v>4.4651162790697674</v>
      </c>
      <c r="I1728" s="13">
        <v>1</v>
      </c>
      <c r="J1728" s="13">
        <v>5</v>
      </c>
      <c r="K1728" s="13">
        <v>0.6</v>
      </c>
      <c r="L1728" s="13">
        <v>3.3333333333333335</v>
      </c>
      <c r="M1728" s="13">
        <v>13.333333333333334</v>
      </c>
    </row>
    <row r="1729" spans="2:13">
      <c r="B1729" s="10">
        <v>1726</v>
      </c>
      <c r="C1729" s="13">
        <v>0.1</v>
      </c>
      <c r="D1729" s="13">
        <v>40</v>
      </c>
      <c r="E1729" s="13">
        <v>13.846153846153847</v>
      </c>
      <c r="F1729" s="13">
        <v>21.506759906759907</v>
      </c>
      <c r="G1729" s="13">
        <v>2.8606060606060604</v>
      </c>
      <c r="H1729" s="13">
        <v>4.8</v>
      </c>
      <c r="I1729" s="13">
        <v>0.8</v>
      </c>
      <c r="J1729" s="13">
        <v>6.25</v>
      </c>
      <c r="K1729" s="13">
        <v>0.4</v>
      </c>
      <c r="L1729" s="13">
        <v>5</v>
      </c>
      <c r="M1729" s="13">
        <v>51.25</v>
      </c>
    </row>
    <row r="1730" spans="2:13">
      <c r="B1730" s="10">
        <v>1727</v>
      </c>
      <c r="C1730" s="13">
        <v>0.2</v>
      </c>
      <c r="D1730" s="13">
        <v>20</v>
      </c>
      <c r="E1730" s="13">
        <v>12</v>
      </c>
      <c r="F1730" s="13">
        <v>20.296296296296298</v>
      </c>
      <c r="G1730" s="13">
        <v>3.496296296296296</v>
      </c>
      <c r="H1730" s="13">
        <v>4.8</v>
      </c>
      <c r="I1730" s="13">
        <v>1.2</v>
      </c>
      <c r="J1730" s="13">
        <v>4.166666666666667</v>
      </c>
      <c r="K1730" s="13">
        <v>0.4</v>
      </c>
      <c r="L1730" s="13">
        <v>5</v>
      </c>
      <c r="M1730" s="13">
        <v>29.166666666666668</v>
      </c>
    </row>
    <row r="1731" spans="2:13">
      <c r="B1731" s="10">
        <v>1728</v>
      </c>
      <c r="C1731" s="13">
        <v>1</v>
      </c>
      <c r="D1731" s="13">
        <v>4</v>
      </c>
      <c r="E1731" s="13">
        <v>12.857142857142858</v>
      </c>
      <c r="F1731" s="13">
        <v>18.849305866547247</v>
      </c>
      <c r="G1731" s="13">
        <v>2.6818181818181817</v>
      </c>
      <c r="H1731" s="13">
        <v>3.3103448275862069</v>
      </c>
      <c r="I1731" s="13">
        <v>1.4</v>
      </c>
      <c r="J1731" s="13">
        <v>3.5714285714285716</v>
      </c>
      <c r="K1731" s="13">
        <v>0.4</v>
      </c>
      <c r="L1731" s="13">
        <v>5</v>
      </c>
      <c r="M1731" s="13">
        <v>12.571428571428571</v>
      </c>
    </row>
    <row r="1732" spans="2:13">
      <c r="B1732" s="10">
        <v>1729</v>
      </c>
      <c r="C1732" s="13">
        <v>1</v>
      </c>
      <c r="D1732" s="13">
        <v>4</v>
      </c>
      <c r="E1732" s="13">
        <v>10.588235294117647</v>
      </c>
      <c r="F1732" s="13">
        <v>17.23388166811716</v>
      </c>
      <c r="G1732" s="13">
        <v>3.5488721804511276</v>
      </c>
      <c r="H1732" s="13">
        <v>3.096774193548387</v>
      </c>
      <c r="I1732" s="13">
        <v>1.2</v>
      </c>
      <c r="J1732" s="13">
        <v>4.166666666666667</v>
      </c>
      <c r="K1732" s="13">
        <v>0.4</v>
      </c>
      <c r="L1732" s="13">
        <v>5</v>
      </c>
      <c r="M1732" s="13">
        <v>13.166666666666668</v>
      </c>
    </row>
    <row r="1733" spans="2:13">
      <c r="B1733" s="10">
        <v>1730</v>
      </c>
      <c r="C1733" s="13">
        <v>1.2</v>
      </c>
      <c r="D1733" s="13">
        <v>3.3333333333333335</v>
      </c>
      <c r="E1733" s="13">
        <v>8.8524590163934427</v>
      </c>
      <c r="F1733" s="13">
        <v>14.366184506589519</v>
      </c>
      <c r="G1733" s="13">
        <v>2.3137254901960782</v>
      </c>
      <c r="H1733" s="13">
        <v>3.2</v>
      </c>
      <c r="I1733" s="13">
        <v>1.6</v>
      </c>
      <c r="J1733" s="13">
        <v>3.125</v>
      </c>
      <c r="K1733" s="13">
        <v>0.6</v>
      </c>
      <c r="L1733" s="13">
        <v>3.3333333333333335</v>
      </c>
      <c r="M1733" s="13">
        <v>9.7916666666666679</v>
      </c>
    </row>
    <row r="1734" spans="2:13">
      <c r="B1734" s="10">
        <v>1731</v>
      </c>
      <c r="C1734" s="13">
        <v>0.2</v>
      </c>
      <c r="D1734" s="13">
        <v>20</v>
      </c>
      <c r="E1734" s="13">
        <v>14.594594594594593</v>
      </c>
      <c r="F1734" s="13">
        <v>20.894692665859711</v>
      </c>
      <c r="G1734" s="13">
        <v>2.9316770186335406</v>
      </c>
      <c r="H1734" s="13">
        <v>3.3684210526315788</v>
      </c>
      <c r="I1734" s="13">
        <v>1.4</v>
      </c>
      <c r="J1734" s="13">
        <v>3.5714285714285716</v>
      </c>
      <c r="K1734" s="13">
        <v>0.8</v>
      </c>
      <c r="L1734" s="13">
        <v>2.5</v>
      </c>
      <c r="M1734" s="13">
        <v>26.071428571428573</v>
      </c>
    </row>
    <row r="1735" spans="2:13">
      <c r="B1735" s="10">
        <v>1732</v>
      </c>
      <c r="C1735" s="13">
        <v>0.2</v>
      </c>
      <c r="D1735" s="13">
        <v>20</v>
      </c>
      <c r="E1735" s="13">
        <v>12.558139534883722</v>
      </c>
      <c r="F1735" s="13">
        <v>21.940877111169684</v>
      </c>
      <c r="G1735" s="13">
        <v>3.189189189189189</v>
      </c>
      <c r="H1735" s="13">
        <v>6.193548387096774</v>
      </c>
      <c r="I1735" s="13">
        <v>1</v>
      </c>
      <c r="J1735" s="13">
        <v>5</v>
      </c>
      <c r="K1735" s="13">
        <v>0.6</v>
      </c>
      <c r="L1735" s="13">
        <v>3.3333333333333335</v>
      </c>
      <c r="M1735" s="13">
        <v>28.333333333333332</v>
      </c>
    </row>
    <row r="1736" spans="2:13">
      <c r="B1736" s="10">
        <v>1733</v>
      </c>
      <c r="C1736" s="13">
        <v>0.8</v>
      </c>
      <c r="D1736" s="13">
        <v>5</v>
      </c>
      <c r="E1736" s="13">
        <v>12</v>
      </c>
      <c r="F1736" s="13">
        <v>19.732546705998033</v>
      </c>
      <c r="G1736" s="13">
        <v>4.1769911504424782</v>
      </c>
      <c r="H1736" s="13">
        <v>3.5555555555555554</v>
      </c>
      <c r="I1736" s="13">
        <v>1.4</v>
      </c>
      <c r="J1736" s="13">
        <v>3.5714285714285716</v>
      </c>
      <c r="K1736" s="13">
        <v>0.8</v>
      </c>
      <c r="L1736" s="13">
        <v>2.5</v>
      </c>
      <c r="M1736" s="13">
        <v>11.071428571428571</v>
      </c>
    </row>
    <row r="1737" spans="2:13">
      <c r="B1737" s="10">
        <v>1734</v>
      </c>
      <c r="C1737" s="13">
        <v>0.4</v>
      </c>
      <c r="D1737" s="13">
        <v>10</v>
      </c>
      <c r="E1737" s="13">
        <v>10.188679245283019</v>
      </c>
      <c r="F1737" s="13">
        <v>16.396249452853226</v>
      </c>
      <c r="G1737" s="13">
        <v>3.746031746031746</v>
      </c>
      <c r="H1737" s="13">
        <v>2.4615384615384617</v>
      </c>
      <c r="I1737" s="13">
        <v>0.6</v>
      </c>
      <c r="J1737" s="13">
        <v>8.3333333333333339</v>
      </c>
      <c r="K1737" s="13">
        <v>0.4</v>
      </c>
      <c r="L1737" s="13">
        <v>5</v>
      </c>
      <c r="M1737" s="13">
        <v>23.333333333333336</v>
      </c>
    </row>
    <row r="1738" spans="2:13">
      <c r="B1738" s="10">
        <v>1735</v>
      </c>
      <c r="C1738" s="13">
        <v>1</v>
      </c>
      <c r="D1738" s="13">
        <v>4</v>
      </c>
      <c r="E1738" s="13">
        <v>7.9411764705882346</v>
      </c>
      <c r="F1738" s="13">
        <v>14.58393113342898</v>
      </c>
      <c r="G1738" s="13">
        <v>2.8780487804878048</v>
      </c>
      <c r="H1738" s="13">
        <v>3.7647058823529411</v>
      </c>
      <c r="I1738" s="13">
        <v>0.8</v>
      </c>
      <c r="J1738" s="13">
        <v>6.25</v>
      </c>
      <c r="K1738" s="13">
        <v>0.2</v>
      </c>
      <c r="L1738" s="13">
        <v>10</v>
      </c>
      <c r="M1738" s="13">
        <v>20.25</v>
      </c>
    </row>
    <row r="1739" spans="2:13">
      <c r="B1739" s="10">
        <v>1736</v>
      </c>
      <c r="C1739" s="13">
        <v>0.2</v>
      </c>
      <c r="D1739" s="13">
        <v>20</v>
      </c>
      <c r="E1739" s="13">
        <v>11.739130434782609</v>
      </c>
      <c r="F1739" s="13">
        <v>20.056590752242926</v>
      </c>
      <c r="G1739" s="13">
        <v>3.746031746031746</v>
      </c>
      <c r="H1739" s="13">
        <v>4.5714285714285712</v>
      </c>
      <c r="I1739" s="13">
        <v>0.8</v>
      </c>
      <c r="J1739" s="13">
        <v>6.25</v>
      </c>
      <c r="K1739" s="13">
        <v>0.1</v>
      </c>
      <c r="L1739" s="13">
        <v>20</v>
      </c>
      <c r="M1739" s="13">
        <v>46.25</v>
      </c>
    </row>
    <row r="1740" spans="2:13">
      <c r="B1740" s="10">
        <v>1737</v>
      </c>
      <c r="C1740" s="13">
        <v>0.8</v>
      </c>
      <c r="D1740" s="13">
        <v>5</v>
      </c>
      <c r="E1740" s="13">
        <v>9.8181818181818166</v>
      </c>
      <c r="F1740" s="13">
        <v>15.137397015939523</v>
      </c>
      <c r="G1740" s="13">
        <v>2.7928994082840237</v>
      </c>
      <c r="H1740" s="13">
        <v>2.5263157894736841</v>
      </c>
      <c r="I1740" s="13">
        <v>1.6</v>
      </c>
      <c r="J1740" s="13">
        <v>3.125</v>
      </c>
      <c r="K1740" s="13">
        <v>0.4</v>
      </c>
      <c r="L1740" s="13">
        <v>5</v>
      </c>
      <c r="M1740" s="13">
        <v>13.125</v>
      </c>
    </row>
    <row r="1741" spans="2:13">
      <c r="B1741" s="10">
        <v>1738</v>
      </c>
      <c r="C1741" s="13">
        <v>0.1</v>
      </c>
      <c r="D1741" s="13">
        <v>40</v>
      </c>
      <c r="E1741" s="13">
        <v>9.8181818181818166</v>
      </c>
      <c r="F1741" s="13">
        <v>17.362367864693443</v>
      </c>
      <c r="G1741" s="13">
        <v>2.7441860465116279</v>
      </c>
      <c r="H1741" s="13">
        <v>4.8</v>
      </c>
      <c r="I1741" s="13">
        <v>1.2</v>
      </c>
      <c r="J1741" s="13">
        <v>4.166666666666667</v>
      </c>
      <c r="K1741" s="13">
        <v>0.6</v>
      </c>
      <c r="L1741" s="13">
        <v>3.3333333333333335</v>
      </c>
      <c r="M1741" s="13">
        <v>47.5</v>
      </c>
    </row>
    <row r="1742" spans="2:13">
      <c r="B1742" s="10">
        <v>1739</v>
      </c>
      <c r="C1742" s="13">
        <v>0.8</v>
      </c>
      <c r="D1742" s="13">
        <v>5</v>
      </c>
      <c r="E1742" s="13">
        <v>10.588235294117647</v>
      </c>
      <c r="F1742" s="13">
        <v>18.119047023824404</v>
      </c>
      <c r="G1742" s="13">
        <v>2.6077348066298343</v>
      </c>
      <c r="H1742" s="13">
        <v>4.9230769230769234</v>
      </c>
      <c r="I1742" s="13">
        <v>0.8</v>
      </c>
      <c r="J1742" s="13">
        <v>6.25</v>
      </c>
      <c r="K1742" s="13">
        <v>0.4</v>
      </c>
      <c r="L1742" s="13">
        <v>5</v>
      </c>
      <c r="M1742" s="13">
        <v>16.25</v>
      </c>
    </row>
    <row r="1743" spans="2:13">
      <c r="B1743" s="10">
        <v>1740</v>
      </c>
      <c r="C1743" s="13">
        <v>1</v>
      </c>
      <c r="D1743" s="13">
        <v>4</v>
      </c>
      <c r="E1743" s="13">
        <v>16.363636363636363</v>
      </c>
      <c r="F1743" s="13">
        <v>22.933992836431862</v>
      </c>
      <c r="G1743" s="13">
        <v>2.8780487804878048</v>
      </c>
      <c r="H1743" s="13">
        <v>3.6923076923076925</v>
      </c>
      <c r="I1743" s="13">
        <v>1</v>
      </c>
      <c r="J1743" s="13">
        <v>5</v>
      </c>
      <c r="K1743" s="13">
        <v>0.6</v>
      </c>
      <c r="L1743" s="13">
        <v>3.3333333333333335</v>
      </c>
      <c r="M1743" s="13">
        <v>12.333333333333334</v>
      </c>
    </row>
    <row r="1744" spans="2:13">
      <c r="B1744" s="10">
        <v>1741</v>
      </c>
      <c r="C1744" s="13">
        <v>0.6</v>
      </c>
      <c r="D1744" s="13">
        <v>6.666666666666667</v>
      </c>
      <c r="E1744" s="13">
        <v>12.558139534883722</v>
      </c>
      <c r="F1744" s="13">
        <v>21.577157668452941</v>
      </c>
      <c r="G1744" s="13">
        <v>3.9663865546218489</v>
      </c>
      <c r="H1744" s="13">
        <v>5.0526315789473681</v>
      </c>
      <c r="I1744" s="13">
        <v>0.8</v>
      </c>
      <c r="J1744" s="13">
        <v>6.25</v>
      </c>
      <c r="K1744" s="13">
        <v>0.4</v>
      </c>
      <c r="L1744" s="13">
        <v>5</v>
      </c>
      <c r="M1744" s="13">
        <v>17.916666666666668</v>
      </c>
    </row>
    <row r="1745" spans="2:13">
      <c r="B1745" s="10">
        <v>1742</v>
      </c>
      <c r="C1745" s="13">
        <v>0.8</v>
      </c>
      <c r="D1745" s="13">
        <v>5</v>
      </c>
      <c r="E1745" s="13">
        <v>12</v>
      </c>
      <c r="F1745" s="13">
        <v>20.200854700854702</v>
      </c>
      <c r="G1745" s="13">
        <v>3.2777777777777777</v>
      </c>
      <c r="H1745" s="13">
        <v>4.9230769230769234</v>
      </c>
      <c r="I1745" s="13">
        <v>1.2</v>
      </c>
      <c r="J1745" s="13">
        <v>4.166666666666667</v>
      </c>
      <c r="K1745" s="13">
        <v>0.1</v>
      </c>
      <c r="L1745" s="13">
        <v>20</v>
      </c>
      <c r="M1745" s="13">
        <v>29.166666666666668</v>
      </c>
    </row>
    <row r="1746" spans="2:13">
      <c r="B1746" s="10">
        <v>1743</v>
      </c>
      <c r="C1746" s="13">
        <v>1</v>
      </c>
      <c r="D1746" s="13">
        <v>4</v>
      </c>
      <c r="E1746" s="13">
        <v>16.875</v>
      </c>
      <c r="F1746" s="13">
        <v>24.152777777777779</v>
      </c>
      <c r="G1746" s="13">
        <v>3.2777777777777777</v>
      </c>
      <c r="H1746" s="13">
        <v>4</v>
      </c>
      <c r="I1746" s="13">
        <v>1.2</v>
      </c>
      <c r="J1746" s="13">
        <v>4.166666666666667</v>
      </c>
      <c r="K1746" s="13">
        <v>0.6</v>
      </c>
      <c r="L1746" s="13">
        <v>3.3333333333333335</v>
      </c>
      <c r="M1746" s="13">
        <v>11.500000000000002</v>
      </c>
    </row>
    <row r="1747" spans="2:13">
      <c r="B1747" s="10">
        <v>1744</v>
      </c>
      <c r="C1747" s="13">
        <v>0.2</v>
      </c>
      <c r="D1747" s="13">
        <v>20</v>
      </c>
      <c r="E1747" s="13">
        <v>14.594594594594593</v>
      </c>
      <c r="F1747" s="13">
        <v>21.302203424289992</v>
      </c>
      <c r="G1747" s="13">
        <v>3.0849673202614376</v>
      </c>
      <c r="H1747" s="13">
        <v>3.6226415094339623</v>
      </c>
      <c r="I1747" s="13">
        <v>1.4</v>
      </c>
      <c r="J1747" s="13">
        <v>3.5714285714285716</v>
      </c>
      <c r="K1747" s="13">
        <v>0.2</v>
      </c>
      <c r="L1747" s="13">
        <v>10</v>
      </c>
      <c r="M1747" s="13">
        <v>33.571428571428569</v>
      </c>
    </row>
    <row r="1748" spans="2:13">
      <c r="B1748" s="10">
        <v>1745</v>
      </c>
      <c r="C1748" s="13">
        <v>0.6</v>
      </c>
      <c r="D1748" s="13">
        <v>6.666666666666667</v>
      </c>
      <c r="E1748" s="13">
        <v>8.5714285714285712</v>
      </c>
      <c r="F1748" s="13">
        <v>15.025641025641026</v>
      </c>
      <c r="G1748" s="13">
        <v>3.0256410256410255</v>
      </c>
      <c r="H1748" s="13">
        <v>3.4285714285714284</v>
      </c>
      <c r="I1748" s="13">
        <v>1</v>
      </c>
      <c r="J1748" s="13">
        <v>5</v>
      </c>
      <c r="K1748" s="13">
        <v>0.4</v>
      </c>
      <c r="L1748" s="13">
        <v>5</v>
      </c>
      <c r="M1748" s="13">
        <v>16.666666666666668</v>
      </c>
    </row>
    <row r="1749" spans="2:13">
      <c r="B1749" s="10">
        <v>1746</v>
      </c>
      <c r="C1749" s="13">
        <v>1</v>
      </c>
      <c r="D1749" s="13">
        <v>4</v>
      </c>
      <c r="E1749" s="13">
        <v>12.558139534883722</v>
      </c>
      <c r="F1749" s="13">
        <v>19.46133158093291</v>
      </c>
      <c r="G1749" s="13">
        <v>3.2108843537414966</v>
      </c>
      <c r="H1749" s="13">
        <v>3.6923076923076925</v>
      </c>
      <c r="I1749" s="13">
        <v>1.2</v>
      </c>
      <c r="J1749" s="13">
        <v>4.166666666666667</v>
      </c>
      <c r="K1749" s="13">
        <v>0.2</v>
      </c>
      <c r="L1749" s="13">
        <v>10</v>
      </c>
      <c r="M1749" s="13">
        <v>18.166666666666668</v>
      </c>
    </row>
    <row r="1750" spans="2:13">
      <c r="B1750" s="10">
        <v>1747</v>
      </c>
      <c r="C1750" s="13">
        <v>0.6</v>
      </c>
      <c r="D1750" s="13">
        <v>6.666666666666667</v>
      </c>
      <c r="E1750" s="13">
        <v>14.210526315789473</v>
      </c>
      <c r="F1750" s="13">
        <v>23.400136705399859</v>
      </c>
      <c r="G1750" s="13">
        <v>3.3714285714285714</v>
      </c>
      <c r="H1750" s="13">
        <v>5.8181818181818183</v>
      </c>
      <c r="I1750" s="13">
        <v>1.2</v>
      </c>
      <c r="J1750" s="13">
        <v>4.166666666666667</v>
      </c>
      <c r="K1750" s="13">
        <v>0.4</v>
      </c>
      <c r="L1750" s="13">
        <v>5</v>
      </c>
      <c r="M1750" s="13">
        <v>15.833333333333334</v>
      </c>
    </row>
    <row r="1751" spans="2:13">
      <c r="B1751" s="10">
        <v>1748</v>
      </c>
      <c r="C1751" s="13">
        <v>0.4</v>
      </c>
      <c r="D1751" s="13">
        <v>10</v>
      </c>
      <c r="E1751" s="13">
        <v>12.272727272727273</v>
      </c>
      <c r="F1751" s="13">
        <v>19.7012987012987</v>
      </c>
      <c r="G1751" s="13">
        <v>3.0649350649350646</v>
      </c>
      <c r="H1751" s="13">
        <v>4.3636363636363633</v>
      </c>
      <c r="I1751" s="13">
        <v>1</v>
      </c>
      <c r="J1751" s="13">
        <v>5</v>
      </c>
      <c r="K1751" s="13">
        <v>0.1</v>
      </c>
      <c r="L1751" s="13">
        <v>20</v>
      </c>
      <c r="M1751" s="13">
        <v>35</v>
      </c>
    </row>
    <row r="1752" spans="2:13">
      <c r="B1752" s="10">
        <v>1749</v>
      </c>
      <c r="C1752" s="13">
        <v>1.2</v>
      </c>
      <c r="D1752" s="13">
        <v>3.3333333333333335</v>
      </c>
      <c r="E1752" s="13">
        <v>9.8181818181818166</v>
      </c>
      <c r="F1752" s="13">
        <v>18.048525118292559</v>
      </c>
      <c r="G1752" s="13">
        <v>3.6589147286821708</v>
      </c>
      <c r="H1752" s="13">
        <v>4.5714285714285712</v>
      </c>
      <c r="I1752" s="13">
        <v>1</v>
      </c>
      <c r="J1752" s="13">
        <v>5</v>
      </c>
      <c r="K1752" s="13">
        <v>0.4</v>
      </c>
      <c r="L1752" s="13">
        <v>5</v>
      </c>
      <c r="M1752" s="13">
        <v>13.333333333333334</v>
      </c>
    </row>
    <row r="1753" spans="2:13">
      <c r="B1753" s="10">
        <v>1750</v>
      </c>
      <c r="C1753" s="13">
        <v>0.6</v>
      </c>
      <c r="D1753" s="13">
        <v>6.666666666666667</v>
      </c>
      <c r="E1753" s="13">
        <v>16.875</v>
      </c>
      <c r="F1753" s="13">
        <v>23.683553459119498</v>
      </c>
      <c r="G1753" s="13">
        <v>2.9685534591194971</v>
      </c>
      <c r="H1753" s="13">
        <v>3.84</v>
      </c>
      <c r="I1753" s="13">
        <v>0.4</v>
      </c>
      <c r="J1753" s="13">
        <v>12.5</v>
      </c>
      <c r="K1753" s="13">
        <v>0.4</v>
      </c>
      <c r="L1753" s="13">
        <v>5</v>
      </c>
      <c r="M1753" s="13">
        <v>24.166666666666668</v>
      </c>
    </row>
    <row r="1754" spans="2:13">
      <c r="B1754" s="10">
        <v>1751</v>
      </c>
      <c r="C1754" s="13">
        <v>1.4</v>
      </c>
      <c r="D1754" s="13">
        <v>2.8571428571428572</v>
      </c>
      <c r="E1754" s="13">
        <v>14.594594594594593</v>
      </c>
      <c r="F1754" s="13">
        <v>20.918871544638414</v>
      </c>
      <c r="G1754" s="13">
        <v>2.8957055214723924</v>
      </c>
      <c r="H1754" s="13">
        <v>3.4285714285714284</v>
      </c>
      <c r="I1754" s="13">
        <v>0.6</v>
      </c>
      <c r="J1754" s="13">
        <v>8.3333333333333339</v>
      </c>
      <c r="K1754" s="13">
        <v>0.4</v>
      </c>
      <c r="L1754" s="13">
        <v>5</v>
      </c>
      <c r="M1754" s="13">
        <v>16.19047619047619</v>
      </c>
    </row>
    <row r="1755" spans="2:13">
      <c r="B1755" s="10">
        <v>1752</v>
      </c>
      <c r="C1755" s="13">
        <v>0.8</v>
      </c>
      <c r="D1755" s="13">
        <v>5</v>
      </c>
      <c r="E1755" s="13">
        <v>12.558139534883722</v>
      </c>
      <c r="F1755" s="13">
        <v>20.502187153931338</v>
      </c>
      <c r="G1755" s="13">
        <v>2.458333333333333</v>
      </c>
      <c r="H1755" s="13">
        <v>5.4857142857142858</v>
      </c>
      <c r="I1755" s="13">
        <v>1</v>
      </c>
      <c r="J1755" s="13">
        <v>5</v>
      </c>
      <c r="K1755" s="13">
        <v>0.6</v>
      </c>
      <c r="L1755" s="13">
        <v>3.3333333333333335</v>
      </c>
      <c r="M1755" s="13">
        <v>13.333333333333334</v>
      </c>
    </row>
    <row r="1756" spans="2:13">
      <c r="B1756" s="10">
        <v>1753</v>
      </c>
      <c r="C1756" s="13">
        <v>0.8</v>
      </c>
      <c r="D1756" s="13">
        <v>5</v>
      </c>
      <c r="E1756" s="13">
        <v>11.48936170212766</v>
      </c>
      <c r="F1756" s="13">
        <v>16.837187789084183</v>
      </c>
      <c r="G1756" s="13">
        <v>2.5652173913043477</v>
      </c>
      <c r="H1756" s="13">
        <v>2.7826086956521738</v>
      </c>
      <c r="I1756" s="13">
        <v>1.2</v>
      </c>
      <c r="J1756" s="13">
        <v>4.166666666666667</v>
      </c>
      <c r="K1756" s="13">
        <v>0.4</v>
      </c>
      <c r="L1756" s="13">
        <v>5</v>
      </c>
      <c r="M1756" s="13">
        <v>14.166666666666668</v>
      </c>
    </row>
    <row r="1757" spans="2:13">
      <c r="B1757" s="10">
        <v>1754</v>
      </c>
      <c r="C1757" s="13">
        <v>1</v>
      </c>
      <c r="D1757" s="13">
        <v>4</v>
      </c>
      <c r="E1757" s="13">
        <v>8.7096774193548381</v>
      </c>
      <c r="F1757" s="13">
        <v>18.777704630239192</v>
      </c>
      <c r="G1757" s="13">
        <v>3.2108843537414966</v>
      </c>
      <c r="H1757" s="13">
        <v>6.8571428571428568</v>
      </c>
      <c r="I1757" s="13">
        <v>1.2</v>
      </c>
      <c r="J1757" s="13">
        <v>4.166666666666667</v>
      </c>
      <c r="K1757" s="13">
        <v>0.4</v>
      </c>
      <c r="L1757" s="13">
        <v>5</v>
      </c>
      <c r="M1757" s="13">
        <v>13.166666666666668</v>
      </c>
    </row>
    <row r="1758" spans="2:13">
      <c r="B1758" s="10">
        <v>1755</v>
      </c>
      <c r="C1758" s="13">
        <v>1.2</v>
      </c>
      <c r="D1758" s="13">
        <v>3.3333333333333335</v>
      </c>
      <c r="E1758" s="13">
        <v>12</v>
      </c>
      <c r="F1758" s="13">
        <v>19.35097813578826</v>
      </c>
      <c r="G1758" s="13">
        <v>2.9873417721518987</v>
      </c>
      <c r="H1758" s="13">
        <v>4.3636363636363633</v>
      </c>
      <c r="I1758" s="13">
        <v>0.6</v>
      </c>
      <c r="J1758" s="13">
        <v>8.3333333333333339</v>
      </c>
      <c r="K1758" s="13">
        <v>0.4</v>
      </c>
      <c r="L1758" s="13">
        <v>5</v>
      </c>
      <c r="M1758" s="13">
        <v>16.666666666666668</v>
      </c>
    </row>
    <row r="1759" spans="2:13">
      <c r="B1759" s="10">
        <v>1756</v>
      </c>
      <c r="C1759" s="13">
        <v>0.4</v>
      </c>
      <c r="D1759" s="13">
        <v>10</v>
      </c>
      <c r="E1759" s="13">
        <v>11.25</v>
      </c>
      <c r="F1759" s="13">
        <v>18.05952380952381</v>
      </c>
      <c r="G1759" s="13">
        <v>2.8095238095238098</v>
      </c>
      <c r="H1759" s="13">
        <v>4</v>
      </c>
      <c r="I1759" s="13">
        <v>0.8</v>
      </c>
      <c r="J1759" s="13">
        <v>6.25</v>
      </c>
      <c r="K1759" s="13">
        <v>0.4</v>
      </c>
      <c r="L1759" s="13">
        <v>5</v>
      </c>
      <c r="M1759" s="13">
        <v>21.25</v>
      </c>
    </row>
    <row r="1760" spans="2:13">
      <c r="B1760" s="10">
        <v>1757</v>
      </c>
      <c r="C1760" s="13">
        <v>1.4</v>
      </c>
      <c r="D1760" s="13">
        <v>2.8571428571428572</v>
      </c>
      <c r="E1760" s="13">
        <v>12.272727272727273</v>
      </c>
      <c r="F1760" s="13">
        <v>18.972605172605174</v>
      </c>
      <c r="G1760" s="13">
        <v>3.746031746031746</v>
      </c>
      <c r="H1760" s="13">
        <v>2.953846153846154</v>
      </c>
      <c r="I1760" s="13">
        <v>1</v>
      </c>
      <c r="J1760" s="13">
        <v>5</v>
      </c>
      <c r="K1760" s="13">
        <v>0.8</v>
      </c>
      <c r="L1760" s="13">
        <v>2.5</v>
      </c>
      <c r="M1760" s="13">
        <v>10.357142857142858</v>
      </c>
    </row>
    <row r="1761" spans="2:13">
      <c r="B1761" s="10">
        <v>1758</v>
      </c>
      <c r="C1761" s="13">
        <v>1</v>
      </c>
      <c r="D1761" s="13">
        <v>4</v>
      </c>
      <c r="E1761" s="13">
        <v>9.3103448275862064</v>
      </c>
      <c r="F1761" s="13">
        <v>17.72773613193403</v>
      </c>
      <c r="G1761" s="13">
        <v>2.9316770186335406</v>
      </c>
      <c r="H1761" s="13">
        <v>5.4857142857142858</v>
      </c>
      <c r="I1761" s="13">
        <v>1</v>
      </c>
      <c r="J1761" s="13">
        <v>5</v>
      </c>
      <c r="K1761" s="13">
        <v>0.4</v>
      </c>
      <c r="L1761" s="13">
        <v>5</v>
      </c>
      <c r="M1761" s="13">
        <v>14</v>
      </c>
    </row>
    <row r="1762" spans="2:13">
      <c r="B1762" s="10">
        <v>1759</v>
      </c>
      <c r="C1762" s="13">
        <v>1.4</v>
      </c>
      <c r="D1762" s="13">
        <v>2.8571428571428572</v>
      </c>
      <c r="E1762" s="13">
        <v>12</v>
      </c>
      <c r="F1762" s="13">
        <v>18.144891640866874</v>
      </c>
      <c r="G1762" s="13">
        <v>2.776470588235294</v>
      </c>
      <c r="H1762" s="13">
        <v>3.3684210526315788</v>
      </c>
      <c r="I1762" s="13">
        <v>0.4</v>
      </c>
      <c r="J1762" s="13">
        <v>12.5</v>
      </c>
      <c r="K1762" s="13">
        <v>0.4</v>
      </c>
      <c r="L1762" s="13">
        <v>5</v>
      </c>
      <c r="M1762" s="13">
        <v>20.357142857142858</v>
      </c>
    </row>
    <row r="1763" spans="2:13">
      <c r="B1763" s="10">
        <v>1760</v>
      </c>
      <c r="C1763" s="13">
        <v>1.2</v>
      </c>
      <c r="D1763" s="13">
        <v>3.3333333333333335</v>
      </c>
      <c r="E1763" s="13">
        <v>11.739130434782609</v>
      </c>
      <c r="F1763" s="13">
        <v>22.465125750941858</v>
      </c>
      <c r="G1763" s="13">
        <v>3.8688524590163937</v>
      </c>
      <c r="H1763" s="13">
        <v>6.8571428571428568</v>
      </c>
      <c r="I1763" s="13">
        <v>1</v>
      </c>
      <c r="J1763" s="13">
        <v>5</v>
      </c>
      <c r="K1763" s="13">
        <v>0.2</v>
      </c>
      <c r="L1763" s="13">
        <v>10</v>
      </c>
      <c r="M1763" s="13">
        <v>18.333333333333336</v>
      </c>
    </row>
    <row r="1764" spans="2:13">
      <c r="B1764" s="10">
        <v>1761</v>
      </c>
      <c r="C1764" s="13">
        <v>0.2</v>
      </c>
      <c r="D1764" s="13">
        <v>20</v>
      </c>
      <c r="E1764" s="13">
        <v>11.739130434782609</v>
      </c>
      <c r="F1764" s="13">
        <v>20.732537028189203</v>
      </c>
      <c r="G1764" s="13">
        <v>2.5934065934065931</v>
      </c>
      <c r="H1764" s="13">
        <v>6.4</v>
      </c>
      <c r="I1764" s="13">
        <v>0.8</v>
      </c>
      <c r="J1764" s="13">
        <v>6.25</v>
      </c>
      <c r="K1764" s="13">
        <v>0.4</v>
      </c>
      <c r="L1764" s="13">
        <v>5</v>
      </c>
      <c r="M1764" s="13">
        <v>31.25</v>
      </c>
    </row>
    <row r="1765" spans="2:13">
      <c r="B1765" s="10">
        <v>1762</v>
      </c>
      <c r="C1765" s="13">
        <v>0.6</v>
      </c>
      <c r="D1765" s="13">
        <v>6.666666666666667</v>
      </c>
      <c r="E1765" s="13">
        <v>11.020408163265305</v>
      </c>
      <c r="F1765" s="13">
        <v>22.331177394034533</v>
      </c>
      <c r="G1765" s="13">
        <v>3.6307692307692307</v>
      </c>
      <c r="H1765" s="13">
        <v>7.68</v>
      </c>
      <c r="I1765" s="13">
        <v>1</v>
      </c>
      <c r="J1765" s="13">
        <v>5</v>
      </c>
      <c r="K1765" s="13">
        <v>0.6</v>
      </c>
      <c r="L1765" s="13">
        <v>3.3333333333333335</v>
      </c>
      <c r="M1765" s="13">
        <v>15.000000000000002</v>
      </c>
    </row>
    <row r="1766" spans="2:13">
      <c r="B1766" s="10">
        <v>1763</v>
      </c>
      <c r="C1766" s="13">
        <v>1</v>
      </c>
      <c r="D1766" s="13">
        <v>4</v>
      </c>
      <c r="E1766" s="13">
        <v>10.384615384615385</v>
      </c>
      <c r="F1766" s="13">
        <v>17.216562978467742</v>
      </c>
      <c r="G1766" s="13">
        <v>2.9135802469135803</v>
      </c>
      <c r="H1766" s="13">
        <v>3.9183673469387754</v>
      </c>
      <c r="I1766" s="13">
        <v>1.2</v>
      </c>
      <c r="J1766" s="13">
        <v>4.166666666666667</v>
      </c>
      <c r="K1766" s="13">
        <v>0.2</v>
      </c>
      <c r="L1766" s="13">
        <v>10</v>
      </c>
      <c r="M1766" s="13">
        <v>18.166666666666668</v>
      </c>
    </row>
    <row r="1767" spans="2:13">
      <c r="B1767" s="10">
        <v>1764</v>
      </c>
      <c r="C1767" s="13">
        <v>0.4</v>
      </c>
      <c r="D1767" s="13">
        <v>10</v>
      </c>
      <c r="E1767" s="13">
        <v>14.210526315789473</v>
      </c>
      <c r="F1767" s="13">
        <v>20.040579482471685</v>
      </c>
      <c r="G1767" s="13">
        <v>3.1258278145695364</v>
      </c>
      <c r="H1767" s="13">
        <v>2.704225352112676</v>
      </c>
      <c r="I1767" s="13">
        <v>1.2</v>
      </c>
      <c r="J1767" s="13">
        <v>4.166666666666667</v>
      </c>
      <c r="K1767" s="13">
        <v>1</v>
      </c>
      <c r="L1767" s="13">
        <v>2</v>
      </c>
      <c r="M1767" s="13">
        <v>16.166666666666668</v>
      </c>
    </row>
    <row r="1768" spans="2:13">
      <c r="B1768" s="10">
        <v>1765</v>
      </c>
      <c r="C1768" s="13">
        <v>0.6</v>
      </c>
      <c r="D1768" s="13">
        <v>6.666666666666667</v>
      </c>
      <c r="E1768" s="13">
        <v>18.620689655172413</v>
      </c>
      <c r="F1768" s="13">
        <v>26.908653659671849</v>
      </c>
      <c r="G1768" s="13">
        <v>3.7165354330708662</v>
      </c>
      <c r="H1768" s="13">
        <v>4.5714285714285712</v>
      </c>
      <c r="I1768" s="13">
        <v>1.2</v>
      </c>
      <c r="J1768" s="13">
        <v>4.166666666666667</v>
      </c>
      <c r="K1768" s="13">
        <v>0.6</v>
      </c>
      <c r="L1768" s="13">
        <v>3.3333333333333335</v>
      </c>
      <c r="M1768" s="13">
        <v>14.166666666666668</v>
      </c>
    </row>
    <row r="1769" spans="2:13">
      <c r="B1769" s="10">
        <v>1766</v>
      </c>
      <c r="C1769" s="13">
        <v>0.6</v>
      </c>
      <c r="D1769" s="13">
        <v>6.666666666666667</v>
      </c>
      <c r="E1769" s="13">
        <v>9.473684210526315</v>
      </c>
      <c r="F1769" s="13">
        <v>16.52456856426781</v>
      </c>
      <c r="G1769" s="13">
        <v>3.2108843537414966</v>
      </c>
      <c r="H1769" s="13">
        <v>3.84</v>
      </c>
      <c r="I1769" s="13">
        <v>1.2</v>
      </c>
      <c r="J1769" s="13">
        <v>4.166666666666667</v>
      </c>
      <c r="K1769" s="13">
        <v>0.2</v>
      </c>
      <c r="L1769" s="13">
        <v>10</v>
      </c>
      <c r="M1769" s="13">
        <v>20.833333333333336</v>
      </c>
    </row>
    <row r="1770" spans="2:13">
      <c r="B1770" s="10">
        <v>1767</v>
      </c>
      <c r="C1770" s="13">
        <v>0.8</v>
      </c>
      <c r="D1770" s="13">
        <v>5</v>
      </c>
      <c r="E1770" s="13">
        <v>15</v>
      </c>
      <c r="F1770" s="13">
        <v>23.054355400696863</v>
      </c>
      <c r="G1770" s="13">
        <v>3.3714285714285714</v>
      </c>
      <c r="H1770" s="13">
        <v>4.6829268292682924</v>
      </c>
      <c r="I1770" s="13">
        <v>0.6</v>
      </c>
      <c r="J1770" s="13">
        <v>8.3333333333333339</v>
      </c>
      <c r="K1770" s="13">
        <v>0.1</v>
      </c>
      <c r="L1770" s="13">
        <v>20</v>
      </c>
      <c r="M1770" s="13">
        <v>33.333333333333336</v>
      </c>
    </row>
    <row r="1771" spans="2:13">
      <c r="B1771" s="10">
        <v>1768</v>
      </c>
      <c r="C1771" s="13">
        <v>0.4</v>
      </c>
      <c r="D1771" s="13">
        <v>10</v>
      </c>
      <c r="E1771" s="13">
        <v>9.3103448275862064</v>
      </c>
      <c r="F1771" s="13">
        <v>18.250278820985546</v>
      </c>
      <c r="G1771" s="13">
        <v>4.673267326732673</v>
      </c>
      <c r="H1771" s="13">
        <v>4.2666666666666666</v>
      </c>
      <c r="I1771" s="13">
        <v>0.8</v>
      </c>
      <c r="J1771" s="13">
        <v>6.25</v>
      </c>
      <c r="K1771" s="13">
        <v>0.6</v>
      </c>
      <c r="L1771" s="13">
        <v>3.3333333333333335</v>
      </c>
      <c r="M1771" s="13">
        <v>19.583333333333332</v>
      </c>
    </row>
    <row r="1772" spans="2:13">
      <c r="B1772" s="10">
        <v>1769</v>
      </c>
      <c r="C1772" s="13">
        <v>1</v>
      </c>
      <c r="D1772" s="13">
        <v>4</v>
      </c>
      <c r="E1772" s="13">
        <v>10.188679245283019</v>
      </c>
      <c r="F1772" s="13">
        <v>17.296235781410985</v>
      </c>
      <c r="G1772" s="13">
        <v>3.189189189189189</v>
      </c>
      <c r="H1772" s="13">
        <v>3.9183673469387754</v>
      </c>
      <c r="I1772" s="13">
        <v>1.6</v>
      </c>
      <c r="J1772" s="13">
        <v>3.125</v>
      </c>
      <c r="K1772" s="13">
        <v>0.2</v>
      </c>
      <c r="L1772" s="13">
        <v>10</v>
      </c>
      <c r="M1772" s="13">
        <v>17.125</v>
      </c>
    </row>
    <row r="1773" spans="2:13">
      <c r="B1773" s="10">
        <v>1770</v>
      </c>
      <c r="C1773" s="13">
        <v>1</v>
      </c>
      <c r="D1773" s="13">
        <v>4</v>
      </c>
      <c r="E1773" s="13">
        <v>12.857142857142858</v>
      </c>
      <c r="F1773" s="13">
        <v>20.326525283047022</v>
      </c>
      <c r="G1773" s="13">
        <v>2.2801932367149758</v>
      </c>
      <c r="H1773" s="13">
        <v>5.1891891891891895</v>
      </c>
      <c r="I1773" s="13">
        <v>1.2</v>
      </c>
      <c r="J1773" s="13">
        <v>4.166666666666667</v>
      </c>
      <c r="K1773" s="13">
        <v>0.4</v>
      </c>
      <c r="L1773" s="13">
        <v>5</v>
      </c>
      <c r="M1773" s="13">
        <v>13.166666666666668</v>
      </c>
    </row>
    <row r="1774" spans="2:13">
      <c r="B1774" s="10">
        <v>1771</v>
      </c>
      <c r="C1774" s="13">
        <v>1.2</v>
      </c>
      <c r="D1774" s="13">
        <v>3.3333333333333335</v>
      </c>
      <c r="E1774" s="13">
        <v>14.594594594594593</v>
      </c>
      <c r="F1774" s="13">
        <v>21.551637551637551</v>
      </c>
      <c r="G1774" s="13">
        <v>2.5934065934065931</v>
      </c>
      <c r="H1774" s="13">
        <v>4.3636363636363633</v>
      </c>
      <c r="I1774" s="13">
        <v>1.4</v>
      </c>
      <c r="J1774" s="13">
        <v>3.5714285714285716</v>
      </c>
      <c r="K1774" s="13">
        <v>0.6</v>
      </c>
      <c r="L1774" s="13">
        <v>3.3333333333333335</v>
      </c>
      <c r="M1774" s="13">
        <v>10.238095238095239</v>
      </c>
    </row>
    <row r="1775" spans="2:13">
      <c r="B1775" s="10">
        <v>1772</v>
      </c>
      <c r="C1775" s="13">
        <v>1</v>
      </c>
      <c r="D1775" s="13">
        <v>4</v>
      </c>
      <c r="E1775" s="13">
        <v>9.473684210526315</v>
      </c>
      <c r="F1775" s="13">
        <v>15.938805852403405</v>
      </c>
      <c r="G1775" s="13">
        <v>3.2108843537414966</v>
      </c>
      <c r="H1775" s="13">
        <v>3.2542372881355934</v>
      </c>
      <c r="I1775" s="13">
        <v>0.8</v>
      </c>
      <c r="J1775" s="13">
        <v>6.25</v>
      </c>
      <c r="K1775" s="13">
        <v>0.2</v>
      </c>
      <c r="L1775" s="13">
        <v>10</v>
      </c>
      <c r="M1775" s="13">
        <v>20.25</v>
      </c>
    </row>
    <row r="1776" spans="2:13">
      <c r="B1776" s="10">
        <v>1773</v>
      </c>
      <c r="C1776" s="13">
        <v>0.8</v>
      </c>
      <c r="D1776" s="13">
        <v>5</v>
      </c>
      <c r="E1776" s="13">
        <v>18.620689655172413</v>
      </c>
      <c r="F1776" s="13">
        <v>28.188474890071738</v>
      </c>
      <c r="G1776" s="13">
        <v>3.1677852348993287</v>
      </c>
      <c r="H1776" s="13">
        <v>6.4</v>
      </c>
      <c r="I1776" s="13">
        <v>0.8</v>
      </c>
      <c r="J1776" s="13">
        <v>6.25</v>
      </c>
      <c r="K1776" s="13">
        <v>0.4</v>
      </c>
      <c r="L1776" s="13">
        <v>5</v>
      </c>
      <c r="M1776" s="13">
        <v>16.25</v>
      </c>
    </row>
    <row r="1777" spans="2:13">
      <c r="B1777" s="10">
        <v>1774</v>
      </c>
      <c r="C1777" s="13">
        <v>1.2</v>
      </c>
      <c r="D1777" s="13">
        <v>3.3333333333333335</v>
      </c>
      <c r="E1777" s="13">
        <v>18</v>
      </c>
      <c r="F1777" s="13">
        <v>28.228571428571428</v>
      </c>
      <c r="G1777" s="13">
        <v>3.3714285714285714</v>
      </c>
      <c r="H1777" s="13">
        <v>6.8571428571428568</v>
      </c>
      <c r="I1777" s="13">
        <v>1.6</v>
      </c>
      <c r="J1777" s="13">
        <v>3.125</v>
      </c>
      <c r="K1777" s="13">
        <v>0.2</v>
      </c>
      <c r="L1777" s="13">
        <v>10</v>
      </c>
      <c r="M1777" s="13">
        <v>16.458333333333336</v>
      </c>
    </row>
    <row r="1778" spans="2:13">
      <c r="B1778" s="10">
        <v>1775</v>
      </c>
      <c r="C1778" s="13">
        <v>1</v>
      </c>
      <c r="D1778" s="13">
        <v>4</v>
      </c>
      <c r="E1778" s="13">
        <v>11.48936170212766</v>
      </c>
      <c r="F1778" s="13">
        <v>19.186618088125769</v>
      </c>
      <c r="G1778" s="13">
        <v>3.1258278145695364</v>
      </c>
      <c r="H1778" s="13">
        <v>4.5714285714285712</v>
      </c>
      <c r="I1778" s="13">
        <v>0.8</v>
      </c>
      <c r="J1778" s="13">
        <v>6.25</v>
      </c>
      <c r="K1778" s="13">
        <v>0.4</v>
      </c>
      <c r="L1778" s="13">
        <v>5</v>
      </c>
      <c r="M1778" s="13">
        <v>15.25</v>
      </c>
    </row>
    <row r="1779" spans="2:13">
      <c r="B1779" s="10">
        <v>1776</v>
      </c>
      <c r="C1779" s="13">
        <v>0.8</v>
      </c>
      <c r="D1779" s="13">
        <v>5</v>
      </c>
      <c r="E1779" s="13">
        <v>15.428571428571429</v>
      </c>
      <c r="F1779" s="13">
        <v>23.605278255880666</v>
      </c>
      <c r="G1779" s="13">
        <v>2.8433734939759034</v>
      </c>
      <c r="H1779" s="13">
        <v>5.333333333333333</v>
      </c>
      <c r="I1779" s="13">
        <v>1.2</v>
      </c>
      <c r="J1779" s="13">
        <v>4.166666666666667</v>
      </c>
      <c r="K1779" s="13">
        <v>0.6</v>
      </c>
      <c r="L1779" s="13">
        <v>3.3333333333333335</v>
      </c>
      <c r="M1779" s="13">
        <v>12.500000000000002</v>
      </c>
    </row>
    <row r="1780" spans="2:13">
      <c r="B1780" s="10">
        <v>1777</v>
      </c>
      <c r="C1780" s="13">
        <v>1</v>
      </c>
      <c r="D1780" s="13">
        <v>4</v>
      </c>
      <c r="E1780" s="13">
        <v>18</v>
      </c>
      <c r="F1780" s="13">
        <v>24.831947593852355</v>
      </c>
      <c r="G1780" s="13">
        <v>2.9135802469135803</v>
      </c>
      <c r="H1780" s="13">
        <v>3.9183673469387754</v>
      </c>
      <c r="I1780" s="13">
        <v>0.8</v>
      </c>
      <c r="J1780" s="13">
        <v>6.25</v>
      </c>
      <c r="K1780" s="13">
        <v>0.2</v>
      </c>
      <c r="L1780" s="13">
        <v>10</v>
      </c>
      <c r="M1780" s="13">
        <v>20.25</v>
      </c>
    </row>
    <row r="1781" spans="2:13">
      <c r="B1781" s="10">
        <v>1778</v>
      </c>
      <c r="C1781" s="13">
        <v>1.2</v>
      </c>
      <c r="D1781" s="13">
        <v>3.3333333333333335</v>
      </c>
      <c r="E1781" s="13">
        <v>11.48936170212766</v>
      </c>
      <c r="F1781" s="13">
        <v>21.922262135028092</v>
      </c>
      <c r="G1781" s="13">
        <v>3.5757575757575761</v>
      </c>
      <c r="H1781" s="13">
        <v>6.8571428571428568</v>
      </c>
      <c r="I1781" s="13">
        <v>1</v>
      </c>
      <c r="J1781" s="13">
        <v>5</v>
      </c>
      <c r="K1781" s="13">
        <v>0.4</v>
      </c>
      <c r="L1781" s="13">
        <v>5</v>
      </c>
      <c r="M1781" s="13">
        <v>13.333333333333334</v>
      </c>
    </row>
    <row r="1782" spans="2:13">
      <c r="B1782" s="10">
        <v>1779</v>
      </c>
      <c r="C1782" s="13">
        <v>0.8</v>
      </c>
      <c r="D1782" s="13">
        <v>5</v>
      </c>
      <c r="E1782" s="13">
        <v>10.384615384615385</v>
      </c>
      <c r="F1782" s="13">
        <v>19.051282051282051</v>
      </c>
      <c r="G1782" s="13">
        <v>2.6666666666666665</v>
      </c>
      <c r="H1782" s="13">
        <v>6</v>
      </c>
      <c r="I1782" s="13">
        <v>1.4</v>
      </c>
      <c r="J1782" s="13">
        <v>3.5714285714285716</v>
      </c>
      <c r="K1782" s="13">
        <v>0.2</v>
      </c>
      <c r="L1782" s="13">
        <v>10</v>
      </c>
      <c r="M1782" s="13">
        <v>18.571428571428569</v>
      </c>
    </row>
    <row r="1783" spans="2:13">
      <c r="B1783" s="10">
        <v>1780</v>
      </c>
      <c r="C1783" s="13">
        <v>0.2</v>
      </c>
      <c r="D1783" s="13">
        <v>20</v>
      </c>
      <c r="E1783" s="13">
        <v>11.25</v>
      </c>
      <c r="F1783" s="13">
        <v>17.220934799685782</v>
      </c>
      <c r="G1783" s="13">
        <v>3.1052631578947372</v>
      </c>
      <c r="H1783" s="13">
        <v>2.8656716417910446</v>
      </c>
      <c r="I1783" s="13">
        <v>1</v>
      </c>
      <c r="J1783" s="13">
        <v>5</v>
      </c>
      <c r="K1783" s="13">
        <v>0.1</v>
      </c>
      <c r="L1783" s="13">
        <v>20</v>
      </c>
      <c r="M1783" s="13">
        <v>45</v>
      </c>
    </row>
    <row r="1784" spans="2:13">
      <c r="B1784" s="10">
        <v>1781</v>
      </c>
      <c r="C1784" s="13">
        <v>1</v>
      </c>
      <c r="D1784" s="13">
        <v>4</v>
      </c>
      <c r="E1784" s="13">
        <v>12.272727272727273</v>
      </c>
      <c r="F1784" s="13">
        <v>17.763931385507419</v>
      </c>
      <c r="G1784" s="13">
        <v>2.2369668246445498</v>
      </c>
      <c r="H1784" s="13">
        <v>3.2542372881355934</v>
      </c>
      <c r="I1784" s="13">
        <v>0.6</v>
      </c>
      <c r="J1784" s="13">
        <v>8.3333333333333339</v>
      </c>
      <c r="K1784" s="13">
        <v>0.8</v>
      </c>
      <c r="L1784" s="13">
        <v>2.5</v>
      </c>
      <c r="M1784" s="13">
        <v>14.833333333333334</v>
      </c>
    </row>
    <row r="1785" spans="2:13">
      <c r="B1785" s="10">
        <v>1782</v>
      </c>
      <c r="C1785" s="13">
        <v>0.4</v>
      </c>
      <c r="D1785" s="13">
        <v>10</v>
      </c>
      <c r="E1785" s="13">
        <v>9.8181818181818166</v>
      </c>
      <c r="F1785" s="13">
        <v>17.173252421519429</v>
      </c>
      <c r="G1785" s="13">
        <v>2.3024390243902437</v>
      </c>
      <c r="H1785" s="13">
        <v>5.0526315789473681</v>
      </c>
      <c r="I1785" s="13">
        <v>0.8</v>
      </c>
      <c r="J1785" s="13">
        <v>6.25</v>
      </c>
      <c r="K1785" s="13">
        <v>0.1</v>
      </c>
      <c r="L1785" s="13">
        <v>20</v>
      </c>
      <c r="M1785" s="13">
        <v>36.25</v>
      </c>
    </row>
    <row r="1786" spans="2:13">
      <c r="B1786" s="10">
        <v>1783</v>
      </c>
      <c r="C1786" s="13">
        <v>1</v>
      </c>
      <c r="D1786" s="13">
        <v>4</v>
      </c>
      <c r="E1786" s="13">
        <v>11.020408163265305</v>
      </c>
      <c r="F1786" s="13">
        <v>18.697099892588611</v>
      </c>
      <c r="G1786" s="13">
        <v>3.1052631578947372</v>
      </c>
      <c r="H1786" s="13">
        <v>4.5714285714285712</v>
      </c>
      <c r="I1786" s="13">
        <v>1.2</v>
      </c>
      <c r="J1786" s="13">
        <v>4.166666666666667</v>
      </c>
      <c r="K1786" s="13">
        <v>0.1</v>
      </c>
      <c r="L1786" s="13">
        <v>20</v>
      </c>
      <c r="M1786" s="13">
        <v>28.166666666666668</v>
      </c>
    </row>
    <row r="1787" spans="2:13">
      <c r="B1787" s="10">
        <v>1784</v>
      </c>
      <c r="C1787" s="13">
        <v>0.6</v>
      </c>
      <c r="D1787" s="13">
        <v>6.666666666666667</v>
      </c>
      <c r="E1787" s="13">
        <v>15.882352941176469</v>
      </c>
      <c r="F1787" s="13">
        <v>21.199607115573503</v>
      </c>
      <c r="G1787" s="13">
        <v>2.4081632653061225</v>
      </c>
      <c r="H1787" s="13">
        <v>2.9090909090909092</v>
      </c>
      <c r="I1787" s="13">
        <v>0.8</v>
      </c>
      <c r="J1787" s="13">
        <v>6.25</v>
      </c>
      <c r="K1787" s="13">
        <v>0.2</v>
      </c>
      <c r="L1787" s="13">
        <v>10</v>
      </c>
      <c r="M1787" s="13">
        <v>22.916666666666668</v>
      </c>
    </row>
    <row r="1788" spans="2:13">
      <c r="B1788" s="10">
        <v>1785</v>
      </c>
      <c r="C1788" s="13">
        <v>1</v>
      </c>
      <c r="D1788" s="13">
        <v>4</v>
      </c>
      <c r="E1788" s="13">
        <v>11.25</v>
      </c>
      <c r="F1788" s="13">
        <v>18.41</v>
      </c>
      <c r="G1788" s="13">
        <v>2.3600000000000003</v>
      </c>
      <c r="H1788" s="13">
        <v>4.8</v>
      </c>
      <c r="I1788" s="13">
        <v>1.2</v>
      </c>
      <c r="J1788" s="13">
        <v>4.166666666666667</v>
      </c>
      <c r="K1788" s="13">
        <v>0.8</v>
      </c>
      <c r="L1788" s="13">
        <v>2.5</v>
      </c>
      <c r="M1788" s="13">
        <v>10.666666666666668</v>
      </c>
    </row>
    <row r="1789" spans="2:13">
      <c r="B1789" s="10">
        <v>1786</v>
      </c>
      <c r="C1789" s="13">
        <v>1.2</v>
      </c>
      <c r="D1789" s="13">
        <v>3.3333333333333335</v>
      </c>
      <c r="E1789" s="13">
        <v>11.739130434782609</v>
      </c>
      <c r="F1789" s="13">
        <v>18.467454134204573</v>
      </c>
      <c r="G1789" s="13">
        <v>2.7283236994219653</v>
      </c>
      <c r="H1789" s="13">
        <v>4</v>
      </c>
      <c r="I1789" s="13">
        <v>1.2</v>
      </c>
      <c r="J1789" s="13">
        <v>4.166666666666667</v>
      </c>
      <c r="K1789" s="13">
        <v>1</v>
      </c>
      <c r="L1789" s="13">
        <v>2</v>
      </c>
      <c r="M1789" s="13">
        <v>9.5</v>
      </c>
    </row>
    <row r="1790" spans="2:13">
      <c r="B1790" s="10">
        <v>1787</v>
      </c>
      <c r="C1790" s="13">
        <v>1</v>
      </c>
      <c r="D1790" s="13">
        <v>4</v>
      </c>
      <c r="E1790" s="13">
        <v>16.363636363636363</v>
      </c>
      <c r="F1790" s="13">
        <v>22.580008227067051</v>
      </c>
      <c r="G1790" s="13">
        <v>2.5240641711229945</v>
      </c>
      <c r="H1790" s="13">
        <v>3.6923076923076925</v>
      </c>
      <c r="I1790" s="13">
        <v>0.6</v>
      </c>
      <c r="J1790" s="13">
        <v>8.3333333333333339</v>
      </c>
      <c r="K1790" s="13">
        <v>0.2</v>
      </c>
      <c r="L1790" s="13">
        <v>10</v>
      </c>
      <c r="M1790" s="13">
        <v>22.333333333333336</v>
      </c>
    </row>
    <row r="1791" spans="2:13">
      <c r="B1791" s="10">
        <v>1788</v>
      </c>
      <c r="C1791" s="13">
        <v>0.8</v>
      </c>
      <c r="D1791" s="13">
        <v>5</v>
      </c>
      <c r="E1791" s="13">
        <v>12</v>
      </c>
      <c r="F1791" s="13">
        <v>22.3003003003003</v>
      </c>
      <c r="G1791" s="13">
        <v>3.189189189189189</v>
      </c>
      <c r="H1791" s="13">
        <v>7.1111111111111107</v>
      </c>
      <c r="I1791" s="13">
        <v>1.4</v>
      </c>
      <c r="J1791" s="13">
        <v>3.5714285714285716</v>
      </c>
      <c r="K1791" s="13">
        <v>0.4</v>
      </c>
      <c r="L1791" s="13">
        <v>5</v>
      </c>
      <c r="M1791" s="13">
        <v>13.571428571428571</v>
      </c>
    </row>
    <row r="1792" spans="2:13">
      <c r="B1792" s="10">
        <v>1789</v>
      </c>
      <c r="C1792" s="13">
        <v>0.6</v>
      </c>
      <c r="D1792" s="13">
        <v>6.666666666666667</v>
      </c>
      <c r="E1792" s="13">
        <v>13.5</v>
      </c>
      <c r="F1792" s="13">
        <v>20.296416127426582</v>
      </c>
      <c r="G1792" s="13">
        <v>2.8780487804878048</v>
      </c>
      <c r="H1792" s="13">
        <v>3.9183673469387754</v>
      </c>
      <c r="I1792" s="13">
        <v>1.2</v>
      </c>
      <c r="J1792" s="13">
        <v>4.166666666666667</v>
      </c>
      <c r="K1792" s="13">
        <v>0.2</v>
      </c>
      <c r="L1792" s="13">
        <v>10</v>
      </c>
      <c r="M1792" s="13">
        <v>20.833333333333336</v>
      </c>
    </row>
    <row r="1793" spans="2:13">
      <c r="B1793" s="10">
        <v>1790</v>
      </c>
      <c r="C1793" s="13">
        <v>0.6</v>
      </c>
      <c r="D1793" s="13">
        <v>6.666666666666667</v>
      </c>
      <c r="E1793" s="13">
        <v>11.739130434782609</v>
      </c>
      <c r="F1793" s="13">
        <v>21.991956745162877</v>
      </c>
      <c r="G1793" s="13">
        <v>3.3956834532374103</v>
      </c>
      <c r="H1793" s="13">
        <v>6.8571428571428568</v>
      </c>
      <c r="I1793" s="13">
        <v>1.2</v>
      </c>
      <c r="J1793" s="13">
        <v>4.166666666666667</v>
      </c>
      <c r="K1793" s="13">
        <v>0.4</v>
      </c>
      <c r="L1793" s="13">
        <v>5</v>
      </c>
      <c r="M1793" s="13">
        <v>15.833333333333334</v>
      </c>
    </row>
    <row r="1794" spans="2:13">
      <c r="B1794" s="10">
        <v>1791</v>
      </c>
      <c r="C1794" s="13">
        <v>1.2</v>
      </c>
      <c r="D1794" s="13">
        <v>3.3333333333333335</v>
      </c>
      <c r="E1794" s="13">
        <v>15.428571428571429</v>
      </c>
      <c r="F1794" s="13">
        <v>20.854212454212451</v>
      </c>
      <c r="G1794" s="13">
        <v>3.0256410256410255</v>
      </c>
      <c r="H1794" s="13">
        <v>2.4</v>
      </c>
      <c r="I1794" s="13">
        <v>0.8</v>
      </c>
      <c r="J1794" s="13">
        <v>6.25</v>
      </c>
      <c r="K1794" s="13">
        <v>0.2</v>
      </c>
      <c r="L1794" s="13">
        <v>10</v>
      </c>
      <c r="M1794" s="13">
        <v>19.583333333333336</v>
      </c>
    </row>
    <row r="1795" spans="2:13">
      <c r="B1795" s="10">
        <v>1792</v>
      </c>
      <c r="C1795" s="13">
        <v>1.6</v>
      </c>
      <c r="D1795" s="13">
        <v>2.5</v>
      </c>
      <c r="E1795" s="13">
        <v>18</v>
      </c>
      <c r="F1795" s="13">
        <v>25.772606382978722</v>
      </c>
      <c r="G1795" s="13">
        <v>3.6875</v>
      </c>
      <c r="H1795" s="13">
        <v>4.0851063829787231</v>
      </c>
      <c r="I1795" s="13">
        <v>1.2</v>
      </c>
      <c r="J1795" s="13">
        <v>4.166666666666667</v>
      </c>
      <c r="K1795" s="13">
        <v>0.2</v>
      </c>
      <c r="L1795" s="13">
        <v>10</v>
      </c>
      <c r="M1795" s="13">
        <v>16.666666666666668</v>
      </c>
    </row>
    <row r="1796" spans="2:13">
      <c r="B1796" s="10">
        <v>1793</v>
      </c>
      <c r="C1796" s="13">
        <v>0.6</v>
      </c>
      <c r="D1796" s="13">
        <v>6.666666666666667</v>
      </c>
      <c r="E1796" s="13">
        <v>15</v>
      </c>
      <c r="F1796" s="13">
        <v>22.590944093639305</v>
      </c>
      <c r="G1796" s="13">
        <v>3.1258278145695364</v>
      </c>
      <c r="H1796" s="13">
        <v>4.4651162790697674</v>
      </c>
      <c r="I1796" s="13">
        <v>1.2</v>
      </c>
      <c r="J1796" s="13">
        <v>4.166666666666667</v>
      </c>
      <c r="K1796" s="13">
        <v>0.8</v>
      </c>
      <c r="L1796" s="13">
        <v>2.5</v>
      </c>
      <c r="M1796" s="13">
        <v>13.333333333333334</v>
      </c>
    </row>
    <row r="1797" spans="2:13">
      <c r="B1797" s="10">
        <v>1794</v>
      </c>
      <c r="C1797" s="13">
        <v>0.6</v>
      </c>
      <c r="D1797" s="13">
        <v>6.666666666666667</v>
      </c>
      <c r="E1797" s="13">
        <v>10.8</v>
      </c>
      <c r="F1797" s="13">
        <v>17.728479876954626</v>
      </c>
      <c r="G1797" s="13">
        <v>2.8433734939759034</v>
      </c>
      <c r="H1797" s="13">
        <v>4.0851063829787231</v>
      </c>
      <c r="I1797" s="13">
        <v>0.8</v>
      </c>
      <c r="J1797" s="13">
        <v>6.25</v>
      </c>
      <c r="K1797" s="13">
        <v>0.1</v>
      </c>
      <c r="L1797" s="13">
        <v>20</v>
      </c>
      <c r="M1797" s="13">
        <v>32.916666666666671</v>
      </c>
    </row>
    <row r="1798" spans="2:13">
      <c r="B1798" s="10">
        <v>1795</v>
      </c>
      <c r="C1798" s="13">
        <v>0.6</v>
      </c>
      <c r="D1798" s="13">
        <v>6.666666666666667</v>
      </c>
      <c r="E1798" s="13">
        <v>25.714285714285715</v>
      </c>
      <c r="F1798" s="13">
        <v>32.0495709018806</v>
      </c>
      <c r="G1798" s="13">
        <v>2.7126436781609193</v>
      </c>
      <c r="H1798" s="13">
        <v>3.6226415094339623</v>
      </c>
      <c r="I1798" s="13">
        <v>0.8</v>
      </c>
      <c r="J1798" s="13">
        <v>6.25</v>
      </c>
      <c r="K1798" s="13">
        <v>0.8</v>
      </c>
      <c r="L1798" s="13">
        <v>2.5</v>
      </c>
      <c r="M1798" s="13">
        <v>15.416666666666668</v>
      </c>
    </row>
    <row r="1799" spans="2:13">
      <c r="B1799" s="10">
        <v>1796</v>
      </c>
      <c r="C1799" s="13">
        <v>1.8</v>
      </c>
      <c r="D1799" s="13">
        <v>2.2222222222222223</v>
      </c>
      <c r="E1799" s="13">
        <v>11.48936170212766</v>
      </c>
      <c r="F1799" s="13">
        <v>18.860790273556233</v>
      </c>
      <c r="G1799" s="13">
        <v>3.3714285714285714</v>
      </c>
      <c r="H1799" s="13">
        <v>4</v>
      </c>
      <c r="I1799" s="13">
        <v>1.4</v>
      </c>
      <c r="J1799" s="13">
        <v>3.5714285714285716</v>
      </c>
      <c r="K1799" s="13">
        <v>0.2</v>
      </c>
      <c r="L1799" s="13">
        <v>10</v>
      </c>
      <c r="M1799" s="13">
        <v>15.793650793650794</v>
      </c>
    </row>
    <row r="1800" spans="2:13">
      <c r="B1800" s="10">
        <v>1797</v>
      </c>
      <c r="C1800" s="13">
        <v>1.2</v>
      </c>
      <c r="D1800" s="13">
        <v>3.3333333333333335</v>
      </c>
      <c r="E1800" s="13">
        <v>11.48936170212766</v>
      </c>
      <c r="F1800" s="13">
        <v>19.326018872118162</v>
      </c>
      <c r="G1800" s="13">
        <v>2.9135802469135803</v>
      </c>
      <c r="H1800" s="13">
        <v>4.9230769230769234</v>
      </c>
      <c r="I1800" s="13">
        <v>0.8</v>
      </c>
      <c r="J1800" s="13">
        <v>6.25</v>
      </c>
      <c r="K1800" s="13">
        <v>0.6</v>
      </c>
      <c r="L1800" s="13">
        <v>3.3333333333333335</v>
      </c>
      <c r="M1800" s="13">
        <v>12.916666666666668</v>
      </c>
    </row>
    <row r="1801" spans="2:13">
      <c r="B1801" s="10">
        <v>1798</v>
      </c>
      <c r="C1801" s="13">
        <v>0.8</v>
      </c>
      <c r="D1801" s="13">
        <v>5</v>
      </c>
      <c r="E1801" s="13">
        <v>13.170731707317072</v>
      </c>
      <c r="F1801" s="13">
        <v>19.587122982928442</v>
      </c>
      <c r="G1801" s="13">
        <v>2.6516853932584272</v>
      </c>
      <c r="H1801" s="13">
        <v>3.7647058823529411</v>
      </c>
      <c r="I1801" s="13">
        <v>0.6</v>
      </c>
      <c r="J1801" s="13">
        <v>8.3333333333333339</v>
      </c>
      <c r="K1801" s="13">
        <v>0.1</v>
      </c>
      <c r="L1801" s="13">
        <v>20</v>
      </c>
      <c r="M1801" s="13">
        <v>33.333333333333336</v>
      </c>
    </row>
    <row r="1802" spans="2:13">
      <c r="B1802" s="10">
        <v>1799</v>
      </c>
      <c r="C1802" s="13">
        <v>0.2</v>
      </c>
      <c r="D1802" s="13">
        <v>20</v>
      </c>
      <c r="E1802" s="13">
        <v>19.285714285714288</v>
      </c>
      <c r="F1802" s="13">
        <v>27.71163091052594</v>
      </c>
      <c r="G1802" s="13">
        <v>2.6077348066298343</v>
      </c>
      <c r="H1802" s="13">
        <v>5.8181818181818183</v>
      </c>
      <c r="I1802" s="13">
        <v>0.8</v>
      </c>
      <c r="J1802" s="13">
        <v>6.25</v>
      </c>
      <c r="K1802" s="13">
        <v>0.2</v>
      </c>
      <c r="L1802" s="13">
        <v>10</v>
      </c>
      <c r="M1802" s="13">
        <v>36.25</v>
      </c>
    </row>
    <row r="1803" spans="2:13">
      <c r="B1803" s="10">
        <v>1800</v>
      </c>
      <c r="C1803" s="13">
        <v>1.6</v>
      </c>
      <c r="D1803" s="13">
        <v>2.5</v>
      </c>
      <c r="E1803" s="13">
        <v>15.882352941176469</v>
      </c>
      <c r="F1803" s="13">
        <v>22.085905710246479</v>
      </c>
      <c r="G1803" s="13">
        <v>2.7126436781609193</v>
      </c>
      <c r="H1803" s="13">
        <v>3.4909090909090907</v>
      </c>
      <c r="I1803" s="13">
        <v>0.8</v>
      </c>
      <c r="J1803" s="13">
        <v>6.25</v>
      </c>
      <c r="K1803" s="13">
        <v>0.2</v>
      </c>
      <c r="L1803" s="13">
        <v>10</v>
      </c>
      <c r="M1803" s="13">
        <v>18.75</v>
      </c>
    </row>
    <row r="1804" spans="2:13">
      <c r="B1804" s="10">
        <v>1801</v>
      </c>
      <c r="C1804" s="13">
        <v>0.8</v>
      </c>
      <c r="D1804" s="13">
        <v>5</v>
      </c>
      <c r="E1804" s="13">
        <v>11.25</v>
      </c>
      <c r="F1804" s="13">
        <v>18.77183908045977</v>
      </c>
      <c r="G1804" s="13">
        <v>3.2551724137931033</v>
      </c>
      <c r="H1804" s="13">
        <v>4.2666666666666666</v>
      </c>
      <c r="I1804" s="13">
        <v>1.2</v>
      </c>
      <c r="J1804" s="13">
        <v>4.166666666666667</v>
      </c>
      <c r="K1804" s="13">
        <v>0.6</v>
      </c>
      <c r="L1804" s="13">
        <v>3.3333333333333335</v>
      </c>
      <c r="M1804" s="13">
        <v>12.500000000000002</v>
      </c>
    </row>
    <row r="1805" spans="2:13">
      <c r="B1805" s="10">
        <v>1802</v>
      </c>
      <c r="C1805" s="13">
        <v>0.8</v>
      </c>
      <c r="D1805" s="13">
        <v>5</v>
      </c>
      <c r="E1805" s="13">
        <v>13.846153846153847</v>
      </c>
      <c r="F1805" s="13">
        <v>20.654707305273345</v>
      </c>
      <c r="G1805" s="13">
        <v>2.9685534591194971</v>
      </c>
      <c r="H1805" s="13">
        <v>3.84</v>
      </c>
      <c r="I1805" s="13">
        <v>1</v>
      </c>
      <c r="J1805" s="13">
        <v>5</v>
      </c>
      <c r="K1805" s="13">
        <v>0.6</v>
      </c>
      <c r="L1805" s="13">
        <v>3.3333333333333335</v>
      </c>
      <c r="M1805" s="13">
        <v>13.333333333333334</v>
      </c>
    </row>
    <row r="1806" spans="2:13">
      <c r="B1806" s="10">
        <v>1803</v>
      </c>
      <c r="C1806" s="13">
        <v>0.8</v>
      </c>
      <c r="D1806" s="13">
        <v>5</v>
      </c>
      <c r="E1806" s="13">
        <v>19.285714285714288</v>
      </c>
      <c r="F1806" s="13">
        <v>24.21120448179272</v>
      </c>
      <c r="G1806" s="13">
        <v>2.6666666666666665</v>
      </c>
      <c r="H1806" s="13">
        <v>2.2588235294117647</v>
      </c>
      <c r="I1806" s="13">
        <v>1.2</v>
      </c>
      <c r="J1806" s="13">
        <v>4.166666666666667</v>
      </c>
      <c r="K1806" s="13">
        <v>0.2</v>
      </c>
      <c r="L1806" s="13">
        <v>10</v>
      </c>
      <c r="M1806" s="13">
        <v>19.166666666666668</v>
      </c>
    </row>
    <row r="1807" spans="2:13">
      <c r="B1807" s="10">
        <v>1804</v>
      </c>
      <c r="C1807" s="13">
        <v>0.8</v>
      </c>
      <c r="D1807" s="13">
        <v>5</v>
      </c>
      <c r="E1807" s="13">
        <v>12</v>
      </c>
      <c r="F1807" s="13">
        <v>21.014285714285716</v>
      </c>
      <c r="G1807" s="13">
        <v>4.2142857142857144</v>
      </c>
      <c r="H1807" s="13">
        <v>4.8</v>
      </c>
      <c r="I1807" s="13">
        <v>1.4</v>
      </c>
      <c r="J1807" s="13">
        <v>3.5714285714285716</v>
      </c>
      <c r="K1807" s="13">
        <v>0.4</v>
      </c>
      <c r="L1807" s="13">
        <v>5</v>
      </c>
      <c r="M1807" s="13">
        <v>13.571428571428571</v>
      </c>
    </row>
    <row r="1808" spans="2:13">
      <c r="B1808" s="10">
        <v>1805</v>
      </c>
      <c r="C1808" s="13">
        <v>0.6</v>
      </c>
      <c r="D1808" s="13">
        <v>6.666666666666667</v>
      </c>
      <c r="E1808" s="13">
        <v>15</v>
      </c>
      <c r="F1808" s="13">
        <v>21.302791461412152</v>
      </c>
      <c r="G1808" s="13">
        <v>3.2551724137931033</v>
      </c>
      <c r="H1808" s="13">
        <v>3.0476190476190474</v>
      </c>
      <c r="I1808" s="13">
        <v>0.8</v>
      </c>
      <c r="J1808" s="13">
        <v>6.25</v>
      </c>
      <c r="K1808" s="13">
        <v>0.4</v>
      </c>
      <c r="L1808" s="13">
        <v>5</v>
      </c>
      <c r="M1808" s="13">
        <v>17.916666666666668</v>
      </c>
    </row>
    <row r="1809" spans="2:13">
      <c r="B1809" s="10">
        <v>1806</v>
      </c>
      <c r="C1809" s="13">
        <v>0.8</v>
      </c>
      <c r="D1809" s="13">
        <v>5</v>
      </c>
      <c r="E1809" s="13">
        <v>10.588235294117647</v>
      </c>
      <c r="F1809" s="13">
        <v>17.210976085698519</v>
      </c>
      <c r="G1809" s="13">
        <v>2.5376344086021505</v>
      </c>
      <c r="H1809" s="13">
        <v>4.0851063829787231</v>
      </c>
      <c r="I1809" s="13">
        <v>1</v>
      </c>
      <c r="J1809" s="13">
        <v>5</v>
      </c>
      <c r="K1809" s="13">
        <v>0.1</v>
      </c>
      <c r="L1809" s="13">
        <v>20</v>
      </c>
      <c r="M1809" s="13">
        <v>30</v>
      </c>
    </row>
    <row r="1810" spans="2:13">
      <c r="B1810" s="10">
        <v>1807</v>
      </c>
      <c r="C1810" s="13">
        <v>0.6</v>
      </c>
      <c r="D1810" s="13">
        <v>6.666666666666667</v>
      </c>
      <c r="E1810" s="13">
        <v>7.9411764705882346</v>
      </c>
      <c r="F1810" s="13">
        <v>14.277436347673396</v>
      </c>
      <c r="G1810" s="13">
        <v>3.4705882352941178</v>
      </c>
      <c r="H1810" s="13">
        <v>2.8656716417910446</v>
      </c>
      <c r="I1810" s="13">
        <v>1</v>
      </c>
      <c r="J1810" s="13">
        <v>5</v>
      </c>
      <c r="K1810" s="13">
        <v>0.2</v>
      </c>
      <c r="L1810" s="13">
        <v>10</v>
      </c>
      <c r="M1810" s="13">
        <v>21.666666666666668</v>
      </c>
    </row>
    <row r="1811" spans="2:13">
      <c r="B1811" s="10">
        <v>1808</v>
      </c>
      <c r="C1811" s="13">
        <v>0.4</v>
      </c>
      <c r="D1811" s="13">
        <v>10</v>
      </c>
      <c r="E1811" s="13">
        <v>13.5</v>
      </c>
      <c r="F1811" s="13">
        <v>22.927450980392155</v>
      </c>
      <c r="G1811" s="13">
        <v>4.6274509803921564</v>
      </c>
      <c r="H1811" s="13">
        <v>4.8</v>
      </c>
      <c r="I1811" s="13">
        <v>1</v>
      </c>
      <c r="J1811" s="13">
        <v>5</v>
      </c>
      <c r="K1811" s="13">
        <v>0.2</v>
      </c>
      <c r="L1811" s="13">
        <v>10</v>
      </c>
      <c r="M1811" s="13">
        <v>25</v>
      </c>
    </row>
    <row r="1812" spans="2:13">
      <c r="B1812" s="10">
        <v>1809</v>
      </c>
      <c r="C1812" s="13">
        <v>1</v>
      </c>
      <c r="D1812" s="13">
        <v>4</v>
      </c>
      <c r="E1812" s="13">
        <v>8.1818181818181817</v>
      </c>
      <c r="F1812" s="13">
        <v>15.638353136225476</v>
      </c>
      <c r="G1812" s="13">
        <v>3.3714285714285714</v>
      </c>
      <c r="H1812" s="13">
        <v>4.0851063829787231</v>
      </c>
      <c r="I1812" s="13">
        <v>1</v>
      </c>
      <c r="J1812" s="13">
        <v>5</v>
      </c>
      <c r="K1812" s="13">
        <v>0.2</v>
      </c>
      <c r="L1812" s="13">
        <v>10</v>
      </c>
      <c r="M1812" s="13">
        <v>19</v>
      </c>
    </row>
    <row r="1813" spans="2:13">
      <c r="B1813" s="10">
        <v>1810</v>
      </c>
      <c r="C1813" s="13">
        <v>1.2</v>
      </c>
      <c r="D1813" s="13">
        <v>3.3333333333333335</v>
      </c>
      <c r="E1813" s="13">
        <v>10.188679245283019</v>
      </c>
      <c r="F1813" s="13">
        <v>17.398640602088516</v>
      </c>
      <c r="G1813" s="13">
        <v>3.4452554744525545</v>
      </c>
      <c r="H1813" s="13">
        <v>3.7647058823529411</v>
      </c>
      <c r="I1813" s="13">
        <v>1.2</v>
      </c>
      <c r="J1813" s="13">
        <v>4.166666666666667</v>
      </c>
      <c r="K1813" s="13">
        <v>0.6</v>
      </c>
      <c r="L1813" s="13">
        <v>3.3333333333333335</v>
      </c>
      <c r="M1813" s="13">
        <v>10.833333333333334</v>
      </c>
    </row>
    <row r="1814" spans="2:13">
      <c r="B1814" s="10">
        <v>1811</v>
      </c>
      <c r="C1814" s="13">
        <v>0.1</v>
      </c>
      <c r="D1814" s="13">
        <v>40</v>
      </c>
      <c r="E1814" s="13">
        <v>11.48936170212766</v>
      </c>
      <c r="F1814" s="13">
        <v>22.94495812882235</v>
      </c>
      <c r="G1814" s="13">
        <v>2.7283236994219653</v>
      </c>
      <c r="H1814" s="13">
        <v>8.7272727272727266</v>
      </c>
      <c r="I1814" s="13">
        <v>0.6</v>
      </c>
      <c r="J1814" s="13">
        <v>8.3333333333333339</v>
      </c>
      <c r="K1814" s="13">
        <v>0.1</v>
      </c>
      <c r="L1814" s="13">
        <v>20</v>
      </c>
      <c r="M1814" s="13">
        <v>68.333333333333343</v>
      </c>
    </row>
    <row r="1815" spans="2:13">
      <c r="B1815" s="10">
        <v>1812</v>
      </c>
      <c r="C1815" s="13">
        <v>1.4</v>
      </c>
      <c r="D1815" s="13">
        <v>2.8571428571428572</v>
      </c>
      <c r="E1815" s="13">
        <v>10</v>
      </c>
      <c r="F1815" s="13">
        <v>17.549189189189189</v>
      </c>
      <c r="G1815" s="13">
        <v>2.3600000000000003</v>
      </c>
      <c r="H1815" s="13">
        <v>5.1891891891891895</v>
      </c>
      <c r="I1815" s="13">
        <v>1.2</v>
      </c>
      <c r="J1815" s="13">
        <v>4.166666666666667</v>
      </c>
      <c r="K1815" s="13">
        <v>0.4</v>
      </c>
      <c r="L1815" s="13">
        <v>5</v>
      </c>
      <c r="M1815" s="13">
        <v>12.023809523809524</v>
      </c>
    </row>
    <row r="1816" spans="2:13">
      <c r="B1816" s="10">
        <v>1813</v>
      </c>
      <c r="C1816" s="13">
        <v>1.2</v>
      </c>
      <c r="D1816" s="13">
        <v>3.3333333333333335</v>
      </c>
      <c r="E1816" s="13">
        <v>12.272727272727273</v>
      </c>
      <c r="F1816" s="13">
        <v>22.546133866133864</v>
      </c>
      <c r="G1816" s="13">
        <v>2.5934065934065931</v>
      </c>
      <c r="H1816" s="13">
        <v>7.68</v>
      </c>
      <c r="I1816" s="13">
        <v>0.8</v>
      </c>
      <c r="J1816" s="13">
        <v>6.25</v>
      </c>
      <c r="K1816" s="13">
        <v>0.4</v>
      </c>
      <c r="L1816" s="13">
        <v>5</v>
      </c>
      <c r="M1816" s="13">
        <v>14.583333333333334</v>
      </c>
    </row>
    <row r="1817" spans="2:13">
      <c r="B1817" s="10">
        <v>1814</v>
      </c>
      <c r="C1817" s="13">
        <v>1.2</v>
      </c>
      <c r="D1817" s="13">
        <v>3.3333333333333335</v>
      </c>
      <c r="E1817" s="13">
        <v>10.588235294117647</v>
      </c>
      <c r="F1817" s="13">
        <v>18.571861424085238</v>
      </c>
      <c r="G1817" s="13">
        <v>3.3006993006993004</v>
      </c>
      <c r="H1817" s="13">
        <v>4.6829268292682924</v>
      </c>
      <c r="I1817" s="13">
        <v>0.6</v>
      </c>
      <c r="J1817" s="13">
        <v>8.3333333333333339</v>
      </c>
      <c r="K1817" s="13">
        <v>0.4</v>
      </c>
      <c r="L1817" s="13">
        <v>5</v>
      </c>
      <c r="M1817" s="13">
        <v>16.666666666666668</v>
      </c>
    </row>
    <row r="1818" spans="2:13">
      <c r="B1818" s="10">
        <v>1815</v>
      </c>
      <c r="C1818" s="13">
        <v>0.8</v>
      </c>
      <c r="D1818" s="13">
        <v>5</v>
      </c>
      <c r="E1818" s="13">
        <v>10</v>
      </c>
      <c r="F1818" s="13">
        <v>17.122779922779923</v>
      </c>
      <c r="G1818" s="13">
        <v>2.5513513513513515</v>
      </c>
      <c r="H1818" s="13">
        <v>4.5714285714285712</v>
      </c>
      <c r="I1818" s="13">
        <v>0.8</v>
      </c>
      <c r="J1818" s="13">
        <v>6.25</v>
      </c>
      <c r="K1818" s="13">
        <v>0.4</v>
      </c>
      <c r="L1818" s="13">
        <v>5</v>
      </c>
      <c r="M1818" s="13">
        <v>16.25</v>
      </c>
    </row>
    <row r="1819" spans="2:13">
      <c r="B1819" s="10">
        <v>1816</v>
      </c>
      <c r="C1819" s="13">
        <v>1</v>
      </c>
      <c r="D1819" s="13">
        <v>4</v>
      </c>
      <c r="E1819" s="13">
        <v>13.846153846153847</v>
      </c>
      <c r="F1819" s="13">
        <v>21.280605747719839</v>
      </c>
      <c r="G1819" s="13">
        <v>3.1677852348993287</v>
      </c>
      <c r="H1819" s="13">
        <v>4.2666666666666666</v>
      </c>
      <c r="I1819" s="13">
        <v>1.2</v>
      </c>
      <c r="J1819" s="13">
        <v>4.166666666666667</v>
      </c>
      <c r="K1819" s="13">
        <v>0.4</v>
      </c>
      <c r="L1819" s="13">
        <v>5</v>
      </c>
      <c r="M1819" s="13">
        <v>13.166666666666668</v>
      </c>
    </row>
    <row r="1820" spans="2:13">
      <c r="B1820" s="10">
        <v>1817</v>
      </c>
      <c r="C1820" s="13">
        <v>0.6</v>
      </c>
      <c r="D1820" s="13">
        <v>6.666666666666667</v>
      </c>
      <c r="E1820" s="13">
        <v>12</v>
      </c>
      <c r="F1820" s="13">
        <v>18.55135135135135</v>
      </c>
      <c r="G1820" s="13">
        <v>2.5513513513513515</v>
      </c>
      <c r="H1820" s="13">
        <v>4</v>
      </c>
      <c r="I1820" s="13">
        <v>0.6</v>
      </c>
      <c r="J1820" s="13">
        <v>8.3333333333333339</v>
      </c>
      <c r="K1820" s="13">
        <v>0.8</v>
      </c>
      <c r="L1820" s="13">
        <v>2.5</v>
      </c>
      <c r="M1820" s="13">
        <v>17.5</v>
      </c>
    </row>
    <row r="1821" spans="2:13">
      <c r="B1821" s="10">
        <v>1818</v>
      </c>
      <c r="C1821" s="13">
        <v>0.8</v>
      </c>
      <c r="D1821" s="13">
        <v>5</v>
      </c>
      <c r="E1821" s="13">
        <v>11.48936170212766</v>
      </c>
      <c r="F1821" s="13">
        <v>18.763657274295571</v>
      </c>
      <c r="G1821" s="13">
        <v>3.189189189189189</v>
      </c>
      <c r="H1821" s="13">
        <v>4.0851063829787231</v>
      </c>
      <c r="I1821" s="13">
        <v>1.2</v>
      </c>
      <c r="J1821" s="13">
        <v>4.166666666666667</v>
      </c>
      <c r="K1821" s="13">
        <v>0.2</v>
      </c>
      <c r="L1821" s="13">
        <v>10</v>
      </c>
      <c r="M1821" s="13">
        <v>19.166666666666668</v>
      </c>
    </row>
    <row r="1822" spans="2:13">
      <c r="B1822" s="10">
        <v>1819</v>
      </c>
      <c r="C1822" s="13">
        <v>1.4</v>
      </c>
      <c r="D1822" s="13">
        <v>2.8571428571428572</v>
      </c>
      <c r="E1822" s="13">
        <v>10</v>
      </c>
      <c r="F1822" s="13">
        <v>17.505396238051187</v>
      </c>
      <c r="G1822" s="13">
        <v>3.4202898550724639</v>
      </c>
      <c r="H1822" s="13">
        <v>4.0851063829787231</v>
      </c>
      <c r="I1822" s="13">
        <v>1</v>
      </c>
      <c r="J1822" s="13">
        <v>5</v>
      </c>
      <c r="K1822" s="13">
        <v>0.2</v>
      </c>
      <c r="L1822" s="13">
        <v>10</v>
      </c>
      <c r="M1822" s="13">
        <v>17.857142857142858</v>
      </c>
    </row>
    <row r="1823" spans="2:13">
      <c r="B1823" s="10">
        <v>1820</v>
      </c>
      <c r="C1823" s="13">
        <v>0.6</v>
      </c>
      <c r="D1823" s="13">
        <v>6.666666666666667</v>
      </c>
      <c r="E1823" s="13">
        <v>13.846153846153847</v>
      </c>
      <c r="F1823" s="13">
        <v>20.533653846153847</v>
      </c>
      <c r="G1823" s="13">
        <v>3.6875</v>
      </c>
      <c r="H1823" s="13">
        <v>3</v>
      </c>
      <c r="I1823" s="13">
        <v>1</v>
      </c>
      <c r="J1823" s="13">
        <v>5</v>
      </c>
      <c r="K1823" s="13">
        <v>0.6</v>
      </c>
      <c r="L1823" s="13">
        <v>3.3333333333333335</v>
      </c>
      <c r="M1823" s="13">
        <v>15.000000000000002</v>
      </c>
    </row>
    <row r="1824" spans="2:13">
      <c r="B1824" s="10">
        <v>1821</v>
      </c>
      <c r="C1824" s="13">
        <v>1</v>
      </c>
      <c r="D1824" s="13">
        <v>4</v>
      </c>
      <c r="E1824" s="13">
        <v>12</v>
      </c>
      <c r="F1824" s="13">
        <v>20.055172413793102</v>
      </c>
      <c r="G1824" s="13">
        <v>3.2551724137931033</v>
      </c>
      <c r="H1824" s="13">
        <v>4.8</v>
      </c>
      <c r="I1824" s="13">
        <v>1</v>
      </c>
      <c r="J1824" s="13">
        <v>5</v>
      </c>
      <c r="K1824" s="13">
        <v>0.6</v>
      </c>
      <c r="L1824" s="13">
        <v>3.3333333333333335</v>
      </c>
      <c r="M1824" s="13">
        <v>12.333333333333334</v>
      </c>
    </row>
    <row r="1825" spans="2:13">
      <c r="B1825" s="10">
        <v>1822</v>
      </c>
      <c r="C1825" s="13">
        <v>0.4</v>
      </c>
      <c r="D1825" s="13">
        <v>10</v>
      </c>
      <c r="E1825" s="13">
        <v>9.1525423728813564</v>
      </c>
      <c r="F1825" s="13">
        <v>15.539156985262839</v>
      </c>
      <c r="G1825" s="13">
        <v>2.8957055214723924</v>
      </c>
      <c r="H1825" s="13">
        <v>3.4909090909090907</v>
      </c>
      <c r="I1825" s="13">
        <v>1.4</v>
      </c>
      <c r="J1825" s="13">
        <v>3.5714285714285716</v>
      </c>
      <c r="K1825" s="13">
        <v>0.4</v>
      </c>
      <c r="L1825" s="13">
        <v>5</v>
      </c>
      <c r="M1825" s="13">
        <v>18.571428571428569</v>
      </c>
    </row>
    <row r="1826" spans="2:13">
      <c r="B1826" s="10">
        <v>1823</v>
      </c>
      <c r="C1826" s="13">
        <v>0.8</v>
      </c>
      <c r="D1826" s="13">
        <v>5</v>
      </c>
      <c r="E1826" s="13">
        <v>12.558139534883722</v>
      </c>
      <c r="F1826" s="13">
        <v>21.912706279614405</v>
      </c>
      <c r="G1826" s="13">
        <v>3.8688524590163937</v>
      </c>
      <c r="H1826" s="13">
        <v>5.4857142857142858</v>
      </c>
      <c r="I1826" s="13">
        <v>1</v>
      </c>
      <c r="J1826" s="13">
        <v>5</v>
      </c>
      <c r="K1826" s="13">
        <v>0.2</v>
      </c>
      <c r="L1826" s="13">
        <v>10</v>
      </c>
      <c r="M1826" s="13">
        <v>20</v>
      </c>
    </row>
    <row r="1827" spans="2:13">
      <c r="B1827" s="10">
        <v>1824</v>
      </c>
      <c r="C1827" s="13">
        <v>1.2</v>
      </c>
      <c r="D1827" s="13">
        <v>3.3333333333333335</v>
      </c>
      <c r="E1827" s="13">
        <v>10.188679245283019</v>
      </c>
      <c r="F1827" s="13">
        <v>19.682926933079095</v>
      </c>
      <c r="G1827" s="13">
        <v>3.3006993006993004</v>
      </c>
      <c r="H1827" s="13">
        <v>6.193548387096774</v>
      </c>
      <c r="I1827" s="13">
        <v>0.6</v>
      </c>
      <c r="J1827" s="13">
        <v>8.3333333333333339</v>
      </c>
      <c r="K1827" s="13">
        <v>0.2</v>
      </c>
      <c r="L1827" s="13">
        <v>10</v>
      </c>
      <c r="M1827" s="13">
        <v>21.666666666666668</v>
      </c>
    </row>
    <row r="1828" spans="2:13">
      <c r="B1828" s="10">
        <v>1825</v>
      </c>
      <c r="C1828" s="13">
        <v>0.6</v>
      </c>
      <c r="D1828" s="13">
        <v>6.666666666666667</v>
      </c>
      <c r="E1828" s="13">
        <v>13.170731707317072</v>
      </c>
      <c r="F1828" s="13">
        <v>19.707874564459928</v>
      </c>
      <c r="G1828" s="13">
        <v>2.6971428571428571</v>
      </c>
      <c r="H1828" s="13">
        <v>3.84</v>
      </c>
      <c r="I1828" s="13">
        <v>1.2</v>
      </c>
      <c r="J1828" s="13">
        <v>4.166666666666667</v>
      </c>
      <c r="K1828" s="13">
        <v>0.1</v>
      </c>
      <c r="L1828" s="13">
        <v>20</v>
      </c>
      <c r="M1828" s="13">
        <v>30.833333333333336</v>
      </c>
    </row>
    <row r="1829" spans="2:13">
      <c r="B1829" s="10">
        <v>1826</v>
      </c>
      <c r="C1829" s="13">
        <v>1</v>
      </c>
      <c r="D1829" s="13">
        <v>4</v>
      </c>
      <c r="E1829" s="13">
        <v>14.210526315789473</v>
      </c>
      <c r="F1829" s="13">
        <v>20.371846776705073</v>
      </c>
      <c r="G1829" s="13">
        <v>2.7928994082840237</v>
      </c>
      <c r="H1829" s="13">
        <v>3.3684210526315788</v>
      </c>
      <c r="I1829" s="13">
        <v>1</v>
      </c>
      <c r="J1829" s="13">
        <v>5</v>
      </c>
      <c r="K1829" s="13">
        <v>0.1</v>
      </c>
      <c r="L1829" s="13">
        <v>20</v>
      </c>
      <c r="M1829" s="13">
        <v>29</v>
      </c>
    </row>
    <row r="1830" spans="2:13">
      <c r="B1830" s="10">
        <v>1827</v>
      </c>
      <c r="C1830" s="13">
        <v>0.6</v>
      </c>
      <c r="D1830" s="13">
        <v>6.666666666666667</v>
      </c>
      <c r="E1830" s="13">
        <v>15.882352941176469</v>
      </c>
      <c r="F1830" s="13">
        <v>22.387908496732024</v>
      </c>
      <c r="G1830" s="13">
        <v>2.95</v>
      </c>
      <c r="H1830" s="13">
        <v>3.5555555555555554</v>
      </c>
      <c r="I1830" s="13">
        <v>1.2</v>
      </c>
      <c r="J1830" s="13">
        <v>4.166666666666667</v>
      </c>
      <c r="K1830" s="13">
        <v>0.2</v>
      </c>
      <c r="L1830" s="13">
        <v>10</v>
      </c>
      <c r="M1830" s="13">
        <v>20.833333333333336</v>
      </c>
    </row>
    <row r="1831" spans="2:13">
      <c r="B1831" s="10">
        <v>1828</v>
      </c>
      <c r="C1831" s="13">
        <v>0.6</v>
      </c>
      <c r="D1831" s="13">
        <v>6.666666666666667</v>
      </c>
      <c r="E1831" s="13">
        <v>11.739130434782609</v>
      </c>
      <c r="F1831" s="13">
        <v>17.906915669681936</v>
      </c>
      <c r="G1831" s="13">
        <v>3.1677852348993287</v>
      </c>
      <c r="H1831" s="13">
        <v>3</v>
      </c>
      <c r="I1831" s="13">
        <v>1</v>
      </c>
      <c r="J1831" s="13">
        <v>5</v>
      </c>
      <c r="K1831" s="13">
        <v>0.4</v>
      </c>
      <c r="L1831" s="13">
        <v>5</v>
      </c>
      <c r="M1831" s="13">
        <v>16.666666666666668</v>
      </c>
    </row>
    <row r="1832" spans="2:13">
      <c r="B1832" s="10">
        <v>1829</v>
      </c>
      <c r="C1832" s="13">
        <v>0.2</v>
      </c>
      <c r="D1832" s="13">
        <v>20</v>
      </c>
      <c r="E1832" s="13">
        <v>18</v>
      </c>
      <c r="F1832" s="13">
        <v>27.155575743811038</v>
      </c>
      <c r="G1832" s="13">
        <v>3.9663865546218489</v>
      </c>
      <c r="H1832" s="13">
        <v>5.1891891891891895</v>
      </c>
      <c r="I1832" s="13">
        <v>1.2</v>
      </c>
      <c r="J1832" s="13">
        <v>4.166666666666667</v>
      </c>
      <c r="K1832" s="13">
        <v>0.4</v>
      </c>
      <c r="L1832" s="13">
        <v>5</v>
      </c>
      <c r="M1832" s="13">
        <v>29.166666666666668</v>
      </c>
    </row>
    <row r="1833" spans="2:13">
      <c r="B1833" s="10">
        <v>1830</v>
      </c>
      <c r="C1833" s="13">
        <v>0.2</v>
      </c>
      <c r="D1833" s="13">
        <v>20</v>
      </c>
      <c r="E1833" s="13">
        <v>12.272727272727273</v>
      </c>
      <c r="F1833" s="13">
        <v>17.514545454545456</v>
      </c>
      <c r="G1833" s="13">
        <v>2.6818181818181817</v>
      </c>
      <c r="H1833" s="13">
        <v>2.56</v>
      </c>
      <c r="I1833" s="13">
        <v>1.2</v>
      </c>
      <c r="J1833" s="13">
        <v>4.166666666666667</v>
      </c>
      <c r="K1833" s="13">
        <v>0.8</v>
      </c>
      <c r="L1833" s="13">
        <v>2.5</v>
      </c>
      <c r="M1833" s="13">
        <v>26.666666666666668</v>
      </c>
    </row>
    <row r="1834" spans="2:13">
      <c r="B1834" s="10">
        <v>1831</v>
      </c>
      <c r="C1834" s="13">
        <v>1.4</v>
      </c>
      <c r="D1834" s="13">
        <v>2.8571428571428572</v>
      </c>
      <c r="E1834" s="13">
        <v>10.588235294117647</v>
      </c>
      <c r="F1834" s="13">
        <v>19.902713408595758</v>
      </c>
      <c r="G1834" s="13">
        <v>3.496296296296296</v>
      </c>
      <c r="H1834" s="13">
        <v>5.8181818181818183</v>
      </c>
      <c r="I1834" s="13">
        <v>1</v>
      </c>
      <c r="J1834" s="13">
        <v>5</v>
      </c>
      <c r="K1834" s="13">
        <v>0.4</v>
      </c>
      <c r="L1834" s="13">
        <v>5</v>
      </c>
      <c r="M1834" s="13">
        <v>12.857142857142858</v>
      </c>
    </row>
    <row r="1835" spans="2:13">
      <c r="B1835" s="10">
        <v>1832</v>
      </c>
      <c r="C1835" s="13">
        <v>0.6</v>
      </c>
      <c r="D1835" s="13">
        <v>6.666666666666667</v>
      </c>
      <c r="E1835" s="13">
        <v>8.0597014925373145</v>
      </c>
      <c r="F1835" s="13">
        <v>15.282815457224313</v>
      </c>
      <c r="G1835" s="13">
        <v>2.6516853932584272</v>
      </c>
      <c r="H1835" s="13">
        <v>4.5714285714285712</v>
      </c>
      <c r="I1835" s="13">
        <v>1</v>
      </c>
      <c r="J1835" s="13">
        <v>5</v>
      </c>
      <c r="K1835" s="13">
        <v>0.4</v>
      </c>
      <c r="L1835" s="13">
        <v>5</v>
      </c>
      <c r="M1835" s="13">
        <v>16.666666666666668</v>
      </c>
    </row>
    <row r="1836" spans="2:13">
      <c r="B1836" s="10">
        <v>1833</v>
      </c>
      <c r="C1836" s="13">
        <v>0.6</v>
      </c>
      <c r="D1836" s="13">
        <v>6.666666666666667</v>
      </c>
      <c r="E1836" s="13">
        <v>11.25</v>
      </c>
      <c r="F1836" s="13">
        <v>17.774109014675055</v>
      </c>
      <c r="G1836" s="13">
        <v>2.9685534591194971</v>
      </c>
      <c r="H1836" s="13">
        <v>3.5555555555555554</v>
      </c>
      <c r="I1836" s="13">
        <v>1.8</v>
      </c>
      <c r="J1836" s="13">
        <v>2.7777777777777777</v>
      </c>
      <c r="K1836" s="13">
        <v>0.6</v>
      </c>
      <c r="L1836" s="13">
        <v>3.3333333333333335</v>
      </c>
      <c r="M1836" s="13">
        <v>12.777777777777779</v>
      </c>
    </row>
    <row r="1837" spans="2:13">
      <c r="B1837" s="10">
        <v>1834</v>
      </c>
      <c r="C1837" s="13">
        <v>0.8</v>
      </c>
      <c r="D1837" s="13">
        <v>5</v>
      </c>
      <c r="E1837" s="13">
        <v>8.3076923076923084</v>
      </c>
      <c r="F1837" s="13">
        <v>15.475477542591637</v>
      </c>
      <c r="G1837" s="13">
        <v>3.1677852348993287</v>
      </c>
      <c r="H1837" s="13">
        <v>4</v>
      </c>
      <c r="I1837" s="13">
        <v>1</v>
      </c>
      <c r="J1837" s="13">
        <v>5</v>
      </c>
      <c r="K1837" s="13">
        <v>0.2</v>
      </c>
      <c r="L1837" s="13">
        <v>10</v>
      </c>
      <c r="M1837" s="13">
        <v>20</v>
      </c>
    </row>
    <row r="1838" spans="2:13">
      <c r="B1838" s="10">
        <v>1835</v>
      </c>
      <c r="C1838" s="13">
        <v>0.2</v>
      </c>
      <c r="D1838" s="13">
        <v>20</v>
      </c>
      <c r="E1838" s="13">
        <v>16.875</v>
      </c>
      <c r="F1838" s="13">
        <v>23.992777777777778</v>
      </c>
      <c r="G1838" s="13">
        <v>3.2777777777777777</v>
      </c>
      <c r="H1838" s="13">
        <v>3.84</v>
      </c>
      <c r="I1838" s="13">
        <v>1</v>
      </c>
      <c r="J1838" s="13">
        <v>5</v>
      </c>
      <c r="K1838" s="13">
        <v>0.6</v>
      </c>
      <c r="L1838" s="13">
        <v>3.3333333333333335</v>
      </c>
      <c r="M1838" s="13">
        <v>28.333333333333332</v>
      </c>
    </row>
    <row r="1839" spans="2:13">
      <c r="B1839" s="10">
        <v>1836</v>
      </c>
      <c r="C1839" s="13">
        <v>0.6</v>
      </c>
      <c r="D1839" s="13">
        <v>6.666666666666667</v>
      </c>
      <c r="E1839" s="13">
        <v>12.857142857142858</v>
      </c>
      <c r="F1839" s="13">
        <v>19.572685379136992</v>
      </c>
      <c r="G1839" s="13">
        <v>3.8064516129032255</v>
      </c>
      <c r="H1839" s="13">
        <v>2.9090909090909092</v>
      </c>
      <c r="I1839" s="13">
        <v>1.4</v>
      </c>
      <c r="J1839" s="13">
        <v>3.5714285714285716</v>
      </c>
      <c r="K1839" s="13">
        <v>0.4</v>
      </c>
      <c r="L1839" s="13">
        <v>5</v>
      </c>
      <c r="M1839" s="13">
        <v>15.238095238095239</v>
      </c>
    </row>
    <row r="1840" spans="2:13">
      <c r="B1840" s="10">
        <v>1837</v>
      </c>
      <c r="C1840" s="13">
        <v>0.8</v>
      </c>
      <c r="D1840" s="13">
        <v>5</v>
      </c>
      <c r="E1840" s="13">
        <v>9.473684210526315</v>
      </c>
      <c r="F1840" s="13">
        <v>15.821201941022769</v>
      </c>
      <c r="G1840" s="13">
        <v>3.3475177304964543</v>
      </c>
      <c r="H1840" s="13">
        <v>3</v>
      </c>
      <c r="I1840" s="13">
        <v>1.2</v>
      </c>
      <c r="J1840" s="13">
        <v>4.166666666666667</v>
      </c>
      <c r="K1840" s="13">
        <v>0.6</v>
      </c>
      <c r="L1840" s="13">
        <v>3.3333333333333335</v>
      </c>
      <c r="M1840" s="13">
        <v>12.500000000000002</v>
      </c>
    </row>
    <row r="1841" spans="2:13">
      <c r="B1841" s="10">
        <v>1838</v>
      </c>
      <c r="C1841" s="13">
        <v>1.2</v>
      </c>
      <c r="D1841" s="13">
        <v>3.3333333333333335</v>
      </c>
      <c r="E1841" s="13">
        <v>12.857142857142858</v>
      </c>
      <c r="F1841" s="13">
        <v>21.122153209109729</v>
      </c>
      <c r="G1841" s="13">
        <v>2.9316770186335406</v>
      </c>
      <c r="H1841" s="13">
        <v>5.333333333333333</v>
      </c>
      <c r="I1841" s="13">
        <v>0.6</v>
      </c>
      <c r="J1841" s="13">
        <v>8.3333333333333339</v>
      </c>
      <c r="K1841" s="13">
        <v>0.6</v>
      </c>
      <c r="L1841" s="13">
        <v>3.3333333333333335</v>
      </c>
      <c r="M1841" s="13">
        <v>15.000000000000002</v>
      </c>
    </row>
    <row r="1842" spans="2:13">
      <c r="B1842" s="10">
        <v>1839</v>
      </c>
      <c r="C1842" s="13">
        <v>0.4</v>
      </c>
      <c r="D1842" s="13">
        <v>10</v>
      </c>
      <c r="E1842" s="13">
        <v>13.5</v>
      </c>
      <c r="F1842" s="13">
        <v>19.417738258093934</v>
      </c>
      <c r="G1842" s="13">
        <v>3.6589147286821708</v>
      </c>
      <c r="H1842" s="13">
        <v>2.2588235294117647</v>
      </c>
      <c r="I1842" s="13">
        <v>1.8</v>
      </c>
      <c r="J1842" s="13">
        <v>2.7777777777777777</v>
      </c>
      <c r="K1842" s="13">
        <v>0.4</v>
      </c>
      <c r="L1842" s="13">
        <v>5</v>
      </c>
      <c r="M1842" s="13">
        <v>17.777777777777779</v>
      </c>
    </row>
    <row r="1843" spans="2:13">
      <c r="B1843" s="10">
        <v>1840</v>
      </c>
      <c r="C1843" s="13">
        <v>1</v>
      </c>
      <c r="D1843" s="13">
        <v>4</v>
      </c>
      <c r="E1843" s="13">
        <v>10.8</v>
      </c>
      <c r="F1843" s="13">
        <v>17.45869432580842</v>
      </c>
      <c r="G1843" s="13">
        <v>3.1677852348993287</v>
      </c>
      <c r="H1843" s="13">
        <v>3.4909090909090907</v>
      </c>
      <c r="I1843" s="13">
        <v>0.8</v>
      </c>
      <c r="J1843" s="13">
        <v>6.25</v>
      </c>
      <c r="K1843" s="13">
        <v>0.2</v>
      </c>
      <c r="L1843" s="13">
        <v>10</v>
      </c>
      <c r="M1843" s="13">
        <v>20.25</v>
      </c>
    </row>
    <row r="1844" spans="2:13">
      <c r="B1844" s="10">
        <v>1841</v>
      </c>
      <c r="C1844" s="13">
        <v>1</v>
      </c>
      <c r="D1844" s="13">
        <v>4</v>
      </c>
      <c r="E1844" s="13">
        <v>10</v>
      </c>
      <c r="F1844" s="13">
        <v>15.143356643356643</v>
      </c>
      <c r="G1844" s="13">
        <v>2.6818181818181817</v>
      </c>
      <c r="H1844" s="13">
        <v>2.4615384615384617</v>
      </c>
      <c r="I1844" s="13">
        <v>0.8</v>
      </c>
      <c r="J1844" s="13">
        <v>6.25</v>
      </c>
      <c r="K1844" s="13">
        <v>0.4</v>
      </c>
      <c r="L1844" s="13">
        <v>5</v>
      </c>
      <c r="M1844" s="13">
        <v>15.25</v>
      </c>
    </row>
    <row r="1845" spans="2:13">
      <c r="B1845" s="10">
        <v>1842</v>
      </c>
      <c r="C1845" s="13">
        <v>1.2</v>
      </c>
      <c r="D1845" s="13">
        <v>3.3333333333333335</v>
      </c>
      <c r="E1845" s="13">
        <v>13.170731707317072</v>
      </c>
      <c r="F1845" s="13">
        <v>22.178466513946908</v>
      </c>
      <c r="G1845" s="13">
        <v>2.6077348066298343</v>
      </c>
      <c r="H1845" s="13">
        <v>6.4</v>
      </c>
      <c r="I1845" s="13">
        <v>0.8</v>
      </c>
      <c r="J1845" s="13">
        <v>6.25</v>
      </c>
      <c r="K1845" s="13">
        <v>0.6</v>
      </c>
      <c r="L1845" s="13">
        <v>3.3333333333333335</v>
      </c>
      <c r="M1845" s="13">
        <v>12.916666666666668</v>
      </c>
    </row>
    <row r="1846" spans="2:13">
      <c r="B1846" s="10">
        <v>1843</v>
      </c>
      <c r="C1846" s="13">
        <v>1</v>
      </c>
      <c r="D1846" s="13">
        <v>4</v>
      </c>
      <c r="E1846" s="13">
        <v>16.363636363636363</v>
      </c>
      <c r="F1846" s="13">
        <v>23.941434361816526</v>
      </c>
      <c r="G1846" s="13">
        <v>3.0063694267515921</v>
      </c>
      <c r="H1846" s="13">
        <v>4.5714285714285712</v>
      </c>
      <c r="I1846" s="13">
        <v>1</v>
      </c>
      <c r="J1846" s="13">
        <v>5</v>
      </c>
      <c r="K1846" s="13">
        <v>0.6</v>
      </c>
      <c r="L1846" s="13">
        <v>3.3333333333333335</v>
      </c>
      <c r="M1846" s="13">
        <v>12.333333333333334</v>
      </c>
    </row>
    <row r="1847" spans="2:13">
      <c r="B1847" s="10">
        <v>1844</v>
      </c>
      <c r="C1847" s="13">
        <v>0.6</v>
      </c>
      <c r="D1847" s="13">
        <v>6.666666666666667</v>
      </c>
      <c r="E1847" s="13">
        <v>14.210526315789473</v>
      </c>
      <c r="F1847" s="13">
        <v>21.791928995064492</v>
      </c>
      <c r="G1847" s="13">
        <v>3.496296296296296</v>
      </c>
      <c r="H1847" s="13">
        <v>4.0851063829787231</v>
      </c>
      <c r="I1847" s="13">
        <v>1.2</v>
      </c>
      <c r="J1847" s="13">
        <v>4.166666666666667</v>
      </c>
      <c r="K1847" s="13">
        <v>0.6</v>
      </c>
      <c r="L1847" s="13">
        <v>3.3333333333333335</v>
      </c>
      <c r="M1847" s="13">
        <v>14.166666666666668</v>
      </c>
    </row>
    <row r="1848" spans="2:13">
      <c r="B1848" s="10">
        <v>1845</v>
      </c>
      <c r="C1848" s="13">
        <v>0.6</v>
      </c>
      <c r="D1848" s="13">
        <v>6.666666666666667</v>
      </c>
      <c r="E1848" s="13">
        <v>14.594594594594593</v>
      </c>
      <c r="F1848" s="13">
        <v>21.307238272755512</v>
      </c>
      <c r="G1848" s="13">
        <v>2.7126436781609193</v>
      </c>
      <c r="H1848" s="13">
        <v>4</v>
      </c>
      <c r="I1848" s="13">
        <v>1.2</v>
      </c>
      <c r="J1848" s="13">
        <v>4.166666666666667</v>
      </c>
      <c r="K1848" s="13">
        <v>0.6</v>
      </c>
      <c r="L1848" s="13">
        <v>3.3333333333333335</v>
      </c>
      <c r="M1848" s="13">
        <v>14.166666666666668</v>
      </c>
    </row>
    <row r="1849" spans="2:13">
      <c r="B1849" s="10">
        <v>1846</v>
      </c>
      <c r="C1849" s="13">
        <v>0.8</v>
      </c>
      <c r="D1849" s="13">
        <v>5</v>
      </c>
      <c r="E1849" s="13">
        <v>15</v>
      </c>
      <c r="F1849" s="13">
        <v>23.195558615940783</v>
      </c>
      <c r="G1849" s="13">
        <v>3.0063694267515921</v>
      </c>
      <c r="H1849" s="13">
        <v>5.1891891891891895</v>
      </c>
      <c r="I1849" s="13">
        <v>1.2</v>
      </c>
      <c r="J1849" s="13">
        <v>4.166666666666667</v>
      </c>
      <c r="K1849" s="13">
        <v>0.2</v>
      </c>
      <c r="L1849" s="13">
        <v>10</v>
      </c>
      <c r="M1849" s="13">
        <v>19.166666666666668</v>
      </c>
    </row>
    <row r="1850" spans="2:13">
      <c r="B1850" s="10">
        <v>1847</v>
      </c>
      <c r="C1850" s="13">
        <v>1.2</v>
      </c>
      <c r="D1850" s="13">
        <v>3.3333333333333335</v>
      </c>
      <c r="E1850" s="13">
        <v>12.857142857142858</v>
      </c>
      <c r="F1850" s="13">
        <v>19.276377829820454</v>
      </c>
      <c r="G1850" s="13">
        <v>2.5792349726775954</v>
      </c>
      <c r="H1850" s="13">
        <v>3.84</v>
      </c>
      <c r="I1850" s="13">
        <v>0.8</v>
      </c>
      <c r="J1850" s="13">
        <v>6.25</v>
      </c>
      <c r="K1850" s="13">
        <v>0.4</v>
      </c>
      <c r="L1850" s="13">
        <v>5</v>
      </c>
      <c r="M1850" s="13">
        <v>14.583333333333334</v>
      </c>
    </row>
    <row r="1851" spans="2:13">
      <c r="B1851" s="10">
        <v>1848</v>
      </c>
      <c r="C1851" s="13">
        <v>0.2</v>
      </c>
      <c r="D1851" s="13">
        <v>20</v>
      </c>
      <c r="E1851" s="13">
        <v>12.857142857142858</v>
      </c>
      <c r="F1851" s="13">
        <v>18.551558031010089</v>
      </c>
      <c r="G1851" s="13">
        <v>3.2328767123287672</v>
      </c>
      <c r="H1851" s="13">
        <v>2.4615384615384617</v>
      </c>
      <c r="I1851" s="13">
        <v>1</v>
      </c>
      <c r="J1851" s="13">
        <v>5</v>
      </c>
      <c r="K1851" s="13">
        <v>0.4</v>
      </c>
      <c r="L1851" s="13">
        <v>5</v>
      </c>
      <c r="M1851" s="13">
        <v>30</v>
      </c>
    </row>
    <row r="1852" spans="2:13">
      <c r="B1852" s="10">
        <v>1849</v>
      </c>
      <c r="C1852" s="13">
        <v>0.6</v>
      </c>
      <c r="D1852" s="13">
        <v>6.666666666666667</v>
      </c>
      <c r="E1852" s="13">
        <v>13.170731707317072</v>
      </c>
      <c r="F1852" s="13">
        <v>25.106488258458239</v>
      </c>
      <c r="G1852" s="13">
        <v>2.7928994082840237</v>
      </c>
      <c r="H1852" s="13">
        <v>9.1428571428571423</v>
      </c>
      <c r="I1852" s="13">
        <v>1.2</v>
      </c>
      <c r="J1852" s="13">
        <v>4.166666666666667</v>
      </c>
      <c r="K1852" s="13">
        <v>1</v>
      </c>
      <c r="L1852" s="13">
        <v>2</v>
      </c>
      <c r="M1852" s="13">
        <v>12.833333333333334</v>
      </c>
    </row>
    <row r="1853" spans="2:13">
      <c r="B1853" s="10">
        <v>1850</v>
      </c>
      <c r="C1853" s="13">
        <v>0.8</v>
      </c>
      <c r="D1853" s="13">
        <v>5</v>
      </c>
      <c r="E1853" s="13">
        <v>12</v>
      </c>
      <c r="F1853" s="13">
        <v>17.520672268907564</v>
      </c>
      <c r="G1853" s="13">
        <v>2.6971428571428571</v>
      </c>
      <c r="H1853" s="13">
        <v>2.8235294117647061</v>
      </c>
      <c r="I1853" s="13">
        <v>0.8</v>
      </c>
      <c r="J1853" s="13">
        <v>6.25</v>
      </c>
      <c r="K1853" s="13">
        <v>0.6</v>
      </c>
      <c r="L1853" s="13">
        <v>3.3333333333333335</v>
      </c>
      <c r="M1853" s="13">
        <v>14.583333333333334</v>
      </c>
    </row>
    <row r="1854" spans="2:13">
      <c r="B1854" s="10">
        <v>1851</v>
      </c>
      <c r="C1854" s="13">
        <v>1.8</v>
      </c>
      <c r="D1854" s="13">
        <v>2.2222222222222223</v>
      </c>
      <c r="E1854" s="13">
        <v>10.188679245283019</v>
      </c>
      <c r="F1854" s="13">
        <v>18.523105474791215</v>
      </c>
      <c r="G1854" s="13">
        <v>1.9344262295081969</v>
      </c>
      <c r="H1854" s="13">
        <v>6.4</v>
      </c>
      <c r="I1854" s="13">
        <v>1.4</v>
      </c>
      <c r="J1854" s="13">
        <v>3.5714285714285716</v>
      </c>
      <c r="K1854" s="13">
        <v>0.6</v>
      </c>
      <c r="L1854" s="13">
        <v>3.3333333333333335</v>
      </c>
      <c r="M1854" s="13">
        <v>9.1269841269841283</v>
      </c>
    </row>
    <row r="1855" spans="2:13">
      <c r="B1855" s="10">
        <v>1852</v>
      </c>
      <c r="C1855" s="13">
        <v>1.2</v>
      </c>
      <c r="D1855" s="13">
        <v>3.3333333333333335</v>
      </c>
      <c r="E1855" s="13">
        <v>12.857142857142858</v>
      </c>
      <c r="F1855" s="13">
        <v>18.995046404372829</v>
      </c>
      <c r="G1855" s="13">
        <v>2.4455958549222796</v>
      </c>
      <c r="H1855" s="13">
        <v>3.6923076923076925</v>
      </c>
      <c r="I1855" s="13">
        <v>0.8</v>
      </c>
      <c r="J1855" s="13">
        <v>6.25</v>
      </c>
      <c r="K1855" s="13">
        <v>0.6</v>
      </c>
      <c r="L1855" s="13">
        <v>3.3333333333333335</v>
      </c>
      <c r="M1855" s="13">
        <v>12.916666666666668</v>
      </c>
    </row>
    <row r="1856" spans="2:13">
      <c r="B1856" s="10">
        <v>1853</v>
      </c>
      <c r="C1856" s="13">
        <v>0.6</v>
      </c>
      <c r="D1856" s="13">
        <v>6.666666666666667</v>
      </c>
      <c r="E1856" s="13">
        <v>8.5714285714285712</v>
      </c>
      <c r="F1856" s="13">
        <v>14.547162426614481</v>
      </c>
      <c r="G1856" s="13">
        <v>3.2328767123287672</v>
      </c>
      <c r="H1856" s="13">
        <v>2.7428571428571429</v>
      </c>
      <c r="I1856" s="13">
        <v>1.2</v>
      </c>
      <c r="J1856" s="13">
        <v>4.166666666666667</v>
      </c>
      <c r="K1856" s="13">
        <v>0.1</v>
      </c>
      <c r="L1856" s="13">
        <v>20</v>
      </c>
      <c r="M1856" s="13">
        <v>30.833333333333336</v>
      </c>
    </row>
    <row r="1857" spans="2:13">
      <c r="B1857" s="10">
        <v>1854</v>
      </c>
      <c r="C1857" s="13">
        <v>0.6</v>
      </c>
      <c r="D1857" s="13">
        <v>6.666666666666667</v>
      </c>
      <c r="E1857" s="13">
        <v>15</v>
      </c>
      <c r="F1857" s="13">
        <v>21.568323699421963</v>
      </c>
      <c r="G1857" s="13">
        <v>2.7283236994219653</v>
      </c>
      <c r="H1857" s="13">
        <v>3.84</v>
      </c>
      <c r="I1857" s="13">
        <v>1</v>
      </c>
      <c r="J1857" s="13">
        <v>5</v>
      </c>
      <c r="K1857" s="13">
        <v>0.6</v>
      </c>
      <c r="L1857" s="13">
        <v>3.3333333333333335</v>
      </c>
      <c r="M1857" s="13">
        <v>15.000000000000002</v>
      </c>
    </row>
    <row r="1858" spans="2:13">
      <c r="B1858" s="10">
        <v>1855</v>
      </c>
      <c r="C1858" s="13">
        <v>1</v>
      </c>
      <c r="D1858" s="13">
        <v>4</v>
      </c>
      <c r="E1858" s="13">
        <v>13.170731707317072</v>
      </c>
      <c r="F1858" s="13">
        <v>19.575949098621422</v>
      </c>
      <c r="G1858" s="13">
        <v>2.5652173913043477</v>
      </c>
      <c r="H1858" s="13">
        <v>3.84</v>
      </c>
      <c r="I1858" s="13">
        <v>1</v>
      </c>
      <c r="J1858" s="13">
        <v>5</v>
      </c>
      <c r="K1858" s="13">
        <v>0.6</v>
      </c>
      <c r="L1858" s="13">
        <v>3.3333333333333335</v>
      </c>
      <c r="M1858" s="13">
        <v>12.333333333333334</v>
      </c>
    </row>
    <row r="1859" spans="2:13">
      <c r="B1859" s="10">
        <v>1856</v>
      </c>
      <c r="C1859" s="13">
        <v>1</v>
      </c>
      <c r="D1859" s="13">
        <v>4</v>
      </c>
      <c r="E1859" s="13">
        <v>9.8181818181818166</v>
      </c>
      <c r="F1859" s="13">
        <v>16.243500579566152</v>
      </c>
      <c r="G1859" s="13">
        <v>3.2777777777777777</v>
      </c>
      <c r="H1859" s="13">
        <v>3.1475409836065573</v>
      </c>
      <c r="I1859" s="13">
        <v>1</v>
      </c>
      <c r="J1859" s="13">
        <v>5</v>
      </c>
      <c r="K1859" s="13">
        <v>0.1</v>
      </c>
      <c r="L1859" s="13">
        <v>20</v>
      </c>
      <c r="M1859" s="13">
        <v>29</v>
      </c>
    </row>
    <row r="1860" spans="2:13">
      <c r="B1860" s="10">
        <v>1857</v>
      </c>
      <c r="C1860" s="13">
        <v>0.6</v>
      </c>
      <c r="D1860" s="13">
        <v>6.666666666666667</v>
      </c>
      <c r="E1860" s="13">
        <v>11.25</v>
      </c>
      <c r="F1860" s="13">
        <v>18.949547511312218</v>
      </c>
      <c r="G1860" s="13">
        <v>2.776470588235294</v>
      </c>
      <c r="H1860" s="13">
        <v>4.9230769230769234</v>
      </c>
      <c r="I1860" s="13">
        <v>1</v>
      </c>
      <c r="J1860" s="13">
        <v>5</v>
      </c>
      <c r="K1860" s="13">
        <v>0.8</v>
      </c>
      <c r="L1860" s="13">
        <v>2.5</v>
      </c>
      <c r="M1860" s="13">
        <v>14.166666666666668</v>
      </c>
    </row>
    <row r="1861" spans="2:13">
      <c r="B1861" s="10">
        <v>1858</v>
      </c>
      <c r="C1861" s="13">
        <v>1.2</v>
      </c>
      <c r="D1861" s="13">
        <v>3.3333333333333335</v>
      </c>
      <c r="E1861" s="13">
        <v>14.210526315789473</v>
      </c>
      <c r="F1861" s="13">
        <v>21.856564488143434</v>
      </c>
      <c r="G1861" s="13">
        <v>2.5934065934065931</v>
      </c>
      <c r="H1861" s="13">
        <v>5.0526315789473681</v>
      </c>
      <c r="I1861" s="13">
        <v>1</v>
      </c>
      <c r="J1861" s="13">
        <v>5</v>
      </c>
      <c r="K1861" s="13">
        <v>0.8</v>
      </c>
      <c r="L1861" s="13">
        <v>2.5</v>
      </c>
      <c r="M1861" s="13">
        <v>10.833333333333334</v>
      </c>
    </row>
    <row r="1862" spans="2:13">
      <c r="B1862" s="10">
        <v>1859</v>
      </c>
      <c r="C1862" s="13">
        <v>0.4</v>
      </c>
      <c r="D1862" s="13">
        <v>10</v>
      </c>
      <c r="E1862" s="13">
        <v>23.478260869565219</v>
      </c>
      <c r="F1862" s="13">
        <v>30.412407831172136</v>
      </c>
      <c r="G1862" s="13">
        <v>2.7602339181286553</v>
      </c>
      <c r="H1862" s="13">
        <v>4.1739130434782608</v>
      </c>
      <c r="I1862" s="13">
        <v>1.2</v>
      </c>
      <c r="J1862" s="13">
        <v>4.166666666666667</v>
      </c>
      <c r="K1862" s="13">
        <v>0.6</v>
      </c>
      <c r="L1862" s="13">
        <v>3.3333333333333335</v>
      </c>
      <c r="M1862" s="13">
        <v>17.5</v>
      </c>
    </row>
    <row r="1863" spans="2:13">
      <c r="B1863" s="10">
        <v>1860</v>
      </c>
      <c r="C1863" s="13">
        <v>1</v>
      </c>
      <c r="D1863" s="13">
        <v>4</v>
      </c>
      <c r="E1863" s="13">
        <v>13.846153846153847</v>
      </c>
      <c r="F1863" s="13">
        <v>20.96295551848204</v>
      </c>
      <c r="G1863" s="13">
        <v>2.6516853932584272</v>
      </c>
      <c r="H1863" s="13">
        <v>4.4651162790697674</v>
      </c>
      <c r="I1863" s="13">
        <v>0.6</v>
      </c>
      <c r="J1863" s="13">
        <v>8.3333333333333339</v>
      </c>
      <c r="K1863" s="13">
        <v>0.4</v>
      </c>
      <c r="L1863" s="13">
        <v>5</v>
      </c>
      <c r="M1863" s="13">
        <v>17.333333333333336</v>
      </c>
    </row>
    <row r="1864" spans="2:13">
      <c r="B1864" s="10">
        <v>1861</v>
      </c>
      <c r="C1864" s="13">
        <v>0.6</v>
      </c>
      <c r="D1864" s="13">
        <v>6.666666666666667</v>
      </c>
      <c r="E1864" s="13">
        <v>12.272727272727273</v>
      </c>
      <c r="F1864" s="13">
        <v>18.719251336898395</v>
      </c>
      <c r="G1864" s="13">
        <v>2.6818181818181817</v>
      </c>
      <c r="H1864" s="13">
        <v>3.7647058823529411</v>
      </c>
      <c r="I1864" s="13">
        <v>0.6</v>
      </c>
      <c r="J1864" s="13">
        <v>8.3333333333333339</v>
      </c>
      <c r="K1864" s="13">
        <v>0.4</v>
      </c>
      <c r="L1864" s="13">
        <v>5</v>
      </c>
      <c r="M1864" s="13">
        <v>20</v>
      </c>
    </row>
    <row r="1865" spans="2:13">
      <c r="B1865" s="10">
        <v>1862</v>
      </c>
      <c r="C1865" s="13">
        <v>0.6</v>
      </c>
      <c r="D1865" s="13">
        <v>6.666666666666667</v>
      </c>
      <c r="E1865" s="13">
        <v>7.8260869565217401</v>
      </c>
      <c r="F1865" s="13">
        <v>14.160369541406734</v>
      </c>
      <c r="G1865" s="13">
        <v>2.8433734939759034</v>
      </c>
      <c r="H1865" s="13">
        <v>3.4909090909090907</v>
      </c>
      <c r="I1865" s="13">
        <v>1.2</v>
      </c>
      <c r="J1865" s="13">
        <v>4.166666666666667</v>
      </c>
      <c r="K1865" s="13">
        <v>0.4</v>
      </c>
      <c r="L1865" s="13">
        <v>5</v>
      </c>
      <c r="M1865" s="13">
        <v>15.833333333333334</v>
      </c>
    </row>
    <row r="1866" spans="2:13">
      <c r="B1866" s="10">
        <v>1863</v>
      </c>
      <c r="C1866" s="13">
        <v>0.8</v>
      </c>
      <c r="D1866" s="13">
        <v>5</v>
      </c>
      <c r="E1866" s="13">
        <v>12.272727272727273</v>
      </c>
      <c r="F1866" s="13">
        <v>18.313293671502628</v>
      </c>
      <c r="G1866" s="13">
        <v>2.3482587064676617</v>
      </c>
      <c r="H1866" s="13">
        <v>3.6923076923076925</v>
      </c>
      <c r="I1866" s="13">
        <v>0.8</v>
      </c>
      <c r="J1866" s="13">
        <v>6.25</v>
      </c>
      <c r="K1866" s="13">
        <v>0.6</v>
      </c>
      <c r="L1866" s="13">
        <v>3.3333333333333335</v>
      </c>
      <c r="M1866" s="13">
        <v>14.583333333333334</v>
      </c>
    </row>
    <row r="1867" spans="2:13">
      <c r="B1867" s="10">
        <v>1864</v>
      </c>
      <c r="C1867" s="13">
        <v>0.4</v>
      </c>
      <c r="D1867" s="13">
        <v>10</v>
      </c>
      <c r="E1867" s="13">
        <v>17.419354838709676</v>
      </c>
      <c r="F1867" s="13">
        <v>26.787908297829176</v>
      </c>
      <c r="G1867" s="13">
        <v>2.9685534591194971</v>
      </c>
      <c r="H1867" s="13">
        <v>6.4</v>
      </c>
      <c r="I1867" s="13">
        <v>0.8</v>
      </c>
      <c r="J1867" s="13">
        <v>6.25</v>
      </c>
      <c r="K1867" s="13">
        <v>0.4</v>
      </c>
      <c r="L1867" s="13">
        <v>5</v>
      </c>
      <c r="M1867" s="13">
        <v>21.25</v>
      </c>
    </row>
    <row r="1868" spans="2:13">
      <c r="B1868" s="10">
        <v>1865</v>
      </c>
      <c r="C1868" s="13">
        <v>0.6</v>
      </c>
      <c r="D1868" s="13">
        <v>6.666666666666667</v>
      </c>
      <c r="E1868" s="13">
        <v>13.170731707317072</v>
      </c>
      <c r="F1868" s="13">
        <v>24.829646435999244</v>
      </c>
      <c r="G1868" s="13">
        <v>3.6589147286821708</v>
      </c>
      <c r="H1868" s="13">
        <v>8</v>
      </c>
      <c r="I1868" s="13">
        <v>1</v>
      </c>
      <c r="J1868" s="13">
        <v>5</v>
      </c>
      <c r="K1868" s="13">
        <v>0.1</v>
      </c>
      <c r="L1868" s="13">
        <v>20</v>
      </c>
      <c r="M1868" s="13">
        <v>31.666666666666668</v>
      </c>
    </row>
    <row r="1869" spans="2:13">
      <c r="B1869" s="10">
        <v>1866</v>
      </c>
      <c r="C1869" s="13">
        <v>0.8</v>
      </c>
      <c r="D1869" s="13">
        <v>5</v>
      </c>
      <c r="E1869" s="13">
        <v>11.25</v>
      </c>
      <c r="F1869" s="13">
        <v>20.493373493975902</v>
      </c>
      <c r="G1869" s="13">
        <v>2.8433734939759034</v>
      </c>
      <c r="H1869" s="13">
        <v>6.4</v>
      </c>
      <c r="I1869" s="13">
        <v>1.2</v>
      </c>
      <c r="J1869" s="13">
        <v>4.166666666666667</v>
      </c>
      <c r="K1869" s="13">
        <v>0.6</v>
      </c>
      <c r="L1869" s="13">
        <v>3.3333333333333335</v>
      </c>
      <c r="M1869" s="13">
        <v>12.500000000000002</v>
      </c>
    </row>
    <row r="1870" spans="2:13">
      <c r="B1870" s="10">
        <v>1867</v>
      </c>
      <c r="C1870" s="13">
        <v>1.2</v>
      </c>
      <c r="D1870" s="13">
        <v>3.3333333333333335</v>
      </c>
      <c r="E1870" s="13">
        <v>22.5</v>
      </c>
      <c r="F1870" s="13">
        <v>30.384967320261438</v>
      </c>
      <c r="G1870" s="13">
        <v>3.0849673202614376</v>
      </c>
      <c r="H1870" s="13">
        <v>4.8</v>
      </c>
      <c r="I1870" s="13">
        <v>0.6</v>
      </c>
      <c r="J1870" s="13">
        <v>8.3333333333333339</v>
      </c>
      <c r="K1870" s="13">
        <v>0.2</v>
      </c>
      <c r="L1870" s="13">
        <v>10</v>
      </c>
      <c r="M1870" s="13">
        <v>21.666666666666668</v>
      </c>
    </row>
    <row r="1871" spans="2:13">
      <c r="B1871" s="10">
        <v>1868</v>
      </c>
      <c r="C1871" s="13">
        <v>1</v>
      </c>
      <c r="D1871" s="13">
        <v>4</v>
      </c>
      <c r="E1871" s="13">
        <v>15.428571428571429</v>
      </c>
      <c r="F1871" s="13">
        <v>22.85568430435135</v>
      </c>
      <c r="G1871" s="13">
        <v>2.7441860465116279</v>
      </c>
      <c r="H1871" s="13">
        <v>4.6829268292682924</v>
      </c>
      <c r="I1871" s="13">
        <v>1</v>
      </c>
      <c r="J1871" s="13">
        <v>5</v>
      </c>
      <c r="K1871" s="13">
        <v>0.4</v>
      </c>
      <c r="L1871" s="13">
        <v>5</v>
      </c>
      <c r="M1871" s="13">
        <v>14</v>
      </c>
    </row>
    <row r="1872" spans="2:13">
      <c r="B1872" s="10">
        <v>1869</v>
      </c>
      <c r="C1872" s="13">
        <v>0.8</v>
      </c>
      <c r="D1872" s="13">
        <v>5</v>
      </c>
      <c r="E1872" s="13">
        <v>11.25</v>
      </c>
      <c r="F1872" s="13">
        <v>18.80877034358047</v>
      </c>
      <c r="G1872" s="13">
        <v>2.9873417721518987</v>
      </c>
      <c r="H1872" s="13">
        <v>4.5714285714285712</v>
      </c>
      <c r="I1872" s="13">
        <v>1</v>
      </c>
      <c r="J1872" s="13">
        <v>5</v>
      </c>
      <c r="K1872" s="13">
        <v>0.4</v>
      </c>
      <c r="L1872" s="13">
        <v>5</v>
      </c>
      <c r="M1872" s="13">
        <v>15</v>
      </c>
    </row>
    <row r="1873" spans="2:13">
      <c r="B1873" s="10">
        <v>1870</v>
      </c>
      <c r="C1873" s="13">
        <v>0.6</v>
      </c>
      <c r="D1873" s="13">
        <v>6.666666666666667</v>
      </c>
      <c r="E1873" s="13">
        <v>12.558139534883722</v>
      </c>
      <c r="F1873" s="13">
        <v>19.877937872531902</v>
      </c>
      <c r="G1873" s="13">
        <v>2.6368715083798882</v>
      </c>
      <c r="H1873" s="13">
        <v>4.6829268292682924</v>
      </c>
      <c r="I1873" s="13">
        <v>0.6</v>
      </c>
      <c r="J1873" s="13">
        <v>8.3333333333333339</v>
      </c>
      <c r="K1873" s="13">
        <v>0.2</v>
      </c>
      <c r="L1873" s="13">
        <v>10</v>
      </c>
      <c r="M1873" s="13">
        <v>25</v>
      </c>
    </row>
    <row r="1874" spans="2:13">
      <c r="B1874" s="10">
        <v>1871</v>
      </c>
      <c r="C1874" s="13">
        <v>1.2</v>
      </c>
      <c r="D1874" s="13">
        <v>3.3333333333333335</v>
      </c>
      <c r="E1874" s="13">
        <v>12.857142857142858</v>
      </c>
      <c r="F1874" s="13">
        <v>24.269904009034441</v>
      </c>
      <c r="G1874" s="13">
        <v>3.0649350649350646</v>
      </c>
      <c r="H1874" s="13">
        <v>8.3478260869565215</v>
      </c>
      <c r="I1874" s="13">
        <v>1</v>
      </c>
      <c r="J1874" s="13">
        <v>5</v>
      </c>
      <c r="K1874" s="13">
        <v>0.4</v>
      </c>
      <c r="L1874" s="13">
        <v>5</v>
      </c>
      <c r="M1874" s="13">
        <v>13.333333333333334</v>
      </c>
    </row>
    <row r="1875" spans="2:13">
      <c r="B1875" s="10">
        <v>1872</v>
      </c>
      <c r="C1875" s="13">
        <v>0.8</v>
      </c>
      <c r="D1875" s="13">
        <v>5</v>
      </c>
      <c r="E1875" s="13">
        <v>15.428571428571429</v>
      </c>
      <c r="F1875" s="13">
        <v>23.089177489177491</v>
      </c>
      <c r="G1875" s="13">
        <v>2.8606060606060604</v>
      </c>
      <c r="H1875" s="13">
        <v>4.8</v>
      </c>
      <c r="I1875" s="13">
        <v>0.8</v>
      </c>
      <c r="J1875" s="13">
        <v>6.25</v>
      </c>
      <c r="K1875" s="13">
        <v>0.1</v>
      </c>
      <c r="L1875" s="13">
        <v>20</v>
      </c>
      <c r="M1875" s="13">
        <v>31.25</v>
      </c>
    </row>
    <row r="1876" spans="2:13">
      <c r="B1876" s="10">
        <v>1873</v>
      </c>
      <c r="C1876" s="13">
        <v>1.2</v>
      </c>
      <c r="D1876" s="13">
        <v>3.3333333333333335</v>
      </c>
      <c r="E1876" s="13">
        <v>8.4375</v>
      </c>
      <c r="F1876" s="13">
        <v>16.902616279069768</v>
      </c>
      <c r="G1876" s="13">
        <v>4</v>
      </c>
      <c r="H1876" s="13">
        <v>4.4651162790697674</v>
      </c>
      <c r="I1876" s="13">
        <v>1</v>
      </c>
      <c r="J1876" s="13">
        <v>5</v>
      </c>
      <c r="K1876" s="13">
        <v>0.8</v>
      </c>
      <c r="L1876" s="13">
        <v>2.5</v>
      </c>
      <c r="M1876" s="13">
        <v>10.833333333333334</v>
      </c>
    </row>
    <row r="1877" spans="2:13">
      <c r="B1877" s="10">
        <v>1874</v>
      </c>
      <c r="C1877" s="13">
        <v>0.8</v>
      </c>
      <c r="D1877" s="13">
        <v>5</v>
      </c>
      <c r="E1877" s="13">
        <v>13.846153846153847</v>
      </c>
      <c r="F1877" s="13">
        <v>19.911336676042559</v>
      </c>
      <c r="G1877" s="13">
        <v>3.4705882352941178</v>
      </c>
      <c r="H1877" s="13">
        <v>2.5945945945945947</v>
      </c>
      <c r="I1877" s="13">
        <v>0.8</v>
      </c>
      <c r="J1877" s="13">
        <v>6.25</v>
      </c>
      <c r="K1877" s="13">
        <v>0.2</v>
      </c>
      <c r="L1877" s="13">
        <v>10</v>
      </c>
      <c r="M1877" s="13">
        <v>21.25</v>
      </c>
    </row>
    <row r="1878" spans="2:13">
      <c r="B1878" s="10">
        <v>1875</v>
      </c>
      <c r="C1878" s="13">
        <v>1</v>
      </c>
      <c r="D1878" s="13">
        <v>4</v>
      </c>
      <c r="E1878" s="13">
        <v>10.588235294117647</v>
      </c>
      <c r="F1878" s="13">
        <v>17.459291194738764</v>
      </c>
      <c r="G1878" s="13">
        <v>2.6971428571428571</v>
      </c>
      <c r="H1878" s="13">
        <v>4.1739130434782608</v>
      </c>
      <c r="I1878" s="13">
        <v>1.2</v>
      </c>
      <c r="J1878" s="13">
        <v>4.166666666666667</v>
      </c>
      <c r="K1878" s="13">
        <v>0.1</v>
      </c>
      <c r="L1878" s="13">
        <v>20</v>
      </c>
      <c r="M1878" s="13">
        <v>28.166666666666668</v>
      </c>
    </row>
    <row r="1879" spans="2:13">
      <c r="B1879" s="10">
        <v>1876</v>
      </c>
      <c r="C1879" s="13">
        <v>1.4</v>
      </c>
      <c r="D1879" s="13">
        <v>2.8571428571428572</v>
      </c>
      <c r="E1879" s="13">
        <v>13.5</v>
      </c>
      <c r="F1879" s="13">
        <v>25.075757575757578</v>
      </c>
      <c r="G1879" s="13">
        <v>3.5757575757575761</v>
      </c>
      <c r="H1879" s="13">
        <v>8</v>
      </c>
      <c r="I1879" s="13">
        <v>1.2</v>
      </c>
      <c r="J1879" s="13">
        <v>4.166666666666667</v>
      </c>
      <c r="K1879" s="13">
        <v>0.2</v>
      </c>
      <c r="L1879" s="13">
        <v>10</v>
      </c>
      <c r="M1879" s="13">
        <v>17.023809523809526</v>
      </c>
    </row>
    <row r="1880" spans="2:13">
      <c r="B1880" s="10">
        <v>1877</v>
      </c>
      <c r="C1880" s="13">
        <v>1</v>
      </c>
      <c r="D1880" s="13">
        <v>4</v>
      </c>
      <c r="E1880" s="13">
        <v>12</v>
      </c>
      <c r="F1880" s="13">
        <v>18.994070080862535</v>
      </c>
      <c r="G1880" s="13">
        <v>3.3714285714285714</v>
      </c>
      <c r="H1880" s="13">
        <v>3.6226415094339623</v>
      </c>
      <c r="I1880" s="13">
        <v>0.4</v>
      </c>
      <c r="J1880" s="13">
        <v>12.5</v>
      </c>
      <c r="K1880" s="13">
        <v>0.6</v>
      </c>
      <c r="L1880" s="13">
        <v>3.3333333333333335</v>
      </c>
      <c r="M1880" s="13">
        <v>19.833333333333332</v>
      </c>
    </row>
    <row r="1881" spans="2:13">
      <c r="B1881" s="10">
        <v>1878</v>
      </c>
      <c r="C1881" s="13">
        <v>1</v>
      </c>
      <c r="D1881" s="13">
        <v>4</v>
      </c>
      <c r="E1881" s="13">
        <v>11.739130434782609</v>
      </c>
      <c r="F1881" s="13">
        <v>19.873091711601027</v>
      </c>
      <c r="G1881" s="13">
        <v>3.2108843537414966</v>
      </c>
      <c r="H1881" s="13">
        <v>4.9230769230769234</v>
      </c>
      <c r="I1881" s="13">
        <v>1</v>
      </c>
      <c r="J1881" s="13">
        <v>5</v>
      </c>
      <c r="K1881" s="13">
        <v>0.6</v>
      </c>
      <c r="L1881" s="13">
        <v>3.3333333333333335</v>
      </c>
      <c r="M1881" s="13">
        <v>12.333333333333334</v>
      </c>
    </row>
    <row r="1882" spans="2:13">
      <c r="B1882" s="10">
        <v>1879</v>
      </c>
      <c r="C1882" s="13">
        <v>1</v>
      </c>
      <c r="D1882" s="13">
        <v>4</v>
      </c>
      <c r="E1882" s="13">
        <v>10.588235294117647</v>
      </c>
      <c r="F1882" s="13">
        <v>19.716558993539614</v>
      </c>
      <c r="G1882" s="13">
        <v>2.7283236994219653</v>
      </c>
      <c r="H1882" s="13">
        <v>6.4</v>
      </c>
      <c r="I1882" s="13">
        <v>0.8</v>
      </c>
      <c r="J1882" s="13">
        <v>6.25</v>
      </c>
      <c r="K1882" s="13">
        <v>0.6</v>
      </c>
      <c r="L1882" s="13">
        <v>3.3333333333333335</v>
      </c>
      <c r="M1882" s="13">
        <v>13.583333333333334</v>
      </c>
    </row>
    <row r="1883" spans="2:13">
      <c r="B1883" s="10">
        <v>1880</v>
      </c>
      <c r="C1883" s="13">
        <v>0.2</v>
      </c>
      <c r="D1883" s="13">
        <v>20</v>
      </c>
      <c r="E1883" s="13">
        <v>13.170731707317072</v>
      </c>
      <c r="F1883" s="13">
        <v>22.288775859843984</v>
      </c>
      <c r="G1883" s="13">
        <v>2.4973544973544972</v>
      </c>
      <c r="H1883" s="13">
        <v>6.6206896551724137</v>
      </c>
      <c r="I1883" s="13">
        <v>1.2</v>
      </c>
      <c r="J1883" s="13">
        <v>4.166666666666667</v>
      </c>
      <c r="K1883" s="13">
        <v>1</v>
      </c>
      <c r="L1883" s="13">
        <v>2</v>
      </c>
      <c r="M1883" s="13">
        <v>26.166666666666668</v>
      </c>
    </row>
    <row r="1884" spans="2:13">
      <c r="B1884" s="10">
        <v>1881</v>
      </c>
      <c r="C1884" s="13">
        <v>0.6</v>
      </c>
      <c r="D1884" s="13">
        <v>6.666666666666667</v>
      </c>
      <c r="E1884" s="13">
        <v>9.3103448275862064</v>
      </c>
      <c r="F1884" s="13">
        <v>17.604797174670132</v>
      </c>
      <c r="G1884" s="13">
        <v>3.1052631578947372</v>
      </c>
      <c r="H1884" s="13">
        <v>5.1891891891891895</v>
      </c>
      <c r="I1884" s="13">
        <v>1.2</v>
      </c>
      <c r="J1884" s="13">
        <v>4.166666666666667</v>
      </c>
      <c r="K1884" s="13">
        <v>0.4</v>
      </c>
      <c r="L1884" s="13">
        <v>5</v>
      </c>
      <c r="M1884" s="13">
        <v>15.833333333333334</v>
      </c>
    </row>
    <row r="1885" spans="2:13">
      <c r="B1885" s="10">
        <v>1882</v>
      </c>
      <c r="C1885" s="13">
        <v>0.8</v>
      </c>
      <c r="D1885" s="13">
        <v>5</v>
      </c>
      <c r="E1885" s="13">
        <v>11.739130434782609</v>
      </c>
      <c r="F1885" s="13">
        <v>18.457079152731328</v>
      </c>
      <c r="G1885" s="13">
        <v>3.0256410256410255</v>
      </c>
      <c r="H1885" s="13">
        <v>3.6923076923076925</v>
      </c>
      <c r="I1885" s="13">
        <v>1.4</v>
      </c>
      <c r="J1885" s="13">
        <v>3.5714285714285716</v>
      </c>
      <c r="K1885" s="13">
        <v>0.6</v>
      </c>
      <c r="L1885" s="13">
        <v>3.3333333333333335</v>
      </c>
      <c r="M1885" s="13">
        <v>11.904761904761905</v>
      </c>
    </row>
    <row r="1886" spans="2:13">
      <c r="B1886" s="10">
        <v>1883</v>
      </c>
      <c r="C1886" s="13">
        <v>0.6</v>
      </c>
      <c r="D1886" s="13">
        <v>6.666666666666667</v>
      </c>
      <c r="E1886" s="13">
        <v>12.857142857142858</v>
      </c>
      <c r="F1886" s="13">
        <v>21.542628342628344</v>
      </c>
      <c r="G1886" s="13">
        <v>3.496296296296296</v>
      </c>
      <c r="H1886" s="13">
        <v>5.1891891891891895</v>
      </c>
      <c r="I1886" s="13">
        <v>1</v>
      </c>
      <c r="J1886" s="13">
        <v>5</v>
      </c>
      <c r="K1886" s="13">
        <v>0.2</v>
      </c>
      <c r="L1886" s="13">
        <v>10</v>
      </c>
      <c r="M1886" s="13">
        <v>21.666666666666668</v>
      </c>
    </row>
    <row r="1887" spans="2:13">
      <c r="B1887" s="10">
        <v>1884</v>
      </c>
      <c r="C1887" s="13">
        <v>0.4</v>
      </c>
      <c r="D1887" s="13">
        <v>10</v>
      </c>
      <c r="E1887" s="13">
        <v>12.272727272727273</v>
      </c>
      <c r="F1887" s="13">
        <v>19.745871672187462</v>
      </c>
      <c r="G1887" s="13">
        <v>2.4205128205128204</v>
      </c>
      <c r="H1887" s="13">
        <v>5.0526315789473681</v>
      </c>
      <c r="I1887" s="13">
        <v>1.4</v>
      </c>
      <c r="J1887" s="13">
        <v>3.5714285714285716</v>
      </c>
      <c r="K1887" s="13">
        <v>0.1</v>
      </c>
      <c r="L1887" s="13">
        <v>20</v>
      </c>
      <c r="M1887" s="13">
        <v>33.571428571428569</v>
      </c>
    </row>
    <row r="1888" spans="2:13">
      <c r="B1888" s="10">
        <v>1885</v>
      </c>
      <c r="C1888" s="13">
        <v>1.4</v>
      </c>
      <c r="D1888" s="13">
        <v>2.8571428571428572</v>
      </c>
      <c r="E1888" s="13">
        <v>11.48936170212766</v>
      </c>
      <c r="F1888" s="13">
        <v>21.823260966417415</v>
      </c>
      <c r="G1888" s="13">
        <v>4.1403508771929829</v>
      </c>
      <c r="H1888" s="13">
        <v>6.193548387096774</v>
      </c>
      <c r="I1888" s="13">
        <v>1.2</v>
      </c>
      <c r="J1888" s="13">
        <v>4.166666666666667</v>
      </c>
      <c r="K1888" s="13">
        <v>0.4</v>
      </c>
      <c r="L1888" s="13">
        <v>5</v>
      </c>
      <c r="M1888" s="13">
        <v>12.023809523809524</v>
      </c>
    </row>
    <row r="1889" spans="2:13">
      <c r="B1889" s="10">
        <v>1886</v>
      </c>
      <c r="C1889" s="13">
        <v>0.8</v>
      </c>
      <c r="D1889" s="13">
        <v>5</v>
      </c>
      <c r="E1889" s="13">
        <v>12.558139534883722</v>
      </c>
      <c r="F1889" s="13">
        <v>24.57904545822867</v>
      </c>
      <c r="G1889" s="13">
        <v>2.8780487804878048</v>
      </c>
      <c r="H1889" s="13">
        <v>9.1428571428571423</v>
      </c>
      <c r="I1889" s="13">
        <v>0.8</v>
      </c>
      <c r="J1889" s="13">
        <v>6.25</v>
      </c>
      <c r="K1889" s="13">
        <v>0.4</v>
      </c>
      <c r="L1889" s="13">
        <v>5</v>
      </c>
      <c r="M1889" s="13">
        <v>16.25</v>
      </c>
    </row>
    <row r="1890" spans="2:13">
      <c r="B1890" s="10">
        <v>1887</v>
      </c>
      <c r="C1890" s="13">
        <v>0.8</v>
      </c>
      <c r="D1890" s="13">
        <v>5</v>
      </c>
      <c r="E1890" s="13">
        <v>13.170731707317072</v>
      </c>
      <c r="F1890" s="13">
        <v>19.507461880112817</v>
      </c>
      <c r="G1890" s="13">
        <v>3.189189189189189</v>
      </c>
      <c r="H1890" s="13">
        <v>3.1475409836065573</v>
      </c>
      <c r="I1890" s="13">
        <v>1</v>
      </c>
      <c r="J1890" s="13">
        <v>5</v>
      </c>
      <c r="K1890" s="13">
        <v>0.2</v>
      </c>
      <c r="L1890" s="13">
        <v>10</v>
      </c>
      <c r="M1890" s="13">
        <v>20</v>
      </c>
    </row>
    <row r="1891" spans="2:13">
      <c r="B1891" s="10">
        <v>1888</v>
      </c>
      <c r="C1891" s="13">
        <v>0.4</v>
      </c>
      <c r="D1891" s="13">
        <v>10</v>
      </c>
      <c r="E1891" s="13">
        <v>12</v>
      </c>
      <c r="F1891" s="13">
        <v>20.06772486772487</v>
      </c>
      <c r="G1891" s="13">
        <v>3.496296296296296</v>
      </c>
      <c r="H1891" s="13">
        <v>4.5714285714285712</v>
      </c>
      <c r="I1891" s="13">
        <v>1</v>
      </c>
      <c r="J1891" s="13">
        <v>5</v>
      </c>
      <c r="K1891" s="13">
        <v>0.2</v>
      </c>
      <c r="L1891" s="13">
        <v>10</v>
      </c>
      <c r="M1891" s="13">
        <v>25</v>
      </c>
    </row>
    <row r="1892" spans="2:13">
      <c r="B1892" s="10">
        <v>1889</v>
      </c>
      <c r="C1892" s="13">
        <v>0.4</v>
      </c>
      <c r="D1892" s="13">
        <v>10</v>
      </c>
      <c r="E1892" s="13">
        <v>16.875</v>
      </c>
      <c r="F1892" s="13">
        <v>25.579186684969116</v>
      </c>
      <c r="G1892" s="13">
        <v>2.5106382978723403</v>
      </c>
      <c r="H1892" s="13">
        <v>6.193548387096774</v>
      </c>
      <c r="I1892" s="13">
        <v>1</v>
      </c>
      <c r="J1892" s="13">
        <v>5</v>
      </c>
      <c r="K1892" s="13">
        <v>0.4</v>
      </c>
      <c r="L1892" s="13">
        <v>5</v>
      </c>
      <c r="M1892" s="13">
        <v>20</v>
      </c>
    </row>
    <row r="1893" spans="2:13">
      <c r="B1893" s="10">
        <v>1890</v>
      </c>
      <c r="C1893" s="13">
        <v>1</v>
      </c>
      <c r="D1893" s="13">
        <v>4</v>
      </c>
      <c r="E1893" s="13">
        <v>18</v>
      </c>
      <c r="F1893" s="13">
        <v>25.123913043478261</v>
      </c>
      <c r="G1893" s="13">
        <v>2.95</v>
      </c>
      <c r="H1893" s="13">
        <v>4.1739130434782608</v>
      </c>
      <c r="I1893" s="13">
        <v>0.8</v>
      </c>
      <c r="J1893" s="13">
        <v>6.25</v>
      </c>
      <c r="K1893" s="13">
        <v>0.4</v>
      </c>
      <c r="L1893" s="13">
        <v>5</v>
      </c>
      <c r="M1893" s="13">
        <v>15.25</v>
      </c>
    </row>
    <row r="1894" spans="2:13">
      <c r="B1894" s="10">
        <v>1891</v>
      </c>
      <c r="C1894" s="13">
        <v>1</v>
      </c>
      <c r="D1894" s="13">
        <v>4</v>
      </c>
      <c r="E1894" s="13">
        <v>12.558139534883722</v>
      </c>
      <c r="F1894" s="13">
        <v>19.076486565790077</v>
      </c>
      <c r="G1894" s="13">
        <v>2.8957055214723924</v>
      </c>
      <c r="H1894" s="13">
        <v>3.6226415094339623</v>
      </c>
      <c r="I1894" s="13">
        <v>1</v>
      </c>
      <c r="J1894" s="13">
        <v>5</v>
      </c>
      <c r="K1894" s="13">
        <v>0.4</v>
      </c>
      <c r="L1894" s="13">
        <v>5</v>
      </c>
      <c r="M1894" s="13">
        <v>14</v>
      </c>
    </row>
    <row r="1895" spans="2:13">
      <c r="B1895" s="10">
        <v>1892</v>
      </c>
      <c r="C1895" s="13">
        <v>1.6</v>
      </c>
      <c r="D1895" s="13">
        <v>2.5</v>
      </c>
      <c r="E1895" s="13">
        <v>15</v>
      </c>
      <c r="F1895" s="13">
        <v>20.598343685300208</v>
      </c>
      <c r="G1895" s="13">
        <v>2.9316770186335406</v>
      </c>
      <c r="H1895" s="13">
        <v>2.6666666666666665</v>
      </c>
      <c r="I1895" s="13">
        <v>1.2</v>
      </c>
      <c r="J1895" s="13">
        <v>4.166666666666667</v>
      </c>
      <c r="K1895" s="13">
        <v>0.6</v>
      </c>
      <c r="L1895" s="13">
        <v>3.3333333333333335</v>
      </c>
      <c r="M1895" s="13">
        <v>10</v>
      </c>
    </row>
    <row r="1896" spans="2:13">
      <c r="B1896" s="10">
        <v>1893</v>
      </c>
      <c r="C1896" s="13">
        <v>0.8</v>
      </c>
      <c r="D1896" s="13">
        <v>5</v>
      </c>
      <c r="E1896" s="13">
        <v>13.5</v>
      </c>
      <c r="F1896" s="13">
        <v>21.878378378378379</v>
      </c>
      <c r="G1896" s="13">
        <v>3.189189189189189</v>
      </c>
      <c r="H1896" s="13">
        <v>5.1891891891891895</v>
      </c>
      <c r="I1896" s="13">
        <v>0.6</v>
      </c>
      <c r="J1896" s="13">
        <v>8.3333333333333339</v>
      </c>
      <c r="K1896" s="13">
        <v>0.4</v>
      </c>
      <c r="L1896" s="13">
        <v>5</v>
      </c>
      <c r="M1896" s="13">
        <v>18.333333333333336</v>
      </c>
    </row>
    <row r="1897" spans="2:13">
      <c r="B1897" s="10">
        <v>1894</v>
      </c>
      <c r="C1897" s="13">
        <v>1</v>
      </c>
      <c r="D1897" s="13">
        <v>4</v>
      </c>
      <c r="E1897" s="13">
        <v>11.48936170212766</v>
      </c>
      <c r="F1897" s="13">
        <v>17.636028368794328</v>
      </c>
      <c r="G1897" s="13">
        <v>3.1466666666666669</v>
      </c>
      <c r="H1897" s="13">
        <v>3</v>
      </c>
      <c r="I1897" s="13">
        <v>1</v>
      </c>
      <c r="J1897" s="13">
        <v>5</v>
      </c>
      <c r="K1897" s="13">
        <v>0.6</v>
      </c>
      <c r="L1897" s="13">
        <v>3.3333333333333335</v>
      </c>
      <c r="M1897" s="13">
        <v>12.333333333333334</v>
      </c>
    </row>
    <row r="1898" spans="2:13">
      <c r="B1898" s="10">
        <v>1895</v>
      </c>
      <c r="C1898" s="13">
        <v>0.6</v>
      </c>
      <c r="D1898" s="13">
        <v>6.666666666666667</v>
      </c>
      <c r="E1898" s="13">
        <v>14.594594594594593</v>
      </c>
      <c r="F1898" s="13">
        <v>23.01198589894242</v>
      </c>
      <c r="G1898" s="13">
        <v>2.9316770186335406</v>
      </c>
      <c r="H1898" s="13">
        <v>5.4857142857142858</v>
      </c>
      <c r="I1898" s="13">
        <v>0.6</v>
      </c>
      <c r="J1898" s="13">
        <v>8.3333333333333339</v>
      </c>
      <c r="K1898" s="13">
        <v>0.2</v>
      </c>
      <c r="L1898" s="13">
        <v>10</v>
      </c>
      <c r="M1898" s="13">
        <v>25</v>
      </c>
    </row>
    <row r="1899" spans="2:13">
      <c r="B1899" s="10">
        <v>1896</v>
      </c>
      <c r="C1899" s="13">
        <v>0.6</v>
      </c>
      <c r="D1899" s="13">
        <v>6.666666666666667</v>
      </c>
      <c r="E1899" s="13">
        <v>15</v>
      </c>
      <c r="F1899" s="13">
        <v>23.294505494505493</v>
      </c>
      <c r="G1899" s="13">
        <v>3.3714285714285714</v>
      </c>
      <c r="H1899" s="13">
        <v>4.9230769230769234</v>
      </c>
      <c r="I1899" s="13">
        <v>1</v>
      </c>
      <c r="J1899" s="13">
        <v>5</v>
      </c>
      <c r="K1899" s="13">
        <v>0.4</v>
      </c>
      <c r="L1899" s="13">
        <v>5</v>
      </c>
      <c r="M1899" s="13">
        <v>16.666666666666668</v>
      </c>
    </row>
    <row r="1900" spans="2:13">
      <c r="B1900" s="10">
        <v>1897</v>
      </c>
      <c r="C1900" s="13">
        <v>1.2</v>
      </c>
      <c r="D1900" s="13">
        <v>3.3333333333333335</v>
      </c>
      <c r="E1900" s="13">
        <v>11.25</v>
      </c>
      <c r="F1900" s="13">
        <v>19.134967320261438</v>
      </c>
      <c r="G1900" s="13">
        <v>3.0849673202614376</v>
      </c>
      <c r="H1900" s="13">
        <v>4.8</v>
      </c>
      <c r="I1900" s="13">
        <v>0.8</v>
      </c>
      <c r="J1900" s="13">
        <v>6.25</v>
      </c>
      <c r="K1900" s="13">
        <v>0.2</v>
      </c>
      <c r="L1900" s="13">
        <v>10</v>
      </c>
      <c r="M1900" s="13">
        <v>19.583333333333336</v>
      </c>
    </row>
    <row r="1901" spans="2:13">
      <c r="B1901" s="10">
        <v>1898</v>
      </c>
      <c r="C1901" s="13">
        <v>0.6</v>
      </c>
      <c r="D1901" s="13">
        <v>6.666666666666667</v>
      </c>
      <c r="E1901" s="13">
        <v>9.1525423728813564</v>
      </c>
      <c r="F1901" s="13">
        <v>16.88514310548209</v>
      </c>
      <c r="G1901" s="13">
        <v>2.8095238095238098</v>
      </c>
      <c r="H1901" s="13">
        <v>4.9230769230769234</v>
      </c>
      <c r="I1901" s="13">
        <v>0.8</v>
      </c>
      <c r="J1901" s="13">
        <v>6.25</v>
      </c>
      <c r="K1901" s="13">
        <v>0.6</v>
      </c>
      <c r="L1901" s="13">
        <v>3.3333333333333335</v>
      </c>
      <c r="M1901" s="13">
        <v>16.25</v>
      </c>
    </row>
    <row r="1902" spans="2:13">
      <c r="B1902" s="10">
        <v>1899</v>
      </c>
      <c r="C1902" s="13">
        <v>1.2</v>
      </c>
      <c r="D1902" s="13">
        <v>3.3333333333333335</v>
      </c>
      <c r="E1902" s="13">
        <v>14.210526315789473</v>
      </c>
      <c r="F1902" s="13">
        <v>20.675647957666563</v>
      </c>
      <c r="G1902" s="13">
        <v>3.2108843537414966</v>
      </c>
      <c r="H1902" s="13">
        <v>3.2542372881355934</v>
      </c>
      <c r="I1902" s="13">
        <v>0.8</v>
      </c>
      <c r="J1902" s="13">
        <v>6.25</v>
      </c>
      <c r="K1902" s="13">
        <v>0.4</v>
      </c>
      <c r="L1902" s="13">
        <v>5</v>
      </c>
      <c r="M1902" s="13">
        <v>14.583333333333334</v>
      </c>
    </row>
    <row r="1903" spans="2:13">
      <c r="B1903" s="10">
        <v>1900</v>
      </c>
      <c r="C1903" s="13">
        <v>1.2</v>
      </c>
      <c r="D1903" s="13">
        <v>3.3333333333333335</v>
      </c>
      <c r="E1903" s="13">
        <v>12.558139534883722</v>
      </c>
      <c r="F1903" s="13">
        <v>20.566183778222083</v>
      </c>
      <c r="G1903" s="13">
        <v>3.0849673202614376</v>
      </c>
      <c r="H1903" s="13">
        <v>4.9230769230769234</v>
      </c>
      <c r="I1903" s="13">
        <v>1.4</v>
      </c>
      <c r="J1903" s="13">
        <v>3.5714285714285716</v>
      </c>
      <c r="K1903" s="13">
        <v>0.8</v>
      </c>
      <c r="L1903" s="13">
        <v>2.5</v>
      </c>
      <c r="M1903" s="13">
        <v>9.4047619047619051</v>
      </c>
    </row>
    <row r="1904" spans="2:13">
      <c r="B1904" s="10">
        <v>1901</v>
      </c>
      <c r="C1904" s="13">
        <v>0.8</v>
      </c>
      <c r="D1904" s="13">
        <v>5</v>
      </c>
      <c r="E1904" s="13">
        <v>12.857142857142858</v>
      </c>
      <c r="F1904" s="13">
        <v>20.277432712215322</v>
      </c>
      <c r="G1904" s="13">
        <v>3.4202898550724639</v>
      </c>
      <c r="H1904" s="13">
        <v>4</v>
      </c>
      <c r="I1904" s="13">
        <v>1.2</v>
      </c>
      <c r="J1904" s="13">
        <v>4.166666666666667</v>
      </c>
      <c r="K1904" s="13">
        <v>0.4</v>
      </c>
      <c r="L1904" s="13">
        <v>5</v>
      </c>
      <c r="M1904" s="13">
        <v>14.166666666666668</v>
      </c>
    </row>
    <row r="1905" spans="2:13">
      <c r="B1905" s="10">
        <v>1902</v>
      </c>
      <c r="C1905" s="13">
        <v>0.8</v>
      </c>
      <c r="D1905" s="13">
        <v>5</v>
      </c>
      <c r="E1905" s="13">
        <v>13.846153846153847</v>
      </c>
      <c r="F1905" s="13">
        <v>20.414159483926927</v>
      </c>
      <c r="G1905" s="13">
        <v>3.6589147286821708</v>
      </c>
      <c r="H1905" s="13">
        <v>2.9090909090909092</v>
      </c>
      <c r="I1905" s="13">
        <v>1</v>
      </c>
      <c r="J1905" s="13">
        <v>5</v>
      </c>
      <c r="K1905" s="13">
        <v>0.2</v>
      </c>
      <c r="L1905" s="13">
        <v>10</v>
      </c>
      <c r="M1905" s="13">
        <v>20</v>
      </c>
    </row>
    <row r="1906" spans="2:13">
      <c r="B1906" s="10">
        <v>1903</v>
      </c>
      <c r="C1906" s="13">
        <v>0.8</v>
      </c>
      <c r="D1906" s="13">
        <v>5</v>
      </c>
      <c r="E1906" s="13">
        <v>10.8</v>
      </c>
      <c r="F1906" s="13">
        <v>20.8</v>
      </c>
      <c r="G1906" s="13">
        <v>4</v>
      </c>
      <c r="H1906" s="13">
        <v>6</v>
      </c>
      <c r="I1906" s="13">
        <v>1.2</v>
      </c>
      <c r="J1906" s="13">
        <v>4.166666666666667</v>
      </c>
      <c r="K1906" s="13">
        <v>0.2</v>
      </c>
      <c r="L1906" s="13">
        <v>10</v>
      </c>
      <c r="M1906" s="13">
        <v>19.166666666666668</v>
      </c>
    </row>
    <row r="1907" spans="2:13">
      <c r="B1907" s="10">
        <v>1904</v>
      </c>
      <c r="C1907" s="13">
        <v>0.4</v>
      </c>
      <c r="D1907" s="13">
        <v>10</v>
      </c>
      <c r="E1907" s="13">
        <v>12.272727272727273</v>
      </c>
      <c r="F1907" s="13">
        <v>19.662004662004662</v>
      </c>
      <c r="G1907" s="13">
        <v>3.0256410256410255</v>
      </c>
      <c r="H1907" s="13">
        <v>4.3636363636363633</v>
      </c>
      <c r="I1907" s="13">
        <v>0.6</v>
      </c>
      <c r="J1907" s="13">
        <v>8.3333333333333339</v>
      </c>
      <c r="K1907" s="13">
        <v>0.4</v>
      </c>
      <c r="L1907" s="13">
        <v>5</v>
      </c>
      <c r="M1907" s="13">
        <v>23.333333333333336</v>
      </c>
    </row>
    <row r="1908" spans="2:13">
      <c r="B1908" s="10">
        <v>1905</v>
      </c>
      <c r="C1908" s="13">
        <v>0.1</v>
      </c>
      <c r="D1908" s="13">
        <v>40</v>
      </c>
      <c r="E1908" s="13">
        <v>14.210526315789473</v>
      </c>
      <c r="F1908" s="13">
        <v>20.535923141186299</v>
      </c>
      <c r="G1908" s="13">
        <v>3.2777777777777777</v>
      </c>
      <c r="H1908" s="13">
        <v>3.0476190476190474</v>
      </c>
      <c r="I1908" s="13">
        <v>1.6</v>
      </c>
      <c r="J1908" s="13">
        <v>3.125</v>
      </c>
      <c r="K1908" s="13">
        <v>0.4</v>
      </c>
      <c r="L1908" s="13">
        <v>5</v>
      </c>
      <c r="M1908" s="13">
        <v>48.125</v>
      </c>
    </row>
    <row r="1909" spans="2:13">
      <c r="B1909" s="10">
        <v>1906</v>
      </c>
      <c r="C1909" s="13">
        <v>1.2</v>
      </c>
      <c r="D1909" s="13">
        <v>3.3333333333333335</v>
      </c>
      <c r="E1909" s="13">
        <v>10.588235294117647</v>
      </c>
      <c r="F1909" s="13">
        <v>16.10559232916712</v>
      </c>
      <c r="G1909" s="13">
        <v>2.6516853932584272</v>
      </c>
      <c r="H1909" s="13">
        <v>2.8656716417910446</v>
      </c>
      <c r="I1909" s="13">
        <v>1.2</v>
      </c>
      <c r="J1909" s="13">
        <v>4.166666666666667</v>
      </c>
      <c r="K1909" s="13">
        <v>0.2</v>
      </c>
      <c r="L1909" s="13">
        <v>10</v>
      </c>
      <c r="M1909" s="13">
        <v>17.5</v>
      </c>
    </row>
    <row r="1910" spans="2:13">
      <c r="B1910" s="10">
        <v>1907</v>
      </c>
      <c r="C1910" s="13">
        <v>0.6</v>
      </c>
      <c r="D1910" s="13">
        <v>6.666666666666667</v>
      </c>
      <c r="E1910" s="13">
        <v>9.6428571428571441</v>
      </c>
      <c r="F1910" s="13">
        <v>15.758951585583198</v>
      </c>
      <c r="G1910" s="13">
        <v>2.9685534591194971</v>
      </c>
      <c r="H1910" s="13">
        <v>3.1475409836065573</v>
      </c>
      <c r="I1910" s="13">
        <v>0.8</v>
      </c>
      <c r="J1910" s="13">
        <v>6.25</v>
      </c>
      <c r="K1910" s="13">
        <v>0.1</v>
      </c>
      <c r="L1910" s="13">
        <v>20</v>
      </c>
      <c r="M1910" s="13">
        <v>32.916666666666671</v>
      </c>
    </row>
    <row r="1911" spans="2:13">
      <c r="B1911" s="10">
        <v>1908</v>
      </c>
      <c r="C1911" s="13">
        <v>0.4</v>
      </c>
      <c r="D1911" s="13">
        <v>10</v>
      </c>
      <c r="E1911" s="13">
        <v>12.857142857142858</v>
      </c>
      <c r="F1911" s="13">
        <v>19.46487766377269</v>
      </c>
      <c r="G1911" s="13">
        <v>2.6077348066298343</v>
      </c>
      <c r="H1911" s="13">
        <v>4</v>
      </c>
      <c r="I1911" s="13">
        <v>1.2</v>
      </c>
      <c r="J1911" s="13">
        <v>4.166666666666667</v>
      </c>
      <c r="K1911" s="13">
        <v>0.4</v>
      </c>
      <c r="L1911" s="13">
        <v>5</v>
      </c>
      <c r="M1911" s="13">
        <v>19.166666666666668</v>
      </c>
    </row>
    <row r="1912" spans="2:13">
      <c r="B1912" s="10">
        <v>1909</v>
      </c>
      <c r="C1912" s="13">
        <v>1</v>
      </c>
      <c r="D1912" s="13">
        <v>4</v>
      </c>
      <c r="E1912" s="13">
        <v>10.8</v>
      </c>
      <c r="F1912" s="13">
        <v>19.818487394957984</v>
      </c>
      <c r="G1912" s="13">
        <v>3.3714285714285714</v>
      </c>
      <c r="H1912" s="13">
        <v>5.6470588235294121</v>
      </c>
      <c r="I1912" s="13">
        <v>1</v>
      </c>
      <c r="J1912" s="13">
        <v>5</v>
      </c>
      <c r="K1912" s="13">
        <v>0.4</v>
      </c>
      <c r="L1912" s="13">
        <v>5</v>
      </c>
      <c r="M1912" s="13">
        <v>14</v>
      </c>
    </row>
    <row r="1913" spans="2:13">
      <c r="B1913" s="10">
        <v>1910</v>
      </c>
      <c r="C1913" s="13">
        <v>0.2</v>
      </c>
      <c r="D1913" s="13">
        <v>20</v>
      </c>
      <c r="E1913" s="13">
        <v>9.8181818181818166</v>
      </c>
      <c r="F1913" s="13">
        <v>18.225199362041465</v>
      </c>
      <c r="G1913" s="13">
        <v>4.1403508771929829</v>
      </c>
      <c r="H1913" s="13">
        <v>4.2666666666666666</v>
      </c>
      <c r="I1913" s="13">
        <v>0.6</v>
      </c>
      <c r="J1913" s="13">
        <v>8.3333333333333339</v>
      </c>
      <c r="K1913" s="13">
        <v>0.4</v>
      </c>
      <c r="L1913" s="13">
        <v>5</v>
      </c>
      <c r="M1913" s="13">
        <v>33.333333333333336</v>
      </c>
    </row>
    <row r="1914" spans="2:13">
      <c r="B1914" s="10">
        <v>1911</v>
      </c>
      <c r="C1914" s="13">
        <v>0.4</v>
      </c>
      <c r="D1914" s="13">
        <v>10</v>
      </c>
      <c r="E1914" s="13">
        <v>11.739130434782609</v>
      </c>
      <c r="F1914" s="13">
        <v>18.053660349312523</v>
      </c>
      <c r="G1914" s="13">
        <v>2.6222222222222222</v>
      </c>
      <c r="H1914" s="13">
        <v>3.6923076923076925</v>
      </c>
      <c r="I1914" s="13">
        <v>0.8</v>
      </c>
      <c r="J1914" s="13">
        <v>6.25</v>
      </c>
      <c r="K1914" s="13">
        <v>0.8</v>
      </c>
      <c r="L1914" s="13">
        <v>2.5</v>
      </c>
      <c r="M1914" s="13">
        <v>18.75</v>
      </c>
    </row>
    <row r="1915" spans="2:13">
      <c r="B1915" s="10">
        <v>1912</v>
      </c>
      <c r="C1915" s="13">
        <v>0.8</v>
      </c>
      <c r="D1915" s="13">
        <v>5</v>
      </c>
      <c r="E1915" s="13">
        <v>12</v>
      </c>
      <c r="F1915" s="13">
        <v>19.311827956989248</v>
      </c>
      <c r="G1915" s="13">
        <v>3.0451612903225804</v>
      </c>
      <c r="H1915" s="13">
        <v>4.2666666666666666</v>
      </c>
      <c r="I1915" s="13">
        <v>0.8</v>
      </c>
      <c r="J1915" s="13">
        <v>6.25</v>
      </c>
      <c r="K1915" s="13">
        <v>0.4</v>
      </c>
      <c r="L1915" s="13">
        <v>5</v>
      </c>
      <c r="M1915" s="13">
        <v>16.25</v>
      </c>
    </row>
    <row r="1916" spans="2:13">
      <c r="B1916" s="10">
        <v>1913</v>
      </c>
      <c r="C1916" s="13">
        <v>1.2</v>
      </c>
      <c r="D1916" s="13">
        <v>3.3333333333333335</v>
      </c>
      <c r="E1916" s="13">
        <v>12</v>
      </c>
      <c r="F1916" s="13">
        <v>19.166386554621848</v>
      </c>
      <c r="G1916" s="13">
        <v>3.9663865546218489</v>
      </c>
      <c r="H1916" s="13">
        <v>3.2</v>
      </c>
      <c r="I1916" s="13">
        <v>1.2</v>
      </c>
      <c r="J1916" s="13">
        <v>4.166666666666667</v>
      </c>
      <c r="K1916" s="13">
        <v>0.6</v>
      </c>
      <c r="L1916" s="13">
        <v>3.3333333333333335</v>
      </c>
      <c r="M1916" s="13">
        <v>10.833333333333334</v>
      </c>
    </row>
    <row r="1917" spans="2:13">
      <c r="B1917" s="10">
        <v>1914</v>
      </c>
      <c r="C1917" s="13">
        <v>1</v>
      </c>
      <c r="D1917" s="13">
        <v>4</v>
      </c>
      <c r="E1917" s="13">
        <v>12.857142857142858</v>
      </c>
      <c r="F1917" s="13">
        <v>21.014839978544611</v>
      </c>
      <c r="G1917" s="13">
        <v>2.5106382978723403</v>
      </c>
      <c r="H1917" s="13">
        <v>5.6470588235294121</v>
      </c>
      <c r="I1917" s="13">
        <v>1.2</v>
      </c>
      <c r="J1917" s="13">
        <v>4.166666666666667</v>
      </c>
      <c r="K1917" s="13">
        <v>0.2</v>
      </c>
      <c r="L1917" s="13">
        <v>10</v>
      </c>
      <c r="M1917" s="13">
        <v>18.166666666666668</v>
      </c>
    </row>
    <row r="1918" spans="2:13">
      <c r="B1918" s="10">
        <v>1915</v>
      </c>
      <c r="C1918" s="13">
        <v>1.2</v>
      </c>
      <c r="D1918" s="13">
        <v>3.3333333333333335</v>
      </c>
      <c r="E1918" s="13">
        <v>12.857142857142858</v>
      </c>
      <c r="F1918" s="13">
        <v>20.688280986153327</v>
      </c>
      <c r="G1918" s="13">
        <v>3.746031746031746</v>
      </c>
      <c r="H1918" s="13">
        <v>4.0851063829787231</v>
      </c>
      <c r="I1918" s="13">
        <v>0.6</v>
      </c>
      <c r="J1918" s="13">
        <v>8.3333333333333339</v>
      </c>
      <c r="K1918" s="13">
        <v>0.8</v>
      </c>
      <c r="L1918" s="13">
        <v>2.5</v>
      </c>
      <c r="M1918" s="13">
        <v>14.166666666666668</v>
      </c>
    </row>
    <row r="1919" spans="2:13">
      <c r="B1919" s="10">
        <v>1916</v>
      </c>
      <c r="C1919" s="13">
        <v>0.6</v>
      </c>
      <c r="D1919" s="13">
        <v>6.666666666666667</v>
      </c>
      <c r="E1919" s="13">
        <v>15.428571428571429</v>
      </c>
      <c r="F1919" s="13">
        <v>23.23998283998284</v>
      </c>
      <c r="G1919" s="13">
        <v>2.6222222222222222</v>
      </c>
      <c r="H1919" s="13">
        <v>5.1891891891891895</v>
      </c>
      <c r="I1919" s="13">
        <v>0.8</v>
      </c>
      <c r="J1919" s="13">
        <v>6.25</v>
      </c>
      <c r="K1919" s="13">
        <v>0.2</v>
      </c>
      <c r="L1919" s="13">
        <v>10</v>
      </c>
      <c r="M1919" s="13">
        <v>22.916666666666668</v>
      </c>
    </row>
    <row r="1920" spans="2:13">
      <c r="B1920" s="10">
        <v>1917</v>
      </c>
      <c r="C1920" s="13">
        <v>0.8</v>
      </c>
      <c r="D1920" s="13">
        <v>5</v>
      </c>
      <c r="E1920" s="13">
        <v>11.25</v>
      </c>
      <c r="F1920" s="13">
        <v>17.631902860944777</v>
      </c>
      <c r="G1920" s="13">
        <v>2.8263473053892216</v>
      </c>
      <c r="H1920" s="13">
        <v>3.5555555555555554</v>
      </c>
      <c r="I1920" s="13">
        <v>1</v>
      </c>
      <c r="J1920" s="13">
        <v>5</v>
      </c>
      <c r="K1920" s="13">
        <v>0.4</v>
      </c>
      <c r="L1920" s="13">
        <v>5</v>
      </c>
      <c r="M1920" s="13">
        <v>15</v>
      </c>
    </row>
    <row r="1921" spans="2:13">
      <c r="B1921" s="10">
        <v>1918</v>
      </c>
      <c r="C1921" s="13">
        <v>0.2</v>
      </c>
      <c r="D1921" s="13">
        <v>20</v>
      </c>
      <c r="E1921" s="13">
        <v>16.875</v>
      </c>
      <c r="F1921" s="13">
        <v>30.774543378995432</v>
      </c>
      <c r="G1921" s="13">
        <v>3.2328767123287672</v>
      </c>
      <c r="H1921" s="13">
        <v>10.666666666666666</v>
      </c>
      <c r="I1921" s="13">
        <v>1</v>
      </c>
      <c r="J1921" s="13">
        <v>5</v>
      </c>
      <c r="K1921" s="13">
        <v>0.4</v>
      </c>
      <c r="L1921" s="13">
        <v>5</v>
      </c>
      <c r="M1921" s="13">
        <v>30</v>
      </c>
    </row>
    <row r="1922" spans="2:13">
      <c r="B1922" s="10">
        <v>1919</v>
      </c>
      <c r="C1922" s="13">
        <v>1.2</v>
      </c>
      <c r="D1922" s="13">
        <v>3.3333333333333335</v>
      </c>
      <c r="E1922" s="13">
        <v>9.3103448275862064</v>
      </c>
      <c r="F1922" s="13">
        <v>15.70565697543385</v>
      </c>
      <c r="G1922" s="13">
        <v>3.0849673202614376</v>
      </c>
      <c r="H1922" s="13">
        <v>3.3103448275862069</v>
      </c>
      <c r="I1922" s="13">
        <v>0.8</v>
      </c>
      <c r="J1922" s="13">
        <v>6.25</v>
      </c>
      <c r="K1922" s="13">
        <v>0.8</v>
      </c>
      <c r="L1922" s="13">
        <v>2.5</v>
      </c>
      <c r="M1922" s="13">
        <v>12.083333333333334</v>
      </c>
    </row>
    <row r="1923" spans="2:13">
      <c r="B1923" s="10">
        <v>1920</v>
      </c>
      <c r="C1923" s="13">
        <v>0.8</v>
      </c>
      <c r="D1923" s="13">
        <v>5</v>
      </c>
      <c r="E1923" s="13">
        <v>12.558139534883722</v>
      </c>
      <c r="F1923" s="13">
        <v>19.435953458110788</v>
      </c>
      <c r="G1923" s="13">
        <v>3.2551724137931033</v>
      </c>
      <c r="H1923" s="13">
        <v>3.6226415094339623</v>
      </c>
      <c r="I1923" s="13">
        <v>0.8</v>
      </c>
      <c r="J1923" s="13">
        <v>6.25</v>
      </c>
      <c r="K1923" s="13">
        <v>0.4</v>
      </c>
      <c r="L1923" s="13">
        <v>5</v>
      </c>
      <c r="M1923" s="13">
        <v>16.25</v>
      </c>
    </row>
    <row r="1924" spans="2:13">
      <c r="B1924" s="10">
        <v>1921</v>
      </c>
      <c r="C1924" s="13">
        <v>0.6</v>
      </c>
      <c r="D1924" s="13">
        <v>6.666666666666667</v>
      </c>
      <c r="E1924" s="13">
        <v>11.020408163265305</v>
      </c>
      <c r="F1924" s="13">
        <v>16.798305640597203</v>
      </c>
      <c r="G1924" s="13">
        <v>3.3475177304964543</v>
      </c>
      <c r="H1924" s="13">
        <v>2.4303797468354431</v>
      </c>
      <c r="I1924" s="13">
        <v>0.8</v>
      </c>
      <c r="J1924" s="13">
        <v>6.25</v>
      </c>
      <c r="K1924" s="13">
        <v>0.6</v>
      </c>
      <c r="L1924" s="13">
        <v>3.3333333333333335</v>
      </c>
      <c r="M1924" s="13">
        <v>16.25</v>
      </c>
    </row>
    <row r="1925" spans="2:13">
      <c r="B1925" s="10">
        <v>1922</v>
      </c>
      <c r="C1925" s="13">
        <v>0.6</v>
      </c>
      <c r="D1925" s="13">
        <v>6.666666666666667</v>
      </c>
      <c r="E1925" s="13">
        <v>20</v>
      </c>
      <c r="F1925" s="13">
        <v>26.445106382978722</v>
      </c>
      <c r="G1925" s="13">
        <v>2.3600000000000003</v>
      </c>
      <c r="H1925" s="13">
        <v>4.0851063829787231</v>
      </c>
      <c r="I1925" s="13">
        <v>1.6</v>
      </c>
      <c r="J1925" s="13">
        <v>3.125</v>
      </c>
      <c r="K1925" s="13">
        <v>0.6</v>
      </c>
      <c r="L1925" s="13">
        <v>3.3333333333333335</v>
      </c>
      <c r="M1925" s="13">
        <v>13.125000000000002</v>
      </c>
    </row>
    <row r="1926" spans="2:13">
      <c r="B1926" s="10">
        <v>1923</v>
      </c>
      <c r="C1926" s="13">
        <v>0.6</v>
      </c>
      <c r="D1926" s="13">
        <v>6.666666666666667</v>
      </c>
      <c r="E1926" s="13">
        <v>12</v>
      </c>
      <c r="F1926" s="13">
        <v>19.967785234899328</v>
      </c>
      <c r="G1926" s="13">
        <v>3.1677852348993287</v>
      </c>
      <c r="H1926" s="13">
        <v>4.8</v>
      </c>
      <c r="I1926" s="13">
        <v>1</v>
      </c>
      <c r="J1926" s="13">
        <v>5</v>
      </c>
      <c r="K1926" s="13">
        <v>0.6</v>
      </c>
      <c r="L1926" s="13">
        <v>3.3333333333333335</v>
      </c>
      <c r="M1926" s="13">
        <v>15.000000000000002</v>
      </c>
    </row>
    <row r="1927" spans="2:13">
      <c r="B1927" s="10">
        <v>1924</v>
      </c>
      <c r="C1927" s="13">
        <v>1.4</v>
      </c>
      <c r="D1927" s="13">
        <v>2.8571428571428572</v>
      </c>
      <c r="E1927" s="13">
        <v>9.6428571428571441</v>
      </c>
      <c r="F1927" s="13">
        <v>17.641570141570142</v>
      </c>
      <c r="G1927" s="13">
        <v>2.8095238095238098</v>
      </c>
      <c r="H1927" s="13">
        <v>5.1891891891891895</v>
      </c>
      <c r="I1927" s="13">
        <v>1.6</v>
      </c>
      <c r="J1927" s="13">
        <v>3.125</v>
      </c>
      <c r="K1927" s="13">
        <v>0.4</v>
      </c>
      <c r="L1927" s="13">
        <v>5</v>
      </c>
      <c r="M1927" s="13">
        <v>10.982142857142858</v>
      </c>
    </row>
    <row r="1928" spans="2:13">
      <c r="B1928" s="10">
        <v>1925</v>
      </c>
      <c r="C1928" s="13">
        <v>1.4</v>
      </c>
      <c r="D1928" s="13">
        <v>2.8571428571428572</v>
      </c>
      <c r="E1928" s="13">
        <v>16.875</v>
      </c>
      <c r="F1928" s="13">
        <v>23.57679344465059</v>
      </c>
      <c r="G1928" s="13">
        <v>3.2108843537414966</v>
      </c>
      <c r="H1928" s="13">
        <v>3.4909090909090907</v>
      </c>
      <c r="I1928" s="13">
        <v>1</v>
      </c>
      <c r="J1928" s="13">
        <v>5</v>
      </c>
      <c r="K1928" s="13">
        <v>0.1</v>
      </c>
      <c r="L1928" s="13">
        <v>20</v>
      </c>
      <c r="M1928" s="13">
        <v>27.857142857142858</v>
      </c>
    </row>
    <row r="1929" spans="2:13">
      <c r="B1929" s="10">
        <v>1926</v>
      </c>
      <c r="C1929" s="13">
        <v>0.6</v>
      </c>
      <c r="D1929" s="13">
        <v>6.666666666666667</v>
      </c>
      <c r="E1929" s="13">
        <v>10.588235294117647</v>
      </c>
      <c r="F1929" s="13">
        <v>17.765995251348333</v>
      </c>
      <c r="G1929" s="13">
        <v>2.7126436781609193</v>
      </c>
      <c r="H1929" s="13">
        <v>4.4651162790697674</v>
      </c>
      <c r="I1929" s="13">
        <v>0.8</v>
      </c>
      <c r="J1929" s="13">
        <v>6.25</v>
      </c>
      <c r="K1929" s="13">
        <v>0.2</v>
      </c>
      <c r="L1929" s="13">
        <v>10</v>
      </c>
      <c r="M1929" s="13">
        <v>22.916666666666668</v>
      </c>
    </row>
    <row r="1930" spans="2:13">
      <c r="B1930" s="10">
        <v>1927</v>
      </c>
      <c r="C1930" s="13">
        <v>0.6</v>
      </c>
      <c r="D1930" s="13">
        <v>6.666666666666667</v>
      </c>
      <c r="E1930" s="13">
        <v>9.8181818181818166</v>
      </c>
      <c r="F1930" s="13">
        <v>19.810532009427035</v>
      </c>
      <c r="G1930" s="13">
        <v>2.6077348066298343</v>
      </c>
      <c r="H1930" s="13">
        <v>7.384615384615385</v>
      </c>
      <c r="I1930" s="13">
        <v>0.8</v>
      </c>
      <c r="J1930" s="13">
        <v>6.25</v>
      </c>
      <c r="K1930" s="13">
        <v>0.6</v>
      </c>
      <c r="L1930" s="13">
        <v>3.3333333333333335</v>
      </c>
      <c r="M1930" s="13">
        <v>16.25</v>
      </c>
    </row>
    <row r="1931" spans="2:13">
      <c r="B1931" s="10">
        <v>1928</v>
      </c>
      <c r="C1931" s="13">
        <v>1.2</v>
      </c>
      <c r="D1931" s="13">
        <v>3.3333333333333335</v>
      </c>
      <c r="E1931" s="13">
        <v>12.558139534883722</v>
      </c>
      <c r="F1931" s="13">
        <v>18.236453752008288</v>
      </c>
      <c r="G1931" s="13">
        <v>2.8957055214723924</v>
      </c>
      <c r="H1931" s="13">
        <v>2.7826086956521738</v>
      </c>
      <c r="I1931" s="13">
        <v>0.8</v>
      </c>
      <c r="J1931" s="13">
        <v>6.25</v>
      </c>
      <c r="K1931" s="13">
        <v>0.8</v>
      </c>
      <c r="L1931" s="13">
        <v>2.5</v>
      </c>
      <c r="M1931" s="13">
        <v>12.083333333333334</v>
      </c>
    </row>
    <row r="1932" spans="2:13">
      <c r="B1932" s="10">
        <v>1929</v>
      </c>
      <c r="C1932" s="13">
        <v>0.4</v>
      </c>
      <c r="D1932" s="13">
        <v>10</v>
      </c>
      <c r="E1932" s="13">
        <v>15.428571428571429</v>
      </c>
      <c r="F1932" s="13">
        <v>25.959972394755003</v>
      </c>
      <c r="G1932" s="13">
        <v>3.4202898550724639</v>
      </c>
      <c r="H1932" s="13">
        <v>7.1111111111111107</v>
      </c>
      <c r="I1932" s="13">
        <v>0.4</v>
      </c>
      <c r="J1932" s="13">
        <v>12.5</v>
      </c>
      <c r="K1932" s="13">
        <v>0.4</v>
      </c>
      <c r="L1932" s="13">
        <v>5</v>
      </c>
      <c r="M1932" s="13">
        <v>27.5</v>
      </c>
    </row>
    <row r="1933" spans="2:13">
      <c r="B1933" s="10">
        <v>1930</v>
      </c>
      <c r="C1933" s="13">
        <v>1</v>
      </c>
      <c r="D1933" s="13">
        <v>4</v>
      </c>
      <c r="E1933" s="13">
        <v>8.4375</v>
      </c>
      <c r="F1933" s="13">
        <v>13.790648460242071</v>
      </c>
      <c r="G1933" s="13">
        <v>2.2056074766355138</v>
      </c>
      <c r="H1933" s="13">
        <v>3.1475409836065573</v>
      </c>
      <c r="I1933" s="13">
        <v>0.8</v>
      </c>
      <c r="J1933" s="13">
        <v>6.25</v>
      </c>
      <c r="K1933" s="13">
        <v>0.4</v>
      </c>
      <c r="L1933" s="13">
        <v>5</v>
      </c>
      <c r="M1933" s="13">
        <v>15.25</v>
      </c>
    </row>
    <row r="1934" spans="2:13">
      <c r="B1934" s="10">
        <v>1931</v>
      </c>
      <c r="C1934" s="13">
        <v>0.6</v>
      </c>
      <c r="D1934" s="13">
        <v>6.666666666666667</v>
      </c>
      <c r="E1934" s="13">
        <v>12.558139534883722</v>
      </c>
      <c r="F1934" s="13">
        <v>18.255494032238218</v>
      </c>
      <c r="G1934" s="13">
        <v>2.4973544973544972</v>
      </c>
      <c r="H1934" s="13">
        <v>3.2</v>
      </c>
      <c r="I1934" s="13">
        <v>0.8</v>
      </c>
      <c r="J1934" s="13">
        <v>6.25</v>
      </c>
      <c r="K1934" s="13">
        <v>0.4</v>
      </c>
      <c r="L1934" s="13">
        <v>5</v>
      </c>
      <c r="M1934" s="13">
        <v>17.916666666666668</v>
      </c>
    </row>
    <row r="1935" spans="2:13">
      <c r="B1935" s="10">
        <v>1932</v>
      </c>
      <c r="C1935" s="13">
        <v>0.8</v>
      </c>
      <c r="D1935" s="13">
        <v>5</v>
      </c>
      <c r="E1935" s="13">
        <v>12.857142857142858</v>
      </c>
      <c r="F1935" s="13">
        <v>21.257216400073542</v>
      </c>
      <c r="G1935" s="13">
        <v>3.2108843537414966</v>
      </c>
      <c r="H1935" s="13">
        <v>5.1891891891891895</v>
      </c>
      <c r="I1935" s="13">
        <v>0.8</v>
      </c>
      <c r="J1935" s="13">
        <v>6.25</v>
      </c>
      <c r="K1935" s="13">
        <v>0.4</v>
      </c>
      <c r="L1935" s="13">
        <v>5</v>
      </c>
      <c r="M1935" s="13">
        <v>16.25</v>
      </c>
    </row>
    <row r="1936" spans="2:13">
      <c r="B1936" s="10">
        <v>1933</v>
      </c>
      <c r="C1936" s="13">
        <v>1</v>
      </c>
      <c r="D1936" s="13">
        <v>4</v>
      </c>
      <c r="E1936" s="13">
        <v>13.846153846153847</v>
      </c>
      <c r="F1936" s="13">
        <v>24.377435897435902</v>
      </c>
      <c r="G1936" s="13">
        <v>3.1466666666666669</v>
      </c>
      <c r="H1936" s="13">
        <v>7.384615384615385</v>
      </c>
      <c r="I1936" s="13">
        <v>1.4</v>
      </c>
      <c r="J1936" s="13">
        <v>3.5714285714285716</v>
      </c>
      <c r="K1936" s="13">
        <v>0.6</v>
      </c>
      <c r="L1936" s="13">
        <v>3.3333333333333335</v>
      </c>
      <c r="M1936" s="13">
        <v>10.904761904761905</v>
      </c>
    </row>
    <row r="1937" spans="2:13">
      <c r="B1937" s="10">
        <v>1934</v>
      </c>
      <c r="C1937" s="13">
        <v>1.4</v>
      </c>
      <c r="D1937" s="13">
        <v>2.8571428571428572</v>
      </c>
      <c r="E1937" s="13">
        <v>10.588235294117647</v>
      </c>
      <c r="F1937" s="13">
        <v>18.628208645216915</v>
      </c>
      <c r="G1937" s="13">
        <v>2.9873417721518987</v>
      </c>
      <c r="H1937" s="13">
        <v>5.0526315789473681</v>
      </c>
      <c r="I1937" s="13">
        <v>1</v>
      </c>
      <c r="J1937" s="13">
        <v>5</v>
      </c>
      <c r="K1937" s="13">
        <v>0.1</v>
      </c>
      <c r="L1937" s="13">
        <v>20</v>
      </c>
      <c r="M1937" s="13">
        <v>27.857142857142858</v>
      </c>
    </row>
    <row r="1938" spans="2:13">
      <c r="B1938" s="10">
        <v>1935</v>
      </c>
      <c r="C1938" s="13">
        <v>1</v>
      </c>
      <c r="D1938" s="13">
        <v>4</v>
      </c>
      <c r="E1938" s="13">
        <v>15</v>
      </c>
      <c r="F1938" s="13">
        <v>23.147517730496457</v>
      </c>
      <c r="G1938" s="13">
        <v>3.3475177304964543</v>
      </c>
      <c r="H1938" s="13">
        <v>4.8</v>
      </c>
      <c r="I1938" s="13">
        <v>0.4</v>
      </c>
      <c r="J1938" s="13">
        <v>12.5</v>
      </c>
      <c r="K1938" s="13">
        <v>0.4</v>
      </c>
      <c r="L1938" s="13">
        <v>5</v>
      </c>
      <c r="M1938" s="13">
        <v>21.5</v>
      </c>
    </row>
    <row r="1939" spans="2:13">
      <c r="B1939" s="10">
        <v>1936</v>
      </c>
      <c r="C1939" s="13">
        <v>1</v>
      </c>
      <c r="D1939" s="13">
        <v>4</v>
      </c>
      <c r="E1939" s="13">
        <v>12.272727272727273</v>
      </c>
      <c r="F1939" s="13">
        <v>18.134288392020352</v>
      </c>
      <c r="G1939" s="13">
        <v>2.4329896907216493</v>
      </c>
      <c r="H1939" s="13">
        <v>3.4285714285714284</v>
      </c>
      <c r="I1939" s="13">
        <v>1.2</v>
      </c>
      <c r="J1939" s="13">
        <v>4.166666666666667</v>
      </c>
      <c r="K1939" s="13">
        <v>0.8</v>
      </c>
      <c r="L1939" s="13">
        <v>2.5</v>
      </c>
      <c r="M1939" s="13">
        <v>10.666666666666668</v>
      </c>
    </row>
    <row r="1940" spans="2:13">
      <c r="B1940" s="10">
        <v>1937</v>
      </c>
      <c r="C1940" s="13">
        <v>0.6</v>
      </c>
      <c r="D1940" s="13">
        <v>6.666666666666667</v>
      </c>
      <c r="E1940" s="13">
        <v>13.5</v>
      </c>
      <c r="F1940" s="13">
        <v>20.862884160756501</v>
      </c>
      <c r="G1940" s="13">
        <v>3.2777777777777777</v>
      </c>
      <c r="H1940" s="13">
        <v>4.0851063829787231</v>
      </c>
      <c r="I1940" s="13">
        <v>0.8</v>
      </c>
      <c r="J1940" s="13">
        <v>6.25</v>
      </c>
      <c r="K1940" s="13">
        <v>0.4</v>
      </c>
      <c r="L1940" s="13">
        <v>5</v>
      </c>
      <c r="M1940" s="13">
        <v>17.916666666666668</v>
      </c>
    </row>
    <row r="1941" spans="2:13">
      <c r="B1941" s="10">
        <v>1938</v>
      </c>
      <c r="C1941" s="13">
        <v>0.6</v>
      </c>
      <c r="D1941" s="13">
        <v>6.666666666666667</v>
      </c>
      <c r="E1941" s="13">
        <v>14.210526315789473</v>
      </c>
      <c r="F1941" s="13">
        <v>21.978420465319203</v>
      </c>
      <c r="G1941" s="13">
        <v>3.0849673202614376</v>
      </c>
      <c r="H1941" s="13">
        <v>4.6829268292682924</v>
      </c>
      <c r="I1941" s="13">
        <v>0.8</v>
      </c>
      <c r="J1941" s="13">
        <v>6.25</v>
      </c>
      <c r="K1941" s="13">
        <v>0.6</v>
      </c>
      <c r="L1941" s="13">
        <v>3.3333333333333335</v>
      </c>
      <c r="M1941" s="13">
        <v>16.25</v>
      </c>
    </row>
    <row r="1942" spans="2:13">
      <c r="B1942" s="10">
        <v>1939</v>
      </c>
      <c r="C1942" s="13">
        <v>0.8</v>
      </c>
      <c r="D1942" s="13">
        <v>5</v>
      </c>
      <c r="E1942" s="13">
        <v>11.739130434782609</v>
      </c>
      <c r="F1942" s="13">
        <v>17.373539036933145</v>
      </c>
      <c r="G1942" s="13">
        <v>2.5376344086021505</v>
      </c>
      <c r="H1942" s="13">
        <v>3.096774193548387</v>
      </c>
      <c r="I1942" s="13">
        <v>0.8</v>
      </c>
      <c r="J1942" s="13">
        <v>6.25</v>
      </c>
      <c r="K1942" s="13">
        <v>0.4</v>
      </c>
      <c r="L1942" s="13">
        <v>5</v>
      </c>
      <c r="M1942" s="13">
        <v>16.25</v>
      </c>
    </row>
    <row r="1943" spans="2:13">
      <c r="B1943" s="10">
        <v>1940</v>
      </c>
      <c r="C1943" s="13">
        <v>0.6</v>
      </c>
      <c r="D1943" s="13">
        <v>6.666666666666667</v>
      </c>
      <c r="E1943" s="13">
        <v>10.8</v>
      </c>
      <c r="F1943" s="13">
        <v>17.576625347837087</v>
      </c>
      <c r="G1943" s="13">
        <v>3.5223880597014925</v>
      </c>
      <c r="H1943" s="13">
        <v>3.2542372881355934</v>
      </c>
      <c r="I1943" s="13">
        <v>0.8</v>
      </c>
      <c r="J1943" s="13">
        <v>6.25</v>
      </c>
      <c r="K1943" s="13">
        <v>0.2</v>
      </c>
      <c r="L1943" s="13">
        <v>10</v>
      </c>
      <c r="M1943" s="13">
        <v>22.916666666666668</v>
      </c>
    </row>
    <row r="1944" spans="2:13">
      <c r="B1944" s="10">
        <v>1941</v>
      </c>
      <c r="C1944" s="13">
        <v>0.6</v>
      </c>
      <c r="D1944" s="13">
        <v>6.666666666666667</v>
      </c>
      <c r="E1944" s="13">
        <v>10.8</v>
      </c>
      <c r="F1944" s="13">
        <v>21.815384615384616</v>
      </c>
      <c r="G1944" s="13">
        <v>3.6307692307692307</v>
      </c>
      <c r="H1944" s="13">
        <v>7.384615384615385</v>
      </c>
      <c r="I1944" s="13">
        <v>0.6</v>
      </c>
      <c r="J1944" s="13">
        <v>8.3333333333333339</v>
      </c>
      <c r="K1944" s="13">
        <v>0.4</v>
      </c>
      <c r="L1944" s="13">
        <v>5</v>
      </c>
      <c r="M1944" s="13">
        <v>20</v>
      </c>
    </row>
    <row r="1945" spans="2:13">
      <c r="B1945" s="10">
        <v>1942</v>
      </c>
      <c r="C1945" s="13">
        <v>1.4</v>
      </c>
      <c r="D1945" s="13">
        <v>2.8571428571428572</v>
      </c>
      <c r="E1945" s="13">
        <v>12.558139534883722</v>
      </c>
      <c r="F1945" s="13">
        <v>18.250447227191415</v>
      </c>
      <c r="G1945" s="13">
        <v>3.0256410256410255</v>
      </c>
      <c r="H1945" s="13">
        <v>2.6666666666666665</v>
      </c>
      <c r="I1945" s="13">
        <v>0.6</v>
      </c>
      <c r="J1945" s="13">
        <v>8.3333333333333339</v>
      </c>
      <c r="K1945" s="13">
        <v>0.2</v>
      </c>
      <c r="L1945" s="13">
        <v>10</v>
      </c>
      <c r="M1945" s="13">
        <v>21.19047619047619</v>
      </c>
    </row>
    <row r="1946" spans="2:13">
      <c r="B1946" s="10">
        <v>1943</v>
      </c>
      <c r="C1946" s="13">
        <v>0.8</v>
      </c>
      <c r="D1946" s="13">
        <v>5</v>
      </c>
      <c r="E1946" s="13">
        <v>13.170731707317072</v>
      </c>
      <c r="F1946" s="13">
        <v>20.177101134068664</v>
      </c>
      <c r="G1946" s="13">
        <v>3.0063694267515921</v>
      </c>
      <c r="H1946" s="13">
        <v>4</v>
      </c>
      <c r="I1946" s="13">
        <v>0.8</v>
      </c>
      <c r="J1946" s="13">
        <v>6.25</v>
      </c>
      <c r="K1946" s="13">
        <v>0.1</v>
      </c>
      <c r="L1946" s="13">
        <v>20</v>
      </c>
      <c r="M1946" s="13">
        <v>31.25</v>
      </c>
    </row>
    <row r="1947" spans="2:13">
      <c r="B1947" s="10">
        <v>1944</v>
      </c>
      <c r="C1947" s="13">
        <v>0.8</v>
      </c>
      <c r="D1947" s="13">
        <v>5</v>
      </c>
      <c r="E1947" s="13">
        <v>14.210526315789473</v>
      </c>
      <c r="F1947" s="13">
        <v>23.181528801290717</v>
      </c>
      <c r="G1947" s="13">
        <v>3.3239436619718314</v>
      </c>
      <c r="H1947" s="13">
        <v>5.6470588235294121</v>
      </c>
      <c r="I1947" s="13">
        <v>1.2</v>
      </c>
      <c r="J1947" s="13">
        <v>4.166666666666667</v>
      </c>
      <c r="K1947" s="13">
        <v>0.2</v>
      </c>
      <c r="L1947" s="13">
        <v>10</v>
      </c>
      <c r="M1947" s="13">
        <v>19.166666666666668</v>
      </c>
    </row>
    <row r="1948" spans="2:13">
      <c r="B1948" s="10">
        <v>1945</v>
      </c>
      <c r="C1948" s="13">
        <v>1.4</v>
      </c>
      <c r="D1948" s="13">
        <v>2.8571428571428572</v>
      </c>
      <c r="E1948" s="13">
        <v>11.48936170212766</v>
      </c>
      <c r="F1948" s="13">
        <v>18.657146937026987</v>
      </c>
      <c r="G1948" s="13">
        <v>3.1677852348993287</v>
      </c>
      <c r="H1948" s="13">
        <v>4</v>
      </c>
      <c r="I1948" s="13">
        <v>0.4</v>
      </c>
      <c r="J1948" s="13">
        <v>12.5</v>
      </c>
      <c r="K1948" s="13">
        <v>0.2</v>
      </c>
      <c r="L1948" s="13">
        <v>10</v>
      </c>
      <c r="M1948" s="13">
        <v>25.357142857142858</v>
      </c>
    </row>
    <row r="1949" spans="2:13">
      <c r="B1949" s="10">
        <v>1946</v>
      </c>
      <c r="C1949" s="13">
        <v>0.6</v>
      </c>
      <c r="D1949" s="13">
        <v>6.666666666666667</v>
      </c>
      <c r="E1949" s="13">
        <v>15</v>
      </c>
      <c r="F1949" s="13">
        <v>21.699877899877901</v>
      </c>
      <c r="G1949" s="13">
        <v>3.746031746031746</v>
      </c>
      <c r="H1949" s="13">
        <v>2.953846153846154</v>
      </c>
      <c r="I1949" s="13">
        <v>1</v>
      </c>
      <c r="J1949" s="13">
        <v>5</v>
      </c>
      <c r="K1949" s="13">
        <v>0.6</v>
      </c>
      <c r="L1949" s="13">
        <v>3.3333333333333335</v>
      </c>
      <c r="M1949" s="13">
        <v>15.000000000000002</v>
      </c>
    </row>
    <row r="1950" spans="2:13">
      <c r="B1950" s="10">
        <v>1947</v>
      </c>
      <c r="C1950" s="13">
        <v>1.4</v>
      </c>
      <c r="D1950" s="13">
        <v>2.8571428571428572</v>
      </c>
      <c r="E1950" s="13">
        <v>18.620689655172413</v>
      </c>
      <c r="F1950" s="13">
        <v>27.023743090286917</v>
      </c>
      <c r="G1950" s="13">
        <v>3.603053435114504</v>
      </c>
      <c r="H1950" s="13">
        <v>4.8</v>
      </c>
      <c r="I1950" s="13">
        <v>1.2</v>
      </c>
      <c r="J1950" s="13">
        <v>4.166666666666667</v>
      </c>
      <c r="K1950" s="13">
        <v>0.6</v>
      </c>
      <c r="L1950" s="13">
        <v>3.3333333333333335</v>
      </c>
      <c r="M1950" s="13">
        <v>10.357142857142858</v>
      </c>
    </row>
    <row r="1951" spans="2:13">
      <c r="B1951" s="10">
        <v>1948</v>
      </c>
      <c r="C1951" s="13">
        <v>0.6</v>
      </c>
      <c r="D1951" s="13">
        <v>6.666666666666667</v>
      </c>
      <c r="E1951" s="13">
        <v>10.384615384615385</v>
      </c>
      <c r="F1951" s="13">
        <v>20.017492096944153</v>
      </c>
      <c r="G1951" s="13">
        <v>3.2328767123287672</v>
      </c>
      <c r="H1951" s="13">
        <v>6.4</v>
      </c>
      <c r="I1951" s="13">
        <v>0.8</v>
      </c>
      <c r="J1951" s="13">
        <v>6.25</v>
      </c>
      <c r="K1951" s="13">
        <v>0.4</v>
      </c>
      <c r="L1951" s="13">
        <v>5</v>
      </c>
      <c r="M1951" s="13">
        <v>17.916666666666668</v>
      </c>
    </row>
    <row r="1952" spans="2:13">
      <c r="B1952" s="10">
        <v>1949</v>
      </c>
      <c r="C1952" s="13">
        <v>0.4</v>
      </c>
      <c r="D1952" s="13">
        <v>10</v>
      </c>
      <c r="E1952" s="13">
        <v>10.384615384615385</v>
      </c>
      <c r="F1952" s="13">
        <v>19.13823857302118</v>
      </c>
      <c r="G1952" s="13">
        <v>3.4202898550724639</v>
      </c>
      <c r="H1952" s="13">
        <v>5.333333333333333</v>
      </c>
      <c r="I1952" s="13">
        <v>1.2</v>
      </c>
      <c r="J1952" s="13">
        <v>4.166666666666667</v>
      </c>
      <c r="K1952" s="13">
        <v>0.4</v>
      </c>
      <c r="L1952" s="13">
        <v>5</v>
      </c>
      <c r="M1952" s="13">
        <v>19.166666666666668</v>
      </c>
    </row>
    <row r="1953" spans="2:13">
      <c r="B1953" s="10">
        <v>1950</v>
      </c>
      <c r="C1953" s="13">
        <v>1.2</v>
      </c>
      <c r="D1953" s="13">
        <v>3.3333333333333335</v>
      </c>
      <c r="E1953" s="13">
        <v>8.7096774193548381</v>
      </c>
      <c r="F1953" s="13">
        <v>15.843010752688173</v>
      </c>
      <c r="G1953" s="13">
        <v>3.9333333333333336</v>
      </c>
      <c r="H1953" s="13">
        <v>3.2</v>
      </c>
      <c r="I1953" s="13">
        <v>1.4</v>
      </c>
      <c r="J1953" s="13">
        <v>3.5714285714285716</v>
      </c>
      <c r="K1953" s="13">
        <v>0.6</v>
      </c>
      <c r="L1953" s="13">
        <v>3.3333333333333335</v>
      </c>
      <c r="M1953" s="13">
        <v>10.238095238095239</v>
      </c>
    </row>
    <row r="1954" spans="2:13">
      <c r="B1954" s="10">
        <v>1951</v>
      </c>
      <c r="C1954" s="13">
        <v>0.8</v>
      </c>
      <c r="D1954" s="13">
        <v>5</v>
      </c>
      <c r="E1954" s="13">
        <v>16.363636363636363</v>
      </c>
      <c r="F1954" s="13">
        <v>25.113495200451723</v>
      </c>
      <c r="G1954" s="13">
        <v>2.9316770186335406</v>
      </c>
      <c r="H1954" s="13">
        <v>5.8181818181818183</v>
      </c>
      <c r="I1954" s="13">
        <v>1.2</v>
      </c>
      <c r="J1954" s="13">
        <v>4.166666666666667</v>
      </c>
      <c r="K1954" s="13">
        <v>0.8</v>
      </c>
      <c r="L1954" s="13">
        <v>2.5</v>
      </c>
      <c r="M1954" s="13">
        <v>11.666666666666668</v>
      </c>
    </row>
    <row r="1955" spans="2:13">
      <c r="B1955" s="10">
        <v>1952</v>
      </c>
      <c r="C1955" s="13">
        <v>0.8</v>
      </c>
      <c r="D1955" s="13">
        <v>5</v>
      </c>
      <c r="E1955" s="13">
        <v>12.272727272727273</v>
      </c>
      <c r="F1955" s="13">
        <v>18.049311590664974</v>
      </c>
      <c r="G1955" s="13">
        <v>2.4081632653061225</v>
      </c>
      <c r="H1955" s="13">
        <v>3.3684210526315788</v>
      </c>
      <c r="I1955" s="13">
        <v>1</v>
      </c>
      <c r="J1955" s="13">
        <v>5</v>
      </c>
      <c r="K1955" s="13">
        <v>0.6</v>
      </c>
      <c r="L1955" s="13">
        <v>3.3333333333333335</v>
      </c>
      <c r="M1955" s="13">
        <v>13.333333333333334</v>
      </c>
    </row>
    <row r="1956" spans="2:13">
      <c r="B1956" s="10">
        <v>1953</v>
      </c>
      <c r="C1956" s="13">
        <v>0.6</v>
      </c>
      <c r="D1956" s="13">
        <v>6.666666666666667</v>
      </c>
      <c r="E1956" s="13">
        <v>10.384615384615385</v>
      </c>
      <c r="F1956" s="13">
        <v>17.79235019124522</v>
      </c>
      <c r="G1956" s="13">
        <v>2.6077348066298343</v>
      </c>
      <c r="H1956" s="13">
        <v>4.8</v>
      </c>
      <c r="I1956" s="13">
        <v>0.8</v>
      </c>
      <c r="J1956" s="13">
        <v>6.25</v>
      </c>
      <c r="K1956" s="13">
        <v>0.2</v>
      </c>
      <c r="L1956" s="13">
        <v>10</v>
      </c>
      <c r="M1956" s="13">
        <v>22.916666666666668</v>
      </c>
    </row>
    <row r="1957" spans="2:13">
      <c r="B1957" s="10">
        <v>1954</v>
      </c>
      <c r="C1957" s="13">
        <v>1</v>
      </c>
      <c r="D1957" s="13">
        <v>4</v>
      </c>
      <c r="E1957" s="13">
        <v>14.210526315789473</v>
      </c>
      <c r="F1957" s="13">
        <v>23.876377261284468</v>
      </c>
      <c r="G1957" s="13">
        <v>3.0451612903225804</v>
      </c>
      <c r="H1957" s="13">
        <v>6.6206896551724137</v>
      </c>
      <c r="I1957" s="13">
        <v>0.6</v>
      </c>
      <c r="J1957" s="13">
        <v>8.3333333333333339</v>
      </c>
      <c r="K1957" s="13">
        <v>0.4</v>
      </c>
      <c r="L1957" s="13">
        <v>5</v>
      </c>
      <c r="M1957" s="13">
        <v>17.333333333333336</v>
      </c>
    </row>
    <row r="1958" spans="2:13">
      <c r="B1958" s="10">
        <v>1955</v>
      </c>
      <c r="C1958" s="13">
        <v>1.2</v>
      </c>
      <c r="D1958" s="13">
        <v>3.3333333333333335</v>
      </c>
      <c r="E1958" s="13">
        <v>8.0597014925373145</v>
      </c>
      <c r="F1958" s="13">
        <v>17.362209329527911</v>
      </c>
      <c r="G1958" s="13">
        <v>2.6818181818181817</v>
      </c>
      <c r="H1958" s="13">
        <v>6.6206896551724137</v>
      </c>
      <c r="I1958" s="13">
        <v>1.4</v>
      </c>
      <c r="J1958" s="13">
        <v>3.5714285714285716</v>
      </c>
      <c r="K1958" s="13">
        <v>0.2</v>
      </c>
      <c r="L1958" s="13">
        <v>10</v>
      </c>
      <c r="M1958" s="13">
        <v>16.904761904761905</v>
      </c>
    </row>
    <row r="1959" spans="2:13">
      <c r="B1959" s="10">
        <v>1956</v>
      </c>
      <c r="C1959" s="13">
        <v>1.4</v>
      </c>
      <c r="D1959" s="13">
        <v>2.8571428571428572</v>
      </c>
      <c r="E1959" s="13">
        <v>11.020408163265305</v>
      </c>
      <c r="F1959" s="13">
        <v>16.415398529353936</v>
      </c>
      <c r="G1959" s="13">
        <v>2.7283236994219653</v>
      </c>
      <c r="H1959" s="13">
        <v>2.6666666666666665</v>
      </c>
      <c r="I1959" s="13">
        <v>1</v>
      </c>
      <c r="J1959" s="13">
        <v>5</v>
      </c>
      <c r="K1959" s="13">
        <v>0.2</v>
      </c>
      <c r="L1959" s="13">
        <v>10</v>
      </c>
      <c r="M1959" s="13">
        <v>17.857142857142858</v>
      </c>
    </row>
    <row r="1960" spans="2:13">
      <c r="B1960" s="10">
        <v>1957</v>
      </c>
      <c r="C1960" s="13">
        <v>0.6</v>
      </c>
      <c r="D1960" s="13">
        <v>6.666666666666667</v>
      </c>
      <c r="E1960" s="13">
        <v>12.558139534883722</v>
      </c>
      <c r="F1960" s="13">
        <v>19.418232462090742</v>
      </c>
      <c r="G1960" s="13">
        <v>3.1677852348993287</v>
      </c>
      <c r="H1960" s="13">
        <v>3.6923076923076925</v>
      </c>
      <c r="I1960" s="13">
        <v>1.4</v>
      </c>
      <c r="J1960" s="13">
        <v>3.5714285714285716</v>
      </c>
      <c r="K1960" s="13">
        <v>0.4</v>
      </c>
      <c r="L1960" s="13">
        <v>5</v>
      </c>
      <c r="M1960" s="13">
        <v>15.238095238095239</v>
      </c>
    </row>
    <row r="1961" spans="2:13">
      <c r="B1961" s="10">
        <v>1958</v>
      </c>
      <c r="C1961" s="13">
        <v>1</v>
      </c>
      <c r="D1961" s="13">
        <v>4</v>
      </c>
      <c r="E1961" s="13">
        <v>9.1525423728813564</v>
      </c>
      <c r="F1961" s="13">
        <v>14.684371946816194</v>
      </c>
      <c r="G1961" s="13">
        <v>2.4842105263157896</v>
      </c>
      <c r="H1961" s="13">
        <v>3.0476190476190474</v>
      </c>
      <c r="I1961" s="13">
        <v>1.2</v>
      </c>
      <c r="J1961" s="13">
        <v>4.166666666666667</v>
      </c>
      <c r="K1961" s="13">
        <v>0.6</v>
      </c>
      <c r="L1961" s="13">
        <v>3.3333333333333335</v>
      </c>
      <c r="M1961" s="13">
        <v>11.500000000000002</v>
      </c>
    </row>
    <row r="1962" spans="2:13">
      <c r="B1962" s="10">
        <v>1959</v>
      </c>
      <c r="C1962" s="13">
        <v>0.8</v>
      </c>
      <c r="D1962" s="13">
        <v>5</v>
      </c>
      <c r="E1962" s="13">
        <v>11.25</v>
      </c>
      <c r="F1962" s="13">
        <v>20.133116883116884</v>
      </c>
      <c r="G1962" s="13">
        <v>3.0649350649350646</v>
      </c>
      <c r="H1962" s="13">
        <v>5.8181818181818183</v>
      </c>
      <c r="I1962" s="13">
        <v>1.2</v>
      </c>
      <c r="J1962" s="13">
        <v>4.166666666666667</v>
      </c>
      <c r="K1962" s="13">
        <v>0.4</v>
      </c>
      <c r="L1962" s="13">
        <v>5</v>
      </c>
      <c r="M1962" s="13">
        <v>14.166666666666668</v>
      </c>
    </row>
    <row r="1963" spans="2:13">
      <c r="B1963" s="10">
        <v>1960</v>
      </c>
      <c r="C1963" s="13">
        <v>1.2</v>
      </c>
      <c r="D1963" s="13">
        <v>3.3333333333333335</v>
      </c>
      <c r="E1963" s="13">
        <v>9.8181818181818166</v>
      </c>
      <c r="F1963" s="13">
        <v>19.670644933960759</v>
      </c>
      <c r="G1963" s="13">
        <v>3.6589147286821708</v>
      </c>
      <c r="H1963" s="13">
        <v>6.193548387096774</v>
      </c>
      <c r="I1963" s="13">
        <v>1.6</v>
      </c>
      <c r="J1963" s="13">
        <v>3.125</v>
      </c>
      <c r="K1963" s="13">
        <v>0.8</v>
      </c>
      <c r="L1963" s="13">
        <v>2.5</v>
      </c>
      <c r="M1963" s="13">
        <v>8.9583333333333339</v>
      </c>
    </row>
    <row r="1964" spans="2:13">
      <c r="B1964" s="10">
        <v>1961</v>
      </c>
      <c r="C1964" s="13">
        <v>0.6</v>
      </c>
      <c r="D1964" s="13">
        <v>6.666666666666667</v>
      </c>
      <c r="E1964" s="13">
        <v>12.558139534883722</v>
      </c>
      <c r="F1964" s="13">
        <v>17.828641370869033</v>
      </c>
      <c r="G1964" s="13">
        <v>2.7441860465116279</v>
      </c>
      <c r="H1964" s="13">
        <v>2.5263157894736841</v>
      </c>
      <c r="I1964" s="13">
        <v>1</v>
      </c>
      <c r="J1964" s="13">
        <v>5</v>
      </c>
      <c r="K1964" s="13">
        <v>0.6</v>
      </c>
      <c r="L1964" s="13">
        <v>3.3333333333333335</v>
      </c>
      <c r="M1964" s="13">
        <v>15.000000000000002</v>
      </c>
    </row>
    <row r="1965" spans="2:13">
      <c r="B1965" s="10">
        <v>1962</v>
      </c>
      <c r="C1965" s="13">
        <v>0.6</v>
      </c>
      <c r="D1965" s="13">
        <v>6.666666666666667</v>
      </c>
      <c r="E1965" s="13">
        <v>20</v>
      </c>
      <c r="F1965" s="13">
        <v>31.824675324675322</v>
      </c>
      <c r="G1965" s="13">
        <v>2.6818181818181817</v>
      </c>
      <c r="H1965" s="13">
        <v>9.1428571428571423</v>
      </c>
      <c r="I1965" s="13">
        <v>1.2</v>
      </c>
      <c r="J1965" s="13">
        <v>4.166666666666667</v>
      </c>
      <c r="K1965" s="13">
        <v>0.4</v>
      </c>
      <c r="L1965" s="13">
        <v>5</v>
      </c>
      <c r="M1965" s="13">
        <v>15.833333333333334</v>
      </c>
    </row>
    <row r="1966" spans="2:13">
      <c r="B1966" s="10">
        <v>1963</v>
      </c>
      <c r="C1966" s="13">
        <v>0.6</v>
      </c>
      <c r="D1966" s="13">
        <v>6.666666666666667</v>
      </c>
      <c r="E1966" s="13">
        <v>13.170731707317072</v>
      </c>
      <c r="F1966" s="13">
        <v>21.415987181769626</v>
      </c>
      <c r="G1966" s="13">
        <v>3.4452554744525545</v>
      </c>
      <c r="H1966" s="13">
        <v>4.8</v>
      </c>
      <c r="I1966" s="13">
        <v>1.2</v>
      </c>
      <c r="J1966" s="13">
        <v>4.166666666666667</v>
      </c>
      <c r="K1966" s="13">
        <v>0.2</v>
      </c>
      <c r="L1966" s="13">
        <v>10</v>
      </c>
      <c r="M1966" s="13">
        <v>20.833333333333336</v>
      </c>
    </row>
    <row r="1967" spans="2:13">
      <c r="B1967" s="10">
        <v>1964</v>
      </c>
      <c r="C1967" s="13">
        <v>0.1</v>
      </c>
      <c r="D1967" s="13">
        <v>40</v>
      </c>
      <c r="E1967" s="13">
        <v>16.875</v>
      </c>
      <c r="F1967" s="13">
        <v>23.80667701863354</v>
      </c>
      <c r="G1967" s="13">
        <v>2.9316770186335406</v>
      </c>
      <c r="H1967" s="13">
        <v>4</v>
      </c>
      <c r="I1967" s="13">
        <v>1.4</v>
      </c>
      <c r="J1967" s="13">
        <v>3.5714285714285716</v>
      </c>
      <c r="K1967" s="13">
        <v>0.4</v>
      </c>
      <c r="L1967" s="13">
        <v>5</v>
      </c>
      <c r="M1967" s="13">
        <v>48.571428571428569</v>
      </c>
    </row>
    <row r="1968" spans="2:13">
      <c r="B1968" s="10">
        <v>1965</v>
      </c>
      <c r="C1968" s="13">
        <v>0.8</v>
      </c>
      <c r="D1968" s="13">
        <v>5</v>
      </c>
      <c r="E1968" s="13">
        <v>11.739130434782609</v>
      </c>
      <c r="F1968" s="13">
        <v>18.044393592677345</v>
      </c>
      <c r="G1968" s="13">
        <v>3.1052631578947372</v>
      </c>
      <c r="H1968" s="13">
        <v>3.2</v>
      </c>
      <c r="I1968" s="13">
        <v>1</v>
      </c>
      <c r="J1968" s="13">
        <v>5</v>
      </c>
      <c r="K1968" s="13">
        <v>0.4</v>
      </c>
      <c r="L1968" s="13">
        <v>5</v>
      </c>
      <c r="M1968" s="13">
        <v>15</v>
      </c>
    </row>
    <row r="1969" spans="2:13">
      <c r="B1969" s="10">
        <v>1966</v>
      </c>
      <c r="C1969" s="13">
        <v>1</v>
      </c>
      <c r="D1969" s="13">
        <v>4</v>
      </c>
      <c r="E1969" s="13">
        <v>9.1525423728813564</v>
      </c>
      <c r="F1969" s="13">
        <v>19.328542372881358</v>
      </c>
      <c r="G1969" s="13">
        <v>3.7759999999999998</v>
      </c>
      <c r="H1969" s="13">
        <v>6.4</v>
      </c>
      <c r="I1969" s="13">
        <v>0.8</v>
      </c>
      <c r="J1969" s="13">
        <v>6.25</v>
      </c>
      <c r="K1969" s="13">
        <v>0.4</v>
      </c>
      <c r="L1969" s="13">
        <v>5</v>
      </c>
      <c r="M1969" s="13">
        <v>15.25</v>
      </c>
    </row>
    <row r="1970" spans="2:13">
      <c r="B1970" s="10">
        <v>1967</v>
      </c>
      <c r="C1970" s="13">
        <v>1</v>
      </c>
      <c r="D1970" s="13">
        <v>4</v>
      </c>
      <c r="E1970" s="13">
        <v>14.210526315789473</v>
      </c>
      <c r="F1970" s="13">
        <v>21.820050125313283</v>
      </c>
      <c r="G1970" s="13">
        <v>2.8095238095238098</v>
      </c>
      <c r="H1970" s="13">
        <v>4.8</v>
      </c>
      <c r="I1970" s="13">
        <v>1</v>
      </c>
      <c r="J1970" s="13">
        <v>5</v>
      </c>
      <c r="K1970" s="13">
        <v>0.1</v>
      </c>
      <c r="L1970" s="13">
        <v>20</v>
      </c>
      <c r="M1970" s="13">
        <v>29</v>
      </c>
    </row>
    <row r="1971" spans="2:13">
      <c r="B1971" s="10">
        <v>1968</v>
      </c>
      <c r="C1971" s="13">
        <v>1</v>
      </c>
      <c r="D1971" s="13">
        <v>4</v>
      </c>
      <c r="E1971" s="13">
        <v>13.846153846153847</v>
      </c>
      <c r="F1971" s="13">
        <v>23.101326259946951</v>
      </c>
      <c r="G1971" s="13">
        <v>3.2551724137931033</v>
      </c>
      <c r="H1971" s="13">
        <v>6</v>
      </c>
      <c r="I1971" s="13">
        <v>1.2</v>
      </c>
      <c r="J1971" s="13">
        <v>4.166666666666667</v>
      </c>
      <c r="K1971" s="13">
        <v>0.2</v>
      </c>
      <c r="L1971" s="13">
        <v>10</v>
      </c>
      <c r="M1971" s="13">
        <v>18.166666666666668</v>
      </c>
    </row>
    <row r="1972" spans="2:13">
      <c r="B1972" s="10">
        <v>1969</v>
      </c>
      <c r="C1972" s="13">
        <v>0.4</v>
      </c>
      <c r="D1972" s="13">
        <v>10</v>
      </c>
      <c r="E1972" s="13">
        <v>11.020408163265305</v>
      </c>
      <c r="F1972" s="13">
        <v>20.146235977834841</v>
      </c>
      <c r="G1972" s="13">
        <v>3.1258278145695364</v>
      </c>
      <c r="H1972" s="13">
        <v>6</v>
      </c>
      <c r="I1972" s="13">
        <v>0.8</v>
      </c>
      <c r="J1972" s="13">
        <v>6.25</v>
      </c>
      <c r="K1972" s="13">
        <v>0.6</v>
      </c>
      <c r="L1972" s="13">
        <v>3.3333333333333335</v>
      </c>
      <c r="M1972" s="13">
        <v>19.583333333333332</v>
      </c>
    </row>
    <row r="1973" spans="2:13">
      <c r="B1973" s="10">
        <v>1970</v>
      </c>
      <c r="C1973" s="13">
        <v>1.2</v>
      </c>
      <c r="D1973" s="13">
        <v>3.3333333333333335</v>
      </c>
      <c r="E1973" s="13">
        <v>14.594594594594593</v>
      </c>
      <c r="F1973" s="13">
        <v>22.734894192694703</v>
      </c>
      <c r="G1973" s="13">
        <v>3.9663865546218489</v>
      </c>
      <c r="H1973" s="13">
        <v>4.1739130434782608</v>
      </c>
      <c r="I1973" s="13">
        <v>1.4</v>
      </c>
      <c r="J1973" s="13">
        <v>3.5714285714285716</v>
      </c>
      <c r="K1973" s="13">
        <v>0.4</v>
      </c>
      <c r="L1973" s="13">
        <v>5</v>
      </c>
      <c r="M1973" s="13">
        <v>11.904761904761905</v>
      </c>
    </row>
    <row r="1974" spans="2:13">
      <c r="B1974" s="10">
        <v>1971</v>
      </c>
      <c r="C1974" s="13">
        <v>0.6</v>
      </c>
      <c r="D1974" s="13">
        <v>6.666666666666667</v>
      </c>
      <c r="E1974" s="13">
        <v>12.558139534883722</v>
      </c>
      <c r="F1974" s="13">
        <v>22.624573101317289</v>
      </c>
      <c r="G1974" s="13">
        <v>2.6818181818181817</v>
      </c>
      <c r="H1974" s="13">
        <v>7.384615384615385</v>
      </c>
      <c r="I1974" s="13">
        <v>1.4</v>
      </c>
      <c r="J1974" s="13">
        <v>3.5714285714285716</v>
      </c>
      <c r="K1974" s="13">
        <v>0.4</v>
      </c>
      <c r="L1974" s="13">
        <v>5</v>
      </c>
      <c r="M1974" s="13">
        <v>15.238095238095239</v>
      </c>
    </row>
    <row r="1975" spans="2:13">
      <c r="B1975" s="10">
        <v>1972</v>
      </c>
      <c r="C1975" s="13">
        <v>0.8</v>
      </c>
      <c r="D1975" s="13">
        <v>5</v>
      </c>
      <c r="E1975" s="13">
        <v>10.384615384615385</v>
      </c>
      <c r="F1975" s="13">
        <v>18.3705482138751</v>
      </c>
      <c r="G1975" s="13">
        <v>3.9008264462809921</v>
      </c>
      <c r="H1975" s="13">
        <v>4.0851063829787231</v>
      </c>
      <c r="I1975" s="13">
        <v>1.2</v>
      </c>
      <c r="J1975" s="13">
        <v>4.166666666666667</v>
      </c>
      <c r="K1975" s="13">
        <v>0.6</v>
      </c>
      <c r="L1975" s="13">
        <v>3.3333333333333335</v>
      </c>
      <c r="M1975" s="13">
        <v>12.500000000000002</v>
      </c>
    </row>
    <row r="1976" spans="2:13">
      <c r="B1976" s="10">
        <v>1973</v>
      </c>
      <c r="C1976" s="13">
        <v>1.6</v>
      </c>
      <c r="D1976" s="13">
        <v>2.5</v>
      </c>
      <c r="E1976" s="13">
        <v>11.020408163265305</v>
      </c>
      <c r="F1976" s="13">
        <v>20.974892768352319</v>
      </c>
      <c r="G1976" s="13">
        <v>2.8433734939759034</v>
      </c>
      <c r="H1976" s="13">
        <v>7.1111111111111107</v>
      </c>
      <c r="I1976" s="13">
        <v>1.2</v>
      </c>
      <c r="J1976" s="13">
        <v>4.166666666666667</v>
      </c>
      <c r="K1976" s="13">
        <v>0.4</v>
      </c>
      <c r="L1976" s="13">
        <v>5</v>
      </c>
      <c r="M1976" s="13">
        <v>11.666666666666668</v>
      </c>
    </row>
    <row r="1977" spans="2:13">
      <c r="B1977" s="10">
        <v>1974</v>
      </c>
      <c r="C1977" s="13">
        <v>1</v>
      </c>
      <c r="D1977" s="13">
        <v>4</v>
      </c>
      <c r="E1977" s="13">
        <v>9</v>
      </c>
      <c r="F1977" s="13">
        <v>19.63</v>
      </c>
      <c r="G1977" s="13">
        <v>2.95</v>
      </c>
      <c r="H1977" s="13">
        <v>7.68</v>
      </c>
      <c r="I1977" s="13">
        <v>1</v>
      </c>
      <c r="J1977" s="13">
        <v>5</v>
      </c>
      <c r="K1977" s="13">
        <v>0.4</v>
      </c>
      <c r="L1977" s="13">
        <v>5</v>
      </c>
      <c r="M1977" s="13">
        <v>14</v>
      </c>
    </row>
    <row r="1978" spans="2:13">
      <c r="B1978" s="10">
        <v>1975</v>
      </c>
      <c r="C1978" s="13">
        <v>0.1</v>
      </c>
      <c r="D1978" s="13">
        <v>40</v>
      </c>
      <c r="E1978" s="13">
        <v>11.25</v>
      </c>
      <c r="F1978" s="13">
        <v>18.063374985537429</v>
      </c>
      <c r="G1978" s="13">
        <v>2.3482587064676617</v>
      </c>
      <c r="H1978" s="13">
        <v>4.4651162790697674</v>
      </c>
      <c r="I1978" s="13">
        <v>1</v>
      </c>
      <c r="J1978" s="13">
        <v>5</v>
      </c>
      <c r="K1978" s="13">
        <v>0.6</v>
      </c>
      <c r="L1978" s="13">
        <v>3.3333333333333335</v>
      </c>
      <c r="M1978" s="13">
        <v>48.333333333333336</v>
      </c>
    </row>
    <row r="1979" spans="2:13">
      <c r="B1979" s="10">
        <v>1976</v>
      </c>
      <c r="C1979" s="13">
        <v>0.4</v>
      </c>
      <c r="D1979" s="13">
        <v>10</v>
      </c>
      <c r="E1979" s="13">
        <v>11.25</v>
      </c>
      <c r="F1979" s="13">
        <v>19.884032634032632</v>
      </c>
      <c r="G1979" s="13">
        <v>3.3006993006993004</v>
      </c>
      <c r="H1979" s="13">
        <v>5.333333333333333</v>
      </c>
      <c r="I1979" s="13">
        <v>1.4</v>
      </c>
      <c r="J1979" s="13">
        <v>3.5714285714285716</v>
      </c>
      <c r="K1979" s="13">
        <v>0.1</v>
      </c>
      <c r="L1979" s="13">
        <v>20</v>
      </c>
      <c r="M1979" s="13">
        <v>33.571428571428569</v>
      </c>
    </row>
    <row r="1980" spans="2:13">
      <c r="B1980" s="10">
        <v>1977</v>
      </c>
      <c r="C1980" s="13">
        <v>0.8</v>
      </c>
      <c r="D1980" s="13">
        <v>5</v>
      </c>
      <c r="E1980" s="13">
        <v>11.020408163265305</v>
      </c>
      <c r="F1980" s="13">
        <v>17.229426730904564</v>
      </c>
      <c r="G1980" s="13">
        <v>3.2551724137931033</v>
      </c>
      <c r="H1980" s="13">
        <v>2.953846153846154</v>
      </c>
      <c r="I1980" s="13">
        <v>1</v>
      </c>
      <c r="J1980" s="13">
        <v>5</v>
      </c>
      <c r="K1980" s="13">
        <v>0.2</v>
      </c>
      <c r="L1980" s="13">
        <v>10</v>
      </c>
      <c r="M1980" s="13">
        <v>20</v>
      </c>
    </row>
    <row r="1981" spans="2:13">
      <c r="B1981" s="10">
        <v>1978</v>
      </c>
      <c r="C1981" s="13">
        <v>1.6</v>
      </c>
      <c r="D1981" s="13">
        <v>2.5</v>
      </c>
      <c r="E1981" s="13">
        <v>14.594594594594593</v>
      </c>
      <c r="F1981" s="13">
        <v>21.347742610750451</v>
      </c>
      <c r="G1981" s="13">
        <v>2.5792349726775954</v>
      </c>
      <c r="H1981" s="13">
        <v>4.1739130434782608</v>
      </c>
      <c r="I1981" s="13">
        <v>1.2</v>
      </c>
      <c r="J1981" s="13">
        <v>4.166666666666667</v>
      </c>
      <c r="K1981" s="13">
        <v>0.6</v>
      </c>
      <c r="L1981" s="13">
        <v>3.3333333333333335</v>
      </c>
      <c r="M1981" s="13">
        <v>10</v>
      </c>
    </row>
    <row r="1982" spans="2:13">
      <c r="B1982" s="10">
        <v>1979</v>
      </c>
      <c r="C1982" s="13">
        <v>1.2</v>
      </c>
      <c r="D1982" s="13">
        <v>3.3333333333333335</v>
      </c>
      <c r="E1982" s="13">
        <v>11.48936170212766</v>
      </c>
      <c r="F1982" s="13">
        <v>18.11158392434988</v>
      </c>
      <c r="G1982" s="13">
        <v>2.6222222222222222</v>
      </c>
      <c r="H1982" s="13">
        <v>4</v>
      </c>
      <c r="I1982" s="13">
        <v>0.8</v>
      </c>
      <c r="J1982" s="13">
        <v>6.25</v>
      </c>
      <c r="K1982" s="13">
        <v>0.4</v>
      </c>
      <c r="L1982" s="13">
        <v>5</v>
      </c>
      <c r="M1982" s="13">
        <v>14.583333333333334</v>
      </c>
    </row>
    <row r="1983" spans="2:13">
      <c r="B1983" s="10">
        <v>1980</v>
      </c>
      <c r="C1983" s="13">
        <v>1</v>
      </c>
      <c r="D1983" s="13">
        <v>4</v>
      </c>
      <c r="E1983" s="13">
        <v>9.3103448275862064</v>
      </c>
      <c r="F1983" s="13">
        <v>17.195750961728439</v>
      </c>
      <c r="G1983" s="13">
        <v>3.4202898550724639</v>
      </c>
      <c r="H1983" s="13">
        <v>4.4651162790697674</v>
      </c>
      <c r="I1983" s="13">
        <v>1</v>
      </c>
      <c r="J1983" s="13">
        <v>5</v>
      </c>
      <c r="K1983" s="13">
        <v>0.6</v>
      </c>
      <c r="L1983" s="13">
        <v>3.3333333333333335</v>
      </c>
      <c r="M1983" s="13">
        <v>12.333333333333334</v>
      </c>
    </row>
    <row r="1984" spans="2:13">
      <c r="B1984" s="10">
        <v>1981</v>
      </c>
      <c r="C1984" s="13">
        <v>1.6</v>
      </c>
      <c r="D1984" s="13">
        <v>2.5</v>
      </c>
      <c r="E1984" s="13">
        <v>10.188679245283019</v>
      </c>
      <c r="F1984" s="13">
        <v>17.049670106273879</v>
      </c>
      <c r="G1984" s="13">
        <v>2.4973544973544972</v>
      </c>
      <c r="H1984" s="13">
        <v>4.3636363636363633</v>
      </c>
      <c r="I1984" s="13">
        <v>0.8</v>
      </c>
      <c r="J1984" s="13">
        <v>6.25</v>
      </c>
      <c r="K1984" s="13">
        <v>0.4</v>
      </c>
      <c r="L1984" s="13">
        <v>5</v>
      </c>
      <c r="M1984" s="13">
        <v>13.75</v>
      </c>
    </row>
    <row r="1985" spans="2:13">
      <c r="B1985" s="10">
        <v>1982</v>
      </c>
      <c r="C1985" s="13">
        <v>0.6</v>
      </c>
      <c r="D1985" s="13">
        <v>6.666666666666667</v>
      </c>
      <c r="E1985" s="13">
        <v>11.48936170212766</v>
      </c>
      <c r="F1985" s="13">
        <v>20.99504352030948</v>
      </c>
      <c r="G1985" s="13">
        <v>3.6875</v>
      </c>
      <c r="H1985" s="13">
        <v>5.8181818181818183</v>
      </c>
      <c r="I1985" s="13">
        <v>0.6</v>
      </c>
      <c r="J1985" s="13">
        <v>8.3333333333333339</v>
      </c>
      <c r="K1985" s="13">
        <v>0.2</v>
      </c>
      <c r="L1985" s="13">
        <v>10</v>
      </c>
      <c r="M1985" s="13">
        <v>25</v>
      </c>
    </row>
    <row r="1986" spans="2:13">
      <c r="B1986" s="10">
        <v>1983</v>
      </c>
      <c r="C1986" s="13">
        <v>0.6</v>
      </c>
      <c r="D1986" s="13">
        <v>6.666666666666667</v>
      </c>
      <c r="E1986" s="13">
        <v>13.5</v>
      </c>
      <c r="F1986" s="13">
        <v>20.196382900986482</v>
      </c>
      <c r="G1986" s="13">
        <v>2.9316770186335406</v>
      </c>
      <c r="H1986" s="13">
        <v>3.7647058823529411</v>
      </c>
      <c r="I1986" s="13">
        <v>0.6</v>
      </c>
      <c r="J1986" s="13">
        <v>8.3333333333333339</v>
      </c>
      <c r="K1986" s="13">
        <v>0.2</v>
      </c>
      <c r="L1986" s="13">
        <v>10</v>
      </c>
      <c r="M1986" s="13">
        <v>25</v>
      </c>
    </row>
    <row r="1987" spans="2:13">
      <c r="B1987" s="10">
        <v>1984</v>
      </c>
      <c r="C1987" s="13">
        <v>0.6</v>
      </c>
      <c r="D1987" s="13">
        <v>6.666666666666667</v>
      </c>
      <c r="E1987" s="13">
        <v>11.739130434782609</v>
      </c>
      <c r="F1987" s="13">
        <v>17.572602695595798</v>
      </c>
      <c r="G1987" s="13">
        <v>2.5792349726775954</v>
      </c>
      <c r="H1987" s="13">
        <v>3.2542372881355934</v>
      </c>
      <c r="I1987" s="13">
        <v>1.4</v>
      </c>
      <c r="J1987" s="13">
        <v>3.5714285714285716</v>
      </c>
      <c r="K1987" s="13">
        <v>0.1</v>
      </c>
      <c r="L1987" s="13">
        <v>20</v>
      </c>
      <c r="M1987" s="13">
        <v>30.238095238095241</v>
      </c>
    </row>
    <row r="1988" spans="2:13">
      <c r="B1988" s="10">
        <v>1985</v>
      </c>
      <c r="C1988" s="13">
        <v>0.8</v>
      </c>
      <c r="D1988" s="13">
        <v>5</v>
      </c>
      <c r="E1988" s="13">
        <v>12.857142857142858</v>
      </c>
      <c r="F1988" s="13">
        <v>19.633232016210737</v>
      </c>
      <c r="G1988" s="13">
        <v>3.3475177304964543</v>
      </c>
      <c r="H1988" s="13">
        <v>3.4285714285714284</v>
      </c>
      <c r="I1988" s="13">
        <v>1.2</v>
      </c>
      <c r="J1988" s="13">
        <v>4.166666666666667</v>
      </c>
      <c r="K1988" s="13">
        <v>0.4</v>
      </c>
      <c r="L1988" s="13">
        <v>5</v>
      </c>
      <c r="M1988" s="13">
        <v>14.166666666666668</v>
      </c>
    </row>
    <row r="1989" spans="2:13">
      <c r="B1989" s="10">
        <v>1986</v>
      </c>
      <c r="C1989" s="13">
        <v>0.6</v>
      </c>
      <c r="D1989" s="13">
        <v>6.666666666666667</v>
      </c>
      <c r="E1989" s="13">
        <v>14.594594594594593</v>
      </c>
      <c r="F1989" s="13">
        <v>22.009710873664361</v>
      </c>
      <c r="G1989" s="13">
        <v>2.95</v>
      </c>
      <c r="H1989" s="13">
        <v>4.4651162790697674</v>
      </c>
      <c r="I1989" s="13">
        <v>0.8</v>
      </c>
      <c r="J1989" s="13">
        <v>6.25</v>
      </c>
      <c r="K1989" s="13">
        <v>0.2</v>
      </c>
      <c r="L1989" s="13">
        <v>10</v>
      </c>
      <c r="M1989" s="13">
        <v>22.916666666666668</v>
      </c>
    </row>
    <row r="1990" spans="2:13">
      <c r="B1990" s="10">
        <v>1987</v>
      </c>
      <c r="C1990" s="13">
        <v>0.4</v>
      </c>
      <c r="D1990" s="13">
        <v>10</v>
      </c>
      <c r="E1990" s="13">
        <v>13.170731707317072</v>
      </c>
      <c r="F1990" s="13">
        <v>20.173482394988991</v>
      </c>
      <c r="G1990" s="13">
        <v>2.5376344086021505</v>
      </c>
      <c r="H1990" s="13">
        <v>4.4651162790697674</v>
      </c>
      <c r="I1990" s="13">
        <v>1.6</v>
      </c>
      <c r="J1990" s="13">
        <v>3.125</v>
      </c>
      <c r="K1990" s="13">
        <v>0.6</v>
      </c>
      <c r="L1990" s="13">
        <v>3.3333333333333335</v>
      </c>
      <c r="M1990" s="13">
        <v>16.458333333333332</v>
      </c>
    </row>
    <row r="1991" spans="2:13">
      <c r="B1991" s="10">
        <v>1988</v>
      </c>
      <c r="C1991" s="13">
        <v>0.4</v>
      </c>
      <c r="D1991" s="13">
        <v>10</v>
      </c>
      <c r="E1991" s="13">
        <v>20.76923076923077</v>
      </c>
      <c r="F1991" s="13">
        <v>28.925184404636461</v>
      </c>
      <c r="G1991" s="13">
        <v>3.2328767123287672</v>
      </c>
      <c r="H1991" s="13">
        <v>4.9230769230769234</v>
      </c>
      <c r="I1991" s="13">
        <v>0.8</v>
      </c>
      <c r="J1991" s="13">
        <v>6.25</v>
      </c>
      <c r="K1991" s="13">
        <v>0.4</v>
      </c>
      <c r="L1991" s="13">
        <v>5</v>
      </c>
      <c r="M1991" s="13">
        <v>21.25</v>
      </c>
    </row>
    <row r="1992" spans="2:13">
      <c r="B1992" s="10">
        <v>1989</v>
      </c>
      <c r="C1992" s="13">
        <v>1</v>
      </c>
      <c r="D1992" s="13">
        <v>4</v>
      </c>
      <c r="E1992" s="13">
        <v>12.558139534883722</v>
      </c>
      <c r="F1992" s="13">
        <v>19.439722682027035</v>
      </c>
      <c r="G1992" s="13">
        <v>1.9585062240663902</v>
      </c>
      <c r="H1992" s="13">
        <v>4.9230769230769234</v>
      </c>
      <c r="I1992" s="13">
        <v>1.2</v>
      </c>
      <c r="J1992" s="13">
        <v>4.166666666666667</v>
      </c>
      <c r="K1992" s="13">
        <v>0.2</v>
      </c>
      <c r="L1992" s="13">
        <v>10</v>
      </c>
      <c r="M1992" s="13">
        <v>18.166666666666668</v>
      </c>
    </row>
    <row r="1993" spans="2:13">
      <c r="B1993" s="10">
        <v>1990</v>
      </c>
      <c r="C1993" s="13">
        <v>0.6</v>
      </c>
      <c r="D1993" s="13">
        <v>6.666666666666667</v>
      </c>
      <c r="E1993" s="13">
        <v>12.857142857142858</v>
      </c>
      <c r="F1993" s="13">
        <v>23.1023643023643</v>
      </c>
      <c r="G1993" s="13">
        <v>2.8606060606060604</v>
      </c>
      <c r="H1993" s="13">
        <v>7.384615384615385</v>
      </c>
      <c r="I1993" s="13">
        <v>1</v>
      </c>
      <c r="J1993" s="13">
        <v>5</v>
      </c>
      <c r="K1993" s="13">
        <v>0.4</v>
      </c>
      <c r="L1993" s="13">
        <v>5</v>
      </c>
      <c r="M1993" s="13">
        <v>16.666666666666668</v>
      </c>
    </row>
    <row r="1994" spans="2:13">
      <c r="B1994" s="10">
        <v>1991</v>
      </c>
      <c r="C1994" s="13">
        <v>0.8</v>
      </c>
      <c r="D1994" s="13">
        <v>5</v>
      </c>
      <c r="E1994" s="13">
        <v>9.8181818181818166</v>
      </c>
      <c r="F1994" s="13">
        <v>17.316409252051464</v>
      </c>
      <c r="G1994" s="13">
        <v>2.4455958549222796</v>
      </c>
      <c r="H1994" s="13">
        <v>5.0526315789473681</v>
      </c>
      <c r="I1994" s="13">
        <v>1.2</v>
      </c>
      <c r="J1994" s="13">
        <v>4.166666666666667</v>
      </c>
      <c r="K1994" s="13">
        <v>0.8</v>
      </c>
      <c r="L1994" s="13">
        <v>2.5</v>
      </c>
      <c r="M1994" s="13">
        <v>11.666666666666668</v>
      </c>
    </row>
    <row r="1995" spans="2:13">
      <c r="B1995" s="10">
        <v>1992</v>
      </c>
      <c r="C1995" s="13">
        <v>0.8</v>
      </c>
      <c r="D1995" s="13">
        <v>5</v>
      </c>
      <c r="E1995" s="13">
        <v>9.1525423728813564</v>
      </c>
      <c r="F1995" s="13">
        <v>16.096550745461158</v>
      </c>
      <c r="G1995" s="13">
        <v>3.0256410256410255</v>
      </c>
      <c r="H1995" s="13">
        <v>3.9183673469387754</v>
      </c>
      <c r="I1995" s="13">
        <v>1.4</v>
      </c>
      <c r="J1995" s="13">
        <v>3.5714285714285716</v>
      </c>
      <c r="K1995" s="13">
        <v>0.2</v>
      </c>
      <c r="L1995" s="13">
        <v>10</v>
      </c>
      <c r="M1995" s="13">
        <v>18.571428571428569</v>
      </c>
    </row>
    <row r="1996" spans="2:13">
      <c r="B1996" s="10">
        <v>1993</v>
      </c>
      <c r="C1996" s="13">
        <v>1</v>
      </c>
      <c r="D1996" s="13">
        <v>4</v>
      </c>
      <c r="E1996" s="13">
        <v>11.48936170212766</v>
      </c>
      <c r="F1996" s="13">
        <v>20.970657417906132</v>
      </c>
      <c r="G1996" s="13">
        <v>2.8606060606060604</v>
      </c>
      <c r="H1996" s="13">
        <v>6.6206896551724137</v>
      </c>
      <c r="I1996" s="13">
        <v>0.6</v>
      </c>
      <c r="J1996" s="13">
        <v>8.3333333333333339</v>
      </c>
      <c r="K1996" s="13">
        <v>0.2</v>
      </c>
      <c r="L1996" s="13">
        <v>10</v>
      </c>
      <c r="M1996" s="13">
        <v>22.333333333333336</v>
      </c>
    </row>
    <row r="1997" spans="2:13">
      <c r="B1997" s="10">
        <v>1994</v>
      </c>
      <c r="C1997" s="13">
        <v>0.8</v>
      </c>
      <c r="D1997" s="13">
        <v>5</v>
      </c>
      <c r="E1997" s="13">
        <v>10.8</v>
      </c>
      <c r="F1997" s="13">
        <v>17.51794871794872</v>
      </c>
      <c r="G1997" s="13">
        <v>3.0256410256410255</v>
      </c>
      <c r="H1997" s="13">
        <v>3.6923076923076925</v>
      </c>
      <c r="I1997" s="13">
        <v>0.6</v>
      </c>
      <c r="J1997" s="13">
        <v>8.3333333333333339</v>
      </c>
      <c r="K1997" s="13">
        <v>0.4</v>
      </c>
      <c r="L1997" s="13">
        <v>5</v>
      </c>
      <c r="M1997" s="13">
        <v>18.333333333333336</v>
      </c>
    </row>
    <row r="1998" spans="2:13">
      <c r="B1998" s="10">
        <v>1995</v>
      </c>
      <c r="C1998" s="13">
        <v>1</v>
      </c>
      <c r="D1998" s="13">
        <v>4</v>
      </c>
      <c r="E1998" s="13">
        <v>10.188679245283019</v>
      </c>
      <c r="F1998" s="13">
        <v>16.425487482091256</v>
      </c>
      <c r="G1998" s="13">
        <v>3.189189189189189</v>
      </c>
      <c r="H1998" s="13">
        <v>3.0476190476190474</v>
      </c>
      <c r="I1998" s="13">
        <v>1.2</v>
      </c>
      <c r="J1998" s="13">
        <v>4.166666666666667</v>
      </c>
      <c r="K1998" s="13">
        <v>0.4</v>
      </c>
      <c r="L1998" s="13">
        <v>5</v>
      </c>
      <c r="M1998" s="13">
        <v>13.166666666666668</v>
      </c>
    </row>
    <row r="1999" spans="2:13">
      <c r="B1999" s="10">
        <v>1996</v>
      </c>
      <c r="C1999" s="13">
        <v>1</v>
      </c>
      <c r="D1999" s="13">
        <v>4</v>
      </c>
      <c r="E1999" s="13">
        <v>20</v>
      </c>
      <c r="F1999" s="13">
        <v>27.220623842757441</v>
      </c>
      <c r="G1999" s="13">
        <v>3.9663865546218489</v>
      </c>
      <c r="H1999" s="13">
        <v>3.2542372881355934</v>
      </c>
      <c r="I1999" s="13">
        <v>1</v>
      </c>
      <c r="J1999" s="13">
        <v>5</v>
      </c>
      <c r="K1999" s="13">
        <v>0.6</v>
      </c>
      <c r="L1999" s="13">
        <v>3.3333333333333335</v>
      </c>
      <c r="M1999" s="13">
        <v>12.333333333333334</v>
      </c>
    </row>
    <row r="2000" spans="2:13">
      <c r="B2000" s="10">
        <v>1997</v>
      </c>
      <c r="C2000" s="13">
        <v>0.4</v>
      </c>
      <c r="D2000" s="13">
        <v>10</v>
      </c>
      <c r="E2000" s="13">
        <v>19.285714285714288</v>
      </c>
      <c r="F2000" s="13">
        <v>30.014037985136255</v>
      </c>
      <c r="G2000" s="13">
        <v>2.7283236994219653</v>
      </c>
      <c r="H2000" s="13">
        <v>8</v>
      </c>
      <c r="I2000" s="13">
        <v>1.2</v>
      </c>
      <c r="J2000" s="13">
        <v>4.166666666666667</v>
      </c>
      <c r="K2000" s="13">
        <v>0.8</v>
      </c>
      <c r="L2000" s="13">
        <v>2.5</v>
      </c>
      <c r="M2000" s="13">
        <v>16.666666666666668</v>
      </c>
    </row>
    <row r="2001" spans="2:13">
      <c r="B2001" s="10">
        <v>1998</v>
      </c>
      <c r="C2001" s="13">
        <v>1.6</v>
      </c>
      <c r="D2001" s="13">
        <v>2.5</v>
      </c>
      <c r="E2001" s="13">
        <v>14.594594594594593</v>
      </c>
      <c r="F2001" s="13">
        <v>21.168824286471345</v>
      </c>
      <c r="G2001" s="13">
        <v>2.8095238095238098</v>
      </c>
      <c r="H2001" s="13">
        <v>3.7647058823529411</v>
      </c>
      <c r="I2001" s="13">
        <v>0.6</v>
      </c>
      <c r="J2001" s="13">
        <v>8.3333333333333339</v>
      </c>
      <c r="K2001" s="13">
        <v>0.4</v>
      </c>
      <c r="L2001" s="13">
        <v>5</v>
      </c>
      <c r="M2001" s="13">
        <v>15.833333333333334</v>
      </c>
    </row>
    <row r="2002" spans="2:13">
      <c r="B2002" s="10">
        <v>1999</v>
      </c>
      <c r="C2002" s="13">
        <v>1.2</v>
      </c>
      <c r="D2002" s="13">
        <v>3.3333333333333335</v>
      </c>
      <c r="E2002" s="13">
        <v>10.8</v>
      </c>
      <c r="F2002" s="13">
        <v>17.462605752961082</v>
      </c>
      <c r="G2002" s="13">
        <v>2.3959390862944163</v>
      </c>
      <c r="H2002" s="13">
        <v>4.2666666666666666</v>
      </c>
      <c r="I2002" s="13">
        <v>1.4</v>
      </c>
      <c r="J2002" s="13">
        <v>3.5714285714285716</v>
      </c>
      <c r="K2002" s="13">
        <v>0.2</v>
      </c>
      <c r="L2002" s="13">
        <v>10</v>
      </c>
      <c r="M2002" s="13">
        <v>16.904761904761905</v>
      </c>
    </row>
    <row r="2003" spans="2:13">
      <c r="B2003" s="10">
        <v>2000</v>
      </c>
      <c r="C2003" s="13">
        <v>0.2</v>
      </c>
      <c r="D2003" s="13">
        <v>20</v>
      </c>
      <c r="E2003" s="13">
        <v>8.7096774193548381</v>
      </c>
      <c r="F2003" s="13">
        <v>15.406090583412523</v>
      </c>
      <c r="G2003" s="13">
        <v>3.5488721804511276</v>
      </c>
      <c r="H2003" s="13">
        <v>3.1475409836065573</v>
      </c>
      <c r="I2003" s="13">
        <v>1.2</v>
      </c>
      <c r="J2003" s="13">
        <v>4.166666666666667</v>
      </c>
      <c r="K2003" s="13">
        <v>1</v>
      </c>
      <c r="L2003" s="13">
        <v>2</v>
      </c>
      <c r="M2003" s="13">
        <v>26.166666666666668</v>
      </c>
    </row>
    <row r="2004" spans="2:13">
      <c r="B2004" s="10">
        <v>2001</v>
      </c>
      <c r="C2004" s="13">
        <v>1.2</v>
      </c>
      <c r="D2004" s="13">
        <v>3.3333333333333335</v>
      </c>
      <c r="E2004" s="13">
        <v>9.3103448275862064</v>
      </c>
      <c r="F2004" s="13">
        <v>16.466880599506595</v>
      </c>
      <c r="G2004" s="13">
        <v>2.7928994082840237</v>
      </c>
      <c r="H2004" s="13">
        <v>4.3636363636363633</v>
      </c>
      <c r="I2004" s="13">
        <v>1</v>
      </c>
      <c r="J2004" s="13">
        <v>5</v>
      </c>
      <c r="K2004" s="13">
        <v>0.2</v>
      </c>
      <c r="L2004" s="13">
        <v>10</v>
      </c>
      <c r="M2004" s="13">
        <v>18.333333333333336</v>
      </c>
    </row>
    <row r="2005" spans="2:13">
      <c r="B2005" s="10">
        <v>2002</v>
      </c>
      <c r="C2005" s="13">
        <v>0.2</v>
      </c>
      <c r="D2005" s="13">
        <v>20</v>
      </c>
      <c r="E2005" s="13">
        <v>9</v>
      </c>
      <c r="F2005" s="13">
        <v>17.544217687074831</v>
      </c>
      <c r="G2005" s="13">
        <v>3.2108843537414966</v>
      </c>
      <c r="H2005" s="13">
        <v>5.333333333333333</v>
      </c>
      <c r="I2005" s="13">
        <v>1.2</v>
      </c>
      <c r="J2005" s="13">
        <v>4.166666666666667</v>
      </c>
      <c r="K2005" s="13">
        <v>0.2</v>
      </c>
      <c r="L2005" s="13">
        <v>10</v>
      </c>
      <c r="M2005" s="13">
        <v>34.166666666666671</v>
      </c>
    </row>
    <row r="2006" spans="2:13">
      <c r="B2006" s="10">
        <v>2003</v>
      </c>
      <c r="C2006" s="13">
        <v>1</v>
      </c>
      <c r="D2006" s="13">
        <v>4</v>
      </c>
      <c r="E2006" s="13">
        <v>10.384615384615385</v>
      </c>
      <c r="F2006" s="13">
        <v>19.322349818223785</v>
      </c>
      <c r="G2006" s="13">
        <v>2.7441860465116279</v>
      </c>
      <c r="H2006" s="13">
        <v>6.193548387096774</v>
      </c>
      <c r="I2006" s="13">
        <v>1</v>
      </c>
      <c r="J2006" s="13">
        <v>5</v>
      </c>
      <c r="K2006" s="13">
        <v>0.2</v>
      </c>
      <c r="L2006" s="13">
        <v>10</v>
      </c>
      <c r="M2006" s="13">
        <v>19</v>
      </c>
    </row>
    <row r="2007" spans="2:13">
      <c r="B2007" s="10">
        <v>2004</v>
      </c>
      <c r="C2007" s="13">
        <v>0.8</v>
      </c>
      <c r="D2007" s="13">
        <v>5</v>
      </c>
      <c r="E2007" s="13">
        <v>15.428571428571429</v>
      </c>
      <c r="F2007" s="13">
        <v>23.470588235294116</v>
      </c>
      <c r="G2007" s="13">
        <v>3.4705882352941178</v>
      </c>
      <c r="H2007" s="13">
        <v>4.5714285714285712</v>
      </c>
      <c r="I2007" s="13">
        <v>1</v>
      </c>
      <c r="J2007" s="13">
        <v>5</v>
      </c>
      <c r="K2007" s="13">
        <v>0.4</v>
      </c>
      <c r="L2007" s="13">
        <v>5</v>
      </c>
      <c r="M2007" s="13">
        <v>15</v>
      </c>
    </row>
    <row r="2008" spans="2:13">
      <c r="B2008" s="10">
        <v>2005</v>
      </c>
      <c r="C2008" s="13">
        <v>0.4</v>
      </c>
      <c r="D2008" s="13">
        <v>10</v>
      </c>
      <c r="E2008" s="13">
        <v>20</v>
      </c>
      <c r="F2008" s="13">
        <v>25.875864683028521</v>
      </c>
      <c r="G2008" s="13">
        <v>2.7283236994219653</v>
      </c>
      <c r="H2008" s="13">
        <v>3.1475409836065573</v>
      </c>
      <c r="I2008" s="13">
        <v>1.2</v>
      </c>
      <c r="J2008" s="13">
        <v>4.166666666666667</v>
      </c>
      <c r="K2008" s="13">
        <v>0.2</v>
      </c>
      <c r="L2008" s="13">
        <v>10</v>
      </c>
      <c r="M2008" s="13">
        <v>24.166666666666668</v>
      </c>
    </row>
    <row r="2009" spans="2:13">
      <c r="B2009" s="10">
        <v>2006</v>
      </c>
      <c r="C2009" s="13">
        <v>1.2</v>
      </c>
      <c r="D2009" s="13">
        <v>3.3333333333333335</v>
      </c>
      <c r="E2009" s="13">
        <v>9.6428571428571441</v>
      </c>
      <c r="F2009" s="13">
        <v>18.447985347985348</v>
      </c>
      <c r="G2009" s="13">
        <v>4.5384615384615383</v>
      </c>
      <c r="H2009" s="13">
        <v>4.2666666666666666</v>
      </c>
      <c r="I2009" s="13">
        <v>1</v>
      </c>
      <c r="J2009" s="13">
        <v>5</v>
      </c>
      <c r="K2009" s="13">
        <v>0.2</v>
      </c>
      <c r="L2009" s="13">
        <v>10</v>
      </c>
      <c r="M2009" s="13">
        <v>18.333333333333336</v>
      </c>
    </row>
    <row r="2010" spans="2:13">
      <c r="B2010" s="10">
        <v>2007</v>
      </c>
      <c r="C2010" s="13">
        <v>1</v>
      </c>
      <c r="D2010" s="13">
        <v>4</v>
      </c>
      <c r="E2010" s="13">
        <v>11.25</v>
      </c>
      <c r="F2010" s="13">
        <v>17.892754662840748</v>
      </c>
      <c r="G2010" s="13">
        <v>2.8780487804878048</v>
      </c>
      <c r="H2010" s="13">
        <v>3.7647058823529411</v>
      </c>
      <c r="I2010" s="13">
        <v>1</v>
      </c>
      <c r="J2010" s="13">
        <v>5</v>
      </c>
      <c r="K2010" s="13">
        <v>0.4</v>
      </c>
      <c r="L2010" s="13">
        <v>5</v>
      </c>
      <c r="M2010" s="13">
        <v>14</v>
      </c>
    </row>
    <row r="2011" spans="2:13">
      <c r="B2011" s="10">
        <v>2008</v>
      </c>
      <c r="C2011" s="13">
        <v>0.6</v>
      </c>
      <c r="D2011" s="13">
        <v>6.666666666666667</v>
      </c>
      <c r="E2011" s="13">
        <v>16.875</v>
      </c>
      <c r="F2011" s="13">
        <v>26.727463115778946</v>
      </c>
      <c r="G2011" s="13">
        <v>3.6589147286821708</v>
      </c>
      <c r="H2011" s="13">
        <v>6.193548387096774</v>
      </c>
      <c r="I2011" s="13">
        <v>0.6</v>
      </c>
      <c r="J2011" s="13">
        <v>8.3333333333333339</v>
      </c>
      <c r="K2011" s="13">
        <v>0.4</v>
      </c>
      <c r="L2011" s="13">
        <v>5</v>
      </c>
      <c r="M2011" s="13">
        <v>20</v>
      </c>
    </row>
    <row r="2012" spans="2:13">
      <c r="B2012" s="10">
        <v>2009</v>
      </c>
      <c r="C2012" s="13">
        <v>0.6</v>
      </c>
      <c r="D2012" s="13">
        <v>6.666666666666667</v>
      </c>
      <c r="E2012" s="13">
        <v>10.188679245283019</v>
      </c>
      <c r="F2012" s="13">
        <v>18.557011642812498</v>
      </c>
      <c r="G2012" s="13">
        <v>3.4452554744525545</v>
      </c>
      <c r="H2012" s="13">
        <v>4.9230769230769234</v>
      </c>
      <c r="I2012" s="13">
        <v>0.8</v>
      </c>
      <c r="J2012" s="13">
        <v>6.25</v>
      </c>
      <c r="K2012" s="13">
        <v>0.2</v>
      </c>
      <c r="L2012" s="13">
        <v>10</v>
      </c>
      <c r="M2012" s="13">
        <v>22.916666666666668</v>
      </c>
    </row>
    <row r="2013" spans="2:13">
      <c r="B2013" s="10">
        <v>2010</v>
      </c>
      <c r="C2013" s="13">
        <v>0.6</v>
      </c>
      <c r="D2013" s="13">
        <v>6.666666666666667</v>
      </c>
      <c r="E2013" s="13">
        <v>11.25</v>
      </c>
      <c r="F2013" s="13">
        <v>18.894501278772378</v>
      </c>
      <c r="G2013" s="13">
        <v>3.4705882352941178</v>
      </c>
      <c r="H2013" s="13">
        <v>4.1739130434782608</v>
      </c>
      <c r="I2013" s="13">
        <v>1.2</v>
      </c>
      <c r="J2013" s="13">
        <v>4.166666666666667</v>
      </c>
      <c r="K2013" s="13">
        <v>0.6</v>
      </c>
      <c r="L2013" s="13">
        <v>3.3333333333333335</v>
      </c>
      <c r="M2013" s="13">
        <v>14.166666666666668</v>
      </c>
    </row>
    <row r="2014" spans="2:13">
      <c r="B2014" s="10">
        <v>2011</v>
      </c>
      <c r="C2014" s="13">
        <v>0.8</v>
      </c>
      <c r="D2014" s="13">
        <v>5</v>
      </c>
      <c r="E2014" s="13">
        <v>15</v>
      </c>
      <c r="F2014" s="13">
        <v>21.918099089989891</v>
      </c>
      <c r="G2014" s="13">
        <v>2.7441860465116279</v>
      </c>
      <c r="H2014" s="13">
        <v>4.1739130434782608</v>
      </c>
      <c r="I2014" s="13">
        <v>0.8</v>
      </c>
      <c r="J2014" s="13">
        <v>6.25</v>
      </c>
      <c r="K2014" s="13">
        <v>0.4</v>
      </c>
      <c r="L2014" s="13">
        <v>5</v>
      </c>
      <c r="M2014" s="13">
        <v>16.25</v>
      </c>
    </row>
    <row r="2015" spans="2:13">
      <c r="B2015" s="10">
        <v>2012</v>
      </c>
      <c r="C2015" s="13">
        <v>0.8</v>
      </c>
      <c r="D2015" s="13">
        <v>5</v>
      </c>
      <c r="E2015" s="13">
        <v>13.846153846153847</v>
      </c>
      <c r="F2015" s="13">
        <v>19.504333127632744</v>
      </c>
      <c r="G2015" s="13">
        <v>2.5106382978723403</v>
      </c>
      <c r="H2015" s="13">
        <v>3.1475409836065573</v>
      </c>
      <c r="I2015" s="13">
        <v>0.8</v>
      </c>
      <c r="J2015" s="13">
        <v>6.25</v>
      </c>
      <c r="K2015" s="13">
        <v>0.4</v>
      </c>
      <c r="L2015" s="13">
        <v>5</v>
      </c>
      <c r="M2015" s="13">
        <v>16.25</v>
      </c>
    </row>
    <row r="2016" spans="2:13">
      <c r="B2016" s="10">
        <v>2013</v>
      </c>
      <c r="C2016" s="13">
        <v>0.8</v>
      </c>
      <c r="D2016" s="13">
        <v>5</v>
      </c>
      <c r="E2016" s="13">
        <v>12.272727272727273</v>
      </c>
      <c r="F2016" s="13">
        <v>19.41775684186273</v>
      </c>
      <c r="G2016" s="13">
        <v>3.5223880597014925</v>
      </c>
      <c r="H2016" s="13">
        <v>3.6226415094339623</v>
      </c>
      <c r="I2016" s="13">
        <v>0.8</v>
      </c>
      <c r="J2016" s="13">
        <v>6.25</v>
      </c>
      <c r="K2016" s="13">
        <v>0.4</v>
      </c>
      <c r="L2016" s="13">
        <v>5</v>
      </c>
      <c r="M2016" s="13">
        <v>16.25</v>
      </c>
    </row>
    <row r="2017" spans="2:13">
      <c r="B2017" s="10">
        <v>2014</v>
      </c>
      <c r="C2017" s="13">
        <v>0.8</v>
      </c>
      <c r="D2017" s="13">
        <v>5</v>
      </c>
      <c r="E2017" s="13">
        <v>13.170731707317072</v>
      </c>
      <c r="F2017" s="13">
        <v>19.164520527192849</v>
      </c>
      <c r="G2017" s="13">
        <v>2.5652173913043477</v>
      </c>
      <c r="H2017" s="13">
        <v>3.4285714285714284</v>
      </c>
      <c r="I2017" s="13">
        <v>1.4</v>
      </c>
      <c r="J2017" s="13">
        <v>3.5714285714285716</v>
      </c>
      <c r="K2017" s="13">
        <v>0.2</v>
      </c>
      <c r="L2017" s="13">
        <v>10</v>
      </c>
      <c r="M2017" s="13">
        <v>18.571428571428569</v>
      </c>
    </row>
    <row r="2018" spans="2:13">
      <c r="B2018" s="10">
        <v>2015</v>
      </c>
      <c r="C2018" s="13">
        <v>1.2</v>
      </c>
      <c r="D2018" s="13">
        <v>3.3333333333333335</v>
      </c>
      <c r="E2018" s="13">
        <v>12</v>
      </c>
      <c r="F2018" s="13">
        <v>18.755600302038761</v>
      </c>
      <c r="G2018" s="13">
        <v>3.4452554744525545</v>
      </c>
      <c r="H2018" s="13">
        <v>3.3103448275862069</v>
      </c>
      <c r="I2018" s="13">
        <v>1</v>
      </c>
      <c r="J2018" s="13">
        <v>5</v>
      </c>
      <c r="K2018" s="13">
        <v>0.4</v>
      </c>
      <c r="L2018" s="13">
        <v>5</v>
      </c>
      <c r="M2018" s="13">
        <v>13.333333333333334</v>
      </c>
    </row>
    <row r="2019" spans="2:13">
      <c r="B2019" s="10">
        <v>2016</v>
      </c>
      <c r="C2019" s="13">
        <v>0.1</v>
      </c>
      <c r="D2019" s="13">
        <v>40</v>
      </c>
      <c r="E2019" s="13">
        <v>15.428571428571429</v>
      </c>
      <c r="F2019" s="13">
        <v>22.458874458874458</v>
      </c>
      <c r="G2019" s="13">
        <v>2.6666666666666665</v>
      </c>
      <c r="H2019" s="13">
        <v>4.3636363636363633</v>
      </c>
      <c r="I2019" s="13">
        <v>0.6</v>
      </c>
      <c r="J2019" s="13">
        <v>8.3333333333333339</v>
      </c>
      <c r="K2019" s="13">
        <v>0.1</v>
      </c>
      <c r="L2019" s="13">
        <v>20</v>
      </c>
      <c r="M2019" s="13">
        <v>68.333333333333343</v>
      </c>
    </row>
    <row r="2020" spans="2:13">
      <c r="B2020" s="10">
        <v>2017</v>
      </c>
      <c r="C2020" s="13">
        <v>0.6</v>
      </c>
      <c r="D2020" s="13">
        <v>6.666666666666667</v>
      </c>
      <c r="E2020" s="13">
        <v>11.020408163265305</v>
      </c>
      <c r="F2020" s="13">
        <v>20.941797119137018</v>
      </c>
      <c r="G2020" s="13">
        <v>3.3006993006993004</v>
      </c>
      <c r="H2020" s="13">
        <v>6.6206896551724137</v>
      </c>
      <c r="I2020" s="13">
        <v>0.8</v>
      </c>
      <c r="J2020" s="13">
        <v>6.25</v>
      </c>
      <c r="K2020" s="13">
        <v>0.2</v>
      </c>
      <c r="L2020" s="13">
        <v>10</v>
      </c>
      <c r="M2020" s="13">
        <v>22.916666666666668</v>
      </c>
    </row>
    <row r="2021" spans="2:13">
      <c r="B2021" s="10">
        <v>2018</v>
      </c>
      <c r="C2021" s="13">
        <v>0.8</v>
      </c>
      <c r="D2021" s="13">
        <v>5</v>
      </c>
      <c r="E2021" s="13">
        <v>12</v>
      </c>
      <c r="F2021" s="13">
        <v>17.744186046511629</v>
      </c>
      <c r="G2021" s="13">
        <v>2.7441860465116279</v>
      </c>
      <c r="H2021" s="13">
        <v>3</v>
      </c>
      <c r="I2021" s="13">
        <v>0.2</v>
      </c>
      <c r="J2021" s="13">
        <v>25</v>
      </c>
      <c r="K2021" s="13">
        <v>0.6</v>
      </c>
      <c r="L2021" s="13">
        <v>3.3333333333333335</v>
      </c>
      <c r="M2021" s="13">
        <v>33.333333333333336</v>
      </c>
    </row>
    <row r="2022" spans="2:13">
      <c r="B2022" s="10">
        <v>2019</v>
      </c>
      <c r="C2022" s="13">
        <v>0.8</v>
      </c>
      <c r="D2022" s="13">
        <v>5</v>
      </c>
      <c r="E2022" s="13">
        <v>11.25</v>
      </c>
      <c r="F2022" s="13">
        <v>18.491685144124169</v>
      </c>
      <c r="G2022" s="13">
        <v>2.8780487804878048</v>
      </c>
      <c r="H2022" s="13">
        <v>4.3636363636363633</v>
      </c>
      <c r="I2022" s="13">
        <v>1</v>
      </c>
      <c r="J2022" s="13">
        <v>5</v>
      </c>
      <c r="K2022" s="13">
        <v>0.2</v>
      </c>
      <c r="L2022" s="13">
        <v>10</v>
      </c>
      <c r="M2022" s="13">
        <v>20</v>
      </c>
    </row>
    <row r="2023" spans="2:13">
      <c r="B2023" s="10">
        <v>2020</v>
      </c>
      <c r="C2023" s="13">
        <v>1</v>
      </c>
      <c r="D2023" s="13">
        <v>4</v>
      </c>
      <c r="E2023" s="13">
        <v>10</v>
      </c>
      <c r="F2023" s="13">
        <v>17.360821800542158</v>
      </c>
      <c r="G2023" s="13">
        <v>2.8957055214723924</v>
      </c>
      <c r="H2023" s="13">
        <v>4.4651162790697674</v>
      </c>
      <c r="I2023" s="13">
        <v>0.6</v>
      </c>
      <c r="J2023" s="13">
        <v>8.3333333333333339</v>
      </c>
      <c r="K2023" s="13">
        <v>0.4</v>
      </c>
      <c r="L2023" s="13">
        <v>5</v>
      </c>
      <c r="M2023" s="13">
        <v>17.333333333333336</v>
      </c>
    </row>
    <row r="2024" spans="2:13">
      <c r="B2024" s="10">
        <v>2021</v>
      </c>
      <c r="C2024" s="13">
        <v>0.4</v>
      </c>
      <c r="D2024" s="13">
        <v>10</v>
      </c>
      <c r="E2024" s="13">
        <v>8.3076923076923084</v>
      </c>
      <c r="F2024" s="13">
        <v>18.780591715976332</v>
      </c>
      <c r="G2024" s="13">
        <v>2.7928994082840237</v>
      </c>
      <c r="H2024" s="13">
        <v>7.68</v>
      </c>
      <c r="I2024" s="13">
        <v>0.6</v>
      </c>
      <c r="J2024" s="13">
        <v>8.3333333333333339</v>
      </c>
      <c r="K2024" s="13">
        <v>0.6</v>
      </c>
      <c r="L2024" s="13">
        <v>3.3333333333333335</v>
      </c>
      <c r="M2024" s="13">
        <v>21.666666666666668</v>
      </c>
    </row>
    <row r="2025" spans="2:13">
      <c r="B2025" s="10">
        <v>2022</v>
      </c>
      <c r="C2025" s="13">
        <v>0.6</v>
      </c>
      <c r="D2025" s="13">
        <v>6.666666666666667</v>
      </c>
      <c r="E2025" s="13">
        <v>11.48936170212766</v>
      </c>
      <c r="F2025" s="13">
        <v>21.682910089224436</v>
      </c>
      <c r="G2025" s="13">
        <v>4</v>
      </c>
      <c r="H2025" s="13">
        <v>6.193548387096774</v>
      </c>
      <c r="I2025" s="13">
        <v>0.6</v>
      </c>
      <c r="J2025" s="13">
        <v>8.3333333333333339</v>
      </c>
      <c r="K2025" s="13">
        <v>0.2</v>
      </c>
      <c r="L2025" s="13">
        <v>10</v>
      </c>
      <c r="M2025" s="13">
        <v>25</v>
      </c>
    </row>
    <row r="2026" spans="2:13">
      <c r="B2026" s="10">
        <v>2023</v>
      </c>
      <c r="C2026" s="13">
        <v>0.8</v>
      </c>
      <c r="D2026" s="13">
        <v>5</v>
      </c>
      <c r="E2026" s="13">
        <v>18</v>
      </c>
      <c r="F2026" s="13">
        <v>25.509274134657513</v>
      </c>
      <c r="G2026" s="13">
        <v>2.8263473053892216</v>
      </c>
      <c r="H2026" s="13">
        <v>4.6829268292682924</v>
      </c>
      <c r="I2026" s="13">
        <v>1</v>
      </c>
      <c r="J2026" s="13">
        <v>5</v>
      </c>
      <c r="K2026" s="13">
        <v>0.4</v>
      </c>
      <c r="L2026" s="13">
        <v>5</v>
      </c>
      <c r="M2026" s="13">
        <v>15</v>
      </c>
    </row>
    <row r="2027" spans="2:13">
      <c r="B2027" s="10">
        <v>2024</v>
      </c>
      <c r="C2027" s="13">
        <v>1.2</v>
      </c>
      <c r="D2027" s="13">
        <v>3.3333333333333335</v>
      </c>
      <c r="E2027" s="13">
        <v>16.363636363636363</v>
      </c>
      <c r="F2027" s="13">
        <v>24.22579175210754</v>
      </c>
      <c r="G2027" s="13">
        <v>2.8095238095238098</v>
      </c>
      <c r="H2027" s="13">
        <v>5.0526315789473681</v>
      </c>
      <c r="I2027" s="13">
        <v>1</v>
      </c>
      <c r="J2027" s="13">
        <v>5</v>
      </c>
      <c r="K2027" s="13">
        <v>0.8</v>
      </c>
      <c r="L2027" s="13">
        <v>2.5</v>
      </c>
      <c r="M2027" s="13">
        <v>10.833333333333334</v>
      </c>
    </row>
    <row r="2028" spans="2:13">
      <c r="B2028" s="10">
        <v>2025</v>
      </c>
      <c r="C2028" s="13">
        <v>0.8</v>
      </c>
      <c r="D2028" s="13">
        <v>5</v>
      </c>
      <c r="E2028" s="13">
        <v>16.363636363636363</v>
      </c>
      <c r="F2028" s="13">
        <v>25.952825552825551</v>
      </c>
      <c r="G2028" s="13">
        <v>3.189189189189189</v>
      </c>
      <c r="H2028" s="13">
        <v>6.4</v>
      </c>
      <c r="I2028" s="13">
        <v>1.2</v>
      </c>
      <c r="J2028" s="13">
        <v>4.166666666666667</v>
      </c>
      <c r="K2028" s="13">
        <v>0.4</v>
      </c>
      <c r="L2028" s="13">
        <v>5</v>
      </c>
      <c r="M2028" s="13">
        <v>14.166666666666668</v>
      </c>
    </row>
    <row r="2029" spans="2:13">
      <c r="B2029" s="10">
        <v>2026</v>
      </c>
      <c r="C2029" s="13">
        <v>1</v>
      </c>
      <c r="D2029" s="13">
        <v>4</v>
      </c>
      <c r="E2029" s="13">
        <v>16.363636363636363</v>
      </c>
      <c r="F2029" s="13">
        <v>22.693559637293653</v>
      </c>
      <c r="G2029" s="13">
        <v>2.5652173913043477</v>
      </c>
      <c r="H2029" s="13">
        <v>3.7647058823529411</v>
      </c>
      <c r="I2029" s="13">
        <v>0.8</v>
      </c>
      <c r="J2029" s="13">
        <v>6.25</v>
      </c>
      <c r="K2029" s="13">
        <v>0.1</v>
      </c>
      <c r="L2029" s="13">
        <v>20</v>
      </c>
      <c r="M2029" s="13">
        <v>30.25</v>
      </c>
    </row>
    <row r="2030" spans="2:13">
      <c r="B2030" s="10">
        <v>2027</v>
      </c>
      <c r="C2030" s="13">
        <v>1.2</v>
      </c>
      <c r="D2030" s="13">
        <v>3.3333333333333335</v>
      </c>
      <c r="E2030" s="13">
        <v>13.5</v>
      </c>
      <c r="F2030" s="13">
        <v>20.070052740197202</v>
      </c>
      <c r="G2030" s="13">
        <v>2.6516853932584272</v>
      </c>
      <c r="H2030" s="13">
        <v>3.9183673469387754</v>
      </c>
      <c r="I2030" s="13">
        <v>0.8</v>
      </c>
      <c r="J2030" s="13">
        <v>6.25</v>
      </c>
      <c r="K2030" s="13">
        <v>0.4</v>
      </c>
      <c r="L2030" s="13">
        <v>5</v>
      </c>
      <c r="M2030" s="13">
        <v>14.583333333333334</v>
      </c>
    </row>
    <row r="2031" spans="2:13">
      <c r="B2031" s="10">
        <v>2028</v>
      </c>
      <c r="C2031" s="13">
        <v>0.4</v>
      </c>
      <c r="D2031" s="13">
        <v>10</v>
      </c>
      <c r="E2031" s="13">
        <v>11.020408163265305</v>
      </c>
      <c r="F2031" s="13">
        <v>20.209597352454495</v>
      </c>
      <c r="G2031" s="13">
        <v>3.189189189189189</v>
      </c>
      <c r="H2031" s="13">
        <v>6</v>
      </c>
      <c r="I2031" s="13">
        <v>0.6</v>
      </c>
      <c r="J2031" s="13">
        <v>8.3333333333333339</v>
      </c>
      <c r="K2031" s="13">
        <v>0.2</v>
      </c>
      <c r="L2031" s="13">
        <v>10</v>
      </c>
      <c r="M2031" s="13">
        <v>28.333333333333336</v>
      </c>
    </row>
    <row r="2032" spans="2:13">
      <c r="B2032" s="10">
        <v>2029</v>
      </c>
      <c r="C2032" s="13">
        <v>0.6</v>
      </c>
      <c r="D2032" s="13">
        <v>6.666666666666667</v>
      </c>
      <c r="E2032" s="13">
        <v>10.588235294117647</v>
      </c>
      <c r="F2032" s="13">
        <v>18.354050873886713</v>
      </c>
      <c r="G2032" s="13">
        <v>3.3006993006993004</v>
      </c>
      <c r="H2032" s="13">
        <v>4.4651162790697674</v>
      </c>
      <c r="I2032" s="13">
        <v>1.4</v>
      </c>
      <c r="J2032" s="13">
        <v>3.5714285714285716</v>
      </c>
      <c r="K2032" s="13">
        <v>0.2</v>
      </c>
      <c r="L2032" s="13">
        <v>10</v>
      </c>
      <c r="M2032" s="13">
        <v>20.238095238095241</v>
      </c>
    </row>
    <row r="2033" spans="2:13">
      <c r="B2033" s="10">
        <v>2030</v>
      </c>
      <c r="C2033" s="13">
        <v>0.6</v>
      </c>
      <c r="D2033" s="13">
        <v>6.666666666666667</v>
      </c>
      <c r="E2033" s="13">
        <v>14.210526315789473</v>
      </c>
      <c r="F2033" s="13">
        <v>27.810526315789474</v>
      </c>
      <c r="G2033" s="13">
        <v>4</v>
      </c>
      <c r="H2033" s="13">
        <v>9.6</v>
      </c>
      <c r="I2033" s="13">
        <v>1.2</v>
      </c>
      <c r="J2033" s="13">
        <v>4.166666666666667</v>
      </c>
      <c r="K2033" s="13">
        <v>0.6</v>
      </c>
      <c r="L2033" s="13">
        <v>3.3333333333333335</v>
      </c>
      <c r="M2033" s="13">
        <v>14.166666666666668</v>
      </c>
    </row>
    <row r="2034" spans="2:13">
      <c r="B2034" s="10">
        <v>2031</v>
      </c>
      <c r="C2034" s="13">
        <v>0.4</v>
      </c>
      <c r="D2034" s="13">
        <v>10</v>
      </c>
      <c r="E2034" s="13">
        <v>12.857142857142858</v>
      </c>
      <c r="F2034" s="13">
        <v>20.001858304297329</v>
      </c>
      <c r="G2034" s="13">
        <v>2.8780487804878048</v>
      </c>
      <c r="H2034" s="13">
        <v>4.2666666666666666</v>
      </c>
      <c r="I2034" s="13">
        <v>1.4</v>
      </c>
      <c r="J2034" s="13">
        <v>3.5714285714285716</v>
      </c>
      <c r="K2034" s="13">
        <v>0.6</v>
      </c>
      <c r="L2034" s="13">
        <v>3.3333333333333335</v>
      </c>
      <c r="M2034" s="13">
        <v>16.904761904761905</v>
      </c>
    </row>
    <row r="2035" spans="2:13">
      <c r="B2035" s="10">
        <v>2032</v>
      </c>
      <c r="C2035" s="13">
        <v>0.8</v>
      </c>
      <c r="D2035" s="13">
        <v>5</v>
      </c>
      <c r="E2035" s="13">
        <v>9.473684210526315</v>
      </c>
      <c r="F2035" s="13">
        <v>19.781873865698728</v>
      </c>
      <c r="G2035" s="13">
        <v>3.6875</v>
      </c>
      <c r="H2035" s="13">
        <v>6.6206896551724137</v>
      </c>
      <c r="I2035" s="13">
        <v>0.8</v>
      </c>
      <c r="J2035" s="13">
        <v>6.25</v>
      </c>
      <c r="K2035" s="13">
        <v>0.2</v>
      </c>
      <c r="L2035" s="13">
        <v>10</v>
      </c>
      <c r="M2035" s="13">
        <v>21.25</v>
      </c>
    </row>
    <row r="2036" spans="2:13">
      <c r="B2036" s="10">
        <v>2033</v>
      </c>
      <c r="C2036" s="13">
        <v>0.8</v>
      </c>
      <c r="D2036" s="13">
        <v>5</v>
      </c>
      <c r="E2036" s="13">
        <v>13.170731707317072</v>
      </c>
      <c r="F2036" s="13">
        <v>19.657845707781433</v>
      </c>
      <c r="G2036" s="13">
        <v>3.2328767123287672</v>
      </c>
      <c r="H2036" s="13">
        <v>3.2542372881355934</v>
      </c>
      <c r="I2036" s="13">
        <v>1</v>
      </c>
      <c r="J2036" s="13">
        <v>5</v>
      </c>
      <c r="K2036" s="13">
        <v>0.4</v>
      </c>
      <c r="L2036" s="13">
        <v>5</v>
      </c>
      <c r="M2036" s="13">
        <v>15</v>
      </c>
    </row>
    <row r="2037" spans="2:13">
      <c r="B2037" s="10">
        <v>2034</v>
      </c>
      <c r="C2037" s="13">
        <v>0.6</v>
      </c>
      <c r="D2037" s="13">
        <v>6.666666666666667</v>
      </c>
      <c r="E2037" s="13">
        <v>16.875</v>
      </c>
      <c r="F2037" s="13">
        <v>24.53560606060606</v>
      </c>
      <c r="G2037" s="13">
        <v>2.8606060606060604</v>
      </c>
      <c r="H2037" s="13">
        <v>4.8</v>
      </c>
      <c r="I2037" s="13">
        <v>1</v>
      </c>
      <c r="J2037" s="13">
        <v>5</v>
      </c>
      <c r="K2037" s="13">
        <v>0.4</v>
      </c>
      <c r="L2037" s="13">
        <v>5</v>
      </c>
      <c r="M2037" s="13">
        <v>16.666666666666668</v>
      </c>
    </row>
    <row r="2038" spans="2:13">
      <c r="B2038" s="10">
        <v>2035</v>
      </c>
      <c r="C2038" s="13">
        <v>1.4</v>
      </c>
      <c r="D2038" s="13">
        <v>2.8571428571428572</v>
      </c>
      <c r="E2038" s="13">
        <v>9.8181818181818166</v>
      </c>
      <c r="F2038" s="13">
        <v>16.571329834337671</v>
      </c>
      <c r="G2038" s="13">
        <v>2.5792349726775954</v>
      </c>
      <c r="H2038" s="13">
        <v>4.1739130434782608</v>
      </c>
      <c r="I2038" s="13">
        <v>0.8</v>
      </c>
      <c r="J2038" s="13">
        <v>6.25</v>
      </c>
      <c r="K2038" s="13">
        <v>0.1</v>
      </c>
      <c r="L2038" s="13">
        <v>20</v>
      </c>
      <c r="M2038" s="13">
        <v>29.107142857142858</v>
      </c>
    </row>
    <row r="2039" spans="2:13">
      <c r="B2039" s="10">
        <v>2036</v>
      </c>
      <c r="C2039" s="13">
        <v>0.6</v>
      </c>
      <c r="D2039" s="13">
        <v>6.666666666666667</v>
      </c>
      <c r="E2039" s="13">
        <v>11.020408163265305</v>
      </c>
      <c r="F2039" s="13">
        <v>16.894575446759013</v>
      </c>
      <c r="G2039" s="13">
        <v>2.4455958549222796</v>
      </c>
      <c r="H2039" s="13">
        <v>3.4285714285714284</v>
      </c>
      <c r="I2039" s="13">
        <v>0.8</v>
      </c>
      <c r="J2039" s="13">
        <v>6.25</v>
      </c>
      <c r="K2039" s="13">
        <v>0.6</v>
      </c>
      <c r="L2039" s="13">
        <v>3.3333333333333335</v>
      </c>
      <c r="M2039" s="13">
        <v>16.25</v>
      </c>
    </row>
    <row r="2040" spans="2:13">
      <c r="B2040" s="10">
        <v>2037</v>
      </c>
      <c r="C2040" s="13">
        <v>1.4</v>
      </c>
      <c r="D2040" s="13">
        <v>2.8571428571428572</v>
      </c>
      <c r="E2040" s="13">
        <v>13.5</v>
      </c>
      <c r="F2040" s="13">
        <v>20.207608829695399</v>
      </c>
      <c r="G2040" s="13">
        <v>3.0849673202614376</v>
      </c>
      <c r="H2040" s="13">
        <v>3.6226415094339623</v>
      </c>
      <c r="I2040" s="13">
        <v>0.6</v>
      </c>
      <c r="J2040" s="13">
        <v>8.3333333333333339</v>
      </c>
      <c r="K2040" s="13">
        <v>0.2</v>
      </c>
      <c r="L2040" s="13">
        <v>10</v>
      </c>
      <c r="M2040" s="13">
        <v>21.19047619047619</v>
      </c>
    </row>
    <row r="2041" spans="2:13">
      <c r="B2041" s="10">
        <v>2038</v>
      </c>
      <c r="C2041" s="13">
        <v>0.6</v>
      </c>
      <c r="D2041" s="13">
        <v>6.666666666666667</v>
      </c>
      <c r="E2041" s="13">
        <v>15.428571428571429</v>
      </c>
      <c r="F2041" s="13">
        <v>23.411640211640211</v>
      </c>
      <c r="G2041" s="13">
        <v>2.4973544973544972</v>
      </c>
      <c r="H2041" s="13">
        <v>5.4857142857142858</v>
      </c>
      <c r="I2041" s="13">
        <v>1</v>
      </c>
      <c r="J2041" s="13">
        <v>5</v>
      </c>
      <c r="K2041" s="13">
        <v>0.6</v>
      </c>
      <c r="L2041" s="13">
        <v>3.3333333333333335</v>
      </c>
      <c r="M2041" s="13">
        <v>15.000000000000002</v>
      </c>
    </row>
    <row r="2042" spans="2:13">
      <c r="B2042" s="10">
        <v>2039</v>
      </c>
      <c r="C2042" s="13">
        <v>1</v>
      </c>
      <c r="D2042" s="13">
        <v>4</v>
      </c>
      <c r="E2042" s="13">
        <v>12.857142857142858</v>
      </c>
      <c r="F2042" s="13">
        <v>18.451271548045742</v>
      </c>
      <c r="G2042" s="13">
        <v>2.4973544973544972</v>
      </c>
      <c r="H2042" s="13">
        <v>3.096774193548387</v>
      </c>
      <c r="I2042" s="13">
        <v>1.2</v>
      </c>
      <c r="J2042" s="13">
        <v>4.166666666666667</v>
      </c>
      <c r="K2042" s="13">
        <v>0.6</v>
      </c>
      <c r="L2042" s="13">
        <v>3.3333333333333335</v>
      </c>
      <c r="M2042" s="13">
        <v>11.500000000000002</v>
      </c>
    </row>
    <row r="2043" spans="2:13">
      <c r="B2043" s="10">
        <v>2040</v>
      </c>
      <c r="C2043" s="13">
        <v>1</v>
      </c>
      <c r="D2043" s="13">
        <v>4</v>
      </c>
      <c r="E2043" s="13">
        <v>15.882352941176469</v>
      </c>
      <c r="F2043" s="13">
        <v>22.721327300150829</v>
      </c>
      <c r="G2043" s="13">
        <v>3.1466666666666669</v>
      </c>
      <c r="H2043" s="13">
        <v>3.6923076923076925</v>
      </c>
      <c r="I2043" s="13">
        <v>0.4</v>
      </c>
      <c r="J2043" s="13">
        <v>12.5</v>
      </c>
      <c r="K2043" s="13">
        <v>0.4</v>
      </c>
      <c r="L2043" s="13">
        <v>5</v>
      </c>
      <c r="M2043" s="13">
        <v>21.5</v>
      </c>
    </row>
    <row r="2044" spans="2:13">
      <c r="B2044" s="10">
        <v>2041</v>
      </c>
      <c r="C2044" s="13">
        <v>1.2</v>
      </c>
      <c r="D2044" s="13">
        <v>3.3333333333333335</v>
      </c>
      <c r="E2044" s="13">
        <v>13.846153846153847</v>
      </c>
      <c r="F2044" s="13">
        <v>23.467903255137298</v>
      </c>
      <c r="G2044" s="13">
        <v>2.5106382978723403</v>
      </c>
      <c r="H2044" s="13">
        <v>7.1111111111111107</v>
      </c>
      <c r="I2044" s="13">
        <v>1.2</v>
      </c>
      <c r="J2044" s="13">
        <v>4.166666666666667</v>
      </c>
      <c r="K2044" s="13">
        <v>0.1</v>
      </c>
      <c r="L2044" s="13">
        <v>20</v>
      </c>
      <c r="M2044" s="13">
        <v>27.5</v>
      </c>
    </row>
    <row r="2045" spans="2:13">
      <c r="B2045" s="10">
        <v>2042</v>
      </c>
      <c r="C2045" s="13">
        <v>0.8</v>
      </c>
      <c r="D2045" s="13">
        <v>5</v>
      </c>
      <c r="E2045" s="13">
        <v>13.5</v>
      </c>
      <c r="F2045" s="13">
        <v>23.155172413793103</v>
      </c>
      <c r="G2045" s="13">
        <v>3.2551724137931033</v>
      </c>
      <c r="H2045" s="13">
        <v>6.4</v>
      </c>
      <c r="I2045" s="13">
        <v>1</v>
      </c>
      <c r="J2045" s="13">
        <v>5</v>
      </c>
      <c r="K2045" s="13">
        <v>0.6</v>
      </c>
      <c r="L2045" s="13">
        <v>3.3333333333333335</v>
      </c>
      <c r="M2045" s="13">
        <v>13.333333333333334</v>
      </c>
    </row>
    <row r="2046" spans="2:13">
      <c r="B2046" s="10">
        <v>2043</v>
      </c>
      <c r="C2046" s="13">
        <v>0.4</v>
      </c>
      <c r="D2046" s="13">
        <v>10</v>
      </c>
      <c r="E2046" s="13">
        <v>9.1525423728813564</v>
      </c>
      <c r="F2046" s="13">
        <v>15.95918349676386</v>
      </c>
      <c r="G2046" s="13">
        <v>3.496296296296296</v>
      </c>
      <c r="H2046" s="13">
        <v>3.3103448275862069</v>
      </c>
      <c r="I2046" s="13">
        <v>1.4</v>
      </c>
      <c r="J2046" s="13">
        <v>3.5714285714285716</v>
      </c>
      <c r="K2046" s="13">
        <v>0.2</v>
      </c>
      <c r="L2046" s="13">
        <v>10</v>
      </c>
      <c r="M2046" s="13">
        <v>23.571428571428569</v>
      </c>
    </row>
    <row r="2047" spans="2:13">
      <c r="B2047" s="10">
        <v>2044</v>
      </c>
      <c r="C2047" s="13">
        <v>1.2</v>
      </c>
      <c r="D2047" s="13">
        <v>3.3333333333333335</v>
      </c>
      <c r="E2047" s="13">
        <v>12.272727272727273</v>
      </c>
      <c r="F2047" s="13">
        <v>19.029970029970031</v>
      </c>
      <c r="G2047" s="13">
        <v>3.0649350649350646</v>
      </c>
      <c r="H2047" s="13">
        <v>3.6923076923076925</v>
      </c>
      <c r="I2047" s="13">
        <v>1.4</v>
      </c>
      <c r="J2047" s="13">
        <v>3.5714285714285716</v>
      </c>
      <c r="K2047" s="13">
        <v>0.4</v>
      </c>
      <c r="L2047" s="13">
        <v>5</v>
      </c>
      <c r="M2047" s="13">
        <v>11.904761904761905</v>
      </c>
    </row>
    <row r="2048" spans="2:13">
      <c r="B2048" s="10">
        <v>2045</v>
      </c>
      <c r="C2048" s="13">
        <v>0.6</v>
      </c>
      <c r="D2048" s="13">
        <v>6.666666666666667</v>
      </c>
      <c r="E2048" s="13">
        <v>13.170731707317072</v>
      </c>
      <c r="F2048" s="13">
        <v>20.898819826907946</v>
      </c>
      <c r="G2048" s="13">
        <v>3.0451612903225804</v>
      </c>
      <c r="H2048" s="13">
        <v>4.6829268292682924</v>
      </c>
      <c r="I2048" s="13">
        <v>0.4</v>
      </c>
      <c r="J2048" s="13">
        <v>12.5</v>
      </c>
      <c r="K2048" s="13">
        <v>0.4</v>
      </c>
      <c r="L2048" s="13">
        <v>5</v>
      </c>
      <c r="M2048" s="13">
        <v>24.166666666666668</v>
      </c>
    </row>
    <row r="2049" spans="2:13">
      <c r="B2049" s="10">
        <v>2046</v>
      </c>
      <c r="C2049" s="13">
        <v>0.4</v>
      </c>
      <c r="D2049" s="13">
        <v>10</v>
      </c>
      <c r="E2049" s="13">
        <v>13.846153846153847</v>
      </c>
      <c r="F2049" s="13">
        <v>20.711794871794872</v>
      </c>
      <c r="G2049" s="13">
        <v>3.0256410256410255</v>
      </c>
      <c r="H2049" s="13">
        <v>3.84</v>
      </c>
      <c r="I2049" s="13">
        <v>0.8</v>
      </c>
      <c r="J2049" s="13">
        <v>6.25</v>
      </c>
      <c r="K2049" s="13">
        <v>0.2</v>
      </c>
      <c r="L2049" s="13">
        <v>10</v>
      </c>
      <c r="M2049" s="13">
        <v>26.25</v>
      </c>
    </row>
    <row r="2050" spans="2:13">
      <c r="B2050" s="10">
        <v>2047</v>
      </c>
      <c r="C2050" s="13">
        <v>0.6</v>
      </c>
      <c r="D2050" s="13">
        <v>6.666666666666667</v>
      </c>
      <c r="E2050" s="13">
        <v>15.882352941176469</v>
      </c>
      <c r="F2050" s="13">
        <v>26.911997209951174</v>
      </c>
      <c r="G2050" s="13">
        <v>2.6818181818181817</v>
      </c>
      <c r="H2050" s="13">
        <v>8.3478260869565215</v>
      </c>
      <c r="I2050" s="13">
        <v>0.8</v>
      </c>
      <c r="J2050" s="13">
        <v>6.25</v>
      </c>
      <c r="K2050" s="13">
        <v>0.4</v>
      </c>
      <c r="L2050" s="13">
        <v>5</v>
      </c>
      <c r="M2050" s="13">
        <v>17.916666666666668</v>
      </c>
    </row>
    <row r="2051" spans="2:13">
      <c r="B2051" s="10">
        <v>2048</v>
      </c>
      <c r="C2051" s="13">
        <v>1</v>
      </c>
      <c r="D2051" s="13">
        <v>4</v>
      </c>
      <c r="E2051" s="13">
        <v>14.594594594594593</v>
      </c>
      <c r="F2051" s="13">
        <v>23.326356659689992</v>
      </c>
      <c r="G2051" s="13">
        <v>2.9135802469135803</v>
      </c>
      <c r="H2051" s="13">
        <v>5.8181818181818183</v>
      </c>
      <c r="I2051" s="13">
        <v>1.4</v>
      </c>
      <c r="J2051" s="13">
        <v>3.5714285714285716</v>
      </c>
      <c r="K2051" s="13">
        <v>0.4</v>
      </c>
      <c r="L2051" s="13">
        <v>5</v>
      </c>
      <c r="M2051" s="13">
        <v>12.571428571428571</v>
      </c>
    </row>
    <row r="2052" spans="2:13">
      <c r="B2052" s="10">
        <v>2049</v>
      </c>
      <c r="C2052" s="13">
        <v>1</v>
      </c>
      <c r="D2052" s="13">
        <v>4</v>
      </c>
      <c r="E2052" s="13">
        <v>11.48936170212766</v>
      </c>
      <c r="F2052" s="13">
        <v>19.943629446961445</v>
      </c>
      <c r="G2052" s="13">
        <v>2.9685534591194971</v>
      </c>
      <c r="H2052" s="13">
        <v>5.4857142857142858</v>
      </c>
      <c r="I2052" s="13">
        <v>1</v>
      </c>
      <c r="J2052" s="13">
        <v>5</v>
      </c>
      <c r="K2052" s="13">
        <v>0.4</v>
      </c>
      <c r="L2052" s="13">
        <v>5</v>
      </c>
      <c r="M2052" s="13">
        <v>14</v>
      </c>
    </row>
    <row r="2053" spans="2:13">
      <c r="B2053" s="10">
        <v>2050</v>
      </c>
      <c r="C2053" s="13">
        <v>0.4</v>
      </c>
      <c r="D2053" s="13">
        <v>10</v>
      </c>
      <c r="E2053" s="13">
        <v>10.8</v>
      </c>
      <c r="F2053" s="13">
        <v>18.539213806327901</v>
      </c>
      <c r="G2053" s="13">
        <v>3.1677852348993287</v>
      </c>
      <c r="H2053" s="13">
        <v>4.5714285714285712</v>
      </c>
      <c r="I2053" s="13">
        <v>0.8</v>
      </c>
      <c r="J2053" s="13">
        <v>6.25</v>
      </c>
      <c r="K2053" s="13">
        <v>0.4</v>
      </c>
      <c r="L2053" s="13">
        <v>5</v>
      </c>
      <c r="M2053" s="13">
        <v>21.25</v>
      </c>
    </row>
    <row r="2054" spans="2:13">
      <c r="B2054" s="10">
        <v>2051</v>
      </c>
      <c r="C2054" s="13">
        <v>1</v>
      </c>
      <c r="D2054" s="13">
        <v>4</v>
      </c>
      <c r="E2054" s="13">
        <v>9.8181818181818166</v>
      </c>
      <c r="F2054" s="13">
        <v>16.720418561082042</v>
      </c>
      <c r="G2054" s="13">
        <v>2.7283236994219653</v>
      </c>
      <c r="H2054" s="13">
        <v>4.1739130434782608</v>
      </c>
      <c r="I2054" s="13">
        <v>0.8</v>
      </c>
      <c r="J2054" s="13">
        <v>6.25</v>
      </c>
      <c r="K2054" s="13">
        <v>0.6</v>
      </c>
      <c r="L2054" s="13">
        <v>3.3333333333333335</v>
      </c>
      <c r="M2054" s="13">
        <v>13.583333333333334</v>
      </c>
    </row>
    <row r="2055" spans="2:13">
      <c r="B2055" s="10">
        <v>2052</v>
      </c>
      <c r="C2055" s="13">
        <v>0.4</v>
      </c>
      <c r="D2055" s="13">
        <v>10</v>
      </c>
      <c r="E2055" s="13">
        <v>20.76923076923077</v>
      </c>
      <c r="F2055" s="13">
        <v>28.906829668439578</v>
      </c>
      <c r="G2055" s="13">
        <v>3.0849673202614376</v>
      </c>
      <c r="H2055" s="13">
        <v>5.0526315789473681</v>
      </c>
      <c r="I2055" s="13">
        <v>1.2</v>
      </c>
      <c r="J2055" s="13">
        <v>4.166666666666667</v>
      </c>
      <c r="K2055" s="13">
        <v>0.6</v>
      </c>
      <c r="L2055" s="13">
        <v>3.3333333333333335</v>
      </c>
      <c r="M2055" s="13">
        <v>17.5</v>
      </c>
    </row>
    <row r="2056" spans="2:13">
      <c r="B2056" s="10">
        <v>2053</v>
      </c>
      <c r="C2056" s="13">
        <v>1.2</v>
      </c>
      <c r="D2056" s="13">
        <v>3.3333333333333335</v>
      </c>
      <c r="E2056" s="13">
        <v>16.363636363636363</v>
      </c>
      <c r="F2056" s="13">
        <v>21.756338899196038</v>
      </c>
      <c r="G2056" s="13">
        <v>3.2108843537414966</v>
      </c>
      <c r="H2056" s="13">
        <v>2.1818181818181817</v>
      </c>
      <c r="I2056" s="13">
        <v>0.8</v>
      </c>
      <c r="J2056" s="13">
        <v>6.25</v>
      </c>
      <c r="K2056" s="13">
        <v>0.4</v>
      </c>
      <c r="L2056" s="13">
        <v>5</v>
      </c>
      <c r="M2056" s="13">
        <v>14.583333333333334</v>
      </c>
    </row>
    <row r="2057" spans="2:13">
      <c r="B2057" s="10">
        <v>2054</v>
      </c>
      <c r="C2057" s="13">
        <v>1</v>
      </c>
      <c r="D2057" s="13">
        <v>4</v>
      </c>
      <c r="E2057" s="13">
        <v>10</v>
      </c>
      <c r="F2057" s="13">
        <v>20.392643678160919</v>
      </c>
      <c r="G2057" s="13">
        <v>2.7126436781609193</v>
      </c>
      <c r="H2057" s="13">
        <v>7.68</v>
      </c>
      <c r="I2057" s="13">
        <v>0.8</v>
      </c>
      <c r="J2057" s="13">
        <v>6.25</v>
      </c>
      <c r="K2057" s="13">
        <v>0.1</v>
      </c>
      <c r="L2057" s="13">
        <v>20</v>
      </c>
      <c r="M2057" s="13">
        <v>30.25</v>
      </c>
    </row>
    <row r="2058" spans="2:13">
      <c r="B2058" s="10">
        <v>2055</v>
      </c>
      <c r="C2058" s="13">
        <v>0.4</v>
      </c>
      <c r="D2058" s="13">
        <v>10</v>
      </c>
      <c r="E2058" s="13">
        <v>10.384615384615385</v>
      </c>
      <c r="F2058" s="13">
        <v>17.042477942698046</v>
      </c>
      <c r="G2058" s="13">
        <v>3.3475177304964543</v>
      </c>
      <c r="H2058" s="13">
        <v>3.3103448275862069</v>
      </c>
      <c r="I2058" s="13">
        <v>1</v>
      </c>
      <c r="J2058" s="13">
        <v>5</v>
      </c>
      <c r="K2058" s="13">
        <v>1</v>
      </c>
      <c r="L2058" s="13">
        <v>2</v>
      </c>
      <c r="M2058" s="13">
        <v>17</v>
      </c>
    </row>
    <row r="2059" spans="2:13">
      <c r="B2059" s="10">
        <v>2056</v>
      </c>
      <c r="C2059" s="13">
        <v>0.6</v>
      </c>
      <c r="D2059" s="13">
        <v>6.666666666666667</v>
      </c>
      <c r="E2059" s="13">
        <v>11.020408163265305</v>
      </c>
      <c r="F2059" s="13">
        <v>15.775605032915585</v>
      </c>
      <c r="G2059" s="13">
        <v>2.7126436781609193</v>
      </c>
      <c r="H2059" s="13">
        <v>2.0425531914893615</v>
      </c>
      <c r="I2059" s="13">
        <v>1</v>
      </c>
      <c r="J2059" s="13">
        <v>5</v>
      </c>
      <c r="K2059" s="13">
        <v>0.2</v>
      </c>
      <c r="L2059" s="13">
        <v>10</v>
      </c>
      <c r="M2059" s="13">
        <v>21.666666666666668</v>
      </c>
    </row>
    <row r="2060" spans="2:13">
      <c r="B2060" s="10">
        <v>2057</v>
      </c>
      <c r="C2060" s="13">
        <v>0.4</v>
      </c>
      <c r="D2060" s="13">
        <v>10</v>
      </c>
      <c r="E2060" s="13">
        <v>9.8181818181818166</v>
      </c>
      <c r="F2060" s="13">
        <v>17.559678416821271</v>
      </c>
      <c r="G2060" s="13">
        <v>2.4081632653061225</v>
      </c>
      <c r="H2060" s="13">
        <v>5.333333333333333</v>
      </c>
      <c r="I2060" s="13">
        <v>1.2</v>
      </c>
      <c r="J2060" s="13">
        <v>4.166666666666667</v>
      </c>
      <c r="K2060" s="13">
        <v>0.8</v>
      </c>
      <c r="L2060" s="13">
        <v>2.5</v>
      </c>
      <c r="M2060" s="13">
        <v>16.666666666666668</v>
      </c>
    </row>
    <row r="2061" spans="2:13">
      <c r="B2061" s="10">
        <v>2058</v>
      </c>
      <c r="C2061" s="13">
        <v>0.4</v>
      </c>
      <c r="D2061" s="13">
        <v>10</v>
      </c>
      <c r="E2061" s="13">
        <v>8.7096774193548381</v>
      </c>
      <c r="F2061" s="13">
        <v>16.886208380695926</v>
      </c>
      <c r="G2061" s="13">
        <v>2.9873417721518987</v>
      </c>
      <c r="H2061" s="13">
        <v>5.1891891891891895</v>
      </c>
      <c r="I2061" s="13">
        <v>0.6</v>
      </c>
      <c r="J2061" s="13">
        <v>8.3333333333333339</v>
      </c>
      <c r="K2061" s="13">
        <v>0.2</v>
      </c>
      <c r="L2061" s="13">
        <v>10</v>
      </c>
      <c r="M2061" s="13">
        <v>28.333333333333336</v>
      </c>
    </row>
    <row r="2062" spans="2:13">
      <c r="B2062" s="10">
        <v>2059</v>
      </c>
      <c r="C2062" s="13">
        <v>1.2</v>
      </c>
      <c r="D2062" s="13">
        <v>3.3333333333333335</v>
      </c>
      <c r="E2062" s="13">
        <v>12.857142857142858</v>
      </c>
      <c r="F2062" s="13">
        <v>20.388564455678551</v>
      </c>
      <c r="G2062" s="13">
        <v>3.1677852348993287</v>
      </c>
      <c r="H2062" s="13">
        <v>4.3636363636363633</v>
      </c>
      <c r="I2062" s="13">
        <v>0.8</v>
      </c>
      <c r="J2062" s="13">
        <v>6.25</v>
      </c>
      <c r="K2062" s="13">
        <v>0.6</v>
      </c>
      <c r="L2062" s="13">
        <v>3.3333333333333335</v>
      </c>
      <c r="M2062" s="13">
        <v>12.916666666666668</v>
      </c>
    </row>
    <row r="2063" spans="2:13">
      <c r="B2063" s="10">
        <v>2060</v>
      </c>
      <c r="C2063" s="13">
        <v>1.4</v>
      </c>
      <c r="D2063" s="13">
        <v>2.8571428571428572</v>
      </c>
      <c r="E2063" s="13">
        <v>12.558139534883722</v>
      </c>
      <c r="F2063" s="13">
        <v>18.957251632552978</v>
      </c>
      <c r="G2063" s="13">
        <v>2.776470588235294</v>
      </c>
      <c r="H2063" s="13">
        <v>3.6226415094339623</v>
      </c>
      <c r="I2063" s="13">
        <v>1</v>
      </c>
      <c r="J2063" s="13">
        <v>5</v>
      </c>
      <c r="K2063" s="13">
        <v>0.4</v>
      </c>
      <c r="L2063" s="13">
        <v>5</v>
      </c>
      <c r="M2063" s="13">
        <v>12.857142857142858</v>
      </c>
    </row>
    <row r="2064" spans="2:13">
      <c r="B2064" s="10">
        <v>2061</v>
      </c>
      <c r="C2064" s="13">
        <v>0.8</v>
      </c>
      <c r="D2064" s="13">
        <v>5</v>
      </c>
      <c r="E2064" s="13">
        <v>12.558139534883722</v>
      </c>
      <c r="F2064" s="13">
        <v>20.043148353225874</v>
      </c>
      <c r="G2064" s="13">
        <v>2.9135802469135803</v>
      </c>
      <c r="H2064" s="13">
        <v>4.5714285714285712</v>
      </c>
      <c r="I2064" s="13">
        <v>1</v>
      </c>
      <c r="J2064" s="13">
        <v>5</v>
      </c>
      <c r="K2064" s="13">
        <v>0.1</v>
      </c>
      <c r="L2064" s="13">
        <v>20</v>
      </c>
      <c r="M2064" s="13">
        <v>30</v>
      </c>
    </row>
    <row r="2065" spans="2:13">
      <c r="B2065" s="10">
        <v>2062</v>
      </c>
      <c r="C2065" s="13">
        <v>0.2</v>
      </c>
      <c r="D2065" s="13">
        <v>20</v>
      </c>
      <c r="E2065" s="13">
        <v>12.857142857142858</v>
      </c>
      <c r="F2065" s="13">
        <v>21.630029495241807</v>
      </c>
      <c r="G2065" s="13">
        <v>3.1258278145695364</v>
      </c>
      <c r="H2065" s="13">
        <v>5.6470588235294121</v>
      </c>
      <c r="I2065" s="13">
        <v>1.2</v>
      </c>
      <c r="J2065" s="13">
        <v>4.166666666666667</v>
      </c>
      <c r="K2065" s="13">
        <v>0.8</v>
      </c>
      <c r="L2065" s="13">
        <v>2.5</v>
      </c>
      <c r="M2065" s="13">
        <v>26.666666666666668</v>
      </c>
    </row>
    <row r="2066" spans="2:13">
      <c r="B2066" s="10">
        <v>2063</v>
      </c>
      <c r="C2066" s="13">
        <v>1.4</v>
      </c>
      <c r="D2066" s="13">
        <v>2.8571428571428572</v>
      </c>
      <c r="E2066" s="13">
        <v>11.48936170212766</v>
      </c>
      <c r="F2066" s="13">
        <v>16.039581538820403</v>
      </c>
      <c r="G2066" s="13">
        <v>2.2369668246445498</v>
      </c>
      <c r="H2066" s="13">
        <v>2.3132530120481927</v>
      </c>
      <c r="I2066" s="13">
        <v>1</v>
      </c>
      <c r="J2066" s="13">
        <v>5</v>
      </c>
      <c r="K2066" s="13">
        <v>0.4</v>
      </c>
      <c r="L2066" s="13">
        <v>5</v>
      </c>
      <c r="M2066" s="13">
        <v>12.857142857142858</v>
      </c>
    </row>
    <row r="2067" spans="2:13">
      <c r="B2067" s="10">
        <v>2064</v>
      </c>
      <c r="C2067" s="13">
        <v>0.6</v>
      </c>
      <c r="D2067" s="13">
        <v>6.666666666666667</v>
      </c>
      <c r="E2067" s="13">
        <v>14.210526315789473</v>
      </c>
      <c r="F2067" s="13">
        <v>22.475536667756344</v>
      </c>
      <c r="G2067" s="13">
        <v>2.9316770186335406</v>
      </c>
      <c r="H2067" s="13">
        <v>5.333333333333333</v>
      </c>
      <c r="I2067" s="13">
        <v>1.2</v>
      </c>
      <c r="J2067" s="13">
        <v>4.166666666666667</v>
      </c>
      <c r="K2067" s="13">
        <v>0.8</v>
      </c>
      <c r="L2067" s="13">
        <v>2.5</v>
      </c>
      <c r="M2067" s="13">
        <v>13.333333333333334</v>
      </c>
    </row>
    <row r="2068" spans="2:13">
      <c r="B2068" s="10">
        <v>2065</v>
      </c>
      <c r="C2068" s="13">
        <v>0.8</v>
      </c>
      <c r="D2068" s="13">
        <v>5</v>
      </c>
      <c r="E2068" s="13">
        <v>10.8</v>
      </c>
      <c r="F2068" s="13">
        <v>17.396491228070175</v>
      </c>
      <c r="G2068" s="13">
        <v>3.5488721804511276</v>
      </c>
      <c r="H2068" s="13">
        <v>3.0476190476190474</v>
      </c>
      <c r="I2068" s="13">
        <v>1</v>
      </c>
      <c r="J2068" s="13">
        <v>5</v>
      </c>
      <c r="K2068" s="13">
        <v>0.2</v>
      </c>
      <c r="L2068" s="13">
        <v>10</v>
      </c>
      <c r="M2068" s="13">
        <v>20</v>
      </c>
    </row>
    <row r="2069" spans="2:13">
      <c r="B2069" s="10">
        <v>2066</v>
      </c>
      <c r="C2069" s="13">
        <v>1</v>
      </c>
      <c r="D2069" s="13">
        <v>4</v>
      </c>
      <c r="E2069" s="13">
        <v>10.384615384615385</v>
      </c>
      <c r="F2069" s="13">
        <v>18.655203619909503</v>
      </c>
      <c r="G2069" s="13">
        <v>3.4705882352941178</v>
      </c>
      <c r="H2069" s="13">
        <v>4.8</v>
      </c>
      <c r="I2069" s="13">
        <v>1</v>
      </c>
      <c r="J2069" s="13">
        <v>5</v>
      </c>
      <c r="K2069" s="13">
        <v>0.6</v>
      </c>
      <c r="L2069" s="13">
        <v>3.3333333333333335</v>
      </c>
      <c r="M2069" s="13">
        <v>12.333333333333334</v>
      </c>
    </row>
    <row r="2070" spans="2:13">
      <c r="B2070" s="10">
        <v>2067</v>
      </c>
      <c r="C2070" s="13">
        <v>1.2</v>
      </c>
      <c r="D2070" s="13">
        <v>3.3333333333333335</v>
      </c>
      <c r="E2070" s="13">
        <v>10.188679245283019</v>
      </c>
      <c r="F2070" s="13">
        <v>16.538208852366584</v>
      </c>
      <c r="G2070" s="13">
        <v>3.3956834532374103</v>
      </c>
      <c r="H2070" s="13">
        <v>2.953846153846154</v>
      </c>
      <c r="I2070" s="13">
        <v>0.4</v>
      </c>
      <c r="J2070" s="13">
        <v>12.5</v>
      </c>
      <c r="K2070" s="13">
        <v>0.2</v>
      </c>
      <c r="L2070" s="13">
        <v>10</v>
      </c>
      <c r="M2070" s="13">
        <v>25.833333333333336</v>
      </c>
    </row>
    <row r="2071" spans="2:13">
      <c r="B2071" s="10">
        <v>2068</v>
      </c>
      <c r="C2071" s="13">
        <v>0.2</v>
      </c>
      <c r="D2071" s="13">
        <v>20</v>
      </c>
      <c r="E2071" s="13">
        <v>15</v>
      </c>
      <c r="F2071" s="13">
        <v>24.546666666666667</v>
      </c>
      <c r="G2071" s="13">
        <v>3.1466666666666669</v>
      </c>
      <c r="H2071" s="13">
        <v>6.4</v>
      </c>
      <c r="I2071" s="13">
        <v>0.4</v>
      </c>
      <c r="J2071" s="13">
        <v>12.5</v>
      </c>
      <c r="K2071" s="13">
        <v>1</v>
      </c>
      <c r="L2071" s="13">
        <v>2</v>
      </c>
      <c r="M2071" s="13">
        <v>34.5</v>
      </c>
    </row>
    <row r="2072" spans="2:13">
      <c r="B2072" s="10">
        <v>2069</v>
      </c>
      <c r="C2072" s="13">
        <v>0.6</v>
      </c>
      <c r="D2072" s="13">
        <v>6.666666666666667</v>
      </c>
      <c r="E2072" s="13">
        <v>12</v>
      </c>
      <c r="F2072" s="13">
        <v>18.777275012569131</v>
      </c>
      <c r="G2072" s="13">
        <v>3.0849673202614376</v>
      </c>
      <c r="H2072" s="13">
        <v>3.6923076923076925</v>
      </c>
      <c r="I2072" s="13">
        <v>0.6</v>
      </c>
      <c r="J2072" s="13">
        <v>8.3333333333333339</v>
      </c>
      <c r="K2072" s="13">
        <v>0.2</v>
      </c>
      <c r="L2072" s="13">
        <v>10</v>
      </c>
      <c r="M2072" s="13">
        <v>25</v>
      </c>
    </row>
    <row r="2073" spans="2:13">
      <c r="B2073" s="10">
        <v>2070</v>
      </c>
      <c r="C2073" s="13">
        <v>1.2</v>
      </c>
      <c r="D2073" s="13">
        <v>3.3333333333333335</v>
      </c>
      <c r="E2073" s="13">
        <v>12.272727272727273</v>
      </c>
      <c r="F2073" s="13">
        <v>20.143734643734646</v>
      </c>
      <c r="G2073" s="13">
        <v>2.6818181818181817</v>
      </c>
      <c r="H2073" s="13">
        <v>5.1891891891891895</v>
      </c>
      <c r="I2073" s="13">
        <v>0.8</v>
      </c>
      <c r="J2073" s="13">
        <v>6.25</v>
      </c>
      <c r="K2073" s="13">
        <v>0.4</v>
      </c>
      <c r="L2073" s="13">
        <v>5</v>
      </c>
      <c r="M2073" s="13">
        <v>14.583333333333334</v>
      </c>
    </row>
    <row r="2074" spans="2:13">
      <c r="B2074" s="10">
        <v>2071</v>
      </c>
      <c r="C2074" s="13">
        <v>1</v>
      </c>
      <c r="D2074" s="13">
        <v>4</v>
      </c>
      <c r="E2074" s="13">
        <v>10.8</v>
      </c>
      <c r="F2074" s="13">
        <v>15.737634408602151</v>
      </c>
      <c r="G2074" s="13">
        <v>2.5376344086021505</v>
      </c>
      <c r="H2074" s="13">
        <v>2.4</v>
      </c>
      <c r="I2074" s="13">
        <v>1</v>
      </c>
      <c r="J2074" s="13">
        <v>5</v>
      </c>
      <c r="K2074" s="13">
        <v>0.4</v>
      </c>
      <c r="L2074" s="13">
        <v>5</v>
      </c>
      <c r="M2074" s="13">
        <v>14</v>
      </c>
    </row>
    <row r="2075" spans="2:13">
      <c r="B2075" s="10">
        <v>2072</v>
      </c>
      <c r="C2075" s="13">
        <v>0.8</v>
      </c>
      <c r="D2075" s="13">
        <v>5</v>
      </c>
      <c r="E2075" s="13">
        <v>14.210526315789473</v>
      </c>
      <c r="F2075" s="13">
        <v>22.288798920377864</v>
      </c>
      <c r="G2075" s="13">
        <v>3.0256410256410255</v>
      </c>
      <c r="H2075" s="13">
        <v>5.0526315789473681</v>
      </c>
      <c r="I2075" s="13">
        <v>1.2</v>
      </c>
      <c r="J2075" s="13">
        <v>4.166666666666667</v>
      </c>
      <c r="K2075" s="13">
        <v>0.4</v>
      </c>
      <c r="L2075" s="13">
        <v>5</v>
      </c>
      <c r="M2075" s="13">
        <v>14.166666666666668</v>
      </c>
    </row>
    <row r="2076" spans="2:13">
      <c r="B2076" s="10">
        <v>2073</v>
      </c>
      <c r="C2076" s="13">
        <v>1</v>
      </c>
      <c r="D2076" s="13">
        <v>4</v>
      </c>
      <c r="E2076" s="13">
        <v>14.594594594594593</v>
      </c>
      <c r="F2076" s="13">
        <v>23.013967813967813</v>
      </c>
      <c r="G2076" s="13">
        <v>3.496296296296296</v>
      </c>
      <c r="H2076" s="13">
        <v>4.9230769230769234</v>
      </c>
      <c r="I2076" s="13">
        <v>0.8</v>
      </c>
      <c r="J2076" s="13">
        <v>6.25</v>
      </c>
      <c r="K2076" s="13">
        <v>0.2</v>
      </c>
      <c r="L2076" s="13">
        <v>10</v>
      </c>
      <c r="M2076" s="13">
        <v>20.25</v>
      </c>
    </row>
    <row r="2077" spans="2:13">
      <c r="B2077" s="10">
        <v>2074</v>
      </c>
      <c r="C2077" s="13">
        <v>1</v>
      </c>
      <c r="D2077" s="13">
        <v>4</v>
      </c>
      <c r="E2077" s="13">
        <v>12.558139534883722</v>
      </c>
      <c r="F2077" s="13">
        <v>19.660127322333377</v>
      </c>
      <c r="G2077" s="13">
        <v>2.6368715083798882</v>
      </c>
      <c r="H2077" s="13">
        <v>4.4651162790697674</v>
      </c>
      <c r="I2077" s="13">
        <v>0.8</v>
      </c>
      <c r="J2077" s="13">
        <v>6.25</v>
      </c>
      <c r="K2077" s="13">
        <v>0.4</v>
      </c>
      <c r="L2077" s="13">
        <v>5</v>
      </c>
      <c r="M2077" s="13">
        <v>15.25</v>
      </c>
    </row>
    <row r="2078" spans="2:13">
      <c r="B2078" s="10">
        <v>2075</v>
      </c>
      <c r="C2078" s="13">
        <v>1.4</v>
      </c>
      <c r="D2078" s="13">
        <v>2.8571428571428572</v>
      </c>
      <c r="E2078" s="13">
        <v>18.620689655172413</v>
      </c>
      <c r="F2078" s="13">
        <v>26.118546360622506</v>
      </c>
      <c r="G2078" s="13">
        <v>3.3239436619718314</v>
      </c>
      <c r="H2078" s="13">
        <v>4.1739130434782608</v>
      </c>
      <c r="I2078" s="13">
        <v>0.4</v>
      </c>
      <c r="J2078" s="13">
        <v>12.5</v>
      </c>
      <c r="K2078" s="13">
        <v>0.4</v>
      </c>
      <c r="L2078" s="13">
        <v>5</v>
      </c>
      <c r="M2078" s="13">
        <v>20.357142857142858</v>
      </c>
    </row>
    <row r="2079" spans="2:13">
      <c r="B2079" s="10">
        <v>2076</v>
      </c>
      <c r="C2079" s="13">
        <v>1.4</v>
      </c>
      <c r="D2079" s="13">
        <v>2.8571428571428572</v>
      </c>
      <c r="E2079" s="13">
        <v>13.170731707317072</v>
      </c>
      <c r="F2079" s="13">
        <v>19.787202295552365</v>
      </c>
      <c r="G2079" s="13">
        <v>2.776470588235294</v>
      </c>
      <c r="H2079" s="13">
        <v>3.84</v>
      </c>
      <c r="I2079" s="13">
        <v>1</v>
      </c>
      <c r="J2079" s="13">
        <v>5</v>
      </c>
      <c r="K2079" s="13">
        <v>0.2</v>
      </c>
      <c r="L2079" s="13">
        <v>10</v>
      </c>
      <c r="M2079" s="13">
        <v>17.857142857142858</v>
      </c>
    </row>
    <row r="2080" spans="2:13">
      <c r="B2080" s="10">
        <v>2077</v>
      </c>
      <c r="C2080" s="13">
        <v>0.8</v>
      </c>
      <c r="D2080" s="13">
        <v>5</v>
      </c>
      <c r="E2080" s="13">
        <v>11.739130434782609</v>
      </c>
      <c r="F2080" s="13">
        <v>21.017646142140819</v>
      </c>
      <c r="G2080" s="13">
        <v>3.0849673202614376</v>
      </c>
      <c r="H2080" s="13">
        <v>6.193548387096774</v>
      </c>
      <c r="I2080" s="13">
        <v>1</v>
      </c>
      <c r="J2080" s="13">
        <v>5</v>
      </c>
      <c r="K2080" s="13">
        <v>0.2</v>
      </c>
      <c r="L2080" s="13">
        <v>10</v>
      </c>
      <c r="M2080" s="13">
        <v>20</v>
      </c>
    </row>
    <row r="2081" spans="2:13">
      <c r="B2081" s="10">
        <v>2078</v>
      </c>
      <c r="C2081" s="13">
        <v>1</v>
      </c>
      <c r="D2081" s="13">
        <v>4</v>
      </c>
      <c r="E2081" s="13">
        <v>10.588235294117647</v>
      </c>
      <c r="F2081" s="13">
        <v>19.866751001475858</v>
      </c>
      <c r="G2081" s="13">
        <v>3.0849673202614376</v>
      </c>
      <c r="H2081" s="13">
        <v>6.193548387096774</v>
      </c>
      <c r="I2081" s="13">
        <v>0.8</v>
      </c>
      <c r="J2081" s="13">
        <v>6.25</v>
      </c>
      <c r="K2081" s="13">
        <v>0.4</v>
      </c>
      <c r="L2081" s="13">
        <v>5</v>
      </c>
      <c r="M2081" s="13">
        <v>15.25</v>
      </c>
    </row>
    <row r="2082" spans="2:13">
      <c r="B2082" s="10">
        <v>2079</v>
      </c>
      <c r="C2082" s="13">
        <v>0.8</v>
      </c>
      <c r="D2082" s="13">
        <v>5</v>
      </c>
      <c r="E2082" s="13">
        <v>9.8181818181818166</v>
      </c>
      <c r="F2082" s="13">
        <v>16.042106892681606</v>
      </c>
      <c r="G2082" s="13">
        <v>2.9135802469135803</v>
      </c>
      <c r="H2082" s="13">
        <v>3.3103448275862069</v>
      </c>
      <c r="I2082" s="13">
        <v>0.8</v>
      </c>
      <c r="J2082" s="13">
        <v>6.25</v>
      </c>
      <c r="K2082" s="13">
        <v>0.4</v>
      </c>
      <c r="L2082" s="13">
        <v>5</v>
      </c>
      <c r="M2082" s="13">
        <v>16.25</v>
      </c>
    </row>
    <row r="2083" spans="2:13">
      <c r="B2083" s="10">
        <v>2080</v>
      </c>
      <c r="C2083" s="13">
        <v>1.4</v>
      </c>
      <c r="D2083" s="13">
        <v>2.8571428571428572</v>
      </c>
      <c r="E2083" s="13">
        <v>9</v>
      </c>
      <c r="F2083" s="13">
        <v>15.65032377428307</v>
      </c>
      <c r="G2083" s="13">
        <v>2.5652173913043477</v>
      </c>
      <c r="H2083" s="13">
        <v>4.0851063829787231</v>
      </c>
      <c r="I2083" s="13">
        <v>1</v>
      </c>
      <c r="J2083" s="13">
        <v>5</v>
      </c>
      <c r="K2083" s="13">
        <v>0.6</v>
      </c>
      <c r="L2083" s="13">
        <v>3.3333333333333335</v>
      </c>
      <c r="M2083" s="13">
        <v>11.190476190476192</v>
      </c>
    </row>
    <row r="2084" spans="2:13">
      <c r="B2084" s="10">
        <v>2081</v>
      </c>
      <c r="C2084" s="13">
        <v>0.8</v>
      </c>
      <c r="D2084" s="13">
        <v>5</v>
      </c>
      <c r="E2084" s="13">
        <v>14.210526315789473</v>
      </c>
      <c r="F2084" s="13">
        <v>21.533603238866398</v>
      </c>
      <c r="G2084" s="13">
        <v>3.6307692307692307</v>
      </c>
      <c r="H2084" s="13">
        <v>3.6923076923076925</v>
      </c>
      <c r="I2084" s="13">
        <v>0.8</v>
      </c>
      <c r="J2084" s="13">
        <v>6.25</v>
      </c>
      <c r="K2084" s="13">
        <v>0.8</v>
      </c>
      <c r="L2084" s="13">
        <v>2.5</v>
      </c>
      <c r="M2084" s="13">
        <v>13.75</v>
      </c>
    </row>
    <row r="2085" spans="2:13">
      <c r="B2085" s="10">
        <v>2082</v>
      </c>
      <c r="C2085" s="13">
        <v>0.4</v>
      </c>
      <c r="D2085" s="13">
        <v>10</v>
      </c>
      <c r="E2085" s="13">
        <v>13.170731707317072</v>
      </c>
      <c r="F2085" s="13">
        <v>18.840056534536636</v>
      </c>
      <c r="G2085" s="13">
        <v>2.7602339181286553</v>
      </c>
      <c r="H2085" s="13">
        <v>2.9090909090909092</v>
      </c>
      <c r="I2085" s="13">
        <v>1</v>
      </c>
      <c r="J2085" s="13">
        <v>5</v>
      </c>
      <c r="K2085" s="13">
        <v>0.2</v>
      </c>
      <c r="L2085" s="13">
        <v>10</v>
      </c>
      <c r="M2085" s="13">
        <v>25</v>
      </c>
    </row>
    <row r="2086" spans="2:13">
      <c r="B2086" s="10">
        <v>2083</v>
      </c>
      <c r="C2086" s="13">
        <v>0.8</v>
      </c>
      <c r="D2086" s="13">
        <v>5</v>
      </c>
      <c r="E2086" s="13">
        <v>12.857142857142858</v>
      </c>
      <c r="F2086" s="13">
        <v>18.969749956286066</v>
      </c>
      <c r="G2086" s="13">
        <v>2.7441860465116279</v>
      </c>
      <c r="H2086" s="13">
        <v>3.3684210526315788</v>
      </c>
      <c r="I2086" s="13">
        <v>1.2</v>
      </c>
      <c r="J2086" s="13">
        <v>4.166666666666667</v>
      </c>
      <c r="K2086" s="13">
        <v>0.6</v>
      </c>
      <c r="L2086" s="13">
        <v>3.3333333333333335</v>
      </c>
      <c r="M2086" s="13">
        <v>12.500000000000002</v>
      </c>
    </row>
    <row r="2087" spans="2:13">
      <c r="B2087" s="10">
        <v>2084</v>
      </c>
      <c r="C2087" s="13">
        <v>1.2</v>
      </c>
      <c r="D2087" s="13">
        <v>3.3333333333333335</v>
      </c>
      <c r="E2087" s="13">
        <v>7.605633802816901</v>
      </c>
      <c r="F2087" s="13">
        <v>16.933980848441433</v>
      </c>
      <c r="G2087" s="13">
        <v>2.4712041884816753</v>
      </c>
      <c r="H2087" s="13">
        <v>6.8571428571428568</v>
      </c>
      <c r="I2087" s="13">
        <v>1.2</v>
      </c>
      <c r="J2087" s="13">
        <v>4.166666666666667</v>
      </c>
      <c r="K2087" s="13">
        <v>0.2</v>
      </c>
      <c r="L2087" s="13">
        <v>10</v>
      </c>
      <c r="M2087" s="13">
        <v>17.5</v>
      </c>
    </row>
    <row r="2088" spans="2:13">
      <c r="B2088" s="10">
        <v>2085</v>
      </c>
      <c r="C2088" s="13">
        <v>0.8</v>
      </c>
      <c r="D2088" s="13">
        <v>5</v>
      </c>
      <c r="E2088" s="13">
        <v>12.272727272727273</v>
      </c>
      <c r="F2088" s="13">
        <v>19.079182985016001</v>
      </c>
      <c r="G2088" s="13">
        <v>3.6589147286821708</v>
      </c>
      <c r="H2088" s="13">
        <v>3.1475409836065573</v>
      </c>
      <c r="I2088" s="13">
        <v>0.6</v>
      </c>
      <c r="J2088" s="13">
        <v>8.3333333333333339</v>
      </c>
      <c r="K2088" s="13">
        <v>0.4</v>
      </c>
      <c r="L2088" s="13">
        <v>5</v>
      </c>
      <c r="M2088" s="13">
        <v>18.333333333333336</v>
      </c>
    </row>
    <row r="2089" spans="2:13">
      <c r="B2089" s="10">
        <v>2086</v>
      </c>
      <c r="C2089" s="13">
        <v>0.6</v>
      </c>
      <c r="D2089" s="13">
        <v>6.666666666666667</v>
      </c>
      <c r="E2089" s="13">
        <v>8.5714285714285712</v>
      </c>
      <c r="F2089" s="13">
        <v>17.372792595298989</v>
      </c>
      <c r="G2089" s="13">
        <v>4.6274509803921564</v>
      </c>
      <c r="H2089" s="13">
        <v>4.1739130434782608</v>
      </c>
      <c r="I2089" s="13">
        <v>0.8</v>
      </c>
      <c r="J2089" s="13">
        <v>6.25</v>
      </c>
      <c r="K2089" s="13">
        <v>0.2</v>
      </c>
      <c r="L2089" s="13">
        <v>10</v>
      </c>
      <c r="M2089" s="13">
        <v>22.916666666666668</v>
      </c>
    </row>
    <row r="2090" spans="2:13">
      <c r="B2090" s="10">
        <v>2087</v>
      </c>
      <c r="C2090" s="13">
        <v>1</v>
      </c>
      <c r="D2090" s="13">
        <v>4</v>
      </c>
      <c r="E2090" s="13">
        <v>11.48936170212766</v>
      </c>
      <c r="F2090" s="13">
        <v>19.47855089131685</v>
      </c>
      <c r="G2090" s="13">
        <v>3.189189189189189</v>
      </c>
      <c r="H2090" s="13">
        <v>4.8</v>
      </c>
      <c r="I2090" s="13">
        <v>1</v>
      </c>
      <c r="J2090" s="13">
        <v>5</v>
      </c>
      <c r="K2090" s="13">
        <v>0.4</v>
      </c>
      <c r="L2090" s="13">
        <v>5</v>
      </c>
      <c r="M2090" s="13">
        <v>14</v>
      </c>
    </row>
    <row r="2091" spans="2:13">
      <c r="B2091" s="10">
        <v>2088</v>
      </c>
      <c r="C2091" s="13">
        <v>1.4</v>
      </c>
      <c r="D2091" s="13">
        <v>2.8571428571428572</v>
      </c>
      <c r="E2091" s="13">
        <v>10.8</v>
      </c>
      <c r="F2091" s="13">
        <v>16.00572450805009</v>
      </c>
      <c r="G2091" s="13">
        <v>2.7441860465116279</v>
      </c>
      <c r="H2091" s="13">
        <v>2.4615384615384617</v>
      </c>
      <c r="I2091" s="13">
        <v>1.2</v>
      </c>
      <c r="J2091" s="13">
        <v>4.166666666666667</v>
      </c>
      <c r="K2091" s="13">
        <v>0.2</v>
      </c>
      <c r="L2091" s="13">
        <v>10</v>
      </c>
      <c r="M2091" s="13">
        <v>17.023809523809526</v>
      </c>
    </row>
    <row r="2092" spans="2:13">
      <c r="B2092" s="10">
        <v>2089</v>
      </c>
      <c r="C2092" s="13">
        <v>1.2</v>
      </c>
      <c r="D2092" s="13">
        <v>3.3333333333333335</v>
      </c>
      <c r="E2092" s="13">
        <v>11.739130434782609</v>
      </c>
      <c r="F2092" s="13">
        <v>18.598347442819943</v>
      </c>
      <c r="G2092" s="13">
        <v>3.5488721804511276</v>
      </c>
      <c r="H2092" s="13">
        <v>3.3103448275862069</v>
      </c>
      <c r="I2092" s="13">
        <v>1.2</v>
      </c>
      <c r="J2092" s="13">
        <v>4.166666666666667</v>
      </c>
      <c r="K2092" s="13">
        <v>0.1</v>
      </c>
      <c r="L2092" s="13">
        <v>20</v>
      </c>
      <c r="M2092" s="13">
        <v>27.5</v>
      </c>
    </row>
    <row r="2093" spans="2:13">
      <c r="B2093" s="10">
        <v>2090</v>
      </c>
      <c r="C2093" s="13">
        <v>0.8</v>
      </c>
      <c r="D2093" s="13">
        <v>5</v>
      </c>
      <c r="E2093" s="13">
        <v>10.8</v>
      </c>
      <c r="F2093" s="13">
        <v>16.835087719298244</v>
      </c>
      <c r="G2093" s="13">
        <v>2.6666666666666665</v>
      </c>
      <c r="H2093" s="13">
        <v>3.3684210526315788</v>
      </c>
      <c r="I2093" s="13">
        <v>1.2</v>
      </c>
      <c r="J2093" s="13">
        <v>4.166666666666667</v>
      </c>
      <c r="K2093" s="13">
        <v>0.8</v>
      </c>
      <c r="L2093" s="13">
        <v>2.5</v>
      </c>
      <c r="M2093" s="13">
        <v>11.666666666666668</v>
      </c>
    </row>
    <row r="2094" spans="2:13">
      <c r="B2094" s="10">
        <v>2091</v>
      </c>
      <c r="C2094" s="13">
        <v>0.8</v>
      </c>
      <c r="D2094" s="13">
        <v>5</v>
      </c>
      <c r="E2094" s="13">
        <v>10</v>
      </c>
      <c r="F2094" s="13">
        <v>16.997600639829379</v>
      </c>
      <c r="G2094" s="13">
        <v>3.9008264462809921</v>
      </c>
      <c r="H2094" s="13">
        <v>3.096774193548387</v>
      </c>
      <c r="I2094" s="13">
        <v>1</v>
      </c>
      <c r="J2094" s="13">
        <v>5</v>
      </c>
      <c r="K2094" s="13">
        <v>0.8</v>
      </c>
      <c r="L2094" s="13">
        <v>2.5</v>
      </c>
      <c r="M2094" s="13">
        <v>12.5</v>
      </c>
    </row>
    <row r="2095" spans="2:13">
      <c r="B2095" s="10">
        <v>2092</v>
      </c>
      <c r="C2095" s="13">
        <v>0.2</v>
      </c>
      <c r="D2095" s="13">
        <v>20</v>
      </c>
      <c r="E2095" s="13">
        <v>9.6428571428571441</v>
      </c>
      <c r="F2095" s="13">
        <v>19.096367579289783</v>
      </c>
      <c r="G2095" s="13">
        <v>3.8064516129032255</v>
      </c>
      <c r="H2095" s="13">
        <v>5.6470588235294121</v>
      </c>
      <c r="I2095" s="13">
        <v>1</v>
      </c>
      <c r="J2095" s="13">
        <v>5</v>
      </c>
      <c r="K2095" s="13">
        <v>0.6</v>
      </c>
      <c r="L2095" s="13">
        <v>3.3333333333333335</v>
      </c>
      <c r="M2095" s="13">
        <v>28.333333333333332</v>
      </c>
    </row>
    <row r="2096" spans="2:13">
      <c r="B2096" s="10">
        <v>2093</v>
      </c>
      <c r="C2096" s="13">
        <v>0.6</v>
      </c>
      <c r="D2096" s="13">
        <v>6.666666666666667</v>
      </c>
      <c r="E2096" s="13">
        <v>15</v>
      </c>
      <c r="F2096" s="13">
        <v>26.210884353741498</v>
      </c>
      <c r="G2096" s="13">
        <v>3.2108843537414966</v>
      </c>
      <c r="H2096" s="13">
        <v>8</v>
      </c>
      <c r="I2096" s="13">
        <v>0.8</v>
      </c>
      <c r="J2096" s="13">
        <v>6.25</v>
      </c>
      <c r="K2096" s="13">
        <v>0.6</v>
      </c>
      <c r="L2096" s="13">
        <v>3.3333333333333335</v>
      </c>
      <c r="M2096" s="13">
        <v>16.25</v>
      </c>
    </row>
    <row r="2097" spans="2:13">
      <c r="B2097" s="10">
        <v>2094</v>
      </c>
      <c r="C2097" s="13">
        <v>1.2</v>
      </c>
      <c r="D2097" s="13">
        <v>3.3333333333333335</v>
      </c>
      <c r="E2097" s="13">
        <v>12</v>
      </c>
      <c r="F2097" s="13">
        <v>20.495238095238093</v>
      </c>
      <c r="G2097" s="13">
        <v>4.4952380952380953</v>
      </c>
      <c r="H2097" s="13">
        <v>4</v>
      </c>
      <c r="I2097" s="13">
        <v>1.2</v>
      </c>
      <c r="J2097" s="13">
        <v>4.166666666666667</v>
      </c>
      <c r="K2097" s="13">
        <v>0.4</v>
      </c>
      <c r="L2097" s="13">
        <v>5</v>
      </c>
      <c r="M2097" s="13">
        <v>12.5</v>
      </c>
    </row>
    <row r="2098" spans="2:13">
      <c r="B2098" s="10">
        <v>2095</v>
      </c>
      <c r="C2098" s="13">
        <v>1.2</v>
      </c>
      <c r="D2098" s="13">
        <v>3.3333333333333335</v>
      </c>
      <c r="E2098" s="13">
        <v>20</v>
      </c>
      <c r="F2098" s="13">
        <v>26.289308176100629</v>
      </c>
      <c r="G2098" s="13">
        <v>2.6666666666666665</v>
      </c>
      <c r="H2098" s="13">
        <v>3.6226415094339623</v>
      </c>
      <c r="I2098" s="13">
        <v>1.2</v>
      </c>
      <c r="J2098" s="13">
        <v>4.166666666666667</v>
      </c>
      <c r="K2098" s="13">
        <v>0.4</v>
      </c>
      <c r="L2098" s="13">
        <v>5</v>
      </c>
      <c r="M2098" s="13">
        <v>12.5</v>
      </c>
    </row>
    <row r="2099" spans="2:13">
      <c r="B2099" s="10">
        <v>2096</v>
      </c>
      <c r="C2099" s="13">
        <v>0.4</v>
      </c>
      <c r="D2099" s="13">
        <v>10</v>
      </c>
      <c r="E2099" s="13">
        <v>13.5</v>
      </c>
      <c r="F2099" s="13">
        <v>19.660644968647357</v>
      </c>
      <c r="G2099" s="13">
        <v>2.3959390862944163</v>
      </c>
      <c r="H2099" s="13">
        <v>3.7647058823529411</v>
      </c>
      <c r="I2099" s="13">
        <v>0.6</v>
      </c>
      <c r="J2099" s="13">
        <v>8.3333333333333339</v>
      </c>
      <c r="K2099" s="13">
        <v>0.6</v>
      </c>
      <c r="L2099" s="13">
        <v>3.3333333333333335</v>
      </c>
      <c r="M2099" s="13">
        <v>21.666666666666668</v>
      </c>
    </row>
    <row r="2100" spans="2:13">
      <c r="B2100" s="10">
        <v>2097</v>
      </c>
      <c r="C2100" s="13">
        <v>0.8</v>
      </c>
      <c r="D2100" s="13">
        <v>5</v>
      </c>
      <c r="E2100" s="13">
        <v>13.846153846153847</v>
      </c>
      <c r="F2100" s="13">
        <v>19.379712513464323</v>
      </c>
      <c r="G2100" s="13">
        <v>2.165137614678899</v>
      </c>
      <c r="H2100" s="13">
        <v>3.3684210526315788</v>
      </c>
      <c r="I2100" s="13">
        <v>1.2</v>
      </c>
      <c r="J2100" s="13">
        <v>4.166666666666667</v>
      </c>
      <c r="K2100" s="13">
        <v>0.6</v>
      </c>
      <c r="L2100" s="13">
        <v>3.3333333333333335</v>
      </c>
      <c r="M2100" s="13">
        <v>12.500000000000002</v>
      </c>
    </row>
    <row r="2101" spans="2:13">
      <c r="B2101" s="10">
        <v>2098</v>
      </c>
      <c r="C2101" s="13">
        <v>1</v>
      </c>
      <c r="D2101" s="13">
        <v>4</v>
      </c>
      <c r="E2101" s="13">
        <v>16.363636363636363</v>
      </c>
      <c r="F2101" s="13">
        <v>22.567189132706375</v>
      </c>
      <c r="G2101" s="13">
        <v>2.7126436781609193</v>
      </c>
      <c r="H2101" s="13">
        <v>3.4909090909090907</v>
      </c>
      <c r="I2101" s="13">
        <v>0.4</v>
      </c>
      <c r="J2101" s="13">
        <v>12.5</v>
      </c>
      <c r="K2101" s="13">
        <v>0.6</v>
      </c>
      <c r="L2101" s="13">
        <v>3.3333333333333335</v>
      </c>
      <c r="M2101" s="13">
        <v>19.833333333333332</v>
      </c>
    </row>
    <row r="2102" spans="2:13">
      <c r="B2102" s="10">
        <v>2099</v>
      </c>
      <c r="C2102" s="13">
        <v>0.8</v>
      </c>
      <c r="D2102" s="13">
        <v>5</v>
      </c>
      <c r="E2102" s="13">
        <v>11.739130434782609</v>
      </c>
      <c r="F2102" s="13">
        <v>17.679570826673192</v>
      </c>
      <c r="G2102" s="13">
        <v>2.7928994082840237</v>
      </c>
      <c r="H2102" s="13">
        <v>3.1475409836065573</v>
      </c>
      <c r="I2102" s="13">
        <v>0.8</v>
      </c>
      <c r="J2102" s="13">
        <v>6.25</v>
      </c>
      <c r="K2102" s="13">
        <v>0.4</v>
      </c>
      <c r="L2102" s="13">
        <v>5</v>
      </c>
      <c r="M2102" s="13">
        <v>16.25</v>
      </c>
    </row>
    <row r="2103" spans="2:13">
      <c r="B2103" s="10">
        <v>2100</v>
      </c>
      <c r="C2103" s="13">
        <v>0.8</v>
      </c>
      <c r="D2103" s="13">
        <v>5</v>
      </c>
      <c r="E2103" s="13">
        <v>18.620689655172413</v>
      </c>
      <c r="F2103" s="13">
        <v>27.236301937821324</v>
      </c>
      <c r="G2103" s="13">
        <v>2.9685534591194971</v>
      </c>
      <c r="H2103" s="13">
        <v>5.6470588235294121</v>
      </c>
      <c r="I2103" s="13">
        <v>1</v>
      </c>
      <c r="J2103" s="13">
        <v>5</v>
      </c>
      <c r="K2103" s="13">
        <v>0.2</v>
      </c>
      <c r="L2103" s="13">
        <v>10</v>
      </c>
      <c r="M2103" s="13">
        <v>20</v>
      </c>
    </row>
    <row r="2104" spans="2:13">
      <c r="B2104" s="10">
        <v>2101</v>
      </c>
      <c r="C2104" s="13">
        <v>0.6</v>
      </c>
      <c r="D2104" s="13">
        <v>6.666666666666667</v>
      </c>
      <c r="E2104" s="13">
        <v>18</v>
      </c>
      <c r="F2104" s="13">
        <v>23.982003129890455</v>
      </c>
      <c r="G2104" s="13">
        <v>3.2777777777777777</v>
      </c>
      <c r="H2104" s="13">
        <v>2.704225352112676</v>
      </c>
      <c r="I2104" s="13">
        <v>1</v>
      </c>
      <c r="J2104" s="13">
        <v>5</v>
      </c>
      <c r="K2104" s="13">
        <v>0.6</v>
      </c>
      <c r="L2104" s="13">
        <v>3.3333333333333335</v>
      </c>
      <c r="M2104" s="13">
        <v>15.000000000000002</v>
      </c>
    </row>
    <row r="2105" spans="2:13">
      <c r="B2105" s="10">
        <v>2102</v>
      </c>
      <c r="C2105" s="13">
        <v>1</v>
      </c>
      <c r="D2105" s="13">
        <v>4</v>
      </c>
      <c r="E2105" s="13">
        <v>11.48936170212766</v>
      </c>
      <c r="F2105" s="13">
        <v>19.2210387207612</v>
      </c>
      <c r="G2105" s="13">
        <v>2.9316770186335406</v>
      </c>
      <c r="H2105" s="13">
        <v>4.8</v>
      </c>
      <c r="I2105" s="13">
        <v>0.2</v>
      </c>
      <c r="J2105" s="13">
        <v>25</v>
      </c>
      <c r="K2105" s="13">
        <v>0.1</v>
      </c>
      <c r="L2105" s="13">
        <v>20</v>
      </c>
      <c r="M2105" s="13">
        <v>49</v>
      </c>
    </row>
    <row r="2106" spans="2:13">
      <c r="B2106" s="10">
        <v>2103</v>
      </c>
      <c r="C2106" s="13">
        <v>0.6</v>
      </c>
      <c r="D2106" s="13">
        <v>6.666666666666667</v>
      </c>
      <c r="E2106" s="13">
        <v>10.384615384615385</v>
      </c>
      <c r="F2106" s="13">
        <v>17.37047397047397</v>
      </c>
      <c r="G2106" s="13">
        <v>2.6222222222222222</v>
      </c>
      <c r="H2106" s="13">
        <v>4.3636363636363633</v>
      </c>
      <c r="I2106" s="13">
        <v>0.8</v>
      </c>
      <c r="J2106" s="13">
        <v>6.25</v>
      </c>
      <c r="K2106" s="13">
        <v>0.1</v>
      </c>
      <c r="L2106" s="13">
        <v>20</v>
      </c>
      <c r="M2106" s="13">
        <v>32.916666666666671</v>
      </c>
    </row>
    <row r="2107" spans="2:13">
      <c r="B2107" s="10">
        <v>2104</v>
      </c>
      <c r="C2107" s="13">
        <v>0.4</v>
      </c>
      <c r="D2107" s="13">
        <v>10</v>
      </c>
      <c r="E2107" s="13">
        <v>12.272727272727273</v>
      </c>
      <c r="F2107" s="13">
        <v>18.042677740531346</v>
      </c>
      <c r="G2107" s="13">
        <v>2.9873417721518987</v>
      </c>
      <c r="H2107" s="13">
        <v>2.7826086956521738</v>
      </c>
      <c r="I2107" s="13">
        <v>0.6</v>
      </c>
      <c r="J2107" s="13">
        <v>8.3333333333333339</v>
      </c>
      <c r="K2107" s="13">
        <v>0.1</v>
      </c>
      <c r="L2107" s="13">
        <v>20</v>
      </c>
      <c r="M2107" s="13">
        <v>38.333333333333336</v>
      </c>
    </row>
    <row r="2108" spans="2:13">
      <c r="B2108" s="10">
        <v>2105</v>
      </c>
      <c r="C2108" s="13">
        <v>1.6</v>
      </c>
      <c r="D2108" s="13">
        <v>2.5</v>
      </c>
      <c r="E2108" s="13">
        <v>12.272727272727273</v>
      </c>
      <c r="F2108" s="13">
        <v>24.279468088365967</v>
      </c>
      <c r="G2108" s="13">
        <v>3.6589147286821708</v>
      </c>
      <c r="H2108" s="13">
        <v>8.3478260869565215</v>
      </c>
      <c r="I2108" s="13">
        <v>0.6</v>
      </c>
      <c r="J2108" s="13">
        <v>8.3333333333333339</v>
      </c>
      <c r="K2108" s="13">
        <v>0.6</v>
      </c>
      <c r="L2108" s="13">
        <v>3.3333333333333335</v>
      </c>
      <c r="M2108" s="13">
        <v>14.166666666666668</v>
      </c>
    </row>
    <row r="2109" spans="2:13">
      <c r="B2109" s="10">
        <v>2106</v>
      </c>
      <c r="C2109" s="13">
        <v>1</v>
      </c>
      <c r="D2109" s="13">
        <v>4</v>
      </c>
      <c r="E2109" s="13">
        <v>11.020408163265305</v>
      </c>
      <c r="F2109" s="13">
        <v>18.666446335619266</v>
      </c>
      <c r="G2109" s="13">
        <v>2.5934065934065931</v>
      </c>
      <c r="H2109" s="13">
        <v>5.0526315789473681</v>
      </c>
      <c r="I2109" s="13">
        <v>0.8</v>
      </c>
      <c r="J2109" s="13">
        <v>6.25</v>
      </c>
      <c r="K2109" s="13">
        <v>0.4</v>
      </c>
      <c r="L2109" s="13">
        <v>5</v>
      </c>
      <c r="M2109" s="13">
        <v>15.25</v>
      </c>
    </row>
    <row r="2110" spans="2:13">
      <c r="B2110" s="10">
        <v>2107</v>
      </c>
      <c r="C2110" s="13">
        <v>0.6</v>
      </c>
      <c r="D2110" s="13">
        <v>6.666666666666667</v>
      </c>
      <c r="E2110" s="13">
        <v>14.210526315789473</v>
      </c>
      <c r="F2110" s="13">
        <v>20.763169993950392</v>
      </c>
      <c r="G2110" s="13">
        <v>2.7126436781609193</v>
      </c>
      <c r="H2110" s="13">
        <v>3.84</v>
      </c>
      <c r="I2110" s="13">
        <v>1</v>
      </c>
      <c r="J2110" s="13">
        <v>5</v>
      </c>
      <c r="K2110" s="13">
        <v>0.6</v>
      </c>
      <c r="L2110" s="13">
        <v>3.3333333333333335</v>
      </c>
      <c r="M2110" s="13">
        <v>15.000000000000002</v>
      </c>
    </row>
    <row r="2111" spans="2:13">
      <c r="B2111" s="10">
        <v>2108</v>
      </c>
      <c r="C2111" s="13">
        <v>0.6</v>
      </c>
      <c r="D2111" s="13">
        <v>6.666666666666667</v>
      </c>
      <c r="E2111" s="13">
        <v>17.419354838709676</v>
      </c>
      <c r="F2111" s="13">
        <v>26.785535178341345</v>
      </c>
      <c r="G2111" s="13">
        <v>4.1769911504424782</v>
      </c>
      <c r="H2111" s="13">
        <v>5.1891891891891895</v>
      </c>
      <c r="I2111" s="13">
        <v>1</v>
      </c>
      <c r="J2111" s="13">
        <v>5</v>
      </c>
      <c r="K2111" s="13">
        <v>0.4</v>
      </c>
      <c r="L2111" s="13">
        <v>5</v>
      </c>
      <c r="M2111" s="13">
        <v>16.666666666666668</v>
      </c>
    </row>
    <row r="2112" spans="2:13">
      <c r="B2112" s="10">
        <v>2109</v>
      </c>
      <c r="C2112" s="13">
        <v>0.4</v>
      </c>
      <c r="D2112" s="13">
        <v>10</v>
      </c>
      <c r="E2112" s="13">
        <v>13.846153846153847</v>
      </c>
      <c r="F2112" s="13">
        <v>24.207972027972026</v>
      </c>
      <c r="G2112" s="13">
        <v>2.6818181818181817</v>
      </c>
      <c r="H2112" s="13">
        <v>7.68</v>
      </c>
      <c r="I2112" s="13">
        <v>1.2</v>
      </c>
      <c r="J2112" s="13">
        <v>4.166666666666667</v>
      </c>
      <c r="K2112" s="13">
        <v>0.6</v>
      </c>
      <c r="L2112" s="13">
        <v>3.3333333333333335</v>
      </c>
      <c r="M2112" s="13">
        <v>17.5</v>
      </c>
    </row>
    <row r="2113" spans="2:13">
      <c r="B2113" s="10">
        <v>2110</v>
      </c>
      <c r="C2113" s="13">
        <v>1</v>
      </c>
      <c r="D2113" s="13">
        <v>4</v>
      </c>
      <c r="E2113" s="13">
        <v>13.170731707317072</v>
      </c>
      <c r="F2113" s="13">
        <v>20.867988093315176</v>
      </c>
      <c r="G2113" s="13">
        <v>3.1258278145695364</v>
      </c>
      <c r="H2113" s="13">
        <v>4.5714285714285712</v>
      </c>
      <c r="I2113" s="13">
        <v>0.8</v>
      </c>
      <c r="J2113" s="13">
        <v>6.25</v>
      </c>
      <c r="K2113" s="13">
        <v>0.2</v>
      </c>
      <c r="L2113" s="13">
        <v>10</v>
      </c>
      <c r="M2113" s="13">
        <v>20.25</v>
      </c>
    </row>
    <row r="2114" spans="2:13">
      <c r="B2114" s="10">
        <v>2111</v>
      </c>
      <c r="C2114" s="13">
        <v>0.2</v>
      </c>
      <c r="D2114" s="13">
        <v>20</v>
      </c>
      <c r="E2114" s="13">
        <v>9.473684210526315</v>
      </c>
      <c r="F2114" s="13">
        <v>17.346761133603238</v>
      </c>
      <c r="G2114" s="13">
        <v>2.95</v>
      </c>
      <c r="H2114" s="13">
        <v>4.9230769230769234</v>
      </c>
      <c r="I2114" s="13">
        <v>1.2</v>
      </c>
      <c r="J2114" s="13">
        <v>4.166666666666667</v>
      </c>
      <c r="K2114" s="13">
        <v>0.2</v>
      </c>
      <c r="L2114" s="13">
        <v>10</v>
      </c>
      <c r="M2114" s="13">
        <v>34.166666666666671</v>
      </c>
    </row>
    <row r="2115" spans="2:13">
      <c r="B2115" s="10">
        <v>2112</v>
      </c>
      <c r="C2115" s="13">
        <v>0.4</v>
      </c>
      <c r="D2115" s="13">
        <v>10</v>
      </c>
      <c r="E2115" s="13">
        <v>12.558139534883722</v>
      </c>
      <c r="F2115" s="13">
        <v>18.723262687593081</v>
      </c>
      <c r="G2115" s="13">
        <v>2.3251231527093594</v>
      </c>
      <c r="H2115" s="13">
        <v>3.84</v>
      </c>
      <c r="I2115" s="13">
        <v>1.4</v>
      </c>
      <c r="J2115" s="13">
        <v>3.5714285714285716</v>
      </c>
      <c r="K2115" s="13">
        <v>0.1</v>
      </c>
      <c r="L2115" s="13">
        <v>20</v>
      </c>
      <c r="M2115" s="13">
        <v>33.571428571428569</v>
      </c>
    </row>
    <row r="2116" spans="2:13">
      <c r="B2116" s="10">
        <v>2113</v>
      </c>
      <c r="C2116" s="13">
        <v>1.2</v>
      </c>
      <c r="D2116" s="13">
        <v>3.3333333333333335</v>
      </c>
      <c r="E2116" s="13">
        <v>12.558139534883722</v>
      </c>
      <c r="F2116" s="13">
        <v>20.2315392503887</v>
      </c>
      <c r="G2116" s="13">
        <v>2.4842105263157896</v>
      </c>
      <c r="H2116" s="13">
        <v>5.1891891891891895</v>
      </c>
      <c r="I2116" s="13">
        <v>1</v>
      </c>
      <c r="J2116" s="13">
        <v>5</v>
      </c>
      <c r="K2116" s="13">
        <v>0.2</v>
      </c>
      <c r="L2116" s="13">
        <v>10</v>
      </c>
      <c r="M2116" s="13">
        <v>18.333333333333336</v>
      </c>
    </row>
    <row r="2117" spans="2:13">
      <c r="B2117" s="10">
        <v>2114</v>
      </c>
      <c r="C2117" s="13">
        <v>0.6</v>
      </c>
      <c r="D2117" s="13">
        <v>6.666666666666667</v>
      </c>
      <c r="E2117" s="13">
        <v>10</v>
      </c>
      <c r="F2117" s="13">
        <v>19.022222222222222</v>
      </c>
      <c r="G2117" s="13">
        <v>2.6222222222222222</v>
      </c>
      <c r="H2117" s="13">
        <v>6.4</v>
      </c>
      <c r="I2117" s="13">
        <v>0.8</v>
      </c>
      <c r="J2117" s="13">
        <v>6.25</v>
      </c>
      <c r="K2117" s="13">
        <v>0.8</v>
      </c>
      <c r="L2117" s="13">
        <v>2.5</v>
      </c>
      <c r="M2117" s="13">
        <v>15.416666666666668</v>
      </c>
    </row>
    <row r="2118" spans="2:13">
      <c r="B2118" s="10">
        <v>2115</v>
      </c>
      <c r="C2118" s="13">
        <v>1.2</v>
      </c>
      <c r="D2118" s="13">
        <v>3.3333333333333335</v>
      </c>
      <c r="E2118" s="13">
        <v>18</v>
      </c>
      <c r="F2118" s="13">
        <v>25.37142857142857</v>
      </c>
      <c r="G2118" s="13">
        <v>3.3714285714285714</v>
      </c>
      <c r="H2118" s="13">
        <v>4</v>
      </c>
      <c r="I2118" s="13">
        <v>0.6</v>
      </c>
      <c r="J2118" s="13">
        <v>8.3333333333333339</v>
      </c>
      <c r="K2118" s="13">
        <v>0.2</v>
      </c>
      <c r="L2118" s="13">
        <v>10</v>
      </c>
      <c r="M2118" s="13">
        <v>21.666666666666668</v>
      </c>
    </row>
    <row r="2119" spans="2:13">
      <c r="B2119" s="10">
        <v>2116</v>
      </c>
      <c r="C2119" s="13">
        <v>0.8</v>
      </c>
      <c r="D2119" s="13">
        <v>5</v>
      </c>
      <c r="E2119" s="13">
        <v>15.428571428571429</v>
      </c>
      <c r="F2119" s="13">
        <v>22.761396244233772</v>
      </c>
      <c r="G2119" s="13">
        <v>2.2801932367149758</v>
      </c>
      <c r="H2119" s="13">
        <v>5.0526315789473681</v>
      </c>
      <c r="I2119" s="13">
        <v>1.2</v>
      </c>
      <c r="J2119" s="13">
        <v>4.166666666666667</v>
      </c>
      <c r="K2119" s="13">
        <v>0.6</v>
      </c>
      <c r="L2119" s="13">
        <v>3.3333333333333335</v>
      </c>
      <c r="M2119" s="13">
        <v>12.500000000000002</v>
      </c>
    </row>
    <row r="2120" spans="2:13">
      <c r="B2120" s="10">
        <v>2117</v>
      </c>
      <c r="C2120" s="13">
        <v>1.2</v>
      </c>
      <c r="D2120" s="13">
        <v>3.3333333333333335</v>
      </c>
      <c r="E2120" s="13">
        <v>13.170731707317072</v>
      </c>
      <c r="F2120" s="13">
        <v>22.846609227854785</v>
      </c>
      <c r="G2120" s="13">
        <v>2.29126213592233</v>
      </c>
      <c r="H2120" s="13">
        <v>7.384615384615385</v>
      </c>
      <c r="I2120" s="13">
        <v>1.4</v>
      </c>
      <c r="J2120" s="13">
        <v>3.5714285714285716</v>
      </c>
      <c r="K2120" s="13">
        <v>0.6</v>
      </c>
      <c r="L2120" s="13">
        <v>3.3333333333333335</v>
      </c>
      <c r="M2120" s="13">
        <v>10.238095238095239</v>
      </c>
    </row>
    <row r="2121" spans="2:13">
      <c r="B2121" s="10">
        <v>2118</v>
      </c>
      <c r="C2121" s="13">
        <v>0.6</v>
      </c>
      <c r="D2121" s="13">
        <v>6.666666666666667</v>
      </c>
      <c r="E2121" s="13">
        <v>13.5</v>
      </c>
      <c r="F2121" s="13">
        <v>18.793538104897131</v>
      </c>
      <c r="G2121" s="13">
        <v>1.9831932773109244</v>
      </c>
      <c r="H2121" s="13">
        <v>3.3103448275862069</v>
      </c>
      <c r="I2121" s="13">
        <v>1.4</v>
      </c>
      <c r="J2121" s="13">
        <v>3.5714285714285716</v>
      </c>
      <c r="K2121" s="13">
        <v>0.6</v>
      </c>
      <c r="L2121" s="13">
        <v>3.3333333333333335</v>
      </c>
      <c r="M2121" s="13">
        <v>13.571428571428573</v>
      </c>
    </row>
    <row r="2122" spans="2:13">
      <c r="B2122" s="10">
        <v>2119</v>
      </c>
      <c r="C2122" s="13">
        <v>0.4</v>
      </c>
      <c r="D2122" s="13">
        <v>10</v>
      </c>
      <c r="E2122" s="13">
        <v>12</v>
      </c>
      <c r="F2122" s="13">
        <v>18.148962148962148</v>
      </c>
      <c r="G2122" s="13">
        <v>2.5934065934065931</v>
      </c>
      <c r="H2122" s="13">
        <v>3.5555555555555554</v>
      </c>
      <c r="I2122" s="13">
        <v>1.4</v>
      </c>
      <c r="J2122" s="13">
        <v>3.5714285714285716</v>
      </c>
      <c r="K2122" s="13">
        <v>0.4</v>
      </c>
      <c r="L2122" s="13">
        <v>5</v>
      </c>
      <c r="M2122" s="13">
        <v>18.571428571428569</v>
      </c>
    </row>
    <row r="2123" spans="2:13">
      <c r="B2123" s="10">
        <v>2120</v>
      </c>
      <c r="C2123" s="13">
        <v>0.8</v>
      </c>
      <c r="D2123" s="13">
        <v>5</v>
      </c>
      <c r="E2123" s="13">
        <v>13.846153846153847</v>
      </c>
      <c r="F2123" s="13">
        <v>21.895949095949096</v>
      </c>
      <c r="G2123" s="13">
        <v>2.8606060606060604</v>
      </c>
      <c r="H2123" s="13">
        <v>5.1891891891891895</v>
      </c>
      <c r="I2123" s="13">
        <v>1</v>
      </c>
      <c r="J2123" s="13">
        <v>5</v>
      </c>
      <c r="K2123" s="13">
        <v>0.6</v>
      </c>
      <c r="L2123" s="13">
        <v>3.3333333333333335</v>
      </c>
      <c r="M2123" s="13">
        <v>13.333333333333334</v>
      </c>
    </row>
    <row r="2124" spans="2:13">
      <c r="B2124" s="10">
        <v>2121</v>
      </c>
      <c r="C2124" s="13">
        <v>0.6</v>
      </c>
      <c r="D2124" s="13">
        <v>6.666666666666667</v>
      </c>
      <c r="E2124" s="13">
        <v>10</v>
      </c>
      <c r="F2124" s="13">
        <v>20.066433566433567</v>
      </c>
      <c r="G2124" s="13">
        <v>2.6818181818181817</v>
      </c>
      <c r="H2124" s="13">
        <v>7.384615384615385</v>
      </c>
      <c r="I2124" s="13">
        <v>0.6</v>
      </c>
      <c r="J2124" s="13">
        <v>8.3333333333333339</v>
      </c>
      <c r="K2124" s="13">
        <v>0.4</v>
      </c>
      <c r="L2124" s="13">
        <v>5</v>
      </c>
      <c r="M2124" s="13">
        <v>20</v>
      </c>
    </row>
    <row r="2125" spans="2:13">
      <c r="B2125" s="10">
        <v>2122</v>
      </c>
      <c r="C2125" s="13">
        <v>0.6</v>
      </c>
      <c r="D2125" s="13">
        <v>6.666666666666667</v>
      </c>
      <c r="E2125" s="13">
        <v>15</v>
      </c>
      <c r="F2125" s="13">
        <v>20.438048780487804</v>
      </c>
      <c r="G2125" s="13">
        <v>2.8780487804878048</v>
      </c>
      <c r="H2125" s="13">
        <v>2.56</v>
      </c>
      <c r="I2125" s="13">
        <v>1.2</v>
      </c>
      <c r="J2125" s="13">
        <v>4.166666666666667</v>
      </c>
      <c r="K2125" s="13">
        <v>0.4</v>
      </c>
      <c r="L2125" s="13">
        <v>5</v>
      </c>
      <c r="M2125" s="13">
        <v>15.833333333333334</v>
      </c>
    </row>
    <row r="2126" spans="2:13">
      <c r="B2126" s="10">
        <v>2123</v>
      </c>
      <c r="C2126" s="13">
        <v>0.8</v>
      </c>
      <c r="D2126" s="13">
        <v>5</v>
      </c>
      <c r="E2126" s="13">
        <v>16.875</v>
      </c>
      <c r="F2126" s="13">
        <v>22.655193459235374</v>
      </c>
      <c r="G2126" s="13">
        <v>2.8263473053892216</v>
      </c>
      <c r="H2126" s="13">
        <v>2.953846153846154</v>
      </c>
      <c r="I2126" s="13">
        <v>1.4</v>
      </c>
      <c r="J2126" s="13">
        <v>3.5714285714285716</v>
      </c>
      <c r="K2126" s="13">
        <v>0.2</v>
      </c>
      <c r="L2126" s="13">
        <v>10</v>
      </c>
      <c r="M2126" s="13">
        <v>18.571428571428569</v>
      </c>
    </row>
    <row r="2127" spans="2:13">
      <c r="B2127" s="10">
        <v>2124</v>
      </c>
      <c r="C2127" s="13">
        <v>0.2</v>
      </c>
      <c r="D2127" s="13">
        <v>20</v>
      </c>
      <c r="E2127" s="13">
        <v>8.8524590163934427</v>
      </c>
      <c r="F2127" s="13">
        <v>15.228827535294496</v>
      </c>
      <c r="G2127" s="13">
        <v>2.29126213592233</v>
      </c>
      <c r="H2127" s="13">
        <v>4.0851063829787231</v>
      </c>
      <c r="I2127" s="13">
        <v>1.2</v>
      </c>
      <c r="J2127" s="13">
        <v>4.166666666666667</v>
      </c>
      <c r="K2127" s="13">
        <v>0.2</v>
      </c>
      <c r="L2127" s="13">
        <v>10</v>
      </c>
      <c r="M2127" s="13">
        <v>34.166666666666671</v>
      </c>
    </row>
    <row r="2128" spans="2:13">
      <c r="B2128" s="10">
        <v>2125</v>
      </c>
      <c r="C2128" s="13">
        <v>1</v>
      </c>
      <c r="D2128" s="13">
        <v>4</v>
      </c>
      <c r="E2128" s="13">
        <v>11.48936170212766</v>
      </c>
      <c r="F2128" s="13">
        <v>21.173788986554946</v>
      </c>
      <c r="G2128" s="13">
        <v>4.4952380952380953</v>
      </c>
      <c r="H2128" s="13">
        <v>5.1891891891891895</v>
      </c>
      <c r="I2128" s="13">
        <v>1</v>
      </c>
      <c r="J2128" s="13">
        <v>5</v>
      </c>
      <c r="K2128" s="13">
        <v>0.8</v>
      </c>
      <c r="L2128" s="13">
        <v>2.5</v>
      </c>
      <c r="M2128" s="13">
        <v>11.5</v>
      </c>
    </row>
    <row r="2129" spans="2:13">
      <c r="B2129" s="10">
        <v>2126</v>
      </c>
      <c r="C2129" s="13">
        <v>1.2</v>
      </c>
      <c r="D2129" s="13">
        <v>3.3333333333333335</v>
      </c>
      <c r="E2129" s="13">
        <v>12.558139534883722</v>
      </c>
      <c r="F2129" s="13">
        <v>19.031872253777731</v>
      </c>
      <c r="G2129" s="13">
        <v>3.0451612903225804</v>
      </c>
      <c r="H2129" s="13">
        <v>3.4285714285714284</v>
      </c>
      <c r="I2129" s="13">
        <v>1</v>
      </c>
      <c r="J2129" s="13">
        <v>5</v>
      </c>
      <c r="K2129" s="13">
        <v>0.4</v>
      </c>
      <c r="L2129" s="13">
        <v>5</v>
      </c>
      <c r="M2129" s="13">
        <v>13.333333333333334</v>
      </c>
    </row>
    <row r="2130" spans="2:13">
      <c r="B2130" s="10">
        <v>2127</v>
      </c>
      <c r="C2130" s="13">
        <v>0.8</v>
      </c>
      <c r="D2130" s="13">
        <v>5</v>
      </c>
      <c r="E2130" s="13">
        <v>11.020408163265305</v>
      </c>
      <c r="F2130" s="13">
        <v>18.48707482993197</v>
      </c>
      <c r="G2130" s="13">
        <v>2.6666666666666665</v>
      </c>
      <c r="H2130" s="13">
        <v>4.8</v>
      </c>
      <c r="I2130" s="13">
        <v>1</v>
      </c>
      <c r="J2130" s="13">
        <v>5</v>
      </c>
      <c r="K2130" s="13">
        <v>0.4</v>
      </c>
      <c r="L2130" s="13">
        <v>5</v>
      </c>
      <c r="M2130" s="13">
        <v>15</v>
      </c>
    </row>
    <row r="2131" spans="2:13">
      <c r="B2131" s="10">
        <v>2128</v>
      </c>
      <c r="C2131" s="13">
        <v>0.6</v>
      </c>
      <c r="D2131" s="13">
        <v>6.666666666666667</v>
      </c>
      <c r="E2131" s="13">
        <v>12.558139534883722</v>
      </c>
      <c r="F2131" s="13">
        <v>28.483967349453259</v>
      </c>
      <c r="G2131" s="13">
        <v>3.1258278145695364</v>
      </c>
      <c r="H2131" s="13">
        <v>12.8</v>
      </c>
      <c r="I2131" s="13">
        <v>0.6</v>
      </c>
      <c r="J2131" s="13">
        <v>8.3333333333333339</v>
      </c>
      <c r="K2131" s="13">
        <v>0.2</v>
      </c>
      <c r="L2131" s="13">
        <v>10</v>
      </c>
      <c r="M2131" s="13">
        <v>25</v>
      </c>
    </row>
    <row r="2132" spans="2:13">
      <c r="B2132" s="10">
        <v>2129</v>
      </c>
      <c r="C2132" s="13">
        <v>0.8</v>
      </c>
      <c r="D2132" s="13">
        <v>5</v>
      </c>
      <c r="E2132" s="13">
        <v>13.170731707317072</v>
      </c>
      <c r="F2132" s="13">
        <v>19.815987181769625</v>
      </c>
      <c r="G2132" s="13">
        <v>3.4452554744525545</v>
      </c>
      <c r="H2132" s="13">
        <v>3.2</v>
      </c>
      <c r="I2132" s="13">
        <v>0.6</v>
      </c>
      <c r="J2132" s="13">
        <v>8.3333333333333339</v>
      </c>
      <c r="K2132" s="13">
        <v>0.2</v>
      </c>
      <c r="L2132" s="13">
        <v>10</v>
      </c>
      <c r="M2132" s="13">
        <v>23.333333333333336</v>
      </c>
    </row>
    <row r="2133" spans="2:13">
      <c r="B2133" s="10">
        <v>2130</v>
      </c>
      <c r="C2133" s="13">
        <v>1.6</v>
      </c>
      <c r="D2133" s="13">
        <v>2.5</v>
      </c>
      <c r="E2133" s="13">
        <v>13.5</v>
      </c>
      <c r="F2133" s="13">
        <v>20.680282470229855</v>
      </c>
      <c r="G2133" s="13">
        <v>3.0063694267515921</v>
      </c>
      <c r="H2133" s="13">
        <v>4.1739130434782608</v>
      </c>
      <c r="I2133" s="13">
        <v>1</v>
      </c>
      <c r="J2133" s="13">
        <v>5</v>
      </c>
      <c r="K2133" s="13">
        <v>0.4</v>
      </c>
      <c r="L2133" s="13">
        <v>5</v>
      </c>
      <c r="M2133" s="13">
        <v>12.5</v>
      </c>
    </row>
    <row r="2134" spans="2:13">
      <c r="B2134" s="10">
        <v>2131</v>
      </c>
      <c r="C2134" s="13">
        <v>0.6</v>
      </c>
      <c r="D2134" s="13">
        <v>6.666666666666667</v>
      </c>
      <c r="E2134" s="13">
        <v>10</v>
      </c>
      <c r="F2134" s="13">
        <v>16.567830838679022</v>
      </c>
      <c r="G2134" s="13">
        <v>3.4202898550724639</v>
      </c>
      <c r="H2134" s="13">
        <v>3.1475409836065573</v>
      </c>
      <c r="I2134" s="13">
        <v>0.8</v>
      </c>
      <c r="J2134" s="13">
        <v>6.25</v>
      </c>
      <c r="K2134" s="13">
        <v>0.8</v>
      </c>
      <c r="L2134" s="13">
        <v>2.5</v>
      </c>
      <c r="M2134" s="13">
        <v>15.416666666666668</v>
      </c>
    </row>
    <row r="2135" spans="2:13">
      <c r="B2135" s="10">
        <v>2132</v>
      </c>
      <c r="C2135" s="13">
        <v>0.6</v>
      </c>
      <c r="D2135" s="13">
        <v>6.666666666666667</v>
      </c>
      <c r="E2135" s="13">
        <v>12</v>
      </c>
      <c r="F2135" s="13">
        <v>19.967785234899328</v>
      </c>
      <c r="G2135" s="13">
        <v>3.1677852348993287</v>
      </c>
      <c r="H2135" s="13">
        <v>4.8</v>
      </c>
      <c r="I2135" s="13">
        <v>1.4</v>
      </c>
      <c r="J2135" s="13">
        <v>3.5714285714285716</v>
      </c>
      <c r="K2135" s="13">
        <v>0.6</v>
      </c>
      <c r="L2135" s="13">
        <v>3.3333333333333335</v>
      </c>
      <c r="M2135" s="13">
        <v>13.571428571428573</v>
      </c>
    </row>
    <row r="2136" spans="2:13">
      <c r="B2136" s="10">
        <v>2133</v>
      </c>
      <c r="C2136" s="13">
        <v>0.4</v>
      </c>
      <c r="D2136" s="13">
        <v>10</v>
      </c>
      <c r="E2136" s="13">
        <v>15.428571428571429</v>
      </c>
      <c r="F2136" s="13">
        <v>22.378955060284984</v>
      </c>
      <c r="G2136" s="13">
        <v>2.776470588235294</v>
      </c>
      <c r="H2136" s="13">
        <v>4.1739130434782608</v>
      </c>
      <c r="I2136" s="13">
        <v>1.2</v>
      </c>
      <c r="J2136" s="13">
        <v>4.166666666666667</v>
      </c>
      <c r="K2136" s="13">
        <v>0.4</v>
      </c>
      <c r="L2136" s="13">
        <v>5</v>
      </c>
      <c r="M2136" s="13">
        <v>19.166666666666668</v>
      </c>
    </row>
    <row r="2137" spans="2:13">
      <c r="B2137" s="10">
        <v>2134</v>
      </c>
      <c r="C2137" s="13">
        <v>0.4</v>
      </c>
      <c r="D2137" s="13">
        <v>10</v>
      </c>
      <c r="E2137" s="13">
        <v>12.272727272727273</v>
      </c>
      <c r="F2137" s="13">
        <v>17.004037413363839</v>
      </c>
      <c r="G2137" s="13">
        <v>2.4455958549222796</v>
      </c>
      <c r="H2137" s="13">
        <v>2.2857142857142856</v>
      </c>
      <c r="I2137" s="13">
        <v>1</v>
      </c>
      <c r="J2137" s="13">
        <v>5</v>
      </c>
      <c r="K2137" s="13">
        <v>0.4</v>
      </c>
      <c r="L2137" s="13">
        <v>5</v>
      </c>
      <c r="M2137" s="13">
        <v>20</v>
      </c>
    </row>
    <row r="2138" spans="2:13">
      <c r="B2138" s="10">
        <v>2135</v>
      </c>
      <c r="C2138" s="13">
        <v>0.2</v>
      </c>
      <c r="D2138" s="13">
        <v>20</v>
      </c>
      <c r="E2138" s="13">
        <v>12.558139534883722</v>
      </c>
      <c r="F2138" s="13">
        <v>18.519967180921896</v>
      </c>
      <c r="G2138" s="13">
        <v>2.5934065934065931</v>
      </c>
      <c r="H2138" s="13">
        <v>3.3684210526315788</v>
      </c>
      <c r="I2138" s="13">
        <v>1</v>
      </c>
      <c r="J2138" s="13">
        <v>5</v>
      </c>
      <c r="K2138" s="13">
        <v>0.4</v>
      </c>
      <c r="L2138" s="13">
        <v>5</v>
      </c>
      <c r="M2138" s="13">
        <v>30</v>
      </c>
    </row>
    <row r="2139" spans="2:13">
      <c r="B2139" s="10">
        <v>2136</v>
      </c>
      <c r="C2139" s="13">
        <v>1</v>
      </c>
      <c r="D2139" s="13">
        <v>4</v>
      </c>
      <c r="E2139" s="13">
        <v>24.545454545454547</v>
      </c>
      <c r="F2139" s="13">
        <v>30.949943883277218</v>
      </c>
      <c r="G2139" s="13">
        <v>2.9135802469135803</v>
      </c>
      <c r="H2139" s="13">
        <v>3.4909090909090907</v>
      </c>
      <c r="I2139" s="13">
        <v>1.4</v>
      </c>
      <c r="J2139" s="13">
        <v>3.5714285714285716</v>
      </c>
      <c r="K2139" s="13">
        <v>0.8</v>
      </c>
      <c r="L2139" s="13">
        <v>2.5</v>
      </c>
      <c r="M2139" s="13">
        <v>10.071428571428571</v>
      </c>
    </row>
    <row r="2140" spans="2:13">
      <c r="B2140" s="10">
        <v>2137</v>
      </c>
      <c r="C2140" s="13">
        <v>0.4</v>
      </c>
      <c r="D2140" s="13">
        <v>10</v>
      </c>
      <c r="E2140" s="13">
        <v>15.428571428571429</v>
      </c>
      <c r="F2140" s="13">
        <v>24.54621848739496</v>
      </c>
      <c r="G2140" s="13">
        <v>3.4705882352941178</v>
      </c>
      <c r="H2140" s="13">
        <v>5.6470588235294121</v>
      </c>
      <c r="I2140" s="13">
        <v>1.2</v>
      </c>
      <c r="J2140" s="13">
        <v>4.166666666666667</v>
      </c>
      <c r="K2140" s="13">
        <v>0.4</v>
      </c>
      <c r="L2140" s="13">
        <v>5</v>
      </c>
      <c r="M2140" s="13">
        <v>19.166666666666668</v>
      </c>
    </row>
    <row r="2141" spans="2:13">
      <c r="B2141" s="10">
        <v>2138</v>
      </c>
      <c r="C2141" s="13">
        <v>1</v>
      </c>
      <c r="D2141" s="13">
        <v>4</v>
      </c>
      <c r="E2141" s="13">
        <v>10.8</v>
      </c>
      <c r="F2141" s="13">
        <v>17.174125874125874</v>
      </c>
      <c r="G2141" s="13">
        <v>2.6818181818181817</v>
      </c>
      <c r="H2141" s="13">
        <v>3.6923076923076925</v>
      </c>
      <c r="I2141" s="13">
        <v>0.6</v>
      </c>
      <c r="J2141" s="13">
        <v>8.3333333333333339</v>
      </c>
      <c r="K2141" s="13">
        <v>0.2</v>
      </c>
      <c r="L2141" s="13">
        <v>10</v>
      </c>
      <c r="M2141" s="13">
        <v>22.333333333333336</v>
      </c>
    </row>
    <row r="2142" spans="2:13">
      <c r="B2142" s="10">
        <v>2139</v>
      </c>
      <c r="C2142" s="13">
        <v>0.6</v>
      </c>
      <c r="D2142" s="13">
        <v>6.666666666666667</v>
      </c>
      <c r="E2142" s="13">
        <v>11.739130434782609</v>
      </c>
      <c r="F2142" s="13">
        <v>18.953600719020336</v>
      </c>
      <c r="G2142" s="13">
        <v>3.6589147286821708</v>
      </c>
      <c r="H2142" s="13">
        <v>3.5555555555555554</v>
      </c>
      <c r="I2142" s="13">
        <v>1.2</v>
      </c>
      <c r="J2142" s="13">
        <v>4.166666666666667</v>
      </c>
      <c r="K2142" s="13">
        <v>0.6</v>
      </c>
      <c r="L2142" s="13">
        <v>3.3333333333333335</v>
      </c>
      <c r="M2142" s="13">
        <v>14.166666666666668</v>
      </c>
    </row>
    <row r="2143" spans="2:13">
      <c r="B2143" s="10">
        <v>2140</v>
      </c>
      <c r="C2143" s="13">
        <v>0.6</v>
      </c>
      <c r="D2143" s="13">
        <v>6.666666666666667</v>
      </c>
      <c r="E2143" s="13">
        <v>11.48936170212766</v>
      </c>
      <c r="F2143" s="13">
        <v>17.388905081123095</v>
      </c>
      <c r="G2143" s="13">
        <v>3.2328767123287672</v>
      </c>
      <c r="H2143" s="13">
        <v>2.6666666666666665</v>
      </c>
      <c r="I2143" s="13">
        <v>0.8</v>
      </c>
      <c r="J2143" s="13">
        <v>6.25</v>
      </c>
      <c r="K2143" s="13">
        <v>0.6</v>
      </c>
      <c r="L2143" s="13">
        <v>3.3333333333333335</v>
      </c>
      <c r="M2143" s="13">
        <v>16.25</v>
      </c>
    </row>
    <row r="2144" spans="2:13">
      <c r="B2144" s="10">
        <v>2141</v>
      </c>
      <c r="C2144" s="13">
        <v>1.4</v>
      </c>
      <c r="D2144" s="13">
        <v>2.8571428571428572</v>
      </c>
      <c r="E2144" s="13">
        <v>8.4375</v>
      </c>
      <c r="F2144" s="13">
        <v>15.103847305389221</v>
      </c>
      <c r="G2144" s="13">
        <v>2.8263473053892216</v>
      </c>
      <c r="H2144" s="13">
        <v>3.84</v>
      </c>
      <c r="I2144" s="13">
        <v>1</v>
      </c>
      <c r="J2144" s="13">
        <v>5</v>
      </c>
      <c r="K2144" s="13">
        <v>1</v>
      </c>
      <c r="L2144" s="13">
        <v>2</v>
      </c>
      <c r="M2144" s="13">
        <v>9.8571428571428577</v>
      </c>
    </row>
    <row r="2145" spans="2:13">
      <c r="B2145" s="10">
        <v>2142</v>
      </c>
      <c r="C2145" s="13">
        <v>1</v>
      </c>
      <c r="D2145" s="13">
        <v>4</v>
      </c>
      <c r="E2145" s="13">
        <v>11.020408163265305</v>
      </c>
      <c r="F2145" s="13">
        <v>18.595170479600654</v>
      </c>
      <c r="G2145" s="13">
        <v>2.6516853932584272</v>
      </c>
      <c r="H2145" s="13">
        <v>4.9230769230769234</v>
      </c>
      <c r="I2145" s="13">
        <v>0.8</v>
      </c>
      <c r="J2145" s="13">
        <v>6.25</v>
      </c>
      <c r="K2145" s="13">
        <v>0.8</v>
      </c>
      <c r="L2145" s="13">
        <v>2.5</v>
      </c>
      <c r="M2145" s="13">
        <v>12.75</v>
      </c>
    </row>
    <row r="2146" spans="2:13">
      <c r="B2146" s="10">
        <v>2143</v>
      </c>
      <c r="C2146" s="13">
        <v>0.8</v>
      </c>
      <c r="D2146" s="13">
        <v>5</v>
      </c>
      <c r="E2146" s="13">
        <v>9.8181818181818166</v>
      </c>
      <c r="F2146" s="13">
        <v>15.632110579478999</v>
      </c>
      <c r="G2146" s="13">
        <v>2.258373205741627</v>
      </c>
      <c r="H2146" s="13">
        <v>3.5555555555555554</v>
      </c>
      <c r="I2146" s="13">
        <v>1</v>
      </c>
      <c r="J2146" s="13">
        <v>5</v>
      </c>
      <c r="K2146" s="13">
        <v>0.4</v>
      </c>
      <c r="L2146" s="13">
        <v>5</v>
      </c>
      <c r="M2146" s="13">
        <v>15</v>
      </c>
    </row>
    <row r="2147" spans="2:13">
      <c r="B2147" s="10">
        <v>2144</v>
      </c>
      <c r="C2147" s="13">
        <v>1</v>
      </c>
      <c r="D2147" s="13">
        <v>4</v>
      </c>
      <c r="E2147" s="13">
        <v>12.272727272727273</v>
      </c>
      <c r="F2147" s="13">
        <v>20.365381951178964</v>
      </c>
      <c r="G2147" s="13">
        <v>2.4455958549222796</v>
      </c>
      <c r="H2147" s="13">
        <v>5.6470588235294121</v>
      </c>
      <c r="I2147" s="13">
        <v>1.2</v>
      </c>
      <c r="J2147" s="13">
        <v>4.166666666666667</v>
      </c>
      <c r="K2147" s="13">
        <v>0.4</v>
      </c>
      <c r="L2147" s="13">
        <v>5</v>
      </c>
      <c r="M2147" s="13">
        <v>13.166666666666668</v>
      </c>
    </row>
    <row r="2148" spans="2:13">
      <c r="B2148" s="10">
        <v>2145</v>
      </c>
      <c r="C2148" s="13">
        <v>0.6</v>
      </c>
      <c r="D2148" s="13">
        <v>6.666666666666667</v>
      </c>
      <c r="E2148" s="13">
        <v>10.588235294117647</v>
      </c>
      <c r="F2148" s="13">
        <v>17.172421340629274</v>
      </c>
      <c r="G2148" s="13">
        <v>2.7441860465116279</v>
      </c>
      <c r="H2148" s="13">
        <v>3.84</v>
      </c>
      <c r="I2148" s="13">
        <v>1.4</v>
      </c>
      <c r="J2148" s="13">
        <v>3.5714285714285716</v>
      </c>
      <c r="K2148" s="13">
        <v>0.4</v>
      </c>
      <c r="L2148" s="13">
        <v>5</v>
      </c>
      <c r="M2148" s="13">
        <v>15.238095238095239</v>
      </c>
    </row>
    <row r="2149" spans="2:13">
      <c r="B2149" s="10">
        <v>2146</v>
      </c>
      <c r="C2149" s="13">
        <v>1.4</v>
      </c>
      <c r="D2149" s="13">
        <v>2.8571428571428572</v>
      </c>
      <c r="E2149" s="13">
        <v>12.272727272727273</v>
      </c>
      <c r="F2149" s="13">
        <v>20.121933621933621</v>
      </c>
      <c r="G2149" s="13">
        <v>3.2777777777777777</v>
      </c>
      <c r="H2149" s="13">
        <v>4.5714285714285712</v>
      </c>
      <c r="I2149" s="13">
        <v>0.4</v>
      </c>
      <c r="J2149" s="13">
        <v>12.5</v>
      </c>
      <c r="K2149" s="13">
        <v>0.4</v>
      </c>
      <c r="L2149" s="13">
        <v>5</v>
      </c>
      <c r="M2149" s="13">
        <v>20.357142857142858</v>
      </c>
    </row>
    <row r="2150" spans="2:13">
      <c r="B2150" s="10">
        <v>2147</v>
      </c>
      <c r="C2150" s="13">
        <v>0.8</v>
      </c>
      <c r="D2150" s="13">
        <v>5</v>
      </c>
      <c r="E2150" s="13">
        <v>12.857142857142858</v>
      </c>
      <c r="F2150" s="13">
        <v>18.247486359424865</v>
      </c>
      <c r="G2150" s="13">
        <v>2.6077348066298343</v>
      </c>
      <c r="H2150" s="13">
        <v>2.7826086956521738</v>
      </c>
      <c r="I2150" s="13">
        <v>1</v>
      </c>
      <c r="J2150" s="13">
        <v>5</v>
      </c>
      <c r="K2150" s="13">
        <v>0.6</v>
      </c>
      <c r="L2150" s="13">
        <v>3.3333333333333335</v>
      </c>
      <c r="M2150" s="13">
        <v>13.333333333333334</v>
      </c>
    </row>
    <row r="2151" spans="2:13">
      <c r="B2151" s="10">
        <v>2148</v>
      </c>
      <c r="C2151" s="13">
        <v>0.6</v>
      </c>
      <c r="D2151" s="13">
        <v>6.666666666666667</v>
      </c>
      <c r="E2151" s="13">
        <v>8.8524590163934427</v>
      </c>
      <c r="F2151" s="13">
        <v>17.111387587822016</v>
      </c>
      <c r="G2151" s="13">
        <v>3.6875</v>
      </c>
      <c r="H2151" s="13">
        <v>4.5714285714285712</v>
      </c>
      <c r="I2151" s="13">
        <v>1.4</v>
      </c>
      <c r="J2151" s="13">
        <v>3.5714285714285716</v>
      </c>
      <c r="K2151" s="13">
        <v>0.1</v>
      </c>
      <c r="L2151" s="13">
        <v>20</v>
      </c>
      <c r="M2151" s="13">
        <v>30.238095238095241</v>
      </c>
    </row>
    <row r="2152" spans="2:13">
      <c r="B2152" s="10">
        <v>2149</v>
      </c>
      <c r="C2152" s="13">
        <v>0.1</v>
      </c>
      <c r="D2152" s="13">
        <v>40</v>
      </c>
      <c r="E2152" s="13">
        <v>12.558139534883722</v>
      </c>
      <c r="F2152" s="13">
        <v>19.283403929713334</v>
      </c>
      <c r="G2152" s="13">
        <v>2.5513513513513515</v>
      </c>
      <c r="H2152" s="13">
        <v>4.1739130434782608</v>
      </c>
      <c r="I2152" s="13">
        <v>0.6</v>
      </c>
      <c r="J2152" s="13">
        <v>8.3333333333333339</v>
      </c>
      <c r="K2152" s="13">
        <v>0.6</v>
      </c>
      <c r="L2152" s="13">
        <v>3.3333333333333335</v>
      </c>
      <c r="M2152" s="13">
        <v>51.666666666666671</v>
      </c>
    </row>
    <row r="2153" spans="2:13">
      <c r="B2153" s="10">
        <v>2150</v>
      </c>
      <c r="C2153" s="13">
        <v>1</v>
      </c>
      <c r="D2153" s="13">
        <v>4</v>
      </c>
      <c r="E2153" s="13">
        <v>20.76923076923077</v>
      </c>
      <c r="F2153" s="13">
        <v>28.037802197802201</v>
      </c>
      <c r="G2153" s="13">
        <v>2.6971428571428571</v>
      </c>
      <c r="H2153" s="13">
        <v>4.5714285714285712</v>
      </c>
      <c r="I2153" s="13">
        <v>0.2</v>
      </c>
      <c r="J2153" s="13">
        <v>25</v>
      </c>
      <c r="K2153" s="13">
        <v>0.6</v>
      </c>
      <c r="L2153" s="13">
        <v>3.3333333333333335</v>
      </c>
      <c r="M2153" s="13">
        <v>32.333333333333336</v>
      </c>
    </row>
    <row r="2154" spans="2:13">
      <c r="B2154" s="10">
        <v>2151</v>
      </c>
      <c r="C2154" s="13">
        <v>0.6</v>
      </c>
      <c r="D2154" s="13">
        <v>6.666666666666667</v>
      </c>
      <c r="E2154" s="13">
        <v>12</v>
      </c>
      <c r="F2154" s="13">
        <v>20.097792869269949</v>
      </c>
      <c r="G2154" s="13">
        <v>3.0451612903225804</v>
      </c>
      <c r="H2154" s="13">
        <v>5.0526315789473681</v>
      </c>
      <c r="I2154" s="13">
        <v>1</v>
      </c>
      <c r="J2154" s="13">
        <v>5</v>
      </c>
      <c r="K2154" s="13">
        <v>0.6</v>
      </c>
      <c r="L2154" s="13">
        <v>3.3333333333333335</v>
      </c>
      <c r="M2154" s="13">
        <v>15.000000000000002</v>
      </c>
    </row>
    <row r="2155" spans="2:13">
      <c r="B2155" s="10">
        <v>2152</v>
      </c>
      <c r="C2155" s="13">
        <v>0.4</v>
      </c>
      <c r="D2155" s="13">
        <v>10</v>
      </c>
      <c r="E2155" s="13">
        <v>14.210526315789473</v>
      </c>
      <c r="F2155" s="13">
        <v>21.144673277396389</v>
      </c>
      <c r="G2155" s="13">
        <v>2.7602339181286553</v>
      </c>
      <c r="H2155" s="13">
        <v>4.1739130434782608</v>
      </c>
      <c r="I2155" s="13">
        <v>1</v>
      </c>
      <c r="J2155" s="13">
        <v>5</v>
      </c>
      <c r="K2155" s="13">
        <v>0.4</v>
      </c>
      <c r="L2155" s="13">
        <v>5</v>
      </c>
      <c r="M2155" s="13">
        <v>20</v>
      </c>
    </row>
    <row r="2156" spans="2:13">
      <c r="B2156" s="10">
        <v>2153</v>
      </c>
      <c r="C2156" s="13">
        <v>0.6</v>
      </c>
      <c r="D2156" s="13">
        <v>6.666666666666667</v>
      </c>
      <c r="E2156" s="13">
        <v>10</v>
      </c>
      <c r="F2156" s="13">
        <v>18.287964004499436</v>
      </c>
      <c r="G2156" s="13">
        <v>3.7165354330708662</v>
      </c>
      <c r="H2156" s="13">
        <v>4.5714285714285712</v>
      </c>
      <c r="I2156" s="13">
        <v>1</v>
      </c>
      <c r="J2156" s="13">
        <v>5</v>
      </c>
      <c r="K2156" s="13">
        <v>0.6</v>
      </c>
      <c r="L2156" s="13">
        <v>3.3333333333333335</v>
      </c>
      <c r="M2156" s="13">
        <v>15.000000000000002</v>
      </c>
    </row>
    <row r="2157" spans="2:13">
      <c r="B2157" s="10">
        <v>2154</v>
      </c>
      <c r="C2157" s="13">
        <v>1.4</v>
      </c>
      <c r="D2157" s="13">
        <v>2.8571428571428572</v>
      </c>
      <c r="E2157" s="13">
        <v>14.210526315789473</v>
      </c>
      <c r="F2157" s="13">
        <v>21.635017191219255</v>
      </c>
      <c r="G2157" s="13">
        <v>2.3718592964824121</v>
      </c>
      <c r="H2157" s="13">
        <v>5.0526315789473681</v>
      </c>
      <c r="I2157" s="13">
        <v>0.8</v>
      </c>
      <c r="J2157" s="13">
        <v>6.25</v>
      </c>
      <c r="K2157" s="13">
        <v>0.2</v>
      </c>
      <c r="L2157" s="13">
        <v>10</v>
      </c>
      <c r="M2157" s="13">
        <v>19.107142857142858</v>
      </c>
    </row>
    <row r="2158" spans="2:13">
      <c r="B2158" s="10">
        <v>2155</v>
      </c>
      <c r="C2158" s="13">
        <v>1.6</v>
      </c>
      <c r="D2158" s="13">
        <v>2.5</v>
      </c>
      <c r="E2158" s="13">
        <v>8.3076923076923084</v>
      </c>
      <c r="F2158" s="13">
        <v>18.635423400129284</v>
      </c>
      <c r="G2158" s="13">
        <v>3.4705882352941178</v>
      </c>
      <c r="H2158" s="13">
        <v>6.8571428571428568</v>
      </c>
      <c r="I2158" s="13">
        <v>0.8</v>
      </c>
      <c r="J2158" s="13">
        <v>6.25</v>
      </c>
      <c r="K2158" s="13">
        <v>0.2</v>
      </c>
      <c r="L2158" s="13">
        <v>10</v>
      </c>
      <c r="M2158" s="13">
        <v>18.75</v>
      </c>
    </row>
    <row r="2159" spans="2:13">
      <c r="B2159" s="10">
        <v>2156</v>
      </c>
      <c r="C2159" s="13">
        <v>1</v>
      </c>
      <c r="D2159" s="13">
        <v>4</v>
      </c>
      <c r="E2159" s="13">
        <v>11.020408163265305</v>
      </c>
      <c r="F2159" s="13">
        <v>18.243522127952303</v>
      </c>
      <c r="G2159" s="13">
        <v>2.6516853932584272</v>
      </c>
      <c r="H2159" s="13">
        <v>4.5714285714285712</v>
      </c>
      <c r="I2159" s="13">
        <v>1.4</v>
      </c>
      <c r="J2159" s="13">
        <v>3.5714285714285716</v>
      </c>
      <c r="K2159" s="13">
        <v>0.2</v>
      </c>
      <c r="L2159" s="13">
        <v>10</v>
      </c>
      <c r="M2159" s="13">
        <v>17.571428571428569</v>
      </c>
    </row>
    <row r="2160" spans="2:13">
      <c r="B2160" s="10">
        <v>2157</v>
      </c>
      <c r="C2160" s="13">
        <v>0.6</v>
      </c>
      <c r="D2160" s="13">
        <v>6.666666666666667</v>
      </c>
      <c r="E2160" s="13">
        <v>12.272727272727273</v>
      </c>
      <c r="F2160" s="13">
        <v>21.95835199283475</v>
      </c>
      <c r="G2160" s="13">
        <v>3.0649350649350646</v>
      </c>
      <c r="H2160" s="13">
        <v>6.6206896551724137</v>
      </c>
      <c r="I2160" s="13">
        <v>1</v>
      </c>
      <c r="J2160" s="13">
        <v>5</v>
      </c>
      <c r="K2160" s="13">
        <v>0.2</v>
      </c>
      <c r="L2160" s="13">
        <v>10</v>
      </c>
      <c r="M2160" s="13">
        <v>21.666666666666668</v>
      </c>
    </row>
    <row r="2161" spans="2:13">
      <c r="B2161" s="10">
        <v>2158</v>
      </c>
      <c r="C2161" s="13">
        <v>0.2</v>
      </c>
      <c r="D2161" s="13">
        <v>20</v>
      </c>
      <c r="E2161" s="13">
        <v>12.857142857142858</v>
      </c>
      <c r="F2161" s="13">
        <v>21.059340659340663</v>
      </c>
      <c r="G2161" s="13">
        <v>3.6307692307692307</v>
      </c>
      <c r="H2161" s="13">
        <v>4.5714285714285712</v>
      </c>
      <c r="I2161" s="13">
        <v>1.2</v>
      </c>
      <c r="J2161" s="13">
        <v>4.166666666666667</v>
      </c>
      <c r="K2161" s="13">
        <v>0.1</v>
      </c>
      <c r="L2161" s="13">
        <v>20</v>
      </c>
      <c r="M2161" s="13">
        <v>44.166666666666671</v>
      </c>
    </row>
    <row r="2162" spans="2:13">
      <c r="B2162" s="10">
        <v>2159</v>
      </c>
      <c r="C2162" s="13">
        <v>1.2</v>
      </c>
      <c r="D2162" s="13">
        <v>3.3333333333333335</v>
      </c>
      <c r="E2162" s="13">
        <v>12</v>
      </c>
      <c r="F2162" s="13">
        <v>18.419234972677593</v>
      </c>
      <c r="G2162" s="13">
        <v>2.5792349726775954</v>
      </c>
      <c r="H2162" s="13">
        <v>3.84</v>
      </c>
      <c r="I2162" s="13">
        <v>1</v>
      </c>
      <c r="J2162" s="13">
        <v>5</v>
      </c>
      <c r="K2162" s="13">
        <v>0.4</v>
      </c>
      <c r="L2162" s="13">
        <v>5</v>
      </c>
      <c r="M2162" s="13">
        <v>13.333333333333334</v>
      </c>
    </row>
    <row r="2163" spans="2:13">
      <c r="B2163" s="10">
        <v>2160</v>
      </c>
      <c r="C2163" s="13">
        <v>0.8</v>
      </c>
      <c r="D2163" s="13">
        <v>5</v>
      </c>
      <c r="E2163" s="13">
        <v>15.882352941176469</v>
      </c>
      <c r="F2163" s="13">
        <v>22.325779418501249</v>
      </c>
      <c r="G2163" s="13">
        <v>3.189189189189189</v>
      </c>
      <c r="H2163" s="13">
        <v>3.2542372881355934</v>
      </c>
      <c r="I2163" s="13">
        <v>0.6</v>
      </c>
      <c r="J2163" s="13">
        <v>8.3333333333333339</v>
      </c>
      <c r="K2163" s="13">
        <v>0.4</v>
      </c>
      <c r="L2163" s="13">
        <v>5</v>
      </c>
      <c r="M2163" s="13">
        <v>18.333333333333336</v>
      </c>
    </row>
    <row r="2164" spans="2:13">
      <c r="B2164" s="10">
        <v>2161</v>
      </c>
      <c r="C2164" s="13">
        <v>0.6</v>
      </c>
      <c r="D2164" s="13">
        <v>6.666666666666667</v>
      </c>
      <c r="E2164" s="13">
        <v>12.272727272727273</v>
      </c>
      <c r="F2164" s="13">
        <v>19.531607636466973</v>
      </c>
      <c r="G2164" s="13">
        <v>3.0849673202614376</v>
      </c>
      <c r="H2164" s="13">
        <v>4.1739130434782608</v>
      </c>
      <c r="I2164" s="13">
        <v>1</v>
      </c>
      <c r="J2164" s="13">
        <v>5</v>
      </c>
      <c r="K2164" s="13">
        <v>0.2</v>
      </c>
      <c r="L2164" s="13">
        <v>10</v>
      </c>
      <c r="M2164" s="13">
        <v>21.666666666666668</v>
      </c>
    </row>
    <row r="2165" spans="2:13">
      <c r="B2165" s="10">
        <v>2162</v>
      </c>
      <c r="C2165" s="13">
        <v>0.8</v>
      </c>
      <c r="D2165" s="13">
        <v>5</v>
      </c>
      <c r="E2165" s="13">
        <v>11.739130434782609</v>
      </c>
      <c r="F2165" s="13">
        <v>22.652710681696192</v>
      </c>
      <c r="G2165" s="13">
        <v>2.9135802469135803</v>
      </c>
      <c r="H2165" s="13">
        <v>8</v>
      </c>
      <c r="I2165" s="13">
        <v>1.2</v>
      </c>
      <c r="J2165" s="13">
        <v>4.166666666666667</v>
      </c>
      <c r="K2165" s="13">
        <v>0.2</v>
      </c>
      <c r="L2165" s="13">
        <v>10</v>
      </c>
      <c r="M2165" s="13">
        <v>19.166666666666668</v>
      </c>
    </row>
    <row r="2166" spans="2:13">
      <c r="B2166" s="10">
        <v>2163</v>
      </c>
      <c r="C2166" s="13">
        <v>0.6</v>
      </c>
      <c r="D2166" s="13">
        <v>6.666666666666667</v>
      </c>
      <c r="E2166" s="13">
        <v>11.020408163265305</v>
      </c>
      <c r="F2166" s="13">
        <v>18.875162104975768</v>
      </c>
      <c r="G2166" s="13">
        <v>2.9316770186335406</v>
      </c>
      <c r="H2166" s="13">
        <v>4.9230769230769234</v>
      </c>
      <c r="I2166" s="13">
        <v>1</v>
      </c>
      <c r="J2166" s="13">
        <v>5</v>
      </c>
      <c r="K2166" s="13">
        <v>0.6</v>
      </c>
      <c r="L2166" s="13">
        <v>3.3333333333333335</v>
      </c>
      <c r="M2166" s="13">
        <v>15.000000000000002</v>
      </c>
    </row>
    <row r="2167" spans="2:13">
      <c r="B2167" s="10">
        <v>2164</v>
      </c>
      <c r="C2167" s="13">
        <v>1</v>
      </c>
      <c r="D2167" s="13">
        <v>4</v>
      </c>
      <c r="E2167" s="13">
        <v>11.48936170212766</v>
      </c>
      <c r="F2167" s="13">
        <v>18.30749720900489</v>
      </c>
      <c r="G2167" s="13">
        <v>3.1258278145695364</v>
      </c>
      <c r="H2167" s="13">
        <v>3.6923076923076925</v>
      </c>
      <c r="I2167" s="13">
        <v>1</v>
      </c>
      <c r="J2167" s="13">
        <v>5</v>
      </c>
      <c r="K2167" s="13">
        <v>0.2</v>
      </c>
      <c r="L2167" s="13">
        <v>10</v>
      </c>
      <c r="M2167" s="13">
        <v>19</v>
      </c>
    </row>
    <row r="2168" spans="2:13">
      <c r="B2168" s="10">
        <v>2165</v>
      </c>
      <c r="C2168" s="13">
        <v>1</v>
      </c>
      <c r="D2168" s="13">
        <v>4</v>
      </c>
      <c r="E2168" s="13">
        <v>11.25</v>
      </c>
      <c r="F2168" s="13">
        <v>18.355263157894736</v>
      </c>
      <c r="G2168" s="13">
        <v>3.1052631578947372</v>
      </c>
      <c r="H2168" s="13">
        <v>4</v>
      </c>
      <c r="I2168" s="13">
        <v>1</v>
      </c>
      <c r="J2168" s="13">
        <v>5</v>
      </c>
      <c r="K2168" s="13">
        <v>0.4</v>
      </c>
      <c r="L2168" s="13">
        <v>5</v>
      </c>
      <c r="M2168" s="13">
        <v>14</v>
      </c>
    </row>
    <row r="2169" spans="2:13">
      <c r="B2169" s="10">
        <v>2166</v>
      </c>
      <c r="C2169" s="13">
        <v>0.6</v>
      </c>
      <c r="D2169" s="13">
        <v>6.666666666666667</v>
      </c>
      <c r="E2169" s="13">
        <v>11.48936170212766</v>
      </c>
      <c r="F2169" s="13">
        <v>18.112102493708534</v>
      </c>
      <c r="G2169" s="13">
        <v>2.5376344086021505</v>
      </c>
      <c r="H2169" s="13">
        <v>4.0851063829787231</v>
      </c>
      <c r="I2169" s="13">
        <v>0.8</v>
      </c>
      <c r="J2169" s="13">
        <v>6.25</v>
      </c>
      <c r="K2169" s="13">
        <v>0.8</v>
      </c>
      <c r="L2169" s="13">
        <v>2.5</v>
      </c>
      <c r="M2169" s="13">
        <v>15.416666666666668</v>
      </c>
    </row>
    <row r="2170" spans="2:13">
      <c r="B2170" s="10">
        <v>2167</v>
      </c>
      <c r="C2170" s="13">
        <v>0.6</v>
      </c>
      <c r="D2170" s="13">
        <v>6.666666666666667</v>
      </c>
      <c r="E2170" s="13">
        <v>13.846153846153847</v>
      </c>
      <c r="F2170" s="13">
        <v>22.060191831290098</v>
      </c>
      <c r="G2170" s="13">
        <v>2.7283236994219653</v>
      </c>
      <c r="H2170" s="13">
        <v>5.4857142857142858</v>
      </c>
      <c r="I2170" s="13">
        <v>1</v>
      </c>
      <c r="J2170" s="13">
        <v>5</v>
      </c>
      <c r="K2170" s="13">
        <v>0.1</v>
      </c>
      <c r="L2170" s="13">
        <v>20</v>
      </c>
      <c r="M2170" s="13">
        <v>31.666666666666668</v>
      </c>
    </row>
    <row r="2171" spans="2:13">
      <c r="B2171" s="10">
        <v>2168</v>
      </c>
      <c r="C2171" s="13">
        <v>1.2</v>
      </c>
      <c r="D2171" s="13">
        <v>3.3333333333333335</v>
      </c>
      <c r="E2171" s="13">
        <v>12.558139534883722</v>
      </c>
      <c r="F2171" s="13">
        <v>21.96663374337793</v>
      </c>
      <c r="G2171" s="13">
        <v>2.5513513513513515</v>
      </c>
      <c r="H2171" s="13">
        <v>6.8571428571428568</v>
      </c>
      <c r="I2171" s="13">
        <v>0.6</v>
      </c>
      <c r="J2171" s="13">
        <v>8.3333333333333339</v>
      </c>
      <c r="K2171" s="13">
        <v>0.1</v>
      </c>
      <c r="L2171" s="13">
        <v>20</v>
      </c>
      <c r="M2171" s="13">
        <v>31.666666666666668</v>
      </c>
    </row>
    <row r="2172" spans="2:13">
      <c r="B2172" s="10">
        <v>2169</v>
      </c>
      <c r="C2172" s="13">
        <v>0.6</v>
      </c>
      <c r="D2172" s="13">
        <v>6.666666666666667</v>
      </c>
      <c r="E2172" s="13">
        <v>7.9411764705882346</v>
      </c>
      <c r="F2172" s="13">
        <v>14.692949520233626</v>
      </c>
      <c r="G2172" s="13">
        <v>2.6666666666666665</v>
      </c>
      <c r="H2172" s="13">
        <v>4.0851063829787231</v>
      </c>
      <c r="I2172" s="13">
        <v>0.8</v>
      </c>
      <c r="J2172" s="13">
        <v>6.25</v>
      </c>
      <c r="K2172" s="13">
        <v>0.4</v>
      </c>
      <c r="L2172" s="13">
        <v>5</v>
      </c>
      <c r="M2172" s="13">
        <v>17.916666666666668</v>
      </c>
    </row>
    <row r="2173" spans="2:13">
      <c r="B2173" s="10">
        <v>2170</v>
      </c>
      <c r="C2173" s="13">
        <v>1</v>
      </c>
      <c r="D2173" s="13">
        <v>4</v>
      </c>
      <c r="E2173" s="13">
        <v>15.882352941176469</v>
      </c>
      <c r="F2173" s="13">
        <v>21.366527588149363</v>
      </c>
      <c r="G2173" s="13">
        <v>2.3366336633663365</v>
      </c>
      <c r="H2173" s="13">
        <v>3.1475409836065573</v>
      </c>
      <c r="I2173" s="13">
        <v>1</v>
      </c>
      <c r="J2173" s="13">
        <v>5</v>
      </c>
      <c r="K2173" s="13">
        <v>0.8</v>
      </c>
      <c r="L2173" s="13">
        <v>2.5</v>
      </c>
      <c r="M2173" s="13">
        <v>11.5</v>
      </c>
    </row>
    <row r="2174" spans="2:13">
      <c r="B2174" s="10">
        <v>2171</v>
      </c>
      <c r="C2174" s="13">
        <v>1</v>
      </c>
      <c r="D2174" s="13">
        <v>4</v>
      </c>
      <c r="E2174" s="13">
        <v>13.5</v>
      </c>
      <c r="F2174" s="13">
        <v>21.577777777777779</v>
      </c>
      <c r="G2174" s="13">
        <v>3.2777777777777777</v>
      </c>
      <c r="H2174" s="13">
        <v>4.8</v>
      </c>
      <c r="I2174" s="13">
        <v>1</v>
      </c>
      <c r="J2174" s="13">
        <v>5</v>
      </c>
      <c r="K2174" s="13">
        <v>0.8</v>
      </c>
      <c r="L2174" s="13">
        <v>2.5</v>
      </c>
      <c r="M2174" s="13">
        <v>11.5</v>
      </c>
    </row>
    <row r="2175" spans="2:13">
      <c r="B2175" s="10">
        <v>2172</v>
      </c>
      <c r="C2175" s="13">
        <v>0.4</v>
      </c>
      <c r="D2175" s="13">
        <v>10</v>
      </c>
      <c r="E2175" s="13">
        <v>11.739130434782609</v>
      </c>
      <c r="F2175" s="13">
        <v>17.306845893058941</v>
      </c>
      <c r="G2175" s="13">
        <v>2.7441860465116279</v>
      </c>
      <c r="H2175" s="13">
        <v>2.8235294117647061</v>
      </c>
      <c r="I2175" s="13">
        <v>0.8</v>
      </c>
      <c r="J2175" s="13">
        <v>6.25</v>
      </c>
      <c r="K2175" s="13">
        <v>0.2</v>
      </c>
      <c r="L2175" s="13">
        <v>10</v>
      </c>
      <c r="M2175" s="13">
        <v>26.25</v>
      </c>
    </row>
    <row r="2176" spans="2:13">
      <c r="B2176" s="10">
        <v>2173</v>
      </c>
      <c r="C2176" s="13">
        <v>1.2</v>
      </c>
      <c r="D2176" s="13">
        <v>3.3333333333333335</v>
      </c>
      <c r="E2176" s="13">
        <v>13.846153846153847</v>
      </c>
      <c r="F2176" s="13">
        <v>20.120480748846234</v>
      </c>
      <c r="G2176" s="13">
        <v>2.6516853932584272</v>
      </c>
      <c r="H2176" s="13">
        <v>3.6226415094339623</v>
      </c>
      <c r="I2176" s="13">
        <v>0.8</v>
      </c>
      <c r="J2176" s="13">
        <v>6.25</v>
      </c>
      <c r="K2176" s="13">
        <v>0.4</v>
      </c>
      <c r="L2176" s="13">
        <v>5</v>
      </c>
      <c r="M2176" s="13">
        <v>14.583333333333334</v>
      </c>
    </row>
    <row r="2177" spans="2:13">
      <c r="B2177" s="10">
        <v>2174</v>
      </c>
      <c r="C2177" s="13">
        <v>1.2</v>
      </c>
      <c r="D2177" s="13">
        <v>3.3333333333333335</v>
      </c>
      <c r="E2177" s="13">
        <v>11.25</v>
      </c>
      <c r="F2177" s="13">
        <v>17.032171226831423</v>
      </c>
      <c r="G2177" s="13">
        <v>2.29126213592233</v>
      </c>
      <c r="H2177" s="13">
        <v>3.4909090909090907</v>
      </c>
      <c r="I2177" s="13">
        <v>1.6</v>
      </c>
      <c r="J2177" s="13">
        <v>3.125</v>
      </c>
      <c r="K2177" s="13">
        <v>0.4</v>
      </c>
      <c r="L2177" s="13">
        <v>5</v>
      </c>
      <c r="M2177" s="13">
        <v>11.458333333333334</v>
      </c>
    </row>
    <row r="2178" spans="2:13">
      <c r="B2178" s="10">
        <v>2175</v>
      </c>
      <c r="C2178" s="13">
        <v>1</v>
      </c>
      <c r="D2178" s="13">
        <v>4</v>
      </c>
      <c r="E2178" s="13">
        <v>15</v>
      </c>
      <c r="F2178" s="13">
        <v>24.323943661971832</v>
      </c>
      <c r="G2178" s="13">
        <v>3.3239436619718314</v>
      </c>
      <c r="H2178" s="13">
        <v>6</v>
      </c>
      <c r="I2178" s="13">
        <v>0.8</v>
      </c>
      <c r="J2178" s="13">
        <v>6.25</v>
      </c>
      <c r="K2178" s="13">
        <v>0.6</v>
      </c>
      <c r="L2178" s="13">
        <v>3.3333333333333335</v>
      </c>
      <c r="M2178" s="13">
        <v>13.583333333333334</v>
      </c>
    </row>
    <row r="2179" spans="2:13">
      <c r="B2179" s="10">
        <v>2176</v>
      </c>
      <c r="C2179" s="13">
        <v>0.4</v>
      </c>
      <c r="D2179" s="13">
        <v>10</v>
      </c>
      <c r="E2179" s="13">
        <v>8.3076923076923084</v>
      </c>
      <c r="F2179" s="13">
        <v>16.92991452991453</v>
      </c>
      <c r="G2179" s="13">
        <v>2.6222222222222222</v>
      </c>
      <c r="H2179" s="13">
        <v>6</v>
      </c>
      <c r="I2179" s="13">
        <v>0.8</v>
      </c>
      <c r="J2179" s="13">
        <v>6.25</v>
      </c>
      <c r="K2179" s="13">
        <v>0.4</v>
      </c>
      <c r="L2179" s="13">
        <v>5</v>
      </c>
      <c r="M2179" s="13">
        <v>21.25</v>
      </c>
    </row>
    <row r="2180" spans="2:13">
      <c r="B2180" s="10">
        <v>2177</v>
      </c>
      <c r="C2180" s="13">
        <v>1</v>
      </c>
      <c r="D2180" s="13">
        <v>4</v>
      </c>
      <c r="E2180" s="13">
        <v>13.846153846153847</v>
      </c>
      <c r="F2180" s="13">
        <v>21.487567987567989</v>
      </c>
      <c r="G2180" s="13">
        <v>3.2777777777777777</v>
      </c>
      <c r="H2180" s="13">
        <v>4.3636363636363633</v>
      </c>
      <c r="I2180" s="13">
        <v>1.2</v>
      </c>
      <c r="J2180" s="13">
        <v>4.166666666666667</v>
      </c>
      <c r="K2180" s="13">
        <v>0.2</v>
      </c>
      <c r="L2180" s="13">
        <v>10</v>
      </c>
      <c r="M2180" s="13">
        <v>18.166666666666668</v>
      </c>
    </row>
    <row r="2181" spans="2:13">
      <c r="B2181" s="10">
        <v>2178</v>
      </c>
      <c r="C2181" s="13">
        <v>0.1</v>
      </c>
      <c r="D2181" s="13">
        <v>40</v>
      </c>
      <c r="E2181" s="13">
        <v>11.48936170212766</v>
      </c>
      <c r="F2181" s="13">
        <v>17.638323851089808</v>
      </c>
      <c r="G2181" s="13">
        <v>2.5934065934065931</v>
      </c>
      <c r="H2181" s="13">
        <v>3.5555555555555554</v>
      </c>
      <c r="I2181" s="13">
        <v>1</v>
      </c>
      <c r="J2181" s="13">
        <v>5</v>
      </c>
      <c r="K2181" s="13">
        <v>0.8</v>
      </c>
      <c r="L2181" s="13">
        <v>2.5</v>
      </c>
      <c r="M2181" s="13">
        <v>47.5</v>
      </c>
    </row>
    <row r="2182" spans="2:13">
      <c r="B2182" s="10">
        <v>2179</v>
      </c>
      <c r="C2182" s="13">
        <v>0.6</v>
      </c>
      <c r="D2182" s="13">
        <v>6.666666666666667</v>
      </c>
      <c r="E2182" s="13">
        <v>12.857142857142858</v>
      </c>
      <c r="F2182" s="13">
        <v>18.001328903654485</v>
      </c>
      <c r="G2182" s="13">
        <v>2.7441860465116279</v>
      </c>
      <c r="H2182" s="13">
        <v>2.4</v>
      </c>
      <c r="I2182" s="13">
        <v>0.8</v>
      </c>
      <c r="J2182" s="13">
        <v>6.25</v>
      </c>
      <c r="K2182" s="13">
        <v>0.6</v>
      </c>
      <c r="L2182" s="13">
        <v>3.3333333333333335</v>
      </c>
      <c r="M2182" s="13">
        <v>16.25</v>
      </c>
    </row>
    <row r="2183" spans="2:13">
      <c r="B2183" s="10">
        <v>2180</v>
      </c>
      <c r="C2183" s="13">
        <v>1</v>
      </c>
      <c r="D2183" s="13">
        <v>4</v>
      </c>
      <c r="E2183" s="13">
        <v>11.25</v>
      </c>
      <c r="F2183" s="13">
        <v>17.442702273929136</v>
      </c>
      <c r="G2183" s="13">
        <v>3.0451612903225804</v>
      </c>
      <c r="H2183" s="13">
        <v>3.1475409836065573</v>
      </c>
      <c r="I2183" s="13">
        <v>1.2</v>
      </c>
      <c r="J2183" s="13">
        <v>4.166666666666667</v>
      </c>
      <c r="K2183" s="13">
        <v>0.4</v>
      </c>
      <c r="L2183" s="13">
        <v>5</v>
      </c>
      <c r="M2183" s="13">
        <v>13.166666666666668</v>
      </c>
    </row>
    <row r="2184" spans="2:13">
      <c r="B2184" s="10">
        <v>2181</v>
      </c>
      <c r="C2184" s="13">
        <v>0.6</v>
      </c>
      <c r="D2184" s="13">
        <v>6.666666666666667</v>
      </c>
      <c r="E2184" s="13">
        <v>15</v>
      </c>
      <c r="F2184" s="13">
        <v>21.433604336043359</v>
      </c>
      <c r="G2184" s="13">
        <v>2.8780487804878048</v>
      </c>
      <c r="H2184" s="13">
        <v>3.5555555555555554</v>
      </c>
      <c r="I2184" s="13">
        <v>0.8</v>
      </c>
      <c r="J2184" s="13">
        <v>6.25</v>
      </c>
      <c r="K2184" s="13">
        <v>0.6</v>
      </c>
      <c r="L2184" s="13">
        <v>3.3333333333333335</v>
      </c>
      <c r="M2184" s="13">
        <v>16.25</v>
      </c>
    </row>
    <row r="2185" spans="2:13">
      <c r="B2185" s="10">
        <v>2182</v>
      </c>
      <c r="C2185" s="13">
        <v>1</v>
      </c>
      <c r="D2185" s="13">
        <v>4</v>
      </c>
      <c r="E2185" s="13">
        <v>17.419354838709676</v>
      </c>
      <c r="F2185" s="13">
        <v>25.597604175579704</v>
      </c>
      <c r="G2185" s="13">
        <v>3.2551724137931033</v>
      </c>
      <c r="H2185" s="13">
        <v>4.9230769230769234</v>
      </c>
      <c r="I2185" s="13">
        <v>1</v>
      </c>
      <c r="J2185" s="13">
        <v>5</v>
      </c>
      <c r="K2185" s="13">
        <v>0.4</v>
      </c>
      <c r="L2185" s="13">
        <v>5</v>
      </c>
      <c r="M2185" s="13">
        <v>14</v>
      </c>
    </row>
    <row r="2186" spans="2:13">
      <c r="B2186" s="10">
        <v>2183</v>
      </c>
      <c r="C2186" s="13">
        <v>1</v>
      </c>
      <c r="D2186" s="13">
        <v>4</v>
      </c>
      <c r="E2186" s="13">
        <v>13.5</v>
      </c>
      <c r="F2186" s="13">
        <v>22.59090909090909</v>
      </c>
      <c r="G2186" s="13">
        <v>4.290909090909091</v>
      </c>
      <c r="H2186" s="13">
        <v>4.8</v>
      </c>
      <c r="I2186" s="13">
        <v>1.4</v>
      </c>
      <c r="J2186" s="13">
        <v>3.5714285714285716</v>
      </c>
      <c r="K2186" s="13">
        <v>0.1</v>
      </c>
      <c r="L2186" s="13">
        <v>20</v>
      </c>
      <c r="M2186" s="13">
        <v>27.571428571428569</v>
      </c>
    </row>
    <row r="2187" spans="2:13">
      <c r="B2187" s="10">
        <v>2184</v>
      </c>
      <c r="C2187" s="13">
        <v>0.8</v>
      </c>
      <c r="D2187" s="13">
        <v>5</v>
      </c>
      <c r="E2187" s="13">
        <v>14.594594594594593</v>
      </c>
      <c r="F2187" s="13">
        <v>23.762379829493923</v>
      </c>
      <c r="G2187" s="13">
        <v>3.1677852348993287</v>
      </c>
      <c r="H2187" s="13">
        <v>6</v>
      </c>
      <c r="I2187" s="13">
        <v>1</v>
      </c>
      <c r="J2187" s="13">
        <v>5</v>
      </c>
      <c r="K2187" s="13">
        <v>0.6</v>
      </c>
      <c r="L2187" s="13">
        <v>3.3333333333333335</v>
      </c>
      <c r="M2187" s="13">
        <v>13.333333333333334</v>
      </c>
    </row>
    <row r="2188" spans="2:13">
      <c r="B2188" s="10">
        <v>2185</v>
      </c>
      <c r="C2188" s="13">
        <v>0.6</v>
      </c>
      <c r="D2188" s="13">
        <v>6.666666666666667</v>
      </c>
      <c r="E2188" s="13">
        <v>11.25</v>
      </c>
      <c r="F2188" s="13">
        <v>19.99013157894737</v>
      </c>
      <c r="G2188" s="13">
        <v>3.6875</v>
      </c>
      <c r="H2188" s="13">
        <v>5.0526315789473681</v>
      </c>
      <c r="I2188" s="13">
        <v>1.2</v>
      </c>
      <c r="J2188" s="13">
        <v>4.166666666666667</v>
      </c>
      <c r="K2188" s="13">
        <v>0.2</v>
      </c>
      <c r="L2188" s="13">
        <v>10</v>
      </c>
      <c r="M2188" s="13">
        <v>20.833333333333336</v>
      </c>
    </row>
    <row r="2189" spans="2:13">
      <c r="B2189" s="10">
        <v>2186</v>
      </c>
      <c r="C2189" s="13">
        <v>0.6</v>
      </c>
      <c r="D2189" s="13">
        <v>6.666666666666667</v>
      </c>
      <c r="E2189" s="13">
        <v>9</v>
      </c>
      <c r="F2189" s="13">
        <v>17.155953635405691</v>
      </c>
      <c r="G2189" s="13">
        <v>3.2328767123287672</v>
      </c>
      <c r="H2189" s="13">
        <v>4.9230769230769234</v>
      </c>
      <c r="I2189" s="13">
        <v>0.8</v>
      </c>
      <c r="J2189" s="13">
        <v>6.25</v>
      </c>
      <c r="K2189" s="13">
        <v>0.6</v>
      </c>
      <c r="L2189" s="13">
        <v>3.3333333333333335</v>
      </c>
      <c r="M2189" s="13">
        <v>16.25</v>
      </c>
    </row>
    <row r="2190" spans="2:13">
      <c r="B2190" s="10">
        <v>2187</v>
      </c>
      <c r="C2190" s="13">
        <v>1.2</v>
      </c>
      <c r="D2190" s="13">
        <v>3.3333333333333335</v>
      </c>
      <c r="E2190" s="13">
        <v>11.739130434782609</v>
      </c>
      <c r="F2190" s="13">
        <v>21.637597867732801</v>
      </c>
      <c r="G2190" s="13">
        <v>3.2777777777777777</v>
      </c>
      <c r="H2190" s="13">
        <v>6.6206896551724137</v>
      </c>
      <c r="I2190" s="13">
        <v>0.4</v>
      </c>
      <c r="J2190" s="13">
        <v>12.5</v>
      </c>
      <c r="K2190" s="13">
        <v>0.1</v>
      </c>
      <c r="L2190" s="13">
        <v>20</v>
      </c>
      <c r="M2190" s="13">
        <v>35.833333333333336</v>
      </c>
    </row>
    <row r="2191" spans="2:13">
      <c r="B2191" s="10">
        <v>2188</v>
      </c>
      <c r="C2191" s="13">
        <v>0.8</v>
      </c>
      <c r="D2191" s="13">
        <v>5</v>
      </c>
      <c r="E2191" s="13">
        <v>8.3076923076923084</v>
      </c>
      <c r="F2191" s="13">
        <v>15.327252800326939</v>
      </c>
      <c r="G2191" s="13">
        <v>2.3366336633663365</v>
      </c>
      <c r="H2191" s="13">
        <v>4.6829268292682924</v>
      </c>
      <c r="I2191" s="13">
        <v>0.8</v>
      </c>
      <c r="J2191" s="13">
        <v>6.25</v>
      </c>
      <c r="K2191" s="13">
        <v>0.4</v>
      </c>
      <c r="L2191" s="13">
        <v>5</v>
      </c>
      <c r="M2191" s="13">
        <v>16.25</v>
      </c>
    </row>
    <row r="2192" spans="2:13">
      <c r="B2192" s="10">
        <v>2189</v>
      </c>
      <c r="C2192" s="13">
        <v>0.8</v>
      </c>
      <c r="D2192" s="13">
        <v>5</v>
      </c>
      <c r="E2192" s="13">
        <v>12.558139534883722</v>
      </c>
      <c r="F2192" s="13">
        <v>18.711857856445832</v>
      </c>
      <c r="G2192" s="13">
        <v>2.8433734939759034</v>
      </c>
      <c r="H2192" s="13">
        <v>3.3103448275862069</v>
      </c>
      <c r="I2192" s="13">
        <v>0.8</v>
      </c>
      <c r="J2192" s="13">
        <v>6.25</v>
      </c>
      <c r="K2192" s="13">
        <v>0.4</v>
      </c>
      <c r="L2192" s="13">
        <v>5</v>
      </c>
      <c r="M2192" s="13">
        <v>16.25</v>
      </c>
    </row>
    <row r="2193" spans="2:13">
      <c r="B2193" s="10">
        <v>2190</v>
      </c>
      <c r="C2193" s="13">
        <v>1.2</v>
      </c>
      <c r="D2193" s="13">
        <v>3.3333333333333335</v>
      </c>
      <c r="E2193" s="13">
        <v>16.363636363636363</v>
      </c>
      <c r="F2193" s="13">
        <v>22.403486432683515</v>
      </c>
      <c r="G2193" s="13">
        <v>3.4452554744525545</v>
      </c>
      <c r="H2193" s="13">
        <v>2.5945945945945947</v>
      </c>
      <c r="I2193" s="13">
        <v>1.2</v>
      </c>
      <c r="J2193" s="13">
        <v>4.166666666666667</v>
      </c>
      <c r="K2193" s="13">
        <v>0.6</v>
      </c>
      <c r="L2193" s="13">
        <v>3.3333333333333335</v>
      </c>
      <c r="M2193" s="13">
        <v>10.833333333333334</v>
      </c>
    </row>
    <row r="2194" spans="2:13">
      <c r="B2194" s="10">
        <v>2191</v>
      </c>
      <c r="C2194" s="13">
        <v>0.8</v>
      </c>
      <c r="D2194" s="13">
        <v>5</v>
      </c>
      <c r="E2194" s="13">
        <v>10.588235294117647</v>
      </c>
      <c r="F2194" s="13">
        <v>18.50693927055358</v>
      </c>
      <c r="G2194" s="13">
        <v>2.4329896907216493</v>
      </c>
      <c r="H2194" s="13">
        <v>5.4857142857142858</v>
      </c>
      <c r="I2194" s="13">
        <v>0.6</v>
      </c>
      <c r="J2194" s="13">
        <v>8.3333333333333339</v>
      </c>
      <c r="K2194" s="13">
        <v>0.6</v>
      </c>
      <c r="L2194" s="13">
        <v>3.3333333333333335</v>
      </c>
      <c r="M2194" s="13">
        <v>16.666666666666668</v>
      </c>
    </row>
    <row r="2195" spans="2:13">
      <c r="B2195" s="10">
        <v>2192</v>
      </c>
      <c r="C2195" s="13">
        <v>0.8</v>
      </c>
      <c r="D2195" s="13">
        <v>5</v>
      </c>
      <c r="E2195" s="13">
        <v>10.188679245283019</v>
      </c>
      <c r="F2195" s="13">
        <v>18.998203054806829</v>
      </c>
      <c r="G2195" s="13">
        <v>2.8095238095238098</v>
      </c>
      <c r="H2195" s="13">
        <v>6</v>
      </c>
      <c r="I2195" s="13">
        <v>0.6</v>
      </c>
      <c r="J2195" s="13">
        <v>8.3333333333333339</v>
      </c>
      <c r="K2195" s="13">
        <v>0.6</v>
      </c>
      <c r="L2195" s="13">
        <v>3.3333333333333335</v>
      </c>
      <c r="M2195" s="13">
        <v>16.666666666666668</v>
      </c>
    </row>
    <row r="2196" spans="2:13">
      <c r="B2196" s="10">
        <v>2193</v>
      </c>
      <c r="C2196" s="13">
        <v>1.2</v>
      </c>
      <c r="D2196" s="13">
        <v>3.3333333333333335</v>
      </c>
      <c r="E2196" s="13">
        <v>11.020408163265305</v>
      </c>
      <c r="F2196" s="13">
        <v>18.413814756671897</v>
      </c>
      <c r="G2196" s="13">
        <v>2.5934065934065931</v>
      </c>
      <c r="H2196" s="13">
        <v>4.8</v>
      </c>
      <c r="I2196" s="13">
        <v>1</v>
      </c>
      <c r="J2196" s="13">
        <v>5</v>
      </c>
      <c r="K2196" s="13">
        <v>0.8</v>
      </c>
      <c r="L2196" s="13">
        <v>2.5</v>
      </c>
      <c r="M2196" s="13">
        <v>10.833333333333334</v>
      </c>
    </row>
    <row r="2197" spans="2:13">
      <c r="B2197" s="10">
        <v>2194</v>
      </c>
      <c r="C2197" s="13">
        <v>1.2</v>
      </c>
      <c r="D2197" s="13">
        <v>3.3333333333333335</v>
      </c>
      <c r="E2197" s="13">
        <v>9.3103448275862064</v>
      </c>
      <c r="F2197" s="13">
        <v>19.40471966096397</v>
      </c>
      <c r="G2197" s="13">
        <v>3.9008264462809921</v>
      </c>
      <c r="H2197" s="13">
        <v>6.193548387096774</v>
      </c>
      <c r="I2197" s="13">
        <v>1</v>
      </c>
      <c r="J2197" s="13">
        <v>5</v>
      </c>
      <c r="K2197" s="13">
        <v>0.6</v>
      </c>
      <c r="L2197" s="13">
        <v>3.3333333333333335</v>
      </c>
      <c r="M2197" s="13">
        <v>11.666666666666668</v>
      </c>
    </row>
    <row r="2198" spans="2:13">
      <c r="B2198" s="10">
        <v>2195</v>
      </c>
      <c r="C2198" s="13">
        <v>0.8</v>
      </c>
      <c r="D2198" s="13">
        <v>5</v>
      </c>
      <c r="E2198" s="13">
        <v>15.428571428571429</v>
      </c>
      <c r="F2198" s="13">
        <v>22.919328733282221</v>
      </c>
      <c r="G2198" s="13">
        <v>3.0256410256410255</v>
      </c>
      <c r="H2198" s="13">
        <v>4.4651162790697674</v>
      </c>
      <c r="I2198" s="13">
        <v>1.2</v>
      </c>
      <c r="J2198" s="13">
        <v>4.166666666666667</v>
      </c>
      <c r="K2198" s="13">
        <v>0.6</v>
      </c>
      <c r="L2198" s="13">
        <v>3.3333333333333335</v>
      </c>
      <c r="M2198" s="13">
        <v>12.500000000000002</v>
      </c>
    </row>
    <row r="2199" spans="2:13">
      <c r="B2199" s="10">
        <v>2196</v>
      </c>
      <c r="C2199" s="13">
        <v>0.2</v>
      </c>
      <c r="D2199" s="13">
        <v>20</v>
      </c>
      <c r="E2199" s="13">
        <v>12.272727272727273</v>
      </c>
      <c r="F2199" s="13">
        <v>18.824078624078624</v>
      </c>
      <c r="G2199" s="13">
        <v>2.5513513513513515</v>
      </c>
      <c r="H2199" s="13">
        <v>4</v>
      </c>
      <c r="I2199" s="13">
        <v>0.6</v>
      </c>
      <c r="J2199" s="13">
        <v>8.3333333333333339</v>
      </c>
      <c r="K2199" s="13">
        <v>0.6</v>
      </c>
      <c r="L2199" s="13">
        <v>3.3333333333333335</v>
      </c>
      <c r="M2199" s="13">
        <v>31.666666666666668</v>
      </c>
    </row>
    <row r="2200" spans="2:13">
      <c r="B2200" s="10">
        <v>2197</v>
      </c>
      <c r="C2200" s="13">
        <v>1.2</v>
      </c>
      <c r="D2200" s="13">
        <v>3.3333333333333335</v>
      </c>
      <c r="E2200" s="13">
        <v>10.188679245283019</v>
      </c>
      <c r="F2200" s="13">
        <v>16.359630133475285</v>
      </c>
      <c r="G2200" s="13">
        <v>2.8606060606060604</v>
      </c>
      <c r="H2200" s="13">
        <v>3.3103448275862069</v>
      </c>
      <c r="I2200" s="13">
        <v>1.2</v>
      </c>
      <c r="J2200" s="13">
        <v>4.166666666666667</v>
      </c>
      <c r="K2200" s="13">
        <v>0.2</v>
      </c>
      <c r="L2200" s="13">
        <v>10</v>
      </c>
      <c r="M2200" s="13">
        <v>17.5</v>
      </c>
    </row>
    <row r="2201" spans="2:13">
      <c r="B2201" s="10">
        <v>2198</v>
      </c>
      <c r="C2201" s="13">
        <v>0.2</v>
      </c>
      <c r="D2201" s="13">
        <v>20</v>
      </c>
      <c r="E2201" s="13">
        <v>9.8181818181818166</v>
      </c>
      <c r="F2201" s="13">
        <v>17.988457047539615</v>
      </c>
      <c r="G2201" s="13">
        <v>4.330275229357798</v>
      </c>
      <c r="H2201" s="13">
        <v>3.84</v>
      </c>
      <c r="I2201" s="13">
        <v>0.8</v>
      </c>
      <c r="J2201" s="13">
        <v>6.25</v>
      </c>
      <c r="K2201" s="13">
        <v>0.4</v>
      </c>
      <c r="L2201" s="13">
        <v>5</v>
      </c>
      <c r="M2201" s="13">
        <v>31.25</v>
      </c>
    </row>
    <row r="2202" spans="2:13">
      <c r="B2202" s="10">
        <v>2199</v>
      </c>
      <c r="C2202" s="13">
        <v>0.8</v>
      </c>
      <c r="D2202" s="13">
        <v>5</v>
      </c>
      <c r="E2202" s="13">
        <v>12</v>
      </c>
      <c r="F2202" s="13">
        <v>19.362388059701495</v>
      </c>
      <c r="G2202" s="13">
        <v>3.5223880597014925</v>
      </c>
      <c r="H2202" s="13">
        <v>3.84</v>
      </c>
      <c r="I2202" s="13">
        <v>1.2</v>
      </c>
      <c r="J2202" s="13">
        <v>4.166666666666667</v>
      </c>
      <c r="K2202" s="13">
        <v>0.6</v>
      </c>
      <c r="L2202" s="13">
        <v>3.3333333333333335</v>
      </c>
      <c r="M2202" s="13">
        <v>12.500000000000002</v>
      </c>
    </row>
    <row r="2203" spans="2:13">
      <c r="B2203" s="10">
        <v>2200</v>
      </c>
      <c r="C2203" s="13">
        <v>1.2</v>
      </c>
      <c r="D2203" s="13">
        <v>3.3333333333333335</v>
      </c>
      <c r="E2203" s="13">
        <v>9.1525423728813564</v>
      </c>
      <c r="F2203" s="13">
        <v>16.04824789435375</v>
      </c>
      <c r="G2203" s="13">
        <v>2.8957055214723924</v>
      </c>
      <c r="H2203" s="13">
        <v>4</v>
      </c>
      <c r="I2203" s="13">
        <v>1</v>
      </c>
      <c r="J2203" s="13">
        <v>5</v>
      </c>
      <c r="K2203" s="13">
        <v>0.2</v>
      </c>
      <c r="L2203" s="13">
        <v>10</v>
      </c>
      <c r="M2203" s="13">
        <v>18.333333333333336</v>
      </c>
    </row>
    <row r="2204" spans="2:13">
      <c r="B2204" s="10">
        <v>2201</v>
      </c>
      <c r="C2204" s="13">
        <v>0.6</v>
      </c>
      <c r="D2204" s="13">
        <v>6.666666666666667</v>
      </c>
      <c r="E2204" s="13">
        <v>11.020408163265305</v>
      </c>
      <c r="F2204" s="13">
        <v>17.051116039636192</v>
      </c>
      <c r="G2204" s="13">
        <v>2.776470588235294</v>
      </c>
      <c r="H2204" s="13">
        <v>3.2542372881355934</v>
      </c>
      <c r="I2204" s="13">
        <v>0.8</v>
      </c>
      <c r="J2204" s="13">
        <v>6.25</v>
      </c>
      <c r="K2204" s="13">
        <v>0.4</v>
      </c>
      <c r="L2204" s="13">
        <v>5</v>
      </c>
      <c r="M2204" s="13">
        <v>17.916666666666668</v>
      </c>
    </row>
    <row r="2205" spans="2:13">
      <c r="B2205" s="10">
        <v>2202</v>
      </c>
      <c r="C2205" s="13">
        <v>0.6</v>
      </c>
      <c r="D2205" s="13">
        <v>6.666666666666667</v>
      </c>
      <c r="E2205" s="13">
        <v>15</v>
      </c>
      <c r="F2205" s="13">
        <v>25.744186046511629</v>
      </c>
      <c r="G2205" s="13">
        <v>2.7441860465116279</v>
      </c>
      <c r="H2205" s="13">
        <v>8</v>
      </c>
      <c r="I2205" s="13">
        <v>1.2</v>
      </c>
      <c r="J2205" s="13">
        <v>4.166666666666667</v>
      </c>
      <c r="K2205" s="13">
        <v>0.4</v>
      </c>
      <c r="L2205" s="13">
        <v>5</v>
      </c>
      <c r="M2205" s="13">
        <v>15.833333333333334</v>
      </c>
    </row>
    <row r="2206" spans="2:13">
      <c r="B2206" s="10">
        <v>2203</v>
      </c>
      <c r="C2206" s="13">
        <v>1</v>
      </c>
      <c r="D2206" s="13">
        <v>4</v>
      </c>
      <c r="E2206" s="13">
        <v>28.421052631578945</v>
      </c>
      <c r="F2206" s="13">
        <v>38.483453477692116</v>
      </c>
      <c r="G2206" s="13">
        <v>3.8688524590163937</v>
      </c>
      <c r="H2206" s="13">
        <v>6.193548387096774</v>
      </c>
      <c r="I2206" s="13">
        <v>1</v>
      </c>
      <c r="J2206" s="13">
        <v>5</v>
      </c>
      <c r="K2206" s="13">
        <v>0.6</v>
      </c>
      <c r="L2206" s="13">
        <v>3.3333333333333335</v>
      </c>
      <c r="M2206" s="13">
        <v>12.333333333333334</v>
      </c>
    </row>
    <row r="2207" spans="2:13">
      <c r="B2207" s="10">
        <v>2204</v>
      </c>
      <c r="C2207" s="13">
        <v>1.4</v>
      </c>
      <c r="D2207" s="13">
        <v>2.8571428571428572</v>
      </c>
      <c r="E2207" s="13">
        <v>17.419354838709676</v>
      </c>
      <c r="F2207" s="13">
        <v>24.756989247311829</v>
      </c>
      <c r="G2207" s="13">
        <v>2.5376344086021505</v>
      </c>
      <c r="H2207" s="13">
        <v>4.8</v>
      </c>
      <c r="I2207" s="13">
        <v>1</v>
      </c>
      <c r="J2207" s="13">
        <v>5</v>
      </c>
      <c r="K2207" s="13">
        <v>0.4</v>
      </c>
      <c r="L2207" s="13">
        <v>5</v>
      </c>
      <c r="M2207" s="13">
        <v>12.857142857142858</v>
      </c>
    </row>
    <row r="2208" spans="2:13">
      <c r="B2208" s="10">
        <v>2205</v>
      </c>
      <c r="C2208" s="13">
        <v>0.6</v>
      </c>
      <c r="D2208" s="13">
        <v>6.666666666666667</v>
      </c>
      <c r="E2208" s="13">
        <v>9.6428571428571441</v>
      </c>
      <c r="F2208" s="13">
        <v>15.835559416786282</v>
      </c>
      <c r="G2208" s="13">
        <v>3.0451612903225804</v>
      </c>
      <c r="H2208" s="13">
        <v>3.1475409836065573</v>
      </c>
      <c r="I2208" s="13">
        <v>0.6</v>
      </c>
      <c r="J2208" s="13">
        <v>8.3333333333333339</v>
      </c>
      <c r="K2208" s="13">
        <v>0.6</v>
      </c>
      <c r="L2208" s="13">
        <v>3.3333333333333335</v>
      </c>
      <c r="M2208" s="13">
        <v>18.333333333333332</v>
      </c>
    </row>
    <row r="2209" spans="2:13">
      <c r="B2209" s="10">
        <v>2206</v>
      </c>
      <c r="C2209" s="13">
        <v>0.6</v>
      </c>
      <c r="D2209" s="13">
        <v>6.666666666666667</v>
      </c>
      <c r="E2209" s="13">
        <v>13.5</v>
      </c>
      <c r="F2209" s="13">
        <v>22.204761904761902</v>
      </c>
      <c r="G2209" s="13">
        <v>3.3714285714285714</v>
      </c>
      <c r="H2209" s="13">
        <v>5.333333333333333</v>
      </c>
      <c r="I2209" s="13">
        <v>1.2</v>
      </c>
      <c r="J2209" s="13">
        <v>4.166666666666667</v>
      </c>
      <c r="K2209" s="13">
        <v>0.2</v>
      </c>
      <c r="L2209" s="13">
        <v>10</v>
      </c>
      <c r="M2209" s="13">
        <v>20.833333333333336</v>
      </c>
    </row>
    <row r="2210" spans="2:13">
      <c r="B2210" s="10">
        <v>2207</v>
      </c>
      <c r="C2210" s="13">
        <v>0.8</v>
      </c>
      <c r="D2210" s="13">
        <v>5</v>
      </c>
      <c r="E2210" s="13">
        <v>11.25</v>
      </c>
      <c r="F2210" s="13">
        <v>18.063309626619255</v>
      </c>
      <c r="G2210" s="13">
        <v>3.7165354330708662</v>
      </c>
      <c r="H2210" s="13">
        <v>3.096774193548387</v>
      </c>
      <c r="I2210" s="13">
        <v>1.2</v>
      </c>
      <c r="J2210" s="13">
        <v>4.166666666666667</v>
      </c>
      <c r="K2210" s="13">
        <v>0.2</v>
      </c>
      <c r="L2210" s="13">
        <v>10</v>
      </c>
      <c r="M2210" s="13">
        <v>19.166666666666668</v>
      </c>
    </row>
    <row r="2211" spans="2:13">
      <c r="B2211" s="10">
        <v>2208</v>
      </c>
      <c r="C2211" s="13">
        <v>0.6</v>
      </c>
      <c r="D2211" s="13">
        <v>6.666666666666667</v>
      </c>
      <c r="E2211" s="13">
        <v>9.1525423728813564</v>
      </c>
      <c r="F2211" s="13">
        <v>15.494694048366366</v>
      </c>
      <c r="G2211" s="13">
        <v>2.9135802469135803</v>
      </c>
      <c r="H2211" s="13">
        <v>3.4285714285714284</v>
      </c>
      <c r="I2211" s="13">
        <v>0.8</v>
      </c>
      <c r="J2211" s="13">
        <v>6.25</v>
      </c>
      <c r="K2211" s="13">
        <v>0.1</v>
      </c>
      <c r="L2211" s="13">
        <v>20</v>
      </c>
      <c r="M2211" s="13">
        <v>32.916666666666671</v>
      </c>
    </row>
    <row r="2212" spans="2:13">
      <c r="B2212" s="10">
        <v>2209</v>
      </c>
      <c r="C2212" s="13">
        <v>1</v>
      </c>
      <c r="D2212" s="13">
        <v>4</v>
      </c>
      <c r="E2212" s="13">
        <v>9.6428571428571441</v>
      </c>
      <c r="F2212" s="13">
        <v>17.050591949486979</v>
      </c>
      <c r="G2212" s="13">
        <v>2.6077348066298343</v>
      </c>
      <c r="H2212" s="13">
        <v>4.8</v>
      </c>
      <c r="I2212" s="13">
        <v>0.8</v>
      </c>
      <c r="J2212" s="13">
        <v>6.25</v>
      </c>
      <c r="K2212" s="13">
        <v>0.4</v>
      </c>
      <c r="L2212" s="13">
        <v>5</v>
      </c>
      <c r="M2212" s="13">
        <v>15.25</v>
      </c>
    </row>
    <row r="2213" spans="2:13">
      <c r="B2213" s="10">
        <v>2210</v>
      </c>
      <c r="C2213" s="13">
        <v>1</v>
      </c>
      <c r="D2213" s="13">
        <v>4</v>
      </c>
      <c r="E2213" s="13">
        <v>11.020408163265305</v>
      </c>
      <c r="F2213" s="13">
        <v>16.776348845773793</v>
      </c>
      <c r="G2213" s="13">
        <v>2.4455958549222796</v>
      </c>
      <c r="H2213" s="13">
        <v>3.3103448275862069</v>
      </c>
      <c r="I2213" s="13">
        <v>0.4</v>
      </c>
      <c r="J2213" s="13">
        <v>12.5</v>
      </c>
      <c r="K2213" s="13">
        <v>0.4</v>
      </c>
      <c r="L2213" s="13">
        <v>5</v>
      </c>
      <c r="M2213" s="13">
        <v>21.5</v>
      </c>
    </row>
    <row r="2214" spans="2:13">
      <c r="B2214" s="10">
        <v>2211</v>
      </c>
      <c r="C2214" s="13">
        <v>0.2</v>
      </c>
      <c r="D2214" s="13">
        <v>20</v>
      </c>
      <c r="E2214" s="13">
        <v>17.419354838709676</v>
      </c>
      <c r="F2214" s="13">
        <v>23.370734983988129</v>
      </c>
      <c r="G2214" s="13">
        <v>2.6971428571428571</v>
      </c>
      <c r="H2214" s="13">
        <v>3.2542372881355934</v>
      </c>
      <c r="I2214" s="13">
        <v>0.8</v>
      </c>
      <c r="J2214" s="13">
        <v>6.25</v>
      </c>
      <c r="K2214" s="13">
        <v>0.6</v>
      </c>
      <c r="L2214" s="13">
        <v>3.3333333333333335</v>
      </c>
      <c r="M2214" s="13">
        <v>29.583333333333332</v>
      </c>
    </row>
    <row r="2215" spans="2:13">
      <c r="B2215" s="10">
        <v>2212</v>
      </c>
      <c r="C2215" s="13">
        <v>1</v>
      </c>
      <c r="D2215" s="13">
        <v>4</v>
      </c>
      <c r="E2215" s="13">
        <v>12</v>
      </c>
      <c r="F2215" s="13">
        <v>17.328805186786045</v>
      </c>
      <c r="G2215" s="13">
        <v>2.9873417721518987</v>
      </c>
      <c r="H2215" s="13">
        <v>2.3414634146341462</v>
      </c>
      <c r="I2215" s="13">
        <v>1</v>
      </c>
      <c r="J2215" s="13">
        <v>5</v>
      </c>
      <c r="K2215" s="13">
        <v>0.6</v>
      </c>
      <c r="L2215" s="13">
        <v>3.3333333333333335</v>
      </c>
      <c r="M2215" s="13">
        <v>12.333333333333334</v>
      </c>
    </row>
    <row r="2216" spans="2:13">
      <c r="B2216" s="10">
        <v>2213</v>
      </c>
      <c r="C2216" s="13">
        <v>0.8</v>
      </c>
      <c r="D2216" s="13">
        <v>5</v>
      </c>
      <c r="E2216" s="13">
        <v>13.846153846153847</v>
      </c>
      <c r="F2216" s="13">
        <v>22.277656679845464</v>
      </c>
      <c r="G2216" s="13">
        <v>3.9663865546218489</v>
      </c>
      <c r="H2216" s="13">
        <v>4.4651162790697674</v>
      </c>
      <c r="I2216" s="13">
        <v>0.8</v>
      </c>
      <c r="J2216" s="13">
        <v>6.25</v>
      </c>
      <c r="K2216" s="13">
        <v>0.4</v>
      </c>
      <c r="L2216" s="13">
        <v>5</v>
      </c>
      <c r="M2216" s="13">
        <v>16.25</v>
      </c>
    </row>
    <row r="2217" spans="2:13">
      <c r="B2217" s="10">
        <v>2214</v>
      </c>
      <c r="C2217" s="13">
        <v>1</v>
      </c>
      <c r="D2217" s="13">
        <v>4</v>
      </c>
      <c r="E2217" s="13">
        <v>13.170731707317072</v>
      </c>
      <c r="F2217" s="13">
        <v>19.110879394841366</v>
      </c>
      <c r="G2217" s="13">
        <v>2.8433734939759034</v>
      </c>
      <c r="H2217" s="13">
        <v>3.096774193548387</v>
      </c>
      <c r="I2217" s="13">
        <v>0.6</v>
      </c>
      <c r="J2217" s="13">
        <v>8.3333333333333339</v>
      </c>
      <c r="K2217" s="13">
        <v>0.2</v>
      </c>
      <c r="L2217" s="13">
        <v>10</v>
      </c>
      <c r="M2217" s="13">
        <v>22.333333333333336</v>
      </c>
    </row>
    <row r="2218" spans="2:13">
      <c r="B2218" s="10">
        <v>2215</v>
      </c>
      <c r="C2218" s="13">
        <v>0.4</v>
      </c>
      <c r="D2218" s="13">
        <v>10</v>
      </c>
      <c r="E2218" s="13">
        <v>13.170731707317072</v>
      </c>
      <c r="F2218" s="13">
        <v>18.572099916572604</v>
      </c>
      <c r="G2218" s="13">
        <v>2.6971428571428571</v>
      </c>
      <c r="H2218" s="13">
        <v>2.704225352112676</v>
      </c>
      <c r="I2218" s="13">
        <v>0.6</v>
      </c>
      <c r="J2218" s="13">
        <v>8.3333333333333339</v>
      </c>
      <c r="K2218" s="13">
        <v>0.4</v>
      </c>
      <c r="L2218" s="13">
        <v>5</v>
      </c>
      <c r="M2218" s="13">
        <v>23.333333333333336</v>
      </c>
    </row>
    <row r="2219" spans="2:13">
      <c r="B2219" s="10">
        <v>2216</v>
      </c>
      <c r="C2219" s="13">
        <v>1</v>
      </c>
      <c r="D2219" s="13">
        <v>4</v>
      </c>
      <c r="E2219" s="13">
        <v>10.188679245283019</v>
      </c>
      <c r="F2219" s="13">
        <v>16.810901467505239</v>
      </c>
      <c r="G2219" s="13">
        <v>2.6222222222222222</v>
      </c>
      <c r="H2219" s="13">
        <v>4</v>
      </c>
      <c r="I2219" s="13">
        <v>1</v>
      </c>
      <c r="J2219" s="13">
        <v>5</v>
      </c>
      <c r="K2219" s="13">
        <v>0.6</v>
      </c>
      <c r="L2219" s="13">
        <v>3.3333333333333335</v>
      </c>
      <c r="M2219" s="13">
        <v>12.333333333333334</v>
      </c>
    </row>
    <row r="2220" spans="2:13">
      <c r="B2220" s="10">
        <v>2217</v>
      </c>
      <c r="C2220" s="13">
        <v>1</v>
      </c>
      <c r="D2220" s="13">
        <v>4</v>
      </c>
      <c r="E2220" s="13">
        <v>11.020408163265305</v>
      </c>
      <c r="F2220" s="13">
        <v>19.510840480770621</v>
      </c>
      <c r="G2220" s="13">
        <v>2.8433734939759034</v>
      </c>
      <c r="H2220" s="13">
        <v>5.6470588235294121</v>
      </c>
      <c r="I2220" s="13">
        <v>0.8</v>
      </c>
      <c r="J2220" s="13">
        <v>6.25</v>
      </c>
      <c r="K2220" s="13">
        <v>0.2</v>
      </c>
      <c r="L2220" s="13">
        <v>10</v>
      </c>
      <c r="M2220" s="13">
        <v>20.25</v>
      </c>
    </row>
    <row r="2221" spans="2:13">
      <c r="B2221" s="10">
        <v>2218</v>
      </c>
      <c r="C2221" s="13">
        <v>1</v>
      </c>
      <c r="D2221" s="13">
        <v>4</v>
      </c>
      <c r="E2221" s="13">
        <v>11.48936170212766</v>
      </c>
      <c r="F2221" s="13">
        <v>18.696352702518947</v>
      </c>
      <c r="G2221" s="13">
        <v>2.5240641711229945</v>
      </c>
      <c r="H2221" s="13">
        <v>4.6829268292682924</v>
      </c>
      <c r="I2221" s="13">
        <v>1.4</v>
      </c>
      <c r="J2221" s="13">
        <v>3.5714285714285716</v>
      </c>
      <c r="K2221" s="13">
        <v>0.2</v>
      </c>
      <c r="L2221" s="13">
        <v>10</v>
      </c>
      <c r="M2221" s="13">
        <v>17.571428571428569</v>
      </c>
    </row>
    <row r="2222" spans="2:13">
      <c r="B2222" s="10">
        <v>2219</v>
      </c>
      <c r="C2222" s="13">
        <v>0.6</v>
      </c>
      <c r="D2222" s="13">
        <v>6.666666666666667</v>
      </c>
      <c r="E2222" s="13">
        <v>11.48936170212766</v>
      </c>
      <c r="F2222" s="13">
        <v>17.821387845918508</v>
      </c>
      <c r="G2222" s="13">
        <v>2.776470588235294</v>
      </c>
      <c r="H2222" s="13">
        <v>3.5555555555555554</v>
      </c>
      <c r="I2222" s="13">
        <v>1</v>
      </c>
      <c r="J2222" s="13">
        <v>5</v>
      </c>
      <c r="K2222" s="13">
        <v>0.4</v>
      </c>
      <c r="L2222" s="13">
        <v>5</v>
      </c>
      <c r="M2222" s="13">
        <v>16.666666666666668</v>
      </c>
    </row>
    <row r="2223" spans="2:13">
      <c r="B2223" s="10">
        <v>2220</v>
      </c>
      <c r="C2223" s="13">
        <v>0.2</v>
      </c>
      <c r="D2223" s="13">
        <v>20</v>
      </c>
      <c r="E2223" s="13">
        <v>14.594594594594593</v>
      </c>
      <c r="F2223" s="13">
        <v>22.795629332214695</v>
      </c>
      <c r="G2223" s="13">
        <v>3.8373983739837394</v>
      </c>
      <c r="H2223" s="13">
        <v>4.3636363636363633</v>
      </c>
      <c r="I2223" s="13">
        <v>1</v>
      </c>
      <c r="J2223" s="13">
        <v>5</v>
      </c>
      <c r="K2223" s="13">
        <v>0.6</v>
      </c>
      <c r="L2223" s="13">
        <v>3.3333333333333335</v>
      </c>
      <c r="M2223" s="13">
        <v>28.333333333333332</v>
      </c>
    </row>
    <row r="2224" spans="2:13">
      <c r="B2224" s="10">
        <v>2221</v>
      </c>
      <c r="C2224" s="13">
        <v>1</v>
      </c>
      <c r="D2224" s="13">
        <v>4</v>
      </c>
      <c r="E2224" s="13">
        <v>13.846153846153847</v>
      </c>
      <c r="F2224" s="13">
        <v>22.437131289762867</v>
      </c>
      <c r="G2224" s="13">
        <v>3.1052631578947372</v>
      </c>
      <c r="H2224" s="13">
        <v>5.4857142857142858</v>
      </c>
      <c r="I2224" s="13">
        <v>1.2</v>
      </c>
      <c r="J2224" s="13">
        <v>4.166666666666667</v>
      </c>
      <c r="K2224" s="13">
        <v>0.2</v>
      </c>
      <c r="L2224" s="13">
        <v>10</v>
      </c>
      <c r="M2224" s="13">
        <v>18.166666666666668</v>
      </c>
    </row>
    <row r="2225" spans="2:13">
      <c r="B2225" s="10">
        <v>2222</v>
      </c>
      <c r="C2225" s="13">
        <v>0.8</v>
      </c>
      <c r="D2225" s="13">
        <v>5</v>
      </c>
      <c r="E2225" s="13">
        <v>10.588235294117647</v>
      </c>
      <c r="F2225" s="13">
        <v>18.125077399380807</v>
      </c>
      <c r="G2225" s="13">
        <v>2.4842105263157896</v>
      </c>
      <c r="H2225" s="13">
        <v>5.0526315789473681</v>
      </c>
      <c r="I2225" s="13">
        <v>1</v>
      </c>
      <c r="J2225" s="13">
        <v>5</v>
      </c>
      <c r="K2225" s="13">
        <v>0.2</v>
      </c>
      <c r="L2225" s="13">
        <v>10</v>
      </c>
      <c r="M2225" s="13">
        <v>20</v>
      </c>
    </row>
    <row r="2226" spans="2:13">
      <c r="B2226" s="10">
        <v>2223</v>
      </c>
      <c r="C2226" s="13">
        <v>1</v>
      </c>
      <c r="D2226" s="13">
        <v>4</v>
      </c>
      <c r="E2226" s="13">
        <v>10</v>
      </c>
      <c r="F2226" s="13">
        <v>16.860606060606059</v>
      </c>
      <c r="G2226" s="13">
        <v>2.8606060606060604</v>
      </c>
      <c r="H2226" s="13">
        <v>4</v>
      </c>
      <c r="I2226" s="13">
        <v>1</v>
      </c>
      <c r="J2226" s="13">
        <v>5</v>
      </c>
      <c r="K2226" s="13">
        <v>0.6</v>
      </c>
      <c r="L2226" s="13">
        <v>3.3333333333333335</v>
      </c>
      <c r="M2226" s="13">
        <v>12.333333333333334</v>
      </c>
    </row>
    <row r="2227" spans="2:13">
      <c r="B2227" s="10">
        <v>2224</v>
      </c>
      <c r="C2227" s="13">
        <v>1</v>
      </c>
      <c r="D2227" s="13">
        <v>4</v>
      </c>
      <c r="E2227" s="13">
        <v>12</v>
      </c>
      <c r="F2227" s="13">
        <v>19.006022518984029</v>
      </c>
      <c r="G2227" s="13">
        <v>4.1403508771929829</v>
      </c>
      <c r="H2227" s="13">
        <v>2.8656716417910446</v>
      </c>
      <c r="I2227" s="13">
        <v>0.8</v>
      </c>
      <c r="J2227" s="13">
        <v>6.25</v>
      </c>
      <c r="K2227" s="13">
        <v>0.4</v>
      </c>
      <c r="L2227" s="13">
        <v>5</v>
      </c>
      <c r="M2227" s="13">
        <v>15.25</v>
      </c>
    </row>
    <row r="2228" spans="2:13">
      <c r="B2228" s="10">
        <v>2225</v>
      </c>
      <c r="C2228" s="13">
        <v>0.1</v>
      </c>
      <c r="D2228" s="13">
        <v>40</v>
      </c>
      <c r="E2228" s="13">
        <v>10.588235294117647</v>
      </c>
      <c r="F2228" s="13">
        <v>18.087150022799818</v>
      </c>
      <c r="G2228" s="13">
        <v>3.6589147286821708</v>
      </c>
      <c r="H2228" s="13">
        <v>3.84</v>
      </c>
      <c r="I2228" s="13">
        <v>1</v>
      </c>
      <c r="J2228" s="13">
        <v>5</v>
      </c>
      <c r="K2228" s="13">
        <v>0.2</v>
      </c>
      <c r="L2228" s="13">
        <v>10</v>
      </c>
      <c r="M2228" s="13">
        <v>55</v>
      </c>
    </row>
    <row r="2229" spans="2:13">
      <c r="B2229" s="10">
        <v>2226</v>
      </c>
      <c r="C2229" s="13">
        <v>0.2</v>
      </c>
      <c r="D2229" s="13">
        <v>20</v>
      </c>
      <c r="E2229" s="13">
        <v>14.594594594594593</v>
      </c>
      <c r="F2229" s="13">
        <v>21.468869256103297</v>
      </c>
      <c r="G2229" s="13">
        <v>2.5106382978723403</v>
      </c>
      <c r="H2229" s="13">
        <v>4.3636363636363633</v>
      </c>
      <c r="I2229" s="13">
        <v>1</v>
      </c>
      <c r="J2229" s="13">
        <v>5</v>
      </c>
      <c r="K2229" s="13">
        <v>0.2</v>
      </c>
      <c r="L2229" s="13">
        <v>10</v>
      </c>
      <c r="M2229" s="13">
        <v>35</v>
      </c>
    </row>
    <row r="2230" spans="2:13">
      <c r="B2230" s="10">
        <v>2227</v>
      </c>
      <c r="C2230" s="13">
        <v>0.8</v>
      </c>
      <c r="D2230" s="13">
        <v>5</v>
      </c>
      <c r="E2230" s="13">
        <v>11.739130434782609</v>
      </c>
      <c r="F2230" s="13">
        <v>17.159736495388668</v>
      </c>
      <c r="G2230" s="13">
        <v>2.8606060606060604</v>
      </c>
      <c r="H2230" s="13">
        <v>2.56</v>
      </c>
      <c r="I2230" s="13">
        <v>1</v>
      </c>
      <c r="J2230" s="13">
        <v>5</v>
      </c>
      <c r="K2230" s="13">
        <v>0.6</v>
      </c>
      <c r="L2230" s="13">
        <v>3.3333333333333335</v>
      </c>
      <c r="M2230" s="13">
        <v>13.333333333333334</v>
      </c>
    </row>
    <row r="2231" spans="2:13">
      <c r="B2231" s="10">
        <v>2228</v>
      </c>
      <c r="C2231" s="13">
        <v>0.6</v>
      </c>
      <c r="D2231" s="13">
        <v>6.666666666666667</v>
      </c>
      <c r="E2231" s="13">
        <v>9.1525423728813564</v>
      </c>
      <c r="F2231" s="13">
        <v>17.920724191063172</v>
      </c>
      <c r="G2231" s="13">
        <v>2.95</v>
      </c>
      <c r="H2231" s="13">
        <v>5.8181818181818183</v>
      </c>
      <c r="I2231" s="13">
        <v>0.8</v>
      </c>
      <c r="J2231" s="13">
        <v>6.25</v>
      </c>
      <c r="K2231" s="13">
        <v>0.6</v>
      </c>
      <c r="L2231" s="13">
        <v>3.3333333333333335</v>
      </c>
      <c r="M2231" s="13">
        <v>16.25</v>
      </c>
    </row>
    <row r="2232" spans="2:13">
      <c r="B2232" s="10">
        <v>2229</v>
      </c>
      <c r="C2232" s="13">
        <v>0.6</v>
      </c>
      <c r="D2232" s="13">
        <v>6.666666666666667</v>
      </c>
      <c r="E2232" s="13">
        <v>8.8524590163934427</v>
      </c>
      <c r="F2232" s="13">
        <v>17.26367396966447</v>
      </c>
      <c r="G2232" s="13">
        <v>4.4112149532710276</v>
      </c>
      <c r="H2232" s="13">
        <v>4</v>
      </c>
      <c r="I2232" s="13">
        <v>0.6</v>
      </c>
      <c r="J2232" s="13">
        <v>8.3333333333333339</v>
      </c>
      <c r="K2232" s="13">
        <v>0.4</v>
      </c>
      <c r="L2232" s="13">
        <v>5</v>
      </c>
      <c r="M2232" s="13">
        <v>20</v>
      </c>
    </row>
    <row r="2233" spans="2:13">
      <c r="B2233" s="10">
        <v>2230</v>
      </c>
      <c r="C2233" s="13">
        <v>1</v>
      </c>
      <c r="D2233" s="13">
        <v>4</v>
      </c>
      <c r="E2233" s="13">
        <v>14.210526315789473</v>
      </c>
      <c r="F2233" s="13">
        <v>21.040167263077478</v>
      </c>
      <c r="G2233" s="13">
        <v>3.0649350649350646</v>
      </c>
      <c r="H2233" s="13">
        <v>3.7647058823529411</v>
      </c>
      <c r="I2233" s="13">
        <v>0.8</v>
      </c>
      <c r="J2233" s="13">
        <v>6.25</v>
      </c>
      <c r="K2233" s="13">
        <v>0.8</v>
      </c>
      <c r="L2233" s="13">
        <v>2.5</v>
      </c>
      <c r="M2233" s="13">
        <v>12.75</v>
      </c>
    </row>
    <row r="2234" spans="2:13">
      <c r="B2234" s="10">
        <v>2231</v>
      </c>
      <c r="C2234" s="13">
        <v>0.1</v>
      </c>
      <c r="D2234" s="13">
        <v>40</v>
      </c>
      <c r="E2234" s="13">
        <v>11.739130434782609</v>
      </c>
      <c r="F2234" s="13">
        <v>19.505037957211869</v>
      </c>
      <c r="G2234" s="13">
        <v>2.2801932367149758</v>
      </c>
      <c r="H2234" s="13">
        <v>5.4857142857142858</v>
      </c>
      <c r="I2234" s="13">
        <v>1</v>
      </c>
      <c r="J2234" s="13">
        <v>5</v>
      </c>
      <c r="K2234" s="13">
        <v>1</v>
      </c>
      <c r="L2234" s="13">
        <v>2</v>
      </c>
      <c r="M2234" s="13">
        <v>47</v>
      </c>
    </row>
    <row r="2235" spans="2:13">
      <c r="B2235" s="10">
        <v>2232</v>
      </c>
      <c r="C2235" s="13">
        <v>0.8</v>
      </c>
      <c r="D2235" s="13">
        <v>5</v>
      </c>
      <c r="E2235" s="13">
        <v>9.473684210526315</v>
      </c>
      <c r="F2235" s="13">
        <v>16.374954982764827</v>
      </c>
      <c r="G2235" s="13">
        <v>2.5376344086021505</v>
      </c>
      <c r="H2235" s="13">
        <v>4.3636363636363633</v>
      </c>
      <c r="I2235" s="13">
        <v>1</v>
      </c>
      <c r="J2235" s="13">
        <v>5</v>
      </c>
      <c r="K2235" s="13">
        <v>0.8</v>
      </c>
      <c r="L2235" s="13">
        <v>2.5</v>
      </c>
      <c r="M2235" s="13">
        <v>12.5</v>
      </c>
    </row>
    <row r="2236" spans="2:13">
      <c r="B2236" s="10">
        <v>2233</v>
      </c>
      <c r="C2236" s="13">
        <v>0.4</v>
      </c>
      <c r="D2236" s="13">
        <v>10</v>
      </c>
      <c r="E2236" s="13">
        <v>8.4375</v>
      </c>
      <c r="F2236" s="13">
        <v>14.924732574189095</v>
      </c>
      <c r="G2236" s="13">
        <v>2.9316770186335406</v>
      </c>
      <c r="H2236" s="13">
        <v>3.5555555555555554</v>
      </c>
      <c r="I2236" s="13">
        <v>1.6</v>
      </c>
      <c r="J2236" s="13">
        <v>3.125</v>
      </c>
      <c r="K2236" s="13">
        <v>0.4</v>
      </c>
      <c r="L2236" s="13">
        <v>5</v>
      </c>
      <c r="M2236" s="13">
        <v>18.125</v>
      </c>
    </row>
    <row r="2237" spans="2:13">
      <c r="B2237" s="10">
        <v>2234</v>
      </c>
      <c r="C2237" s="13">
        <v>0.8</v>
      </c>
      <c r="D2237" s="13">
        <v>5</v>
      </c>
      <c r="E2237" s="13">
        <v>12.272727272727273</v>
      </c>
      <c r="F2237" s="13">
        <v>21.511436950146628</v>
      </c>
      <c r="G2237" s="13">
        <v>3.0451612903225804</v>
      </c>
      <c r="H2237" s="13">
        <v>6.193548387096774</v>
      </c>
      <c r="I2237" s="13">
        <v>1</v>
      </c>
      <c r="J2237" s="13">
        <v>5</v>
      </c>
      <c r="K2237" s="13">
        <v>0.4</v>
      </c>
      <c r="L2237" s="13">
        <v>5</v>
      </c>
      <c r="M2237" s="13">
        <v>15</v>
      </c>
    </row>
    <row r="2238" spans="2:13">
      <c r="B2238" s="10">
        <v>2235</v>
      </c>
      <c r="C2238" s="13">
        <v>1.2</v>
      </c>
      <c r="D2238" s="13">
        <v>3.3333333333333335</v>
      </c>
      <c r="E2238" s="13">
        <v>12.558139534883722</v>
      </c>
      <c r="F2238" s="13">
        <v>17.853845056356114</v>
      </c>
      <c r="G2238" s="13">
        <v>2.8957055214723924</v>
      </c>
      <c r="H2238" s="13">
        <v>2.4</v>
      </c>
      <c r="I2238" s="13">
        <v>1</v>
      </c>
      <c r="J2238" s="13">
        <v>5</v>
      </c>
      <c r="K2238" s="13">
        <v>0.6</v>
      </c>
      <c r="L2238" s="13">
        <v>3.3333333333333335</v>
      </c>
      <c r="M2238" s="13">
        <v>11.666666666666668</v>
      </c>
    </row>
    <row r="2239" spans="2:13">
      <c r="B2239" s="10">
        <v>2236</v>
      </c>
      <c r="C2239" s="13">
        <v>1</v>
      </c>
      <c r="D2239" s="13">
        <v>4</v>
      </c>
      <c r="E2239" s="13">
        <v>7.0129870129870131</v>
      </c>
      <c r="F2239" s="13">
        <v>13.372487459017345</v>
      </c>
      <c r="G2239" s="13">
        <v>3.1052631578947372</v>
      </c>
      <c r="H2239" s="13">
        <v>3.2542372881355934</v>
      </c>
      <c r="I2239" s="13">
        <v>0.8</v>
      </c>
      <c r="J2239" s="13">
        <v>6.25</v>
      </c>
      <c r="K2239" s="13">
        <v>0.8</v>
      </c>
      <c r="L2239" s="13">
        <v>2.5</v>
      </c>
      <c r="M2239" s="13">
        <v>12.75</v>
      </c>
    </row>
    <row r="2240" spans="2:13">
      <c r="B2240" s="10">
        <v>2237</v>
      </c>
      <c r="C2240" s="13">
        <v>1</v>
      </c>
      <c r="D2240" s="13">
        <v>4</v>
      </c>
      <c r="E2240" s="13">
        <v>10.588235294117647</v>
      </c>
      <c r="F2240" s="13">
        <v>16.899162410361246</v>
      </c>
      <c r="G2240" s="13">
        <v>3.4452554744525545</v>
      </c>
      <c r="H2240" s="13">
        <v>2.8656716417910446</v>
      </c>
      <c r="I2240" s="13">
        <v>1.6</v>
      </c>
      <c r="J2240" s="13">
        <v>3.125</v>
      </c>
      <c r="K2240" s="13">
        <v>0.4</v>
      </c>
      <c r="L2240" s="13">
        <v>5</v>
      </c>
      <c r="M2240" s="13">
        <v>12.125</v>
      </c>
    </row>
    <row r="2241" spans="2:13">
      <c r="B2241" s="10">
        <v>2238</v>
      </c>
      <c r="C2241" s="13">
        <v>0.4</v>
      </c>
      <c r="D2241" s="13">
        <v>10</v>
      </c>
      <c r="E2241" s="13">
        <v>12</v>
      </c>
      <c r="F2241" s="13">
        <v>20.230343300110739</v>
      </c>
      <c r="G2241" s="13">
        <v>3.6589147286821708</v>
      </c>
      <c r="H2241" s="13">
        <v>4.5714285714285712</v>
      </c>
      <c r="I2241" s="13">
        <v>1.2</v>
      </c>
      <c r="J2241" s="13">
        <v>4.166666666666667</v>
      </c>
      <c r="K2241" s="13">
        <v>0.6</v>
      </c>
      <c r="L2241" s="13">
        <v>3.3333333333333335</v>
      </c>
      <c r="M2241" s="13">
        <v>17.5</v>
      </c>
    </row>
    <row r="2242" spans="2:13">
      <c r="B2242" s="10">
        <v>2239</v>
      </c>
      <c r="C2242" s="13">
        <v>0.4</v>
      </c>
      <c r="D2242" s="13">
        <v>10</v>
      </c>
      <c r="E2242" s="13">
        <v>9.473684210526315</v>
      </c>
      <c r="F2242" s="13">
        <v>17.125164498914106</v>
      </c>
      <c r="G2242" s="13">
        <v>2.9685534591194971</v>
      </c>
      <c r="H2242" s="13">
        <v>4.6829268292682924</v>
      </c>
      <c r="I2242" s="13">
        <v>1</v>
      </c>
      <c r="J2242" s="13">
        <v>5</v>
      </c>
      <c r="K2242" s="13">
        <v>0.4</v>
      </c>
      <c r="L2242" s="13">
        <v>5</v>
      </c>
      <c r="M2242" s="13">
        <v>20</v>
      </c>
    </row>
    <row r="2243" spans="2:13">
      <c r="B2243" s="10">
        <v>2240</v>
      </c>
      <c r="C2243" s="13">
        <v>1</v>
      </c>
      <c r="D2243" s="13">
        <v>4</v>
      </c>
      <c r="E2243" s="13">
        <v>12.272727272727273</v>
      </c>
      <c r="F2243" s="13">
        <v>19.604389762284498</v>
      </c>
      <c r="G2243" s="13">
        <v>2.7602339181286553</v>
      </c>
      <c r="H2243" s="13">
        <v>4.5714285714285712</v>
      </c>
      <c r="I2243" s="13">
        <v>1.2</v>
      </c>
      <c r="J2243" s="13">
        <v>4.166666666666667</v>
      </c>
      <c r="K2243" s="13">
        <v>0.2</v>
      </c>
      <c r="L2243" s="13">
        <v>10</v>
      </c>
      <c r="M2243" s="13">
        <v>18.166666666666668</v>
      </c>
    </row>
    <row r="2244" spans="2:13">
      <c r="B2244" s="10">
        <v>2241</v>
      </c>
      <c r="C2244" s="13">
        <v>1.2</v>
      </c>
      <c r="D2244" s="13">
        <v>3.3333333333333335</v>
      </c>
      <c r="E2244" s="13">
        <v>10.188679245283019</v>
      </c>
      <c r="F2244" s="13">
        <v>17.657759184951193</v>
      </c>
      <c r="G2244" s="13">
        <v>2.1357466063348416</v>
      </c>
      <c r="H2244" s="13">
        <v>5.333333333333333</v>
      </c>
      <c r="I2244" s="13">
        <v>1</v>
      </c>
      <c r="J2244" s="13">
        <v>5</v>
      </c>
      <c r="K2244" s="13">
        <v>0.6</v>
      </c>
      <c r="L2244" s="13">
        <v>3.3333333333333335</v>
      </c>
      <c r="M2244" s="13">
        <v>11.666666666666668</v>
      </c>
    </row>
    <row r="2245" spans="2:13">
      <c r="B2245" s="10">
        <v>2242</v>
      </c>
      <c r="C2245" s="13">
        <v>1</v>
      </c>
      <c r="D2245" s="13">
        <v>4</v>
      </c>
      <c r="E2245" s="13">
        <v>12.558139534883722</v>
      </c>
      <c r="F2245" s="13">
        <v>20.384200232452798</v>
      </c>
      <c r="G2245" s="13">
        <v>2.6368715083798882</v>
      </c>
      <c r="H2245" s="13">
        <v>5.1891891891891895</v>
      </c>
      <c r="I2245" s="13">
        <v>1</v>
      </c>
      <c r="J2245" s="13">
        <v>5</v>
      </c>
      <c r="K2245" s="13">
        <v>0.4</v>
      </c>
      <c r="L2245" s="13">
        <v>5</v>
      </c>
      <c r="M2245" s="13">
        <v>14</v>
      </c>
    </row>
    <row r="2246" spans="2:13">
      <c r="B2246" s="10">
        <v>2243</v>
      </c>
      <c r="C2246" s="13">
        <v>0.6</v>
      </c>
      <c r="D2246" s="13">
        <v>6.666666666666667</v>
      </c>
      <c r="E2246" s="13">
        <v>12.558139534883722</v>
      </c>
      <c r="F2246" s="13">
        <v>18.910086142225211</v>
      </c>
      <c r="G2246" s="13">
        <v>3.2551724137931033</v>
      </c>
      <c r="H2246" s="13">
        <v>3.096774193548387</v>
      </c>
      <c r="I2246" s="13">
        <v>1</v>
      </c>
      <c r="J2246" s="13">
        <v>5</v>
      </c>
      <c r="K2246" s="13">
        <v>0.4</v>
      </c>
      <c r="L2246" s="13">
        <v>5</v>
      </c>
      <c r="M2246" s="13">
        <v>16.666666666666668</v>
      </c>
    </row>
    <row r="2247" spans="2:13">
      <c r="B2247" s="10">
        <v>2244</v>
      </c>
      <c r="C2247" s="13">
        <v>0.8</v>
      </c>
      <c r="D2247" s="13">
        <v>5</v>
      </c>
      <c r="E2247" s="13">
        <v>11.739130434782609</v>
      </c>
      <c r="F2247" s="13">
        <v>18.403471790438928</v>
      </c>
      <c r="G2247" s="13">
        <v>2.5792349726775954</v>
      </c>
      <c r="H2247" s="13">
        <v>4.0851063829787231</v>
      </c>
      <c r="I2247" s="13">
        <v>0.6</v>
      </c>
      <c r="J2247" s="13">
        <v>8.3333333333333339</v>
      </c>
      <c r="K2247" s="13">
        <v>0.4</v>
      </c>
      <c r="L2247" s="13">
        <v>5</v>
      </c>
      <c r="M2247" s="13">
        <v>18.333333333333336</v>
      </c>
    </row>
    <row r="2248" spans="2:13">
      <c r="B2248" s="10">
        <v>2245</v>
      </c>
      <c r="C2248" s="13">
        <v>1</v>
      </c>
      <c r="D2248" s="13">
        <v>4</v>
      </c>
      <c r="E2248" s="13">
        <v>11.48936170212766</v>
      </c>
      <c r="F2248" s="13">
        <v>18.898159356086602</v>
      </c>
      <c r="G2248" s="13">
        <v>3.0451612903225804</v>
      </c>
      <c r="H2248" s="13">
        <v>4.3636363636363633</v>
      </c>
      <c r="I2248" s="13">
        <v>1.2</v>
      </c>
      <c r="J2248" s="13">
        <v>4.166666666666667</v>
      </c>
      <c r="K2248" s="13">
        <v>0.4</v>
      </c>
      <c r="L2248" s="13">
        <v>5</v>
      </c>
      <c r="M2248" s="13">
        <v>13.166666666666668</v>
      </c>
    </row>
    <row r="2249" spans="2:13">
      <c r="B2249" s="10">
        <v>2246</v>
      </c>
      <c r="C2249" s="13">
        <v>1</v>
      </c>
      <c r="D2249" s="13">
        <v>4</v>
      </c>
      <c r="E2249" s="13">
        <v>8.5714285714285712</v>
      </c>
      <c r="F2249" s="13">
        <v>17.240281030444965</v>
      </c>
      <c r="G2249" s="13">
        <v>3.8688524590163937</v>
      </c>
      <c r="H2249" s="13">
        <v>4.8</v>
      </c>
      <c r="I2249" s="13">
        <v>1</v>
      </c>
      <c r="J2249" s="13">
        <v>5</v>
      </c>
      <c r="K2249" s="13">
        <v>0.2</v>
      </c>
      <c r="L2249" s="13">
        <v>10</v>
      </c>
      <c r="M2249" s="13">
        <v>19</v>
      </c>
    </row>
    <row r="2250" spans="2:13">
      <c r="B2250" s="10">
        <v>2247</v>
      </c>
      <c r="C2250" s="13">
        <v>0.6</v>
      </c>
      <c r="D2250" s="13">
        <v>6.666666666666667</v>
      </c>
      <c r="E2250" s="13">
        <v>10.8</v>
      </c>
      <c r="F2250" s="13">
        <v>21.387076209794262</v>
      </c>
      <c r="G2250" s="13">
        <v>3.9663865546218489</v>
      </c>
      <c r="H2250" s="13">
        <v>6.6206896551724137</v>
      </c>
      <c r="I2250" s="13">
        <v>1.8</v>
      </c>
      <c r="J2250" s="13">
        <v>2.7777777777777777</v>
      </c>
      <c r="K2250" s="13">
        <v>0.2</v>
      </c>
      <c r="L2250" s="13">
        <v>10</v>
      </c>
      <c r="M2250" s="13">
        <v>19.444444444444443</v>
      </c>
    </row>
    <row r="2251" spans="2:13">
      <c r="B2251" s="10">
        <v>2248</v>
      </c>
      <c r="C2251" s="13">
        <v>0.6</v>
      </c>
      <c r="D2251" s="13">
        <v>6.666666666666667</v>
      </c>
      <c r="E2251" s="13">
        <v>14.210526315789473</v>
      </c>
      <c r="F2251" s="13">
        <v>25.401725896721899</v>
      </c>
      <c r="G2251" s="13">
        <v>2.8433734939759034</v>
      </c>
      <c r="H2251" s="13">
        <v>8.3478260869565215</v>
      </c>
      <c r="I2251" s="13">
        <v>1.2</v>
      </c>
      <c r="J2251" s="13">
        <v>4.166666666666667</v>
      </c>
      <c r="K2251" s="13">
        <v>0.4</v>
      </c>
      <c r="L2251" s="13">
        <v>5</v>
      </c>
      <c r="M2251" s="13">
        <v>15.833333333333334</v>
      </c>
    </row>
    <row r="2252" spans="2:13">
      <c r="B2252" s="10">
        <v>2249</v>
      </c>
      <c r="C2252" s="13">
        <v>0.4</v>
      </c>
      <c r="D2252" s="13">
        <v>10</v>
      </c>
      <c r="E2252" s="13">
        <v>9.1525423728813564</v>
      </c>
      <c r="F2252" s="13">
        <v>16.97914335810303</v>
      </c>
      <c r="G2252" s="13">
        <v>3.2551724137931033</v>
      </c>
      <c r="H2252" s="13">
        <v>4.5714285714285712</v>
      </c>
      <c r="I2252" s="13">
        <v>1.4</v>
      </c>
      <c r="J2252" s="13">
        <v>3.5714285714285716</v>
      </c>
      <c r="K2252" s="13">
        <v>0.2</v>
      </c>
      <c r="L2252" s="13">
        <v>10</v>
      </c>
      <c r="M2252" s="13">
        <v>23.571428571428569</v>
      </c>
    </row>
    <row r="2253" spans="2:13">
      <c r="B2253" s="10">
        <v>2250</v>
      </c>
      <c r="C2253" s="13">
        <v>0.4</v>
      </c>
      <c r="D2253" s="13">
        <v>10</v>
      </c>
      <c r="E2253" s="13">
        <v>9.473684210526315</v>
      </c>
      <c r="F2253" s="13">
        <v>18.084261133603238</v>
      </c>
      <c r="G2253" s="13">
        <v>3.6875</v>
      </c>
      <c r="H2253" s="13">
        <v>4.9230769230769234</v>
      </c>
      <c r="I2253" s="13">
        <v>0.8</v>
      </c>
      <c r="J2253" s="13">
        <v>6.25</v>
      </c>
      <c r="K2253" s="13">
        <v>0.2</v>
      </c>
      <c r="L2253" s="13">
        <v>10</v>
      </c>
      <c r="M2253" s="13">
        <v>26.25</v>
      </c>
    </row>
    <row r="2254" spans="2:13">
      <c r="B2254" s="10">
        <v>2251</v>
      </c>
      <c r="C2254" s="13">
        <v>1</v>
      </c>
      <c r="D2254" s="13">
        <v>4</v>
      </c>
      <c r="E2254" s="13">
        <v>18</v>
      </c>
      <c r="F2254" s="13">
        <v>25.340278796771827</v>
      </c>
      <c r="G2254" s="13">
        <v>3.2551724137931033</v>
      </c>
      <c r="H2254" s="13">
        <v>4.0851063829787231</v>
      </c>
      <c r="I2254" s="13">
        <v>1</v>
      </c>
      <c r="J2254" s="13">
        <v>5</v>
      </c>
      <c r="K2254" s="13">
        <v>0.4</v>
      </c>
      <c r="L2254" s="13">
        <v>5</v>
      </c>
      <c r="M2254" s="13">
        <v>14</v>
      </c>
    </row>
    <row r="2255" spans="2:13">
      <c r="B2255" s="10">
        <v>2252</v>
      </c>
      <c r="C2255" s="13">
        <v>0.6</v>
      </c>
      <c r="D2255" s="13">
        <v>6.666666666666667</v>
      </c>
      <c r="E2255" s="13">
        <v>18</v>
      </c>
      <c r="F2255" s="13">
        <v>26.979234972677595</v>
      </c>
      <c r="G2255" s="13">
        <v>2.5792349726775954</v>
      </c>
      <c r="H2255" s="13">
        <v>6.4</v>
      </c>
      <c r="I2255" s="13">
        <v>1</v>
      </c>
      <c r="J2255" s="13">
        <v>5</v>
      </c>
      <c r="K2255" s="13">
        <v>0.4</v>
      </c>
      <c r="L2255" s="13">
        <v>5</v>
      </c>
      <c r="M2255" s="13">
        <v>16.666666666666668</v>
      </c>
    </row>
    <row r="2256" spans="2:13">
      <c r="B2256" s="10">
        <v>2253</v>
      </c>
      <c r="C2256" s="13">
        <v>0.2</v>
      </c>
      <c r="D2256" s="13">
        <v>20</v>
      </c>
      <c r="E2256" s="13">
        <v>11.48936170212766</v>
      </c>
      <c r="F2256" s="13">
        <v>18.443256773669791</v>
      </c>
      <c r="G2256" s="13">
        <v>3.189189189189189</v>
      </c>
      <c r="H2256" s="13">
        <v>3.7647058823529411</v>
      </c>
      <c r="I2256" s="13">
        <v>1</v>
      </c>
      <c r="J2256" s="13">
        <v>5</v>
      </c>
      <c r="K2256" s="13">
        <v>0.2</v>
      </c>
      <c r="L2256" s="13">
        <v>10</v>
      </c>
      <c r="M2256" s="13">
        <v>35</v>
      </c>
    </row>
    <row r="2257" spans="2:13">
      <c r="B2257" s="10">
        <v>2254</v>
      </c>
      <c r="C2257" s="13">
        <v>0.8</v>
      </c>
      <c r="D2257" s="13">
        <v>5</v>
      </c>
      <c r="E2257" s="13">
        <v>15</v>
      </c>
      <c r="F2257" s="13">
        <v>21.840659340659343</v>
      </c>
      <c r="G2257" s="13">
        <v>2.2692307692307692</v>
      </c>
      <c r="H2257" s="13">
        <v>4.5714285714285712</v>
      </c>
      <c r="I2257" s="13">
        <v>0.8</v>
      </c>
      <c r="J2257" s="13">
        <v>6.25</v>
      </c>
      <c r="K2257" s="13">
        <v>0.4</v>
      </c>
      <c r="L2257" s="13">
        <v>5</v>
      </c>
      <c r="M2257" s="13">
        <v>16.25</v>
      </c>
    </row>
    <row r="2258" spans="2:13">
      <c r="B2258" s="10">
        <v>2255</v>
      </c>
      <c r="C2258" s="13">
        <v>0.1</v>
      </c>
      <c r="D2258" s="13">
        <v>40</v>
      </c>
      <c r="E2258" s="13">
        <v>12.558139534883722</v>
      </c>
      <c r="F2258" s="13">
        <v>19.076486565790077</v>
      </c>
      <c r="G2258" s="13">
        <v>2.8957055214723924</v>
      </c>
      <c r="H2258" s="13">
        <v>3.6226415094339623</v>
      </c>
      <c r="I2258" s="13">
        <v>1.4</v>
      </c>
      <c r="J2258" s="13">
        <v>3.5714285714285716</v>
      </c>
      <c r="K2258" s="13">
        <v>0.2</v>
      </c>
      <c r="L2258" s="13">
        <v>10</v>
      </c>
      <c r="M2258" s="13">
        <v>53.571428571428569</v>
      </c>
    </row>
    <row r="2259" spans="2:13">
      <c r="B2259" s="10">
        <v>2256</v>
      </c>
      <c r="C2259" s="13">
        <v>1.2</v>
      </c>
      <c r="D2259" s="13">
        <v>3.3333333333333335</v>
      </c>
      <c r="E2259" s="13">
        <v>15.428571428571429</v>
      </c>
      <c r="F2259" s="13">
        <v>21.512687394271715</v>
      </c>
      <c r="G2259" s="13">
        <v>2.9873417721518987</v>
      </c>
      <c r="H2259" s="13">
        <v>3.096774193548387</v>
      </c>
      <c r="I2259" s="13">
        <v>1.2</v>
      </c>
      <c r="J2259" s="13">
        <v>4.166666666666667</v>
      </c>
      <c r="K2259" s="13">
        <v>0.4</v>
      </c>
      <c r="L2259" s="13">
        <v>5</v>
      </c>
      <c r="M2259" s="13">
        <v>12.5</v>
      </c>
    </row>
    <row r="2260" spans="2:13">
      <c r="B2260" s="10">
        <v>2257</v>
      </c>
      <c r="C2260" s="13">
        <v>0.6</v>
      </c>
      <c r="D2260" s="13">
        <v>6.666666666666667</v>
      </c>
      <c r="E2260" s="13">
        <v>10.588235294117647</v>
      </c>
      <c r="F2260" s="13">
        <v>17.285378151260502</v>
      </c>
      <c r="G2260" s="13">
        <v>2.6971428571428571</v>
      </c>
      <c r="H2260" s="13">
        <v>4</v>
      </c>
      <c r="I2260" s="13">
        <v>1.4</v>
      </c>
      <c r="J2260" s="13">
        <v>3.5714285714285716</v>
      </c>
      <c r="K2260" s="13">
        <v>0.4</v>
      </c>
      <c r="L2260" s="13">
        <v>5</v>
      </c>
      <c r="M2260" s="13">
        <v>15.238095238095239</v>
      </c>
    </row>
    <row r="2261" spans="2:13">
      <c r="B2261" s="10">
        <v>2258</v>
      </c>
      <c r="C2261" s="13">
        <v>0.2</v>
      </c>
      <c r="D2261" s="13">
        <v>20</v>
      </c>
      <c r="E2261" s="13">
        <v>13.846153846153847</v>
      </c>
      <c r="F2261" s="13">
        <v>20.223788254755998</v>
      </c>
      <c r="G2261" s="13">
        <v>2.5376344086021505</v>
      </c>
      <c r="H2261" s="13">
        <v>3.84</v>
      </c>
      <c r="I2261" s="13">
        <v>1</v>
      </c>
      <c r="J2261" s="13">
        <v>5</v>
      </c>
      <c r="K2261" s="13">
        <v>0.6</v>
      </c>
      <c r="L2261" s="13">
        <v>3.3333333333333335</v>
      </c>
      <c r="M2261" s="13">
        <v>28.333333333333332</v>
      </c>
    </row>
    <row r="2262" spans="2:13">
      <c r="B2262" s="10">
        <v>2259</v>
      </c>
      <c r="C2262" s="13">
        <v>0.4</v>
      </c>
      <c r="D2262" s="13">
        <v>10</v>
      </c>
      <c r="E2262" s="13">
        <v>13.170731707317072</v>
      </c>
      <c r="F2262" s="13">
        <v>19.558277114686039</v>
      </c>
      <c r="G2262" s="13">
        <v>2.3024390243902437</v>
      </c>
      <c r="H2262" s="13">
        <v>4.0851063829787231</v>
      </c>
      <c r="I2262" s="13">
        <v>1</v>
      </c>
      <c r="J2262" s="13">
        <v>5</v>
      </c>
      <c r="K2262" s="13">
        <v>0.4</v>
      </c>
      <c r="L2262" s="13">
        <v>5</v>
      </c>
      <c r="M2262" s="13">
        <v>20</v>
      </c>
    </row>
    <row r="2263" spans="2:13">
      <c r="B2263" s="10">
        <v>2260</v>
      </c>
      <c r="C2263" s="13">
        <v>1.4</v>
      </c>
      <c r="D2263" s="13">
        <v>2.8571428571428572</v>
      </c>
      <c r="E2263" s="13">
        <v>13.5</v>
      </c>
      <c r="F2263" s="13">
        <v>20.55852287247636</v>
      </c>
      <c r="G2263" s="13">
        <v>2.5934065934065931</v>
      </c>
      <c r="H2263" s="13">
        <v>4.4651162790697674</v>
      </c>
      <c r="I2263" s="13">
        <v>0.6</v>
      </c>
      <c r="J2263" s="13">
        <v>8.3333333333333339</v>
      </c>
      <c r="K2263" s="13">
        <v>1</v>
      </c>
      <c r="L2263" s="13">
        <v>2</v>
      </c>
      <c r="M2263" s="13">
        <v>13.190476190476192</v>
      </c>
    </row>
    <row r="2264" spans="2:13">
      <c r="B2264" s="10">
        <v>2261</v>
      </c>
      <c r="C2264" s="13">
        <v>0.6</v>
      </c>
      <c r="D2264" s="13">
        <v>6.666666666666667</v>
      </c>
      <c r="E2264" s="13">
        <v>11.25</v>
      </c>
      <c r="F2264" s="13">
        <v>18.545990736720221</v>
      </c>
      <c r="G2264" s="13">
        <v>3.2108843537414966</v>
      </c>
      <c r="H2264" s="13">
        <v>4.0851063829787231</v>
      </c>
      <c r="I2264" s="13">
        <v>1.4</v>
      </c>
      <c r="J2264" s="13">
        <v>3.5714285714285716</v>
      </c>
      <c r="K2264" s="13">
        <v>0.4</v>
      </c>
      <c r="L2264" s="13">
        <v>5</v>
      </c>
      <c r="M2264" s="13">
        <v>15.238095238095239</v>
      </c>
    </row>
    <row r="2265" spans="2:13">
      <c r="B2265" s="10">
        <v>2262</v>
      </c>
      <c r="C2265" s="13">
        <v>0.8</v>
      </c>
      <c r="D2265" s="13">
        <v>5</v>
      </c>
      <c r="E2265" s="13">
        <v>10.384615384615385</v>
      </c>
      <c r="F2265" s="13">
        <v>15.840116205633446</v>
      </c>
      <c r="G2265" s="13">
        <v>2.7126436781609193</v>
      </c>
      <c r="H2265" s="13">
        <v>2.7428571428571429</v>
      </c>
      <c r="I2265" s="13">
        <v>0.8</v>
      </c>
      <c r="J2265" s="13">
        <v>6.25</v>
      </c>
      <c r="K2265" s="13">
        <v>0.8</v>
      </c>
      <c r="L2265" s="13">
        <v>2.5</v>
      </c>
      <c r="M2265" s="13">
        <v>13.75</v>
      </c>
    </row>
    <row r="2266" spans="2:13">
      <c r="B2266" s="10">
        <v>2263</v>
      </c>
      <c r="C2266" s="13">
        <v>0.8</v>
      </c>
      <c r="D2266" s="13">
        <v>5</v>
      </c>
      <c r="E2266" s="13">
        <v>13.170731707317072</v>
      </c>
      <c r="F2266" s="13">
        <v>23.093261351585845</v>
      </c>
      <c r="G2266" s="13">
        <v>4.1043478260869568</v>
      </c>
      <c r="H2266" s="13">
        <v>5.8181818181818183</v>
      </c>
      <c r="I2266" s="13">
        <v>1.8</v>
      </c>
      <c r="J2266" s="13">
        <v>2.7777777777777777</v>
      </c>
      <c r="K2266" s="13">
        <v>0.6</v>
      </c>
      <c r="L2266" s="13">
        <v>3.3333333333333335</v>
      </c>
      <c r="M2266" s="13">
        <v>11.111111111111111</v>
      </c>
    </row>
    <row r="2267" spans="2:13">
      <c r="B2267" s="10">
        <v>2264</v>
      </c>
      <c r="C2267" s="13">
        <v>0.6</v>
      </c>
      <c r="D2267" s="13">
        <v>6.666666666666667</v>
      </c>
      <c r="E2267" s="13">
        <v>13.846153846153847</v>
      </c>
      <c r="F2267" s="13">
        <v>20.403905273470492</v>
      </c>
      <c r="G2267" s="13">
        <v>2.3838383838383841</v>
      </c>
      <c r="H2267" s="13">
        <v>4.1739130434782608</v>
      </c>
      <c r="I2267" s="13">
        <v>0.6</v>
      </c>
      <c r="J2267" s="13">
        <v>8.3333333333333339</v>
      </c>
      <c r="K2267" s="13">
        <v>0.6</v>
      </c>
      <c r="L2267" s="13">
        <v>3.3333333333333335</v>
      </c>
      <c r="M2267" s="13">
        <v>18.333333333333332</v>
      </c>
    </row>
    <row r="2268" spans="2:13">
      <c r="B2268" s="10">
        <v>2265</v>
      </c>
      <c r="C2268" s="13">
        <v>0.4</v>
      </c>
      <c r="D2268" s="13">
        <v>10</v>
      </c>
      <c r="E2268" s="13">
        <v>9.8181818181818166</v>
      </c>
      <c r="F2268" s="13">
        <v>17.946364121902665</v>
      </c>
      <c r="G2268" s="13">
        <v>3.4452554744525545</v>
      </c>
      <c r="H2268" s="13">
        <v>4.6829268292682924</v>
      </c>
      <c r="I2268" s="13">
        <v>1.2</v>
      </c>
      <c r="J2268" s="13">
        <v>4.166666666666667</v>
      </c>
      <c r="K2268" s="13">
        <v>0.2</v>
      </c>
      <c r="L2268" s="13">
        <v>10</v>
      </c>
      <c r="M2268" s="13">
        <v>24.166666666666668</v>
      </c>
    </row>
    <row r="2269" spans="2:13">
      <c r="B2269" s="10">
        <v>2266</v>
      </c>
      <c r="C2269" s="13">
        <v>1.4</v>
      </c>
      <c r="D2269" s="13">
        <v>2.8571428571428572</v>
      </c>
      <c r="E2269" s="13">
        <v>13.846153846153847</v>
      </c>
      <c r="F2269" s="13">
        <v>20.542450142450143</v>
      </c>
      <c r="G2269" s="13">
        <v>3.496296296296296</v>
      </c>
      <c r="H2269" s="13">
        <v>3.2</v>
      </c>
      <c r="I2269" s="13">
        <v>0.8</v>
      </c>
      <c r="J2269" s="13">
        <v>6.25</v>
      </c>
      <c r="K2269" s="13">
        <v>0.4</v>
      </c>
      <c r="L2269" s="13">
        <v>5</v>
      </c>
      <c r="M2269" s="13">
        <v>14.107142857142858</v>
      </c>
    </row>
    <row r="2270" spans="2:13">
      <c r="B2270" s="10">
        <v>2267</v>
      </c>
      <c r="C2270" s="13">
        <v>0.4</v>
      </c>
      <c r="D2270" s="13">
        <v>10</v>
      </c>
      <c r="E2270" s="13">
        <v>13.5</v>
      </c>
      <c r="F2270" s="13">
        <v>20.741586867305063</v>
      </c>
      <c r="G2270" s="13">
        <v>2.776470588235294</v>
      </c>
      <c r="H2270" s="13">
        <v>4.4651162790697674</v>
      </c>
      <c r="I2270" s="13">
        <v>1.2</v>
      </c>
      <c r="J2270" s="13">
        <v>4.166666666666667</v>
      </c>
      <c r="K2270" s="13">
        <v>0.4</v>
      </c>
      <c r="L2270" s="13">
        <v>5</v>
      </c>
      <c r="M2270" s="13">
        <v>19.166666666666668</v>
      </c>
    </row>
    <row r="2271" spans="2:13">
      <c r="B2271" s="10">
        <v>2268</v>
      </c>
      <c r="C2271" s="13">
        <v>1</v>
      </c>
      <c r="D2271" s="13">
        <v>4</v>
      </c>
      <c r="E2271" s="13">
        <v>11.739130434782609</v>
      </c>
      <c r="F2271" s="13">
        <v>16.955947251599426</v>
      </c>
      <c r="G2271" s="13">
        <v>2.6222222222222222</v>
      </c>
      <c r="H2271" s="13">
        <v>2.5945945945945947</v>
      </c>
      <c r="I2271" s="13">
        <v>0.8</v>
      </c>
      <c r="J2271" s="13">
        <v>6.25</v>
      </c>
      <c r="K2271" s="13">
        <v>0.6</v>
      </c>
      <c r="L2271" s="13">
        <v>3.3333333333333335</v>
      </c>
      <c r="M2271" s="13">
        <v>13.583333333333334</v>
      </c>
    </row>
    <row r="2272" spans="2:13">
      <c r="B2272" s="10">
        <v>2269</v>
      </c>
      <c r="C2272" s="13">
        <v>1</v>
      </c>
      <c r="D2272" s="13">
        <v>4</v>
      </c>
      <c r="E2272" s="13">
        <v>10.188679245283019</v>
      </c>
      <c r="F2272" s="13">
        <v>17.927893051610919</v>
      </c>
      <c r="G2272" s="13">
        <v>3.1677852348993287</v>
      </c>
      <c r="H2272" s="13">
        <v>4.5714285714285712</v>
      </c>
      <c r="I2272" s="13">
        <v>1</v>
      </c>
      <c r="J2272" s="13">
        <v>5</v>
      </c>
      <c r="K2272" s="13">
        <v>0.2</v>
      </c>
      <c r="L2272" s="13">
        <v>10</v>
      </c>
      <c r="M2272" s="13">
        <v>19</v>
      </c>
    </row>
    <row r="2273" spans="2:13">
      <c r="B2273" s="10">
        <v>2270</v>
      </c>
      <c r="C2273" s="13">
        <v>1</v>
      </c>
      <c r="D2273" s="13">
        <v>4</v>
      </c>
      <c r="E2273" s="13">
        <v>20</v>
      </c>
      <c r="F2273" s="13">
        <v>26.242021846219746</v>
      </c>
      <c r="G2273" s="13">
        <v>2.9316770186335406</v>
      </c>
      <c r="H2273" s="13">
        <v>3.3103448275862069</v>
      </c>
      <c r="I2273" s="13">
        <v>1</v>
      </c>
      <c r="J2273" s="13">
        <v>5</v>
      </c>
      <c r="K2273" s="13">
        <v>0.4</v>
      </c>
      <c r="L2273" s="13">
        <v>5</v>
      </c>
      <c r="M2273" s="13">
        <v>14</v>
      </c>
    </row>
    <row r="2274" spans="2:13">
      <c r="B2274" s="10">
        <v>2271</v>
      </c>
      <c r="C2274" s="13">
        <v>0.6</v>
      </c>
      <c r="D2274" s="13">
        <v>6.666666666666667</v>
      </c>
      <c r="E2274" s="13">
        <v>14.594594594594593</v>
      </c>
      <c r="F2274" s="13">
        <v>20.639755884917172</v>
      </c>
      <c r="G2274" s="13">
        <v>3.0451612903225804</v>
      </c>
      <c r="H2274" s="13">
        <v>3</v>
      </c>
      <c r="I2274" s="13">
        <v>1</v>
      </c>
      <c r="J2274" s="13">
        <v>5</v>
      </c>
      <c r="K2274" s="13">
        <v>0.4</v>
      </c>
      <c r="L2274" s="13">
        <v>5</v>
      </c>
      <c r="M2274" s="13">
        <v>16.666666666666668</v>
      </c>
    </row>
    <row r="2275" spans="2:13">
      <c r="B2275" s="10">
        <v>2272</v>
      </c>
      <c r="C2275" s="13">
        <v>0.8</v>
      </c>
      <c r="D2275" s="13">
        <v>5</v>
      </c>
      <c r="E2275" s="13">
        <v>13.846153846153847</v>
      </c>
      <c r="F2275" s="13">
        <v>22.16491422246818</v>
      </c>
      <c r="G2275" s="13">
        <v>3.3956834532374103</v>
      </c>
      <c r="H2275" s="13">
        <v>4.9230769230769234</v>
      </c>
      <c r="I2275" s="13">
        <v>0.8</v>
      </c>
      <c r="J2275" s="13">
        <v>6.25</v>
      </c>
      <c r="K2275" s="13">
        <v>0.4</v>
      </c>
      <c r="L2275" s="13">
        <v>5</v>
      </c>
      <c r="M2275" s="13">
        <v>16.25</v>
      </c>
    </row>
    <row r="2276" spans="2:13">
      <c r="B2276" s="10">
        <v>2273</v>
      </c>
      <c r="C2276" s="13">
        <v>0.6</v>
      </c>
      <c r="D2276" s="13">
        <v>6.666666666666667</v>
      </c>
      <c r="E2276" s="13">
        <v>10.384615384615385</v>
      </c>
      <c r="F2276" s="13">
        <v>16.07968743585182</v>
      </c>
      <c r="G2276" s="13">
        <v>3.0649350649350646</v>
      </c>
      <c r="H2276" s="13">
        <v>2.6301369863013697</v>
      </c>
      <c r="I2276" s="13">
        <v>1.6</v>
      </c>
      <c r="J2276" s="13">
        <v>3.125</v>
      </c>
      <c r="K2276" s="13">
        <v>0.4</v>
      </c>
      <c r="L2276" s="13">
        <v>5</v>
      </c>
      <c r="M2276" s="13">
        <v>14.791666666666668</v>
      </c>
    </row>
    <row r="2277" spans="2:13">
      <c r="B2277" s="10">
        <v>2274</v>
      </c>
      <c r="C2277" s="13">
        <v>0.8</v>
      </c>
      <c r="D2277" s="13">
        <v>5</v>
      </c>
      <c r="E2277" s="13">
        <v>10.188679245283019</v>
      </c>
      <c r="F2277" s="13">
        <v>17.315951972555744</v>
      </c>
      <c r="G2277" s="13">
        <v>2.8606060606060604</v>
      </c>
      <c r="H2277" s="13">
        <v>4.2666666666666666</v>
      </c>
      <c r="I2277" s="13">
        <v>0.8</v>
      </c>
      <c r="J2277" s="13">
        <v>6.25</v>
      </c>
      <c r="K2277" s="13">
        <v>0.4</v>
      </c>
      <c r="L2277" s="13">
        <v>5</v>
      </c>
      <c r="M2277" s="13">
        <v>16.25</v>
      </c>
    </row>
    <row r="2278" spans="2:13">
      <c r="B2278" s="10">
        <v>2275</v>
      </c>
      <c r="C2278" s="13">
        <v>0.8</v>
      </c>
      <c r="D2278" s="13">
        <v>5</v>
      </c>
      <c r="E2278" s="13">
        <v>20.76923076923077</v>
      </c>
      <c r="F2278" s="13">
        <v>28.148465741908367</v>
      </c>
      <c r="G2278" s="13">
        <v>2.5792349726775954</v>
      </c>
      <c r="H2278" s="13">
        <v>4.8</v>
      </c>
      <c r="I2278" s="13">
        <v>0.8</v>
      </c>
      <c r="J2278" s="13">
        <v>6.25</v>
      </c>
      <c r="K2278" s="13">
        <v>0.2</v>
      </c>
      <c r="L2278" s="13">
        <v>10</v>
      </c>
      <c r="M2278" s="13">
        <v>21.25</v>
      </c>
    </row>
    <row r="2279" spans="2:13">
      <c r="B2279" s="10">
        <v>2276</v>
      </c>
      <c r="C2279" s="13">
        <v>0.8</v>
      </c>
      <c r="D2279" s="13">
        <v>5</v>
      </c>
      <c r="E2279" s="13">
        <v>11.020408163265305</v>
      </c>
      <c r="F2279" s="13">
        <v>22.812615955473095</v>
      </c>
      <c r="G2279" s="13">
        <v>3.0649350649350646</v>
      </c>
      <c r="H2279" s="13">
        <v>8.7272727272727266</v>
      </c>
      <c r="I2279" s="13">
        <v>0.8</v>
      </c>
      <c r="J2279" s="13">
        <v>6.25</v>
      </c>
      <c r="K2279" s="13">
        <v>1</v>
      </c>
      <c r="L2279" s="13">
        <v>2</v>
      </c>
      <c r="M2279" s="13">
        <v>13.25</v>
      </c>
    </row>
    <row r="2280" spans="2:13">
      <c r="B2280" s="10">
        <v>2277</v>
      </c>
      <c r="C2280" s="13">
        <v>0.6</v>
      </c>
      <c r="D2280" s="13">
        <v>6.666666666666667</v>
      </c>
      <c r="E2280" s="13">
        <v>13.5</v>
      </c>
      <c r="F2280" s="13">
        <v>22.702249718785154</v>
      </c>
      <c r="G2280" s="13">
        <v>3.7165354330708662</v>
      </c>
      <c r="H2280" s="13">
        <v>5.4857142857142858</v>
      </c>
      <c r="I2280" s="13">
        <v>1.2</v>
      </c>
      <c r="J2280" s="13">
        <v>4.166666666666667</v>
      </c>
      <c r="K2280" s="13">
        <v>0.6</v>
      </c>
      <c r="L2280" s="13">
        <v>3.3333333333333335</v>
      </c>
      <c r="M2280" s="13">
        <v>14.166666666666668</v>
      </c>
    </row>
    <row r="2281" spans="2:13">
      <c r="B2281" s="10">
        <v>2278</v>
      </c>
      <c r="C2281" s="13">
        <v>0.6</v>
      </c>
      <c r="D2281" s="13">
        <v>6.666666666666667</v>
      </c>
      <c r="E2281" s="13">
        <v>12.857142857142858</v>
      </c>
      <c r="F2281" s="13">
        <v>20.630476190476191</v>
      </c>
      <c r="G2281" s="13">
        <v>3.9333333333333336</v>
      </c>
      <c r="H2281" s="13">
        <v>3.84</v>
      </c>
      <c r="I2281" s="13">
        <v>1.2</v>
      </c>
      <c r="J2281" s="13">
        <v>4.166666666666667</v>
      </c>
      <c r="K2281" s="13">
        <v>0.4</v>
      </c>
      <c r="L2281" s="13">
        <v>5</v>
      </c>
      <c r="M2281" s="13">
        <v>15.833333333333334</v>
      </c>
    </row>
    <row r="2282" spans="2:13">
      <c r="B2282" s="10">
        <v>2279</v>
      </c>
      <c r="C2282" s="13">
        <v>0.6</v>
      </c>
      <c r="D2282" s="13">
        <v>6.666666666666667</v>
      </c>
      <c r="E2282" s="13">
        <v>10.384615384615385</v>
      </c>
      <c r="F2282" s="13">
        <v>16.404721830505391</v>
      </c>
      <c r="G2282" s="13">
        <v>2.6516853932584272</v>
      </c>
      <c r="H2282" s="13">
        <v>3.3684210526315788</v>
      </c>
      <c r="I2282" s="13">
        <v>1</v>
      </c>
      <c r="J2282" s="13">
        <v>5</v>
      </c>
      <c r="K2282" s="13">
        <v>0.4</v>
      </c>
      <c r="L2282" s="13">
        <v>5</v>
      </c>
      <c r="M2282" s="13">
        <v>16.666666666666668</v>
      </c>
    </row>
    <row r="2283" spans="2:13">
      <c r="B2283" s="10">
        <v>2280</v>
      </c>
      <c r="C2283" s="13">
        <v>0.8</v>
      </c>
      <c r="D2283" s="13">
        <v>5</v>
      </c>
      <c r="E2283" s="13">
        <v>15.428571428571429</v>
      </c>
      <c r="F2283" s="13">
        <v>22.013605442176871</v>
      </c>
      <c r="G2283" s="13">
        <v>2.6666666666666665</v>
      </c>
      <c r="H2283" s="13">
        <v>3.9183673469387754</v>
      </c>
      <c r="I2283" s="13">
        <v>1</v>
      </c>
      <c r="J2283" s="13">
        <v>5</v>
      </c>
      <c r="K2283" s="13">
        <v>0.8</v>
      </c>
      <c r="L2283" s="13">
        <v>2.5</v>
      </c>
      <c r="M2283" s="13">
        <v>12.5</v>
      </c>
    </row>
    <row r="2284" spans="2:13">
      <c r="B2284" s="10">
        <v>2281</v>
      </c>
      <c r="C2284" s="13">
        <v>0.8</v>
      </c>
      <c r="D2284" s="13">
        <v>5</v>
      </c>
      <c r="E2284" s="13">
        <v>10.588235294117647</v>
      </c>
      <c r="F2284" s="13">
        <v>20.06134625395427</v>
      </c>
      <c r="G2284" s="13">
        <v>2.0884955752212391</v>
      </c>
      <c r="H2284" s="13">
        <v>7.384615384615385</v>
      </c>
      <c r="I2284" s="13">
        <v>1.2</v>
      </c>
      <c r="J2284" s="13">
        <v>4.166666666666667</v>
      </c>
      <c r="K2284" s="13">
        <v>0.2</v>
      </c>
      <c r="L2284" s="13">
        <v>10</v>
      </c>
      <c r="M2284" s="13">
        <v>19.166666666666668</v>
      </c>
    </row>
    <row r="2285" spans="2:13">
      <c r="B2285" s="10">
        <v>2282</v>
      </c>
      <c r="C2285" s="13">
        <v>1</v>
      </c>
      <c r="D2285" s="13">
        <v>4</v>
      </c>
      <c r="E2285" s="13">
        <v>9.3103448275862064</v>
      </c>
      <c r="F2285" s="13">
        <v>15.55400387124525</v>
      </c>
      <c r="G2285" s="13">
        <v>2.5513513513513515</v>
      </c>
      <c r="H2285" s="13">
        <v>3.6923076923076925</v>
      </c>
      <c r="I2285" s="13">
        <v>0.8</v>
      </c>
      <c r="J2285" s="13">
        <v>6.25</v>
      </c>
      <c r="K2285" s="13">
        <v>0.4</v>
      </c>
      <c r="L2285" s="13">
        <v>5</v>
      </c>
      <c r="M2285" s="13">
        <v>15.25</v>
      </c>
    </row>
    <row r="2286" spans="2:13">
      <c r="B2286" s="10">
        <v>2283</v>
      </c>
      <c r="C2286" s="13">
        <v>1</v>
      </c>
      <c r="D2286" s="13">
        <v>4</v>
      </c>
      <c r="E2286" s="13">
        <v>12.272727272727273</v>
      </c>
      <c r="F2286" s="13">
        <v>19.461331261331264</v>
      </c>
      <c r="G2286" s="13">
        <v>3.496296296296296</v>
      </c>
      <c r="H2286" s="13">
        <v>3.6923076923076925</v>
      </c>
      <c r="I2286" s="13">
        <v>1.2</v>
      </c>
      <c r="J2286" s="13">
        <v>4.166666666666667</v>
      </c>
      <c r="K2286" s="13">
        <v>0.4</v>
      </c>
      <c r="L2286" s="13">
        <v>5</v>
      </c>
      <c r="M2286" s="13">
        <v>13.166666666666668</v>
      </c>
    </row>
    <row r="2287" spans="2:13">
      <c r="B2287" s="10">
        <v>2284</v>
      </c>
      <c r="C2287" s="13">
        <v>0.4</v>
      </c>
      <c r="D2287" s="13">
        <v>10</v>
      </c>
      <c r="E2287" s="13">
        <v>12.558139534883722</v>
      </c>
      <c r="F2287" s="13">
        <v>27.852257181942541</v>
      </c>
      <c r="G2287" s="13">
        <v>4.6274509803921564</v>
      </c>
      <c r="H2287" s="13">
        <v>10.666666666666666</v>
      </c>
      <c r="I2287" s="13">
        <v>1.2</v>
      </c>
      <c r="J2287" s="13">
        <v>4.166666666666667</v>
      </c>
      <c r="K2287" s="13">
        <v>0.6</v>
      </c>
      <c r="L2287" s="13">
        <v>3.3333333333333335</v>
      </c>
      <c r="M2287" s="13">
        <v>17.5</v>
      </c>
    </row>
    <row r="2288" spans="2:13">
      <c r="B2288" s="10">
        <v>2285</v>
      </c>
      <c r="C2288" s="13">
        <v>0.2</v>
      </c>
      <c r="D2288" s="13">
        <v>20</v>
      </c>
      <c r="E2288" s="13">
        <v>13.170731707317072</v>
      </c>
      <c r="F2288" s="13">
        <v>19.04979105782099</v>
      </c>
      <c r="G2288" s="13">
        <v>2.5106382978723403</v>
      </c>
      <c r="H2288" s="13">
        <v>3.3684210526315788</v>
      </c>
      <c r="I2288" s="13">
        <v>1.4</v>
      </c>
      <c r="J2288" s="13">
        <v>3.5714285714285716</v>
      </c>
      <c r="K2288" s="13">
        <v>0.2</v>
      </c>
      <c r="L2288" s="13">
        <v>10</v>
      </c>
      <c r="M2288" s="13">
        <v>33.571428571428569</v>
      </c>
    </row>
    <row r="2289" spans="2:13">
      <c r="B2289" s="10">
        <v>2286</v>
      </c>
      <c r="C2289" s="13">
        <v>1</v>
      </c>
      <c r="D2289" s="13">
        <v>4</v>
      </c>
      <c r="E2289" s="13">
        <v>9.1525423728813564</v>
      </c>
      <c r="F2289" s="13">
        <v>15.98587570621469</v>
      </c>
      <c r="G2289" s="13">
        <v>3.2777777777777777</v>
      </c>
      <c r="H2289" s="13">
        <v>3.5555555555555554</v>
      </c>
      <c r="I2289" s="13">
        <v>1</v>
      </c>
      <c r="J2289" s="13">
        <v>5</v>
      </c>
      <c r="K2289" s="13">
        <v>0.6</v>
      </c>
      <c r="L2289" s="13">
        <v>3.3333333333333335</v>
      </c>
      <c r="M2289" s="13">
        <v>12.333333333333334</v>
      </c>
    </row>
    <row r="2290" spans="2:13">
      <c r="B2290" s="10">
        <v>2287</v>
      </c>
      <c r="C2290" s="13">
        <v>0.8</v>
      </c>
      <c r="D2290" s="13">
        <v>5</v>
      </c>
      <c r="E2290" s="13">
        <v>12</v>
      </c>
      <c r="F2290" s="13">
        <v>19.107556536127966</v>
      </c>
      <c r="G2290" s="13">
        <v>3.189189189189189</v>
      </c>
      <c r="H2290" s="13">
        <v>3.9183673469387754</v>
      </c>
      <c r="I2290" s="13">
        <v>0.8</v>
      </c>
      <c r="J2290" s="13">
        <v>6.25</v>
      </c>
      <c r="K2290" s="13">
        <v>0.2</v>
      </c>
      <c r="L2290" s="13">
        <v>10</v>
      </c>
      <c r="M2290" s="13">
        <v>21.25</v>
      </c>
    </row>
    <row r="2291" spans="2:13">
      <c r="B2291" s="10">
        <v>2288</v>
      </c>
      <c r="C2291" s="13">
        <v>1</v>
      </c>
      <c r="D2291" s="13">
        <v>4</v>
      </c>
      <c r="E2291" s="13">
        <v>12.857142857142858</v>
      </c>
      <c r="F2291" s="13">
        <v>20.461125787441578</v>
      </c>
      <c r="G2291" s="13">
        <v>2.5513513513513515</v>
      </c>
      <c r="H2291" s="13">
        <v>5.0526315789473681</v>
      </c>
      <c r="I2291" s="13">
        <v>1</v>
      </c>
      <c r="J2291" s="13">
        <v>5</v>
      </c>
      <c r="K2291" s="13">
        <v>0.1</v>
      </c>
      <c r="L2291" s="13">
        <v>20</v>
      </c>
      <c r="M2291" s="13">
        <v>29</v>
      </c>
    </row>
    <row r="2292" spans="2:13">
      <c r="B2292" s="10">
        <v>2289</v>
      </c>
      <c r="C2292" s="13">
        <v>1.2</v>
      </c>
      <c r="D2292" s="13">
        <v>3.3333333333333335</v>
      </c>
      <c r="E2292" s="13">
        <v>10</v>
      </c>
      <c r="F2292" s="13">
        <v>19.944633317144245</v>
      </c>
      <c r="G2292" s="13">
        <v>3.3239436619718314</v>
      </c>
      <c r="H2292" s="13">
        <v>6.6206896551724137</v>
      </c>
      <c r="I2292" s="13">
        <v>0.8</v>
      </c>
      <c r="J2292" s="13">
        <v>6.25</v>
      </c>
      <c r="K2292" s="13">
        <v>0.4</v>
      </c>
      <c r="L2292" s="13">
        <v>5</v>
      </c>
      <c r="M2292" s="13">
        <v>14.583333333333334</v>
      </c>
    </row>
    <row r="2293" spans="2:13">
      <c r="B2293" s="10">
        <v>2290</v>
      </c>
      <c r="C2293" s="13">
        <v>0.6</v>
      </c>
      <c r="D2293" s="13">
        <v>6.666666666666667</v>
      </c>
      <c r="E2293" s="13">
        <v>9.3103448275862064</v>
      </c>
      <c r="F2293" s="13">
        <v>17.293546927323739</v>
      </c>
      <c r="G2293" s="13">
        <v>3.7165354330708662</v>
      </c>
      <c r="H2293" s="13">
        <v>4.2666666666666666</v>
      </c>
      <c r="I2293" s="13">
        <v>0.8</v>
      </c>
      <c r="J2293" s="13">
        <v>6.25</v>
      </c>
      <c r="K2293" s="13">
        <v>0.2</v>
      </c>
      <c r="L2293" s="13">
        <v>10</v>
      </c>
      <c r="M2293" s="13">
        <v>22.916666666666668</v>
      </c>
    </row>
    <row r="2294" spans="2:13">
      <c r="B2294" s="10">
        <v>2291</v>
      </c>
      <c r="C2294" s="13">
        <v>0.8</v>
      </c>
      <c r="D2294" s="13">
        <v>5</v>
      </c>
      <c r="E2294" s="13">
        <v>11.020408163265305</v>
      </c>
      <c r="F2294" s="13">
        <v>20.002418745275889</v>
      </c>
      <c r="G2294" s="13">
        <v>3.496296296296296</v>
      </c>
      <c r="H2294" s="13">
        <v>5.4857142857142858</v>
      </c>
      <c r="I2294" s="13">
        <v>0.6</v>
      </c>
      <c r="J2294" s="13">
        <v>8.3333333333333339</v>
      </c>
      <c r="K2294" s="13">
        <v>0.4</v>
      </c>
      <c r="L2294" s="13">
        <v>5</v>
      </c>
      <c r="M2294" s="13">
        <v>18.333333333333336</v>
      </c>
    </row>
    <row r="2295" spans="2:13">
      <c r="B2295" s="10">
        <v>2292</v>
      </c>
      <c r="C2295" s="13">
        <v>1.4</v>
      </c>
      <c r="D2295" s="13">
        <v>2.8571428571428572</v>
      </c>
      <c r="E2295" s="13">
        <v>10</v>
      </c>
      <c r="F2295" s="13">
        <v>18.155953635405691</v>
      </c>
      <c r="G2295" s="13">
        <v>3.2328767123287672</v>
      </c>
      <c r="H2295" s="13">
        <v>4.9230769230769234</v>
      </c>
      <c r="I2295" s="13">
        <v>1</v>
      </c>
      <c r="J2295" s="13">
        <v>5</v>
      </c>
      <c r="K2295" s="13">
        <v>0.4</v>
      </c>
      <c r="L2295" s="13">
        <v>5</v>
      </c>
      <c r="M2295" s="13">
        <v>12.857142857142858</v>
      </c>
    </row>
    <row r="2296" spans="2:13">
      <c r="B2296" s="10">
        <v>2293</v>
      </c>
      <c r="C2296" s="13">
        <v>0.8</v>
      </c>
      <c r="D2296" s="13">
        <v>5</v>
      </c>
      <c r="E2296" s="13">
        <v>11.48936170212766</v>
      </c>
      <c r="F2296" s="13">
        <v>16.936087019820718</v>
      </c>
      <c r="G2296" s="13">
        <v>2.5376344086021505</v>
      </c>
      <c r="H2296" s="13">
        <v>2.9090909090909092</v>
      </c>
      <c r="I2296" s="13">
        <v>1</v>
      </c>
      <c r="J2296" s="13">
        <v>5</v>
      </c>
      <c r="K2296" s="13">
        <v>0.2</v>
      </c>
      <c r="L2296" s="13">
        <v>10</v>
      </c>
      <c r="M2296" s="13">
        <v>20</v>
      </c>
    </row>
    <row r="2297" spans="2:13">
      <c r="B2297" s="10">
        <v>2294</v>
      </c>
      <c r="C2297" s="13">
        <v>0.4</v>
      </c>
      <c r="D2297" s="13">
        <v>10</v>
      </c>
      <c r="E2297" s="13">
        <v>9.8181818181818166</v>
      </c>
      <c r="F2297" s="13">
        <v>22.380293619424052</v>
      </c>
      <c r="G2297" s="13">
        <v>4.2142857142857144</v>
      </c>
      <c r="H2297" s="13">
        <v>8.3478260869565215</v>
      </c>
      <c r="I2297" s="13">
        <v>1.4</v>
      </c>
      <c r="J2297" s="13">
        <v>3.5714285714285716</v>
      </c>
      <c r="K2297" s="13">
        <v>0.4</v>
      </c>
      <c r="L2297" s="13">
        <v>5</v>
      </c>
      <c r="M2297" s="13">
        <v>18.571428571428569</v>
      </c>
    </row>
    <row r="2298" spans="2:13">
      <c r="B2298" s="10">
        <v>2295</v>
      </c>
      <c r="C2298" s="13">
        <v>0.2</v>
      </c>
      <c r="D2298" s="13">
        <v>20</v>
      </c>
      <c r="E2298" s="13">
        <v>8.8524590163934427</v>
      </c>
      <c r="F2298" s="13">
        <v>16.23115554237679</v>
      </c>
      <c r="G2298" s="13">
        <v>2.9135802469135803</v>
      </c>
      <c r="H2298" s="13">
        <v>4.4651162790697674</v>
      </c>
      <c r="I2298" s="13">
        <v>0.6</v>
      </c>
      <c r="J2298" s="13">
        <v>8.3333333333333339</v>
      </c>
      <c r="K2298" s="13">
        <v>0.6</v>
      </c>
      <c r="L2298" s="13">
        <v>3.3333333333333335</v>
      </c>
      <c r="M2298" s="13">
        <v>31.666666666666668</v>
      </c>
    </row>
    <row r="2299" spans="2:13">
      <c r="B2299" s="10">
        <v>2296</v>
      </c>
      <c r="C2299" s="13">
        <v>1</v>
      </c>
      <c r="D2299" s="13">
        <v>4</v>
      </c>
      <c r="E2299" s="13">
        <v>8.8524590163934427</v>
      </c>
      <c r="F2299" s="13">
        <v>16.422055513109115</v>
      </c>
      <c r="G2299" s="13">
        <v>3.3956834532374103</v>
      </c>
      <c r="H2299" s="13">
        <v>4.1739130434782608</v>
      </c>
      <c r="I2299" s="13">
        <v>1.2</v>
      </c>
      <c r="J2299" s="13">
        <v>4.166666666666667</v>
      </c>
      <c r="K2299" s="13">
        <v>0.4</v>
      </c>
      <c r="L2299" s="13">
        <v>5</v>
      </c>
      <c r="M2299" s="13">
        <v>13.166666666666668</v>
      </c>
    </row>
    <row r="2300" spans="2:13">
      <c r="B2300" s="10">
        <v>2297</v>
      </c>
      <c r="C2300" s="13">
        <v>0.4</v>
      </c>
      <c r="D2300" s="13">
        <v>10</v>
      </c>
      <c r="E2300" s="13">
        <v>12</v>
      </c>
      <c r="F2300" s="13">
        <v>19.339176942504828</v>
      </c>
      <c r="G2300" s="13">
        <v>3.7165354330708662</v>
      </c>
      <c r="H2300" s="13">
        <v>3.6226415094339623</v>
      </c>
      <c r="I2300" s="13">
        <v>0.6</v>
      </c>
      <c r="J2300" s="13">
        <v>8.3333333333333339</v>
      </c>
      <c r="K2300" s="13">
        <v>0.2</v>
      </c>
      <c r="L2300" s="13">
        <v>10</v>
      </c>
      <c r="M2300" s="13">
        <v>28.333333333333336</v>
      </c>
    </row>
    <row r="2301" spans="2:13">
      <c r="B2301" s="10">
        <v>2298</v>
      </c>
      <c r="C2301" s="13">
        <v>1</v>
      </c>
      <c r="D2301" s="13">
        <v>4</v>
      </c>
      <c r="E2301" s="13">
        <v>14.594594594594593</v>
      </c>
      <c r="F2301" s="13">
        <v>22.169356910929945</v>
      </c>
      <c r="G2301" s="13">
        <v>2.6516853932584272</v>
      </c>
      <c r="H2301" s="13">
        <v>4.9230769230769234</v>
      </c>
      <c r="I2301" s="13">
        <v>0.4</v>
      </c>
      <c r="J2301" s="13">
        <v>12.5</v>
      </c>
      <c r="K2301" s="13">
        <v>0.1</v>
      </c>
      <c r="L2301" s="13">
        <v>20</v>
      </c>
      <c r="M2301" s="13">
        <v>36.5</v>
      </c>
    </row>
    <row r="2302" spans="2:13">
      <c r="B2302" s="10">
        <v>2299</v>
      </c>
      <c r="C2302" s="13">
        <v>0.2</v>
      </c>
      <c r="D2302" s="13">
        <v>20</v>
      </c>
      <c r="E2302" s="13">
        <v>15</v>
      </c>
      <c r="F2302" s="13">
        <v>22.299752270850533</v>
      </c>
      <c r="G2302" s="13">
        <v>2.7283236994219653</v>
      </c>
      <c r="H2302" s="13">
        <v>4.5714285714285712</v>
      </c>
      <c r="I2302" s="13">
        <v>0.6</v>
      </c>
      <c r="J2302" s="13">
        <v>8.3333333333333339</v>
      </c>
      <c r="K2302" s="13">
        <v>0.8</v>
      </c>
      <c r="L2302" s="13">
        <v>2.5</v>
      </c>
      <c r="M2302" s="13">
        <v>30.833333333333336</v>
      </c>
    </row>
    <row r="2303" spans="2:13">
      <c r="B2303" s="10">
        <v>2300</v>
      </c>
      <c r="C2303" s="13">
        <v>1.4</v>
      </c>
      <c r="D2303" s="13">
        <v>2.8571428571428572</v>
      </c>
      <c r="E2303" s="13">
        <v>17.419354838709676</v>
      </c>
      <c r="F2303" s="13">
        <v>26.490952006294258</v>
      </c>
      <c r="G2303" s="13">
        <v>2.8780487804878048</v>
      </c>
      <c r="H2303" s="13">
        <v>6.193548387096774</v>
      </c>
      <c r="I2303" s="13">
        <v>1.4</v>
      </c>
      <c r="J2303" s="13">
        <v>3.5714285714285716</v>
      </c>
      <c r="K2303" s="13">
        <v>0.6</v>
      </c>
      <c r="L2303" s="13">
        <v>3.3333333333333335</v>
      </c>
      <c r="M2303" s="13">
        <v>9.7619047619047628</v>
      </c>
    </row>
    <row r="2304" spans="2:13">
      <c r="B2304" s="10">
        <v>2301</v>
      </c>
      <c r="C2304" s="13">
        <v>0.6</v>
      </c>
      <c r="D2304" s="13">
        <v>6.666666666666667</v>
      </c>
      <c r="E2304" s="13">
        <v>15.882352941176469</v>
      </c>
      <c r="F2304" s="13">
        <v>23.314977054651646</v>
      </c>
      <c r="G2304" s="13">
        <v>3.3475177304964543</v>
      </c>
      <c r="H2304" s="13">
        <v>4.0851063829787231</v>
      </c>
      <c r="I2304" s="13">
        <v>1</v>
      </c>
      <c r="J2304" s="13">
        <v>5</v>
      </c>
      <c r="K2304" s="13">
        <v>0.2</v>
      </c>
      <c r="L2304" s="13">
        <v>10</v>
      </c>
      <c r="M2304" s="13">
        <v>21.666666666666668</v>
      </c>
    </row>
    <row r="2305" spans="2:13">
      <c r="B2305" s="10">
        <v>2302</v>
      </c>
      <c r="C2305" s="13">
        <v>1</v>
      </c>
      <c r="D2305" s="13">
        <v>4</v>
      </c>
      <c r="E2305" s="13">
        <v>14.210526315789473</v>
      </c>
      <c r="F2305" s="13">
        <v>24.030816170861939</v>
      </c>
      <c r="G2305" s="13">
        <v>3.4202898550724639</v>
      </c>
      <c r="H2305" s="13">
        <v>6.4</v>
      </c>
      <c r="I2305" s="13">
        <v>1.4</v>
      </c>
      <c r="J2305" s="13">
        <v>3.5714285714285716</v>
      </c>
      <c r="K2305" s="13">
        <v>0.6</v>
      </c>
      <c r="L2305" s="13">
        <v>3.3333333333333335</v>
      </c>
      <c r="M2305" s="13">
        <v>10.904761904761905</v>
      </c>
    </row>
    <row r="2306" spans="2:13">
      <c r="B2306" s="10">
        <v>2303</v>
      </c>
      <c r="C2306" s="13">
        <v>1.4</v>
      </c>
      <c r="D2306" s="13">
        <v>2.8571428571428572</v>
      </c>
      <c r="E2306" s="13">
        <v>18</v>
      </c>
      <c r="F2306" s="13">
        <v>25.749774436090227</v>
      </c>
      <c r="G2306" s="13">
        <v>2.6971428571428571</v>
      </c>
      <c r="H2306" s="13">
        <v>5.0526315789473681</v>
      </c>
      <c r="I2306" s="13">
        <v>0.8</v>
      </c>
      <c r="J2306" s="13">
        <v>6.25</v>
      </c>
      <c r="K2306" s="13">
        <v>0.4</v>
      </c>
      <c r="L2306" s="13">
        <v>5</v>
      </c>
      <c r="M2306" s="13">
        <v>14.107142857142858</v>
      </c>
    </row>
    <row r="2307" spans="2:13">
      <c r="B2307" s="10">
        <v>2304</v>
      </c>
      <c r="C2307" s="13">
        <v>0.8</v>
      </c>
      <c r="D2307" s="13">
        <v>5</v>
      </c>
      <c r="E2307" s="13">
        <v>10.188679245283019</v>
      </c>
      <c r="F2307" s="13">
        <v>17.342810263032987</v>
      </c>
      <c r="G2307" s="13">
        <v>2.4712041884816753</v>
      </c>
      <c r="H2307" s="13">
        <v>4.6829268292682924</v>
      </c>
      <c r="I2307" s="13">
        <v>0.8</v>
      </c>
      <c r="J2307" s="13">
        <v>6.25</v>
      </c>
      <c r="K2307" s="13">
        <v>0.2</v>
      </c>
      <c r="L2307" s="13">
        <v>10</v>
      </c>
      <c r="M2307" s="13">
        <v>21.25</v>
      </c>
    </row>
    <row r="2308" spans="2:13">
      <c r="B2308" s="10">
        <v>2305</v>
      </c>
      <c r="C2308" s="13">
        <v>0.6</v>
      </c>
      <c r="D2308" s="13">
        <v>6.666666666666667</v>
      </c>
      <c r="E2308" s="13">
        <v>13.5</v>
      </c>
      <c r="F2308" s="13">
        <v>21.195705521472394</v>
      </c>
      <c r="G2308" s="13">
        <v>2.8957055214723924</v>
      </c>
      <c r="H2308" s="13">
        <v>4.8</v>
      </c>
      <c r="I2308" s="13">
        <v>1.4</v>
      </c>
      <c r="J2308" s="13">
        <v>3.5714285714285716</v>
      </c>
      <c r="K2308" s="13">
        <v>0.1</v>
      </c>
      <c r="L2308" s="13">
        <v>20</v>
      </c>
      <c r="M2308" s="13">
        <v>30.238095238095241</v>
      </c>
    </row>
    <row r="2309" spans="2:13">
      <c r="B2309" s="10">
        <v>2306</v>
      </c>
      <c r="C2309" s="13">
        <v>1</v>
      </c>
      <c r="D2309" s="13">
        <v>4</v>
      </c>
      <c r="E2309" s="13">
        <v>12</v>
      </c>
      <c r="F2309" s="13">
        <v>19.356066613798575</v>
      </c>
      <c r="G2309" s="13">
        <v>2.4329896907216493</v>
      </c>
      <c r="H2309" s="13">
        <v>4.9230769230769234</v>
      </c>
      <c r="I2309" s="13">
        <v>1.8</v>
      </c>
      <c r="J2309" s="13">
        <v>2.7777777777777777</v>
      </c>
      <c r="K2309" s="13">
        <v>0.1</v>
      </c>
      <c r="L2309" s="13">
        <v>20</v>
      </c>
      <c r="M2309" s="13">
        <v>26.777777777777779</v>
      </c>
    </row>
    <row r="2310" spans="2:13">
      <c r="B2310" s="10">
        <v>2307</v>
      </c>
      <c r="C2310" s="13">
        <v>0.6</v>
      </c>
      <c r="D2310" s="13">
        <v>6.666666666666667</v>
      </c>
      <c r="E2310" s="13">
        <v>16.363636363636363</v>
      </c>
      <c r="F2310" s="13">
        <v>23.70409982174688</v>
      </c>
      <c r="G2310" s="13">
        <v>3.5757575757575761</v>
      </c>
      <c r="H2310" s="13">
        <v>3.7647058823529411</v>
      </c>
      <c r="I2310" s="13">
        <v>1</v>
      </c>
      <c r="J2310" s="13">
        <v>5</v>
      </c>
      <c r="K2310" s="13">
        <v>0.4</v>
      </c>
      <c r="L2310" s="13">
        <v>5</v>
      </c>
      <c r="M2310" s="13">
        <v>16.666666666666668</v>
      </c>
    </row>
    <row r="2311" spans="2:13">
      <c r="B2311" s="10">
        <v>2308</v>
      </c>
      <c r="C2311" s="13">
        <v>1.2</v>
      </c>
      <c r="D2311" s="13">
        <v>3.3333333333333335</v>
      </c>
      <c r="E2311" s="13">
        <v>10.188679245283019</v>
      </c>
      <c r="F2311" s="13">
        <v>15.724322150013199</v>
      </c>
      <c r="G2311" s="13">
        <v>3.1052631578947372</v>
      </c>
      <c r="H2311" s="13">
        <v>2.4303797468354431</v>
      </c>
      <c r="I2311" s="13">
        <v>0.6</v>
      </c>
      <c r="J2311" s="13">
        <v>8.3333333333333339</v>
      </c>
      <c r="K2311" s="13">
        <v>0.6</v>
      </c>
      <c r="L2311" s="13">
        <v>3.3333333333333335</v>
      </c>
      <c r="M2311" s="13">
        <v>15.000000000000002</v>
      </c>
    </row>
    <row r="2312" spans="2:13">
      <c r="B2312" s="10">
        <v>2309</v>
      </c>
      <c r="C2312" s="13">
        <v>0.8</v>
      </c>
      <c r="D2312" s="13">
        <v>5</v>
      </c>
      <c r="E2312" s="13">
        <v>14.594594594594593</v>
      </c>
      <c r="F2312" s="13">
        <v>23.048862339428375</v>
      </c>
      <c r="G2312" s="13">
        <v>2.9685534591194971</v>
      </c>
      <c r="H2312" s="13">
        <v>5.4857142857142858</v>
      </c>
      <c r="I2312" s="13">
        <v>1</v>
      </c>
      <c r="J2312" s="13">
        <v>5</v>
      </c>
      <c r="K2312" s="13">
        <v>0.4</v>
      </c>
      <c r="L2312" s="13">
        <v>5</v>
      </c>
      <c r="M2312" s="13">
        <v>15</v>
      </c>
    </row>
    <row r="2313" spans="2:13">
      <c r="B2313" s="10">
        <v>2310</v>
      </c>
      <c r="C2313" s="13">
        <v>0.6</v>
      </c>
      <c r="D2313" s="13">
        <v>6.666666666666667</v>
      </c>
      <c r="E2313" s="13">
        <v>14.210526315789473</v>
      </c>
      <c r="F2313" s="13">
        <v>20.679304596332461</v>
      </c>
      <c r="G2313" s="13">
        <v>2.776470588235294</v>
      </c>
      <c r="H2313" s="13">
        <v>3.6923076923076925</v>
      </c>
      <c r="I2313" s="13">
        <v>0.8</v>
      </c>
      <c r="J2313" s="13">
        <v>6.25</v>
      </c>
      <c r="K2313" s="13">
        <v>0.2</v>
      </c>
      <c r="L2313" s="13">
        <v>10</v>
      </c>
      <c r="M2313" s="13">
        <v>22.916666666666668</v>
      </c>
    </row>
    <row r="2314" spans="2:13">
      <c r="B2314" s="10">
        <v>2311</v>
      </c>
      <c r="C2314" s="13">
        <v>0.4</v>
      </c>
      <c r="D2314" s="13">
        <v>10</v>
      </c>
      <c r="E2314" s="13">
        <v>11.020408163265305</v>
      </c>
      <c r="F2314" s="13">
        <v>17.208460111317255</v>
      </c>
      <c r="G2314" s="13">
        <v>2.6971428571428571</v>
      </c>
      <c r="H2314" s="13">
        <v>3.4909090909090907</v>
      </c>
      <c r="I2314" s="13">
        <v>0.8</v>
      </c>
      <c r="J2314" s="13">
        <v>6.25</v>
      </c>
      <c r="K2314" s="13">
        <v>0.6</v>
      </c>
      <c r="L2314" s="13">
        <v>3.3333333333333335</v>
      </c>
      <c r="M2314" s="13">
        <v>19.583333333333332</v>
      </c>
    </row>
    <row r="2315" spans="2:13">
      <c r="B2315" s="10">
        <v>2312</v>
      </c>
      <c r="C2315" s="13">
        <v>1</v>
      </c>
      <c r="D2315" s="13">
        <v>4</v>
      </c>
      <c r="E2315" s="13">
        <v>15</v>
      </c>
      <c r="F2315" s="13">
        <v>21.579234972677597</v>
      </c>
      <c r="G2315" s="13">
        <v>2.5792349726775954</v>
      </c>
      <c r="H2315" s="13">
        <v>4</v>
      </c>
      <c r="I2315" s="13">
        <v>0.6</v>
      </c>
      <c r="J2315" s="13">
        <v>8.3333333333333339</v>
      </c>
      <c r="K2315" s="13">
        <v>0.8</v>
      </c>
      <c r="L2315" s="13">
        <v>2.5</v>
      </c>
      <c r="M2315" s="13">
        <v>14.833333333333334</v>
      </c>
    </row>
    <row r="2316" spans="2:13">
      <c r="B2316" s="10">
        <v>2313</v>
      </c>
      <c r="C2316" s="13">
        <v>0.6</v>
      </c>
      <c r="D2316" s="13">
        <v>6.666666666666667</v>
      </c>
      <c r="E2316" s="13">
        <v>16.875</v>
      </c>
      <c r="F2316" s="13">
        <v>23.919351251747365</v>
      </c>
      <c r="G2316" s="13">
        <v>2.5792349726775954</v>
      </c>
      <c r="H2316" s="13">
        <v>4.4651162790697674</v>
      </c>
      <c r="I2316" s="13">
        <v>0.8</v>
      </c>
      <c r="J2316" s="13">
        <v>6.25</v>
      </c>
      <c r="K2316" s="13">
        <v>0.6</v>
      </c>
      <c r="L2316" s="13">
        <v>3.3333333333333335</v>
      </c>
      <c r="M2316" s="13">
        <v>16.25</v>
      </c>
    </row>
    <row r="2317" spans="2:13">
      <c r="B2317" s="10">
        <v>2314</v>
      </c>
      <c r="C2317" s="13">
        <v>1.2</v>
      </c>
      <c r="D2317" s="13">
        <v>3.3333333333333335</v>
      </c>
      <c r="E2317" s="13">
        <v>9.6428571428571441</v>
      </c>
      <c r="F2317" s="13">
        <v>17.142400521852579</v>
      </c>
      <c r="G2317" s="13">
        <v>3.2328767123287672</v>
      </c>
      <c r="H2317" s="13">
        <v>4.2666666666666666</v>
      </c>
      <c r="I2317" s="13">
        <v>1.2</v>
      </c>
      <c r="J2317" s="13">
        <v>4.166666666666667</v>
      </c>
      <c r="K2317" s="13">
        <v>0.6</v>
      </c>
      <c r="L2317" s="13">
        <v>3.3333333333333335</v>
      </c>
      <c r="M2317" s="13">
        <v>10.833333333333334</v>
      </c>
    </row>
    <row r="2318" spans="2:13">
      <c r="B2318" s="10">
        <v>2315</v>
      </c>
      <c r="C2318" s="13">
        <v>0.6</v>
      </c>
      <c r="D2318" s="13">
        <v>6.666666666666667</v>
      </c>
      <c r="E2318" s="13">
        <v>11.020408163265305</v>
      </c>
      <c r="F2318" s="13">
        <v>16.354149181458244</v>
      </c>
      <c r="G2318" s="13">
        <v>2.2369668246445498</v>
      </c>
      <c r="H2318" s="13">
        <v>3.096774193548387</v>
      </c>
      <c r="I2318" s="13">
        <v>0.8</v>
      </c>
      <c r="J2318" s="13">
        <v>6.25</v>
      </c>
      <c r="K2318" s="13">
        <v>0.2</v>
      </c>
      <c r="L2318" s="13">
        <v>10</v>
      </c>
      <c r="M2318" s="13">
        <v>22.916666666666668</v>
      </c>
    </row>
    <row r="2319" spans="2:13">
      <c r="B2319" s="10">
        <v>2316</v>
      </c>
      <c r="C2319" s="13">
        <v>0.8</v>
      </c>
      <c r="D2319" s="13">
        <v>5</v>
      </c>
      <c r="E2319" s="13">
        <v>13.846153846153847</v>
      </c>
      <c r="F2319" s="13">
        <v>21.138461538461538</v>
      </c>
      <c r="G2319" s="13">
        <v>3.0256410256410255</v>
      </c>
      <c r="H2319" s="13">
        <v>4.2666666666666666</v>
      </c>
      <c r="I2319" s="13">
        <v>0.8</v>
      </c>
      <c r="J2319" s="13">
        <v>6.25</v>
      </c>
      <c r="K2319" s="13">
        <v>0.2</v>
      </c>
      <c r="L2319" s="13">
        <v>10</v>
      </c>
      <c r="M2319" s="13">
        <v>21.25</v>
      </c>
    </row>
    <row r="2320" spans="2:13">
      <c r="B2320" s="10">
        <v>2317</v>
      </c>
      <c r="C2320" s="13">
        <v>1.2</v>
      </c>
      <c r="D2320" s="13">
        <v>3.3333333333333335</v>
      </c>
      <c r="E2320" s="13">
        <v>19.285714285714288</v>
      </c>
      <c r="F2320" s="13">
        <v>24.853677064045961</v>
      </c>
      <c r="G2320" s="13">
        <v>2.3137254901960782</v>
      </c>
      <c r="H2320" s="13">
        <v>3.2542372881355934</v>
      </c>
      <c r="I2320" s="13">
        <v>1</v>
      </c>
      <c r="J2320" s="13">
        <v>5</v>
      </c>
      <c r="K2320" s="13">
        <v>0.2</v>
      </c>
      <c r="L2320" s="13">
        <v>10</v>
      </c>
      <c r="M2320" s="13">
        <v>18.333333333333336</v>
      </c>
    </row>
    <row r="2321" spans="2:13">
      <c r="B2321" s="10">
        <v>2318</v>
      </c>
      <c r="C2321" s="13">
        <v>0.4</v>
      </c>
      <c r="D2321" s="13">
        <v>10</v>
      </c>
      <c r="E2321" s="13">
        <v>11.48936170212766</v>
      </c>
      <c r="F2321" s="13">
        <v>18.821024191684884</v>
      </c>
      <c r="G2321" s="13">
        <v>2.7602339181286553</v>
      </c>
      <c r="H2321" s="13">
        <v>4.5714285714285712</v>
      </c>
      <c r="I2321" s="13">
        <v>0.8</v>
      </c>
      <c r="J2321" s="13">
        <v>6.25</v>
      </c>
      <c r="K2321" s="13">
        <v>0.4</v>
      </c>
      <c r="L2321" s="13">
        <v>5</v>
      </c>
      <c r="M2321" s="13">
        <v>21.25</v>
      </c>
    </row>
    <row r="2322" spans="2:13">
      <c r="B2322" s="10">
        <v>2319</v>
      </c>
      <c r="C2322" s="13">
        <v>0.2</v>
      </c>
      <c r="D2322" s="13">
        <v>20</v>
      </c>
      <c r="E2322" s="13">
        <v>10</v>
      </c>
      <c r="F2322" s="13">
        <v>17.801641816049589</v>
      </c>
      <c r="G2322" s="13">
        <v>3.7165354330708662</v>
      </c>
      <c r="H2322" s="13">
        <v>4.0851063829787231</v>
      </c>
      <c r="I2322" s="13">
        <v>0.4</v>
      </c>
      <c r="J2322" s="13">
        <v>12.5</v>
      </c>
      <c r="K2322" s="13">
        <v>0.1</v>
      </c>
      <c r="L2322" s="13">
        <v>20</v>
      </c>
      <c r="M2322" s="13">
        <v>52.5</v>
      </c>
    </row>
    <row r="2323" spans="2:13">
      <c r="B2323" s="10">
        <v>2320</v>
      </c>
      <c r="C2323" s="13">
        <v>0.6</v>
      </c>
      <c r="D2323" s="13">
        <v>6.666666666666667</v>
      </c>
      <c r="E2323" s="13">
        <v>14.210526315789473</v>
      </c>
      <c r="F2323" s="13">
        <v>21.46986820089823</v>
      </c>
      <c r="G2323" s="13">
        <v>2.8957055214723924</v>
      </c>
      <c r="H2323" s="13">
        <v>4.3636363636363633</v>
      </c>
      <c r="I2323" s="13">
        <v>0.8</v>
      </c>
      <c r="J2323" s="13">
        <v>6.25</v>
      </c>
      <c r="K2323" s="13">
        <v>0.4</v>
      </c>
      <c r="L2323" s="13">
        <v>5</v>
      </c>
      <c r="M2323" s="13">
        <v>17.916666666666668</v>
      </c>
    </row>
    <row r="2324" spans="2:13">
      <c r="B2324" s="10">
        <v>2321</v>
      </c>
      <c r="C2324" s="13">
        <v>0.8</v>
      </c>
      <c r="D2324" s="13">
        <v>5</v>
      </c>
      <c r="E2324" s="13">
        <v>12.558139534883722</v>
      </c>
      <c r="F2324" s="13">
        <v>18.76403409694267</v>
      </c>
      <c r="G2324" s="13">
        <v>3.5757575757575761</v>
      </c>
      <c r="H2324" s="13">
        <v>2.6301369863013697</v>
      </c>
      <c r="I2324" s="13">
        <v>1</v>
      </c>
      <c r="J2324" s="13">
        <v>5</v>
      </c>
      <c r="K2324" s="13">
        <v>0.1</v>
      </c>
      <c r="L2324" s="13">
        <v>20</v>
      </c>
      <c r="M2324" s="13">
        <v>30</v>
      </c>
    </row>
    <row r="2325" spans="2:13">
      <c r="B2325" s="10">
        <v>2322</v>
      </c>
      <c r="C2325" s="13">
        <v>1</v>
      </c>
      <c r="D2325" s="13">
        <v>4</v>
      </c>
      <c r="E2325" s="13">
        <v>12.857142857142858</v>
      </c>
      <c r="F2325" s="13">
        <v>21.3938497768285</v>
      </c>
      <c r="G2325" s="13">
        <v>3.3475177304964543</v>
      </c>
      <c r="H2325" s="13">
        <v>5.1891891891891895</v>
      </c>
      <c r="I2325" s="13">
        <v>0.8</v>
      </c>
      <c r="J2325" s="13">
        <v>6.25</v>
      </c>
      <c r="K2325" s="13">
        <v>0.4</v>
      </c>
      <c r="L2325" s="13">
        <v>5</v>
      </c>
      <c r="M2325" s="13">
        <v>15.25</v>
      </c>
    </row>
    <row r="2326" spans="2:13">
      <c r="B2326" s="10">
        <v>2323</v>
      </c>
      <c r="C2326" s="13">
        <v>0.6</v>
      </c>
      <c r="D2326" s="13">
        <v>6.666666666666667</v>
      </c>
      <c r="E2326" s="13">
        <v>11.739130434782609</v>
      </c>
      <c r="F2326" s="13">
        <v>19.436386820780719</v>
      </c>
      <c r="G2326" s="13">
        <v>3.1258278145695364</v>
      </c>
      <c r="H2326" s="13">
        <v>4.5714285714285712</v>
      </c>
      <c r="I2326" s="13">
        <v>1</v>
      </c>
      <c r="J2326" s="13">
        <v>5</v>
      </c>
      <c r="K2326" s="13">
        <v>0.2</v>
      </c>
      <c r="L2326" s="13">
        <v>10</v>
      </c>
      <c r="M2326" s="13">
        <v>21.666666666666668</v>
      </c>
    </row>
    <row r="2327" spans="2:13">
      <c r="B2327" s="10">
        <v>2324</v>
      </c>
      <c r="C2327" s="13">
        <v>0.6</v>
      </c>
      <c r="D2327" s="13">
        <v>6.666666666666667</v>
      </c>
      <c r="E2327" s="13">
        <v>12.558139534883722</v>
      </c>
      <c r="F2327" s="13">
        <v>20.772969749713937</v>
      </c>
      <c r="G2327" s="13">
        <v>3.0256410256410255</v>
      </c>
      <c r="H2327" s="13">
        <v>5.1891891891891895</v>
      </c>
      <c r="I2327" s="13">
        <v>1.2</v>
      </c>
      <c r="J2327" s="13">
        <v>4.166666666666667</v>
      </c>
      <c r="K2327" s="13">
        <v>0.1</v>
      </c>
      <c r="L2327" s="13">
        <v>20</v>
      </c>
      <c r="M2327" s="13">
        <v>30.833333333333336</v>
      </c>
    </row>
    <row r="2328" spans="2:13">
      <c r="B2328" s="10">
        <v>2325</v>
      </c>
      <c r="C2328" s="13">
        <v>0.8</v>
      </c>
      <c r="D2328" s="13">
        <v>5</v>
      </c>
      <c r="E2328" s="13">
        <v>9.6428571428571441</v>
      </c>
      <c r="F2328" s="13">
        <v>16.391326466860644</v>
      </c>
      <c r="G2328" s="13">
        <v>3.1258278145695364</v>
      </c>
      <c r="H2328" s="13">
        <v>3.6226415094339623</v>
      </c>
      <c r="I2328" s="13">
        <v>1</v>
      </c>
      <c r="J2328" s="13">
        <v>5</v>
      </c>
      <c r="K2328" s="13">
        <v>0.4</v>
      </c>
      <c r="L2328" s="13">
        <v>5</v>
      </c>
      <c r="M2328" s="13">
        <v>15</v>
      </c>
    </row>
    <row r="2329" spans="2:13">
      <c r="B2329" s="10">
        <v>2326</v>
      </c>
      <c r="C2329" s="13">
        <v>0.8</v>
      </c>
      <c r="D2329" s="13">
        <v>5</v>
      </c>
      <c r="E2329" s="13">
        <v>13.846153846153847</v>
      </c>
      <c r="F2329" s="13">
        <v>21.120793934747425</v>
      </c>
      <c r="G2329" s="13">
        <v>2.8095238095238098</v>
      </c>
      <c r="H2329" s="13">
        <v>4.4651162790697674</v>
      </c>
      <c r="I2329" s="13">
        <v>0.4</v>
      </c>
      <c r="J2329" s="13">
        <v>12.5</v>
      </c>
      <c r="K2329" s="13">
        <v>0.4</v>
      </c>
      <c r="L2329" s="13">
        <v>5</v>
      </c>
      <c r="M2329" s="13">
        <v>22.5</v>
      </c>
    </row>
    <row r="2330" spans="2:13">
      <c r="B2330" s="10">
        <v>2327</v>
      </c>
      <c r="C2330" s="13">
        <v>0.2</v>
      </c>
      <c r="D2330" s="13">
        <v>20</v>
      </c>
      <c r="E2330" s="13">
        <v>12.857142857142858</v>
      </c>
      <c r="F2330" s="13">
        <v>21.349226569608735</v>
      </c>
      <c r="G2330" s="13">
        <v>3.0063694267515921</v>
      </c>
      <c r="H2330" s="13">
        <v>5.4857142857142858</v>
      </c>
      <c r="I2330" s="13">
        <v>0.4</v>
      </c>
      <c r="J2330" s="13">
        <v>12.5</v>
      </c>
      <c r="K2330" s="13">
        <v>0.2</v>
      </c>
      <c r="L2330" s="13">
        <v>10</v>
      </c>
      <c r="M2330" s="13">
        <v>42.5</v>
      </c>
    </row>
    <row r="2331" spans="2:13">
      <c r="B2331" s="10">
        <v>2328</v>
      </c>
      <c r="C2331" s="13">
        <v>1.4</v>
      </c>
      <c r="D2331" s="13">
        <v>2.8571428571428572</v>
      </c>
      <c r="E2331" s="13">
        <v>12</v>
      </c>
      <c r="F2331" s="13">
        <v>18.005292561011466</v>
      </c>
      <c r="G2331" s="13">
        <v>2.6368715083798882</v>
      </c>
      <c r="H2331" s="13">
        <v>3.3684210526315788</v>
      </c>
      <c r="I2331" s="13">
        <v>1</v>
      </c>
      <c r="J2331" s="13">
        <v>5</v>
      </c>
      <c r="K2331" s="13">
        <v>0.6</v>
      </c>
      <c r="L2331" s="13">
        <v>3.3333333333333335</v>
      </c>
      <c r="M2331" s="13">
        <v>11.190476190476192</v>
      </c>
    </row>
    <row r="2332" spans="2:13">
      <c r="B2332" s="10">
        <v>2329</v>
      </c>
      <c r="C2332" s="13">
        <v>1</v>
      </c>
      <c r="D2332" s="13">
        <v>4</v>
      </c>
      <c r="E2332" s="13">
        <v>10.188679245283019</v>
      </c>
      <c r="F2332" s="13">
        <v>17.207004207954391</v>
      </c>
      <c r="G2332" s="13">
        <v>3.3956834532374103</v>
      </c>
      <c r="H2332" s="13">
        <v>3.6226415094339623</v>
      </c>
      <c r="I2332" s="13">
        <v>1</v>
      </c>
      <c r="J2332" s="13">
        <v>5</v>
      </c>
      <c r="K2332" s="13">
        <v>0.4</v>
      </c>
      <c r="L2332" s="13">
        <v>5</v>
      </c>
      <c r="M2332" s="13">
        <v>14</v>
      </c>
    </row>
    <row r="2333" spans="2:13">
      <c r="B2333" s="10">
        <v>2330</v>
      </c>
      <c r="C2333" s="13">
        <v>0.2</v>
      </c>
      <c r="D2333" s="13">
        <v>20</v>
      </c>
      <c r="E2333" s="13">
        <v>12.857142857142858</v>
      </c>
      <c r="F2333" s="13">
        <v>18.969696969696969</v>
      </c>
      <c r="G2333" s="13">
        <v>3.0649350649350646</v>
      </c>
      <c r="H2333" s="13">
        <v>3.0476190476190474</v>
      </c>
      <c r="I2333" s="13">
        <v>0.8</v>
      </c>
      <c r="J2333" s="13">
        <v>6.25</v>
      </c>
      <c r="K2333" s="13">
        <v>0.8</v>
      </c>
      <c r="L2333" s="13">
        <v>2.5</v>
      </c>
      <c r="M2333" s="13">
        <v>28.75</v>
      </c>
    </row>
    <row r="2334" spans="2:13">
      <c r="B2334" s="10">
        <v>2331</v>
      </c>
      <c r="C2334" s="13">
        <v>0.4</v>
      </c>
      <c r="D2334" s="13">
        <v>10</v>
      </c>
      <c r="E2334" s="13">
        <v>10.588235294117647</v>
      </c>
      <c r="F2334" s="13">
        <v>17.448841354723708</v>
      </c>
      <c r="G2334" s="13">
        <v>2.8606060606060604</v>
      </c>
      <c r="H2334" s="13">
        <v>4</v>
      </c>
      <c r="I2334" s="13">
        <v>1.4</v>
      </c>
      <c r="J2334" s="13">
        <v>3.5714285714285716</v>
      </c>
      <c r="K2334" s="13">
        <v>0.4</v>
      </c>
      <c r="L2334" s="13">
        <v>5</v>
      </c>
      <c r="M2334" s="13">
        <v>18.571428571428569</v>
      </c>
    </row>
    <row r="2335" spans="2:13">
      <c r="B2335" s="10">
        <v>2332</v>
      </c>
      <c r="C2335" s="13">
        <v>0.8</v>
      </c>
      <c r="D2335" s="13">
        <v>5</v>
      </c>
      <c r="E2335" s="13">
        <v>14.210526315789473</v>
      </c>
      <c r="F2335" s="13">
        <v>21.766220934062311</v>
      </c>
      <c r="G2335" s="13">
        <v>3.4705882352941178</v>
      </c>
      <c r="H2335" s="13">
        <v>4.0851063829787231</v>
      </c>
      <c r="I2335" s="13">
        <v>0.8</v>
      </c>
      <c r="J2335" s="13">
        <v>6.25</v>
      </c>
      <c r="K2335" s="13">
        <v>0.6</v>
      </c>
      <c r="L2335" s="13">
        <v>3.3333333333333335</v>
      </c>
      <c r="M2335" s="13">
        <v>14.583333333333334</v>
      </c>
    </row>
    <row r="2336" spans="2:13">
      <c r="B2336" s="10">
        <v>2333</v>
      </c>
      <c r="C2336" s="13">
        <v>1</v>
      </c>
      <c r="D2336" s="13">
        <v>4</v>
      </c>
      <c r="E2336" s="13">
        <v>13.5</v>
      </c>
      <c r="F2336" s="13">
        <v>20.160927785748445</v>
      </c>
      <c r="G2336" s="13">
        <v>3.8373983739837394</v>
      </c>
      <c r="H2336" s="13">
        <v>2.8235294117647061</v>
      </c>
      <c r="I2336" s="13">
        <v>0.4</v>
      </c>
      <c r="J2336" s="13">
        <v>12.5</v>
      </c>
      <c r="K2336" s="13">
        <v>0.4</v>
      </c>
      <c r="L2336" s="13">
        <v>5</v>
      </c>
      <c r="M2336" s="13">
        <v>21.5</v>
      </c>
    </row>
    <row r="2337" spans="2:13">
      <c r="B2337" s="10">
        <v>2334</v>
      </c>
      <c r="C2337" s="13">
        <v>0.8</v>
      </c>
      <c r="D2337" s="13">
        <v>5</v>
      </c>
      <c r="E2337" s="13">
        <v>15.882352941176469</v>
      </c>
      <c r="F2337" s="13">
        <v>23.811799291004984</v>
      </c>
      <c r="G2337" s="13">
        <v>3.0063694267515921</v>
      </c>
      <c r="H2337" s="13">
        <v>4.9230769230769234</v>
      </c>
      <c r="I2337" s="13">
        <v>1</v>
      </c>
      <c r="J2337" s="13">
        <v>5</v>
      </c>
      <c r="K2337" s="13">
        <v>0.6</v>
      </c>
      <c r="L2337" s="13">
        <v>3.3333333333333335</v>
      </c>
      <c r="M2337" s="13">
        <v>13.333333333333334</v>
      </c>
    </row>
    <row r="2338" spans="2:13">
      <c r="B2338" s="10">
        <v>2335</v>
      </c>
      <c r="C2338" s="13">
        <v>0.8</v>
      </c>
      <c r="D2338" s="13">
        <v>5</v>
      </c>
      <c r="E2338" s="13">
        <v>13.846153846153847</v>
      </c>
      <c r="F2338" s="13">
        <v>19.932969261975348</v>
      </c>
      <c r="G2338" s="13">
        <v>2.776470588235294</v>
      </c>
      <c r="H2338" s="13">
        <v>3.3103448275862069</v>
      </c>
      <c r="I2338" s="13">
        <v>1</v>
      </c>
      <c r="J2338" s="13">
        <v>5</v>
      </c>
      <c r="K2338" s="13">
        <v>0.2</v>
      </c>
      <c r="L2338" s="13">
        <v>10</v>
      </c>
      <c r="M2338" s="13">
        <v>20</v>
      </c>
    </row>
    <row r="2339" spans="2:13">
      <c r="B2339" s="10">
        <v>2336</v>
      </c>
      <c r="C2339" s="13">
        <v>0.6</v>
      </c>
      <c r="D2339" s="13">
        <v>6.666666666666667</v>
      </c>
      <c r="E2339" s="13">
        <v>17.419354838709676</v>
      </c>
      <c r="F2339" s="13">
        <v>26.390357324210921</v>
      </c>
      <c r="G2339" s="13">
        <v>3.3239436619718314</v>
      </c>
      <c r="H2339" s="13">
        <v>5.6470588235294121</v>
      </c>
      <c r="I2339" s="13">
        <v>1.2</v>
      </c>
      <c r="J2339" s="13">
        <v>4.166666666666667</v>
      </c>
      <c r="K2339" s="13">
        <v>0.6</v>
      </c>
      <c r="L2339" s="13">
        <v>3.3333333333333335</v>
      </c>
      <c r="M2339" s="13">
        <v>14.166666666666668</v>
      </c>
    </row>
    <row r="2340" spans="2:13">
      <c r="B2340" s="10">
        <v>2337</v>
      </c>
      <c r="C2340" s="13">
        <v>0.8</v>
      </c>
      <c r="D2340" s="13">
        <v>5</v>
      </c>
      <c r="E2340" s="13">
        <v>10.8</v>
      </c>
      <c r="F2340" s="13">
        <v>18.738099243061395</v>
      </c>
      <c r="G2340" s="13">
        <v>3.2551724137931033</v>
      </c>
      <c r="H2340" s="13">
        <v>4.6829268292682924</v>
      </c>
      <c r="I2340" s="13">
        <v>1.4</v>
      </c>
      <c r="J2340" s="13">
        <v>3.5714285714285716</v>
      </c>
      <c r="K2340" s="13">
        <v>0.6</v>
      </c>
      <c r="L2340" s="13">
        <v>3.3333333333333335</v>
      </c>
      <c r="M2340" s="13">
        <v>11.904761904761905</v>
      </c>
    </row>
    <row r="2341" spans="2:13">
      <c r="B2341" s="10">
        <v>2338</v>
      </c>
      <c r="C2341" s="13">
        <v>0.6</v>
      </c>
      <c r="D2341" s="13">
        <v>6.666666666666667</v>
      </c>
      <c r="E2341" s="13">
        <v>12.558139534883722</v>
      </c>
      <c r="F2341" s="13">
        <v>18.830084457431052</v>
      </c>
      <c r="G2341" s="13">
        <v>2.8433734939759034</v>
      </c>
      <c r="H2341" s="13">
        <v>3.4285714285714284</v>
      </c>
      <c r="I2341" s="13">
        <v>1</v>
      </c>
      <c r="J2341" s="13">
        <v>5</v>
      </c>
      <c r="K2341" s="13">
        <v>0.1</v>
      </c>
      <c r="L2341" s="13">
        <v>20</v>
      </c>
      <c r="M2341" s="13">
        <v>31.666666666666668</v>
      </c>
    </row>
    <row r="2342" spans="2:13">
      <c r="B2342" s="10">
        <v>2339</v>
      </c>
      <c r="C2342" s="13">
        <v>0.4</v>
      </c>
      <c r="D2342" s="13">
        <v>10</v>
      </c>
      <c r="E2342" s="13">
        <v>15</v>
      </c>
      <c r="F2342" s="13">
        <v>24.992118226600983</v>
      </c>
      <c r="G2342" s="13">
        <v>3.3714285714285714</v>
      </c>
      <c r="H2342" s="13">
        <v>6.6206896551724137</v>
      </c>
      <c r="I2342" s="13">
        <v>1</v>
      </c>
      <c r="J2342" s="13">
        <v>5</v>
      </c>
      <c r="K2342" s="13">
        <v>0.6</v>
      </c>
      <c r="L2342" s="13">
        <v>3.3333333333333335</v>
      </c>
      <c r="M2342" s="13">
        <v>18.333333333333332</v>
      </c>
    </row>
    <row r="2343" spans="2:13">
      <c r="B2343" s="10">
        <v>2340</v>
      </c>
      <c r="C2343" s="13">
        <v>1</v>
      </c>
      <c r="D2343" s="13">
        <v>4</v>
      </c>
      <c r="E2343" s="13">
        <v>13.5</v>
      </c>
      <c r="F2343" s="13">
        <v>21.488011988011987</v>
      </c>
      <c r="G2343" s="13">
        <v>3.0649350649350646</v>
      </c>
      <c r="H2343" s="13">
        <v>4.9230769230769234</v>
      </c>
      <c r="I2343" s="13">
        <v>1.2</v>
      </c>
      <c r="J2343" s="13">
        <v>4.166666666666667</v>
      </c>
      <c r="K2343" s="13">
        <v>0.6</v>
      </c>
      <c r="L2343" s="13">
        <v>3.3333333333333335</v>
      </c>
      <c r="M2343" s="13">
        <v>11.500000000000002</v>
      </c>
    </row>
    <row r="2344" spans="2:13">
      <c r="B2344" s="10">
        <v>2341</v>
      </c>
      <c r="C2344" s="13">
        <v>0.6</v>
      </c>
      <c r="D2344" s="13">
        <v>6.666666666666667</v>
      </c>
      <c r="E2344" s="13">
        <v>15.428571428571429</v>
      </c>
      <c r="F2344" s="13">
        <v>23.939209726443771</v>
      </c>
      <c r="G2344" s="13">
        <v>2.5106382978723403</v>
      </c>
      <c r="H2344" s="13">
        <v>6</v>
      </c>
      <c r="I2344" s="13">
        <v>1.6</v>
      </c>
      <c r="J2344" s="13">
        <v>3.125</v>
      </c>
      <c r="K2344" s="13">
        <v>0.4</v>
      </c>
      <c r="L2344" s="13">
        <v>5</v>
      </c>
      <c r="M2344" s="13">
        <v>14.791666666666668</v>
      </c>
    </row>
    <row r="2345" spans="2:13">
      <c r="B2345" s="10">
        <v>2342</v>
      </c>
      <c r="C2345" s="13">
        <v>1</v>
      </c>
      <c r="D2345" s="13">
        <v>4</v>
      </c>
      <c r="E2345" s="13">
        <v>16.875</v>
      </c>
      <c r="F2345" s="13">
        <v>29.289772727272727</v>
      </c>
      <c r="G2345" s="13">
        <v>3.6875</v>
      </c>
      <c r="H2345" s="13">
        <v>8.7272727272727266</v>
      </c>
      <c r="I2345" s="13">
        <v>0.6</v>
      </c>
      <c r="J2345" s="13">
        <v>8.3333333333333339</v>
      </c>
      <c r="K2345" s="13">
        <v>0.2</v>
      </c>
      <c r="L2345" s="13">
        <v>10</v>
      </c>
      <c r="M2345" s="13">
        <v>22.333333333333336</v>
      </c>
    </row>
    <row r="2346" spans="2:13">
      <c r="B2346" s="10">
        <v>2343</v>
      </c>
      <c r="C2346" s="13">
        <v>1.6</v>
      </c>
      <c r="D2346" s="13">
        <v>2.5</v>
      </c>
      <c r="E2346" s="13">
        <v>12.558139534883722</v>
      </c>
      <c r="F2346" s="13">
        <v>23.401513028859625</v>
      </c>
      <c r="G2346" s="13">
        <v>2.8433734939759034</v>
      </c>
      <c r="H2346" s="13">
        <v>8</v>
      </c>
      <c r="I2346" s="13">
        <v>0.8</v>
      </c>
      <c r="J2346" s="13">
        <v>6.25</v>
      </c>
      <c r="K2346" s="13">
        <v>0.6</v>
      </c>
      <c r="L2346" s="13">
        <v>3.3333333333333335</v>
      </c>
      <c r="M2346" s="13">
        <v>12.083333333333334</v>
      </c>
    </row>
    <row r="2347" spans="2:13">
      <c r="B2347" s="10">
        <v>2344</v>
      </c>
      <c r="C2347" s="13">
        <v>1</v>
      </c>
      <c r="D2347" s="13">
        <v>4</v>
      </c>
      <c r="E2347" s="13">
        <v>9.3103448275862064</v>
      </c>
      <c r="F2347" s="13">
        <v>19.759895277136657</v>
      </c>
      <c r="G2347" s="13">
        <v>3.0649350649350646</v>
      </c>
      <c r="H2347" s="13">
        <v>7.384615384615385</v>
      </c>
      <c r="I2347" s="13">
        <v>1</v>
      </c>
      <c r="J2347" s="13">
        <v>5</v>
      </c>
      <c r="K2347" s="13">
        <v>0.1</v>
      </c>
      <c r="L2347" s="13">
        <v>20</v>
      </c>
      <c r="M2347" s="13">
        <v>29</v>
      </c>
    </row>
    <row r="2348" spans="2:13">
      <c r="B2348" s="10">
        <v>2345</v>
      </c>
      <c r="C2348" s="13">
        <v>0.6</v>
      </c>
      <c r="D2348" s="13">
        <v>6.666666666666667</v>
      </c>
      <c r="E2348" s="13">
        <v>12.272727272727273</v>
      </c>
      <c r="F2348" s="13">
        <v>19.848484848484851</v>
      </c>
      <c r="G2348" s="13">
        <v>3.5757575757575761</v>
      </c>
      <c r="H2348" s="13">
        <v>4</v>
      </c>
      <c r="I2348" s="13">
        <v>1.4</v>
      </c>
      <c r="J2348" s="13">
        <v>3.5714285714285716</v>
      </c>
      <c r="K2348" s="13">
        <v>0.8</v>
      </c>
      <c r="L2348" s="13">
        <v>2.5</v>
      </c>
      <c r="M2348" s="13">
        <v>12.738095238095239</v>
      </c>
    </row>
    <row r="2349" spans="2:13">
      <c r="B2349" s="10">
        <v>2346</v>
      </c>
      <c r="C2349" s="13">
        <v>1.2</v>
      </c>
      <c r="D2349" s="13">
        <v>3.3333333333333335</v>
      </c>
      <c r="E2349" s="13">
        <v>9</v>
      </c>
      <c r="F2349" s="13">
        <v>15.505555555555555</v>
      </c>
      <c r="G2349" s="13">
        <v>2.95</v>
      </c>
      <c r="H2349" s="13">
        <v>3.5555555555555554</v>
      </c>
      <c r="I2349" s="13">
        <v>0.8</v>
      </c>
      <c r="J2349" s="13">
        <v>6.25</v>
      </c>
      <c r="K2349" s="13">
        <v>0.4</v>
      </c>
      <c r="L2349" s="13">
        <v>5</v>
      </c>
      <c r="M2349" s="13">
        <v>14.583333333333334</v>
      </c>
    </row>
    <row r="2350" spans="2:13">
      <c r="B2350" s="10">
        <v>2347</v>
      </c>
      <c r="C2350" s="13">
        <v>0.4</v>
      </c>
      <c r="D2350" s="13">
        <v>10</v>
      </c>
      <c r="E2350" s="13">
        <v>7.2972972972972965</v>
      </c>
      <c r="F2350" s="13">
        <v>15.38240368027602</v>
      </c>
      <c r="G2350" s="13">
        <v>4</v>
      </c>
      <c r="H2350" s="13">
        <v>4.0851063829787231</v>
      </c>
      <c r="I2350" s="13">
        <v>1.2</v>
      </c>
      <c r="J2350" s="13">
        <v>4.166666666666667</v>
      </c>
      <c r="K2350" s="13">
        <v>0.2</v>
      </c>
      <c r="L2350" s="13">
        <v>10</v>
      </c>
      <c r="M2350" s="13">
        <v>24.166666666666668</v>
      </c>
    </row>
    <row r="2351" spans="2:13">
      <c r="B2351" s="10">
        <v>2348</v>
      </c>
      <c r="C2351" s="13">
        <v>0.6</v>
      </c>
      <c r="D2351" s="13">
        <v>6.666666666666667</v>
      </c>
      <c r="E2351" s="13">
        <v>9.6428571428571441</v>
      </c>
      <c r="F2351" s="13">
        <v>17.609068968718091</v>
      </c>
      <c r="G2351" s="13">
        <v>2.9135802469135803</v>
      </c>
      <c r="H2351" s="13">
        <v>5.0526315789473681</v>
      </c>
      <c r="I2351" s="13">
        <v>1.2</v>
      </c>
      <c r="J2351" s="13">
        <v>4.166666666666667</v>
      </c>
      <c r="K2351" s="13">
        <v>0.6</v>
      </c>
      <c r="L2351" s="13">
        <v>3.3333333333333335</v>
      </c>
      <c r="M2351" s="13">
        <v>14.166666666666668</v>
      </c>
    </row>
    <row r="2352" spans="2:13">
      <c r="B2352" s="10">
        <v>2349</v>
      </c>
      <c r="C2352" s="13">
        <v>0.6</v>
      </c>
      <c r="D2352" s="13">
        <v>6.666666666666667</v>
      </c>
      <c r="E2352" s="13">
        <v>12</v>
      </c>
      <c r="F2352" s="13">
        <v>19.295990736720221</v>
      </c>
      <c r="G2352" s="13">
        <v>3.2108843537414966</v>
      </c>
      <c r="H2352" s="13">
        <v>4.0851063829787231</v>
      </c>
      <c r="I2352" s="13">
        <v>1.4</v>
      </c>
      <c r="J2352" s="13">
        <v>3.5714285714285716</v>
      </c>
      <c r="K2352" s="13">
        <v>0.4</v>
      </c>
      <c r="L2352" s="13">
        <v>5</v>
      </c>
      <c r="M2352" s="13">
        <v>15.238095238095239</v>
      </c>
    </row>
    <row r="2353" spans="2:13">
      <c r="B2353" s="10">
        <v>2350</v>
      </c>
      <c r="C2353" s="13">
        <v>1</v>
      </c>
      <c r="D2353" s="13">
        <v>4</v>
      </c>
      <c r="E2353" s="13">
        <v>15</v>
      </c>
      <c r="F2353" s="13">
        <v>20.907774901735213</v>
      </c>
      <c r="G2353" s="13">
        <v>2.7602339181286553</v>
      </c>
      <c r="H2353" s="13">
        <v>3.1475409836065573</v>
      </c>
      <c r="I2353" s="13">
        <v>1</v>
      </c>
      <c r="J2353" s="13">
        <v>5</v>
      </c>
      <c r="K2353" s="13">
        <v>0.4</v>
      </c>
      <c r="L2353" s="13">
        <v>5</v>
      </c>
      <c r="M2353" s="13">
        <v>14</v>
      </c>
    </row>
    <row r="2354" spans="2:13">
      <c r="B2354" s="10">
        <v>2351</v>
      </c>
      <c r="C2354" s="13">
        <v>0.8</v>
      </c>
      <c r="D2354" s="13">
        <v>5</v>
      </c>
      <c r="E2354" s="13">
        <v>11.739130434782609</v>
      </c>
      <c r="F2354" s="13">
        <v>19.363725904038272</v>
      </c>
      <c r="G2354" s="13">
        <v>2.29126213592233</v>
      </c>
      <c r="H2354" s="13">
        <v>5.333333333333333</v>
      </c>
      <c r="I2354" s="13">
        <v>1.4</v>
      </c>
      <c r="J2354" s="13">
        <v>3.5714285714285716</v>
      </c>
      <c r="K2354" s="13">
        <v>0.4</v>
      </c>
      <c r="L2354" s="13">
        <v>5</v>
      </c>
      <c r="M2354" s="13">
        <v>13.571428571428571</v>
      </c>
    </row>
    <row r="2355" spans="2:13">
      <c r="B2355" s="10">
        <v>2352</v>
      </c>
      <c r="C2355" s="13">
        <v>0.1</v>
      </c>
      <c r="D2355" s="13">
        <v>40</v>
      </c>
      <c r="E2355" s="13">
        <v>10.588235294117647</v>
      </c>
      <c r="F2355" s="13">
        <v>15.67670561375235</v>
      </c>
      <c r="G2355" s="13">
        <v>2.458333333333333</v>
      </c>
      <c r="H2355" s="13">
        <v>2.6301369863013697</v>
      </c>
      <c r="I2355" s="13">
        <v>1.2</v>
      </c>
      <c r="J2355" s="13">
        <v>4.166666666666667</v>
      </c>
      <c r="K2355" s="13">
        <v>0.4</v>
      </c>
      <c r="L2355" s="13">
        <v>5</v>
      </c>
      <c r="M2355" s="13">
        <v>49.166666666666664</v>
      </c>
    </row>
    <row r="2356" spans="2:13">
      <c r="B2356" s="10">
        <v>2353</v>
      </c>
      <c r="C2356" s="13">
        <v>1</v>
      </c>
      <c r="D2356" s="13">
        <v>4</v>
      </c>
      <c r="E2356" s="13">
        <v>12</v>
      </c>
      <c r="F2356" s="13">
        <v>18.856254856254857</v>
      </c>
      <c r="G2356" s="13">
        <v>3.3006993006993004</v>
      </c>
      <c r="H2356" s="13">
        <v>3.5555555555555554</v>
      </c>
      <c r="I2356" s="13">
        <v>0.6</v>
      </c>
      <c r="J2356" s="13">
        <v>8.3333333333333339</v>
      </c>
      <c r="K2356" s="13">
        <v>0.2</v>
      </c>
      <c r="L2356" s="13">
        <v>10</v>
      </c>
      <c r="M2356" s="13">
        <v>22.333333333333336</v>
      </c>
    </row>
    <row r="2357" spans="2:13">
      <c r="B2357" s="10">
        <v>2354</v>
      </c>
      <c r="C2357" s="13">
        <v>0.8</v>
      </c>
      <c r="D2357" s="13">
        <v>5</v>
      </c>
      <c r="E2357" s="13">
        <v>11.739130434782609</v>
      </c>
      <c r="F2357" s="13">
        <v>19.34865424430642</v>
      </c>
      <c r="G2357" s="13">
        <v>2.8095238095238098</v>
      </c>
      <c r="H2357" s="13">
        <v>4.8</v>
      </c>
      <c r="I2357" s="13">
        <v>1</v>
      </c>
      <c r="J2357" s="13">
        <v>5</v>
      </c>
      <c r="K2357" s="13">
        <v>0.1</v>
      </c>
      <c r="L2357" s="13">
        <v>20</v>
      </c>
      <c r="M2357" s="13">
        <v>30</v>
      </c>
    </row>
    <row r="2358" spans="2:13">
      <c r="B2358" s="10">
        <v>2355</v>
      </c>
      <c r="C2358" s="13">
        <v>0.6</v>
      </c>
      <c r="D2358" s="13">
        <v>6.666666666666667</v>
      </c>
      <c r="E2358" s="13">
        <v>18</v>
      </c>
      <c r="F2358" s="13">
        <v>26.214037985136251</v>
      </c>
      <c r="G2358" s="13">
        <v>2.7283236994219653</v>
      </c>
      <c r="H2358" s="13">
        <v>5.4857142857142858</v>
      </c>
      <c r="I2358" s="13">
        <v>1.2</v>
      </c>
      <c r="J2358" s="13">
        <v>4.166666666666667</v>
      </c>
      <c r="K2358" s="13">
        <v>0.6</v>
      </c>
      <c r="L2358" s="13">
        <v>3.3333333333333335</v>
      </c>
      <c r="M2358" s="13">
        <v>14.166666666666668</v>
      </c>
    </row>
    <row r="2359" spans="2:13">
      <c r="B2359" s="10">
        <v>2356</v>
      </c>
      <c r="C2359" s="13">
        <v>1.2</v>
      </c>
      <c r="D2359" s="13">
        <v>3.3333333333333335</v>
      </c>
      <c r="E2359" s="13">
        <v>13.170731707317072</v>
      </c>
      <c r="F2359" s="13">
        <v>19.291504654176975</v>
      </c>
      <c r="G2359" s="13">
        <v>2.5652173913043477</v>
      </c>
      <c r="H2359" s="13">
        <v>3.5555555555555554</v>
      </c>
      <c r="I2359" s="13">
        <v>1</v>
      </c>
      <c r="J2359" s="13">
        <v>5</v>
      </c>
      <c r="K2359" s="13">
        <v>0.4</v>
      </c>
      <c r="L2359" s="13">
        <v>5</v>
      </c>
      <c r="M2359" s="13">
        <v>13.333333333333334</v>
      </c>
    </row>
    <row r="2360" spans="2:13">
      <c r="B2360" s="10">
        <v>2357</v>
      </c>
      <c r="C2360" s="13">
        <v>0.4</v>
      </c>
      <c r="D2360" s="13">
        <v>10</v>
      </c>
      <c r="E2360" s="13">
        <v>14.210526315789473</v>
      </c>
      <c r="F2360" s="13">
        <v>21.016977928692697</v>
      </c>
      <c r="G2360" s="13">
        <v>3.8064516129032255</v>
      </c>
      <c r="H2360" s="13">
        <v>3</v>
      </c>
      <c r="I2360" s="13">
        <v>1</v>
      </c>
      <c r="J2360" s="13">
        <v>5</v>
      </c>
      <c r="K2360" s="13">
        <v>0.4</v>
      </c>
      <c r="L2360" s="13">
        <v>5</v>
      </c>
      <c r="M2360" s="13">
        <v>20</v>
      </c>
    </row>
    <row r="2361" spans="2:13">
      <c r="B2361" s="10">
        <v>2358</v>
      </c>
      <c r="C2361" s="13">
        <v>1</v>
      </c>
      <c r="D2361" s="13">
        <v>4</v>
      </c>
      <c r="E2361" s="13">
        <v>10.188679245283019</v>
      </c>
      <c r="F2361" s="13">
        <v>17.338720693196805</v>
      </c>
      <c r="G2361" s="13">
        <v>3.0649350649350646</v>
      </c>
      <c r="H2361" s="13">
        <v>4.0851063829787231</v>
      </c>
      <c r="I2361" s="13">
        <v>0.8</v>
      </c>
      <c r="J2361" s="13">
        <v>6.25</v>
      </c>
      <c r="K2361" s="13">
        <v>0.6</v>
      </c>
      <c r="L2361" s="13">
        <v>3.3333333333333335</v>
      </c>
      <c r="M2361" s="13">
        <v>13.583333333333334</v>
      </c>
    </row>
    <row r="2362" spans="2:13">
      <c r="B2362" s="10">
        <v>2359</v>
      </c>
      <c r="C2362" s="13">
        <v>0.4</v>
      </c>
      <c r="D2362" s="13">
        <v>10</v>
      </c>
      <c r="E2362" s="13">
        <v>10.8</v>
      </c>
      <c r="F2362" s="13">
        <v>20.505656975433851</v>
      </c>
      <c r="G2362" s="13">
        <v>3.0849673202614376</v>
      </c>
      <c r="H2362" s="13">
        <v>6.6206896551724137</v>
      </c>
      <c r="I2362" s="13">
        <v>1</v>
      </c>
      <c r="J2362" s="13">
        <v>5</v>
      </c>
      <c r="K2362" s="13">
        <v>0.6</v>
      </c>
      <c r="L2362" s="13">
        <v>3.3333333333333335</v>
      </c>
      <c r="M2362" s="13">
        <v>18.333333333333332</v>
      </c>
    </row>
    <row r="2363" spans="2:13">
      <c r="B2363" s="10">
        <v>2360</v>
      </c>
      <c r="C2363" s="13">
        <v>0.4</v>
      </c>
      <c r="D2363" s="13">
        <v>10</v>
      </c>
      <c r="E2363" s="13">
        <v>15.882352941176469</v>
      </c>
      <c r="F2363" s="13">
        <v>24.304418842694425</v>
      </c>
      <c r="G2363" s="13">
        <v>3.2328767123287672</v>
      </c>
      <c r="H2363" s="13">
        <v>5.1891891891891895</v>
      </c>
      <c r="I2363" s="13">
        <v>1</v>
      </c>
      <c r="J2363" s="13">
        <v>5</v>
      </c>
      <c r="K2363" s="13">
        <v>0.2</v>
      </c>
      <c r="L2363" s="13">
        <v>10</v>
      </c>
      <c r="M2363" s="13">
        <v>25</v>
      </c>
    </row>
    <row r="2364" spans="2:13">
      <c r="B2364" s="10">
        <v>2361</v>
      </c>
      <c r="C2364" s="13">
        <v>1</v>
      </c>
      <c r="D2364" s="13">
        <v>4</v>
      </c>
      <c r="E2364" s="13">
        <v>16.875</v>
      </c>
      <c r="F2364" s="13">
        <v>26.507876712328766</v>
      </c>
      <c r="G2364" s="13">
        <v>3.2328767123287672</v>
      </c>
      <c r="H2364" s="13">
        <v>6.4</v>
      </c>
      <c r="I2364" s="13">
        <v>1.4</v>
      </c>
      <c r="J2364" s="13">
        <v>3.5714285714285716</v>
      </c>
      <c r="K2364" s="13">
        <v>0.4</v>
      </c>
      <c r="L2364" s="13">
        <v>5</v>
      </c>
      <c r="M2364" s="13">
        <v>12.571428571428571</v>
      </c>
    </row>
    <row r="2365" spans="2:13">
      <c r="B2365" s="10">
        <v>2362</v>
      </c>
      <c r="C2365" s="13">
        <v>0.8</v>
      </c>
      <c r="D2365" s="13">
        <v>5</v>
      </c>
      <c r="E2365" s="13">
        <v>10.188679245283019</v>
      </c>
      <c r="F2365" s="13">
        <v>18.557011642812498</v>
      </c>
      <c r="G2365" s="13">
        <v>3.4452554744525545</v>
      </c>
      <c r="H2365" s="13">
        <v>4.9230769230769234</v>
      </c>
      <c r="I2365" s="13">
        <v>1</v>
      </c>
      <c r="J2365" s="13">
        <v>5</v>
      </c>
      <c r="K2365" s="13">
        <v>0.4</v>
      </c>
      <c r="L2365" s="13">
        <v>5</v>
      </c>
      <c r="M2365" s="13">
        <v>15</v>
      </c>
    </row>
    <row r="2366" spans="2:13">
      <c r="B2366" s="10">
        <v>2363</v>
      </c>
      <c r="C2366" s="13">
        <v>1</v>
      </c>
      <c r="D2366" s="13">
        <v>4</v>
      </c>
      <c r="E2366" s="13">
        <v>12.857142857142858</v>
      </c>
      <c r="F2366" s="13">
        <v>21.494014365522744</v>
      </c>
      <c r="G2366" s="13">
        <v>2.6368715083798882</v>
      </c>
      <c r="H2366" s="13">
        <v>6</v>
      </c>
      <c r="I2366" s="13">
        <v>0.4</v>
      </c>
      <c r="J2366" s="13">
        <v>12.5</v>
      </c>
      <c r="K2366" s="13">
        <v>0.4</v>
      </c>
      <c r="L2366" s="13">
        <v>5</v>
      </c>
      <c r="M2366" s="13">
        <v>21.5</v>
      </c>
    </row>
    <row r="2367" spans="2:13">
      <c r="B2367" s="10">
        <v>2364</v>
      </c>
      <c r="C2367" s="13">
        <v>0.8</v>
      </c>
      <c r="D2367" s="13">
        <v>5</v>
      </c>
      <c r="E2367" s="13">
        <v>12.558139534883722</v>
      </c>
      <c r="F2367" s="13">
        <v>24.627105052125103</v>
      </c>
      <c r="G2367" s="13">
        <v>4.068965517241379</v>
      </c>
      <c r="H2367" s="13">
        <v>8</v>
      </c>
      <c r="I2367" s="13">
        <v>0.8</v>
      </c>
      <c r="J2367" s="13">
        <v>6.25</v>
      </c>
      <c r="K2367" s="13">
        <v>0.8</v>
      </c>
      <c r="L2367" s="13">
        <v>2.5</v>
      </c>
      <c r="M2367" s="13">
        <v>13.75</v>
      </c>
    </row>
    <row r="2368" spans="2:13">
      <c r="B2368" s="10">
        <v>2365</v>
      </c>
      <c r="C2368" s="13">
        <v>0.4</v>
      </c>
      <c r="D2368" s="13">
        <v>10</v>
      </c>
      <c r="E2368" s="13">
        <v>11.739130434782609</v>
      </c>
      <c r="F2368" s="13">
        <v>17.875822567758039</v>
      </c>
      <c r="G2368" s="13">
        <v>2.8263473053892216</v>
      </c>
      <c r="H2368" s="13">
        <v>3.3103448275862069</v>
      </c>
      <c r="I2368" s="13">
        <v>1</v>
      </c>
      <c r="J2368" s="13">
        <v>5</v>
      </c>
      <c r="K2368" s="13">
        <v>0.2</v>
      </c>
      <c r="L2368" s="13">
        <v>10</v>
      </c>
      <c r="M2368" s="13">
        <v>25</v>
      </c>
    </row>
    <row r="2369" spans="2:13">
      <c r="B2369" s="10">
        <v>2366</v>
      </c>
      <c r="C2369" s="13">
        <v>0.8</v>
      </c>
      <c r="D2369" s="13">
        <v>5</v>
      </c>
      <c r="E2369" s="13">
        <v>13.170731707317072</v>
      </c>
      <c r="F2369" s="13">
        <v>19.021640798226166</v>
      </c>
      <c r="G2369" s="13">
        <v>2.3600000000000003</v>
      </c>
      <c r="H2369" s="13">
        <v>3.4909090909090907</v>
      </c>
      <c r="I2369" s="13">
        <v>1.4</v>
      </c>
      <c r="J2369" s="13">
        <v>3.5714285714285716</v>
      </c>
      <c r="K2369" s="13">
        <v>0.2</v>
      </c>
      <c r="L2369" s="13">
        <v>10</v>
      </c>
      <c r="M2369" s="13">
        <v>18.571428571428569</v>
      </c>
    </row>
    <row r="2370" spans="2:13">
      <c r="B2370" s="10">
        <v>2367</v>
      </c>
      <c r="C2370" s="13">
        <v>0.6</v>
      </c>
      <c r="D2370" s="13">
        <v>6.666666666666667</v>
      </c>
      <c r="E2370" s="13">
        <v>13.846153846153847</v>
      </c>
      <c r="F2370" s="13">
        <v>20.359692594986711</v>
      </c>
      <c r="G2370" s="13">
        <v>3.0849673202614376</v>
      </c>
      <c r="H2370" s="13">
        <v>3.4285714285714284</v>
      </c>
      <c r="I2370" s="13">
        <v>0.6</v>
      </c>
      <c r="J2370" s="13">
        <v>8.3333333333333339</v>
      </c>
      <c r="K2370" s="13">
        <v>0.1</v>
      </c>
      <c r="L2370" s="13">
        <v>20</v>
      </c>
      <c r="M2370" s="13">
        <v>35</v>
      </c>
    </row>
    <row r="2371" spans="2:13">
      <c r="B2371" s="10">
        <v>2368</v>
      </c>
      <c r="C2371" s="13">
        <v>1</v>
      </c>
      <c r="D2371" s="13">
        <v>4</v>
      </c>
      <c r="E2371" s="13">
        <v>10.188679245283019</v>
      </c>
      <c r="F2371" s="13">
        <v>20.623734018365962</v>
      </c>
      <c r="G2371" s="13">
        <v>3.3239436619718314</v>
      </c>
      <c r="H2371" s="13">
        <v>7.1111111111111107</v>
      </c>
      <c r="I2371" s="13">
        <v>0.8</v>
      </c>
      <c r="J2371" s="13">
        <v>6.25</v>
      </c>
      <c r="K2371" s="13">
        <v>0.2</v>
      </c>
      <c r="L2371" s="13">
        <v>10</v>
      </c>
      <c r="M2371" s="13">
        <v>20.25</v>
      </c>
    </row>
    <row r="2372" spans="2:13">
      <c r="B2372" s="10">
        <v>2369</v>
      </c>
      <c r="C2372" s="13">
        <v>0.6</v>
      </c>
      <c r="D2372" s="13">
        <v>6.666666666666667</v>
      </c>
      <c r="E2372" s="13">
        <v>10.384615384615385</v>
      </c>
      <c r="F2372" s="13">
        <v>16.806637907650305</v>
      </c>
      <c r="G2372" s="13">
        <v>3.1677852348993287</v>
      </c>
      <c r="H2372" s="13">
        <v>3.2542372881355934</v>
      </c>
      <c r="I2372" s="13">
        <v>1.4</v>
      </c>
      <c r="J2372" s="13">
        <v>3.5714285714285716</v>
      </c>
      <c r="K2372" s="13">
        <v>0.4</v>
      </c>
      <c r="L2372" s="13">
        <v>5</v>
      </c>
      <c r="M2372" s="13">
        <v>15.238095238095239</v>
      </c>
    </row>
    <row r="2373" spans="2:13">
      <c r="B2373" s="10">
        <v>2370</v>
      </c>
      <c r="C2373" s="13">
        <v>1.2</v>
      </c>
      <c r="D2373" s="13">
        <v>3.3333333333333335</v>
      </c>
      <c r="E2373" s="13">
        <v>14.594594594594593</v>
      </c>
      <c r="F2373" s="13">
        <v>23.1373589395964</v>
      </c>
      <c r="G2373" s="13">
        <v>2.8957055214723924</v>
      </c>
      <c r="H2373" s="13">
        <v>5.6470588235294121</v>
      </c>
      <c r="I2373" s="13">
        <v>1.4</v>
      </c>
      <c r="J2373" s="13">
        <v>3.5714285714285716</v>
      </c>
      <c r="K2373" s="13">
        <v>0.2</v>
      </c>
      <c r="L2373" s="13">
        <v>10</v>
      </c>
      <c r="M2373" s="13">
        <v>16.904761904761905</v>
      </c>
    </row>
    <row r="2374" spans="2:13">
      <c r="B2374" s="10">
        <v>2371</v>
      </c>
      <c r="C2374" s="13">
        <v>0.6</v>
      </c>
      <c r="D2374" s="13">
        <v>6.666666666666667</v>
      </c>
      <c r="E2374" s="13">
        <v>14.594594594594593</v>
      </c>
      <c r="F2374" s="13">
        <v>21.051606088847468</v>
      </c>
      <c r="G2374" s="13">
        <v>3.1466666666666669</v>
      </c>
      <c r="H2374" s="13">
        <v>3.3103448275862069</v>
      </c>
      <c r="I2374" s="13">
        <v>1</v>
      </c>
      <c r="J2374" s="13">
        <v>5</v>
      </c>
      <c r="K2374" s="13">
        <v>0.6</v>
      </c>
      <c r="L2374" s="13">
        <v>3.3333333333333335</v>
      </c>
      <c r="M2374" s="13">
        <v>15.000000000000002</v>
      </c>
    </row>
    <row r="2375" spans="2:13">
      <c r="B2375" s="10">
        <v>2372</v>
      </c>
      <c r="C2375" s="13">
        <v>0.2</v>
      </c>
      <c r="D2375" s="13">
        <v>20</v>
      </c>
      <c r="E2375" s="13">
        <v>12.857142857142858</v>
      </c>
      <c r="F2375" s="13">
        <v>19.232422749664128</v>
      </c>
      <c r="G2375" s="13">
        <v>3.0649350649350646</v>
      </c>
      <c r="H2375" s="13">
        <v>3.3103448275862069</v>
      </c>
      <c r="I2375" s="13">
        <v>1</v>
      </c>
      <c r="J2375" s="13">
        <v>5</v>
      </c>
      <c r="K2375" s="13">
        <v>0.4</v>
      </c>
      <c r="L2375" s="13">
        <v>5</v>
      </c>
      <c r="M2375" s="13">
        <v>30</v>
      </c>
    </row>
    <row r="2376" spans="2:13">
      <c r="B2376" s="10">
        <v>2373</v>
      </c>
      <c r="C2376" s="13">
        <v>1.2</v>
      </c>
      <c r="D2376" s="13">
        <v>3.3333333333333335</v>
      </c>
      <c r="E2376" s="13">
        <v>10</v>
      </c>
      <c r="F2376" s="13">
        <v>16.034413765506201</v>
      </c>
      <c r="G2376" s="13">
        <v>3.2108843537414966</v>
      </c>
      <c r="H2376" s="13">
        <v>2.8235294117647061</v>
      </c>
      <c r="I2376" s="13">
        <v>0.6</v>
      </c>
      <c r="J2376" s="13">
        <v>8.3333333333333339</v>
      </c>
      <c r="K2376" s="13">
        <v>0.2</v>
      </c>
      <c r="L2376" s="13">
        <v>10</v>
      </c>
      <c r="M2376" s="13">
        <v>21.666666666666668</v>
      </c>
    </row>
    <row r="2377" spans="2:13">
      <c r="B2377" s="10">
        <v>2374</v>
      </c>
      <c r="C2377" s="13">
        <v>0.8</v>
      </c>
      <c r="D2377" s="13">
        <v>5</v>
      </c>
      <c r="E2377" s="13">
        <v>11.48936170212766</v>
      </c>
      <c r="F2377" s="13">
        <v>19.649042340850215</v>
      </c>
      <c r="G2377" s="13">
        <v>2.8263473053892216</v>
      </c>
      <c r="H2377" s="13">
        <v>5.333333333333333</v>
      </c>
      <c r="I2377" s="13">
        <v>0.6</v>
      </c>
      <c r="J2377" s="13">
        <v>8.3333333333333339</v>
      </c>
      <c r="K2377" s="13">
        <v>0.4</v>
      </c>
      <c r="L2377" s="13">
        <v>5</v>
      </c>
      <c r="M2377" s="13">
        <v>18.333333333333336</v>
      </c>
    </row>
    <row r="2378" spans="2:13">
      <c r="B2378" s="10">
        <v>2375</v>
      </c>
      <c r="C2378" s="13">
        <v>0.4</v>
      </c>
      <c r="D2378" s="13">
        <v>10</v>
      </c>
      <c r="E2378" s="13">
        <v>20</v>
      </c>
      <c r="F2378" s="13">
        <v>24.829118773946362</v>
      </c>
      <c r="G2378" s="13">
        <v>2.6222222222222222</v>
      </c>
      <c r="H2378" s="13">
        <v>2.2068965517241379</v>
      </c>
      <c r="I2378" s="13">
        <v>0.8</v>
      </c>
      <c r="J2378" s="13">
        <v>6.25</v>
      </c>
      <c r="K2378" s="13">
        <v>0.2</v>
      </c>
      <c r="L2378" s="13">
        <v>10</v>
      </c>
      <c r="M2378" s="13">
        <v>26.25</v>
      </c>
    </row>
    <row r="2379" spans="2:13">
      <c r="B2379" s="10">
        <v>2376</v>
      </c>
      <c r="C2379" s="13">
        <v>0.8</v>
      </c>
      <c r="D2379" s="13">
        <v>5</v>
      </c>
      <c r="E2379" s="13">
        <v>14.210526315789473</v>
      </c>
      <c r="F2379" s="13">
        <v>21.197868087941373</v>
      </c>
      <c r="G2379" s="13">
        <v>2.9873417721518987</v>
      </c>
      <c r="H2379" s="13">
        <v>4</v>
      </c>
      <c r="I2379" s="13">
        <v>1</v>
      </c>
      <c r="J2379" s="13">
        <v>5</v>
      </c>
      <c r="K2379" s="13">
        <v>0.1</v>
      </c>
      <c r="L2379" s="13">
        <v>20</v>
      </c>
      <c r="M2379" s="13">
        <v>30</v>
      </c>
    </row>
    <row r="2380" spans="2:13">
      <c r="B2380" s="10">
        <v>2377</v>
      </c>
      <c r="C2380" s="13">
        <v>0.6</v>
      </c>
      <c r="D2380" s="13">
        <v>6.666666666666667</v>
      </c>
      <c r="E2380" s="13">
        <v>11.48936170212766</v>
      </c>
      <c r="F2380" s="13">
        <v>22.74069860052338</v>
      </c>
      <c r="G2380" s="13">
        <v>2.5240641711229945</v>
      </c>
      <c r="H2380" s="13">
        <v>8.7272727272727266</v>
      </c>
      <c r="I2380" s="13">
        <v>1</v>
      </c>
      <c r="J2380" s="13">
        <v>5</v>
      </c>
      <c r="K2380" s="13">
        <v>0.2</v>
      </c>
      <c r="L2380" s="13">
        <v>10</v>
      </c>
      <c r="M2380" s="13">
        <v>21.666666666666668</v>
      </c>
    </row>
    <row r="2381" spans="2:13">
      <c r="B2381" s="10">
        <v>2378</v>
      </c>
      <c r="C2381" s="13">
        <v>0.8</v>
      </c>
      <c r="D2381" s="13">
        <v>5</v>
      </c>
      <c r="E2381" s="13">
        <v>8.1818181818181817</v>
      </c>
      <c r="F2381" s="13">
        <v>13.886872897816097</v>
      </c>
      <c r="G2381" s="13">
        <v>2.3366336633663365</v>
      </c>
      <c r="H2381" s="13">
        <v>3.3684210526315788</v>
      </c>
      <c r="I2381" s="13">
        <v>1.2</v>
      </c>
      <c r="J2381" s="13">
        <v>4.166666666666667</v>
      </c>
      <c r="K2381" s="13">
        <v>0.6</v>
      </c>
      <c r="L2381" s="13">
        <v>3.3333333333333335</v>
      </c>
      <c r="M2381" s="13">
        <v>12.500000000000002</v>
      </c>
    </row>
    <row r="2382" spans="2:13">
      <c r="B2382" s="10">
        <v>2379</v>
      </c>
      <c r="C2382" s="13">
        <v>1.4</v>
      </c>
      <c r="D2382" s="13">
        <v>2.8571428571428572</v>
      </c>
      <c r="E2382" s="13">
        <v>10.588235294117647</v>
      </c>
      <c r="F2382" s="13">
        <v>18.137371871825653</v>
      </c>
      <c r="G2382" s="13">
        <v>3.6307692307692307</v>
      </c>
      <c r="H2382" s="13">
        <v>3.9183673469387754</v>
      </c>
      <c r="I2382" s="13">
        <v>0.8</v>
      </c>
      <c r="J2382" s="13">
        <v>6.25</v>
      </c>
      <c r="K2382" s="13">
        <v>0.6</v>
      </c>
      <c r="L2382" s="13">
        <v>3.3333333333333335</v>
      </c>
      <c r="M2382" s="13">
        <v>12.440476190476192</v>
      </c>
    </row>
    <row r="2383" spans="2:13">
      <c r="B2383" s="10">
        <v>2380</v>
      </c>
      <c r="C2383" s="13">
        <v>1.2</v>
      </c>
      <c r="D2383" s="13">
        <v>3.3333333333333335</v>
      </c>
      <c r="E2383" s="13">
        <v>11.739130434782609</v>
      </c>
      <c r="F2383" s="13">
        <v>20.156521739130433</v>
      </c>
      <c r="G2383" s="13">
        <v>2.9316770186335406</v>
      </c>
      <c r="H2383" s="13">
        <v>5.4857142857142858</v>
      </c>
      <c r="I2383" s="13">
        <v>1</v>
      </c>
      <c r="J2383" s="13">
        <v>5</v>
      </c>
      <c r="K2383" s="13">
        <v>0.4</v>
      </c>
      <c r="L2383" s="13">
        <v>5</v>
      </c>
      <c r="M2383" s="13">
        <v>13.333333333333334</v>
      </c>
    </row>
    <row r="2384" spans="2:13">
      <c r="B2384" s="10">
        <v>2381</v>
      </c>
      <c r="C2384" s="13">
        <v>0.6</v>
      </c>
      <c r="D2384" s="13">
        <v>6.666666666666667</v>
      </c>
      <c r="E2384" s="13">
        <v>14.210526315789473</v>
      </c>
      <c r="F2384" s="13">
        <v>21.553691375347046</v>
      </c>
      <c r="G2384" s="13">
        <v>2.8780487804878048</v>
      </c>
      <c r="H2384" s="13">
        <v>4.4651162790697674</v>
      </c>
      <c r="I2384" s="13">
        <v>0.6</v>
      </c>
      <c r="J2384" s="13">
        <v>8.3333333333333339</v>
      </c>
      <c r="K2384" s="13">
        <v>0.4</v>
      </c>
      <c r="L2384" s="13">
        <v>5</v>
      </c>
      <c r="M2384" s="13">
        <v>20</v>
      </c>
    </row>
    <row r="2385" spans="2:13">
      <c r="B2385" s="10">
        <v>2382</v>
      </c>
      <c r="C2385" s="13">
        <v>1.2</v>
      </c>
      <c r="D2385" s="13">
        <v>3.3333333333333335</v>
      </c>
      <c r="E2385" s="13">
        <v>11.25</v>
      </c>
      <c r="F2385" s="13">
        <v>19.643665158371043</v>
      </c>
      <c r="G2385" s="13">
        <v>3.4705882352941178</v>
      </c>
      <c r="H2385" s="13">
        <v>4.9230769230769234</v>
      </c>
      <c r="I2385" s="13">
        <v>0.8</v>
      </c>
      <c r="J2385" s="13">
        <v>6.25</v>
      </c>
      <c r="K2385" s="13">
        <v>0.6</v>
      </c>
      <c r="L2385" s="13">
        <v>3.3333333333333335</v>
      </c>
      <c r="M2385" s="13">
        <v>12.916666666666668</v>
      </c>
    </row>
    <row r="2386" spans="2:13">
      <c r="B2386" s="10">
        <v>2383</v>
      </c>
      <c r="C2386" s="13">
        <v>1.2</v>
      </c>
      <c r="D2386" s="13">
        <v>3.3333333333333335</v>
      </c>
      <c r="E2386" s="13">
        <v>10.384615384615385</v>
      </c>
      <c r="F2386" s="13">
        <v>16.876300777873812</v>
      </c>
      <c r="G2386" s="13">
        <v>2.6516853932584272</v>
      </c>
      <c r="H2386" s="13">
        <v>3.84</v>
      </c>
      <c r="I2386" s="13">
        <v>1.2</v>
      </c>
      <c r="J2386" s="13">
        <v>4.166666666666667</v>
      </c>
      <c r="K2386" s="13">
        <v>0.8</v>
      </c>
      <c r="L2386" s="13">
        <v>2.5</v>
      </c>
      <c r="M2386" s="13">
        <v>10</v>
      </c>
    </row>
    <row r="2387" spans="2:13">
      <c r="B2387" s="10">
        <v>2384</v>
      </c>
      <c r="C2387" s="13">
        <v>1</v>
      </c>
      <c r="D2387" s="13">
        <v>4</v>
      </c>
      <c r="E2387" s="13">
        <v>12.558139534883722</v>
      </c>
      <c r="F2387" s="13">
        <v>21.058139534883722</v>
      </c>
      <c r="G2387" s="13">
        <v>2.6818181818181817</v>
      </c>
      <c r="H2387" s="13">
        <v>5.8181818181818183</v>
      </c>
      <c r="I2387" s="13">
        <v>1.2</v>
      </c>
      <c r="J2387" s="13">
        <v>4.166666666666667</v>
      </c>
      <c r="K2387" s="13">
        <v>0.6</v>
      </c>
      <c r="L2387" s="13">
        <v>3.3333333333333335</v>
      </c>
      <c r="M2387" s="13">
        <v>11.500000000000002</v>
      </c>
    </row>
    <row r="2388" spans="2:13">
      <c r="B2388" s="10">
        <v>2385</v>
      </c>
      <c r="C2388" s="13">
        <v>0.6</v>
      </c>
      <c r="D2388" s="13">
        <v>6.666666666666667</v>
      </c>
      <c r="E2388" s="13">
        <v>15.882352941176469</v>
      </c>
      <c r="F2388" s="13">
        <v>23.338887895583763</v>
      </c>
      <c r="G2388" s="13">
        <v>3.3714285714285714</v>
      </c>
      <c r="H2388" s="13">
        <v>4.0851063829787231</v>
      </c>
      <c r="I2388" s="13">
        <v>1.2</v>
      </c>
      <c r="J2388" s="13">
        <v>4.166666666666667</v>
      </c>
      <c r="K2388" s="13">
        <v>0.4</v>
      </c>
      <c r="L2388" s="13">
        <v>5</v>
      </c>
      <c r="M2388" s="13">
        <v>15.833333333333334</v>
      </c>
    </row>
    <row r="2389" spans="2:13">
      <c r="B2389" s="10">
        <v>2386</v>
      </c>
      <c r="C2389" s="13">
        <v>0.4</v>
      </c>
      <c r="D2389" s="13">
        <v>10</v>
      </c>
      <c r="E2389" s="13">
        <v>16.875</v>
      </c>
      <c r="F2389" s="13">
        <v>24.593095238095238</v>
      </c>
      <c r="G2389" s="13">
        <v>3.1466666666666669</v>
      </c>
      <c r="H2389" s="13">
        <v>4.5714285714285712</v>
      </c>
      <c r="I2389" s="13">
        <v>0.8</v>
      </c>
      <c r="J2389" s="13">
        <v>6.25</v>
      </c>
      <c r="K2389" s="13">
        <v>0.6</v>
      </c>
      <c r="L2389" s="13">
        <v>3.3333333333333335</v>
      </c>
      <c r="M2389" s="13">
        <v>19.583333333333332</v>
      </c>
    </row>
    <row r="2390" spans="2:13">
      <c r="B2390" s="10">
        <v>2387</v>
      </c>
      <c r="C2390" s="13">
        <v>0.2</v>
      </c>
      <c r="D2390" s="13">
        <v>20</v>
      </c>
      <c r="E2390" s="13">
        <v>15</v>
      </c>
      <c r="F2390" s="13">
        <v>22.250324560368227</v>
      </c>
      <c r="G2390" s="13">
        <v>2.0611353711790392</v>
      </c>
      <c r="H2390" s="13">
        <v>5.1891891891891895</v>
      </c>
      <c r="I2390" s="13">
        <v>0.6</v>
      </c>
      <c r="J2390" s="13">
        <v>8.3333333333333339</v>
      </c>
      <c r="K2390" s="13">
        <v>0.2</v>
      </c>
      <c r="L2390" s="13">
        <v>10</v>
      </c>
      <c r="M2390" s="13">
        <v>38.333333333333336</v>
      </c>
    </row>
    <row r="2391" spans="2:13">
      <c r="B2391" s="10">
        <v>2388</v>
      </c>
      <c r="C2391" s="13">
        <v>1.6</v>
      </c>
      <c r="D2391" s="13">
        <v>2.5</v>
      </c>
      <c r="E2391" s="13">
        <v>10.588235294117647</v>
      </c>
      <c r="F2391" s="13">
        <v>16.960675983100423</v>
      </c>
      <c r="G2391" s="13">
        <v>2.6077348066298343</v>
      </c>
      <c r="H2391" s="13">
        <v>3.7647058823529411</v>
      </c>
      <c r="I2391" s="13">
        <v>1.2</v>
      </c>
      <c r="J2391" s="13">
        <v>4.166666666666667</v>
      </c>
      <c r="K2391" s="13">
        <v>0.6</v>
      </c>
      <c r="L2391" s="13">
        <v>3.3333333333333335</v>
      </c>
      <c r="M2391" s="13">
        <v>10</v>
      </c>
    </row>
    <row r="2392" spans="2:13">
      <c r="B2392" s="10">
        <v>2389</v>
      </c>
      <c r="C2392" s="13">
        <v>0.8</v>
      </c>
      <c r="D2392" s="13">
        <v>5</v>
      </c>
      <c r="E2392" s="13">
        <v>12.857142857142858</v>
      </c>
      <c r="F2392" s="13">
        <v>21.843590652523655</v>
      </c>
      <c r="G2392" s="13">
        <v>2.7928994082840237</v>
      </c>
      <c r="H2392" s="13">
        <v>6.193548387096774</v>
      </c>
      <c r="I2392" s="13">
        <v>0.8</v>
      </c>
      <c r="J2392" s="13">
        <v>6.25</v>
      </c>
      <c r="K2392" s="13">
        <v>0.2</v>
      </c>
      <c r="L2392" s="13">
        <v>10</v>
      </c>
      <c r="M2392" s="13">
        <v>21.25</v>
      </c>
    </row>
    <row r="2393" spans="2:13">
      <c r="B2393" s="10">
        <v>2390</v>
      </c>
      <c r="C2393" s="13">
        <v>0.8</v>
      </c>
      <c r="D2393" s="13">
        <v>5</v>
      </c>
      <c r="E2393" s="13">
        <v>11.020408163265305</v>
      </c>
      <c r="F2393" s="13">
        <v>21.176680564698998</v>
      </c>
      <c r="G2393" s="13">
        <v>3.0451612903225804</v>
      </c>
      <c r="H2393" s="13">
        <v>7.1111111111111107</v>
      </c>
      <c r="I2393" s="13">
        <v>0.8</v>
      </c>
      <c r="J2393" s="13">
        <v>6.25</v>
      </c>
      <c r="K2393" s="13">
        <v>0.6</v>
      </c>
      <c r="L2393" s="13">
        <v>3.3333333333333335</v>
      </c>
      <c r="M2393" s="13">
        <v>14.583333333333334</v>
      </c>
    </row>
    <row r="2394" spans="2:13">
      <c r="B2394" s="10">
        <v>2391</v>
      </c>
      <c r="C2394" s="13">
        <v>1.4</v>
      </c>
      <c r="D2394" s="13">
        <v>2.8571428571428572</v>
      </c>
      <c r="E2394" s="13">
        <v>14.594594594594593</v>
      </c>
      <c r="F2394" s="13">
        <v>22.241046207497817</v>
      </c>
      <c r="G2394" s="13">
        <v>3.8064516129032255</v>
      </c>
      <c r="H2394" s="13">
        <v>3.84</v>
      </c>
      <c r="I2394" s="13">
        <v>1.4</v>
      </c>
      <c r="J2394" s="13">
        <v>3.5714285714285716</v>
      </c>
      <c r="K2394" s="13">
        <v>0.4</v>
      </c>
      <c r="L2394" s="13">
        <v>5</v>
      </c>
      <c r="M2394" s="13">
        <v>11.428571428571429</v>
      </c>
    </row>
    <row r="2395" spans="2:13">
      <c r="B2395" s="10">
        <v>2392</v>
      </c>
      <c r="C2395" s="13">
        <v>0.6</v>
      </c>
      <c r="D2395" s="13">
        <v>6.666666666666667</v>
      </c>
      <c r="E2395" s="13">
        <v>9.6428571428571441</v>
      </c>
      <c r="F2395" s="13">
        <v>19.580315559357476</v>
      </c>
      <c r="G2395" s="13">
        <v>2.8263473053892216</v>
      </c>
      <c r="H2395" s="13">
        <v>7.1111111111111107</v>
      </c>
      <c r="I2395" s="13">
        <v>1.4</v>
      </c>
      <c r="J2395" s="13">
        <v>3.5714285714285716</v>
      </c>
      <c r="K2395" s="13">
        <v>0.8</v>
      </c>
      <c r="L2395" s="13">
        <v>2.5</v>
      </c>
      <c r="M2395" s="13">
        <v>12.738095238095239</v>
      </c>
    </row>
    <row r="2396" spans="2:13">
      <c r="B2396" s="10">
        <v>2393</v>
      </c>
      <c r="C2396" s="13">
        <v>0.8</v>
      </c>
      <c r="D2396" s="13">
        <v>5</v>
      </c>
      <c r="E2396" s="13">
        <v>12.272727272727273</v>
      </c>
      <c r="F2396" s="13">
        <v>17.431701631701632</v>
      </c>
      <c r="G2396" s="13">
        <v>3.0256410256410255</v>
      </c>
      <c r="H2396" s="13">
        <v>2.1333333333333333</v>
      </c>
      <c r="I2396" s="13">
        <v>0.8</v>
      </c>
      <c r="J2396" s="13">
        <v>6.25</v>
      </c>
      <c r="K2396" s="13">
        <v>0.4</v>
      </c>
      <c r="L2396" s="13">
        <v>5</v>
      </c>
      <c r="M2396" s="13">
        <v>16.25</v>
      </c>
    </row>
    <row r="2397" spans="2:13">
      <c r="B2397" s="10">
        <v>2394</v>
      </c>
      <c r="C2397" s="13">
        <v>0.4</v>
      </c>
      <c r="D2397" s="13">
        <v>10</v>
      </c>
      <c r="E2397" s="13">
        <v>12</v>
      </c>
      <c r="F2397" s="13">
        <v>22</v>
      </c>
      <c r="G2397" s="13">
        <v>4</v>
      </c>
      <c r="H2397" s="13">
        <v>6</v>
      </c>
      <c r="I2397" s="13">
        <v>0.4</v>
      </c>
      <c r="J2397" s="13">
        <v>12.5</v>
      </c>
      <c r="K2397" s="13">
        <v>0.4</v>
      </c>
      <c r="L2397" s="13">
        <v>5</v>
      </c>
      <c r="M2397" s="13">
        <v>27.5</v>
      </c>
    </row>
    <row r="2398" spans="2:13">
      <c r="B2398" s="10">
        <v>2395</v>
      </c>
      <c r="C2398" s="13">
        <v>0.6</v>
      </c>
      <c r="D2398" s="13">
        <v>6.666666666666667</v>
      </c>
      <c r="E2398" s="13">
        <v>12.272727272727273</v>
      </c>
      <c r="F2398" s="13">
        <v>18.405313640607758</v>
      </c>
      <c r="G2398" s="13">
        <v>3.0849673202614376</v>
      </c>
      <c r="H2398" s="13">
        <v>3.0476190476190474</v>
      </c>
      <c r="I2398" s="13">
        <v>1.2</v>
      </c>
      <c r="J2398" s="13">
        <v>4.166666666666667</v>
      </c>
      <c r="K2398" s="13">
        <v>0.6</v>
      </c>
      <c r="L2398" s="13">
        <v>3.3333333333333335</v>
      </c>
      <c r="M2398" s="13">
        <v>14.166666666666668</v>
      </c>
    </row>
    <row r="2399" spans="2:13">
      <c r="B2399" s="10">
        <v>2396</v>
      </c>
      <c r="C2399" s="13">
        <v>0.8</v>
      </c>
      <c r="D2399" s="13">
        <v>5</v>
      </c>
      <c r="E2399" s="13">
        <v>12.558139534883722</v>
      </c>
      <c r="F2399" s="13">
        <v>19.501010871197678</v>
      </c>
      <c r="G2399" s="13">
        <v>2.5792349726775954</v>
      </c>
      <c r="H2399" s="13">
        <v>4.3636363636363633</v>
      </c>
      <c r="I2399" s="13">
        <v>0.4</v>
      </c>
      <c r="J2399" s="13">
        <v>12.5</v>
      </c>
      <c r="K2399" s="13">
        <v>1</v>
      </c>
      <c r="L2399" s="13">
        <v>2</v>
      </c>
      <c r="M2399" s="13">
        <v>19.5</v>
      </c>
    </row>
    <row r="2400" spans="2:13">
      <c r="B2400" s="10">
        <v>2397</v>
      </c>
      <c r="C2400" s="13">
        <v>0.8</v>
      </c>
      <c r="D2400" s="13">
        <v>5</v>
      </c>
      <c r="E2400" s="13">
        <v>12.857142857142858</v>
      </c>
      <c r="F2400" s="13">
        <v>20.345437171524129</v>
      </c>
      <c r="G2400" s="13">
        <v>2.5652173913043477</v>
      </c>
      <c r="H2400" s="13">
        <v>4.9230769230769234</v>
      </c>
      <c r="I2400" s="13">
        <v>1.2</v>
      </c>
      <c r="J2400" s="13">
        <v>4.166666666666667</v>
      </c>
      <c r="K2400" s="13">
        <v>0.6</v>
      </c>
      <c r="L2400" s="13">
        <v>3.3333333333333335</v>
      </c>
      <c r="M2400" s="13">
        <v>12.500000000000002</v>
      </c>
    </row>
    <row r="2401" spans="2:13">
      <c r="B2401" s="10">
        <v>2398</v>
      </c>
      <c r="C2401" s="13">
        <v>1.2</v>
      </c>
      <c r="D2401" s="13">
        <v>3.3333333333333335</v>
      </c>
      <c r="E2401" s="13">
        <v>13.5</v>
      </c>
      <c r="F2401" s="13">
        <v>22.622522522522523</v>
      </c>
      <c r="G2401" s="13">
        <v>3.9333333333333336</v>
      </c>
      <c r="H2401" s="13">
        <v>5.1891891891891895</v>
      </c>
      <c r="I2401" s="13">
        <v>0.6</v>
      </c>
      <c r="J2401" s="13">
        <v>8.3333333333333339</v>
      </c>
      <c r="K2401" s="13">
        <v>0.8</v>
      </c>
      <c r="L2401" s="13">
        <v>2.5</v>
      </c>
      <c r="M2401" s="13">
        <v>14.166666666666668</v>
      </c>
    </row>
    <row r="2402" spans="2:13">
      <c r="B2402" s="10">
        <v>2399</v>
      </c>
      <c r="C2402" s="13">
        <v>0.8</v>
      </c>
      <c r="D2402" s="13">
        <v>5</v>
      </c>
      <c r="E2402" s="13">
        <v>12.272727272727273</v>
      </c>
      <c r="F2402" s="13">
        <v>19.324579124579124</v>
      </c>
      <c r="G2402" s="13">
        <v>3.496296296296296</v>
      </c>
      <c r="H2402" s="13">
        <v>3.5555555555555554</v>
      </c>
      <c r="I2402" s="13">
        <v>0.6</v>
      </c>
      <c r="J2402" s="13">
        <v>8.3333333333333339</v>
      </c>
      <c r="K2402" s="13">
        <v>0.4</v>
      </c>
      <c r="L2402" s="13">
        <v>5</v>
      </c>
      <c r="M2402" s="13">
        <v>18.333333333333336</v>
      </c>
    </row>
    <row r="2403" spans="2:13">
      <c r="B2403" s="10">
        <v>2400</v>
      </c>
      <c r="C2403" s="13">
        <v>0.6</v>
      </c>
      <c r="D2403" s="13">
        <v>6.666666666666667</v>
      </c>
      <c r="E2403" s="13">
        <v>11.25</v>
      </c>
      <c r="F2403" s="13">
        <v>17.37045319022063</v>
      </c>
      <c r="G2403" s="13">
        <v>3.6589147286821708</v>
      </c>
      <c r="H2403" s="13">
        <v>2.4615384615384617</v>
      </c>
      <c r="I2403" s="13">
        <v>0.8</v>
      </c>
      <c r="J2403" s="13">
        <v>6.25</v>
      </c>
      <c r="K2403" s="13">
        <v>0.2</v>
      </c>
      <c r="L2403" s="13">
        <v>10</v>
      </c>
      <c r="M2403" s="13">
        <v>22.916666666666668</v>
      </c>
    </row>
    <row r="2404" spans="2:13">
      <c r="B2404" s="10">
        <v>2401</v>
      </c>
      <c r="C2404" s="13">
        <v>0.8</v>
      </c>
      <c r="D2404" s="13">
        <v>5</v>
      </c>
      <c r="E2404" s="13">
        <v>9.3103448275862064</v>
      </c>
      <c r="F2404" s="13">
        <v>21.181525669865316</v>
      </c>
      <c r="G2404" s="13">
        <v>2.7283236994219653</v>
      </c>
      <c r="H2404" s="13">
        <v>9.1428571428571423</v>
      </c>
      <c r="I2404" s="13">
        <v>0.6</v>
      </c>
      <c r="J2404" s="13">
        <v>8.3333333333333339</v>
      </c>
      <c r="K2404" s="13">
        <v>0.8</v>
      </c>
      <c r="L2404" s="13">
        <v>2.5</v>
      </c>
      <c r="M2404" s="13">
        <v>15.833333333333334</v>
      </c>
    </row>
    <row r="2405" spans="2:13">
      <c r="B2405" s="10">
        <v>2402</v>
      </c>
      <c r="C2405" s="13">
        <v>1.2</v>
      </c>
      <c r="D2405" s="13">
        <v>3.3333333333333335</v>
      </c>
      <c r="E2405" s="13">
        <v>9.6428571428571441</v>
      </c>
      <c r="F2405" s="13">
        <v>18.15818181818182</v>
      </c>
      <c r="G2405" s="13">
        <v>2.6971428571428571</v>
      </c>
      <c r="H2405" s="13">
        <v>5.8181818181818183</v>
      </c>
      <c r="I2405" s="13">
        <v>1.2</v>
      </c>
      <c r="J2405" s="13">
        <v>4.166666666666667</v>
      </c>
      <c r="K2405" s="13">
        <v>0.2</v>
      </c>
      <c r="L2405" s="13">
        <v>10</v>
      </c>
      <c r="M2405" s="13">
        <v>17.5</v>
      </c>
    </row>
    <row r="2406" spans="2:13">
      <c r="B2406" s="10">
        <v>2403</v>
      </c>
      <c r="C2406" s="13">
        <v>0.8</v>
      </c>
      <c r="D2406" s="13">
        <v>5</v>
      </c>
      <c r="E2406" s="13">
        <v>10</v>
      </c>
      <c r="F2406" s="13">
        <v>18.067237969676995</v>
      </c>
      <c r="G2406" s="13">
        <v>2.8780487804878048</v>
      </c>
      <c r="H2406" s="13">
        <v>5.1891891891891895</v>
      </c>
      <c r="I2406" s="13">
        <v>1.2</v>
      </c>
      <c r="J2406" s="13">
        <v>4.166666666666667</v>
      </c>
      <c r="K2406" s="13">
        <v>0.2</v>
      </c>
      <c r="L2406" s="13">
        <v>10</v>
      </c>
      <c r="M2406" s="13">
        <v>19.166666666666668</v>
      </c>
    </row>
    <row r="2407" spans="2:13">
      <c r="B2407" s="10">
        <v>2404</v>
      </c>
      <c r="C2407" s="13">
        <v>1.2</v>
      </c>
      <c r="D2407" s="13">
        <v>3.3333333333333335</v>
      </c>
      <c r="E2407" s="13">
        <v>11.739130434782609</v>
      </c>
      <c r="F2407" s="13">
        <v>20.290909723067294</v>
      </c>
      <c r="G2407" s="13">
        <v>3.8688524590163937</v>
      </c>
      <c r="H2407" s="13">
        <v>4.6829268292682924</v>
      </c>
      <c r="I2407" s="13">
        <v>1.2</v>
      </c>
      <c r="J2407" s="13">
        <v>4.166666666666667</v>
      </c>
      <c r="K2407" s="13">
        <v>0.2</v>
      </c>
      <c r="L2407" s="13">
        <v>10</v>
      </c>
      <c r="M2407" s="13">
        <v>17.5</v>
      </c>
    </row>
    <row r="2408" spans="2:13">
      <c r="B2408" s="10">
        <v>2405</v>
      </c>
      <c r="C2408" s="13">
        <v>0.8</v>
      </c>
      <c r="D2408" s="13">
        <v>5</v>
      </c>
      <c r="E2408" s="13">
        <v>15</v>
      </c>
      <c r="F2408" s="13">
        <v>23.792899408284022</v>
      </c>
      <c r="G2408" s="13">
        <v>2.7928994082840237</v>
      </c>
      <c r="H2408" s="13">
        <v>6</v>
      </c>
      <c r="I2408" s="13">
        <v>0.8</v>
      </c>
      <c r="J2408" s="13">
        <v>6.25</v>
      </c>
      <c r="K2408" s="13">
        <v>0.4</v>
      </c>
      <c r="L2408" s="13">
        <v>5</v>
      </c>
      <c r="M2408" s="13">
        <v>16.25</v>
      </c>
    </row>
    <row r="2409" spans="2:13">
      <c r="B2409" s="10">
        <v>2406</v>
      </c>
      <c r="C2409" s="13">
        <v>0.4</v>
      </c>
      <c r="D2409" s="13">
        <v>10</v>
      </c>
      <c r="E2409" s="13">
        <v>10.384615384615385</v>
      </c>
      <c r="F2409" s="13">
        <v>17.335854393408351</v>
      </c>
      <c r="G2409" s="13">
        <v>3.3956834532374103</v>
      </c>
      <c r="H2409" s="13">
        <v>3.5555555555555554</v>
      </c>
      <c r="I2409" s="13">
        <v>0.6</v>
      </c>
      <c r="J2409" s="13">
        <v>8.3333333333333339</v>
      </c>
      <c r="K2409" s="13">
        <v>0.4</v>
      </c>
      <c r="L2409" s="13">
        <v>5</v>
      </c>
      <c r="M2409" s="13">
        <v>23.333333333333336</v>
      </c>
    </row>
    <row r="2410" spans="2:13">
      <c r="B2410" s="10">
        <v>2407</v>
      </c>
      <c r="C2410" s="13">
        <v>1</v>
      </c>
      <c r="D2410" s="13">
        <v>4</v>
      </c>
      <c r="E2410" s="13">
        <v>13.5</v>
      </c>
      <c r="F2410" s="13">
        <v>23.736938925680647</v>
      </c>
      <c r="G2410" s="13">
        <v>3.1258278145695364</v>
      </c>
      <c r="H2410" s="13">
        <v>7.1111111111111107</v>
      </c>
      <c r="I2410" s="13">
        <v>0.6</v>
      </c>
      <c r="J2410" s="13">
        <v>8.3333333333333339</v>
      </c>
      <c r="K2410" s="13">
        <v>0.2</v>
      </c>
      <c r="L2410" s="13">
        <v>10</v>
      </c>
      <c r="M2410" s="13">
        <v>22.333333333333336</v>
      </c>
    </row>
    <row r="2411" spans="2:13">
      <c r="B2411" s="10">
        <v>2408</v>
      </c>
      <c r="C2411" s="13">
        <v>0.6</v>
      </c>
      <c r="D2411" s="13">
        <v>6.666666666666667</v>
      </c>
      <c r="E2411" s="13">
        <v>17.419354838709676</v>
      </c>
      <c r="F2411" s="13">
        <v>25.984572230014024</v>
      </c>
      <c r="G2411" s="13">
        <v>2.5652173913043477</v>
      </c>
      <c r="H2411" s="13">
        <v>6</v>
      </c>
      <c r="I2411" s="13">
        <v>0.8</v>
      </c>
      <c r="J2411" s="13">
        <v>6.25</v>
      </c>
      <c r="K2411" s="13">
        <v>0.4</v>
      </c>
      <c r="L2411" s="13">
        <v>5</v>
      </c>
      <c r="M2411" s="13">
        <v>17.916666666666668</v>
      </c>
    </row>
    <row r="2412" spans="2:13">
      <c r="B2412" s="10">
        <v>2409</v>
      </c>
      <c r="C2412" s="13">
        <v>0.8</v>
      </c>
      <c r="D2412" s="13">
        <v>5</v>
      </c>
      <c r="E2412" s="13">
        <v>13.170731707317072</v>
      </c>
      <c r="F2412" s="13">
        <v>20.714264597191427</v>
      </c>
      <c r="G2412" s="13">
        <v>2.8606060606060604</v>
      </c>
      <c r="H2412" s="13">
        <v>4.6829268292682924</v>
      </c>
      <c r="I2412" s="13">
        <v>0.8</v>
      </c>
      <c r="J2412" s="13">
        <v>6.25</v>
      </c>
      <c r="K2412" s="13">
        <v>0.6</v>
      </c>
      <c r="L2412" s="13">
        <v>3.3333333333333335</v>
      </c>
      <c r="M2412" s="13">
        <v>14.583333333333334</v>
      </c>
    </row>
    <row r="2413" spans="2:13">
      <c r="B2413" s="10">
        <v>2410</v>
      </c>
      <c r="C2413" s="13">
        <v>0.6</v>
      </c>
      <c r="D2413" s="13">
        <v>6.666666666666667</v>
      </c>
      <c r="E2413" s="13">
        <v>11.25</v>
      </c>
      <c r="F2413" s="13">
        <v>18.630069686411151</v>
      </c>
      <c r="G2413" s="13">
        <v>2.6971428571428571</v>
      </c>
      <c r="H2413" s="13">
        <v>4.6829268292682924</v>
      </c>
      <c r="I2413" s="13">
        <v>1.2</v>
      </c>
      <c r="J2413" s="13">
        <v>4.166666666666667</v>
      </c>
      <c r="K2413" s="13">
        <v>0.4</v>
      </c>
      <c r="L2413" s="13">
        <v>5</v>
      </c>
      <c r="M2413" s="13">
        <v>15.833333333333334</v>
      </c>
    </row>
    <row r="2414" spans="2:13">
      <c r="B2414" s="10">
        <v>2411</v>
      </c>
      <c r="C2414" s="13">
        <v>0.8</v>
      </c>
      <c r="D2414" s="13">
        <v>5</v>
      </c>
      <c r="E2414" s="13">
        <v>12.558139534883722</v>
      </c>
      <c r="F2414" s="13">
        <v>22.739226053998411</v>
      </c>
      <c r="G2414" s="13">
        <v>3.3239436619718314</v>
      </c>
      <c r="H2414" s="13">
        <v>6.8571428571428568</v>
      </c>
      <c r="I2414" s="13">
        <v>0.6</v>
      </c>
      <c r="J2414" s="13">
        <v>8.3333333333333339</v>
      </c>
      <c r="K2414" s="13">
        <v>0.4</v>
      </c>
      <c r="L2414" s="13">
        <v>5</v>
      </c>
      <c r="M2414" s="13">
        <v>18.333333333333336</v>
      </c>
    </row>
    <row r="2415" spans="2:13">
      <c r="B2415" s="10">
        <v>2412</v>
      </c>
      <c r="C2415" s="13">
        <v>1.4</v>
      </c>
      <c r="D2415" s="13">
        <v>2.8571428571428572</v>
      </c>
      <c r="E2415" s="13">
        <v>10.188679245283019</v>
      </c>
      <c r="F2415" s="13">
        <v>17.22319834936734</v>
      </c>
      <c r="G2415" s="13">
        <v>2.8606060606060604</v>
      </c>
      <c r="H2415" s="13">
        <v>4.1739130434782608</v>
      </c>
      <c r="I2415" s="13">
        <v>0.8</v>
      </c>
      <c r="J2415" s="13">
        <v>6.25</v>
      </c>
      <c r="K2415" s="13">
        <v>0.2</v>
      </c>
      <c r="L2415" s="13">
        <v>10</v>
      </c>
      <c r="M2415" s="13">
        <v>19.107142857142858</v>
      </c>
    </row>
    <row r="2416" spans="2:13">
      <c r="B2416" s="10">
        <v>2413</v>
      </c>
      <c r="C2416" s="13">
        <v>0.6</v>
      </c>
      <c r="D2416" s="13">
        <v>6.666666666666667</v>
      </c>
      <c r="E2416" s="13">
        <v>6.75</v>
      </c>
      <c r="F2416" s="13">
        <v>15.542242624303693</v>
      </c>
      <c r="G2416" s="13">
        <v>3.603053435114504</v>
      </c>
      <c r="H2416" s="13">
        <v>5.1891891891891895</v>
      </c>
      <c r="I2416" s="13">
        <v>0.8</v>
      </c>
      <c r="J2416" s="13">
        <v>6.25</v>
      </c>
      <c r="K2416" s="13">
        <v>0.4</v>
      </c>
      <c r="L2416" s="13">
        <v>5</v>
      </c>
      <c r="M2416" s="13">
        <v>17.916666666666668</v>
      </c>
    </row>
    <row r="2417" spans="2:13">
      <c r="B2417" s="10">
        <v>2414</v>
      </c>
      <c r="C2417" s="13">
        <v>1.2</v>
      </c>
      <c r="D2417" s="13">
        <v>3.3333333333333335</v>
      </c>
      <c r="E2417" s="13">
        <v>15</v>
      </c>
      <c r="F2417" s="13">
        <v>23.294452347083926</v>
      </c>
      <c r="G2417" s="13">
        <v>3.1052631578947372</v>
      </c>
      <c r="H2417" s="13">
        <v>5.1891891891891895</v>
      </c>
      <c r="I2417" s="13">
        <v>1.2</v>
      </c>
      <c r="J2417" s="13">
        <v>4.166666666666667</v>
      </c>
      <c r="K2417" s="13">
        <v>0.6</v>
      </c>
      <c r="L2417" s="13">
        <v>3.3333333333333335</v>
      </c>
      <c r="M2417" s="13">
        <v>10.833333333333334</v>
      </c>
    </row>
    <row r="2418" spans="2:13">
      <c r="B2418" s="10">
        <v>2415</v>
      </c>
      <c r="C2418" s="13">
        <v>0.4</v>
      </c>
      <c r="D2418" s="13">
        <v>10</v>
      </c>
      <c r="E2418" s="13">
        <v>11.25</v>
      </c>
      <c r="F2418" s="13">
        <v>18.621929824561402</v>
      </c>
      <c r="G2418" s="13">
        <v>3.1052631578947372</v>
      </c>
      <c r="H2418" s="13">
        <v>4.2666666666666666</v>
      </c>
      <c r="I2418" s="13">
        <v>0.6</v>
      </c>
      <c r="J2418" s="13">
        <v>8.3333333333333339</v>
      </c>
      <c r="K2418" s="13">
        <v>0.4</v>
      </c>
      <c r="L2418" s="13">
        <v>5</v>
      </c>
      <c r="M2418" s="13">
        <v>23.333333333333336</v>
      </c>
    </row>
    <row r="2419" spans="2:13">
      <c r="B2419" s="10">
        <v>2416</v>
      </c>
      <c r="C2419" s="13">
        <v>0.6</v>
      </c>
      <c r="D2419" s="13">
        <v>6.666666666666667</v>
      </c>
      <c r="E2419" s="13">
        <v>10.384615384615385</v>
      </c>
      <c r="F2419" s="13">
        <v>18.505481592438116</v>
      </c>
      <c r="G2419" s="13">
        <v>2.9316770186335406</v>
      </c>
      <c r="H2419" s="13">
        <v>5.1891891891891895</v>
      </c>
      <c r="I2419" s="13">
        <v>1.4</v>
      </c>
      <c r="J2419" s="13">
        <v>3.5714285714285716</v>
      </c>
      <c r="K2419" s="13">
        <v>0.6</v>
      </c>
      <c r="L2419" s="13">
        <v>3.3333333333333335</v>
      </c>
      <c r="M2419" s="13">
        <v>13.571428571428573</v>
      </c>
    </row>
    <row r="2420" spans="2:13">
      <c r="B2420" s="10">
        <v>2417</v>
      </c>
      <c r="C2420" s="13">
        <v>1.4</v>
      </c>
      <c r="D2420" s="13">
        <v>2.8571428571428572</v>
      </c>
      <c r="E2420" s="13">
        <v>14.594594594594593</v>
      </c>
      <c r="F2420" s="13">
        <v>21.350194896633354</v>
      </c>
      <c r="G2420" s="13">
        <v>3.4452554744525545</v>
      </c>
      <c r="H2420" s="13">
        <v>3.3103448275862069</v>
      </c>
      <c r="I2420" s="13">
        <v>1.4</v>
      </c>
      <c r="J2420" s="13">
        <v>3.5714285714285716</v>
      </c>
      <c r="K2420" s="13">
        <v>0.4</v>
      </c>
      <c r="L2420" s="13">
        <v>5</v>
      </c>
      <c r="M2420" s="13">
        <v>11.428571428571429</v>
      </c>
    </row>
    <row r="2421" spans="2:13">
      <c r="B2421" s="10">
        <v>2418</v>
      </c>
      <c r="C2421" s="13">
        <v>0.6</v>
      </c>
      <c r="D2421" s="13">
        <v>6.666666666666667</v>
      </c>
      <c r="E2421" s="13">
        <v>11.25</v>
      </c>
      <c r="F2421" s="13">
        <v>16.904008438818565</v>
      </c>
      <c r="G2421" s="13">
        <v>2.9873417721518987</v>
      </c>
      <c r="H2421" s="13">
        <v>2.6666666666666665</v>
      </c>
      <c r="I2421" s="13">
        <v>1.4</v>
      </c>
      <c r="J2421" s="13">
        <v>3.5714285714285716</v>
      </c>
      <c r="K2421" s="13">
        <v>0.4</v>
      </c>
      <c r="L2421" s="13">
        <v>5</v>
      </c>
      <c r="M2421" s="13">
        <v>15.238095238095239</v>
      </c>
    </row>
    <row r="2422" spans="2:13">
      <c r="B2422" s="10">
        <v>2419</v>
      </c>
      <c r="C2422" s="13">
        <v>0.1</v>
      </c>
      <c r="D2422" s="13">
        <v>40</v>
      </c>
      <c r="E2422" s="13">
        <v>10.8</v>
      </c>
      <c r="F2422" s="13">
        <v>19.217391304347828</v>
      </c>
      <c r="G2422" s="13">
        <v>2.9316770186335406</v>
      </c>
      <c r="H2422" s="13">
        <v>5.4857142857142858</v>
      </c>
      <c r="I2422" s="13">
        <v>1.6</v>
      </c>
      <c r="J2422" s="13">
        <v>3.125</v>
      </c>
      <c r="K2422" s="13">
        <v>0.2</v>
      </c>
      <c r="L2422" s="13">
        <v>10</v>
      </c>
      <c r="M2422" s="13">
        <v>53.125</v>
      </c>
    </row>
    <row r="2423" spans="2:13">
      <c r="B2423" s="10">
        <v>2420</v>
      </c>
      <c r="C2423" s="13">
        <v>0.8</v>
      </c>
      <c r="D2423" s="13">
        <v>5</v>
      </c>
      <c r="E2423" s="13">
        <v>9.8181818181818166</v>
      </c>
      <c r="F2423" s="13">
        <v>16.178430265386783</v>
      </c>
      <c r="G2423" s="13">
        <v>2.9316770186335406</v>
      </c>
      <c r="H2423" s="13">
        <v>3.4285714285714284</v>
      </c>
      <c r="I2423" s="13">
        <v>0.8</v>
      </c>
      <c r="J2423" s="13">
        <v>6.25</v>
      </c>
      <c r="K2423" s="13">
        <v>0.4</v>
      </c>
      <c r="L2423" s="13">
        <v>5</v>
      </c>
      <c r="M2423" s="13">
        <v>16.25</v>
      </c>
    </row>
    <row r="2424" spans="2:13">
      <c r="B2424" s="10">
        <v>2421</v>
      </c>
      <c r="C2424" s="13">
        <v>1.4</v>
      </c>
      <c r="D2424" s="13">
        <v>2.8571428571428572</v>
      </c>
      <c r="E2424" s="13">
        <v>10.588235294117647</v>
      </c>
      <c r="F2424" s="13">
        <v>18.047632711621233</v>
      </c>
      <c r="G2424" s="13">
        <v>2.776470588235294</v>
      </c>
      <c r="H2424" s="13">
        <v>4.6829268292682924</v>
      </c>
      <c r="I2424" s="13">
        <v>1.2</v>
      </c>
      <c r="J2424" s="13">
        <v>4.166666666666667</v>
      </c>
      <c r="K2424" s="13">
        <v>0.6</v>
      </c>
      <c r="L2424" s="13">
        <v>3.3333333333333335</v>
      </c>
      <c r="M2424" s="13">
        <v>10.357142857142858</v>
      </c>
    </row>
    <row r="2425" spans="2:13">
      <c r="B2425" s="10">
        <v>2422</v>
      </c>
      <c r="C2425" s="13">
        <v>1</v>
      </c>
      <c r="D2425" s="13">
        <v>4</v>
      </c>
      <c r="E2425" s="13">
        <v>10</v>
      </c>
      <c r="F2425" s="13">
        <v>15.999007444168734</v>
      </c>
      <c r="G2425" s="13">
        <v>3.0451612903225804</v>
      </c>
      <c r="H2425" s="13">
        <v>2.953846153846154</v>
      </c>
      <c r="I2425" s="13">
        <v>1.2</v>
      </c>
      <c r="J2425" s="13">
        <v>4.166666666666667</v>
      </c>
      <c r="K2425" s="13">
        <v>0.2</v>
      </c>
      <c r="L2425" s="13">
        <v>10</v>
      </c>
      <c r="M2425" s="13">
        <v>18.166666666666668</v>
      </c>
    </row>
    <row r="2426" spans="2:13">
      <c r="B2426" s="10">
        <v>2423</v>
      </c>
      <c r="C2426" s="13">
        <v>0.6</v>
      </c>
      <c r="D2426" s="13">
        <v>6.666666666666667</v>
      </c>
      <c r="E2426" s="13">
        <v>12</v>
      </c>
      <c r="F2426" s="13">
        <v>18.934146961606917</v>
      </c>
      <c r="G2426" s="13">
        <v>2.7602339181286553</v>
      </c>
      <c r="H2426" s="13">
        <v>4.1739130434782608</v>
      </c>
      <c r="I2426" s="13">
        <v>1</v>
      </c>
      <c r="J2426" s="13">
        <v>5</v>
      </c>
      <c r="K2426" s="13">
        <v>0.6</v>
      </c>
      <c r="L2426" s="13">
        <v>3.3333333333333335</v>
      </c>
      <c r="M2426" s="13">
        <v>15.000000000000002</v>
      </c>
    </row>
    <row r="2427" spans="2:13">
      <c r="B2427" s="10">
        <v>2424</v>
      </c>
      <c r="C2427" s="13">
        <v>0.8</v>
      </c>
      <c r="D2427" s="13">
        <v>5</v>
      </c>
      <c r="E2427" s="13">
        <v>11.020408163265305</v>
      </c>
      <c r="F2427" s="13">
        <v>17.534693877551017</v>
      </c>
      <c r="G2427" s="13">
        <v>2.2476190476190476</v>
      </c>
      <c r="H2427" s="13">
        <v>4.2666666666666666</v>
      </c>
      <c r="I2427" s="13">
        <v>0.8</v>
      </c>
      <c r="J2427" s="13">
        <v>6.25</v>
      </c>
      <c r="K2427" s="13">
        <v>0.6</v>
      </c>
      <c r="L2427" s="13">
        <v>3.3333333333333335</v>
      </c>
      <c r="M2427" s="13">
        <v>14.583333333333334</v>
      </c>
    </row>
    <row r="2428" spans="2:13">
      <c r="B2428" s="10">
        <v>2425</v>
      </c>
      <c r="C2428" s="13">
        <v>0.6</v>
      </c>
      <c r="D2428" s="13">
        <v>6.666666666666667</v>
      </c>
      <c r="E2428" s="13">
        <v>10.384615384615385</v>
      </c>
      <c r="F2428" s="13">
        <v>16.689878542510122</v>
      </c>
      <c r="G2428" s="13">
        <v>3.1052631578947372</v>
      </c>
      <c r="H2428" s="13">
        <v>3.2</v>
      </c>
      <c r="I2428" s="13">
        <v>1.4</v>
      </c>
      <c r="J2428" s="13">
        <v>3.5714285714285716</v>
      </c>
      <c r="K2428" s="13">
        <v>0.4</v>
      </c>
      <c r="L2428" s="13">
        <v>5</v>
      </c>
      <c r="M2428" s="13">
        <v>15.238095238095239</v>
      </c>
    </row>
    <row r="2429" spans="2:13">
      <c r="B2429" s="10">
        <v>2426</v>
      </c>
      <c r="C2429" s="13">
        <v>1</v>
      </c>
      <c r="D2429" s="13">
        <v>4</v>
      </c>
      <c r="E2429" s="13">
        <v>15.428571428571429</v>
      </c>
      <c r="F2429" s="13">
        <v>23.19153439153439</v>
      </c>
      <c r="G2429" s="13">
        <v>3.496296296296296</v>
      </c>
      <c r="H2429" s="13">
        <v>4.2666666666666666</v>
      </c>
      <c r="I2429" s="13">
        <v>1.2</v>
      </c>
      <c r="J2429" s="13">
        <v>4.166666666666667</v>
      </c>
      <c r="K2429" s="13">
        <v>0.6</v>
      </c>
      <c r="L2429" s="13">
        <v>3.3333333333333335</v>
      </c>
      <c r="M2429" s="13">
        <v>11.500000000000002</v>
      </c>
    </row>
    <row r="2430" spans="2:13">
      <c r="B2430" s="10">
        <v>2427</v>
      </c>
      <c r="C2430" s="13">
        <v>0.6</v>
      </c>
      <c r="D2430" s="13">
        <v>6.666666666666667</v>
      </c>
      <c r="E2430" s="13">
        <v>9.6428571428571441</v>
      </c>
      <c r="F2430" s="13">
        <v>17.736424394319133</v>
      </c>
      <c r="G2430" s="13">
        <v>2.7602339181286553</v>
      </c>
      <c r="H2430" s="13">
        <v>5.333333333333333</v>
      </c>
      <c r="I2430" s="13">
        <v>1.2</v>
      </c>
      <c r="J2430" s="13">
        <v>4.166666666666667</v>
      </c>
      <c r="K2430" s="13">
        <v>0.4</v>
      </c>
      <c r="L2430" s="13">
        <v>5</v>
      </c>
      <c r="M2430" s="13">
        <v>15.833333333333334</v>
      </c>
    </row>
    <row r="2431" spans="2:13">
      <c r="B2431" s="10">
        <v>2428</v>
      </c>
      <c r="C2431" s="13">
        <v>1</v>
      </c>
      <c r="D2431" s="13">
        <v>4</v>
      </c>
      <c r="E2431" s="13">
        <v>11.25</v>
      </c>
      <c r="F2431" s="13">
        <v>16.876096584618004</v>
      </c>
      <c r="G2431" s="13">
        <v>2.3718592964824121</v>
      </c>
      <c r="H2431" s="13">
        <v>3.2542372881355934</v>
      </c>
      <c r="I2431" s="13">
        <v>1.2</v>
      </c>
      <c r="J2431" s="13">
        <v>4.166666666666667</v>
      </c>
      <c r="K2431" s="13">
        <v>0.2</v>
      </c>
      <c r="L2431" s="13">
        <v>10</v>
      </c>
      <c r="M2431" s="13">
        <v>18.166666666666668</v>
      </c>
    </row>
    <row r="2432" spans="2:13">
      <c r="B2432" s="10">
        <v>2429</v>
      </c>
      <c r="C2432" s="13">
        <v>0.4</v>
      </c>
      <c r="D2432" s="13">
        <v>10</v>
      </c>
      <c r="E2432" s="13">
        <v>7.2</v>
      </c>
      <c r="F2432" s="13">
        <v>15.44594820384294</v>
      </c>
      <c r="G2432" s="13">
        <v>2.7602339181286553</v>
      </c>
      <c r="H2432" s="13">
        <v>5.4857142857142858</v>
      </c>
      <c r="I2432" s="13">
        <v>0.8</v>
      </c>
      <c r="J2432" s="13">
        <v>6.25</v>
      </c>
      <c r="K2432" s="13">
        <v>0.4</v>
      </c>
      <c r="L2432" s="13">
        <v>5</v>
      </c>
      <c r="M2432" s="13">
        <v>21.25</v>
      </c>
    </row>
    <row r="2433" spans="2:13">
      <c r="B2433" s="10">
        <v>2430</v>
      </c>
      <c r="C2433" s="13">
        <v>1.2</v>
      </c>
      <c r="D2433" s="13">
        <v>3.3333333333333335</v>
      </c>
      <c r="E2433" s="13">
        <v>13.5</v>
      </c>
      <c r="F2433" s="13">
        <v>20.246081504702197</v>
      </c>
      <c r="G2433" s="13">
        <v>3.2551724137931033</v>
      </c>
      <c r="H2433" s="13">
        <v>3.4909090909090907</v>
      </c>
      <c r="I2433" s="13">
        <v>1</v>
      </c>
      <c r="J2433" s="13">
        <v>5</v>
      </c>
      <c r="K2433" s="13">
        <v>0.6</v>
      </c>
      <c r="L2433" s="13">
        <v>3.3333333333333335</v>
      </c>
      <c r="M2433" s="13">
        <v>11.666666666666668</v>
      </c>
    </row>
    <row r="2434" spans="2:13">
      <c r="B2434" s="10">
        <v>2431</v>
      </c>
      <c r="C2434" s="13">
        <v>1.2</v>
      </c>
      <c r="D2434" s="13">
        <v>3.3333333333333335</v>
      </c>
      <c r="E2434" s="13">
        <v>14.210526315789473</v>
      </c>
      <c r="F2434" s="13">
        <v>21.33921071550191</v>
      </c>
      <c r="G2434" s="13">
        <v>2.2056074766355138</v>
      </c>
      <c r="H2434" s="13">
        <v>4.9230769230769234</v>
      </c>
      <c r="I2434" s="13">
        <v>0.6</v>
      </c>
      <c r="J2434" s="13">
        <v>8.3333333333333339</v>
      </c>
      <c r="K2434" s="13">
        <v>0.8</v>
      </c>
      <c r="L2434" s="13">
        <v>2.5</v>
      </c>
      <c r="M2434" s="13">
        <v>14.166666666666668</v>
      </c>
    </row>
    <row r="2435" spans="2:13">
      <c r="B2435" s="10">
        <v>2432</v>
      </c>
      <c r="C2435" s="13">
        <v>0.8</v>
      </c>
      <c r="D2435" s="13">
        <v>5</v>
      </c>
      <c r="E2435" s="13">
        <v>14.594594594594593</v>
      </c>
      <c r="F2435" s="13">
        <v>21.595405624602705</v>
      </c>
      <c r="G2435" s="13">
        <v>3.4452554744525545</v>
      </c>
      <c r="H2435" s="13">
        <v>3.5555555555555554</v>
      </c>
      <c r="I2435" s="13">
        <v>1.2</v>
      </c>
      <c r="J2435" s="13">
        <v>4.166666666666667</v>
      </c>
      <c r="K2435" s="13">
        <v>0.2</v>
      </c>
      <c r="L2435" s="13">
        <v>10</v>
      </c>
      <c r="M2435" s="13">
        <v>19.166666666666668</v>
      </c>
    </row>
    <row r="2436" spans="2:13">
      <c r="B2436" s="10">
        <v>2433</v>
      </c>
      <c r="C2436" s="13">
        <v>0.6</v>
      </c>
      <c r="D2436" s="13">
        <v>6.666666666666667</v>
      </c>
      <c r="E2436" s="13">
        <v>12.272727272727273</v>
      </c>
      <c r="F2436" s="13">
        <v>19.923579173120459</v>
      </c>
      <c r="G2436" s="13">
        <v>2.165137614678899</v>
      </c>
      <c r="H2436" s="13">
        <v>5.4857142857142858</v>
      </c>
      <c r="I2436" s="13">
        <v>1</v>
      </c>
      <c r="J2436" s="13">
        <v>5</v>
      </c>
      <c r="K2436" s="13">
        <v>0.2</v>
      </c>
      <c r="L2436" s="13">
        <v>10</v>
      </c>
      <c r="M2436" s="13">
        <v>21.666666666666668</v>
      </c>
    </row>
    <row r="2437" spans="2:13">
      <c r="B2437" s="10">
        <v>2434</v>
      </c>
      <c r="C2437" s="13">
        <v>0.6</v>
      </c>
      <c r="D2437" s="13">
        <v>6.666666666666667</v>
      </c>
      <c r="E2437" s="13">
        <v>8.4375</v>
      </c>
      <c r="F2437" s="13">
        <v>14.192775790236391</v>
      </c>
      <c r="G2437" s="13">
        <v>2.6077348066298343</v>
      </c>
      <c r="H2437" s="13">
        <v>3.1475409836065573</v>
      </c>
      <c r="I2437" s="13">
        <v>1.2</v>
      </c>
      <c r="J2437" s="13">
        <v>4.166666666666667</v>
      </c>
      <c r="K2437" s="13">
        <v>0.2</v>
      </c>
      <c r="L2437" s="13">
        <v>10</v>
      </c>
      <c r="M2437" s="13">
        <v>20.833333333333336</v>
      </c>
    </row>
    <row r="2438" spans="2:13">
      <c r="B2438" s="10">
        <v>2435</v>
      </c>
      <c r="C2438" s="13">
        <v>0.6</v>
      </c>
      <c r="D2438" s="13">
        <v>6.666666666666667</v>
      </c>
      <c r="E2438" s="13">
        <v>10.588235294117647</v>
      </c>
      <c r="F2438" s="13">
        <v>19.777845683728039</v>
      </c>
      <c r="G2438" s="13">
        <v>3.3714285714285714</v>
      </c>
      <c r="H2438" s="13">
        <v>5.8181818181818183</v>
      </c>
      <c r="I2438" s="13">
        <v>1</v>
      </c>
      <c r="J2438" s="13">
        <v>5</v>
      </c>
      <c r="K2438" s="13">
        <v>0.1</v>
      </c>
      <c r="L2438" s="13">
        <v>20</v>
      </c>
      <c r="M2438" s="13">
        <v>31.666666666666668</v>
      </c>
    </row>
    <row r="2439" spans="2:13">
      <c r="B2439" s="10">
        <v>2436</v>
      </c>
      <c r="C2439" s="13">
        <v>1</v>
      </c>
      <c r="D2439" s="13">
        <v>4</v>
      </c>
      <c r="E2439" s="13">
        <v>12.857142857142858</v>
      </c>
      <c r="F2439" s="13">
        <v>21.301504460125152</v>
      </c>
      <c r="G2439" s="13">
        <v>3.2551724137931033</v>
      </c>
      <c r="H2439" s="13">
        <v>5.1891891891891895</v>
      </c>
      <c r="I2439" s="13">
        <v>0.6</v>
      </c>
      <c r="J2439" s="13">
        <v>8.3333333333333339</v>
      </c>
      <c r="K2439" s="13">
        <v>0.6</v>
      </c>
      <c r="L2439" s="13">
        <v>3.3333333333333335</v>
      </c>
      <c r="M2439" s="13">
        <v>15.666666666666668</v>
      </c>
    </row>
    <row r="2440" spans="2:13">
      <c r="B2440" s="10">
        <v>2437</v>
      </c>
      <c r="C2440" s="13">
        <v>0.4</v>
      </c>
      <c r="D2440" s="13">
        <v>10</v>
      </c>
      <c r="E2440" s="13">
        <v>15</v>
      </c>
      <c r="F2440" s="13">
        <v>21.729270729270727</v>
      </c>
      <c r="G2440" s="13">
        <v>3.3006993006993004</v>
      </c>
      <c r="H2440" s="13">
        <v>3.4285714285714284</v>
      </c>
      <c r="I2440" s="13">
        <v>0.6</v>
      </c>
      <c r="J2440" s="13">
        <v>8.3333333333333339</v>
      </c>
      <c r="K2440" s="13">
        <v>0.4</v>
      </c>
      <c r="L2440" s="13">
        <v>5</v>
      </c>
      <c r="M2440" s="13">
        <v>23.333333333333336</v>
      </c>
    </row>
    <row r="2441" spans="2:13">
      <c r="B2441" s="10">
        <v>2438</v>
      </c>
      <c r="C2441" s="13">
        <v>0.8</v>
      </c>
      <c r="D2441" s="13">
        <v>5</v>
      </c>
      <c r="E2441" s="13">
        <v>9.6428571428571441</v>
      </c>
      <c r="F2441" s="13">
        <v>15.865647890112234</v>
      </c>
      <c r="G2441" s="13">
        <v>2.9685534591194971</v>
      </c>
      <c r="H2441" s="13">
        <v>3.2542372881355934</v>
      </c>
      <c r="I2441" s="13">
        <v>1</v>
      </c>
      <c r="J2441" s="13">
        <v>5</v>
      </c>
      <c r="K2441" s="13">
        <v>0.2</v>
      </c>
      <c r="L2441" s="13">
        <v>10</v>
      </c>
      <c r="M2441" s="13">
        <v>20</v>
      </c>
    </row>
    <row r="2442" spans="2:13">
      <c r="B2442" s="10">
        <v>2439</v>
      </c>
      <c r="C2442" s="13">
        <v>0.1</v>
      </c>
      <c r="D2442" s="13">
        <v>40</v>
      </c>
      <c r="E2442" s="13">
        <v>9.1525423728813564</v>
      </c>
      <c r="F2442" s="13">
        <v>16.662819942273703</v>
      </c>
      <c r="G2442" s="13">
        <v>3.0451612903225804</v>
      </c>
      <c r="H2442" s="13">
        <v>4.4651162790697674</v>
      </c>
      <c r="I2442" s="13">
        <v>1</v>
      </c>
      <c r="J2442" s="13">
        <v>5</v>
      </c>
      <c r="K2442" s="13">
        <v>0.4</v>
      </c>
      <c r="L2442" s="13">
        <v>5</v>
      </c>
      <c r="M2442" s="13">
        <v>50</v>
      </c>
    </row>
    <row r="2443" spans="2:13">
      <c r="B2443" s="10">
        <v>2440</v>
      </c>
      <c r="C2443" s="13">
        <v>0.8</v>
      </c>
      <c r="D2443" s="13">
        <v>5</v>
      </c>
      <c r="E2443" s="13">
        <v>10.8</v>
      </c>
      <c r="F2443" s="13">
        <v>19.199294532627867</v>
      </c>
      <c r="G2443" s="13">
        <v>2.9135802469135803</v>
      </c>
      <c r="H2443" s="13">
        <v>5.4857142857142858</v>
      </c>
      <c r="I2443" s="13">
        <v>1.2</v>
      </c>
      <c r="J2443" s="13">
        <v>4.166666666666667</v>
      </c>
      <c r="K2443" s="13">
        <v>0.4</v>
      </c>
      <c r="L2443" s="13">
        <v>5</v>
      </c>
      <c r="M2443" s="13">
        <v>14.166666666666668</v>
      </c>
    </row>
    <row r="2444" spans="2:13">
      <c r="B2444" s="10">
        <v>2441</v>
      </c>
      <c r="C2444" s="13">
        <v>0.8</v>
      </c>
      <c r="D2444" s="13">
        <v>5</v>
      </c>
      <c r="E2444" s="13">
        <v>12.857142857142858</v>
      </c>
      <c r="F2444" s="13">
        <v>20.01753219273321</v>
      </c>
      <c r="G2444" s="13">
        <v>3.3956834532374103</v>
      </c>
      <c r="H2444" s="13">
        <v>3.7647058823529411</v>
      </c>
      <c r="I2444" s="13">
        <v>0.8</v>
      </c>
      <c r="J2444" s="13">
        <v>6.25</v>
      </c>
      <c r="K2444" s="13">
        <v>0.2</v>
      </c>
      <c r="L2444" s="13">
        <v>10</v>
      </c>
      <c r="M2444" s="13">
        <v>21.25</v>
      </c>
    </row>
    <row r="2445" spans="2:13">
      <c r="B2445" s="10">
        <v>2442</v>
      </c>
      <c r="C2445" s="13">
        <v>0.8</v>
      </c>
      <c r="D2445" s="13">
        <v>5</v>
      </c>
      <c r="E2445" s="13">
        <v>13.170731707317072</v>
      </c>
      <c r="F2445" s="13">
        <v>20.013537646897205</v>
      </c>
      <c r="G2445" s="13">
        <v>3.746031746031746</v>
      </c>
      <c r="H2445" s="13">
        <v>3.096774193548387</v>
      </c>
      <c r="I2445" s="13">
        <v>1.2</v>
      </c>
      <c r="J2445" s="13">
        <v>4.166666666666667</v>
      </c>
      <c r="K2445" s="13">
        <v>0.4</v>
      </c>
      <c r="L2445" s="13">
        <v>5</v>
      </c>
      <c r="M2445" s="13">
        <v>14.166666666666668</v>
      </c>
    </row>
    <row r="2446" spans="2:13">
      <c r="B2446" s="10">
        <v>2443</v>
      </c>
      <c r="C2446" s="13">
        <v>0.8</v>
      </c>
      <c r="D2446" s="13">
        <v>5</v>
      </c>
      <c r="E2446" s="13">
        <v>12</v>
      </c>
      <c r="F2446" s="13">
        <v>18.301149425287356</v>
      </c>
      <c r="G2446" s="13">
        <v>2.0344827586206895</v>
      </c>
      <c r="H2446" s="13">
        <v>4.2666666666666666</v>
      </c>
      <c r="I2446" s="13">
        <v>0.8</v>
      </c>
      <c r="J2446" s="13">
        <v>6.25</v>
      </c>
      <c r="K2446" s="13">
        <v>0.4</v>
      </c>
      <c r="L2446" s="13">
        <v>5</v>
      </c>
      <c r="M2446" s="13">
        <v>16.25</v>
      </c>
    </row>
    <row r="2447" spans="2:13">
      <c r="B2447" s="10">
        <v>2444</v>
      </c>
      <c r="C2447" s="13">
        <v>0.6</v>
      </c>
      <c r="D2447" s="13">
        <v>6.666666666666667</v>
      </c>
      <c r="E2447" s="13">
        <v>13.846153846153847</v>
      </c>
      <c r="F2447" s="13">
        <v>25.089685454582764</v>
      </c>
      <c r="G2447" s="13">
        <v>2.8957055214723924</v>
      </c>
      <c r="H2447" s="13">
        <v>8.3478260869565215</v>
      </c>
      <c r="I2447" s="13">
        <v>1.2</v>
      </c>
      <c r="J2447" s="13">
        <v>4.166666666666667</v>
      </c>
      <c r="K2447" s="13">
        <v>0.4</v>
      </c>
      <c r="L2447" s="13">
        <v>5</v>
      </c>
      <c r="M2447" s="13">
        <v>15.833333333333334</v>
      </c>
    </row>
    <row r="2448" spans="2:13">
      <c r="B2448" s="10">
        <v>2445</v>
      </c>
      <c r="C2448" s="13">
        <v>1</v>
      </c>
      <c r="D2448" s="13">
        <v>4</v>
      </c>
      <c r="E2448" s="13">
        <v>11.739130434782609</v>
      </c>
      <c r="F2448" s="13">
        <v>21.915130434782611</v>
      </c>
      <c r="G2448" s="13">
        <v>3.7759999999999998</v>
      </c>
      <c r="H2448" s="13">
        <v>6.4</v>
      </c>
      <c r="I2448" s="13">
        <v>1.4</v>
      </c>
      <c r="J2448" s="13">
        <v>3.5714285714285716</v>
      </c>
      <c r="K2448" s="13">
        <v>0.8</v>
      </c>
      <c r="L2448" s="13">
        <v>2.5</v>
      </c>
      <c r="M2448" s="13">
        <v>10.071428571428571</v>
      </c>
    </row>
    <row r="2449" spans="2:13">
      <c r="B2449" s="10">
        <v>2446</v>
      </c>
      <c r="C2449" s="13">
        <v>0.6</v>
      </c>
      <c r="D2449" s="13">
        <v>6.666666666666667</v>
      </c>
      <c r="E2449" s="13">
        <v>15.428571428571429</v>
      </c>
      <c r="F2449" s="13">
        <v>21.509636159363925</v>
      </c>
      <c r="G2449" s="13">
        <v>2.7126436781609193</v>
      </c>
      <c r="H2449" s="13">
        <v>3.3684210526315788</v>
      </c>
      <c r="I2449" s="13">
        <v>1</v>
      </c>
      <c r="J2449" s="13">
        <v>5</v>
      </c>
      <c r="K2449" s="13">
        <v>0.4</v>
      </c>
      <c r="L2449" s="13">
        <v>5</v>
      </c>
      <c r="M2449" s="13">
        <v>16.666666666666668</v>
      </c>
    </row>
    <row r="2450" spans="2:13">
      <c r="B2450" s="10">
        <v>2447</v>
      </c>
      <c r="C2450" s="13">
        <v>0.6</v>
      </c>
      <c r="D2450" s="13">
        <v>6.666666666666667</v>
      </c>
      <c r="E2450" s="13">
        <v>9.3103448275862064</v>
      </c>
      <c r="F2450" s="13">
        <v>16.037888251903823</v>
      </c>
      <c r="G2450" s="13">
        <v>3.6307692307692307</v>
      </c>
      <c r="H2450" s="13">
        <v>3.096774193548387</v>
      </c>
      <c r="I2450" s="13">
        <v>0.8</v>
      </c>
      <c r="J2450" s="13">
        <v>6.25</v>
      </c>
      <c r="K2450" s="13">
        <v>0.4</v>
      </c>
      <c r="L2450" s="13">
        <v>5</v>
      </c>
      <c r="M2450" s="13">
        <v>17.916666666666668</v>
      </c>
    </row>
    <row r="2451" spans="2:13">
      <c r="B2451" s="10">
        <v>2448</v>
      </c>
      <c r="C2451" s="13">
        <v>1.2</v>
      </c>
      <c r="D2451" s="13">
        <v>3.3333333333333335</v>
      </c>
      <c r="E2451" s="13">
        <v>13.170731707317072</v>
      </c>
      <c r="F2451" s="13">
        <v>23.50795679556035</v>
      </c>
      <c r="G2451" s="13">
        <v>3.7165354330708662</v>
      </c>
      <c r="H2451" s="13">
        <v>6.6206896551724137</v>
      </c>
      <c r="I2451" s="13">
        <v>0.6</v>
      </c>
      <c r="J2451" s="13">
        <v>8.3333333333333339</v>
      </c>
      <c r="K2451" s="13">
        <v>0.6</v>
      </c>
      <c r="L2451" s="13">
        <v>3.3333333333333335</v>
      </c>
      <c r="M2451" s="13">
        <v>15.000000000000002</v>
      </c>
    </row>
    <row r="2452" spans="2:13">
      <c r="B2452" s="10">
        <v>2449</v>
      </c>
      <c r="C2452" s="13">
        <v>0.6</v>
      </c>
      <c r="D2452" s="13">
        <v>6.666666666666667</v>
      </c>
      <c r="E2452" s="13">
        <v>12.857142857142858</v>
      </c>
      <c r="F2452" s="13">
        <v>19.258720247875686</v>
      </c>
      <c r="G2452" s="13">
        <v>2.6368715083798882</v>
      </c>
      <c r="H2452" s="13">
        <v>3.7647058823529411</v>
      </c>
      <c r="I2452" s="13">
        <v>1.2</v>
      </c>
      <c r="J2452" s="13">
        <v>4.166666666666667</v>
      </c>
      <c r="K2452" s="13">
        <v>0.4</v>
      </c>
      <c r="L2452" s="13">
        <v>5</v>
      </c>
      <c r="M2452" s="13">
        <v>15.833333333333334</v>
      </c>
    </row>
    <row r="2453" spans="2:13">
      <c r="B2453" s="10">
        <v>2450</v>
      </c>
      <c r="C2453" s="13">
        <v>0.4</v>
      </c>
      <c r="D2453" s="13">
        <v>10</v>
      </c>
      <c r="E2453" s="13">
        <v>12</v>
      </c>
      <c r="F2453" s="13">
        <v>20.193939393939392</v>
      </c>
      <c r="G2453" s="13">
        <v>2.8606060606060604</v>
      </c>
      <c r="H2453" s="13">
        <v>5.333333333333333</v>
      </c>
      <c r="I2453" s="13">
        <v>1.6</v>
      </c>
      <c r="J2453" s="13">
        <v>3.125</v>
      </c>
      <c r="K2453" s="13">
        <v>0.2</v>
      </c>
      <c r="L2453" s="13">
        <v>10</v>
      </c>
      <c r="M2453" s="13">
        <v>23.125</v>
      </c>
    </row>
    <row r="2454" spans="2:13">
      <c r="B2454" s="10">
        <v>2451</v>
      </c>
      <c r="C2454" s="13">
        <v>0.6</v>
      </c>
      <c r="D2454" s="13">
        <v>6.666666666666667</v>
      </c>
      <c r="E2454" s="13">
        <v>10.588235294117647</v>
      </c>
      <c r="F2454" s="13">
        <v>20.705221245586355</v>
      </c>
      <c r="G2454" s="13">
        <v>3.496296296296296</v>
      </c>
      <c r="H2454" s="13">
        <v>6.6206896551724137</v>
      </c>
      <c r="I2454" s="13">
        <v>0.8</v>
      </c>
      <c r="J2454" s="13">
        <v>6.25</v>
      </c>
      <c r="K2454" s="13">
        <v>0.2</v>
      </c>
      <c r="L2454" s="13">
        <v>10</v>
      </c>
      <c r="M2454" s="13">
        <v>22.916666666666668</v>
      </c>
    </row>
    <row r="2455" spans="2:13">
      <c r="B2455" s="10">
        <v>2452</v>
      </c>
      <c r="C2455" s="13">
        <v>0.8</v>
      </c>
      <c r="D2455" s="13">
        <v>5</v>
      </c>
      <c r="E2455" s="13">
        <v>10.188679245283019</v>
      </c>
      <c r="F2455" s="13">
        <v>24.275635767022152</v>
      </c>
      <c r="G2455" s="13">
        <v>3.4202898550724639</v>
      </c>
      <c r="H2455" s="13">
        <v>10.666666666666666</v>
      </c>
      <c r="I2455" s="13">
        <v>1.2</v>
      </c>
      <c r="J2455" s="13">
        <v>4.166666666666667</v>
      </c>
      <c r="K2455" s="13">
        <v>0.4</v>
      </c>
      <c r="L2455" s="13">
        <v>5</v>
      </c>
      <c r="M2455" s="13">
        <v>14.166666666666668</v>
      </c>
    </row>
    <row r="2456" spans="2:13">
      <c r="B2456" s="10">
        <v>2453</v>
      </c>
      <c r="C2456" s="13">
        <v>1.4</v>
      </c>
      <c r="D2456" s="13">
        <v>2.8571428571428572</v>
      </c>
      <c r="E2456" s="13">
        <v>12.857142857142858</v>
      </c>
      <c r="F2456" s="13">
        <v>21.56190476190476</v>
      </c>
      <c r="G2456" s="13">
        <v>3.3714285714285714</v>
      </c>
      <c r="H2456" s="13">
        <v>5.333333333333333</v>
      </c>
      <c r="I2456" s="13">
        <v>0.8</v>
      </c>
      <c r="J2456" s="13">
        <v>6.25</v>
      </c>
      <c r="K2456" s="13">
        <v>0.8</v>
      </c>
      <c r="L2456" s="13">
        <v>2.5</v>
      </c>
      <c r="M2456" s="13">
        <v>11.607142857142858</v>
      </c>
    </row>
    <row r="2457" spans="2:13">
      <c r="B2457" s="10">
        <v>2454</v>
      </c>
      <c r="C2457" s="13">
        <v>1</v>
      </c>
      <c r="D2457" s="13">
        <v>4</v>
      </c>
      <c r="E2457" s="13">
        <v>12.272727272727273</v>
      </c>
      <c r="F2457" s="13">
        <v>20.351848151848152</v>
      </c>
      <c r="G2457" s="13">
        <v>2.5934065934065931</v>
      </c>
      <c r="H2457" s="13">
        <v>5.4857142857142858</v>
      </c>
      <c r="I2457" s="13">
        <v>1.6</v>
      </c>
      <c r="J2457" s="13">
        <v>3.125</v>
      </c>
      <c r="K2457" s="13">
        <v>0.2</v>
      </c>
      <c r="L2457" s="13">
        <v>10</v>
      </c>
      <c r="M2457" s="13">
        <v>17.125</v>
      </c>
    </row>
    <row r="2458" spans="2:13">
      <c r="B2458" s="10">
        <v>2455</v>
      </c>
      <c r="C2458" s="13">
        <v>0.8</v>
      </c>
      <c r="D2458" s="13">
        <v>5</v>
      </c>
      <c r="E2458" s="13">
        <v>10.8</v>
      </c>
      <c r="F2458" s="13">
        <v>19.383753275549285</v>
      </c>
      <c r="G2458" s="13">
        <v>3.9008264462809921</v>
      </c>
      <c r="H2458" s="13">
        <v>4.6829268292682924</v>
      </c>
      <c r="I2458" s="13">
        <v>1.4</v>
      </c>
      <c r="J2458" s="13">
        <v>3.5714285714285716</v>
      </c>
      <c r="K2458" s="13">
        <v>0.6</v>
      </c>
      <c r="L2458" s="13">
        <v>3.3333333333333335</v>
      </c>
      <c r="M2458" s="13">
        <v>11.904761904761905</v>
      </c>
    </row>
    <row r="2459" spans="2:13">
      <c r="B2459" s="10">
        <v>2456</v>
      </c>
      <c r="C2459" s="13">
        <v>0.4</v>
      </c>
      <c r="D2459" s="13">
        <v>10</v>
      </c>
      <c r="E2459" s="13">
        <v>12.857142857142858</v>
      </c>
      <c r="F2459" s="13">
        <v>22.001328903654485</v>
      </c>
      <c r="G2459" s="13">
        <v>2.7441860465116279</v>
      </c>
      <c r="H2459" s="13">
        <v>6.4</v>
      </c>
      <c r="I2459" s="13">
        <v>1.2</v>
      </c>
      <c r="J2459" s="13">
        <v>4.166666666666667</v>
      </c>
      <c r="K2459" s="13">
        <v>0.4</v>
      </c>
      <c r="L2459" s="13">
        <v>5</v>
      </c>
      <c r="M2459" s="13">
        <v>19.166666666666668</v>
      </c>
    </row>
    <row r="2460" spans="2:13">
      <c r="B2460" s="10">
        <v>2457</v>
      </c>
      <c r="C2460" s="13">
        <v>1</v>
      </c>
      <c r="D2460" s="13">
        <v>4</v>
      </c>
      <c r="E2460" s="13">
        <v>11.25</v>
      </c>
      <c r="F2460" s="13">
        <v>16.586263736263735</v>
      </c>
      <c r="G2460" s="13">
        <v>2.5934065934065931</v>
      </c>
      <c r="H2460" s="13">
        <v>2.7428571428571429</v>
      </c>
      <c r="I2460" s="13">
        <v>1.2</v>
      </c>
      <c r="J2460" s="13">
        <v>4.166666666666667</v>
      </c>
      <c r="K2460" s="13">
        <v>0.2</v>
      </c>
      <c r="L2460" s="13">
        <v>10</v>
      </c>
      <c r="M2460" s="13">
        <v>18.166666666666668</v>
      </c>
    </row>
    <row r="2461" spans="2:13">
      <c r="B2461" s="10">
        <v>2458</v>
      </c>
      <c r="C2461" s="13">
        <v>1.2</v>
      </c>
      <c r="D2461" s="13">
        <v>3.3333333333333335</v>
      </c>
      <c r="E2461" s="13">
        <v>13.5</v>
      </c>
      <c r="F2461" s="13">
        <v>21.211154094132819</v>
      </c>
      <c r="G2461" s="13">
        <v>3.3475177304964543</v>
      </c>
      <c r="H2461" s="13">
        <v>4.3636363636363633</v>
      </c>
      <c r="I2461" s="13">
        <v>1</v>
      </c>
      <c r="J2461" s="13">
        <v>5</v>
      </c>
      <c r="K2461" s="13">
        <v>0.2</v>
      </c>
      <c r="L2461" s="13">
        <v>10</v>
      </c>
      <c r="M2461" s="13">
        <v>18.333333333333336</v>
      </c>
    </row>
    <row r="2462" spans="2:13">
      <c r="B2462" s="10">
        <v>2459</v>
      </c>
      <c r="C2462" s="13">
        <v>0.6</v>
      </c>
      <c r="D2462" s="13">
        <v>6.666666666666667</v>
      </c>
      <c r="E2462" s="13">
        <v>10</v>
      </c>
      <c r="F2462" s="13">
        <v>16.172727272727272</v>
      </c>
      <c r="G2462" s="13">
        <v>2.6818181818181817</v>
      </c>
      <c r="H2462" s="13">
        <v>3.4909090909090907</v>
      </c>
      <c r="I2462" s="13">
        <v>0.8</v>
      </c>
      <c r="J2462" s="13">
        <v>6.25</v>
      </c>
      <c r="K2462" s="13">
        <v>0.2</v>
      </c>
      <c r="L2462" s="13">
        <v>10</v>
      </c>
      <c r="M2462" s="13">
        <v>22.916666666666668</v>
      </c>
    </row>
    <row r="2463" spans="2:13">
      <c r="B2463" s="10">
        <v>2460</v>
      </c>
      <c r="C2463" s="13">
        <v>1.2</v>
      </c>
      <c r="D2463" s="13">
        <v>3.3333333333333335</v>
      </c>
      <c r="E2463" s="13">
        <v>20</v>
      </c>
      <c r="F2463" s="13">
        <v>29.37142857142857</v>
      </c>
      <c r="G2463" s="13">
        <v>3.3714285714285714</v>
      </c>
      <c r="H2463" s="13">
        <v>6</v>
      </c>
      <c r="I2463" s="13">
        <v>0.6</v>
      </c>
      <c r="J2463" s="13">
        <v>8.3333333333333339</v>
      </c>
      <c r="K2463" s="13">
        <v>0.4</v>
      </c>
      <c r="L2463" s="13">
        <v>5</v>
      </c>
      <c r="M2463" s="13">
        <v>16.666666666666668</v>
      </c>
    </row>
    <row r="2464" spans="2:13">
      <c r="B2464" s="10">
        <v>2461</v>
      </c>
      <c r="C2464" s="13">
        <v>0.2</v>
      </c>
      <c r="D2464" s="13">
        <v>20</v>
      </c>
      <c r="E2464" s="13">
        <v>14.594594594594593</v>
      </c>
      <c r="F2464" s="13">
        <v>24.635574104839471</v>
      </c>
      <c r="G2464" s="13">
        <v>3.4202898550724639</v>
      </c>
      <c r="H2464" s="13">
        <v>6.6206896551724137</v>
      </c>
      <c r="I2464" s="13">
        <v>1.2</v>
      </c>
      <c r="J2464" s="13">
        <v>4.166666666666667</v>
      </c>
      <c r="K2464" s="13">
        <v>0.2</v>
      </c>
      <c r="L2464" s="13">
        <v>10</v>
      </c>
      <c r="M2464" s="13">
        <v>34.166666666666671</v>
      </c>
    </row>
    <row r="2465" spans="2:13">
      <c r="B2465" s="10">
        <v>2462</v>
      </c>
      <c r="C2465" s="13">
        <v>1.6</v>
      </c>
      <c r="D2465" s="13">
        <v>2.5</v>
      </c>
      <c r="E2465" s="13">
        <v>15.428571428571429</v>
      </c>
      <c r="F2465" s="13">
        <v>21.65004226542688</v>
      </c>
      <c r="G2465" s="13">
        <v>2.7928994082840237</v>
      </c>
      <c r="H2465" s="13">
        <v>3.4285714285714284</v>
      </c>
      <c r="I2465" s="13">
        <v>0.4</v>
      </c>
      <c r="J2465" s="13">
        <v>12.5</v>
      </c>
      <c r="K2465" s="13">
        <v>0.4</v>
      </c>
      <c r="L2465" s="13">
        <v>5</v>
      </c>
      <c r="M2465" s="13">
        <v>20</v>
      </c>
    </row>
    <row r="2466" spans="2:13">
      <c r="B2466" s="10">
        <v>2463</v>
      </c>
      <c r="C2466" s="13">
        <v>0.8</v>
      </c>
      <c r="D2466" s="13">
        <v>5</v>
      </c>
      <c r="E2466" s="13">
        <v>9.8181818181818166</v>
      </c>
      <c r="F2466" s="13">
        <v>19.63847167325428</v>
      </c>
      <c r="G2466" s="13">
        <v>3.4202898550724639</v>
      </c>
      <c r="H2466" s="13">
        <v>6.4</v>
      </c>
      <c r="I2466" s="13">
        <v>1.2</v>
      </c>
      <c r="J2466" s="13">
        <v>4.166666666666667</v>
      </c>
      <c r="K2466" s="13">
        <v>0.6</v>
      </c>
      <c r="L2466" s="13">
        <v>3.3333333333333335</v>
      </c>
      <c r="M2466" s="13">
        <v>12.500000000000002</v>
      </c>
    </row>
    <row r="2467" spans="2:13">
      <c r="B2467" s="10">
        <v>2464</v>
      </c>
      <c r="C2467" s="13">
        <v>0.1</v>
      </c>
      <c r="D2467" s="13">
        <v>40</v>
      </c>
      <c r="E2467" s="13">
        <v>12.558139534883722</v>
      </c>
      <c r="F2467" s="13">
        <v>19.067549236812418</v>
      </c>
      <c r="G2467" s="13">
        <v>3.2551724137931033</v>
      </c>
      <c r="H2467" s="13">
        <v>3.2542372881355934</v>
      </c>
      <c r="I2467" s="13">
        <v>0.8</v>
      </c>
      <c r="J2467" s="13">
        <v>6.25</v>
      </c>
      <c r="K2467" s="13">
        <v>0.6</v>
      </c>
      <c r="L2467" s="13">
        <v>3.3333333333333335</v>
      </c>
      <c r="M2467" s="13">
        <v>49.583333333333336</v>
      </c>
    </row>
    <row r="2468" spans="2:13">
      <c r="B2468" s="10">
        <v>2465</v>
      </c>
      <c r="C2468" s="13">
        <v>0.6</v>
      </c>
      <c r="D2468" s="13">
        <v>6.666666666666667</v>
      </c>
      <c r="E2468" s="13">
        <v>9.473684210526315</v>
      </c>
      <c r="F2468" s="13">
        <v>15.571294992637812</v>
      </c>
      <c r="G2468" s="13">
        <v>2.8433734939759034</v>
      </c>
      <c r="H2468" s="13">
        <v>3.2542372881355934</v>
      </c>
      <c r="I2468" s="13">
        <v>1</v>
      </c>
      <c r="J2468" s="13">
        <v>5</v>
      </c>
      <c r="K2468" s="13">
        <v>0.1</v>
      </c>
      <c r="L2468" s="13">
        <v>20</v>
      </c>
      <c r="M2468" s="13">
        <v>31.666666666666668</v>
      </c>
    </row>
    <row r="2469" spans="2:13">
      <c r="B2469" s="10">
        <v>2466</v>
      </c>
      <c r="C2469" s="13">
        <v>0.4</v>
      </c>
      <c r="D2469" s="13">
        <v>10</v>
      </c>
      <c r="E2469" s="13">
        <v>11.25</v>
      </c>
      <c r="F2469" s="13">
        <v>16.80510752688172</v>
      </c>
      <c r="G2469" s="13">
        <v>2.458333333333333</v>
      </c>
      <c r="H2469" s="13">
        <v>3.096774193548387</v>
      </c>
      <c r="I2469" s="13">
        <v>1</v>
      </c>
      <c r="J2469" s="13">
        <v>5</v>
      </c>
      <c r="K2469" s="13">
        <v>0.2</v>
      </c>
      <c r="L2469" s="13">
        <v>10</v>
      </c>
      <c r="M2469" s="13">
        <v>25</v>
      </c>
    </row>
    <row r="2470" spans="2:13">
      <c r="B2470" s="10">
        <v>2467</v>
      </c>
      <c r="C2470" s="13">
        <v>1</v>
      </c>
      <c r="D2470" s="13">
        <v>4</v>
      </c>
      <c r="E2470" s="13">
        <v>10.8</v>
      </c>
      <c r="F2470" s="13">
        <v>20.305681818181817</v>
      </c>
      <c r="G2470" s="13">
        <v>3.6875</v>
      </c>
      <c r="H2470" s="13">
        <v>5.8181818181818183</v>
      </c>
      <c r="I2470" s="13">
        <v>0.4</v>
      </c>
      <c r="J2470" s="13">
        <v>12.5</v>
      </c>
      <c r="K2470" s="13">
        <v>0.2</v>
      </c>
      <c r="L2470" s="13">
        <v>10</v>
      </c>
      <c r="M2470" s="13">
        <v>26.5</v>
      </c>
    </row>
    <row r="2471" spans="2:13">
      <c r="B2471" s="10">
        <v>2468</v>
      </c>
      <c r="C2471" s="13">
        <v>1</v>
      </c>
      <c r="D2471" s="13">
        <v>4</v>
      </c>
      <c r="E2471" s="13">
        <v>7.9411764705882346</v>
      </c>
      <c r="F2471" s="13">
        <v>15.709070620117966</v>
      </c>
      <c r="G2471" s="13">
        <v>3.0849673202614376</v>
      </c>
      <c r="H2471" s="13">
        <v>4.6829268292682924</v>
      </c>
      <c r="I2471" s="13">
        <v>1</v>
      </c>
      <c r="J2471" s="13">
        <v>5</v>
      </c>
      <c r="K2471" s="13">
        <v>0.1</v>
      </c>
      <c r="L2471" s="13">
        <v>20</v>
      </c>
      <c r="M2471" s="13">
        <v>29</v>
      </c>
    </row>
    <row r="2472" spans="2:13">
      <c r="B2472" s="10">
        <v>2469</v>
      </c>
      <c r="C2472" s="13">
        <v>0.6</v>
      </c>
      <c r="D2472" s="13">
        <v>6.666666666666667</v>
      </c>
      <c r="E2472" s="13">
        <v>17.419354838709676</v>
      </c>
      <c r="F2472" s="13">
        <v>23.592112313792732</v>
      </c>
      <c r="G2472" s="13">
        <v>2.7441860465116279</v>
      </c>
      <c r="H2472" s="13">
        <v>3.4285714285714284</v>
      </c>
      <c r="I2472" s="13">
        <v>1.2</v>
      </c>
      <c r="J2472" s="13">
        <v>4.166666666666667</v>
      </c>
      <c r="K2472" s="13">
        <v>0.4</v>
      </c>
      <c r="L2472" s="13">
        <v>5</v>
      </c>
      <c r="M2472" s="13">
        <v>15.833333333333334</v>
      </c>
    </row>
    <row r="2473" spans="2:13">
      <c r="B2473" s="10">
        <v>2470</v>
      </c>
      <c r="C2473" s="13">
        <v>1.8</v>
      </c>
      <c r="D2473" s="13">
        <v>2.2222222222222223</v>
      </c>
      <c r="E2473" s="13">
        <v>10.8</v>
      </c>
      <c r="F2473" s="13">
        <v>20.464136622390892</v>
      </c>
      <c r="G2473" s="13">
        <v>3.4705882352941178</v>
      </c>
      <c r="H2473" s="13">
        <v>6.193548387096774</v>
      </c>
      <c r="I2473" s="13">
        <v>0.6</v>
      </c>
      <c r="J2473" s="13">
        <v>8.3333333333333339</v>
      </c>
      <c r="K2473" s="13">
        <v>0.4</v>
      </c>
      <c r="L2473" s="13">
        <v>5</v>
      </c>
      <c r="M2473" s="13">
        <v>15.555555555555557</v>
      </c>
    </row>
    <row r="2474" spans="2:13">
      <c r="B2474" s="10">
        <v>2471</v>
      </c>
      <c r="C2474" s="13">
        <v>0.8</v>
      </c>
      <c r="D2474" s="13">
        <v>5</v>
      </c>
      <c r="E2474" s="13">
        <v>12</v>
      </c>
      <c r="F2474" s="13">
        <v>18.334282584884996</v>
      </c>
      <c r="G2474" s="13">
        <v>2.8433734939759034</v>
      </c>
      <c r="H2474" s="13">
        <v>3.4909090909090907</v>
      </c>
      <c r="I2474" s="13">
        <v>1.4</v>
      </c>
      <c r="J2474" s="13">
        <v>3.5714285714285716</v>
      </c>
      <c r="K2474" s="13">
        <v>0.6</v>
      </c>
      <c r="L2474" s="13">
        <v>3.3333333333333335</v>
      </c>
      <c r="M2474" s="13">
        <v>11.904761904761905</v>
      </c>
    </row>
    <row r="2475" spans="2:13">
      <c r="B2475" s="10">
        <v>2472</v>
      </c>
      <c r="C2475" s="13">
        <v>0.8</v>
      </c>
      <c r="D2475" s="13">
        <v>5</v>
      </c>
      <c r="E2475" s="13">
        <v>9.6428571428571441</v>
      </c>
      <c r="F2475" s="13">
        <v>15.961278195488724</v>
      </c>
      <c r="G2475" s="13">
        <v>2.95</v>
      </c>
      <c r="H2475" s="13">
        <v>3.3684210526315788</v>
      </c>
      <c r="I2475" s="13">
        <v>0.6</v>
      </c>
      <c r="J2475" s="13">
        <v>8.3333333333333339</v>
      </c>
      <c r="K2475" s="13">
        <v>0.2</v>
      </c>
      <c r="L2475" s="13">
        <v>10</v>
      </c>
      <c r="M2475" s="13">
        <v>23.333333333333336</v>
      </c>
    </row>
    <row r="2476" spans="2:13">
      <c r="B2476" s="10">
        <v>2473</v>
      </c>
      <c r="C2476" s="13">
        <v>1</v>
      </c>
      <c r="D2476" s="13">
        <v>4</v>
      </c>
      <c r="E2476" s="13">
        <v>12.272727272727273</v>
      </c>
      <c r="F2476" s="13">
        <v>19.191646191646193</v>
      </c>
      <c r="G2476" s="13">
        <v>4.2522522522522523</v>
      </c>
      <c r="H2476" s="13">
        <v>2.6666666666666665</v>
      </c>
      <c r="I2476" s="13">
        <v>1</v>
      </c>
      <c r="J2476" s="13">
        <v>5</v>
      </c>
      <c r="K2476" s="13">
        <v>0.8</v>
      </c>
      <c r="L2476" s="13">
        <v>2.5</v>
      </c>
      <c r="M2476" s="13">
        <v>11.5</v>
      </c>
    </row>
    <row r="2477" spans="2:13">
      <c r="B2477" s="10">
        <v>2474</v>
      </c>
      <c r="C2477" s="13">
        <v>1.2</v>
      </c>
      <c r="D2477" s="13">
        <v>3.3333333333333335</v>
      </c>
      <c r="E2477" s="13">
        <v>11.48936170212766</v>
      </c>
      <c r="F2477" s="13">
        <v>19.888656234755526</v>
      </c>
      <c r="G2477" s="13">
        <v>2.9135802469135803</v>
      </c>
      <c r="H2477" s="13">
        <v>5.4857142857142858</v>
      </c>
      <c r="I2477" s="13">
        <v>0.6</v>
      </c>
      <c r="J2477" s="13">
        <v>8.3333333333333339</v>
      </c>
      <c r="K2477" s="13">
        <v>0.4</v>
      </c>
      <c r="L2477" s="13">
        <v>5</v>
      </c>
      <c r="M2477" s="13">
        <v>16.666666666666668</v>
      </c>
    </row>
    <row r="2478" spans="2:13">
      <c r="B2478" s="10">
        <v>2475</v>
      </c>
      <c r="C2478" s="13">
        <v>1</v>
      </c>
      <c r="D2478" s="13">
        <v>4</v>
      </c>
      <c r="E2478" s="13">
        <v>22.5</v>
      </c>
      <c r="F2478" s="13">
        <v>29.134288489558038</v>
      </c>
      <c r="G2478" s="13">
        <v>3.3239436619718314</v>
      </c>
      <c r="H2478" s="13">
        <v>3.3103448275862069</v>
      </c>
      <c r="I2478" s="13">
        <v>0.8</v>
      </c>
      <c r="J2478" s="13">
        <v>6.25</v>
      </c>
      <c r="K2478" s="13">
        <v>0.4</v>
      </c>
      <c r="L2478" s="13">
        <v>5</v>
      </c>
      <c r="M2478" s="13">
        <v>15.25</v>
      </c>
    </row>
    <row r="2479" spans="2:13">
      <c r="B2479" s="10">
        <v>2476</v>
      </c>
      <c r="C2479" s="13">
        <v>0.6</v>
      </c>
      <c r="D2479" s="13">
        <v>6.666666666666667</v>
      </c>
      <c r="E2479" s="13">
        <v>9</v>
      </c>
      <c r="F2479" s="13">
        <v>15.451261077027947</v>
      </c>
      <c r="G2479" s="13">
        <v>2.8957055214723924</v>
      </c>
      <c r="H2479" s="13">
        <v>3.5555555555555554</v>
      </c>
      <c r="I2479" s="13">
        <v>1.2</v>
      </c>
      <c r="J2479" s="13">
        <v>4.166666666666667</v>
      </c>
      <c r="K2479" s="13">
        <v>0.2</v>
      </c>
      <c r="L2479" s="13">
        <v>10</v>
      </c>
      <c r="M2479" s="13">
        <v>20.833333333333336</v>
      </c>
    </row>
    <row r="2480" spans="2:13">
      <c r="B2480" s="10">
        <v>2477</v>
      </c>
      <c r="C2480" s="13">
        <v>0.4</v>
      </c>
      <c r="D2480" s="13">
        <v>10</v>
      </c>
      <c r="E2480" s="13">
        <v>15.882352941176469</v>
      </c>
      <c r="F2480" s="13">
        <v>22.832736572890024</v>
      </c>
      <c r="G2480" s="13">
        <v>2.776470588235294</v>
      </c>
      <c r="H2480" s="13">
        <v>4.1739130434782608</v>
      </c>
      <c r="I2480" s="13">
        <v>0.8</v>
      </c>
      <c r="J2480" s="13">
        <v>6.25</v>
      </c>
      <c r="K2480" s="13">
        <v>0.4</v>
      </c>
      <c r="L2480" s="13">
        <v>5</v>
      </c>
      <c r="M2480" s="13">
        <v>21.25</v>
      </c>
    </row>
    <row r="2481" spans="2:13">
      <c r="B2481" s="10">
        <v>2478</v>
      </c>
      <c r="C2481" s="13">
        <v>0.6</v>
      </c>
      <c r="D2481" s="13">
        <v>6.666666666666667</v>
      </c>
      <c r="E2481" s="13">
        <v>10.8</v>
      </c>
      <c r="F2481" s="13">
        <v>17.374229691876753</v>
      </c>
      <c r="G2481" s="13">
        <v>2.8095238095238098</v>
      </c>
      <c r="H2481" s="13">
        <v>3.7647058823529411</v>
      </c>
      <c r="I2481" s="13">
        <v>1.2</v>
      </c>
      <c r="J2481" s="13">
        <v>4.166666666666667</v>
      </c>
      <c r="K2481" s="13">
        <v>0.2</v>
      </c>
      <c r="L2481" s="13">
        <v>10</v>
      </c>
      <c r="M2481" s="13">
        <v>20.833333333333336</v>
      </c>
    </row>
    <row r="2482" spans="2:13">
      <c r="B2482" s="10">
        <v>2479</v>
      </c>
      <c r="C2482" s="13">
        <v>0.4</v>
      </c>
      <c r="D2482" s="13">
        <v>10</v>
      </c>
      <c r="E2482" s="13">
        <v>14.210526315789473</v>
      </c>
      <c r="F2482" s="13">
        <v>19.965732746187719</v>
      </c>
      <c r="G2482" s="13">
        <v>2.9316770186335406</v>
      </c>
      <c r="H2482" s="13">
        <v>2.8235294117647061</v>
      </c>
      <c r="I2482" s="13">
        <v>1.4</v>
      </c>
      <c r="J2482" s="13">
        <v>3.5714285714285716</v>
      </c>
      <c r="K2482" s="13">
        <v>0.6</v>
      </c>
      <c r="L2482" s="13">
        <v>3.3333333333333335</v>
      </c>
      <c r="M2482" s="13">
        <v>16.904761904761905</v>
      </c>
    </row>
    <row r="2483" spans="2:13">
      <c r="B2483" s="10">
        <v>2480</v>
      </c>
      <c r="C2483" s="13">
        <v>1.6</v>
      </c>
      <c r="D2483" s="13">
        <v>2.5</v>
      </c>
      <c r="E2483" s="13">
        <v>12</v>
      </c>
      <c r="F2483" s="13">
        <v>21.025641025641026</v>
      </c>
      <c r="G2483" s="13">
        <v>3.0256410256410255</v>
      </c>
      <c r="H2483" s="13">
        <v>6</v>
      </c>
      <c r="I2483" s="13">
        <v>1.2</v>
      </c>
      <c r="J2483" s="13">
        <v>4.166666666666667</v>
      </c>
      <c r="K2483" s="13">
        <v>0.2</v>
      </c>
      <c r="L2483" s="13">
        <v>10</v>
      </c>
      <c r="M2483" s="13">
        <v>16.666666666666668</v>
      </c>
    </row>
    <row r="2484" spans="2:13">
      <c r="B2484" s="10">
        <v>2481</v>
      </c>
      <c r="C2484" s="13">
        <v>0.4</v>
      </c>
      <c r="D2484" s="13">
        <v>10</v>
      </c>
      <c r="E2484" s="13">
        <v>15.428571428571429</v>
      </c>
      <c r="F2484" s="13">
        <v>21.512887112887114</v>
      </c>
      <c r="G2484" s="13">
        <v>2.5934065934065931</v>
      </c>
      <c r="H2484" s="13">
        <v>3.4909090909090907</v>
      </c>
      <c r="I2484" s="13">
        <v>1.4</v>
      </c>
      <c r="J2484" s="13">
        <v>3.5714285714285716</v>
      </c>
      <c r="K2484" s="13">
        <v>0.4</v>
      </c>
      <c r="L2484" s="13">
        <v>5</v>
      </c>
      <c r="M2484" s="13">
        <v>18.571428571428569</v>
      </c>
    </row>
    <row r="2485" spans="2:13">
      <c r="B2485" s="10">
        <v>2482</v>
      </c>
      <c r="C2485" s="13">
        <v>1</v>
      </c>
      <c r="D2485" s="13">
        <v>4</v>
      </c>
      <c r="E2485" s="13">
        <v>11.020408163265305</v>
      </c>
      <c r="F2485" s="13">
        <v>18.399104689248652</v>
      </c>
      <c r="G2485" s="13">
        <v>2.9135802469135803</v>
      </c>
      <c r="H2485" s="13">
        <v>4.4651162790697674</v>
      </c>
      <c r="I2485" s="13">
        <v>0.8</v>
      </c>
      <c r="J2485" s="13">
        <v>6.25</v>
      </c>
      <c r="K2485" s="13">
        <v>0.6</v>
      </c>
      <c r="L2485" s="13">
        <v>3.3333333333333335</v>
      </c>
      <c r="M2485" s="13">
        <v>13.583333333333334</v>
      </c>
    </row>
    <row r="2486" spans="2:13">
      <c r="B2486" s="10">
        <v>2483</v>
      </c>
      <c r="C2486" s="13">
        <v>0.8</v>
      </c>
      <c r="D2486" s="13">
        <v>5</v>
      </c>
      <c r="E2486" s="13">
        <v>12</v>
      </c>
      <c r="F2486" s="13">
        <v>18.080584593524815</v>
      </c>
      <c r="G2486" s="13">
        <v>2.8263473053892216</v>
      </c>
      <c r="H2486" s="13">
        <v>3.2542372881355934</v>
      </c>
      <c r="I2486" s="13">
        <v>1</v>
      </c>
      <c r="J2486" s="13">
        <v>5</v>
      </c>
      <c r="K2486" s="13">
        <v>0.8</v>
      </c>
      <c r="L2486" s="13">
        <v>2.5</v>
      </c>
      <c r="M2486" s="13">
        <v>12.5</v>
      </c>
    </row>
    <row r="2487" spans="2:13">
      <c r="B2487" s="10">
        <v>2484</v>
      </c>
      <c r="C2487" s="13">
        <v>1.2</v>
      </c>
      <c r="D2487" s="13">
        <v>3.3333333333333335</v>
      </c>
      <c r="E2487" s="13">
        <v>10.188679245283019</v>
      </c>
      <c r="F2487" s="13">
        <v>17.569631626235399</v>
      </c>
      <c r="G2487" s="13">
        <v>2.8095238095238098</v>
      </c>
      <c r="H2487" s="13">
        <v>4.5714285714285712</v>
      </c>
      <c r="I2487" s="13">
        <v>0.8</v>
      </c>
      <c r="J2487" s="13">
        <v>6.25</v>
      </c>
      <c r="K2487" s="13">
        <v>0.2</v>
      </c>
      <c r="L2487" s="13">
        <v>10</v>
      </c>
      <c r="M2487" s="13">
        <v>19.583333333333336</v>
      </c>
    </row>
    <row r="2488" spans="2:13">
      <c r="B2488" s="10">
        <v>2485</v>
      </c>
      <c r="C2488" s="13">
        <v>0.4</v>
      </c>
      <c r="D2488" s="13">
        <v>10</v>
      </c>
      <c r="E2488" s="13">
        <v>16.363636363636363</v>
      </c>
      <c r="F2488" s="13">
        <v>24.418808777429469</v>
      </c>
      <c r="G2488" s="13">
        <v>3.2551724137931033</v>
      </c>
      <c r="H2488" s="13">
        <v>4.8</v>
      </c>
      <c r="I2488" s="13">
        <v>1.4</v>
      </c>
      <c r="J2488" s="13">
        <v>3.5714285714285716</v>
      </c>
      <c r="K2488" s="13">
        <v>0.2</v>
      </c>
      <c r="L2488" s="13">
        <v>10</v>
      </c>
      <c r="M2488" s="13">
        <v>23.571428571428569</v>
      </c>
    </row>
    <row r="2489" spans="2:13">
      <c r="B2489" s="10">
        <v>2486</v>
      </c>
      <c r="C2489" s="13">
        <v>1.2</v>
      </c>
      <c r="D2489" s="13">
        <v>3.3333333333333335</v>
      </c>
      <c r="E2489" s="13">
        <v>12.857142857142858</v>
      </c>
      <c r="F2489" s="13">
        <v>21.036365982707448</v>
      </c>
      <c r="G2489" s="13">
        <v>3.496296296296296</v>
      </c>
      <c r="H2489" s="13">
        <v>4.6829268292682924</v>
      </c>
      <c r="I2489" s="13">
        <v>0.8</v>
      </c>
      <c r="J2489" s="13">
        <v>6.25</v>
      </c>
      <c r="K2489" s="13">
        <v>0.6</v>
      </c>
      <c r="L2489" s="13">
        <v>3.3333333333333335</v>
      </c>
      <c r="M2489" s="13">
        <v>12.916666666666668</v>
      </c>
    </row>
    <row r="2490" spans="2:13">
      <c r="B2490" s="10">
        <v>2487</v>
      </c>
      <c r="C2490" s="13">
        <v>0.8</v>
      </c>
      <c r="D2490" s="13">
        <v>5</v>
      </c>
      <c r="E2490" s="13">
        <v>11.48936170212766</v>
      </c>
      <c r="F2490" s="13">
        <v>17.749706529713865</v>
      </c>
      <c r="G2490" s="13">
        <v>2.95</v>
      </c>
      <c r="H2490" s="13">
        <v>3.3103448275862069</v>
      </c>
      <c r="I2490" s="13">
        <v>1.2</v>
      </c>
      <c r="J2490" s="13">
        <v>4.166666666666667</v>
      </c>
      <c r="K2490" s="13">
        <v>0.2</v>
      </c>
      <c r="L2490" s="13">
        <v>10</v>
      </c>
      <c r="M2490" s="13">
        <v>19.166666666666668</v>
      </c>
    </row>
    <row r="2491" spans="2:13">
      <c r="B2491" s="10">
        <v>2488</v>
      </c>
      <c r="C2491" s="13">
        <v>0.4</v>
      </c>
      <c r="D2491" s="13">
        <v>10</v>
      </c>
      <c r="E2491" s="13">
        <v>13.846153846153847</v>
      </c>
      <c r="F2491" s="13">
        <v>22.30273647920707</v>
      </c>
      <c r="G2491" s="13">
        <v>2.8095238095238098</v>
      </c>
      <c r="H2491" s="13">
        <v>5.6470588235294121</v>
      </c>
      <c r="I2491" s="13">
        <v>1</v>
      </c>
      <c r="J2491" s="13">
        <v>5</v>
      </c>
      <c r="K2491" s="13">
        <v>0.2</v>
      </c>
      <c r="L2491" s="13">
        <v>10</v>
      </c>
      <c r="M2491" s="13">
        <v>25</v>
      </c>
    </row>
    <row r="2492" spans="2:13">
      <c r="B2492" s="10">
        <v>2489</v>
      </c>
      <c r="C2492" s="13">
        <v>0.8</v>
      </c>
      <c r="D2492" s="13">
        <v>5</v>
      </c>
      <c r="E2492" s="13">
        <v>13.5</v>
      </c>
      <c r="F2492" s="13">
        <v>19.932165318957772</v>
      </c>
      <c r="G2492" s="13">
        <v>2.8095238095238098</v>
      </c>
      <c r="H2492" s="13">
        <v>3.6226415094339623</v>
      </c>
      <c r="I2492" s="13">
        <v>1.2</v>
      </c>
      <c r="J2492" s="13">
        <v>4.166666666666667</v>
      </c>
      <c r="K2492" s="13">
        <v>0.6</v>
      </c>
      <c r="L2492" s="13">
        <v>3.3333333333333335</v>
      </c>
      <c r="M2492" s="13">
        <v>12.500000000000002</v>
      </c>
    </row>
    <row r="2493" spans="2:13">
      <c r="B2493" s="10">
        <v>2490</v>
      </c>
      <c r="C2493" s="13">
        <v>0.8</v>
      </c>
      <c r="D2493" s="13">
        <v>5</v>
      </c>
      <c r="E2493" s="13">
        <v>14.594594594594593</v>
      </c>
      <c r="F2493" s="13">
        <v>24.240925275408031</v>
      </c>
      <c r="G2493" s="13">
        <v>3.0256410256410255</v>
      </c>
      <c r="H2493" s="13">
        <v>6.6206896551724137</v>
      </c>
      <c r="I2493" s="13">
        <v>1.4</v>
      </c>
      <c r="J2493" s="13">
        <v>3.5714285714285716</v>
      </c>
      <c r="K2493" s="13">
        <v>0.2</v>
      </c>
      <c r="L2493" s="13">
        <v>10</v>
      </c>
      <c r="M2493" s="13">
        <v>18.571428571428569</v>
      </c>
    </row>
    <row r="2494" spans="2:13">
      <c r="B2494" s="10">
        <v>2491</v>
      </c>
      <c r="C2494" s="13">
        <v>0.6</v>
      </c>
      <c r="D2494" s="13">
        <v>6.666666666666667</v>
      </c>
      <c r="E2494" s="13">
        <v>13.846153846153847</v>
      </c>
      <c r="F2494" s="13">
        <v>21.376965575860606</v>
      </c>
      <c r="G2494" s="13">
        <v>2.6077348066298343</v>
      </c>
      <c r="H2494" s="13">
        <v>4.9230769230769234</v>
      </c>
      <c r="I2494" s="13">
        <v>1.2</v>
      </c>
      <c r="J2494" s="13">
        <v>4.166666666666667</v>
      </c>
      <c r="K2494" s="13">
        <v>0.4</v>
      </c>
      <c r="L2494" s="13">
        <v>5</v>
      </c>
      <c r="M2494" s="13">
        <v>15.833333333333334</v>
      </c>
    </row>
    <row r="2495" spans="2:13">
      <c r="B2495" s="10">
        <v>2492</v>
      </c>
      <c r="C2495" s="13">
        <v>0.8</v>
      </c>
      <c r="D2495" s="13">
        <v>5</v>
      </c>
      <c r="E2495" s="13">
        <v>13.170731707317072</v>
      </c>
      <c r="F2495" s="13">
        <v>20.835067371652737</v>
      </c>
      <c r="G2495" s="13">
        <v>3.3006993006993004</v>
      </c>
      <c r="H2495" s="13">
        <v>4.3636363636363633</v>
      </c>
      <c r="I2495" s="13">
        <v>1.4</v>
      </c>
      <c r="J2495" s="13">
        <v>3.5714285714285716</v>
      </c>
      <c r="K2495" s="13">
        <v>0.4</v>
      </c>
      <c r="L2495" s="13">
        <v>5</v>
      </c>
      <c r="M2495" s="13">
        <v>13.571428571428571</v>
      </c>
    </row>
    <row r="2496" spans="2:13">
      <c r="B2496" s="10">
        <v>2493</v>
      </c>
      <c r="C2496" s="13">
        <v>0.4</v>
      </c>
      <c r="D2496" s="13">
        <v>10</v>
      </c>
      <c r="E2496" s="13">
        <v>13.5</v>
      </c>
      <c r="F2496" s="13">
        <v>20.607556536127966</v>
      </c>
      <c r="G2496" s="13">
        <v>3.189189189189189</v>
      </c>
      <c r="H2496" s="13">
        <v>3.9183673469387754</v>
      </c>
      <c r="I2496" s="13">
        <v>1.2</v>
      </c>
      <c r="J2496" s="13">
        <v>4.166666666666667</v>
      </c>
      <c r="K2496" s="13">
        <v>0.1</v>
      </c>
      <c r="L2496" s="13">
        <v>20</v>
      </c>
      <c r="M2496" s="13">
        <v>34.166666666666671</v>
      </c>
    </row>
    <row r="2497" spans="2:13">
      <c r="B2497" s="10">
        <v>2494</v>
      </c>
      <c r="C2497" s="13">
        <v>1.2</v>
      </c>
      <c r="D2497" s="13">
        <v>3.3333333333333335</v>
      </c>
      <c r="E2497" s="13">
        <v>9.6428571428571441</v>
      </c>
      <c r="F2497" s="13">
        <v>16.257782515991472</v>
      </c>
      <c r="G2497" s="13">
        <v>2.3482587064676617</v>
      </c>
      <c r="H2497" s="13">
        <v>4.2666666666666666</v>
      </c>
      <c r="I2497" s="13">
        <v>1</v>
      </c>
      <c r="J2497" s="13">
        <v>5</v>
      </c>
      <c r="K2497" s="13">
        <v>0.2</v>
      </c>
      <c r="L2497" s="13">
        <v>10</v>
      </c>
      <c r="M2497" s="13">
        <v>18.333333333333336</v>
      </c>
    </row>
    <row r="2498" spans="2:13">
      <c r="B2498" s="10">
        <v>2495</v>
      </c>
      <c r="C2498" s="13">
        <v>0.4</v>
      </c>
      <c r="D2498" s="13">
        <v>10</v>
      </c>
      <c r="E2498" s="13">
        <v>7.5</v>
      </c>
      <c r="F2498" s="13">
        <v>15.340874582447617</v>
      </c>
      <c r="G2498" s="13">
        <v>2.6516853932584272</v>
      </c>
      <c r="H2498" s="13">
        <v>5.1891891891891895</v>
      </c>
      <c r="I2498" s="13">
        <v>1.2</v>
      </c>
      <c r="J2498" s="13">
        <v>4.166666666666667</v>
      </c>
      <c r="K2498" s="13">
        <v>0.2</v>
      </c>
      <c r="L2498" s="13">
        <v>10</v>
      </c>
      <c r="M2498" s="13">
        <v>24.166666666666668</v>
      </c>
    </row>
    <row r="2499" spans="2:13">
      <c r="B2499" s="10">
        <v>2496</v>
      </c>
      <c r="C2499" s="13">
        <v>0.8</v>
      </c>
      <c r="D2499" s="13">
        <v>5</v>
      </c>
      <c r="E2499" s="13">
        <v>11.020408163265305</v>
      </c>
      <c r="F2499" s="13">
        <v>18.718401154663841</v>
      </c>
      <c r="G2499" s="13">
        <v>3.2328767123287672</v>
      </c>
      <c r="H2499" s="13">
        <v>4.4651162790697674</v>
      </c>
      <c r="I2499" s="13">
        <v>1.2</v>
      </c>
      <c r="J2499" s="13">
        <v>4.166666666666667</v>
      </c>
      <c r="K2499" s="13">
        <v>0.6</v>
      </c>
      <c r="L2499" s="13">
        <v>3.3333333333333335</v>
      </c>
      <c r="M2499" s="13">
        <v>12.500000000000002</v>
      </c>
    </row>
    <row r="2500" spans="2:13">
      <c r="B2500" s="10">
        <v>2497</v>
      </c>
      <c r="C2500" s="13">
        <v>0.4</v>
      </c>
      <c r="D2500" s="13">
        <v>10</v>
      </c>
      <c r="E2500" s="13">
        <v>12.558139534883722</v>
      </c>
      <c r="F2500" s="13">
        <v>18.31408021739221</v>
      </c>
      <c r="G2500" s="13">
        <v>2.4455958549222796</v>
      </c>
      <c r="H2500" s="13">
        <v>3.3103448275862069</v>
      </c>
      <c r="I2500" s="13">
        <v>0.8</v>
      </c>
      <c r="J2500" s="13">
        <v>6.25</v>
      </c>
      <c r="K2500" s="13">
        <v>0.6</v>
      </c>
      <c r="L2500" s="13">
        <v>3.3333333333333335</v>
      </c>
      <c r="M2500" s="13">
        <v>19.583333333333332</v>
      </c>
    </row>
    <row r="2501" spans="2:13">
      <c r="B2501" s="10">
        <v>2498</v>
      </c>
      <c r="C2501" s="13">
        <v>1.4</v>
      </c>
      <c r="D2501" s="13">
        <v>2.8571428571428572</v>
      </c>
      <c r="E2501" s="13">
        <v>12</v>
      </c>
      <c r="F2501" s="13">
        <v>20.8</v>
      </c>
      <c r="G2501" s="13">
        <v>4</v>
      </c>
      <c r="H2501" s="13">
        <v>4.8</v>
      </c>
      <c r="I2501" s="13">
        <v>1.4</v>
      </c>
      <c r="J2501" s="13">
        <v>3.5714285714285716</v>
      </c>
      <c r="K2501" s="13">
        <v>0.4</v>
      </c>
      <c r="L2501" s="13">
        <v>5</v>
      </c>
      <c r="M2501" s="13">
        <v>11.428571428571429</v>
      </c>
    </row>
    <row r="2502" spans="2:13">
      <c r="B2502" s="10">
        <v>2499</v>
      </c>
      <c r="C2502" s="13">
        <v>0.2</v>
      </c>
      <c r="D2502" s="13">
        <v>20</v>
      </c>
      <c r="E2502" s="13">
        <v>15.882352941176469</v>
      </c>
      <c r="F2502" s="13">
        <v>25.446566505390031</v>
      </c>
      <c r="G2502" s="13">
        <v>3.746031746031746</v>
      </c>
      <c r="H2502" s="13">
        <v>5.8181818181818183</v>
      </c>
      <c r="I2502" s="13">
        <v>1.2</v>
      </c>
      <c r="J2502" s="13">
        <v>4.166666666666667</v>
      </c>
      <c r="K2502" s="13">
        <v>0.4</v>
      </c>
      <c r="L2502" s="13">
        <v>5</v>
      </c>
      <c r="M2502" s="13">
        <v>29.166666666666668</v>
      </c>
    </row>
    <row r="2503" spans="2:13">
      <c r="B2503" s="10">
        <v>2500</v>
      </c>
      <c r="C2503" s="13">
        <v>1.4</v>
      </c>
      <c r="D2503" s="13">
        <v>2.8571428571428572</v>
      </c>
      <c r="E2503" s="13">
        <v>13.5</v>
      </c>
      <c r="F2503" s="13">
        <v>23.247982619490998</v>
      </c>
      <c r="G2503" s="13">
        <v>2.6368715083798882</v>
      </c>
      <c r="H2503" s="13">
        <v>7.1111111111111107</v>
      </c>
      <c r="I2503" s="13">
        <v>0.6</v>
      </c>
      <c r="J2503" s="13">
        <v>8.3333333333333339</v>
      </c>
      <c r="K2503" s="13">
        <v>0.4</v>
      </c>
      <c r="L2503" s="13">
        <v>5</v>
      </c>
      <c r="M2503" s="13">
        <v>16.19047619047619</v>
      </c>
    </row>
    <row r="2504" spans="2:13">
      <c r="B2504" s="10">
        <v>2501</v>
      </c>
      <c r="C2504" s="13">
        <v>1</v>
      </c>
      <c r="D2504" s="13">
        <v>4</v>
      </c>
      <c r="E2504" s="13">
        <v>15</v>
      </c>
      <c r="F2504" s="13">
        <v>21.887700534759357</v>
      </c>
      <c r="G2504" s="13">
        <v>2.5240641711229945</v>
      </c>
      <c r="H2504" s="13">
        <v>4.3636363636363633</v>
      </c>
      <c r="I2504" s="13">
        <v>1.2</v>
      </c>
      <c r="J2504" s="13">
        <v>4.166666666666667</v>
      </c>
      <c r="K2504" s="13">
        <v>0.2</v>
      </c>
      <c r="L2504" s="13">
        <v>10</v>
      </c>
      <c r="M2504" s="13">
        <v>18.166666666666668</v>
      </c>
    </row>
    <row r="2505" spans="2:13">
      <c r="B2505" s="10">
        <v>2502</v>
      </c>
      <c r="C2505" s="13">
        <v>1</v>
      </c>
      <c r="D2505" s="13">
        <v>4</v>
      </c>
      <c r="E2505" s="13">
        <v>12.857142857142858</v>
      </c>
      <c r="F2505" s="13">
        <v>19.066161424782116</v>
      </c>
      <c r="G2505" s="13">
        <v>3.2551724137931033</v>
      </c>
      <c r="H2505" s="13">
        <v>2.953846153846154</v>
      </c>
      <c r="I2505" s="13">
        <v>1.4</v>
      </c>
      <c r="J2505" s="13">
        <v>3.5714285714285716</v>
      </c>
      <c r="K2505" s="13">
        <v>0.2</v>
      </c>
      <c r="L2505" s="13">
        <v>10</v>
      </c>
      <c r="M2505" s="13">
        <v>17.571428571428569</v>
      </c>
    </row>
    <row r="2506" spans="2:13">
      <c r="B2506" s="10">
        <v>2503</v>
      </c>
      <c r="C2506" s="13">
        <v>0.8</v>
      </c>
      <c r="D2506" s="13">
        <v>5</v>
      </c>
      <c r="E2506" s="13">
        <v>12</v>
      </c>
      <c r="F2506" s="13">
        <v>19.499543378995433</v>
      </c>
      <c r="G2506" s="13">
        <v>3.2328767123287672</v>
      </c>
      <c r="H2506" s="13">
        <v>4.2666666666666666</v>
      </c>
      <c r="I2506" s="13">
        <v>1.4</v>
      </c>
      <c r="J2506" s="13">
        <v>3.5714285714285716</v>
      </c>
      <c r="K2506" s="13">
        <v>0.4</v>
      </c>
      <c r="L2506" s="13">
        <v>5</v>
      </c>
      <c r="M2506" s="13">
        <v>13.571428571428571</v>
      </c>
    </row>
    <row r="2507" spans="2:13">
      <c r="B2507" s="10">
        <v>2504</v>
      </c>
      <c r="C2507" s="13">
        <v>1.2</v>
      </c>
      <c r="D2507" s="13">
        <v>3.3333333333333335</v>
      </c>
      <c r="E2507" s="13">
        <v>15.882352941176469</v>
      </c>
      <c r="F2507" s="13">
        <v>25.429019607843138</v>
      </c>
      <c r="G2507" s="13">
        <v>3.1466666666666669</v>
      </c>
      <c r="H2507" s="13">
        <v>6.4</v>
      </c>
      <c r="I2507" s="13">
        <v>1.2</v>
      </c>
      <c r="J2507" s="13">
        <v>4.166666666666667</v>
      </c>
      <c r="K2507" s="13">
        <v>0.4</v>
      </c>
      <c r="L2507" s="13">
        <v>5</v>
      </c>
      <c r="M2507" s="13">
        <v>12.5</v>
      </c>
    </row>
    <row r="2508" spans="2:13">
      <c r="B2508" s="10">
        <v>2505</v>
      </c>
      <c r="C2508" s="13">
        <v>0.4</v>
      </c>
      <c r="D2508" s="13">
        <v>10</v>
      </c>
      <c r="E2508" s="13">
        <v>10</v>
      </c>
      <c r="F2508" s="13">
        <v>21.768115942028984</v>
      </c>
      <c r="G2508" s="13">
        <v>3.4202898550724639</v>
      </c>
      <c r="H2508" s="13">
        <v>8.3478260869565215</v>
      </c>
      <c r="I2508" s="13">
        <v>1</v>
      </c>
      <c r="J2508" s="13">
        <v>5</v>
      </c>
      <c r="K2508" s="13">
        <v>0.6</v>
      </c>
      <c r="L2508" s="13">
        <v>3.3333333333333335</v>
      </c>
      <c r="M2508" s="13">
        <v>18.333333333333332</v>
      </c>
    </row>
    <row r="2509" spans="2:13">
      <c r="B2509" s="10">
        <v>2506</v>
      </c>
      <c r="C2509" s="13">
        <v>1.4</v>
      </c>
      <c r="D2509" s="13">
        <v>2.8571428571428572</v>
      </c>
      <c r="E2509" s="13">
        <v>16.875</v>
      </c>
      <c r="F2509" s="13">
        <v>23.517754662840748</v>
      </c>
      <c r="G2509" s="13">
        <v>2.8780487804878048</v>
      </c>
      <c r="H2509" s="13">
        <v>3.7647058823529411</v>
      </c>
      <c r="I2509" s="13">
        <v>1.6</v>
      </c>
      <c r="J2509" s="13">
        <v>3.125</v>
      </c>
      <c r="K2509" s="13">
        <v>0.6</v>
      </c>
      <c r="L2509" s="13">
        <v>3.3333333333333335</v>
      </c>
      <c r="M2509" s="13">
        <v>9.3154761904761916</v>
      </c>
    </row>
    <row r="2510" spans="2:13">
      <c r="B2510" s="10">
        <v>2507</v>
      </c>
      <c r="C2510" s="13">
        <v>0.6</v>
      </c>
      <c r="D2510" s="13">
        <v>6.666666666666667</v>
      </c>
      <c r="E2510" s="13">
        <v>16.363636363636363</v>
      </c>
      <c r="F2510" s="13">
        <v>22.573938100911583</v>
      </c>
      <c r="G2510" s="13">
        <v>2.4455958549222796</v>
      </c>
      <c r="H2510" s="13">
        <v>3.7647058823529411</v>
      </c>
      <c r="I2510" s="13">
        <v>0.8</v>
      </c>
      <c r="J2510" s="13">
        <v>6.25</v>
      </c>
      <c r="K2510" s="13">
        <v>0.4</v>
      </c>
      <c r="L2510" s="13">
        <v>5</v>
      </c>
      <c r="M2510" s="13">
        <v>17.916666666666668</v>
      </c>
    </row>
    <row r="2511" spans="2:13">
      <c r="B2511" s="10">
        <v>2508</v>
      </c>
      <c r="C2511" s="13">
        <v>0.2</v>
      </c>
      <c r="D2511" s="13">
        <v>20</v>
      </c>
      <c r="E2511" s="13">
        <v>12.558139534883722</v>
      </c>
      <c r="F2511" s="13">
        <v>18.259717727136234</v>
      </c>
      <c r="G2511" s="13">
        <v>2.8780487804878048</v>
      </c>
      <c r="H2511" s="13">
        <v>2.8235294117647061</v>
      </c>
      <c r="I2511" s="13">
        <v>1</v>
      </c>
      <c r="J2511" s="13">
        <v>5</v>
      </c>
      <c r="K2511" s="13">
        <v>0.6</v>
      </c>
      <c r="L2511" s="13">
        <v>3.3333333333333335</v>
      </c>
      <c r="M2511" s="13">
        <v>28.333333333333332</v>
      </c>
    </row>
    <row r="2512" spans="2:13">
      <c r="B2512" s="10">
        <v>2509</v>
      </c>
      <c r="C2512" s="13">
        <v>0.4</v>
      </c>
      <c r="D2512" s="13">
        <v>10</v>
      </c>
      <c r="E2512" s="13">
        <v>10.588235294117647</v>
      </c>
      <c r="F2512" s="13">
        <v>17.813585491316068</v>
      </c>
      <c r="G2512" s="13">
        <v>2.7602339181286553</v>
      </c>
      <c r="H2512" s="13">
        <v>4.4651162790697674</v>
      </c>
      <c r="I2512" s="13">
        <v>0.8</v>
      </c>
      <c r="J2512" s="13">
        <v>6.25</v>
      </c>
      <c r="K2512" s="13">
        <v>0.4</v>
      </c>
      <c r="L2512" s="13">
        <v>5</v>
      </c>
      <c r="M2512" s="13">
        <v>21.25</v>
      </c>
    </row>
    <row r="2513" spans="2:13">
      <c r="B2513" s="10">
        <v>2510</v>
      </c>
      <c r="C2513" s="13">
        <v>0.8</v>
      </c>
      <c r="D2513" s="13">
        <v>5</v>
      </c>
      <c r="E2513" s="13">
        <v>11.25</v>
      </c>
      <c r="F2513" s="13">
        <v>17.749534016775396</v>
      </c>
      <c r="G2513" s="13">
        <v>3.189189189189189</v>
      </c>
      <c r="H2513" s="13">
        <v>3.3103448275862069</v>
      </c>
      <c r="I2513" s="13">
        <v>0.8</v>
      </c>
      <c r="J2513" s="13">
        <v>6.25</v>
      </c>
      <c r="K2513" s="13">
        <v>0.8</v>
      </c>
      <c r="L2513" s="13">
        <v>2.5</v>
      </c>
      <c r="M2513" s="13">
        <v>13.75</v>
      </c>
    </row>
    <row r="2514" spans="2:13">
      <c r="B2514" s="10">
        <v>2511</v>
      </c>
      <c r="C2514" s="13">
        <v>0.6</v>
      </c>
      <c r="D2514" s="13">
        <v>6.666666666666667</v>
      </c>
      <c r="E2514" s="13">
        <v>10.188679245283019</v>
      </c>
      <c r="F2514" s="13">
        <v>20.63822969483347</v>
      </c>
      <c r="G2514" s="13">
        <v>3.0649350649350646</v>
      </c>
      <c r="H2514" s="13">
        <v>7.384615384615385</v>
      </c>
      <c r="I2514" s="13">
        <v>1</v>
      </c>
      <c r="J2514" s="13">
        <v>5</v>
      </c>
      <c r="K2514" s="13">
        <v>0.2</v>
      </c>
      <c r="L2514" s="13">
        <v>10</v>
      </c>
      <c r="M2514" s="13">
        <v>21.666666666666668</v>
      </c>
    </row>
    <row r="2515" spans="2:13">
      <c r="B2515" s="10">
        <v>2512</v>
      </c>
      <c r="C2515" s="13">
        <v>1.2</v>
      </c>
      <c r="D2515" s="13">
        <v>3.3333333333333335</v>
      </c>
      <c r="E2515" s="13">
        <v>13.170731707317072</v>
      </c>
      <c r="F2515" s="13">
        <v>19.614158184641852</v>
      </c>
      <c r="G2515" s="13">
        <v>3.189189189189189</v>
      </c>
      <c r="H2515" s="13">
        <v>3.2542372881355934</v>
      </c>
      <c r="I2515" s="13">
        <v>0.6</v>
      </c>
      <c r="J2515" s="13">
        <v>8.3333333333333339</v>
      </c>
      <c r="K2515" s="13">
        <v>0.6</v>
      </c>
      <c r="L2515" s="13">
        <v>3.3333333333333335</v>
      </c>
      <c r="M2515" s="13">
        <v>15.000000000000002</v>
      </c>
    </row>
    <row r="2516" spans="2:13">
      <c r="B2516" s="10">
        <v>2513</v>
      </c>
      <c r="C2516" s="13">
        <v>0.1</v>
      </c>
      <c r="D2516" s="13">
        <v>40</v>
      </c>
      <c r="E2516" s="13">
        <v>9.473684210526315</v>
      </c>
      <c r="F2516" s="13">
        <v>16.372843874391862</v>
      </c>
      <c r="G2516" s="13">
        <v>3.4705882352941178</v>
      </c>
      <c r="H2516" s="13">
        <v>3.4285714285714284</v>
      </c>
      <c r="I2516" s="13">
        <v>0.8</v>
      </c>
      <c r="J2516" s="13">
        <v>6.25</v>
      </c>
      <c r="K2516" s="13">
        <v>0.4</v>
      </c>
      <c r="L2516" s="13">
        <v>5</v>
      </c>
      <c r="M2516" s="13">
        <v>51.25</v>
      </c>
    </row>
    <row r="2517" spans="2:13">
      <c r="B2517" s="10">
        <v>2514</v>
      </c>
      <c r="C2517" s="13">
        <v>0.6</v>
      </c>
      <c r="D2517" s="13">
        <v>6.666666666666667</v>
      </c>
      <c r="E2517" s="13">
        <v>15.428571428571429</v>
      </c>
      <c r="F2517" s="13">
        <v>24.81591320072333</v>
      </c>
      <c r="G2517" s="13">
        <v>2.9873417721518987</v>
      </c>
      <c r="H2517" s="13">
        <v>6.4</v>
      </c>
      <c r="I2517" s="13">
        <v>1.2</v>
      </c>
      <c r="J2517" s="13">
        <v>4.166666666666667</v>
      </c>
      <c r="K2517" s="13">
        <v>0.8</v>
      </c>
      <c r="L2517" s="13">
        <v>2.5</v>
      </c>
      <c r="M2517" s="13">
        <v>13.333333333333334</v>
      </c>
    </row>
    <row r="2518" spans="2:13">
      <c r="B2518" s="10">
        <v>2515</v>
      </c>
      <c r="C2518" s="13">
        <v>0.4</v>
      </c>
      <c r="D2518" s="13">
        <v>10</v>
      </c>
      <c r="E2518" s="13">
        <v>15.428571428571429</v>
      </c>
      <c r="F2518" s="13">
        <v>27.821470836855454</v>
      </c>
      <c r="G2518" s="13">
        <v>2.7928994082840237</v>
      </c>
      <c r="H2518" s="13">
        <v>9.6</v>
      </c>
      <c r="I2518" s="13">
        <v>1.2</v>
      </c>
      <c r="J2518" s="13">
        <v>4.166666666666667</v>
      </c>
      <c r="K2518" s="13">
        <v>0.6</v>
      </c>
      <c r="L2518" s="13">
        <v>3.3333333333333335</v>
      </c>
      <c r="M2518" s="13">
        <v>17.5</v>
      </c>
    </row>
    <row r="2519" spans="2:13">
      <c r="B2519" s="10">
        <v>2516</v>
      </c>
      <c r="C2519" s="13">
        <v>0.6</v>
      </c>
      <c r="D2519" s="13">
        <v>6.666666666666667</v>
      </c>
      <c r="E2519" s="13">
        <v>11.25</v>
      </c>
      <c r="F2519" s="13">
        <v>18.395029569135456</v>
      </c>
      <c r="G2519" s="13">
        <v>3.5223880597014925</v>
      </c>
      <c r="H2519" s="13">
        <v>3.6226415094339623</v>
      </c>
      <c r="I2519" s="13">
        <v>1.2</v>
      </c>
      <c r="J2519" s="13">
        <v>4.166666666666667</v>
      </c>
      <c r="K2519" s="13">
        <v>0.8</v>
      </c>
      <c r="L2519" s="13">
        <v>2.5</v>
      </c>
      <c r="M2519" s="13">
        <v>13.333333333333334</v>
      </c>
    </row>
    <row r="2520" spans="2:13">
      <c r="B2520" s="10">
        <v>2517</v>
      </c>
      <c r="C2520" s="13">
        <v>1.2</v>
      </c>
      <c r="D2520" s="13">
        <v>3.3333333333333335</v>
      </c>
      <c r="E2520" s="13">
        <v>21.6</v>
      </c>
      <c r="F2520" s="13">
        <v>27.998929049531462</v>
      </c>
      <c r="G2520" s="13">
        <v>2.8433734939759034</v>
      </c>
      <c r="H2520" s="13">
        <v>3.5555555555555554</v>
      </c>
      <c r="I2520" s="13">
        <v>1.2</v>
      </c>
      <c r="J2520" s="13">
        <v>4.166666666666667</v>
      </c>
      <c r="K2520" s="13">
        <v>0.4</v>
      </c>
      <c r="L2520" s="13">
        <v>5</v>
      </c>
      <c r="M2520" s="13">
        <v>12.5</v>
      </c>
    </row>
    <row r="2521" spans="2:13">
      <c r="B2521" s="10">
        <v>2518</v>
      </c>
      <c r="C2521" s="13">
        <v>1</v>
      </c>
      <c r="D2521" s="13">
        <v>4</v>
      </c>
      <c r="E2521" s="13">
        <v>12.272727272727273</v>
      </c>
      <c r="F2521" s="13">
        <v>20.791398812533409</v>
      </c>
      <c r="G2521" s="13">
        <v>2.3251231527093594</v>
      </c>
      <c r="H2521" s="13">
        <v>6.193548387096774</v>
      </c>
      <c r="I2521" s="13">
        <v>0.2</v>
      </c>
      <c r="J2521" s="13">
        <v>25</v>
      </c>
      <c r="K2521" s="13">
        <v>0.6</v>
      </c>
      <c r="L2521" s="13">
        <v>3.3333333333333335</v>
      </c>
      <c r="M2521" s="13">
        <v>32.333333333333336</v>
      </c>
    </row>
    <row r="2522" spans="2:13">
      <c r="B2522" s="10">
        <v>2519</v>
      </c>
      <c r="C2522" s="13">
        <v>1</v>
      </c>
      <c r="D2522" s="13">
        <v>4</v>
      </c>
      <c r="E2522" s="13">
        <v>13.170731707317072</v>
      </c>
      <c r="F2522" s="13">
        <v>20.273170731707317</v>
      </c>
      <c r="G2522" s="13">
        <v>2.3024390243902437</v>
      </c>
      <c r="H2522" s="13">
        <v>4.8</v>
      </c>
      <c r="I2522" s="13">
        <v>1.2</v>
      </c>
      <c r="J2522" s="13">
        <v>4.166666666666667</v>
      </c>
      <c r="K2522" s="13">
        <v>0.2</v>
      </c>
      <c r="L2522" s="13">
        <v>10</v>
      </c>
      <c r="M2522" s="13">
        <v>18.166666666666668</v>
      </c>
    </row>
    <row r="2523" spans="2:13">
      <c r="B2523" s="10">
        <v>2520</v>
      </c>
      <c r="C2523" s="13">
        <v>1.2</v>
      </c>
      <c r="D2523" s="13">
        <v>3.3333333333333335</v>
      </c>
      <c r="E2523" s="13">
        <v>13.170731707317072</v>
      </c>
      <c r="F2523" s="13">
        <v>22.621281157866523</v>
      </c>
      <c r="G2523" s="13">
        <v>2.5934065934065931</v>
      </c>
      <c r="H2523" s="13">
        <v>6.8571428571428568</v>
      </c>
      <c r="I2523" s="13">
        <v>0.8</v>
      </c>
      <c r="J2523" s="13">
        <v>6.25</v>
      </c>
      <c r="K2523" s="13">
        <v>0.4</v>
      </c>
      <c r="L2523" s="13">
        <v>5</v>
      </c>
      <c r="M2523" s="13">
        <v>14.583333333333334</v>
      </c>
    </row>
    <row r="2524" spans="2:13">
      <c r="B2524" s="10">
        <v>2521</v>
      </c>
      <c r="C2524" s="13">
        <v>0.6</v>
      </c>
      <c r="D2524" s="13">
        <v>6.666666666666667</v>
      </c>
      <c r="E2524" s="13">
        <v>13.170731707317072</v>
      </c>
      <c r="F2524" s="13">
        <v>19.898636374645772</v>
      </c>
      <c r="G2524" s="13">
        <v>3.1052631578947372</v>
      </c>
      <c r="H2524" s="13">
        <v>3.6226415094339623</v>
      </c>
      <c r="I2524" s="13">
        <v>1</v>
      </c>
      <c r="J2524" s="13">
        <v>5</v>
      </c>
      <c r="K2524" s="13">
        <v>0.8</v>
      </c>
      <c r="L2524" s="13">
        <v>2.5</v>
      </c>
      <c r="M2524" s="13">
        <v>14.166666666666668</v>
      </c>
    </row>
    <row r="2525" spans="2:13">
      <c r="B2525" s="10">
        <v>2522</v>
      </c>
      <c r="C2525" s="13">
        <v>1.4</v>
      </c>
      <c r="D2525" s="13">
        <v>2.8571428571428572</v>
      </c>
      <c r="E2525" s="13">
        <v>12</v>
      </c>
      <c r="F2525" s="13">
        <v>18.443302500856458</v>
      </c>
      <c r="G2525" s="13">
        <v>3.3956834532374103</v>
      </c>
      <c r="H2525" s="13">
        <v>3.0476190476190474</v>
      </c>
      <c r="I2525" s="13">
        <v>0.4</v>
      </c>
      <c r="J2525" s="13">
        <v>12.5</v>
      </c>
      <c r="K2525" s="13">
        <v>0.2</v>
      </c>
      <c r="L2525" s="13">
        <v>10</v>
      </c>
      <c r="M2525" s="13">
        <v>25.357142857142858</v>
      </c>
    </row>
    <row r="2526" spans="2:13">
      <c r="B2526" s="10">
        <v>2523</v>
      </c>
      <c r="C2526" s="13">
        <v>1</v>
      </c>
      <c r="D2526" s="13">
        <v>4</v>
      </c>
      <c r="E2526" s="13">
        <v>10.588235294117647</v>
      </c>
      <c r="F2526" s="13">
        <v>17.228466780560687</v>
      </c>
      <c r="G2526" s="13">
        <v>2.1751152073732718</v>
      </c>
      <c r="H2526" s="13">
        <v>4.4651162790697674</v>
      </c>
      <c r="I2526" s="13">
        <v>1</v>
      </c>
      <c r="J2526" s="13">
        <v>5</v>
      </c>
      <c r="K2526" s="13">
        <v>0.4</v>
      </c>
      <c r="L2526" s="13">
        <v>5</v>
      </c>
      <c r="M2526" s="13">
        <v>14</v>
      </c>
    </row>
    <row r="2527" spans="2:13">
      <c r="B2527" s="10">
        <v>2524</v>
      </c>
      <c r="C2527" s="13">
        <v>0.6</v>
      </c>
      <c r="D2527" s="13">
        <v>6.666666666666667</v>
      </c>
      <c r="E2527" s="13">
        <v>10.8</v>
      </c>
      <c r="F2527" s="13">
        <v>17.336221756347545</v>
      </c>
      <c r="G2527" s="13">
        <v>2.9135802469135803</v>
      </c>
      <c r="H2527" s="13">
        <v>3.6226415094339623</v>
      </c>
      <c r="I2527" s="13">
        <v>1.2</v>
      </c>
      <c r="J2527" s="13">
        <v>4.166666666666667</v>
      </c>
      <c r="K2527" s="13">
        <v>0.4</v>
      </c>
      <c r="L2527" s="13">
        <v>5</v>
      </c>
      <c r="M2527" s="13">
        <v>15.833333333333334</v>
      </c>
    </row>
    <row r="2528" spans="2:13">
      <c r="B2528" s="10">
        <v>2525</v>
      </c>
      <c r="C2528" s="13">
        <v>1.2</v>
      </c>
      <c r="D2528" s="13">
        <v>3.3333333333333335</v>
      </c>
      <c r="E2528" s="13">
        <v>12.857142857142858</v>
      </c>
      <c r="F2528" s="13">
        <v>21.297101088956293</v>
      </c>
      <c r="G2528" s="13">
        <v>2.7928994082840237</v>
      </c>
      <c r="H2528" s="13">
        <v>5.6470588235294121</v>
      </c>
      <c r="I2528" s="13">
        <v>0.8</v>
      </c>
      <c r="J2528" s="13">
        <v>6.25</v>
      </c>
      <c r="K2528" s="13">
        <v>0.6</v>
      </c>
      <c r="L2528" s="13">
        <v>3.3333333333333335</v>
      </c>
      <c r="M2528" s="13">
        <v>12.916666666666668</v>
      </c>
    </row>
    <row r="2529" spans="2:13">
      <c r="B2529" s="10">
        <v>2526</v>
      </c>
      <c r="C2529" s="13">
        <v>0.6</v>
      </c>
      <c r="D2529" s="13">
        <v>6.666666666666667</v>
      </c>
      <c r="E2529" s="13">
        <v>13.170731707317072</v>
      </c>
      <c r="F2529" s="13">
        <v>20.499039172209905</v>
      </c>
      <c r="G2529" s="13">
        <v>3.8373983739837394</v>
      </c>
      <c r="H2529" s="13">
        <v>3.4909090909090907</v>
      </c>
      <c r="I2529" s="13">
        <v>1.2</v>
      </c>
      <c r="J2529" s="13">
        <v>4.166666666666667</v>
      </c>
      <c r="K2529" s="13">
        <v>0.8</v>
      </c>
      <c r="L2529" s="13">
        <v>2.5</v>
      </c>
      <c r="M2529" s="13">
        <v>13.333333333333334</v>
      </c>
    </row>
    <row r="2530" spans="2:13">
      <c r="B2530" s="10">
        <v>2527</v>
      </c>
      <c r="C2530" s="13">
        <v>1.6</v>
      </c>
      <c r="D2530" s="13">
        <v>2.5</v>
      </c>
      <c r="E2530" s="13">
        <v>9.6428571428571441</v>
      </c>
      <c r="F2530" s="13">
        <v>18.436582633053224</v>
      </c>
      <c r="G2530" s="13">
        <v>3.1466666666666669</v>
      </c>
      <c r="H2530" s="13">
        <v>5.6470588235294121</v>
      </c>
      <c r="I2530" s="13">
        <v>0.6</v>
      </c>
      <c r="J2530" s="13">
        <v>8.3333333333333339</v>
      </c>
      <c r="K2530" s="13">
        <v>0.4</v>
      </c>
      <c r="L2530" s="13">
        <v>5</v>
      </c>
      <c r="M2530" s="13">
        <v>15.833333333333334</v>
      </c>
    </row>
    <row r="2531" spans="2:13">
      <c r="B2531" s="10">
        <v>2528</v>
      </c>
      <c r="C2531" s="13">
        <v>1</v>
      </c>
      <c r="D2531" s="13">
        <v>4</v>
      </c>
      <c r="E2531" s="13">
        <v>15.882352941176469</v>
      </c>
      <c r="F2531" s="13">
        <v>25.200185453491738</v>
      </c>
      <c r="G2531" s="13">
        <v>2.6971428571428571</v>
      </c>
      <c r="H2531" s="13">
        <v>6.6206896551724137</v>
      </c>
      <c r="I2531" s="13">
        <v>1.2</v>
      </c>
      <c r="J2531" s="13">
        <v>4.166666666666667</v>
      </c>
      <c r="K2531" s="13">
        <v>0.1</v>
      </c>
      <c r="L2531" s="13">
        <v>20</v>
      </c>
      <c r="M2531" s="13">
        <v>28.166666666666668</v>
      </c>
    </row>
    <row r="2532" spans="2:13">
      <c r="B2532" s="10">
        <v>2529</v>
      </c>
      <c r="C2532" s="13">
        <v>1.2</v>
      </c>
      <c r="D2532" s="13">
        <v>3.3333333333333335</v>
      </c>
      <c r="E2532" s="13">
        <v>15.428571428571429</v>
      </c>
      <c r="F2532" s="13">
        <v>22.298540468819109</v>
      </c>
      <c r="G2532" s="13">
        <v>3.1052631578947372</v>
      </c>
      <c r="H2532" s="13">
        <v>3.7647058823529411</v>
      </c>
      <c r="I2532" s="13">
        <v>1</v>
      </c>
      <c r="J2532" s="13">
        <v>5</v>
      </c>
      <c r="K2532" s="13">
        <v>0.4</v>
      </c>
      <c r="L2532" s="13">
        <v>5</v>
      </c>
      <c r="M2532" s="13">
        <v>13.333333333333334</v>
      </c>
    </row>
    <row r="2533" spans="2:13">
      <c r="B2533" s="10">
        <v>2530</v>
      </c>
      <c r="C2533" s="13">
        <v>0.4</v>
      </c>
      <c r="D2533" s="13">
        <v>10</v>
      </c>
      <c r="E2533" s="13">
        <v>18.620689655172413</v>
      </c>
      <c r="F2533" s="13">
        <v>24.572069800450862</v>
      </c>
      <c r="G2533" s="13">
        <v>2.6971428571428571</v>
      </c>
      <c r="H2533" s="13">
        <v>3.2542372881355934</v>
      </c>
      <c r="I2533" s="13">
        <v>1</v>
      </c>
      <c r="J2533" s="13">
        <v>5</v>
      </c>
      <c r="K2533" s="13">
        <v>0.4</v>
      </c>
      <c r="L2533" s="13">
        <v>5</v>
      </c>
      <c r="M2533" s="13">
        <v>20</v>
      </c>
    </row>
    <row r="2534" spans="2:13">
      <c r="B2534" s="10">
        <v>2531</v>
      </c>
      <c r="C2534" s="13">
        <v>0.6</v>
      </c>
      <c r="D2534" s="13">
        <v>6.666666666666667</v>
      </c>
      <c r="E2534" s="13">
        <v>14.210526315789473</v>
      </c>
      <c r="F2534" s="13">
        <v>21.448621553884713</v>
      </c>
      <c r="G2534" s="13">
        <v>2.6666666666666665</v>
      </c>
      <c r="H2534" s="13">
        <v>4.5714285714285712</v>
      </c>
      <c r="I2534" s="13">
        <v>1.2</v>
      </c>
      <c r="J2534" s="13">
        <v>4.166666666666667</v>
      </c>
      <c r="K2534" s="13">
        <v>0.6</v>
      </c>
      <c r="L2534" s="13">
        <v>3.3333333333333335</v>
      </c>
      <c r="M2534" s="13">
        <v>14.166666666666668</v>
      </c>
    </row>
    <row r="2535" spans="2:13">
      <c r="B2535" s="10">
        <v>2532</v>
      </c>
      <c r="C2535" s="13">
        <v>0.8</v>
      </c>
      <c r="D2535" s="13">
        <v>5</v>
      </c>
      <c r="E2535" s="13">
        <v>12</v>
      </c>
      <c r="F2535" s="13">
        <v>22.087499999999999</v>
      </c>
      <c r="G2535" s="13">
        <v>3.6875</v>
      </c>
      <c r="H2535" s="13">
        <v>6.4</v>
      </c>
      <c r="I2535" s="13">
        <v>1.2</v>
      </c>
      <c r="J2535" s="13">
        <v>4.166666666666667</v>
      </c>
      <c r="K2535" s="13">
        <v>0.6</v>
      </c>
      <c r="L2535" s="13">
        <v>3.3333333333333335</v>
      </c>
      <c r="M2535" s="13">
        <v>12.500000000000002</v>
      </c>
    </row>
    <row r="2536" spans="2:13">
      <c r="B2536" s="10">
        <v>2533</v>
      </c>
      <c r="C2536" s="13">
        <v>0.6</v>
      </c>
      <c r="D2536" s="13">
        <v>6.666666666666667</v>
      </c>
      <c r="E2536" s="13">
        <v>10.384615384615385</v>
      </c>
      <c r="F2536" s="13">
        <v>18.527920355506563</v>
      </c>
      <c r="G2536" s="13">
        <v>2.3251231527093594</v>
      </c>
      <c r="H2536" s="13">
        <v>5.8181818181818183</v>
      </c>
      <c r="I2536" s="13">
        <v>1.4</v>
      </c>
      <c r="J2536" s="13">
        <v>3.5714285714285716</v>
      </c>
      <c r="K2536" s="13">
        <v>0.4</v>
      </c>
      <c r="L2536" s="13">
        <v>5</v>
      </c>
      <c r="M2536" s="13">
        <v>15.238095238095239</v>
      </c>
    </row>
    <row r="2537" spans="2:13">
      <c r="B2537" s="10">
        <v>2534</v>
      </c>
      <c r="C2537" s="13">
        <v>0.6</v>
      </c>
      <c r="D2537" s="13">
        <v>6.666666666666667</v>
      </c>
      <c r="E2537" s="13">
        <v>16.875</v>
      </c>
      <c r="F2537" s="13">
        <v>23.453180950107424</v>
      </c>
      <c r="G2537" s="13">
        <v>3.3239436619718314</v>
      </c>
      <c r="H2537" s="13">
        <v>3.2542372881355934</v>
      </c>
      <c r="I2537" s="13">
        <v>1.2</v>
      </c>
      <c r="J2537" s="13">
        <v>4.166666666666667</v>
      </c>
      <c r="K2537" s="13">
        <v>0.2</v>
      </c>
      <c r="L2537" s="13">
        <v>10</v>
      </c>
      <c r="M2537" s="13">
        <v>20.833333333333336</v>
      </c>
    </row>
    <row r="2538" spans="2:13">
      <c r="B2538" s="10">
        <v>2535</v>
      </c>
      <c r="C2538" s="13">
        <v>1</v>
      </c>
      <c r="D2538" s="13">
        <v>4</v>
      </c>
      <c r="E2538" s="13">
        <v>15</v>
      </c>
      <c r="F2538" s="13">
        <v>23.285508291276138</v>
      </c>
      <c r="G2538" s="13">
        <v>3.2328767123287672</v>
      </c>
      <c r="H2538" s="13">
        <v>5.0526315789473681</v>
      </c>
      <c r="I2538" s="13">
        <v>0.6</v>
      </c>
      <c r="J2538" s="13">
        <v>8.3333333333333339</v>
      </c>
      <c r="K2538" s="13">
        <v>0.4</v>
      </c>
      <c r="L2538" s="13">
        <v>5</v>
      </c>
      <c r="M2538" s="13">
        <v>17.333333333333336</v>
      </c>
    </row>
    <row r="2539" spans="2:13">
      <c r="B2539" s="10">
        <v>2536</v>
      </c>
      <c r="C2539" s="13">
        <v>1.4</v>
      </c>
      <c r="D2539" s="13">
        <v>2.8571428571428572</v>
      </c>
      <c r="E2539" s="13">
        <v>7.7142857142857144</v>
      </c>
      <c r="F2539" s="13">
        <v>14.690131124913734</v>
      </c>
      <c r="G2539" s="13">
        <v>3.4202898550724639</v>
      </c>
      <c r="H2539" s="13">
        <v>3.5555555555555554</v>
      </c>
      <c r="I2539" s="13">
        <v>0.8</v>
      </c>
      <c r="J2539" s="13">
        <v>6.25</v>
      </c>
      <c r="K2539" s="13">
        <v>0.1</v>
      </c>
      <c r="L2539" s="13">
        <v>20</v>
      </c>
      <c r="M2539" s="13">
        <v>29.107142857142858</v>
      </c>
    </row>
    <row r="2540" spans="2:13">
      <c r="B2540" s="10">
        <v>2537</v>
      </c>
      <c r="C2540" s="13">
        <v>0.4</v>
      </c>
      <c r="D2540" s="13">
        <v>10</v>
      </c>
      <c r="E2540" s="13">
        <v>30</v>
      </c>
      <c r="F2540" s="13">
        <v>36.359500446030331</v>
      </c>
      <c r="G2540" s="13">
        <v>3.1052631578947372</v>
      </c>
      <c r="H2540" s="13">
        <v>3.2542372881355934</v>
      </c>
      <c r="I2540" s="13">
        <v>0.6</v>
      </c>
      <c r="J2540" s="13">
        <v>8.3333333333333339</v>
      </c>
      <c r="K2540" s="13">
        <v>0.6</v>
      </c>
      <c r="L2540" s="13">
        <v>3.3333333333333335</v>
      </c>
      <c r="M2540" s="13">
        <v>21.666666666666668</v>
      </c>
    </row>
    <row r="2541" spans="2:13">
      <c r="B2541" s="10">
        <v>2538</v>
      </c>
      <c r="C2541" s="13">
        <v>0.8</v>
      </c>
      <c r="D2541" s="13">
        <v>5</v>
      </c>
      <c r="E2541" s="13">
        <v>12.272727272727273</v>
      </c>
      <c r="F2541" s="13">
        <v>18.420200346463812</v>
      </c>
      <c r="G2541" s="13">
        <v>3.3239436619718314</v>
      </c>
      <c r="H2541" s="13">
        <v>2.8235294117647061</v>
      </c>
      <c r="I2541" s="13">
        <v>1.4</v>
      </c>
      <c r="J2541" s="13">
        <v>3.5714285714285716</v>
      </c>
      <c r="K2541" s="13">
        <v>0.4</v>
      </c>
      <c r="L2541" s="13">
        <v>5</v>
      </c>
      <c r="M2541" s="13">
        <v>13.571428571428571</v>
      </c>
    </row>
    <row r="2542" spans="2:13">
      <c r="B2542" s="10">
        <v>2539</v>
      </c>
      <c r="C2542" s="13">
        <v>0.8</v>
      </c>
      <c r="D2542" s="13">
        <v>5</v>
      </c>
      <c r="E2542" s="13">
        <v>12.272727272727273</v>
      </c>
      <c r="F2542" s="13">
        <v>19.681524926686215</v>
      </c>
      <c r="G2542" s="13">
        <v>3.0451612903225804</v>
      </c>
      <c r="H2542" s="13">
        <v>4.3636363636363633</v>
      </c>
      <c r="I2542" s="13">
        <v>1.4</v>
      </c>
      <c r="J2542" s="13">
        <v>3.5714285714285716</v>
      </c>
      <c r="K2542" s="13">
        <v>0.4</v>
      </c>
      <c r="L2542" s="13">
        <v>5</v>
      </c>
      <c r="M2542" s="13">
        <v>13.571428571428571</v>
      </c>
    </row>
    <row r="2543" spans="2:13">
      <c r="B2543" s="10">
        <v>2540</v>
      </c>
      <c r="C2543" s="13">
        <v>0.8</v>
      </c>
      <c r="D2543" s="13">
        <v>5</v>
      </c>
      <c r="E2543" s="13">
        <v>18.620689655172413</v>
      </c>
      <c r="F2543" s="13">
        <v>26.505656975433851</v>
      </c>
      <c r="G2543" s="13">
        <v>3.0849673202614376</v>
      </c>
      <c r="H2543" s="13">
        <v>4.8</v>
      </c>
      <c r="I2543" s="13">
        <v>0.4</v>
      </c>
      <c r="J2543" s="13">
        <v>12.5</v>
      </c>
      <c r="K2543" s="13">
        <v>0.4</v>
      </c>
      <c r="L2543" s="13">
        <v>5</v>
      </c>
      <c r="M2543" s="13">
        <v>22.5</v>
      </c>
    </row>
    <row r="2544" spans="2:13">
      <c r="B2544" s="10">
        <v>2541</v>
      </c>
      <c r="C2544" s="13">
        <v>1</v>
      </c>
      <c r="D2544" s="13">
        <v>4</v>
      </c>
      <c r="E2544" s="13">
        <v>12.857142857142858</v>
      </c>
      <c r="F2544" s="13">
        <v>18.036539989129981</v>
      </c>
      <c r="G2544" s="13">
        <v>2.3137254901960782</v>
      </c>
      <c r="H2544" s="13">
        <v>2.8656716417910446</v>
      </c>
      <c r="I2544" s="13">
        <v>1</v>
      </c>
      <c r="J2544" s="13">
        <v>5</v>
      </c>
      <c r="K2544" s="13">
        <v>0.4</v>
      </c>
      <c r="L2544" s="13">
        <v>5</v>
      </c>
      <c r="M2544" s="13">
        <v>14</v>
      </c>
    </row>
    <row r="2545" spans="2:13">
      <c r="B2545" s="10">
        <v>2542</v>
      </c>
      <c r="C2545" s="13">
        <v>1</v>
      </c>
      <c r="D2545" s="13">
        <v>4</v>
      </c>
      <c r="E2545" s="13">
        <v>15</v>
      </c>
      <c r="F2545" s="13">
        <v>23.200854700854702</v>
      </c>
      <c r="G2545" s="13">
        <v>3.2777777777777777</v>
      </c>
      <c r="H2545" s="13">
        <v>4.9230769230769234</v>
      </c>
      <c r="I2545" s="13">
        <v>0.8</v>
      </c>
      <c r="J2545" s="13">
        <v>6.25</v>
      </c>
      <c r="K2545" s="13">
        <v>0.6</v>
      </c>
      <c r="L2545" s="13">
        <v>3.3333333333333335</v>
      </c>
      <c r="M2545" s="13">
        <v>13.583333333333334</v>
      </c>
    </row>
    <row r="2546" spans="2:13">
      <c r="B2546" s="10">
        <v>2543</v>
      </c>
      <c r="C2546" s="13">
        <v>0.6</v>
      </c>
      <c r="D2546" s="13">
        <v>6.666666666666667</v>
      </c>
      <c r="E2546" s="13">
        <v>11.739130434782609</v>
      </c>
      <c r="F2546" s="13">
        <v>20.193398179616395</v>
      </c>
      <c r="G2546" s="13">
        <v>2.9685534591194971</v>
      </c>
      <c r="H2546" s="13">
        <v>5.4857142857142858</v>
      </c>
      <c r="I2546" s="13">
        <v>0.6</v>
      </c>
      <c r="J2546" s="13">
        <v>8.3333333333333339</v>
      </c>
      <c r="K2546" s="13">
        <v>0.2</v>
      </c>
      <c r="L2546" s="13">
        <v>10</v>
      </c>
      <c r="M2546" s="13">
        <v>25</v>
      </c>
    </row>
    <row r="2547" spans="2:13">
      <c r="B2547" s="10">
        <v>2544</v>
      </c>
      <c r="C2547" s="13">
        <v>1</v>
      </c>
      <c r="D2547" s="13">
        <v>4</v>
      </c>
      <c r="E2547" s="13">
        <v>15.428571428571429</v>
      </c>
      <c r="F2547" s="13">
        <v>26.035978835978835</v>
      </c>
      <c r="G2547" s="13">
        <v>3.496296296296296</v>
      </c>
      <c r="H2547" s="13">
        <v>7.1111111111111107</v>
      </c>
      <c r="I2547" s="13">
        <v>0.8</v>
      </c>
      <c r="J2547" s="13">
        <v>6.25</v>
      </c>
      <c r="K2547" s="13">
        <v>0.4</v>
      </c>
      <c r="L2547" s="13">
        <v>5</v>
      </c>
      <c r="M2547" s="13">
        <v>15.25</v>
      </c>
    </row>
    <row r="2548" spans="2:13">
      <c r="B2548" s="10">
        <v>2545</v>
      </c>
      <c r="C2548" s="13">
        <v>1</v>
      </c>
      <c r="D2548" s="13">
        <v>4</v>
      </c>
      <c r="E2548" s="13">
        <v>14.210526315789473</v>
      </c>
      <c r="F2548" s="13">
        <v>22.349715504978661</v>
      </c>
      <c r="G2548" s="13">
        <v>2.95</v>
      </c>
      <c r="H2548" s="13">
        <v>5.1891891891891895</v>
      </c>
      <c r="I2548" s="13">
        <v>1</v>
      </c>
      <c r="J2548" s="13">
        <v>5</v>
      </c>
      <c r="K2548" s="13">
        <v>0.1</v>
      </c>
      <c r="L2548" s="13">
        <v>20</v>
      </c>
      <c r="M2548" s="13">
        <v>29</v>
      </c>
    </row>
    <row r="2549" spans="2:13">
      <c r="B2549" s="10">
        <v>2546</v>
      </c>
      <c r="C2549" s="13">
        <v>0.6</v>
      </c>
      <c r="D2549" s="13">
        <v>6.666666666666667</v>
      </c>
      <c r="E2549" s="13">
        <v>16.875</v>
      </c>
      <c r="F2549" s="13">
        <v>25.476503759398497</v>
      </c>
      <c r="G2549" s="13">
        <v>3.5488721804511276</v>
      </c>
      <c r="H2549" s="13">
        <v>5.0526315789473681</v>
      </c>
      <c r="I2549" s="13">
        <v>0.8</v>
      </c>
      <c r="J2549" s="13">
        <v>6.25</v>
      </c>
      <c r="K2549" s="13">
        <v>0.2</v>
      </c>
      <c r="L2549" s="13">
        <v>10</v>
      </c>
      <c r="M2549" s="13">
        <v>22.916666666666668</v>
      </c>
    </row>
    <row r="2550" spans="2:13">
      <c r="B2550" s="10">
        <v>2547</v>
      </c>
      <c r="C2550" s="13">
        <v>1.2</v>
      </c>
      <c r="D2550" s="13">
        <v>3.3333333333333335</v>
      </c>
      <c r="E2550" s="13">
        <v>9.473684210526315</v>
      </c>
      <c r="F2550" s="13">
        <v>16.093193108926855</v>
      </c>
      <c r="G2550" s="13">
        <v>2.4455958549222796</v>
      </c>
      <c r="H2550" s="13">
        <v>4.1739130434782608</v>
      </c>
      <c r="I2550" s="13">
        <v>1</v>
      </c>
      <c r="J2550" s="13">
        <v>5</v>
      </c>
      <c r="K2550" s="13">
        <v>0.6</v>
      </c>
      <c r="L2550" s="13">
        <v>3.3333333333333335</v>
      </c>
      <c r="M2550" s="13">
        <v>11.666666666666668</v>
      </c>
    </row>
    <row r="2551" spans="2:13">
      <c r="B2551" s="10">
        <v>2548</v>
      </c>
      <c r="C2551" s="13">
        <v>0.2</v>
      </c>
      <c r="D2551" s="13">
        <v>20</v>
      </c>
      <c r="E2551" s="13">
        <v>13.170731707317072</v>
      </c>
      <c r="F2551" s="13">
        <v>21.15109636369856</v>
      </c>
      <c r="G2551" s="13">
        <v>3.8064516129032255</v>
      </c>
      <c r="H2551" s="13">
        <v>4.1739130434782608</v>
      </c>
      <c r="I2551" s="13">
        <v>1.2</v>
      </c>
      <c r="J2551" s="13">
        <v>4.166666666666667</v>
      </c>
      <c r="K2551" s="13">
        <v>0.4</v>
      </c>
      <c r="L2551" s="13">
        <v>5</v>
      </c>
      <c r="M2551" s="13">
        <v>29.166666666666668</v>
      </c>
    </row>
    <row r="2552" spans="2:13">
      <c r="B2552" s="10">
        <v>2549</v>
      </c>
      <c r="C2552" s="13">
        <v>0.4</v>
      </c>
      <c r="D2552" s="13">
        <v>10</v>
      </c>
      <c r="E2552" s="13">
        <v>13.170731707317072</v>
      </c>
      <c r="F2552" s="13">
        <v>23.785017421602788</v>
      </c>
      <c r="G2552" s="13">
        <v>4.2142857142857144</v>
      </c>
      <c r="H2552" s="13">
        <v>6.4</v>
      </c>
      <c r="I2552" s="13">
        <v>1</v>
      </c>
      <c r="J2552" s="13">
        <v>5</v>
      </c>
      <c r="K2552" s="13">
        <v>0.6</v>
      </c>
      <c r="L2552" s="13">
        <v>3.3333333333333335</v>
      </c>
      <c r="M2552" s="13">
        <v>18.333333333333332</v>
      </c>
    </row>
    <row r="2553" spans="2:13">
      <c r="B2553" s="10">
        <v>2550</v>
      </c>
      <c r="C2553" s="13">
        <v>0.8</v>
      </c>
      <c r="D2553" s="13">
        <v>5</v>
      </c>
      <c r="E2553" s="13">
        <v>11.48936170212766</v>
      </c>
      <c r="F2553" s="13">
        <v>17.294840650463751</v>
      </c>
      <c r="G2553" s="13">
        <v>3.2108843537414966</v>
      </c>
      <c r="H2553" s="13">
        <v>2.5945945945945947</v>
      </c>
      <c r="I2553" s="13">
        <v>1.2</v>
      </c>
      <c r="J2553" s="13">
        <v>4.166666666666667</v>
      </c>
      <c r="K2553" s="13">
        <v>0.2</v>
      </c>
      <c r="L2553" s="13">
        <v>10</v>
      </c>
      <c r="M2553" s="13">
        <v>19.166666666666668</v>
      </c>
    </row>
    <row r="2554" spans="2:13">
      <c r="B2554" s="10">
        <v>2551</v>
      </c>
      <c r="C2554" s="13">
        <v>1.2</v>
      </c>
      <c r="D2554" s="13">
        <v>3.3333333333333335</v>
      </c>
      <c r="E2554" s="13">
        <v>18</v>
      </c>
      <c r="F2554" s="13">
        <v>26.712643678160919</v>
      </c>
      <c r="G2554" s="13">
        <v>2.7126436781609193</v>
      </c>
      <c r="H2554" s="13">
        <v>6</v>
      </c>
      <c r="I2554" s="13">
        <v>0.6</v>
      </c>
      <c r="J2554" s="13">
        <v>8.3333333333333339</v>
      </c>
      <c r="K2554" s="13">
        <v>0.2</v>
      </c>
      <c r="L2554" s="13">
        <v>10</v>
      </c>
      <c r="M2554" s="13">
        <v>21.666666666666668</v>
      </c>
    </row>
    <row r="2555" spans="2:13">
      <c r="B2555" s="10">
        <v>2552</v>
      </c>
      <c r="C2555" s="13">
        <v>1</v>
      </c>
      <c r="D2555" s="13">
        <v>4</v>
      </c>
      <c r="E2555" s="13">
        <v>12.558139534883722</v>
      </c>
      <c r="F2555" s="13">
        <v>20.736598928400625</v>
      </c>
      <c r="G2555" s="13">
        <v>3.1258278145695364</v>
      </c>
      <c r="H2555" s="13">
        <v>5.0526315789473681</v>
      </c>
      <c r="I2555" s="13">
        <v>0.8</v>
      </c>
      <c r="J2555" s="13">
        <v>6.25</v>
      </c>
      <c r="K2555" s="13">
        <v>0.6</v>
      </c>
      <c r="L2555" s="13">
        <v>3.3333333333333335</v>
      </c>
      <c r="M2555" s="13">
        <v>13.583333333333334</v>
      </c>
    </row>
    <row r="2556" spans="2:13">
      <c r="B2556" s="10">
        <v>2553</v>
      </c>
      <c r="C2556" s="13">
        <v>0.8</v>
      </c>
      <c r="D2556" s="13">
        <v>5</v>
      </c>
      <c r="E2556" s="13">
        <v>10.188679245283019</v>
      </c>
      <c r="F2556" s="13">
        <v>17.878182332610276</v>
      </c>
      <c r="G2556" s="13">
        <v>2.6368715083798882</v>
      </c>
      <c r="H2556" s="13">
        <v>5.0526315789473681</v>
      </c>
      <c r="I2556" s="13">
        <v>1</v>
      </c>
      <c r="J2556" s="13">
        <v>5</v>
      </c>
      <c r="K2556" s="13">
        <v>0.8</v>
      </c>
      <c r="L2556" s="13">
        <v>2.5</v>
      </c>
      <c r="M2556" s="13">
        <v>12.5</v>
      </c>
    </row>
    <row r="2557" spans="2:13">
      <c r="B2557" s="10">
        <v>2554</v>
      </c>
      <c r="C2557" s="13">
        <v>0.8</v>
      </c>
      <c r="D2557" s="13">
        <v>5</v>
      </c>
      <c r="E2557" s="13">
        <v>10.384615384615385</v>
      </c>
      <c r="F2557" s="13">
        <v>17.882842818485031</v>
      </c>
      <c r="G2557" s="13">
        <v>2.4455958549222796</v>
      </c>
      <c r="H2557" s="13">
        <v>5.0526315789473681</v>
      </c>
      <c r="I2557" s="13">
        <v>1.4</v>
      </c>
      <c r="J2557" s="13">
        <v>3.5714285714285716</v>
      </c>
      <c r="K2557" s="13">
        <v>0.1</v>
      </c>
      <c r="L2557" s="13">
        <v>20</v>
      </c>
      <c r="M2557" s="13">
        <v>28.571428571428569</v>
      </c>
    </row>
    <row r="2558" spans="2:13">
      <c r="B2558" s="10">
        <v>2555</v>
      </c>
      <c r="C2558" s="13">
        <v>1.6</v>
      </c>
      <c r="D2558" s="13">
        <v>2.5</v>
      </c>
      <c r="E2558" s="13">
        <v>11.020408163265305</v>
      </c>
      <c r="F2558" s="13">
        <v>19.420481706195993</v>
      </c>
      <c r="G2558" s="13">
        <v>3.2108843537414966</v>
      </c>
      <c r="H2558" s="13">
        <v>5.1891891891891895</v>
      </c>
      <c r="I2558" s="13">
        <v>0.6</v>
      </c>
      <c r="J2558" s="13">
        <v>8.3333333333333339</v>
      </c>
      <c r="K2558" s="13">
        <v>0.2</v>
      </c>
      <c r="L2558" s="13">
        <v>10</v>
      </c>
      <c r="M2558" s="13">
        <v>20.833333333333336</v>
      </c>
    </row>
    <row r="2559" spans="2:13">
      <c r="B2559" s="10">
        <v>2556</v>
      </c>
      <c r="C2559" s="13">
        <v>1</v>
      </c>
      <c r="D2559" s="13">
        <v>4</v>
      </c>
      <c r="E2559" s="13">
        <v>10.588235294117647</v>
      </c>
      <c r="F2559" s="13">
        <v>17.271979136482177</v>
      </c>
      <c r="G2559" s="13">
        <v>3.2551724137931033</v>
      </c>
      <c r="H2559" s="13">
        <v>3.4285714285714284</v>
      </c>
      <c r="I2559" s="13">
        <v>1.6</v>
      </c>
      <c r="J2559" s="13">
        <v>3.125</v>
      </c>
      <c r="K2559" s="13">
        <v>0.4</v>
      </c>
      <c r="L2559" s="13">
        <v>5</v>
      </c>
      <c r="M2559" s="13">
        <v>12.125</v>
      </c>
    </row>
    <row r="2560" spans="2:13">
      <c r="B2560" s="10">
        <v>2557</v>
      </c>
      <c r="C2560" s="13">
        <v>0.8</v>
      </c>
      <c r="D2560" s="13">
        <v>5</v>
      </c>
      <c r="E2560" s="13">
        <v>10.188679245283019</v>
      </c>
      <c r="F2560" s="13">
        <v>16.149878539815646</v>
      </c>
      <c r="G2560" s="13">
        <v>2.9135802469135803</v>
      </c>
      <c r="H2560" s="13">
        <v>3.0476190476190474</v>
      </c>
      <c r="I2560" s="13">
        <v>1</v>
      </c>
      <c r="J2560" s="13">
        <v>5</v>
      </c>
      <c r="K2560" s="13">
        <v>0.4</v>
      </c>
      <c r="L2560" s="13">
        <v>5</v>
      </c>
      <c r="M2560" s="13">
        <v>15</v>
      </c>
    </row>
    <row r="2561" spans="2:13">
      <c r="B2561" s="10">
        <v>2558</v>
      </c>
      <c r="C2561" s="13">
        <v>0.2</v>
      </c>
      <c r="D2561" s="13">
        <v>20</v>
      </c>
      <c r="E2561" s="13">
        <v>12.857142857142858</v>
      </c>
      <c r="F2561" s="13">
        <v>19.044484629294757</v>
      </c>
      <c r="G2561" s="13">
        <v>2.9873417721518987</v>
      </c>
      <c r="H2561" s="13">
        <v>3.2</v>
      </c>
      <c r="I2561" s="13">
        <v>1</v>
      </c>
      <c r="J2561" s="13">
        <v>5</v>
      </c>
      <c r="K2561" s="13">
        <v>0.2</v>
      </c>
      <c r="L2561" s="13">
        <v>10</v>
      </c>
      <c r="M2561" s="13">
        <v>35</v>
      </c>
    </row>
    <row r="2562" spans="2:13">
      <c r="B2562" s="10">
        <v>2559</v>
      </c>
      <c r="C2562" s="13">
        <v>0.8</v>
      </c>
      <c r="D2562" s="13">
        <v>5</v>
      </c>
      <c r="E2562" s="13">
        <v>15.882352941176469</v>
      </c>
      <c r="F2562" s="13">
        <v>22.451669850470982</v>
      </c>
      <c r="G2562" s="13">
        <v>2.4842105263157896</v>
      </c>
      <c r="H2562" s="13">
        <v>4.0851063829787231</v>
      </c>
      <c r="I2562" s="13">
        <v>1.4</v>
      </c>
      <c r="J2562" s="13">
        <v>3.5714285714285716</v>
      </c>
      <c r="K2562" s="13">
        <v>0.4</v>
      </c>
      <c r="L2562" s="13">
        <v>5</v>
      </c>
      <c r="M2562" s="13">
        <v>13.571428571428571</v>
      </c>
    </row>
    <row r="2563" spans="2:13">
      <c r="B2563" s="10">
        <v>2560</v>
      </c>
      <c r="C2563" s="13">
        <v>0.8</v>
      </c>
      <c r="D2563" s="13">
        <v>5</v>
      </c>
      <c r="E2563" s="13">
        <v>9.3103448275862064</v>
      </c>
      <c r="F2563" s="13">
        <v>15.699795377036757</v>
      </c>
      <c r="G2563" s="13">
        <v>2.6971428571428571</v>
      </c>
      <c r="H2563" s="13">
        <v>3.6923076923076925</v>
      </c>
      <c r="I2563" s="13">
        <v>1</v>
      </c>
      <c r="J2563" s="13">
        <v>5</v>
      </c>
      <c r="K2563" s="13">
        <v>0.4</v>
      </c>
      <c r="L2563" s="13">
        <v>5</v>
      </c>
      <c r="M2563" s="13">
        <v>15</v>
      </c>
    </row>
    <row r="2564" spans="2:13">
      <c r="B2564" s="10">
        <v>2561</v>
      </c>
      <c r="C2564" s="13">
        <v>1</v>
      </c>
      <c r="D2564" s="13">
        <v>4</v>
      </c>
      <c r="E2564" s="13">
        <v>17.419354838709676</v>
      </c>
      <c r="F2564" s="13">
        <v>26.370706190061028</v>
      </c>
      <c r="G2564" s="13">
        <v>2.5513513513513515</v>
      </c>
      <c r="H2564" s="13">
        <v>6.4</v>
      </c>
      <c r="I2564" s="13">
        <v>0.4</v>
      </c>
      <c r="J2564" s="13">
        <v>12.5</v>
      </c>
      <c r="K2564" s="13">
        <v>0.2</v>
      </c>
      <c r="L2564" s="13">
        <v>10</v>
      </c>
      <c r="M2564" s="13">
        <v>26.5</v>
      </c>
    </row>
    <row r="2565" spans="2:13">
      <c r="B2565" s="10">
        <v>2562</v>
      </c>
      <c r="C2565" s="13">
        <v>1</v>
      </c>
      <c r="D2565" s="13">
        <v>4</v>
      </c>
      <c r="E2565" s="13">
        <v>11.48936170212766</v>
      </c>
      <c r="F2565" s="13">
        <v>18.532024494361185</v>
      </c>
      <c r="G2565" s="13">
        <v>4.1769911504424782</v>
      </c>
      <c r="H2565" s="13">
        <v>2.8656716417910446</v>
      </c>
      <c r="I2565" s="13">
        <v>1.2</v>
      </c>
      <c r="J2565" s="13">
        <v>4.166666666666667</v>
      </c>
      <c r="K2565" s="13">
        <v>0.1</v>
      </c>
      <c r="L2565" s="13">
        <v>20</v>
      </c>
      <c r="M2565" s="13">
        <v>28.166666666666668</v>
      </c>
    </row>
    <row r="2566" spans="2:13">
      <c r="B2566" s="10">
        <v>2563</v>
      </c>
      <c r="C2566" s="13">
        <v>0.8</v>
      </c>
      <c r="D2566" s="13">
        <v>5</v>
      </c>
      <c r="E2566" s="13">
        <v>11.48936170212766</v>
      </c>
      <c r="F2566" s="13">
        <v>18.046966992764624</v>
      </c>
      <c r="G2566" s="13">
        <v>2.7928994082840237</v>
      </c>
      <c r="H2566" s="13">
        <v>3.7647058823529411</v>
      </c>
      <c r="I2566" s="13">
        <v>1.4</v>
      </c>
      <c r="J2566" s="13">
        <v>3.5714285714285716</v>
      </c>
      <c r="K2566" s="13">
        <v>0.6</v>
      </c>
      <c r="L2566" s="13">
        <v>3.3333333333333335</v>
      </c>
      <c r="M2566" s="13">
        <v>11.904761904761905</v>
      </c>
    </row>
    <row r="2567" spans="2:13">
      <c r="B2567" s="10">
        <v>2564</v>
      </c>
      <c r="C2567" s="13">
        <v>1.2</v>
      </c>
      <c r="D2567" s="13">
        <v>3.3333333333333335</v>
      </c>
      <c r="E2567" s="13">
        <v>13.5</v>
      </c>
      <c r="F2567" s="13">
        <v>20.545161290322582</v>
      </c>
      <c r="G2567" s="13">
        <v>3.0451612903225804</v>
      </c>
      <c r="H2567" s="13">
        <v>4</v>
      </c>
      <c r="I2567" s="13">
        <v>1.6</v>
      </c>
      <c r="J2567" s="13">
        <v>3.125</v>
      </c>
      <c r="K2567" s="13">
        <v>0.8</v>
      </c>
      <c r="L2567" s="13">
        <v>2.5</v>
      </c>
      <c r="M2567" s="13">
        <v>8.9583333333333339</v>
      </c>
    </row>
    <row r="2568" spans="2:13">
      <c r="B2568" s="10">
        <v>2565</v>
      </c>
      <c r="C2568" s="13">
        <v>1.2</v>
      </c>
      <c r="D2568" s="13">
        <v>3.3333333333333335</v>
      </c>
      <c r="E2568" s="13">
        <v>16.363636363636363</v>
      </c>
      <c r="F2568" s="13">
        <v>26.308269680780608</v>
      </c>
      <c r="G2568" s="13">
        <v>3.3239436619718314</v>
      </c>
      <c r="H2568" s="13">
        <v>6.6206896551724137</v>
      </c>
      <c r="I2568" s="13">
        <v>1</v>
      </c>
      <c r="J2568" s="13">
        <v>5</v>
      </c>
      <c r="K2568" s="13">
        <v>0.4</v>
      </c>
      <c r="L2568" s="13">
        <v>5</v>
      </c>
      <c r="M2568" s="13">
        <v>13.333333333333334</v>
      </c>
    </row>
    <row r="2569" spans="2:13">
      <c r="B2569" s="10">
        <v>2566</v>
      </c>
      <c r="C2569" s="13">
        <v>0.8</v>
      </c>
      <c r="D2569" s="13">
        <v>5</v>
      </c>
      <c r="E2569" s="13">
        <v>15</v>
      </c>
      <c r="F2569" s="13">
        <v>21.004924652811976</v>
      </c>
      <c r="G2569" s="13">
        <v>3.3006993006993004</v>
      </c>
      <c r="H2569" s="13">
        <v>2.704225352112676</v>
      </c>
      <c r="I2569" s="13">
        <v>1</v>
      </c>
      <c r="J2569" s="13">
        <v>5</v>
      </c>
      <c r="K2569" s="13">
        <v>0.4</v>
      </c>
      <c r="L2569" s="13">
        <v>5</v>
      </c>
      <c r="M2569" s="13">
        <v>15</v>
      </c>
    </row>
    <row r="2570" spans="2:13">
      <c r="B2570" s="10">
        <v>2567</v>
      </c>
      <c r="C2570" s="13">
        <v>0.2</v>
      </c>
      <c r="D2570" s="13">
        <v>20</v>
      </c>
      <c r="E2570" s="13">
        <v>14.210526315789473</v>
      </c>
      <c r="F2570" s="13">
        <v>22.112359183139581</v>
      </c>
      <c r="G2570" s="13">
        <v>2.7126436781609193</v>
      </c>
      <c r="H2570" s="13">
        <v>5.1891891891891895</v>
      </c>
      <c r="I2570" s="13">
        <v>0.6</v>
      </c>
      <c r="J2570" s="13">
        <v>8.3333333333333339</v>
      </c>
      <c r="K2570" s="13">
        <v>0.2</v>
      </c>
      <c r="L2570" s="13">
        <v>10</v>
      </c>
      <c r="M2570" s="13">
        <v>38.333333333333336</v>
      </c>
    </row>
    <row r="2571" spans="2:13">
      <c r="B2571" s="10">
        <v>2568</v>
      </c>
      <c r="C2571" s="13">
        <v>0.4</v>
      </c>
      <c r="D2571" s="13">
        <v>10</v>
      </c>
      <c r="E2571" s="13">
        <v>16.875</v>
      </c>
      <c r="F2571" s="13">
        <v>22.734090909090909</v>
      </c>
      <c r="G2571" s="13">
        <v>2.95</v>
      </c>
      <c r="H2571" s="13">
        <v>2.9090909090909092</v>
      </c>
      <c r="I2571" s="13">
        <v>1.2</v>
      </c>
      <c r="J2571" s="13">
        <v>4.166666666666667</v>
      </c>
      <c r="K2571" s="13">
        <v>0.8</v>
      </c>
      <c r="L2571" s="13">
        <v>2.5</v>
      </c>
      <c r="M2571" s="13">
        <v>16.666666666666668</v>
      </c>
    </row>
    <row r="2572" spans="2:13">
      <c r="B2572" s="10">
        <v>2569</v>
      </c>
      <c r="C2572" s="13">
        <v>0.8</v>
      </c>
      <c r="D2572" s="13">
        <v>5</v>
      </c>
      <c r="E2572" s="13">
        <v>10</v>
      </c>
      <c r="F2572" s="13">
        <v>17.580952380952379</v>
      </c>
      <c r="G2572" s="13">
        <v>2.2476190476190476</v>
      </c>
      <c r="H2572" s="13">
        <v>5.333333333333333</v>
      </c>
      <c r="I2572" s="13">
        <v>1</v>
      </c>
      <c r="J2572" s="13">
        <v>5</v>
      </c>
      <c r="K2572" s="13">
        <v>0.4</v>
      </c>
      <c r="L2572" s="13">
        <v>5</v>
      </c>
      <c r="M2572" s="13">
        <v>15</v>
      </c>
    </row>
    <row r="2573" spans="2:13">
      <c r="B2573" s="10">
        <v>2570</v>
      </c>
      <c r="C2573" s="13">
        <v>1</v>
      </c>
      <c r="D2573" s="13">
        <v>4</v>
      </c>
      <c r="E2573" s="13">
        <v>15.882352941176469</v>
      </c>
      <c r="F2573" s="13">
        <v>21.962937534701283</v>
      </c>
      <c r="G2573" s="13">
        <v>2.8263473053892216</v>
      </c>
      <c r="H2573" s="13">
        <v>3.2542372881355934</v>
      </c>
      <c r="I2573" s="13">
        <v>1.4</v>
      </c>
      <c r="J2573" s="13">
        <v>3.5714285714285716</v>
      </c>
      <c r="K2573" s="13">
        <v>0.6</v>
      </c>
      <c r="L2573" s="13">
        <v>3.3333333333333335</v>
      </c>
      <c r="M2573" s="13">
        <v>10.904761904761905</v>
      </c>
    </row>
    <row r="2574" spans="2:13">
      <c r="B2574" s="10">
        <v>2571</v>
      </c>
      <c r="C2574" s="13">
        <v>1.4</v>
      </c>
      <c r="D2574" s="13">
        <v>2.8571428571428572</v>
      </c>
      <c r="E2574" s="13">
        <v>13.5</v>
      </c>
      <c r="F2574" s="13">
        <v>22.36021505376344</v>
      </c>
      <c r="G2574" s="13">
        <v>2.6666666666666665</v>
      </c>
      <c r="H2574" s="13">
        <v>6.193548387096774</v>
      </c>
      <c r="I2574" s="13">
        <v>1.4</v>
      </c>
      <c r="J2574" s="13">
        <v>3.5714285714285716</v>
      </c>
      <c r="K2574" s="13">
        <v>0.1</v>
      </c>
      <c r="L2574" s="13">
        <v>20</v>
      </c>
      <c r="M2574" s="13">
        <v>26.428571428571431</v>
      </c>
    </row>
    <row r="2575" spans="2:13">
      <c r="B2575" s="10">
        <v>2572</v>
      </c>
      <c r="C2575" s="13">
        <v>0.8</v>
      </c>
      <c r="D2575" s="13">
        <v>5</v>
      </c>
      <c r="E2575" s="13">
        <v>12.272727272727273</v>
      </c>
      <c r="F2575" s="13">
        <v>19.478546699342591</v>
      </c>
      <c r="G2575" s="13">
        <v>3.8373983739837394</v>
      </c>
      <c r="H2575" s="13">
        <v>3.3684210526315788</v>
      </c>
      <c r="I2575" s="13">
        <v>1</v>
      </c>
      <c r="J2575" s="13">
        <v>5</v>
      </c>
      <c r="K2575" s="13">
        <v>0.4</v>
      </c>
      <c r="L2575" s="13">
        <v>5</v>
      </c>
      <c r="M2575" s="13">
        <v>15</v>
      </c>
    </row>
    <row r="2576" spans="2:13">
      <c r="B2576" s="10">
        <v>2573</v>
      </c>
      <c r="C2576" s="13">
        <v>0.8</v>
      </c>
      <c r="D2576" s="13">
        <v>5</v>
      </c>
      <c r="E2576" s="13">
        <v>13.170731707317072</v>
      </c>
      <c r="F2576" s="13">
        <v>18.13852558815443</v>
      </c>
      <c r="G2576" s="13">
        <v>2.1851851851851851</v>
      </c>
      <c r="H2576" s="13">
        <v>2.7826086956521738</v>
      </c>
      <c r="I2576" s="13">
        <v>1</v>
      </c>
      <c r="J2576" s="13">
        <v>5</v>
      </c>
      <c r="K2576" s="13">
        <v>0.2</v>
      </c>
      <c r="L2576" s="13">
        <v>10</v>
      </c>
      <c r="M2576" s="13">
        <v>20</v>
      </c>
    </row>
    <row r="2577" spans="2:13">
      <c r="B2577" s="10">
        <v>2574</v>
      </c>
      <c r="C2577" s="13">
        <v>1.4</v>
      </c>
      <c r="D2577" s="13">
        <v>2.8571428571428572</v>
      </c>
      <c r="E2577" s="13">
        <v>10.588235294117647</v>
      </c>
      <c r="F2577" s="13">
        <v>17.926892496128886</v>
      </c>
      <c r="G2577" s="13">
        <v>3.4202898550724639</v>
      </c>
      <c r="H2577" s="13">
        <v>3.9183673469387754</v>
      </c>
      <c r="I2577" s="13">
        <v>0.4</v>
      </c>
      <c r="J2577" s="13">
        <v>12.5</v>
      </c>
      <c r="K2577" s="13">
        <v>0.2</v>
      </c>
      <c r="L2577" s="13">
        <v>10</v>
      </c>
      <c r="M2577" s="13">
        <v>25.357142857142858</v>
      </c>
    </row>
    <row r="2578" spans="2:13">
      <c r="B2578" s="10">
        <v>2575</v>
      </c>
      <c r="C2578" s="13">
        <v>0.6</v>
      </c>
      <c r="D2578" s="13">
        <v>6.666666666666667</v>
      </c>
      <c r="E2578" s="13">
        <v>12.558139534883722</v>
      </c>
      <c r="F2578" s="13">
        <v>21.038139534883722</v>
      </c>
      <c r="G2578" s="13">
        <v>3.1466666666666669</v>
      </c>
      <c r="H2578" s="13">
        <v>5.333333333333333</v>
      </c>
      <c r="I2578" s="13">
        <v>0.6</v>
      </c>
      <c r="J2578" s="13">
        <v>8.3333333333333339</v>
      </c>
      <c r="K2578" s="13">
        <v>0.2</v>
      </c>
      <c r="L2578" s="13">
        <v>10</v>
      </c>
      <c r="M2578" s="13">
        <v>25</v>
      </c>
    </row>
    <row r="2579" spans="2:13">
      <c r="B2579" s="10">
        <v>2576</v>
      </c>
      <c r="C2579" s="13">
        <v>0.4</v>
      </c>
      <c r="D2579" s="13">
        <v>10</v>
      </c>
      <c r="E2579" s="13">
        <v>12.857142857142858</v>
      </c>
      <c r="F2579" s="13">
        <v>18.182848307471424</v>
      </c>
      <c r="G2579" s="13">
        <v>2.3718592964824121</v>
      </c>
      <c r="H2579" s="13">
        <v>2.953846153846154</v>
      </c>
      <c r="I2579" s="13">
        <v>0.6</v>
      </c>
      <c r="J2579" s="13">
        <v>8.3333333333333339</v>
      </c>
      <c r="K2579" s="13">
        <v>0.1</v>
      </c>
      <c r="L2579" s="13">
        <v>20</v>
      </c>
      <c r="M2579" s="13">
        <v>38.333333333333336</v>
      </c>
    </row>
    <row r="2580" spans="2:13">
      <c r="B2580" s="10">
        <v>2577</v>
      </c>
      <c r="C2580" s="13">
        <v>1</v>
      </c>
      <c r="D2580" s="13">
        <v>4</v>
      </c>
      <c r="E2580" s="13">
        <v>12.857142857142858</v>
      </c>
      <c r="F2580" s="13">
        <v>21.941587301587301</v>
      </c>
      <c r="G2580" s="13">
        <v>5.2444444444444445</v>
      </c>
      <c r="H2580" s="13">
        <v>3.84</v>
      </c>
      <c r="I2580" s="13">
        <v>1</v>
      </c>
      <c r="J2580" s="13">
        <v>5</v>
      </c>
      <c r="K2580" s="13">
        <v>0.2</v>
      </c>
      <c r="L2580" s="13">
        <v>10</v>
      </c>
      <c r="M2580" s="13">
        <v>19</v>
      </c>
    </row>
    <row r="2581" spans="2:13">
      <c r="B2581" s="10">
        <v>2578</v>
      </c>
      <c r="C2581" s="13">
        <v>0.6</v>
      </c>
      <c r="D2581" s="13">
        <v>6.666666666666667</v>
      </c>
      <c r="E2581" s="13">
        <v>11.25</v>
      </c>
      <c r="F2581" s="13">
        <v>19.99013157894737</v>
      </c>
      <c r="G2581" s="13">
        <v>3.6875</v>
      </c>
      <c r="H2581" s="13">
        <v>5.0526315789473681</v>
      </c>
      <c r="I2581" s="13">
        <v>0.8</v>
      </c>
      <c r="J2581" s="13">
        <v>6.25</v>
      </c>
      <c r="K2581" s="13">
        <v>0.4</v>
      </c>
      <c r="L2581" s="13">
        <v>5</v>
      </c>
      <c r="M2581" s="13">
        <v>17.916666666666668</v>
      </c>
    </row>
    <row r="2582" spans="2:13">
      <c r="B2582" s="10">
        <v>2579</v>
      </c>
      <c r="C2582" s="13">
        <v>0.8</v>
      </c>
      <c r="D2582" s="13">
        <v>5</v>
      </c>
      <c r="E2582" s="13">
        <v>10.588235294117647</v>
      </c>
      <c r="F2582" s="13">
        <v>16.021390374331549</v>
      </c>
      <c r="G2582" s="13">
        <v>2.5240641711229945</v>
      </c>
      <c r="H2582" s="13">
        <v>2.9090909090909092</v>
      </c>
      <c r="I2582" s="13">
        <v>1.4</v>
      </c>
      <c r="J2582" s="13">
        <v>3.5714285714285716</v>
      </c>
      <c r="K2582" s="13">
        <v>0.2</v>
      </c>
      <c r="L2582" s="13">
        <v>10</v>
      </c>
      <c r="M2582" s="13">
        <v>18.571428571428569</v>
      </c>
    </row>
    <row r="2583" spans="2:13">
      <c r="B2583" s="10">
        <v>2580</v>
      </c>
      <c r="C2583" s="13">
        <v>0.4</v>
      </c>
      <c r="D2583" s="13">
        <v>10</v>
      </c>
      <c r="E2583" s="13">
        <v>11.25</v>
      </c>
      <c r="F2583" s="13">
        <v>17.37397482357429</v>
      </c>
      <c r="G2583" s="13">
        <v>2.2056074766355138</v>
      </c>
      <c r="H2583" s="13">
        <v>3.9183673469387754</v>
      </c>
      <c r="I2583" s="13">
        <v>1.2</v>
      </c>
      <c r="J2583" s="13">
        <v>4.166666666666667</v>
      </c>
      <c r="K2583" s="13">
        <v>0.2</v>
      </c>
      <c r="L2583" s="13">
        <v>10</v>
      </c>
      <c r="M2583" s="13">
        <v>24.166666666666668</v>
      </c>
    </row>
    <row r="2584" spans="2:13">
      <c r="B2584" s="10">
        <v>2581</v>
      </c>
      <c r="C2584" s="13">
        <v>1.2</v>
      </c>
      <c r="D2584" s="13">
        <v>3.3333333333333335</v>
      </c>
      <c r="E2584" s="13">
        <v>14.210526315789473</v>
      </c>
      <c r="F2584" s="13">
        <v>21.369135306459533</v>
      </c>
      <c r="G2584" s="13">
        <v>3.603053435114504</v>
      </c>
      <c r="H2584" s="13">
        <v>3.5555555555555554</v>
      </c>
      <c r="I2584" s="13">
        <v>1.2</v>
      </c>
      <c r="J2584" s="13">
        <v>4.166666666666667</v>
      </c>
      <c r="K2584" s="13">
        <v>0.1</v>
      </c>
      <c r="L2584" s="13">
        <v>20</v>
      </c>
      <c r="M2584" s="13">
        <v>27.5</v>
      </c>
    </row>
    <row r="2585" spans="2:13">
      <c r="B2585" s="10">
        <v>2582</v>
      </c>
      <c r="C2585" s="13">
        <v>1</v>
      </c>
      <c r="D2585" s="13">
        <v>4</v>
      </c>
      <c r="E2585" s="13">
        <v>12.857142857142858</v>
      </c>
      <c r="F2585" s="13">
        <v>20.130178950561117</v>
      </c>
      <c r="G2585" s="13">
        <v>3.0063694267515921</v>
      </c>
      <c r="H2585" s="13">
        <v>4.2666666666666666</v>
      </c>
      <c r="I2585" s="13">
        <v>1.2</v>
      </c>
      <c r="J2585" s="13">
        <v>4.166666666666667</v>
      </c>
      <c r="K2585" s="13">
        <v>0.1</v>
      </c>
      <c r="L2585" s="13">
        <v>20</v>
      </c>
      <c r="M2585" s="13">
        <v>28.166666666666668</v>
      </c>
    </row>
    <row r="2586" spans="2:13">
      <c r="B2586" s="10">
        <v>2583</v>
      </c>
      <c r="C2586" s="13">
        <v>0.8</v>
      </c>
      <c r="D2586" s="13">
        <v>5</v>
      </c>
      <c r="E2586" s="13">
        <v>8.8524590163934427</v>
      </c>
      <c r="F2586" s="13">
        <v>19.953822383316975</v>
      </c>
      <c r="G2586" s="13">
        <v>1.9585062240663902</v>
      </c>
      <c r="H2586" s="13">
        <v>9.1428571428571423</v>
      </c>
      <c r="I2586" s="13">
        <v>1</v>
      </c>
      <c r="J2586" s="13">
        <v>5</v>
      </c>
      <c r="K2586" s="13">
        <v>0.1</v>
      </c>
      <c r="L2586" s="13">
        <v>20</v>
      </c>
      <c r="M2586" s="13">
        <v>30</v>
      </c>
    </row>
    <row r="2587" spans="2:13">
      <c r="B2587" s="10">
        <v>2584</v>
      </c>
      <c r="C2587" s="13">
        <v>0.2</v>
      </c>
      <c r="D2587" s="13">
        <v>20</v>
      </c>
      <c r="E2587" s="13">
        <v>19.285714285714288</v>
      </c>
      <c r="F2587" s="13">
        <v>26.430821147356582</v>
      </c>
      <c r="G2587" s="13">
        <v>3.7165354330708662</v>
      </c>
      <c r="H2587" s="13">
        <v>3.4285714285714284</v>
      </c>
      <c r="I2587" s="13">
        <v>1</v>
      </c>
      <c r="J2587" s="13">
        <v>5</v>
      </c>
      <c r="K2587" s="13">
        <v>0.2</v>
      </c>
      <c r="L2587" s="13">
        <v>10</v>
      </c>
      <c r="M2587" s="13">
        <v>35</v>
      </c>
    </row>
    <row r="2588" spans="2:13">
      <c r="B2588" s="10">
        <v>2585</v>
      </c>
      <c r="C2588" s="13">
        <v>0.4</v>
      </c>
      <c r="D2588" s="13">
        <v>10</v>
      </c>
      <c r="E2588" s="13">
        <v>13.846153846153847</v>
      </c>
      <c r="F2588" s="13">
        <v>20.270588235294117</v>
      </c>
      <c r="G2588" s="13">
        <v>3.4705882352941178</v>
      </c>
      <c r="H2588" s="13">
        <v>2.953846153846154</v>
      </c>
      <c r="I2588" s="13">
        <v>0.6</v>
      </c>
      <c r="J2588" s="13">
        <v>8.3333333333333339</v>
      </c>
      <c r="K2588" s="13">
        <v>0.2</v>
      </c>
      <c r="L2588" s="13">
        <v>10</v>
      </c>
      <c r="M2588" s="13">
        <v>28.333333333333336</v>
      </c>
    </row>
    <row r="2589" spans="2:13">
      <c r="B2589" s="10">
        <v>2586</v>
      </c>
      <c r="C2589" s="13">
        <v>0.6</v>
      </c>
      <c r="D2589" s="13">
        <v>6.666666666666667</v>
      </c>
      <c r="E2589" s="13">
        <v>12.857142857142858</v>
      </c>
      <c r="F2589" s="13">
        <v>19.727111897390536</v>
      </c>
      <c r="G2589" s="13">
        <v>3.1052631578947372</v>
      </c>
      <c r="H2589" s="13">
        <v>3.7647058823529411</v>
      </c>
      <c r="I2589" s="13">
        <v>0.8</v>
      </c>
      <c r="J2589" s="13">
        <v>6.25</v>
      </c>
      <c r="K2589" s="13">
        <v>0.4</v>
      </c>
      <c r="L2589" s="13">
        <v>5</v>
      </c>
      <c r="M2589" s="13">
        <v>17.916666666666668</v>
      </c>
    </row>
    <row r="2590" spans="2:13">
      <c r="B2590" s="10">
        <v>2587</v>
      </c>
      <c r="C2590" s="13">
        <v>1</v>
      </c>
      <c r="D2590" s="13">
        <v>4</v>
      </c>
      <c r="E2590" s="13">
        <v>16.875</v>
      </c>
      <c r="F2590" s="13">
        <v>27.021031746031746</v>
      </c>
      <c r="G2590" s="13">
        <v>3.746031746031746</v>
      </c>
      <c r="H2590" s="13">
        <v>6.4</v>
      </c>
      <c r="I2590" s="13">
        <v>1.6</v>
      </c>
      <c r="J2590" s="13">
        <v>3.125</v>
      </c>
      <c r="K2590" s="13">
        <v>0.4</v>
      </c>
      <c r="L2590" s="13">
        <v>5</v>
      </c>
      <c r="M2590" s="13">
        <v>12.125</v>
      </c>
    </row>
    <row r="2591" spans="2:13">
      <c r="B2591" s="10">
        <v>2588</v>
      </c>
      <c r="C2591" s="13">
        <v>0.6</v>
      </c>
      <c r="D2591" s="13">
        <v>6.666666666666667</v>
      </c>
      <c r="E2591" s="13">
        <v>11.020408163265305</v>
      </c>
      <c r="F2591" s="13">
        <v>18.467549257465222</v>
      </c>
      <c r="G2591" s="13">
        <v>2.5240641711229945</v>
      </c>
      <c r="H2591" s="13">
        <v>4.9230769230769234</v>
      </c>
      <c r="I2591" s="13">
        <v>1.2</v>
      </c>
      <c r="J2591" s="13">
        <v>4.166666666666667</v>
      </c>
      <c r="K2591" s="13">
        <v>0.4</v>
      </c>
      <c r="L2591" s="13">
        <v>5</v>
      </c>
      <c r="M2591" s="13">
        <v>15.833333333333334</v>
      </c>
    </row>
    <row r="2592" spans="2:13">
      <c r="B2592" s="10">
        <v>2589</v>
      </c>
      <c r="C2592" s="13">
        <v>0.6</v>
      </c>
      <c r="D2592" s="13">
        <v>6.666666666666667</v>
      </c>
      <c r="E2592" s="13">
        <v>12</v>
      </c>
      <c r="F2592" s="13">
        <v>20.792242624303693</v>
      </c>
      <c r="G2592" s="13">
        <v>3.603053435114504</v>
      </c>
      <c r="H2592" s="13">
        <v>5.1891891891891895</v>
      </c>
      <c r="I2592" s="13">
        <v>0.4</v>
      </c>
      <c r="J2592" s="13">
        <v>12.5</v>
      </c>
      <c r="K2592" s="13">
        <v>0.2</v>
      </c>
      <c r="L2592" s="13">
        <v>10</v>
      </c>
      <c r="M2592" s="13">
        <v>29.166666666666668</v>
      </c>
    </row>
    <row r="2593" spans="2:13">
      <c r="B2593" s="10">
        <v>2590</v>
      </c>
      <c r="C2593" s="13">
        <v>0.6</v>
      </c>
      <c r="D2593" s="13">
        <v>6.666666666666667</v>
      </c>
      <c r="E2593" s="13">
        <v>12.857142857142858</v>
      </c>
      <c r="F2593" s="13">
        <v>21.56892230576441</v>
      </c>
      <c r="G2593" s="13">
        <v>4.1403508771929829</v>
      </c>
      <c r="H2593" s="13">
        <v>4.5714285714285712</v>
      </c>
      <c r="I2593" s="13">
        <v>0.8</v>
      </c>
      <c r="J2593" s="13">
        <v>6.25</v>
      </c>
      <c r="K2593" s="13">
        <v>0.4</v>
      </c>
      <c r="L2593" s="13">
        <v>5</v>
      </c>
      <c r="M2593" s="13">
        <v>17.916666666666668</v>
      </c>
    </row>
    <row r="2594" spans="2:13">
      <c r="B2594" s="10">
        <v>2591</v>
      </c>
      <c r="C2594" s="13">
        <v>0.8</v>
      </c>
      <c r="D2594" s="13">
        <v>5</v>
      </c>
      <c r="E2594" s="13">
        <v>12</v>
      </c>
      <c r="F2594" s="13">
        <v>18.824254881808837</v>
      </c>
      <c r="G2594" s="13">
        <v>3.3956834532374103</v>
      </c>
      <c r="H2594" s="13">
        <v>3.4285714285714284</v>
      </c>
      <c r="I2594" s="13">
        <v>1</v>
      </c>
      <c r="J2594" s="13">
        <v>5</v>
      </c>
      <c r="K2594" s="13">
        <v>0.2</v>
      </c>
      <c r="L2594" s="13">
        <v>10</v>
      </c>
      <c r="M2594" s="13">
        <v>20</v>
      </c>
    </row>
    <row r="2595" spans="2:13">
      <c r="B2595" s="10">
        <v>2592</v>
      </c>
      <c r="C2595" s="13">
        <v>0.6</v>
      </c>
      <c r="D2595" s="13">
        <v>6.666666666666667</v>
      </c>
      <c r="E2595" s="13">
        <v>12.558139534883722</v>
      </c>
      <c r="F2595" s="13">
        <v>18.877923901460541</v>
      </c>
      <c r="G2595" s="13">
        <v>2.6971428571428571</v>
      </c>
      <c r="H2595" s="13">
        <v>3.6226415094339623</v>
      </c>
      <c r="I2595" s="13">
        <v>1</v>
      </c>
      <c r="J2595" s="13">
        <v>5</v>
      </c>
      <c r="K2595" s="13">
        <v>0.1</v>
      </c>
      <c r="L2595" s="13">
        <v>20</v>
      </c>
      <c r="M2595" s="13">
        <v>31.666666666666668</v>
      </c>
    </row>
    <row r="2596" spans="2:13">
      <c r="B2596" s="10">
        <v>2593</v>
      </c>
      <c r="C2596" s="13">
        <v>0.6</v>
      </c>
      <c r="D2596" s="13">
        <v>6.666666666666667</v>
      </c>
      <c r="E2596" s="13">
        <v>19.285714285714288</v>
      </c>
      <c r="F2596" s="13">
        <v>26.359232072275553</v>
      </c>
      <c r="G2596" s="13">
        <v>4.290909090909091</v>
      </c>
      <c r="H2596" s="13">
        <v>2.7826086956521738</v>
      </c>
      <c r="I2596" s="13">
        <v>0.4</v>
      </c>
      <c r="J2596" s="13">
        <v>12.5</v>
      </c>
      <c r="K2596" s="13">
        <v>0.4</v>
      </c>
      <c r="L2596" s="13">
        <v>5</v>
      </c>
      <c r="M2596" s="13">
        <v>24.166666666666668</v>
      </c>
    </row>
    <row r="2597" spans="2:13">
      <c r="B2597" s="10">
        <v>2594</v>
      </c>
      <c r="C2597" s="13">
        <v>0.4</v>
      </c>
      <c r="D2597" s="13">
        <v>10</v>
      </c>
      <c r="E2597" s="13">
        <v>10.8</v>
      </c>
      <c r="F2597" s="13">
        <v>16.899908805350087</v>
      </c>
      <c r="G2597" s="13">
        <v>3.3956834532374103</v>
      </c>
      <c r="H2597" s="13">
        <v>2.704225352112676</v>
      </c>
      <c r="I2597" s="13">
        <v>1</v>
      </c>
      <c r="J2597" s="13">
        <v>5</v>
      </c>
      <c r="K2597" s="13">
        <v>0.2</v>
      </c>
      <c r="L2597" s="13">
        <v>10</v>
      </c>
      <c r="M2597" s="13">
        <v>25</v>
      </c>
    </row>
    <row r="2598" spans="2:13">
      <c r="B2598" s="10">
        <v>2595</v>
      </c>
      <c r="C2598" s="13">
        <v>0.8</v>
      </c>
      <c r="D2598" s="13">
        <v>5</v>
      </c>
      <c r="E2598" s="13">
        <v>12.857142857142858</v>
      </c>
      <c r="F2598" s="13">
        <v>22.244484629294757</v>
      </c>
      <c r="G2598" s="13">
        <v>2.9873417721518987</v>
      </c>
      <c r="H2598" s="13">
        <v>6.4</v>
      </c>
      <c r="I2598" s="13">
        <v>1.2</v>
      </c>
      <c r="J2598" s="13">
        <v>4.166666666666667</v>
      </c>
      <c r="K2598" s="13">
        <v>0.6</v>
      </c>
      <c r="L2598" s="13">
        <v>3.3333333333333335</v>
      </c>
      <c r="M2598" s="13">
        <v>12.500000000000002</v>
      </c>
    </row>
    <row r="2599" spans="2:13">
      <c r="B2599" s="10">
        <v>2596</v>
      </c>
      <c r="C2599" s="13">
        <v>0.8</v>
      </c>
      <c r="D2599" s="13">
        <v>5</v>
      </c>
      <c r="E2599" s="13">
        <v>13.846153846153847</v>
      </c>
      <c r="F2599" s="13">
        <v>23.467903255137298</v>
      </c>
      <c r="G2599" s="13">
        <v>2.5106382978723403</v>
      </c>
      <c r="H2599" s="13">
        <v>7.1111111111111107</v>
      </c>
      <c r="I2599" s="13">
        <v>1.4</v>
      </c>
      <c r="J2599" s="13">
        <v>3.5714285714285716</v>
      </c>
      <c r="K2599" s="13">
        <v>0.4</v>
      </c>
      <c r="L2599" s="13">
        <v>5</v>
      </c>
      <c r="M2599" s="13">
        <v>13.571428571428571</v>
      </c>
    </row>
    <row r="2600" spans="2:13">
      <c r="B2600" s="10">
        <v>2597</v>
      </c>
      <c r="C2600" s="13">
        <v>0.8</v>
      </c>
      <c r="D2600" s="13">
        <v>5</v>
      </c>
      <c r="E2600" s="13">
        <v>11.25</v>
      </c>
      <c r="F2600" s="13">
        <v>17.961266755222798</v>
      </c>
      <c r="G2600" s="13">
        <v>2.7928994082840237</v>
      </c>
      <c r="H2600" s="13">
        <v>3.9183673469387754</v>
      </c>
      <c r="I2600" s="13">
        <v>1.2</v>
      </c>
      <c r="J2600" s="13">
        <v>4.166666666666667</v>
      </c>
      <c r="K2600" s="13">
        <v>0.2</v>
      </c>
      <c r="L2600" s="13">
        <v>10</v>
      </c>
      <c r="M2600" s="13">
        <v>19.166666666666668</v>
      </c>
    </row>
    <row r="2601" spans="2:13">
      <c r="B2601" s="10">
        <v>2598</v>
      </c>
      <c r="C2601" s="13">
        <v>1</v>
      </c>
      <c r="D2601" s="13">
        <v>4</v>
      </c>
      <c r="E2601" s="13">
        <v>10</v>
      </c>
      <c r="F2601" s="13">
        <v>18.507664884135473</v>
      </c>
      <c r="G2601" s="13">
        <v>2.8606060606060604</v>
      </c>
      <c r="H2601" s="13">
        <v>5.6470588235294121</v>
      </c>
      <c r="I2601" s="13">
        <v>0.8</v>
      </c>
      <c r="J2601" s="13">
        <v>6.25</v>
      </c>
      <c r="K2601" s="13">
        <v>0.6</v>
      </c>
      <c r="L2601" s="13">
        <v>3.3333333333333335</v>
      </c>
      <c r="M2601" s="13">
        <v>13.583333333333334</v>
      </c>
    </row>
    <row r="2602" spans="2:13">
      <c r="B2602" s="10">
        <v>2599</v>
      </c>
      <c r="C2602" s="13">
        <v>0.4</v>
      </c>
      <c r="D2602" s="13">
        <v>10</v>
      </c>
      <c r="E2602" s="13">
        <v>12.558139534883722</v>
      </c>
      <c r="F2602" s="13">
        <v>21.372983593312462</v>
      </c>
      <c r="G2602" s="13">
        <v>3.1677852348993287</v>
      </c>
      <c r="H2602" s="13">
        <v>5.6470588235294121</v>
      </c>
      <c r="I2602" s="13">
        <v>1</v>
      </c>
      <c r="J2602" s="13">
        <v>5</v>
      </c>
      <c r="K2602" s="13">
        <v>0.4</v>
      </c>
      <c r="L2602" s="13">
        <v>5</v>
      </c>
      <c r="M2602" s="13">
        <v>20</v>
      </c>
    </row>
    <row r="2603" spans="2:13">
      <c r="B2603" s="10">
        <v>2600</v>
      </c>
      <c r="C2603" s="13">
        <v>0.8</v>
      </c>
      <c r="D2603" s="13">
        <v>5</v>
      </c>
      <c r="E2603" s="13">
        <v>11.020408163265305</v>
      </c>
      <c r="F2603" s="13">
        <v>16.761669424526566</v>
      </c>
      <c r="G2603" s="13">
        <v>3.1466666666666669</v>
      </c>
      <c r="H2603" s="13">
        <v>2.5945945945945947</v>
      </c>
      <c r="I2603" s="13">
        <v>1</v>
      </c>
      <c r="J2603" s="13">
        <v>5</v>
      </c>
      <c r="K2603" s="13">
        <v>0.4</v>
      </c>
      <c r="L2603" s="13">
        <v>5</v>
      </c>
      <c r="M2603" s="13">
        <v>15</v>
      </c>
    </row>
    <row r="2604" spans="2:13">
      <c r="B2604" s="10">
        <v>2601</v>
      </c>
      <c r="C2604" s="13">
        <v>0.4</v>
      </c>
      <c r="D2604" s="13">
        <v>10</v>
      </c>
      <c r="E2604" s="13">
        <v>9.6428571428571441</v>
      </c>
      <c r="F2604" s="13">
        <v>18.898029556650247</v>
      </c>
      <c r="G2604" s="13">
        <v>3.2551724137931033</v>
      </c>
      <c r="H2604" s="13">
        <v>6</v>
      </c>
      <c r="I2604" s="13">
        <v>1.2</v>
      </c>
      <c r="J2604" s="13">
        <v>4.166666666666667</v>
      </c>
      <c r="K2604" s="13">
        <v>0.2</v>
      </c>
      <c r="L2604" s="13">
        <v>10</v>
      </c>
      <c r="M2604" s="13">
        <v>24.166666666666668</v>
      </c>
    </row>
    <row r="2605" spans="2:13">
      <c r="B2605" s="10">
        <v>2602</v>
      </c>
      <c r="C2605" s="13">
        <v>1</v>
      </c>
      <c r="D2605" s="13">
        <v>4</v>
      </c>
      <c r="E2605" s="13">
        <v>11.739130434782609</v>
      </c>
      <c r="F2605" s="13">
        <v>17.885836115339565</v>
      </c>
      <c r="G2605" s="13">
        <v>2.5240641711229945</v>
      </c>
      <c r="H2605" s="13">
        <v>3.6226415094339623</v>
      </c>
      <c r="I2605" s="13">
        <v>0.8</v>
      </c>
      <c r="J2605" s="13">
        <v>6.25</v>
      </c>
      <c r="K2605" s="13">
        <v>0.4</v>
      </c>
      <c r="L2605" s="13">
        <v>5</v>
      </c>
      <c r="M2605" s="13">
        <v>15.25</v>
      </c>
    </row>
    <row r="2606" spans="2:13">
      <c r="B2606" s="10">
        <v>2603</v>
      </c>
      <c r="C2606" s="13">
        <v>0.6</v>
      </c>
      <c r="D2606" s="13">
        <v>6.666666666666667</v>
      </c>
      <c r="E2606" s="13">
        <v>10</v>
      </c>
      <c r="F2606" s="13">
        <v>17.872116018457483</v>
      </c>
      <c r="G2606" s="13">
        <v>3.189189189189189</v>
      </c>
      <c r="H2606" s="13">
        <v>4.6829268292682924</v>
      </c>
      <c r="I2606" s="13">
        <v>0.8</v>
      </c>
      <c r="J2606" s="13">
        <v>6.25</v>
      </c>
      <c r="K2606" s="13">
        <v>0.4</v>
      </c>
      <c r="L2606" s="13">
        <v>5</v>
      </c>
      <c r="M2606" s="13">
        <v>17.916666666666668</v>
      </c>
    </row>
    <row r="2607" spans="2:13">
      <c r="B2607" s="10">
        <v>2604</v>
      </c>
      <c r="C2607" s="13">
        <v>1.2</v>
      </c>
      <c r="D2607" s="13">
        <v>3.3333333333333335</v>
      </c>
      <c r="E2607" s="13">
        <v>12</v>
      </c>
      <c r="F2607" s="13">
        <v>25.765321835540497</v>
      </c>
      <c r="G2607" s="13">
        <v>2.4712041884816753</v>
      </c>
      <c r="H2607" s="13">
        <v>11.294117647058824</v>
      </c>
      <c r="I2607" s="13">
        <v>1</v>
      </c>
      <c r="J2607" s="13">
        <v>5</v>
      </c>
      <c r="K2607" s="13">
        <v>0.4</v>
      </c>
      <c r="L2607" s="13">
        <v>5</v>
      </c>
      <c r="M2607" s="13">
        <v>13.333333333333334</v>
      </c>
    </row>
    <row r="2608" spans="2:13">
      <c r="B2608" s="10">
        <v>2605</v>
      </c>
      <c r="C2608" s="13">
        <v>1.2</v>
      </c>
      <c r="D2608" s="13">
        <v>3.3333333333333335</v>
      </c>
      <c r="E2608" s="13">
        <v>14.594594594594593</v>
      </c>
      <c r="F2608" s="13">
        <v>19.982630924065312</v>
      </c>
      <c r="G2608" s="13">
        <v>2.29126213592233</v>
      </c>
      <c r="H2608" s="13">
        <v>3.096774193548387</v>
      </c>
      <c r="I2608" s="13">
        <v>1.2</v>
      </c>
      <c r="J2608" s="13">
        <v>4.166666666666667</v>
      </c>
      <c r="K2608" s="13">
        <v>0.1</v>
      </c>
      <c r="L2608" s="13">
        <v>20</v>
      </c>
      <c r="M2608" s="13">
        <v>27.5</v>
      </c>
    </row>
    <row r="2609" spans="2:13">
      <c r="B2609" s="10">
        <v>2606</v>
      </c>
      <c r="C2609" s="13">
        <v>0.8</v>
      </c>
      <c r="D2609" s="13">
        <v>5</v>
      </c>
      <c r="E2609" s="13">
        <v>10.188679245283019</v>
      </c>
      <c r="F2609" s="13">
        <v>20.325431382035156</v>
      </c>
      <c r="G2609" s="13">
        <v>3.0256410256410255</v>
      </c>
      <c r="H2609" s="13">
        <v>7.1111111111111107</v>
      </c>
      <c r="I2609" s="13">
        <v>1</v>
      </c>
      <c r="J2609" s="13">
        <v>5</v>
      </c>
      <c r="K2609" s="13">
        <v>0.6</v>
      </c>
      <c r="L2609" s="13">
        <v>3.3333333333333335</v>
      </c>
      <c r="M2609" s="13">
        <v>13.333333333333334</v>
      </c>
    </row>
    <row r="2610" spans="2:13">
      <c r="B2610" s="10">
        <v>2607</v>
      </c>
      <c r="C2610" s="13">
        <v>0.4</v>
      </c>
      <c r="D2610" s="13">
        <v>10</v>
      </c>
      <c r="E2610" s="13">
        <v>11.020408163265305</v>
      </c>
      <c r="F2610" s="13">
        <v>19.676093177327175</v>
      </c>
      <c r="G2610" s="13">
        <v>3.603053435114504</v>
      </c>
      <c r="H2610" s="13">
        <v>5.0526315789473681</v>
      </c>
      <c r="I2610" s="13">
        <v>1</v>
      </c>
      <c r="J2610" s="13">
        <v>5</v>
      </c>
      <c r="K2610" s="13">
        <v>0.6</v>
      </c>
      <c r="L2610" s="13">
        <v>3.3333333333333335</v>
      </c>
      <c r="M2610" s="13">
        <v>18.333333333333332</v>
      </c>
    </row>
    <row r="2611" spans="2:13">
      <c r="B2611" s="10">
        <v>2608</v>
      </c>
      <c r="C2611" s="13">
        <v>0.4</v>
      </c>
      <c r="D2611" s="13">
        <v>10</v>
      </c>
      <c r="E2611" s="13">
        <v>11.48936170212766</v>
      </c>
      <c r="F2611" s="13">
        <v>18.11158392434988</v>
      </c>
      <c r="G2611" s="13">
        <v>2.6222222222222222</v>
      </c>
      <c r="H2611" s="13">
        <v>4</v>
      </c>
      <c r="I2611" s="13">
        <v>1.4</v>
      </c>
      <c r="J2611" s="13">
        <v>3.5714285714285716</v>
      </c>
      <c r="K2611" s="13">
        <v>0.2</v>
      </c>
      <c r="L2611" s="13">
        <v>10</v>
      </c>
      <c r="M2611" s="13">
        <v>23.571428571428569</v>
      </c>
    </row>
    <row r="2612" spans="2:13">
      <c r="B2612" s="10">
        <v>2609</v>
      </c>
      <c r="C2612" s="13">
        <v>1</v>
      </c>
      <c r="D2612" s="13">
        <v>4</v>
      </c>
      <c r="E2612" s="13">
        <v>8.8524590163934427</v>
      </c>
      <c r="F2612" s="13">
        <v>14.831946195880622</v>
      </c>
      <c r="G2612" s="13">
        <v>3.0256410256410255</v>
      </c>
      <c r="H2612" s="13">
        <v>2.953846153846154</v>
      </c>
      <c r="I2612" s="13">
        <v>1.2</v>
      </c>
      <c r="J2612" s="13">
        <v>4.166666666666667</v>
      </c>
      <c r="K2612" s="13">
        <v>0.6</v>
      </c>
      <c r="L2612" s="13">
        <v>3.3333333333333335</v>
      </c>
      <c r="M2612" s="13">
        <v>11.500000000000002</v>
      </c>
    </row>
    <row r="2613" spans="2:13">
      <c r="B2613" s="10">
        <v>2610</v>
      </c>
      <c r="C2613" s="13">
        <v>0.8</v>
      </c>
      <c r="D2613" s="13">
        <v>5</v>
      </c>
      <c r="E2613" s="13">
        <v>10</v>
      </c>
      <c r="F2613" s="13">
        <v>17.332824815662342</v>
      </c>
      <c r="G2613" s="13">
        <v>2.2801932367149758</v>
      </c>
      <c r="H2613" s="13">
        <v>5.0526315789473681</v>
      </c>
      <c r="I2613" s="13">
        <v>1</v>
      </c>
      <c r="J2613" s="13">
        <v>5</v>
      </c>
      <c r="K2613" s="13">
        <v>0.1</v>
      </c>
      <c r="L2613" s="13">
        <v>20</v>
      </c>
      <c r="M2613" s="13">
        <v>30</v>
      </c>
    </row>
    <row r="2614" spans="2:13">
      <c r="B2614" s="10">
        <v>2611</v>
      </c>
      <c r="C2614" s="13">
        <v>1</v>
      </c>
      <c r="D2614" s="13">
        <v>4</v>
      </c>
      <c r="E2614" s="13">
        <v>9.1525423728813564</v>
      </c>
      <c r="F2614" s="13">
        <v>15.026709656375065</v>
      </c>
      <c r="G2614" s="13">
        <v>2.4455958549222796</v>
      </c>
      <c r="H2614" s="13">
        <v>3.4285714285714284</v>
      </c>
      <c r="I2614" s="13">
        <v>0.8</v>
      </c>
      <c r="J2614" s="13">
        <v>6.25</v>
      </c>
      <c r="K2614" s="13">
        <v>0.4</v>
      </c>
      <c r="L2614" s="13">
        <v>5</v>
      </c>
      <c r="M2614" s="13">
        <v>15.25</v>
      </c>
    </row>
    <row r="2615" spans="2:13">
      <c r="B2615" s="10">
        <v>2612</v>
      </c>
      <c r="C2615" s="13">
        <v>0.8</v>
      </c>
      <c r="D2615" s="13">
        <v>5</v>
      </c>
      <c r="E2615" s="13">
        <v>7.8260869565217401</v>
      </c>
      <c r="F2615" s="13">
        <v>16.844574351479725</v>
      </c>
      <c r="G2615" s="13">
        <v>3.3714285714285714</v>
      </c>
      <c r="H2615" s="13">
        <v>5.6470588235294121</v>
      </c>
      <c r="I2615" s="13">
        <v>0.8</v>
      </c>
      <c r="J2615" s="13">
        <v>6.25</v>
      </c>
      <c r="K2615" s="13">
        <v>0.2</v>
      </c>
      <c r="L2615" s="13">
        <v>10</v>
      </c>
      <c r="M2615" s="13">
        <v>21.25</v>
      </c>
    </row>
    <row r="2616" spans="2:13">
      <c r="B2616" s="10">
        <v>2613</v>
      </c>
      <c r="C2616" s="13">
        <v>0.8</v>
      </c>
      <c r="D2616" s="13">
        <v>5</v>
      </c>
      <c r="E2616" s="13">
        <v>11.020408163265305</v>
      </c>
      <c r="F2616" s="13">
        <v>19.699196042053181</v>
      </c>
      <c r="G2616" s="13">
        <v>2.8606060606060604</v>
      </c>
      <c r="H2616" s="13">
        <v>5.8181818181818183</v>
      </c>
      <c r="I2616" s="13">
        <v>1</v>
      </c>
      <c r="J2616" s="13">
        <v>5</v>
      </c>
      <c r="K2616" s="13">
        <v>0.2</v>
      </c>
      <c r="L2616" s="13">
        <v>10</v>
      </c>
      <c r="M2616" s="13">
        <v>20</v>
      </c>
    </row>
    <row r="2617" spans="2:13">
      <c r="B2617" s="10">
        <v>2614</v>
      </c>
      <c r="C2617" s="13">
        <v>0.8</v>
      </c>
      <c r="D2617" s="13">
        <v>5</v>
      </c>
      <c r="E2617" s="13">
        <v>12.558139534883722</v>
      </c>
      <c r="F2617" s="13">
        <v>20.68437227650108</v>
      </c>
      <c r="G2617" s="13">
        <v>2.7928994082840237</v>
      </c>
      <c r="H2617" s="13">
        <v>5.333333333333333</v>
      </c>
      <c r="I2617" s="13">
        <v>1.2</v>
      </c>
      <c r="J2617" s="13">
        <v>4.166666666666667</v>
      </c>
      <c r="K2617" s="13">
        <v>0.4</v>
      </c>
      <c r="L2617" s="13">
        <v>5</v>
      </c>
      <c r="M2617" s="13">
        <v>14.166666666666668</v>
      </c>
    </row>
    <row r="2618" spans="2:13">
      <c r="B2618" s="10">
        <v>2615</v>
      </c>
      <c r="C2618" s="13">
        <v>1.2</v>
      </c>
      <c r="D2618" s="13">
        <v>3.3333333333333335</v>
      </c>
      <c r="E2618" s="13">
        <v>13.5</v>
      </c>
      <c r="F2618" s="13">
        <v>22.236633663366337</v>
      </c>
      <c r="G2618" s="13">
        <v>2.3366336633663365</v>
      </c>
      <c r="H2618" s="13">
        <v>6.4</v>
      </c>
      <c r="I2618" s="13">
        <v>1.2</v>
      </c>
      <c r="J2618" s="13">
        <v>4.166666666666667</v>
      </c>
      <c r="K2618" s="13">
        <v>0.6</v>
      </c>
      <c r="L2618" s="13">
        <v>3.3333333333333335</v>
      </c>
      <c r="M2618" s="13">
        <v>10.833333333333334</v>
      </c>
    </row>
    <row r="2619" spans="2:13">
      <c r="B2619" s="10">
        <v>2616</v>
      </c>
      <c r="C2619" s="13">
        <v>1.2</v>
      </c>
      <c r="D2619" s="13">
        <v>3.3333333333333335</v>
      </c>
      <c r="E2619" s="13">
        <v>11.020408163265305</v>
      </c>
      <c r="F2619" s="13">
        <v>16.774731572072579</v>
      </c>
      <c r="G2619" s="13">
        <v>3.3239436619718314</v>
      </c>
      <c r="H2619" s="13">
        <v>2.4303797468354431</v>
      </c>
      <c r="I2619" s="13">
        <v>0.8</v>
      </c>
      <c r="J2619" s="13">
        <v>6.25</v>
      </c>
      <c r="K2619" s="13">
        <v>0.2</v>
      </c>
      <c r="L2619" s="13">
        <v>10</v>
      </c>
      <c r="M2619" s="13">
        <v>19.583333333333336</v>
      </c>
    </row>
    <row r="2620" spans="2:13">
      <c r="B2620" s="10">
        <v>2617</v>
      </c>
      <c r="C2620" s="13">
        <v>1.4</v>
      </c>
      <c r="D2620" s="13">
        <v>2.8571428571428572</v>
      </c>
      <c r="E2620" s="13">
        <v>12.558139534883722</v>
      </c>
      <c r="F2620" s="13">
        <v>20.193860136121565</v>
      </c>
      <c r="G2620" s="13">
        <v>2.7126436781609193</v>
      </c>
      <c r="H2620" s="13">
        <v>4.9230769230769234</v>
      </c>
      <c r="I2620" s="13">
        <v>1</v>
      </c>
      <c r="J2620" s="13">
        <v>5</v>
      </c>
      <c r="K2620" s="13">
        <v>0.4</v>
      </c>
      <c r="L2620" s="13">
        <v>5</v>
      </c>
      <c r="M2620" s="13">
        <v>12.857142857142858</v>
      </c>
    </row>
    <row r="2621" spans="2:13">
      <c r="B2621" s="10">
        <v>2618</v>
      </c>
      <c r="C2621" s="13">
        <v>0.8</v>
      </c>
      <c r="D2621" s="13">
        <v>5</v>
      </c>
      <c r="E2621" s="13">
        <v>13.170731707317072</v>
      </c>
      <c r="F2621" s="13">
        <v>20.46809241112939</v>
      </c>
      <c r="G2621" s="13">
        <v>3.8064516129032255</v>
      </c>
      <c r="H2621" s="13">
        <v>3.4909090909090907</v>
      </c>
      <c r="I2621" s="13">
        <v>1</v>
      </c>
      <c r="J2621" s="13">
        <v>5</v>
      </c>
      <c r="K2621" s="13">
        <v>0.4</v>
      </c>
      <c r="L2621" s="13">
        <v>5</v>
      </c>
      <c r="M2621" s="13">
        <v>15</v>
      </c>
    </row>
    <row r="2622" spans="2:13">
      <c r="B2622" s="10">
        <v>2619</v>
      </c>
      <c r="C2622" s="13">
        <v>0.4</v>
      </c>
      <c r="D2622" s="13">
        <v>10</v>
      </c>
      <c r="E2622" s="13">
        <v>14.594594594594593</v>
      </c>
      <c r="F2622" s="13">
        <v>24.482176293940999</v>
      </c>
      <c r="G2622" s="13">
        <v>2.776470588235294</v>
      </c>
      <c r="H2622" s="13">
        <v>7.1111111111111107</v>
      </c>
      <c r="I2622" s="13">
        <v>1.2</v>
      </c>
      <c r="J2622" s="13">
        <v>4.166666666666667</v>
      </c>
      <c r="K2622" s="13">
        <v>0.4</v>
      </c>
      <c r="L2622" s="13">
        <v>5</v>
      </c>
      <c r="M2622" s="13">
        <v>19.166666666666668</v>
      </c>
    </row>
    <row r="2623" spans="2:13">
      <c r="B2623" s="10">
        <v>2620</v>
      </c>
      <c r="C2623" s="13">
        <v>1</v>
      </c>
      <c r="D2623" s="13">
        <v>4</v>
      </c>
      <c r="E2623" s="13">
        <v>22.5</v>
      </c>
      <c r="F2623" s="13">
        <v>30.875382522951377</v>
      </c>
      <c r="G2623" s="13">
        <v>2.7283236994219653</v>
      </c>
      <c r="H2623" s="13">
        <v>5.6470588235294121</v>
      </c>
      <c r="I2623" s="13">
        <v>0.6</v>
      </c>
      <c r="J2623" s="13">
        <v>8.3333333333333339</v>
      </c>
      <c r="K2623" s="13">
        <v>0.6</v>
      </c>
      <c r="L2623" s="13">
        <v>3.3333333333333335</v>
      </c>
      <c r="M2623" s="13">
        <v>15.666666666666668</v>
      </c>
    </row>
    <row r="2624" spans="2:13">
      <c r="B2624" s="10">
        <v>2621</v>
      </c>
      <c r="C2624" s="13">
        <v>1</v>
      </c>
      <c r="D2624" s="13">
        <v>4</v>
      </c>
      <c r="E2624" s="13">
        <v>10.588235294117647</v>
      </c>
      <c r="F2624" s="13">
        <v>19.853541416566625</v>
      </c>
      <c r="G2624" s="13">
        <v>2.4081632653061225</v>
      </c>
      <c r="H2624" s="13">
        <v>6.8571428571428568</v>
      </c>
      <c r="I2624" s="13">
        <v>1.2</v>
      </c>
      <c r="J2624" s="13">
        <v>4.166666666666667</v>
      </c>
      <c r="K2624" s="13">
        <v>0.4</v>
      </c>
      <c r="L2624" s="13">
        <v>5</v>
      </c>
      <c r="M2624" s="13">
        <v>13.166666666666668</v>
      </c>
    </row>
    <row r="2625" spans="2:13">
      <c r="B2625" s="10">
        <v>2622</v>
      </c>
      <c r="C2625" s="13">
        <v>0.2</v>
      </c>
      <c r="D2625" s="13">
        <v>20</v>
      </c>
      <c r="E2625" s="13">
        <v>10.384615384615385</v>
      </c>
      <c r="F2625" s="13">
        <v>22.827988878591288</v>
      </c>
      <c r="G2625" s="13">
        <v>2.8433734939759034</v>
      </c>
      <c r="H2625" s="13">
        <v>9.6</v>
      </c>
      <c r="I2625" s="13">
        <v>1.4</v>
      </c>
      <c r="J2625" s="13">
        <v>3.5714285714285716</v>
      </c>
      <c r="K2625" s="13">
        <v>0.4</v>
      </c>
      <c r="L2625" s="13">
        <v>5</v>
      </c>
      <c r="M2625" s="13">
        <v>28.571428571428573</v>
      </c>
    </row>
    <row r="2626" spans="2:13">
      <c r="B2626" s="10">
        <v>2623</v>
      </c>
      <c r="C2626" s="13">
        <v>0.6</v>
      </c>
      <c r="D2626" s="13">
        <v>6.666666666666667</v>
      </c>
      <c r="E2626" s="13">
        <v>12.857142857142858</v>
      </c>
      <c r="F2626" s="13">
        <v>18.446332046332046</v>
      </c>
      <c r="G2626" s="13">
        <v>3.189189189189189</v>
      </c>
      <c r="H2626" s="13">
        <v>2.4</v>
      </c>
      <c r="I2626" s="13">
        <v>0.6</v>
      </c>
      <c r="J2626" s="13">
        <v>8.3333333333333339</v>
      </c>
      <c r="K2626" s="13">
        <v>0.8</v>
      </c>
      <c r="L2626" s="13">
        <v>2.5</v>
      </c>
      <c r="M2626" s="13">
        <v>17.5</v>
      </c>
    </row>
    <row r="2627" spans="2:13">
      <c r="B2627" s="10">
        <v>2624</v>
      </c>
      <c r="C2627" s="13">
        <v>0.2</v>
      </c>
      <c r="D2627" s="13">
        <v>20</v>
      </c>
      <c r="E2627" s="13">
        <v>9.473684210526315</v>
      </c>
      <c r="F2627" s="13">
        <v>19.462844102125231</v>
      </c>
      <c r="G2627" s="13">
        <v>2.8780487804878048</v>
      </c>
      <c r="H2627" s="13">
        <v>7.1111111111111107</v>
      </c>
      <c r="I2627" s="13">
        <v>1.4</v>
      </c>
      <c r="J2627" s="13">
        <v>3.5714285714285716</v>
      </c>
      <c r="K2627" s="13">
        <v>0.4</v>
      </c>
      <c r="L2627" s="13">
        <v>5</v>
      </c>
      <c r="M2627" s="13">
        <v>28.571428571428573</v>
      </c>
    </row>
    <row r="2628" spans="2:13">
      <c r="B2628" s="10">
        <v>2625</v>
      </c>
      <c r="C2628" s="13">
        <v>0.4</v>
      </c>
      <c r="D2628" s="13">
        <v>10</v>
      </c>
      <c r="E2628" s="13">
        <v>12.558139534883722</v>
      </c>
      <c r="F2628" s="13">
        <v>18.551928354759497</v>
      </c>
      <c r="G2628" s="13">
        <v>2.5652173913043477</v>
      </c>
      <c r="H2628" s="13">
        <v>3.4285714285714284</v>
      </c>
      <c r="I2628" s="13">
        <v>1</v>
      </c>
      <c r="J2628" s="13">
        <v>5</v>
      </c>
      <c r="K2628" s="13">
        <v>0.6</v>
      </c>
      <c r="L2628" s="13">
        <v>3.3333333333333335</v>
      </c>
      <c r="M2628" s="13">
        <v>18.333333333333332</v>
      </c>
    </row>
    <row r="2629" spans="2:13">
      <c r="B2629" s="10">
        <v>2626</v>
      </c>
      <c r="C2629" s="13">
        <v>1</v>
      </c>
      <c r="D2629" s="13">
        <v>4</v>
      </c>
      <c r="E2629" s="13">
        <v>14.594594594594593</v>
      </c>
      <c r="F2629" s="13">
        <v>21.512946654519688</v>
      </c>
      <c r="G2629" s="13">
        <v>2.6516853932584272</v>
      </c>
      <c r="H2629" s="13">
        <v>4.2666666666666666</v>
      </c>
      <c r="I2629" s="13">
        <v>0.8</v>
      </c>
      <c r="J2629" s="13">
        <v>6.25</v>
      </c>
      <c r="K2629" s="13">
        <v>0.6</v>
      </c>
      <c r="L2629" s="13">
        <v>3.3333333333333335</v>
      </c>
      <c r="M2629" s="13">
        <v>13.583333333333334</v>
      </c>
    </row>
    <row r="2630" spans="2:13">
      <c r="B2630" s="10">
        <v>2627</v>
      </c>
      <c r="C2630" s="13">
        <v>0.8</v>
      </c>
      <c r="D2630" s="13">
        <v>5</v>
      </c>
      <c r="E2630" s="13">
        <v>8.7096774193548381</v>
      </c>
      <c r="F2630" s="13">
        <v>16.981245311327832</v>
      </c>
      <c r="G2630" s="13">
        <v>3.8064516129032255</v>
      </c>
      <c r="H2630" s="13">
        <v>4.4651162790697674</v>
      </c>
      <c r="I2630" s="13">
        <v>1.2</v>
      </c>
      <c r="J2630" s="13">
        <v>4.166666666666667</v>
      </c>
      <c r="K2630" s="13">
        <v>0.4</v>
      </c>
      <c r="L2630" s="13">
        <v>5</v>
      </c>
      <c r="M2630" s="13">
        <v>14.166666666666668</v>
      </c>
    </row>
    <row r="2631" spans="2:13">
      <c r="B2631" s="10">
        <v>2628</v>
      </c>
      <c r="C2631" s="13">
        <v>1</v>
      </c>
      <c r="D2631" s="13">
        <v>4</v>
      </c>
      <c r="E2631" s="13">
        <v>15</v>
      </c>
      <c r="F2631" s="13">
        <v>22.635720601237843</v>
      </c>
      <c r="G2631" s="13">
        <v>2.7126436781609193</v>
      </c>
      <c r="H2631" s="13">
        <v>4.9230769230769234</v>
      </c>
      <c r="I2631" s="13">
        <v>0.8</v>
      </c>
      <c r="J2631" s="13">
        <v>6.25</v>
      </c>
      <c r="K2631" s="13">
        <v>0.4</v>
      </c>
      <c r="L2631" s="13">
        <v>5</v>
      </c>
      <c r="M2631" s="13">
        <v>15.25</v>
      </c>
    </row>
    <row r="2632" spans="2:13">
      <c r="B2632" s="10">
        <v>2629</v>
      </c>
      <c r="C2632" s="13">
        <v>0.6</v>
      </c>
      <c r="D2632" s="13">
        <v>6.666666666666667</v>
      </c>
      <c r="E2632" s="13">
        <v>12.558139534883722</v>
      </c>
      <c r="F2632" s="13">
        <v>24.558139534883722</v>
      </c>
      <c r="G2632" s="13">
        <v>4</v>
      </c>
      <c r="H2632" s="13">
        <v>8</v>
      </c>
      <c r="I2632" s="13">
        <v>1</v>
      </c>
      <c r="J2632" s="13">
        <v>5</v>
      </c>
      <c r="K2632" s="13">
        <v>0.2</v>
      </c>
      <c r="L2632" s="13">
        <v>10</v>
      </c>
      <c r="M2632" s="13">
        <v>21.666666666666668</v>
      </c>
    </row>
    <row r="2633" spans="2:13">
      <c r="B2633" s="10">
        <v>2630</v>
      </c>
      <c r="C2633" s="13">
        <v>1</v>
      </c>
      <c r="D2633" s="13">
        <v>4</v>
      </c>
      <c r="E2633" s="13">
        <v>10.188679245283019</v>
      </c>
      <c r="F2633" s="13">
        <v>17.961864194938556</v>
      </c>
      <c r="G2633" s="13">
        <v>2.1261261261261262</v>
      </c>
      <c r="H2633" s="13">
        <v>5.6470588235294121</v>
      </c>
      <c r="I2633" s="13">
        <v>1</v>
      </c>
      <c r="J2633" s="13">
        <v>5</v>
      </c>
      <c r="K2633" s="13">
        <v>0.4</v>
      </c>
      <c r="L2633" s="13">
        <v>5</v>
      </c>
      <c r="M2633" s="13">
        <v>14</v>
      </c>
    </row>
    <row r="2634" spans="2:13">
      <c r="B2634" s="10">
        <v>2631</v>
      </c>
      <c r="C2634" s="13">
        <v>0.8</v>
      </c>
      <c r="D2634" s="13">
        <v>5</v>
      </c>
      <c r="E2634" s="13">
        <v>16.363636363636363</v>
      </c>
      <c r="F2634" s="13">
        <v>25.597796143250687</v>
      </c>
      <c r="G2634" s="13">
        <v>3.9008264462809921</v>
      </c>
      <c r="H2634" s="13">
        <v>5.333333333333333</v>
      </c>
      <c r="I2634" s="13">
        <v>0.4</v>
      </c>
      <c r="J2634" s="13">
        <v>12.5</v>
      </c>
      <c r="K2634" s="13">
        <v>0.4</v>
      </c>
      <c r="L2634" s="13">
        <v>5</v>
      </c>
      <c r="M2634" s="13">
        <v>22.5</v>
      </c>
    </row>
    <row r="2635" spans="2:13">
      <c r="B2635" s="10">
        <v>2632</v>
      </c>
      <c r="C2635" s="13">
        <v>0.8</v>
      </c>
      <c r="D2635" s="13">
        <v>5</v>
      </c>
      <c r="E2635" s="13">
        <v>12.272727272727273</v>
      </c>
      <c r="F2635" s="13">
        <v>19.021722523001294</v>
      </c>
      <c r="G2635" s="13">
        <v>3.9663865546218489</v>
      </c>
      <c r="H2635" s="13">
        <v>2.7826086956521738</v>
      </c>
      <c r="I2635" s="13">
        <v>1.2</v>
      </c>
      <c r="J2635" s="13">
        <v>4.166666666666667</v>
      </c>
      <c r="K2635" s="13">
        <v>0.2</v>
      </c>
      <c r="L2635" s="13">
        <v>10</v>
      </c>
      <c r="M2635" s="13">
        <v>19.166666666666668</v>
      </c>
    </row>
    <row r="2636" spans="2:13">
      <c r="B2636" s="10">
        <v>2633</v>
      </c>
      <c r="C2636" s="13">
        <v>0.4</v>
      </c>
      <c r="D2636" s="13">
        <v>10</v>
      </c>
      <c r="E2636" s="13">
        <v>10.588235294117647</v>
      </c>
      <c r="F2636" s="13">
        <v>17.781800421258279</v>
      </c>
      <c r="G2636" s="13">
        <v>2.5106382978723403</v>
      </c>
      <c r="H2636" s="13">
        <v>4.6829268292682924</v>
      </c>
      <c r="I2636" s="13">
        <v>1</v>
      </c>
      <c r="J2636" s="13">
        <v>5</v>
      </c>
      <c r="K2636" s="13">
        <v>0.4</v>
      </c>
      <c r="L2636" s="13">
        <v>5</v>
      </c>
      <c r="M2636" s="13">
        <v>20</v>
      </c>
    </row>
    <row r="2637" spans="2:13">
      <c r="B2637" s="10">
        <v>2634</v>
      </c>
      <c r="C2637" s="13">
        <v>1</v>
      </c>
      <c r="D2637" s="13">
        <v>4</v>
      </c>
      <c r="E2637" s="13">
        <v>10.8</v>
      </c>
      <c r="F2637" s="13">
        <v>20.077828054298642</v>
      </c>
      <c r="G2637" s="13">
        <v>3.6307692307692307</v>
      </c>
      <c r="H2637" s="13">
        <v>5.6470588235294121</v>
      </c>
      <c r="I2637" s="13">
        <v>1</v>
      </c>
      <c r="J2637" s="13">
        <v>5</v>
      </c>
      <c r="K2637" s="13">
        <v>0.4</v>
      </c>
      <c r="L2637" s="13">
        <v>5</v>
      </c>
      <c r="M2637" s="13">
        <v>14</v>
      </c>
    </row>
    <row r="2638" spans="2:13">
      <c r="B2638" s="10">
        <v>2635</v>
      </c>
      <c r="C2638" s="13">
        <v>0.1</v>
      </c>
      <c r="D2638" s="13">
        <v>40</v>
      </c>
      <c r="E2638" s="13">
        <v>18.620689655172413</v>
      </c>
      <c r="F2638" s="13">
        <v>25.243430446753287</v>
      </c>
      <c r="G2638" s="13">
        <v>2.5376344086021505</v>
      </c>
      <c r="H2638" s="13">
        <v>4.0851063829787231</v>
      </c>
      <c r="I2638" s="13">
        <v>0.6</v>
      </c>
      <c r="J2638" s="13">
        <v>8.3333333333333339</v>
      </c>
      <c r="K2638" s="13">
        <v>0.2</v>
      </c>
      <c r="L2638" s="13">
        <v>10</v>
      </c>
      <c r="M2638" s="13">
        <v>58.333333333333336</v>
      </c>
    </row>
    <row r="2639" spans="2:13">
      <c r="B2639" s="10">
        <v>2636</v>
      </c>
      <c r="C2639" s="13">
        <v>1</v>
      </c>
      <c r="D2639" s="13">
        <v>4</v>
      </c>
      <c r="E2639" s="13">
        <v>12</v>
      </c>
      <c r="F2639" s="13">
        <v>20.137598899208804</v>
      </c>
      <c r="G2639" s="13">
        <v>3.0849673202614376</v>
      </c>
      <c r="H2639" s="13">
        <v>5.0526315789473681</v>
      </c>
      <c r="I2639" s="13">
        <v>0.6</v>
      </c>
      <c r="J2639" s="13">
        <v>8.3333333333333339</v>
      </c>
      <c r="K2639" s="13">
        <v>0.4</v>
      </c>
      <c r="L2639" s="13">
        <v>5</v>
      </c>
      <c r="M2639" s="13">
        <v>17.333333333333336</v>
      </c>
    </row>
    <row r="2640" spans="2:13">
      <c r="B2640" s="10">
        <v>2637</v>
      </c>
      <c r="C2640" s="13">
        <v>1.4</v>
      </c>
      <c r="D2640" s="13">
        <v>2.8571428571428572</v>
      </c>
      <c r="E2640" s="13">
        <v>12</v>
      </c>
      <c r="F2640" s="13">
        <v>17.17382956727219</v>
      </c>
      <c r="G2640" s="13">
        <v>2.5792349726775954</v>
      </c>
      <c r="H2640" s="13">
        <v>2.5945945945945947</v>
      </c>
      <c r="I2640" s="13">
        <v>1.2</v>
      </c>
      <c r="J2640" s="13">
        <v>4.166666666666667</v>
      </c>
      <c r="K2640" s="13">
        <v>0.6</v>
      </c>
      <c r="L2640" s="13">
        <v>3.3333333333333335</v>
      </c>
      <c r="M2640" s="13">
        <v>10.357142857142858</v>
      </c>
    </row>
    <row r="2641" spans="2:13">
      <c r="B2641" s="10">
        <v>2638</v>
      </c>
      <c r="C2641" s="13">
        <v>0.4</v>
      </c>
      <c r="D2641" s="13">
        <v>10</v>
      </c>
      <c r="E2641" s="13">
        <v>13.5</v>
      </c>
      <c r="F2641" s="13">
        <v>19.957011494252875</v>
      </c>
      <c r="G2641" s="13">
        <v>3.1466666666666669</v>
      </c>
      <c r="H2641" s="13">
        <v>3.3103448275862069</v>
      </c>
      <c r="I2641" s="13">
        <v>1.2</v>
      </c>
      <c r="J2641" s="13">
        <v>4.166666666666667</v>
      </c>
      <c r="K2641" s="13">
        <v>0.4</v>
      </c>
      <c r="L2641" s="13">
        <v>5</v>
      </c>
      <c r="M2641" s="13">
        <v>19.166666666666668</v>
      </c>
    </row>
    <row r="2642" spans="2:13">
      <c r="B2642" s="10">
        <v>2639</v>
      </c>
      <c r="C2642" s="13">
        <v>0.6</v>
      </c>
      <c r="D2642" s="13">
        <v>6.666666666666667</v>
      </c>
      <c r="E2642" s="13">
        <v>8.1818181818181817</v>
      </c>
      <c r="F2642" s="13">
        <v>14.118920246259625</v>
      </c>
      <c r="G2642" s="13">
        <v>3.2328767123287672</v>
      </c>
      <c r="H2642" s="13">
        <v>2.704225352112676</v>
      </c>
      <c r="I2642" s="13">
        <v>1</v>
      </c>
      <c r="J2642" s="13">
        <v>5</v>
      </c>
      <c r="K2642" s="13">
        <v>0.6</v>
      </c>
      <c r="L2642" s="13">
        <v>3.3333333333333335</v>
      </c>
      <c r="M2642" s="13">
        <v>15.000000000000002</v>
      </c>
    </row>
    <row r="2643" spans="2:13">
      <c r="B2643" s="10">
        <v>2640</v>
      </c>
      <c r="C2643" s="13">
        <v>0.8</v>
      </c>
      <c r="D2643" s="13">
        <v>5</v>
      </c>
      <c r="E2643" s="13">
        <v>12.857142857142858</v>
      </c>
      <c r="F2643" s="13">
        <v>19.15993431855501</v>
      </c>
      <c r="G2643" s="13">
        <v>3.2551724137931033</v>
      </c>
      <c r="H2643" s="13">
        <v>3.0476190476190474</v>
      </c>
      <c r="I2643" s="13">
        <v>0.6</v>
      </c>
      <c r="J2643" s="13">
        <v>8.3333333333333339</v>
      </c>
      <c r="K2643" s="13">
        <v>0.4</v>
      </c>
      <c r="L2643" s="13">
        <v>5</v>
      </c>
      <c r="M2643" s="13">
        <v>18.333333333333336</v>
      </c>
    </row>
    <row r="2644" spans="2:13">
      <c r="B2644" s="10">
        <v>2641</v>
      </c>
      <c r="C2644" s="13">
        <v>0.6</v>
      </c>
      <c r="D2644" s="13">
        <v>6.666666666666667</v>
      </c>
      <c r="E2644" s="13">
        <v>13.5</v>
      </c>
      <c r="F2644" s="13">
        <v>20.403192046049192</v>
      </c>
      <c r="G2644" s="13">
        <v>3.2108843537414966</v>
      </c>
      <c r="H2644" s="13">
        <v>3.6923076923076925</v>
      </c>
      <c r="I2644" s="13">
        <v>0.6</v>
      </c>
      <c r="J2644" s="13">
        <v>8.3333333333333339</v>
      </c>
      <c r="K2644" s="13">
        <v>0.6</v>
      </c>
      <c r="L2644" s="13">
        <v>3.3333333333333335</v>
      </c>
      <c r="M2644" s="13">
        <v>18.333333333333332</v>
      </c>
    </row>
    <row r="2645" spans="2:13">
      <c r="B2645" s="10">
        <v>2642</v>
      </c>
      <c r="C2645" s="13">
        <v>0.4</v>
      </c>
      <c r="D2645" s="13">
        <v>10</v>
      </c>
      <c r="E2645" s="13">
        <v>11.48936170212766</v>
      </c>
      <c r="F2645" s="13">
        <v>18.832526761685234</v>
      </c>
      <c r="G2645" s="13">
        <v>2.8780487804878048</v>
      </c>
      <c r="H2645" s="13">
        <v>4.4651162790697674</v>
      </c>
      <c r="I2645" s="13">
        <v>0.8</v>
      </c>
      <c r="J2645" s="13">
        <v>6.25</v>
      </c>
      <c r="K2645" s="13">
        <v>0.2</v>
      </c>
      <c r="L2645" s="13">
        <v>10</v>
      </c>
      <c r="M2645" s="13">
        <v>26.25</v>
      </c>
    </row>
    <row r="2646" spans="2:13">
      <c r="B2646" s="10">
        <v>2643</v>
      </c>
      <c r="C2646" s="13">
        <v>0.2</v>
      </c>
      <c r="D2646" s="13">
        <v>20</v>
      </c>
      <c r="E2646" s="13">
        <v>12.558139534883722</v>
      </c>
      <c r="F2646" s="13">
        <v>19.583780560524747</v>
      </c>
      <c r="G2646" s="13">
        <v>3.0256410256410255</v>
      </c>
      <c r="H2646" s="13">
        <v>4</v>
      </c>
      <c r="I2646" s="13">
        <v>0.8</v>
      </c>
      <c r="J2646" s="13">
        <v>6.25</v>
      </c>
      <c r="K2646" s="13">
        <v>0.1</v>
      </c>
      <c r="L2646" s="13">
        <v>20</v>
      </c>
      <c r="M2646" s="13">
        <v>46.25</v>
      </c>
    </row>
    <row r="2647" spans="2:13">
      <c r="B2647" s="10">
        <v>2644</v>
      </c>
      <c r="C2647" s="13">
        <v>0.8</v>
      </c>
      <c r="D2647" s="13">
        <v>5</v>
      </c>
      <c r="E2647" s="13">
        <v>12.857142857142858</v>
      </c>
      <c r="F2647" s="13">
        <v>21.64098124098124</v>
      </c>
      <c r="G2647" s="13">
        <v>2.3838383838383841</v>
      </c>
      <c r="H2647" s="13">
        <v>6.4</v>
      </c>
      <c r="I2647" s="13">
        <v>1</v>
      </c>
      <c r="J2647" s="13">
        <v>5</v>
      </c>
      <c r="K2647" s="13">
        <v>0.2</v>
      </c>
      <c r="L2647" s="13">
        <v>10</v>
      </c>
      <c r="M2647" s="13">
        <v>20</v>
      </c>
    </row>
    <row r="2648" spans="2:13">
      <c r="B2648" s="10">
        <v>2645</v>
      </c>
      <c r="C2648" s="13">
        <v>0.4</v>
      </c>
      <c r="D2648" s="13">
        <v>10</v>
      </c>
      <c r="E2648" s="13">
        <v>12.558139534883722</v>
      </c>
      <c r="F2648" s="13">
        <v>19.271930248674437</v>
      </c>
      <c r="G2648" s="13">
        <v>4.2522522522522523</v>
      </c>
      <c r="H2648" s="13">
        <v>2.4615384615384617</v>
      </c>
      <c r="I2648" s="13">
        <v>1.2</v>
      </c>
      <c r="J2648" s="13">
        <v>4.166666666666667</v>
      </c>
      <c r="K2648" s="13">
        <v>0.4</v>
      </c>
      <c r="L2648" s="13">
        <v>5</v>
      </c>
      <c r="M2648" s="13">
        <v>19.166666666666668</v>
      </c>
    </row>
    <row r="2649" spans="2:13">
      <c r="B2649" s="10">
        <v>2646</v>
      </c>
      <c r="C2649" s="13">
        <v>0.6</v>
      </c>
      <c r="D2649" s="13">
        <v>6.666666666666667</v>
      </c>
      <c r="E2649" s="13">
        <v>12.558139534883722</v>
      </c>
      <c r="F2649" s="13">
        <v>23.978429389956187</v>
      </c>
      <c r="G2649" s="13">
        <v>3.4202898550724639</v>
      </c>
      <c r="H2649" s="13">
        <v>8</v>
      </c>
      <c r="I2649" s="13">
        <v>1.2</v>
      </c>
      <c r="J2649" s="13">
        <v>4.166666666666667</v>
      </c>
      <c r="K2649" s="13">
        <v>0.2</v>
      </c>
      <c r="L2649" s="13">
        <v>10</v>
      </c>
      <c r="M2649" s="13">
        <v>20.833333333333336</v>
      </c>
    </row>
    <row r="2650" spans="2:13">
      <c r="B2650" s="10">
        <v>2647</v>
      </c>
      <c r="C2650" s="13">
        <v>0.4</v>
      </c>
      <c r="D2650" s="13">
        <v>10</v>
      </c>
      <c r="E2650" s="13">
        <v>10.188679245283019</v>
      </c>
      <c r="F2650" s="13">
        <v>21.314507059852556</v>
      </c>
      <c r="G2650" s="13">
        <v>3.1258278145695364</v>
      </c>
      <c r="H2650" s="13">
        <v>8</v>
      </c>
      <c r="I2650" s="13">
        <v>0.8</v>
      </c>
      <c r="J2650" s="13">
        <v>6.25</v>
      </c>
      <c r="K2650" s="13">
        <v>0.4</v>
      </c>
      <c r="L2650" s="13">
        <v>5</v>
      </c>
      <c r="M2650" s="13">
        <v>21.25</v>
      </c>
    </row>
    <row r="2651" spans="2:13">
      <c r="B2651" s="10">
        <v>2648</v>
      </c>
      <c r="C2651" s="13">
        <v>0.4</v>
      </c>
      <c r="D2651" s="13">
        <v>10</v>
      </c>
      <c r="E2651" s="13">
        <v>8.4375</v>
      </c>
      <c r="F2651" s="13">
        <v>18.183531746031747</v>
      </c>
      <c r="G2651" s="13">
        <v>3.746031746031746</v>
      </c>
      <c r="H2651" s="13">
        <v>6</v>
      </c>
      <c r="I2651" s="13">
        <v>0.6</v>
      </c>
      <c r="J2651" s="13">
        <v>8.3333333333333339</v>
      </c>
      <c r="K2651" s="13">
        <v>0.8</v>
      </c>
      <c r="L2651" s="13">
        <v>2.5</v>
      </c>
      <c r="M2651" s="13">
        <v>20.833333333333336</v>
      </c>
    </row>
    <row r="2652" spans="2:13">
      <c r="B2652" s="10">
        <v>2649</v>
      </c>
      <c r="C2652" s="13">
        <v>1.2</v>
      </c>
      <c r="D2652" s="13">
        <v>3.3333333333333335</v>
      </c>
      <c r="E2652" s="13">
        <v>10.384615384615385</v>
      </c>
      <c r="F2652" s="13">
        <v>19.674747932479892</v>
      </c>
      <c r="G2652" s="13">
        <v>2.4329896907216493</v>
      </c>
      <c r="H2652" s="13">
        <v>6.8571428571428568</v>
      </c>
      <c r="I2652" s="13">
        <v>1.2</v>
      </c>
      <c r="J2652" s="13">
        <v>4.166666666666667</v>
      </c>
      <c r="K2652" s="13">
        <v>0.4</v>
      </c>
      <c r="L2652" s="13">
        <v>5</v>
      </c>
      <c r="M2652" s="13">
        <v>12.5</v>
      </c>
    </row>
    <row r="2653" spans="2:13">
      <c r="B2653" s="10">
        <v>2650</v>
      </c>
      <c r="C2653" s="13">
        <v>0.4</v>
      </c>
      <c r="D2653" s="13">
        <v>10</v>
      </c>
      <c r="E2653" s="13">
        <v>8.5714285714285712</v>
      </c>
      <c r="F2653" s="13">
        <v>14.625959445526405</v>
      </c>
      <c r="G2653" s="13">
        <v>2.7441860465116279</v>
      </c>
      <c r="H2653" s="13">
        <v>3.3103448275862069</v>
      </c>
      <c r="I2653" s="13">
        <v>0.8</v>
      </c>
      <c r="J2653" s="13">
        <v>6.25</v>
      </c>
      <c r="K2653" s="13">
        <v>0.6</v>
      </c>
      <c r="L2653" s="13">
        <v>3.3333333333333335</v>
      </c>
      <c r="M2653" s="13">
        <v>19.583333333333332</v>
      </c>
    </row>
    <row r="2654" spans="2:13">
      <c r="B2654" s="10">
        <v>2651</v>
      </c>
      <c r="C2654" s="13">
        <v>1</v>
      </c>
      <c r="D2654" s="13">
        <v>4</v>
      </c>
      <c r="E2654" s="13">
        <v>11.739130434782609</v>
      </c>
      <c r="F2654" s="13">
        <v>18.125745047164092</v>
      </c>
      <c r="G2654" s="13">
        <v>2.8957055214723924</v>
      </c>
      <c r="H2654" s="13">
        <v>3.4909090909090907</v>
      </c>
      <c r="I2654" s="13">
        <v>1</v>
      </c>
      <c r="J2654" s="13">
        <v>5</v>
      </c>
      <c r="K2654" s="13">
        <v>0.4</v>
      </c>
      <c r="L2654" s="13">
        <v>5</v>
      </c>
      <c r="M2654" s="13">
        <v>14</v>
      </c>
    </row>
    <row r="2655" spans="2:13">
      <c r="B2655" s="10">
        <v>2652</v>
      </c>
      <c r="C2655" s="13">
        <v>0.2</v>
      </c>
      <c r="D2655" s="13">
        <v>20</v>
      </c>
      <c r="E2655" s="13">
        <v>12</v>
      </c>
      <c r="F2655" s="13">
        <v>19.208163265306123</v>
      </c>
      <c r="G2655" s="13">
        <v>2.4081632653061225</v>
      </c>
      <c r="H2655" s="13">
        <v>4.8</v>
      </c>
      <c r="I2655" s="13">
        <v>1</v>
      </c>
      <c r="J2655" s="13">
        <v>5</v>
      </c>
      <c r="K2655" s="13">
        <v>0.6</v>
      </c>
      <c r="L2655" s="13">
        <v>3.3333333333333335</v>
      </c>
      <c r="M2655" s="13">
        <v>28.333333333333332</v>
      </c>
    </row>
    <row r="2656" spans="2:13">
      <c r="B2656" s="10">
        <v>2653</v>
      </c>
      <c r="C2656" s="13">
        <v>0.4</v>
      </c>
      <c r="D2656" s="13">
        <v>10</v>
      </c>
      <c r="E2656" s="13">
        <v>14.210526315789473</v>
      </c>
      <c r="F2656" s="13">
        <v>23.38699690402477</v>
      </c>
      <c r="G2656" s="13">
        <v>2.776470588235294</v>
      </c>
      <c r="H2656" s="13">
        <v>6.4</v>
      </c>
      <c r="I2656" s="13">
        <v>0.8</v>
      </c>
      <c r="J2656" s="13">
        <v>6.25</v>
      </c>
      <c r="K2656" s="13">
        <v>0.2</v>
      </c>
      <c r="L2656" s="13">
        <v>10</v>
      </c>
      <c r="M2656" s="13">
        <v>26.25</v>
      </c>
    </row>
    <row r="2657" spans="2:13">
      <c r="B2657" s="10">
        <v>2654</v>
      </c>
      <c r="C2657" s="13">
        <v>1</v>
      </c>
      <c r="D2657" s="13">
        <v>4</v>
      </c>
      <c r="E2657" s="13">
        <v>12.272727272727273</v>
      </c>
      <c r="F2657" s="13">
        <v>16.912328412328414</v>
      </c>
      <c r="G2657" s="13">
        <v>2.2692307692307692</v>
      </c>
      <c r="H2657" s="13">
        <v>2.3703703703703702</v>
      </c>
      <c r="I2657" s="13">
        <v>0.8</v>
      </c>
      <c r="J2657" s="13">
        <v>6.25</v>
      </c>
      <c r="K2657" s="13">
        <v>0.8</v>
      </c>
      <c r="L2657" s="13">
        <v>2.5</v>
      </c>
      <c r="M2657" s="13">
        <v>12.75</v>
      </c>
    </row>
    <row r="2658" spans="2:13">
      <c r="B2658" s="10">
        <v>2655</v>
      </c>
      <c r="C2658" s="13">
        <v>0.6</v>
      </c>
      <c r="D2658" s="13">
        <v>6.666666666666667</v>
      </c>
      <c r="E2658" s="13">
        <v>11.25</v>
      </c>
      <c r="F2658" s="13">
        <v>17.398962148962148</v>
      </c>
      <c r="G2658" s="13">
        <v>2.5934065934065931</v>
      </c>
      <c r="H2658" s="13">
        <v>3.5555555555555554</v>
      </c>
      <c r="I2658" s="13">
        <v>0.8</v>
      </c>
      <c r="J2658" s="13">
        <v>6.25</v>
      </c>
      <c r="K2658" s="13">
        <v>0.2</v>
      </c>
      <c r="L2658" s="13">
        <v>10</v>
      </c>
      <c r="M2658" s="13">
        <v>22.916666666666668</v>
      </c>
    </row>
    <row r="2659" spans="2:13">
      <c r="B2659" s="10">
        <v>2656</v>
      </c>
      <c r="C2659" s="13">
        <v>1.4</v>
      </c>
      <c r="D2659" s="13">
        <v>2.8571428571428572</v>
      </c>
      <c r="E2659" s="13">
        <v>12.558139534883722</v>
      </c>
      <c r="F2659" s="13">
        <v>20.870201125987229</v>
      </c>
      <c r="G2659" s="13">
        <v>2.8263473053892216</v>
      </c>
      <c r="H2659" s="13">
        <v>5.4857142857142858</v>
      </c>
      <c r="I2659" s="13">
        <v>1</v>
      </c>
      <c r="J2659" s="13">
        <v>5</v>
      </c>
      <c r="K2659" s="13">
        <v>0.8</v>
      </c>
      <c r="L2659" s="13">
        <v>2.5</v>
      </c>
      <c r="M2659" s="13">
        <v>10.357142857142858</v>
      </c>
    </row>
    <row r="2660" spans="2:13">
      <c r="B2660" s="10">
        <v>2657</v>
      </c>
      <c r="C2660" s="13">
        <v>0.8</v>
      </c>
      <c r="D2660" s="13">
        <v>5</v>
      </c>
      <c r="E2660" s="13">
        <v>12</v>
      </c>
      <c r="F2660" s="13">
        <v>18.144891640866874</v>
      </c>
      <c r="G2660" s="13">
        <v>2.776470588235294</v>
      </c>
      <c r="H2660" s="13">
        <v>3.3684210526315788</v>
      </c>
      <c r="I2660" s="13">
        <v>0.8</v>
      </c>
      <c r="J2660" s="13">
        <v>6.25</v>
      </c>
      <c r="K2660" s="13">
        <v>0.4</v>
      </c>
      <c r="L2660" s="13">
        <v>5</v>
      </c>
      <c r="M2660" s="13">
        <v>16.25</v>
      </c>
    </row>
    <row r="2661" spans="2:13">
      <c r="B2661" s="10">
        <v>2658</v>
      </c>
      <c r="C2661" s="13">
        <v>1</v>
      </c>
      <c r="D2661" s="13">
        <v>4</v>
      </c>
      <c r="E2661" s="13">
        <v>12.857142857142858</v>
      </c>
      <c r="F2661" s="13">
        <v>21.80849420849421</v>
      </c>
      <c r="G2661" s="13">
        <v>2.5513513513513515</v>
      </c>
      <c r="H2661" s="13">
        <v>6.4</v>
      </c>
      <c r="I2661" s="13">
        <v>1</v>
      </c>
      <c r="J2661" s="13">
        <v>5</v>
      </c>
      <c r="K2661" s="13">
        <v>0.4</v>
      </c>
      <c r="L2661" s="13">
        <v>5</v>
      </c>
      <c r="M2661" s="13">
        <v>14</v>
      </c>
    </row>
    <row r="2662" spans="2:13">
      <c r="B2662" s="10">
        <v>2659</v>
      </c>
      <c r="C2662" s="13">
        <v>0.6</v>
      </c>
      <c r="D2662" s="13">
        <v>6.666666666666667</v>
      </c>
      <c r="E2662" s="13">
        <v>12</v>
      </c>
      <c r="F2662" s="13">
        <v>22.333899264289755</v>
      </c>
      <c r="G2662" s="13">
        <v>4.1403508771929829</v>
      </c>
      <c r="H2662" s="13">
        <v>6.193548387096774</v>
      </c>
      <c r="I2662" s="13">
        <v>1</v>
      </c>
      <c r="J2662" s="13">
        <v>5</v>
      </c>
      <c r="K2662" s="13">
        <v>0.6</v>
      </c>
      <c r="L2662" s="13">
        <v>3.3333333333333335</v>
      </c>
      <c r="M2662" s="13">
        <v>15.000000000000002</v>
      </c>
    </row>
    <row r="2663" spans="2:13">
      <c r="B2663" s="10">
        <v>2660</v>
      </c>
      <c r="C2663" s="13">
        <v>1.4</v>
      </c>
      <c r="D2663" s="13">
        <v>2.8571428571428572</v>
      </c>
      <c r="E2663" s="13">
        <v>11.739130434782609</v>
      </c>
      <c r="F2663" s="13">
        <v>21.620178821879385</v>
      </c>
      <c r="G2663" s="13">
        <v>3.6875</v>
      </c>
      <c r="H2663" s="13">
        <v>6.193548387096774</v>
      </c>
      <c r="I2663" s="13">
        <v>1.2</v>
      </c>
      <c r="J2663" s="13">
        <v>4.166666666666667</v>
      </c>
      <c r="K2663" s="13">
        <v>0.8</v>
      </c>
      <c r="L2663" s="13">
        <v>2.5</v>
      </c>
      <c r="M2663" s="13">
        <v>9.5238095238095237</v>
      </c>
    </row>
    <row r="2664" spans="2:13">
      <c r="B2664" s="10">
        <v>2661</v>
      </c>
      <c r="C2664" s="13">
        <v>0.8</v>
      </c>
      <c r="D2664" s="13">
        <v>5</v>
      </c>
      <c r="E2664" s="13">
        <v>13.846153846153847</v>
      </c>
      <c r="F2664" s="13">
        <v>20.364249919854217</v>
      </c>
      <c r="G2664" s="13">
        <v>2.4329896907216493</v>
      </c>
      <c r="H2664" s="13">
        <v>4.0851063829787231</v>
      </c>
      <c r="I2664" s="13">
        <v>1</v>
      </c>
      <c r="J2664" s="13">
        <v>5</v>
      </c>
      <c r="K2664" s="13">
        <v>0.4</v>
      </c>
      <c r="L2664" s="13">
        <v>5</v>
      </c>
      <c r="M2664" s="13">
        <v>15</v>
      </c>
    </row>
    <row r="2665" spans="2:13">
      <c r="B2665" s="10">
        <v>2662</v>
      </c>
      <c r="C2665" s="13">
        <v>1.4</v>
      </c>
      <c r="D2665" s="13">
        <v>2.8571428571428572</v>
      </c>
      <c r="E2665" s="13">
        <v>13.5</v>
      </c>
      <c r="F2665" s="13">
        <v>20.662372188139059</v>
      </c>
      <c r="G2665" s="13">
        <v>2.8957055214723924</v>
      </c>
      <c r="H2665" s="13">
        <v>4.2666666666666666</v>
      </c>
      <c r="I2665" s="13">
        <v>1</v>
      </c>
      <c r="J2665" s="13">
        <v>5</v>
      </c>
      <c r="K2665" s="13">
        <v>0.2</v>
      </c>
      <c r="L2665" s="13">
        <v>10</v>
      </c>
      <c r="M2665" s="13">
        <v>17.857142857142858</v>
      </c>
    </row>
    <row r="2666" spans="2:13">
      <c r="B2666" s="10">
        <v>2663</v>
      </c>
      <c r="C2666" s="13">
        <v>0.6</v>
      </c>
      <c r="D2666" s="13">
        <v>6.666666666666667</v>
      </c>
      <c r="E2666" s="13">
        <v>8.3076923076923084</v>
      </c>
      <c r="F2666" s="13">
        <v>15.210884353741498</v>
      </c>
      <c r="G2666" s="13">
        <v>3.2108843537414966</v>
      </c>
      <c r="H2666" s="13">
        <v>3.6923076923076925</v>
      </c>
      <c r="I2666" s="13">
        <v>1</v>
      </c>
      <c r="J2666" s="13">
        <v>5</v>
      </c>
      <c r="K2666" s="13">
        <v>0.4</v>
      </c>
      <c r="L2666" s="13">
        <v>5</v>
      </c>
      <c r="M2666" s="13">
        <v>16.666666666666668</v>
      </c>
    </row>
    <row r="2667" spans="2:13">
      <c r="B2667" s="10">
        <v>2664</v>
      </c>
      <c r="C2667" s="13">
        <v>1</v>
      </c>
      <c r="D2667" s="13">
        <v>4</v>
      </c>
      <c r="E2667" s="13">
        <v>18.620689655172413</v>
      </c>
      <c r="F2667" s="13">
        <v>25.27581231029507</v>
      </c>
      <c r="G2667" s="13">
        <v>3.746031746031746</v>
      </c>
      <c r="H2667" s="13">
        <v>2.9090909090909092</v>
      </c>
      <c r="I2667" s="13">
        <v>1.2</v>
      </c>
      <c r="J2667" s="13">
        <v>4.166666666666667</v>
      </c>
      <c r="K2667" s="13">
        <v>0.1</v>
      </c>
      <c r="L2667" s="13">
        <v>20</v>
      </c>
      <c r="M2667" s="13">
        <v>28.166666666666668</v>
      </c>
    </row>
    <row r="2668" spans="2:13">
      <c r="B2668" s="10">
        <v>2665</v>
      </c>
      <c r="C2668" s="13">
        <v>0.6</v>
      </c>
      <c r="D2668" s="13">
        <v>6.666666666666667</v>
      </c>
      <c r="E2668" s="13">
        <v>18</v>
      </c>
      <c r="F2668" s="13">
        <v>26.378494623655914</v>
      </c>
      <c r="G2668" s="13">
        <v>3.0451612903225804</v>
      </c>
      <c r="H2668" s="13">
        <v>5.333333333333333</v>
      </c>
      <c r="I2668" s="13">
        <v>0.4</v>
      </c>
      <c r="J2668" s="13">
        <v>12.5</v>
      </c>
      <c r="K2668" s="13">
        <v>0.2</v>
      </c>
      <c r="L2668" s="13">
        <v>10</v>
      </c>
      <c r="M2668" s="13">
        <v>29.166666666666668</v>
      </c>
    </row>
    <row r="2669" spans="2:13">
      <c r="B2669" s="10">
        <v>2666</v>
      </c>
      <c r="C2669" s="13">
        <v>0.6</v>
      </c>
      <c r="D2669" s="13">
        <v>6.666666666666667</v>
      </c>
      <c r="E2669" s="13">
        <v>10</v>
      </c>
      <c r="F2669" s="13">
        <v>18.200854700854702</v>
      </c>
      <c r="G2669" s="13">
        <v>3.2777777777777777</v>
      </c>
      <c r="H2669" s="13">
        <v>4.9230769230769234</v>
      </c>
      <c r="I2669" s="13">
        <v>1.2</v>
      </c>
      <c r="J2669" s="13">
        <v>4.166666666666667</v>
      </c>
      <c r="K2669" s="13">
        <v>0.8</v>
      </c>
      <c r="L2669" s="13">
        <v>2.5</v>
      </c>
      <c r="M2669" s="13">
        <v>13.333333333333334</v>
      </c>
    </row>
    <row r="2670" spans="2:13">
      <c r="B2670" s="10">
        <v>2667</v>
      </c>
      <c r="C2670" s="13">
        <v>1.2</v>
      </c>
      <c r="D2670" s="13">
        <v>3.3333333333333335</v>
      </c>
      <c r="E2670" s="13">
        <v>13.5</v>
      </c>
      <c r="F2670" s="13">
        <v>20.684995737425407</v>
      </c>
      <c r="G2670" s="13">
        <v>3.4202898550724639</v>
      </c>
      <c r="H2670" s="13">
        <v>3.7647058823529411</v>
      </c>
      <c r="I2670" s="13">
        <v>1.2</v>
      </c>
      <c r="J2670" s="13">
        <v>4.166666666666667</v>
      </c>
      <c r="K2670" s="13">
        <v>0.4</v>
      </c>
      <c r="L2670" s="13">
        <v>5</v>
      </c>
      <c r="M2670" s="13">
        <v>12.5</v>
      </c>
    </row>
    <row r="2671" spans="2:13">
      <c r="B2671" s="10">
        <v>2668</v>
      </c>
      <c r="C2671" s="13">
        <v>0.6</v>
      </c>
      <c r="D2671" s="13">
        <v>6.666666666666667</v>
      </c>
      <c r="E2671" s="13">
        <v>14.594594594594593</v>
      </c>
      <c r="F2671" s="13">
        <v>21.047982967487609</v>
      </c>
      <c r="G2671" s="13">
        <v>3.0849673202614376</v>
      </c>
      <c r="H2671" s="13">
        <v>3.3684210526315788</v>
      </c>
      <c r="I2671" s="13">
        <v>1.4</v>
      </c>
      <c r="J2671" s="13">
        <v>3.5714285714285716</v>
      </c>
      <c r="K2671" s="13">
        <v>0.4</v>
      </c>
      <c r="L2671" s="13">
        <v>5</v>
      </c>
      <c r="M2671" s="13">
        <v>15.238095238095239</v>
      </c>
    </row>
    <row r="2672" spans="2:13">
      <c r="B2672" s="10">
        <v>2669</v>
      </c>
      <c r="C2672" s="13">
        <v>0.4</v>
      </c>
      <c r="D2672" s="13">
        <v>10</v>
      </c>
      <c r="E2672" s="13">
        <v>15</v>
      </c>
      <c r="F2672" s="13">
        <v>24.410366457576757</v>
      </c>
      <c r="G2672" s="13">
        <v>2.0257510729613735</v>
      </c>
      <c r="H2672" s="13">
        <v>7.384615384615385</v>
      </c>
      <c r="I2672" s="13">
        <v>1</v>
      </c>
      <c r="J2672" s="13">
        <v>5</v>
      </c>
      <c r="K2672" s="13">
        <v>0.2</v>
      </c>
      <c r="L2672" s="13">
        <v>10</v>
      </c>
      <c r="M2672" s="13">
        <v>25</v>
      </c>
    </row>
    <row r="2673" spans="2:13">
      <c r="B2673" s="10">
        <v>2670</v>
      </c>
      <c r="C2673" s="13">
        <v>0.6</v>
      </c>
      <c r="D2673" s="13">
        <v>6.666666666666667</v>
      </c>
      <c r="E2673" s="13">
        <v>11.48936170212766</v>
      </c>
      <c r="F2673" s="13">
        <v>18.085106382978722</v>
      </c>
      <c r="G2673" s="13">
        <v>2.5106382978723403</v>
      </c>
      <c r="H2673" s="13">
        <v>4.0851063829787231</v>
      </c>
      <c r="I2673" s="13">
        <v>1</v>
      </c>
      <c r="J2673" s="13">
        <v>5</v>
      </c>
      <c r="K2673" s="13">
        <v>0.4</v>
      </c>
      <c r="L2673" s="13">
        <v>5</v>
      </c>
      <c r="M2673" s="13">
        <v>16.666666666666668</v>
      </c>
    </row>
    <row r="2674" spans="2:13">
      <c r="B2674" s="10">
        <v>2671</v>
      </c>
      <c r="C2674" s="13">
        <v>1</v>
      </c>
      <c r="D2674" s="13">
        <v>4</v>
      </c>
      <c r="E2674" s="13">
        <v>12.558139534883722</v>
      </c>
      <c r="F2674" s="13">
        <v>22.582830892908412</v>
      </c>
      <c r="G2674" s="13">
        <v>2.9135802469135803</v>
      </c>
      <c r="H2674" s="13">
        <v>7.1111111111111107</v>
      </c>
      <c r="I2674" s="13">
        <v>0.6</v>
      </c>
      <c r="J2674" s="13">
        <v>8.3333333333333339</v>
      </c>
      <c r="K2674" s="13">
        <v>0.1</v>
      </c>
      <c r="L2674" s="13">
        <v>20</v>
      </c>
      <c r="M2674" s="13">
        <v>32.333333333333336</v>
      </c>
    </row>
    <row r="2675" spans="2:13">
      <c r="B2675" s="10">
        <v>2672</v>
      </c>
      <c r="C2675" s="13">
        <v>0.6</v>
      </c>
      <c r="D2675" s="13">
        <v>6.666666666666667</v>
      </c>
      <c r="E2675" s="13">
        <v>10.384615384615385</v>
      </c>
      <c r="F2675" s="13">
        <v>17.722249793217536</v>
      </c>
      <c r="G2675" s="13">
        <v>2.5376344086021505</v>
      </c>
      <c r="H2675" s="13">
        <v>4.8</v>
      </c>
      <c r="I2675" s="13">
        <v>0.8</v>
      </c>
      <c r="J2675" s="13">
        <v>6.25</v>
      </c>
      <c r="K2675" s="13">
        <v>0.4</v>
      </c>
      <c r="L2675" s="13">
        <v>5</v>
      </c>
      <c r="M2675" s="13">
        <v>17.916666666666668</v>
      </c>
    </row>
    <row r="2676" spans="2:13">
      <c r="B2676" s="10">
        <v>2673</v>
      </c>
      <c r="C2676" s="13">
        <v>0.6</v>
      </c>
      <c r="D2676" s="13">
        <v>6.666666666666667</v>
      </c>
      <c r="E2676" s="13">
        <v>10.588235294117647</v>
      </c>
      <c r="F2676" s="13">
        <v>18.078992598828439</v>
      </c>
      <c r="G2676" s="13">
        <v>3.0256410256410255</v>
      </c>
      <c r="H2676" s="13">
        <v>4.4651162790697674</v>
      </c>
      <c r="I2676" s="13">
        <v>1</v>
      </c>
      <c r="J2676" s="13">
        <v>5</v>
      </c>
      <c r="K2676" s="13">
        <v>0.8</v>
      </c>
      <c r="L2676" s="13">
        <v>2.5</v>
      </c>
      <c r="M2676" s="13">
        <v>14.166666666666668</v>
      </c>
    </row>
    <row r="2677" spans="2:13">
      <c r="B2677" s="10">
        <v>2674</v>
      </c>
      <c r="C2677" s="13">
        <v>0.1</v>
      </c>
      <c r="D2677" s="13">
        <v>40</v>
      </c>
      <c r="E2677" s="13">
        <v>16.875</v>
      </c>
      <c r="F2677" s="13">
        <v>24.694193793219767</v>
      </c>
      <c r="G2677" s="13">
        <v>3.9008264462809921</v>
      </c>
      <c r="H2677" s="13">
        <v>3.9183673469387754</v>
      </c>
      <c r="I2677" s="13">
        <v>0.6</v>
      </c>
      <c r="J2677" s="13">
        <v>8.3333333333333339</v>
      </c>
      <c r="K2677" s="13">
        <v>0.4</v>
      </c>
      <c r="L2677" s="13">
        <v>5</v>
      </c>
      <c r="M2677" s="13">
        <v>53.333333333333336</v>
      </c>
    </row>
    <row r="2678" spans="2:13">
      <c r="B2678" s="10">
        <v>2675</v>
      </c>
      <c r="C2678" s="13">
        <v>0.4</v>
      </c>
      <c r="D2678" s="13">
        <v>10</v>
      </c>
      <c r="E2678" s="13">
        <v>16.363636363636363</v>
      </c>
      <c r="F2678" s="13">
        <v>29.418899521531099</v>
      </c>
      <c r="G2678" s="13">
        <v>2.95</v>
      </c>
      <c r="H2678" s="13">
        <v>10.105263157894736</v>
      </c>
      <c r="I2678" s="13">
        <v>0.8</v>
      </c>
      <c r="J2678" s="13">
        <v>6.25</v>
      </c>
      <c r="K2678" s="13">
        <v>0.6</v>
      </c>
      <c r="L2678" s="13">
        <v>3.3333333333333335</v>
      </c>
      <c r="M2678" s="13">
        <v>19.583333333333332</v>
      </c>
    </row>
    <row r="2679" spans="2:13">
      <c r="B2679" s="10">
        <v>2676</v>
      </c>
      <c r="C2679" s="13">
        <v>0.8</v>
      </c>
      <c r="D2679" s="13">
        <v>5</v>
      </c>
      <c r="E2679" s="13">
        <v>13.5</v>
      </c>
      <c r="F2679" s="13">
        <v>23.958628841607567</v>
      </c>
      <c r="G2679" s="13">
        <v>3.3475177304964543</v>
      </c>
      <c r="H2679" s="13">
        <v>7.1111111111111107</v>
      </c>
      <c r="I2679" s="13">
        <v>1</v>
      </c>
      <c r="J2679" s="13">
        <v>5</v>
      </c>
      <c r="K2679" s="13">
        <v>0.2</v>
      </c>
      <c r="L2679" s="13">
        <v>10</v>
      </c>
      <c r="M2679" s="13">
        <v>20</v>
      </c>
    </row>
    <row r="2680" spans="2:13">
      <c r="B2680" s="10">
        <v>2677</v>
      </c>
      <c r="C2680" s="13">
        <v>0.4</v>
      </c>
      <c r="D2680" s="13">
        <v>10</v>
      </c>
      <c r="E2680" s="13">
        <v>13.170731707317072</v>
      </c>
      <c r="F2680" s="13">
        <v>19.164789936669418</v>
      </c>
      <c r="G2680" s="13">
        <v>3.0849673202614376</v>
      </c>
      <c r="H2680" s="13">
        <v>2.9090909090909092</v>
      </c>
      <c r="I2680" s="13">
        <v>1</v>
      </c>
      <c r="J2680" s="13">
        <v>5</v>
      </c>
      <c r="K2680" s="13">
        <v>0.2</v>
      </c>
      <c r="L2680" s="13">
        <v>10</v>
      </c>
      <c r="M2680" s="13">
        <v>25</v>
      </c>
    </row>
    <row r="2681" spans="2:13">
      <c r="B2681" s="10">
        <v>2678</v>
      </c>
      <c r="C2681" s="13">
        <v>1.2</v>
      </c>
      <c r="D2681" s="13">
        <v>3.3333333333333335</v>
      </c>
      <c r="E2681" s="13">
        <v>12.272727272727273</v>
      </c>
      <c r="F2681" s="13">
        <v>18.623692481583202</v>
      </c>
      <c r="G2681" s="13">
        <v>2.7283236994219653</v>
      </c>
      <c r="H2681" s="13">
        <v>3.6226415094339623</v>
      </c>
      <c r="I2681" s="13">
        <v>0.8</v>
      </c>
      <c r="J2681" s="13">
        <v>6.25</v>
      </c>
      <c r="K2681" s="13">
        <v>0.8</v>
      </c>
      <c r="L2681" s="13">
        <v>2.5</v>
      </c>
      <c r="M2681" s="13">
        <v>12.083333333333334</v>
      </c>
    </row>
    <row r="2682" spans="2:13">
      <c r="B2682" s="10">
        <v>2679</v>
      </c>
      <c r="C2682" s="13">
        <v>0.2</v>
      </c>
      <c r="D2682" s="13">
        <v>20</v>
      </c>
      <c r="E2682" s="13">
        <v>11.48936170212766</v>
      </c>
      <c r="F2682" s="13">
        <v>19.065119277885238</v>
      </c>
      <c r="G2682" s="13">
        <v>3.5757575757575761</v>
      </c>
      <c r="H2682" s="13">
        <v>4</v>
      </c>
      <c r="I2682" s="13">
        <v>1.6</v>
      </c>
      <c r="J2682" s="13">
        <v>3.125</v>
      </c>
      <c r="K2682" s="13">
        <v>0.6</v>
      </c>
      <c r="L2682" s="13">
        <v>3.3333333333333335</v>
      </c>
      <c r="M2682" s="13">
        <v>26.458333333333332</v>
      </c>
    </row>
    <row r="2683" spans="2:13">
      <c r="B2683" s="10">
        <v>2680</v>
      </c>
      <c r="C2683" s="13">
        <v>1.6</v>
      </c>
      <c r="D2683" s="13">
        <v>2.5</v>
      </c>
      <c r="E2683" s="13">
        <v>8.7096774193548381</v>
      </c>
      <c r="F2683" s="13">
        <v>18.854526722098878</v>
      </c>
      <c r="G2683" s="13">
        <v>2.7602339181286553</v>
      </c>
      <c r="H2683" s="13">
        <v>7.384615384615385</v>
      </c>
      <c r="I2683" s="13">
        <v>1.4</v>
      </c>
      <c r="J2683" s="13">
        <v>3.5714285714285716</v>
      </c>
      <c r="K2683" s="13">
        <v>0.8</v>
      </c>
      <c r="L2683" s="13">
        <v>2.5</v>
      </c>
      <c r="M2683" s="13">
        <v>8.5714285714285712</v>
      </c>
    </row>
    <row r="2684" spans="2:13">
      <c r="B2684" s="10">
        <v>2681</v>
      </c>
      <c r="C2684" s="13">
        <v>1.2</v>
      </c>
      <c r="D2684" s="13">
        <v>3.3333333333333335</v>
      </c>
      <c r="E2684" s="13">
        <v>13.170731707317072</v>
      </c>
      <c r="F2684" s="13">
        <v>20.057652513375345</v>
      </c>
      <c r="G2684" s="13">
        <v>2.9685534591194971</v>
      </c>
      <c r="H2684" s="13">
        <v>3.9183673469387754</v>
      </c>
      <c r="I2684" s="13">
        <v>1</v>
      </c>
      <c r="J2684" s="13">
        <v>5</v>
      </c>
      <c r="K2684" s="13">
        <v>0.4</v>
      </c>
      <c r="L2684" s="13">
        <v>5</v>
      </c>
      <c r="M2684" s="13">
        <v>13.333333333333334</v>
      </c>
    </row>
    <row r="2685" spans="2:13">
      <c r="B2685" s="10">
        <v>2682</v>
      </c>
      <c r="C2685" s="13">
        <v>0.6</v>
      </c>
      <c r="D2685" s="13">
        <v>6.666666666666667</v>
      </c>
      <c r="E2685" s="13">
        <v>10.588235294117647</v>
      </c>
      <c r="F2685" s="13">
        <v>16.832054560954816</v>
      </c>
      <c r="G2685" s="13">
        <v>3.4202898550724639</v>
      </c>
      <c r="H2685" s="13">
        <v>2.8235294117647061</v>
      </c>
      <c r="I2685" s="13">
        <v>1</v>
      </c>
      <c r="J2685" s="13">
        <v>5</v>
      </c>
      <c r="K2685" s="13">
        <v>0.2</v>
      </c>
      <c r="L2685" s="13">
        <v>10</v>
      </c>
      <c r="M2685" s="13">
        <v>21.666666666666668</v>
      </c>
    </row>
    <row r="2686" spans="2:13">
      <c r="B2686" s="10">
        <v>2683</v>
      </c>
      <c r="C2686" s="13">
        <v>1</v>
      </c>
      <c r="D2686" s="13">
        <v>4</v>
      </c>
      <c r="E2686" s="13">
        <v>12.857142857142858</v>
      </c>
      <c r="F2686" s="13">
        <v>24.405995316159252</v>
      </c>
      <c r="G2686" s="13">
        <v>3.8688524590163937</v>
      </c>
      <c r="H2686" s="13">
        <v>7.68</v>
      </c>
      <c r="I2686" s="13">
        <v>1</v>
      </c>
      <c r="J2686" s="13">
        <v>5</v>
      </c>
      <c r="K2686" s="13">
        <v>0.8</v>
      </c>
      <c r="L2686" s="13">
        <v>2.5</v>
      </c>
      <c r="M2686" s="13">
        <v>11.5</v>
      </c>
    </row>
    <row r="2687" spans="2:13">
      <c r="B2687" s="10">
        <v>2684</v>
      </c>
      <c r="C2687" s="13">
        <v>1.2</v>
      </c>
      <c r="D2687" s="13">
        <v>3.3333333333333335</v>
      </c>
      <c r="E2687" s="13">
        <v>11.020408163265305</v>
      </c>
      <c r="F2687" s="13">
        <v>19.84431153262322</v>
      </c>
      <c r="G2687" s="13">
        <v>3.9008264462809921</v>
      </c>
      <c r="H2687" s="13">
        <v>4.9230769230769234</v>
      </c>
      <c r="I2687" s="13">
        <v>1</v>
      </c>
      <c r="J2687" s="13">
        <v>5</v>
      </c>
      <c r="K2687" s="13">
        <v>0.6</v>
      </c>
      <c r="L2687" s="13">
        <v>3.3333333333333335</v>
      </c>
      <c r="M2687" s="13">
        <v>11.666666666666668</v>
      </c>
    </row>
    <row r="2688" spans="2:13">
      <c r="B2688" s="10">
        <v>2685</v>
      </c>
      <c r="C2688" s="13">
        <v>0.6</v>
      </c>
      <c r="D2688" s="13">
        <v>6.666666666666667</v>
      </c>
      <c r="E2688" s="13">
        <v>10</v>
      </c>
      <c r="F2688" s="13">
        <v>18.71388733965421</v>
      </c>
      <c r="G2688" s="13">
        <v>2.8957055214723924</v>
      </c>
      <c r="H2688" s="13">
        <v>5.8181818181818183</v>
      </c>
      <c r="I2688" s="13">
        <v>1.2</v>
      </c>
      <c r="J2688" s="13">
        <v>4.166666666666667</v>
      </c>
      <c r="K2688" s="13">
        <v>0.2</v>
      </c>
      <c r="L2688" s="13">
        <v>10</v>
      </c>
      <c r="M2688" s="13">
        <v>20.833333333333336</v>
      </c>
    </row>
    <row r="2689" spans="2:13">
      <c r="B2689" s="10">
        <v>2686</v>
      </c>
      <c r="C2689" s="13">
        <v>0.8</v>
      </c>
      <c r="D2689" s="13">
        <v>5</v>
      </c>
      <c r="E2689" s="13">
        <v>13.5</v>
      </c>
      <c r="F2689" s="13">
        <v>19.816057233704292</v>
      </c>
      <c r="G2689" s="13">
        <v>2.5513513513513515</v>
      </c>
      <c r="H2689" s="13">
        <v>3.7647058823529411</v>
      </c>
      <c r="I2689" s="13">
        <v>1</v>
      </c>
      <c r="J2689" s="13">
        <v>5</v>
      </c>
      <c r="K2689" s="13">
        <v>0.6</v>
      </c>
      <c r="L2689" s="13">
        <v>3.3333333333333335</v>
      </c>
      <c r="M2689" s="13">
        <v>13.333333333333334</v>
      </c>
    </row>
    <row r="2690" spans="2:13">
      <c r="B2690" s="10">
        <v>2687</v>
      </c>
      <c r="C2690" s="13">
        <v>1.6</v>
      </c>
      <c r="D2690" s="13">
        <v>2.5</v>
      </c>
      <c r="E2690" s="13">
        <v>11.25</v>
      </c>
      <c r="F2690" s="13">
        <v>22.422868582195008</v>
      </c>
      <c r="G2690" s="13">
        <v>2.4455958549222796</v>
      </c>
      <c r="H2690" s="13">
        <v>8.7272727272727266</v>
      </c>
      <c r="I2690" s="13">
        <v>1</v>
      </c>
      <c r="J2690" s="13">
        <v>5</v>
      </c>
      <c r="K2690" s="13">
        <v>0.8</v>
      </c>
      <c r="L2690" s="13">
        <v>2.5</v>
      </c>
      <c r="M2690" s="13">
        <v>10</v>
      </c>
    </row>
    <row r="2691" spans="2:13">
      <c r="B2691" s="10">
        <v>2688</v>
      </c>
      <c r="C2691" s="13">
        <v>0.8</v>
      </c>
      <c r="D2691" s="13">
        <v>5</v>
      </c>
      <c r="E2691" s="13">
        <v>9.8181818181818166</v>
      </c>
      <c r="F2691" s="13">
        <v>18.285148785148785</v>
      </c>
      <c r="G2691" s="13">
        <v>3.2777777777777777</v>
      </c>
      <c r="H2691" s="13">
        <v>5.1891891891891895</v>
      </c>
      <c r="I2691" s="13">
        <v>1.2</v>
      </c>
      <c r="J2691" s="13">
        <v>4.166666666666667</v>
      </c>
      <c r="K2691" s="13">
        <v>1</v>
      </c>
      <c r="L2691" s="13">
        <v>2</v>
      </c>
      <c r="M2691" s="13">
        <v>11.166666666666668</v>
      </c>
    </row>
    <row r="2692" spans="2:13">
      <c r="B2692" s="10">
        <v>2689</v>
      </c>
      <c r="C2692" s="13">
        <v>0.8</v>
      </c>
      <c r="D2692" s="13">
        <v>5</v>
      </c>
      <c r="E2692" s="13">
        <v>15.428571428571429</v>
      </c>
      <c r="F2692" s="13">
        <v>22.071326091412175</v>
      </c>
      <c r="G2692" s="13">
        <v>2.8780487804878048</v>
      </c>
      <c r="H2692" s="13">
        <v>3.7647058823529411</v>
      </c>
      <c r="I2692" s="13">
        <v>0.6</v>
      </c>
      <c r="J2692" s="13">
        <v>8.3333333333333339</v>
      </c>
      <c r="K2692" s="13">
        <v>0.6</v>
      </c>
      <c r="L2692" s="13">
        <v>3.3333333333333335</v>
      </c>
      <c r="M2692" s="13">
        <v>16.666666666666668</v>
      </c>
    </row>
    <row r="2693" spans="2:13">
      <c r="B2693" s="10">
        <v>2690</v>
      </c>
      <c r="C2693" s="13">
        <v>1</v>
      </c>
      <c r="D2693" s="13">
        <v>4</v>
      </c>
      <c r="E2693" s="13">
        <v>12</v>
      </c>
      <c r="F2693" s="13">
        <v>18.201876482111558</v>
      </c>
      <c r="G2693" s="13">
        <v>2.5792349726775954</v>
      </c>
      <c r="H2693" s="13">
        <v>3.6226415094339623</v>
      </c>
      <c r="I2693" s="13">
        <v>1</v>
      </c>
      <c r="J2693" s="13">
        <v>5</v>
      </c>
      <c r="K2693" s="13">
        <v>0.4</v>
      </c>
      <c r="L2693" s="13">
        <v>5</v>
      </c>
      <c r="M2693" s="13">
        <v>14</v>
      </c>
    </row>
    <row r="2694" spans="2:13">
      <c r="B2694" s="10">
        <v>2691</v>
      </c>
      <c r="C2694" s="13">
        <v>1.2</v>
      </c>
      <c r="D2694" s="13">
        <v>3.3333333333333335</v>
      </c>
      <c r="E2694" s="13">
        <v>12</v>
      </c>
      <c r="F2694" s="13">
        <v>21.007371007371006</v>
      </c>
      <c r="G2694" s="13">
        <v>3.189189189189189</v>
      </c>
      <c r="H2694" s="13">
        <v>5.8181818181818183</v>
      </c>
      <c r="I2694" s="13">
        <v>1</v>
      </c>
      <c r="J2694" s="13">
        <v>5</v>
      </c>
      <c r="K2694" s="13">
        <v>0.8</v>
      </c>
      <c r="L2694" s="13">
        <v>2.5</v>
      </c>
      <c r="M2694" s="13">
        <v>10.833333333333334</v>
      </c>
    </row>
    <row r="2695" spans="2:13">
      <c r="B2695" s="10">
        <v>2692</v>
      </c>
      <c r="C2695" s="13">
        <v>1.2</v>
      </c>
      <c r="D2695" s="13">
        <v>3.3333333333333335</v>
      </c>
      <c r="E2695" s="13">
        <v>12.857142857142858</v>
      </c>
      <c r="F2695" s="13">
        <v>20.354999562592951</v>
      </c>
      <c r="G2695" s="13">
        <v>3.3239436619718314</v>
      </c>
      <c r="H2695" s="13">
        <v>4.1739130434782608</v>
      </c>
      <c r="I2695" s="13">
        <v>1.4</v>
      </c>
      <c r="J2695" s="13">
        <v>3.5714285714285716</v>
      </c>
      <c r="K2695" s="13">
        <v>0.2</v>
      </c>
      <c r="L2695" s="13">
        <v>10</v>
      </c>
      <c r="M2695" s="13">
        <v>16.904761904761905</v>
      </c>
    </row>
    <row r="2696" spans="2:13">
      <c r="B2696" s="10">
        <v>2693</v>
      </c>
      <c r="C2696" s="13">
        <v>0.4</v>
      </c>
      <c r="D2696" s="13">
        <v>10</v>
      </c>
      <c r="E2696" s="13">
        <v>14.594594594594593</v>
      </c>
      <c r="F2696" s="13">
        <v>23.306171843485274</v>
      </c>
      <c r="G2696" s="13">
        <v>3.5223880597014925</v>
      </c>
      <c r="H2696" s="13">
        <v>5.1891891891891895</v>
      </c>
      <c r="I2696" s="13">
        <v>1.2</v>
      </c>
      <c r="J2696" s="13">
        <v>4.166666666666667</v>
      </c>
      <c r="K2696" s="13">
        <v>0.4</v>
      </c>
      <c r="L2696" s="13">
        <v>5</v>
      </c>
      <c r="M2696" s="13">
        <v>19.166666666666668</v>
      </c>
    </row>
    <row r="2697" spans="2:13">
      <c r="B2697" s="10">
        <v>2694</v>
      </c>
      <c r="C2697" s="13">
        <v>0.8</v>
      </c>
      <c r="D2697" s="13">
        <v>5</v>
      </c>
      <c r="E2697" s="13">
        <v>14.210526315789473</v>
      </c>
      <c r="F2697" s="13">
        <v>20.549406483241068</v>
      </c>
      <c r="G2697" s="13">
        <v>2.4205128205128204</v>
      </c>
      <c r="H2697" s="13">
        <v>3.9183673469387754</v>
      </c>
      <c r="I2697" s="13">
        <v>1</v>
      </c>
      <c r="J2697" s="13">
        <v>5</v>
      </c>
      <c r="K2697" s="13">
        <v>0.2</v>
      </c>
      <c r="L2697" s="13">
        <v>10</v>
      </c>
      <c r="M2697" s="13">
        <v>20</v>
      </c>
    </row>
    <row r="2698" spans="2:13">
      <c r="B2698" s="10">
        <v>2695</v>
      </c>
      <c r="C2698" s="13">
        <v>0.6</v>
      </c>
      <c r="D2698" s="13">
        <v>6.666666666666667</v>
      </c>
      <c r="E2698" s="13">
        <v>11.48936170212766</v>
      </c>
      <c r="F2698" s="13">
        <v>23.527924366457192</v>
      </c>
      <c r="G2698" s="13">
        <v>2.8957055214723924</v>
      </c>
      <c r="H2698" s="13">
        <v>9.1428571428571423</v>
      </c>
      <c r="I2698" s="13">
        <v>0.8</v>
      </c>
      <c r="J2698" s="13">
        <v>6.25</v>
      </c>
      <c r="K2698" s="13">
        <v>0.8</v>
      </c>
      <c r="L2698" s="13">
        <v>2.5</v>
      </c>
      <c r="M2698" s="13">
        <v>15.416666666666668</v>
      </c>
    </row>
    <row r="2699" spans="2:13">
      <c r="B2699" s="10">
        <v>2696</v>
      </c>
      <c r="C2699" s="13">
        <v>0.8</v>
      </c>
      <c r="D2699" s="13">
        <v>5</v>
      </c>
      <c r="E2699" s="13">
        <v>12</v>
      </c>
      <c r="F2699" s="13">
        <v>18.053988474370641</v>
      </c>
      <c r="G2699" s="13">
        <v>3.0063694267515921</v>
      </c>
      <c r="H2699" s="13">
        <v>3.0476190476190474</v>
      </c>
      <c r="I2699" s="13">
        <v>1.2</v>
      </c>
      <c r="J2699" s="13">
        <v>4.166666666666667</v>
      </c>
      <c r="K2699" s="13">
        <v>0.4</v>
      </c>
      <c r="L2699" s="13">
        <v>5</v>
      </c>
      <c r="M2699" s="13">
        <v>14.166666666666668</v>
      </c>
    </row>
    <row r="2700" spans="2:13">
      <c r="B2700" s="10">
        <v>2697</v>
      </c>
      <c r="C2700" s="13">
        <v>0.8</v>
      </c>
      <c r="D2700" s="13">
        <v>5</v>
      </c>
      <c r="E2700" s="13">
        <v>12.558139534883722</v>
      </c>
      <c r="F2700" s="13">
        <v>17.932462567696717</v>
      </c>
      <c r="G2700" s="13">
        <v>2.7441860465116279</v>
      </c>
      <c r="H2700" s="13">
        <v>2.6301369863013697</v>
      </c>
      <c r="I2700" s="13">
        <v>1</v>
      </c>
      <c r="J2700" s="13">
        <v>5</v>
      </c>
      <c r="K2700" s="13">
        <v>0.4</v>
      </c>
      <c r="L2700" s="13">
        <v>5</v>
      </c>
      <c r="M2700" s="13">
        <v>15</v>
      </c>
    </row>
    <row r="2701" spans="2:13">
      <c r="B2701" s="10">
        <v>2698</v>
      </c>
      <c r="C2701" s="13">
        <v>0.8</v>
      </c>
      <c r="D2701" s="13">
        <v>5</v>
      </c>
      <c r="E2701" s="13">
        <v>14.594594594594593</v>
      </c>
      <c r="F2701" s="13">
        <v>21.64004914004914</v>
      </c>
      <c r="G2701" s="13">
        <v>2.6818181818181817</v>
      </c>
      <c r="H2701" s="13">
        <v>4.3636363636363633</v>
      </c>
      <c r="I2701" s="13">
        <v>1.2</v>
      </c>
      <c r="J2701" s="13">
        <v>4.166666666666667</v>
      </c>
      <c r="K2701" s="13">
        <v>0.4</v>
      </c>
      <c r="L2701" s="13">
        <v>5</v>
      </c>
      <c r="M2701" s="13">
        <v>14.166666666666668</v>
      </c>
    </row>
    <row r="2702" spans="2:13">
      <c r="B2702" s="10">
        <v>2699</v>
      </c>
      <c r="C2702" s="13">
        <v>0.8</v>
      </c>
      <c r="D2702" s="13">
        <v>5</v>
      </c>
      <c r="E2702" s="13">
        <v>9.3103448275862064</v>
      </c>
      <c r="F2702" s="13">
        <v>15.972898221036608</v>
      </c>
      <c r="G2702" s="13">
        <v>2.7441860465116279</v>
      </c>
      <c r="H2702" s="13">
        <v>3.9183673469387754</v>
      </c>
      <c r="I2702" s="13">
        <v>0.8</v>
      </c>
      <c r="J2702" s="13">
        <v>6.25</v>
      </c>
      <c r="K2702" s="13">
        <v>0.6</v>
      </c>
      <c r="L2702" s="13">
        <v>3.3333333333333335</v>
      </c>
      <c r="M2702" s="13">
        <v>14.583333333333334</v>
      </c>
    </row>
    <row r="2703" spans="2:13">
      <c r="B2703" s="10">
        <v>2700</v>
      </c>
      <c r="C2703" s="13">
        <v>1</v>
      </c>
      <c r="D2703" s="13">
        <v>4</v>
      </c>
      <c r="E2703" s="13">
        <v>11.25</v>
      </c>
      <c r="F2703" s="13">
        <v>17.329218002240097</v>
      </c>
      <c r="G2703" s="13">
        <v>2.9316770186335406</v>
      </c>
      <c r="H2703" s="13">
        <v>3.1475409836065573</v>
      </c>
      <c r="I2703" s="13">
        <v>1.2</v>
      </c>
      <c r="J2703" s="13">
        <v>4.166666666666667</v>
      </c>
      <c r="K2703" s="13">
        <v>0.2</v>
      </c>
      <c r="L2703" s="13">
        <v>10</v>
      </c>
      <c r="M2703" s="13">
        <v>18.166666666666668</v>
      </c>
    </row>
    <row r="2704" spans="2:13">
      <c r="B2704" s="10">
        <v>2701</v>
      </c>
      <c r="C2704" s="13">
        <v>1</v>
      </c>
      <c r="D2704" s="13">
        <v>4</v>
      </c>
      <c r="E2704" s="13">
        <v>10.8</v>
      </c>
      <c r="F2704" s="13">
        <v>19.000854700854703</v>
      </c>
      <c r="G2704" s="13">
        <v>3.2777777777777777</v>
      </c>
      <c r="H2704" s="13">
        <v>4.9230769230769234</v>
      </c>
      <c r="I2704" s="13">
        <v>1.2</v>
      </c>
      <c r="J2704" s="13">
        <v>4.166666666666667</v>
      </c>
      <c r="K2704" s="13">
        <v>0.8</v>
      </c>
      <c r="L2704" s="13">
        <v>2.5</v>
      </c>
      <c r="M2704" s="13">
        <v>10.666666666666668</v>
      </c>
    </row>
    <row r="2705" spans="2:13">
      <c r="B2705" s="10">
        <v>2702</v>
      </c>
      <c r="C2705" s="13">
        <v>0.6</v>
      </c>
      <c r="D2705" s="13">
        <v>6.666666666666667</v>
      </c>
      <c r="E2705" s="13">
        <v>11.48936170212766</v>
      </c>
      <c r="F2705" s="13">
        <v>21.472332373840054</v>
      </c>
      <c r="G2705" s="13">
        <v>3.1258278145695364</v>
      </c>
      <c r="H2705" s="13">
        <v>6.8571428571428568</v>
      </c>
      <c r="I2705" s="13">
        <v>0.8</v>
      </c>
      <c r="J2705" s="13">
        <v>6.25</v>
      </c>
      <c r="K2705" s="13">
        <v>0.2</v>
      </c>
      <c r="L2705" s="13">
        <v>10</v>
      </c>
      <c r="M2705" s="13">
        <v>22.916666666666668</v>
      </c>
    </row>
    <row r="2706" spans="2:13">
      <c r="B2706" s="10">
        <v>2703</v>
      </c>
      <c r="C2706" s="13">
        <v>1</v>
      </c>
      <c r="D2706" s="13">
        <v>4</v>
      </c>
      <c r="E2706" s="13">
        <v>11.739130434782609</v>
      </c>
      <c r="F2706" s="13">
        <v>20.629160387713718</v>
      </c>
      <c r="G2706" s="13">
        <v>3.8373983739837394</v>
      </c>
      <c r="H2706" s="13">
        <v>5.0526315789473681</v>
      </c>
      <c r="I2706" s="13">
        <v>0.4</v>
      </c>
      <c r="J2706" s="13">
        <v>12.5</v>
      </c>
      <c r="K2706" s="13">
        <v>0.4</v>
      </c>
      <c r="L2706" s="13">
        <v>5</v>
      </c>
      <c r="M2706" s="13">
        <v>21.5</v>
      </c>
    </row>
    <row r="2707" spans="2:13">
      <c r="B2707" s="10">
        <v>2704</v>
      </c>
      <c r="C2707" s="13">
        <v>0.4</v>
      </c>
      <c r="D2707" s="13">
        <v>10</v>
      </c>
      <c r="E2707" s="13">
        <v>10.384615384615385</v>
      </c>
      <c r="F2707" s="13">
        <v>16.684356986682566</v>
      </c>
      <c r="G2707" s="13">
        <v>2.7441860465116279</v>
      </c>
      <c r="H2707" s="13">
        <v>3.5555555555555554</v>
      </c>
      <c r="I2707" s="13">
        <v>0.4</v>
      </c>
      <c r="J2707" s="13">
        <v>12.5</v>
      </c>
      <c r="K2707" s="13">
        <v>0.4</v>
      </c>
      <c r="L2707" s="13">
        <v>5</v>
      </c>
      <c r="M2707" s="13">
        <v>27.5</v>
      </c>
    </row>
    <row r="2708" spans="2:13">
      <c r="B2708" s="10">
        <v>2705</v>
      </c>
      <c r="C2708" s="13">
        <v>1</v>
      </c>
      <c r="D2708" s="13">
        <v>4</v>
      </c>
      <c r="E2708" s="13">
        <v>11.25</v>
      </c>
      <c r="F2708" s="13">
        <v>18.417785234899327</v>
      </c>
      <c r="G2708" s="13">
        <v>3.1677852348993287</v>
      </c>
      <c r="H2708" s="13">
        <v>4</v>
      </c>
      <c r="I2708" s="13">
        <v>1</v>
      </c>
      <c r="J2708" s="13">
        <v>5</v>
      </c>
      <c r="K2708" s="13">
        <v>0.2</v>
      </c>
      <c r="L2708" s="13">
        <v>10</v>
      </c>
      <c r="M2708" s="13">
        <v>19</v>
      </c>
    </row>
    <row r="2709" spans="2:13">
      <c r="B2709" s="10">
        <v>2706</v>
      </c>
      <c r="C2709" s="13">
        <v>0.8</v>
      </c>
      <c r="D2709" s="13">
        <v>5</v>
      </c>
      <c r="E2709" s="13">
        <v>12.857142857142858</v>
      </c>
      <c r="F2709" s="13">
        <v>20.707854921310481</v>
      </c>
      <c r="G2709" s="13">
        <v>3.1677852348993287</v>
      </c>
      <c r="H2709" s="13">
        <v>4.6829268292682924</v>
      </c>
      <c r="I2709" s="13">
        <v>1</v>
      </c>
      <c r="J2709" s="13">
        <v>5</v>
      </c>
      <c r="K2709" s="13">
        <v>0.4</v>
      </c>
      <c r="L2709" s="13">
        <v>5</v>
      </c>
      <c r="M2709" s="13">
        <v>15</v>
      </c>
    </row>
    <row r="2710" spans="2:13">
      <c r="B2710" s="10">
        <v>2707</v>
      </c>
      <c r="C2710" s="13">
        <v>0.4</v>
      </c>
      <c r="D2710" s="13">
        <v>10</v>
      </c>
      <c r="E2710" s="13">
        <v>11.25</v>
      </c>
      <c r="F2710" s="13">
        <v>20.006025369978857</v>
      </c>
      <c r="G2710" s="13">
        <v>4.290909090909091</v>
      </c>
      <c r="H2710" s="13">
        <v>4.4651162790697674</v>
      </c>
      <c r="I2710" s="13">
        <v>1</v>
      </c>
      <c r="J2710" s="13">
        <v>5</v>
      </c>
      <c r="K2710" s="13">
        <v>0.2</v>
      </c>
      <c r="L2710" s="13">
        <v>10</v>
      </c>
      <c r="M2710" s="13">
        <v>25</v>
      </c>
    </row>
    <row r="2711" spans="2:13">
      <c r="B2711" s="10">
        <v>2708</v>
      </c>
      <c r="C2711" s="13">
        <v>1.2</v>
      </c>
      <c r="D2711" s="13">
        <v>3.3333333333333335</v>
      </c>
      <c r="E2711" s="13">
        <v>9.473684210526315</v>
      </c>
      <c r="F2711" s="13">
        <v>16.497314715359828</v>
      </c>
      <c r="G2711" s="13">
        <v>3.1052631578947372</v>
      </c>
      <c r="H2711" s="13">
        <v>3.9183673469387754</v>
      </c>
      <c r="I2711" s="13">
        <v>1.2</v>
      </c>
      <c r="J2711" s="13">
        <v>4.166666666666667</v>
      </c>
      <c r="K2711" s="13">
        <v>0.4</v>
      </c>
      <c r="L2711" s="13">
        <v>5</v>
      </c>
      <c r="M2711" s="13">
        <v>12.5</v>
      </c>
    </row>
    <row r="2712" spans="2:13">
      <c r="B2712" s="10">
        <v>2709</v>
      </c>
      <c r="C2712" s="13">
        <v>1.2</v>
      </c>
      <c r="D2712" s="13">
        <v>3.3333333333333335</v>
      </c>
      <c r="E2712" s="13">
        <v>16.363636363636363</v>
      </c>
      <c r="F2712" s="13">
        <v>23.885067137611077</v>
      </c>
      <c r="G2712" s="13">
        <v>3.3475177304964543</v>
      </c>
      <c r="H2712" s="13">
        <v>4.1739130434782608</v>
      </c>
      <c r="I2712" s="13">
        <v>0.8</v>
      </c>
      <c r="J2712" s="13">
        <v>6.25</v>
      </c>
      <c r="K2712" s="13">
        <v>0.8</v>
      </c>
      <c r="L2712" s="13">
        <v>2.5</v>
      </c>
      <c r="M2712" s="13">
        <v>12.083333333333334</v>
      </c>
    </row>
    <row r="2713" spans="2:13">
      <c r="B2713" s="10">
        <v>2710</v>
      </c>
      <c r="C2713" s="13">
        <v>0.8</v>
      </c>
      <c r="D2713" s="13">
        <v>5</v>
      </c>
      <c r="E2713" s="13">
        <v>10.384615384615385</v>
      </c>
      <c r="F2713" s="13">
        <v>18.960615384615384</v>
      </c>
      <c r="G2713" s="13">
        <v>3.7759999999999998</v>
      </c>
      <c r="H2713" s="13">
        <v>4.8</v>
      </c>
      <c r="I2713" s="13">
        <v>1.2</v>
      </c>
      <c r="J2713" s="13">
        <v>4.166666666666667</v>
      </c>
      <c r="K2713" s="13">
        <v>0.4</v>
      </c>
      <c r="L2713" s="13">
        <v>5</v>
      </c>
      <c r="M2713" s="13">
        <v>14.166666666666668</v>
      </c>
    </row>
    <row r="2714" spans="2:13">
      <c r="B2714" s="10">
        <v>2711</v>
      </c>
      <c r="C2714" s="13">
        <v>0.8</v>
      </c>
      <c r="D2714" s="13">
        <v>5</v>
      </c>
      <c r="E2714" s="13">
        <v>12.272727272727273</v>
      </c>
      <c r="F2714" s="13">
        <v>19.002573426573427</v>
      </c>
      <c r="G2714" s="13">
        <v>3.7759999999999998</v>
      </c>
      <c r="H2714" s="13">
        <v>2.953846153846154</v>
      </c>
      <c r="I2714" s="13">
        <v>1.2</v>
      </c>
      <c r="J2714" s="13">
        <v>4.166666666666667</v>
      </c>
      <c r="K2714" s="13">
        <v>0.8</v>
      </c>
      <c r="L2714" s="13">
        <v>2.5</v>
      </c>
      <c r="M2714" s="13">
        <v>11.666666666666668</v>
      </c>
    </row>
    <row r="2715" spans="2:13">
      <c r="B2715" s="10">
        <v>2712</v>
      </c>
      <c r="C2715" s="13">
        <v>1.4</v>
      </c>
      <c r="D2715" s="13">
        <v>2.8571428571428572</v>
      </c>
      <c r="E2715" s="13">
        <v>15</v>
      </c>
      <c r="F2715" s="13">
        <v>23.018439716312056</v>
      </c>
      <c r="G2715" s="13">
        <v>3.9333333333333336</v>
      </c>
      <c r="H2715" s="13">
        <v>4.0851063829787231</v>
      </c>
      <c r="I2715" s="13">
        <v>0.6</v>
      </c>
      <c r="J2715" s="13">
        <v>8.3333333333333339</v>
      </c>
      <c r="K2715" s="13">
        <v>0.4</v>
      </c>
      <c r="L2715" s="13">
        <v>5</v>
      </c>
      <c r="M2715" s="13">
        <v>16.19047619047619</v>
      </c>
    </row>
    <row r="2716" spans="2:13">
      <c r="B2716" s="10">
        <v>2713</v>
      </c>
      <c r="C2716" s="13">
        <v>1.2</v>
      </c>
      <c r="D2716" s="13">
        <v>3.3333333333333335</v>
      </c>
      <c r="E2716" s="13">
        <v>12.857142857142858</v>
      </c>
      <c r="F2716" s="13">
        <v>20.583966454934199</v>
      </c>
      <c r="G2716" s="13">
        <v>2.5376344086021505</v>
      </c>
      <c r="H2716" s="13">
        <v>5.1891891891891895</v>
      </c>
      <c r="I2716" s="13">
        <v>1</v>
      </c>
      <c r="J2716" s="13">
        <v>5</v>
      </c>
      <c r="K2716" s="13">
        <v>0.4</v>
      </c>
      <c r="L2716" s="13">
        <v>5</v>
      </c>
      <c r="M2716" s="13">
        <v>13.333333333333334</v>
      </c>
    </row>
    <row r="2717" spans="2:13">
      <c r="B2717" s="10">
        <v>2714</v>
      </c>
      <c r="C2717" s="13">
        <v>0.6</v>
      </c>
      <c r="D2717" s="13">
        <v>6.666666666666667</v>
      </c>
      <c r="E2717" s="13">
        <v>10.188679245283019</v>
      </c>
      <c r="F2717" s="13">
        <v>17.158838485213437</v>
      </c>
      <c r="G2717" s="13">
        <v>3.3475177304964543</v>
      </c>
      <c r="H2717" s="13">
        <v>3.6226415094339623</v>
      </c>
      <c r="I2717" s="13">
        <v>1.2</v>
      </c>
      <c r="J2717" s="13">
        <v>4.166666666666667</v>
      </c>
      <c r="K2717" s="13">
        <v>0.4</v>
      </c>
      <c r="L2717" s="13">
        <v>5</v>
      </c>
      <c r="M2717" s="13">
        <v>15.833333333333334</v>
      </c>
    </row>
    <row r="2718" spans="2:13">
      <c r="B2718" s="10">
        <v>2715</v>
      </c>
      <c r="C2718" s="13">
        <v>0.6</v>
      </c>
      <c r="D2718" s="13">
        <v>6.666666666666667</v>
      </c>
      <c r="E2718" s="13">
        <v>12.558139534883722</v>
      </c>
      <c r="F2718" s="13">
        <v>19.463848653974395</v>
      </c>
      <c r="G2718" s="13">
        <v>2.9873417721518987</v>
      </c>
      <c r="H2718" s="13">
        <v>3.9183673469387754</v>
      </c>
      <c r="I2718" s="13">
        <v>0.8</v>
      </c>
      <c r="J2718" s="13">
        <v>6.25</v>
      </c>
      <c r="K2718" s="13">
        <v>0.2</v>
      </c>
      <c r="L2718" s="13">
        <v>10</v>
      </c>
      <c r="M2718" s="13">
        <v>22.916666666666668</v>
      </c>
    </row>
    <row r="2719" spans="2:13">
      <c r="B2719" s="10">
        <v>2716</v>
      </c>
      <c r="C2719" s="13">
        <v>0.8</v>
      </c>
      <c r="D2719" s="13">
        <v>5</v>
      </c>
      <c r="E2719" s="13">
        <v>12.558139534883722</v>
      </c>
      <c r="F2719" s="13">
        <v>18.267076000169325</v>
      </c>
      <c r="G2719" s="13">
        <v>3.3956834532374103</v>
      </c>
      <c r="H2719" s="13">
        <v>2.3132530120481927</v>
      </c>
      <c r="I2719" s="13">
        <v>1</v>
      </c>
      <c r="J2719" s="13">
        <v>5</v>
      </c>
      <c r="K2719" s="13">
        <v>0.4</v>
      </c>
      <c r="L2719" s="13">
        <v>5</v>
      </c>
      <c r="M2719" s="13">
        <v>15</v>
      </c>
    </row>
    <row r="2720" spans="2:13">
      <c r="B2720" s="10">
        <v>2717</v>
      </c>
      <c r="C2720" s="13">
        <v>0.8</v>
      </c>
      <c r="D2720" s="13">
        <v>5</v>
      </c>
      <c r="E2720" s="13">
        <v>11.48936170212766</v>
      </c>
      <c r="F2720" s="13">
        <v>17.245326502998566</v>
      </c>
      <c r="G2720" s="13">
        <v>3.1258278145695364</v>
      </c>
      <c r="H2720" s="13">
        <v>2.6301369863013697</v>
      </c>
      <c r="I2720" s="13">
        <v>1.2</v>
      </c>
      <c r="J2720" s="13">
        <v>4.166666666666667</v>
      </c>
      <c r="K2720" s="13">
        <v>0.6</v>
      </c>
      <c r="L2720" s="13">
        <v>3.3333333333333335</v>
      </c>
      <c r="M2720" s="13">
        <v>12.500000000000002</v>
      </c>
    </row>
    <row r="2721" spans="2:13">
      <c r="B2721" s="10">
        <v>2718</v>
      </c>
      <c r="C2721" s="13">
        <v>0.6</v>
      </c>
      <c r="D2721" s="13">
        <v>6.666666666666667</v>
      </c>
      <c r="E2721" s="13">
        <v>15.428571428571429</v>
      </c>
      <c r="F2721" s="13">
        <v>24.287654620422025</v>
      </c>
      <c r="G2721" s="13">
        <v>3.8064516129032255</v>
      </c>
      <c r="H2721" s="13">
        <v>5.0526315789473681</v>
      </c>
      <c r="I2721" s="13">
        <v>1.2</v>
      </c>
      <c r="J2721" s="13">
        <v>4.166666666666667</v>
      </c>
      <c r="K2721" s="13">
        <v>0.4</v>
      </c>
      <c r="L2721" s="13">
        <v>5</v>
      </c>
      <c r="M2721" s="13">
        <v>15.833333333333334</v>
      </c>
    </row>
    <row r="2722" spans="2:13">
      <c r="B2722" s="10">
        <v>2719</v>
      </c>
      <c r="C2722" s="13">
        <v>0.8</v>
      </c>
      <c r="D2722" s="13">
        <v>5</v>
      </c>
      <c r="E2722" s="13">
        <v>9.3103448275862064</v>
      </c>
      <c r="F2722" s="13">
        <v>17.271757402952272</v>
      </c>
      <c r="G2722" s="13">
        <v>3.496296296296296</v>
      </c>
      <c r="H2722" s="13">
        <v>4.4651162790697674</v>
      </c>
      <c r="I2722" s="13">
        <v>1</v>
      </c>
      <c r="J2722" s="13">
        <v>5</v>
      </c>
      <c r="K2722" s="13">
        <v>0.2</v>
      </c>
      <c r="L2722" s="13">
        <v>10</v>
      </c>
      <c r="M2722" s="13">
        <v>20</v>
      </c>
    </row>
    <row r="2723" spans="2:13">
      <c r="B2723" s="10">
        <v>2720</v>
      </c>
      <c r="C2723" s="13">
        <v>1.2</v>
      </c>
      <c r="D2723" s="13">
        <v>3.3333333333333335</v>
      </c>
      <c r="E2723" s="13">
        <v>12</v>
      </c>
      <c r="F2723" s="13">
        <v>17.885523172479694</v>
      </c>
      <c r="G2723" s="13">
        <v>2.9316770186335406</v>
      </c>
      <c r="H2723" s="13">
        <v>2.953846153846154</v>
      </c>
      <c r="I2723" s="13">
        <v>1.4</v>
      </c>
      <c r="J2723" s="13">
        <v>3.5714285714285716</v>
      </c>
      <c r="K2723" s="13">
        <v>0.6</v>
      </c>
      <c r="L2723" s="13">
        <v>3.3333333333333335</v>
      </c>
      <c r="M2723" s="13">
        <v>10.238095238095239</v>
      </c>
    </row>
    <row r="2724" spans="2:13">
      <c r="B2724" s="10">
        <v>2721</v>
      </c>
      <c r="C2724" s="13">
        <v>0.4</v>
      </c>
      <c r="D2724" s="13">
        <v>10</v>
      </c>
      <c r="E2724" s="13">
        <v>12.558139534883722</v>
      </c>
      <c r="F2724" s="13">
        <v>17.99112922560537</v>
      </c>
      <c r="G2724" s="13">
        <v>2.4329896907216493</v>
      </c>
      <c r="H2724" s="13">
        <v>3</v>
      </c>
      <c r="I2724" s="13">
        <v>0.6</v>
      </c>
      <c r="J2724" s="13">
        <v>8.3333333333333339</v>
      </c>
      <c r="K2724" s="13">
        <v>0.1</v>
      </c>
      <c r="L2724" s="13">
        <v>20</v>
      </c>
      <c r="M2724" s="13">
        <v>38.333333333333336</v>
      </c>
    </row>
    <row r="2725" spans="2:13">
      <c r="B2725" s="10">
        <v>2722</v>
      </c>
      <c r="C2725" s="13">
        <v>1.2</v>
      </c>
      <c r="D2725" s="13">
        <v>3.3333333333333335</v>
      </c>
      <c r="E2725" s="13">
        <v>8.5714285714285712</v>
      </c>
      <c r="F2725" s="13">
        <v>14.820344980097303</v>
      </c>
      <c r="G2725" s="13">
        <v>2.4842105263157896</v>
      </c>
      <c r="H2725" s="13">
        <v>3.7647058823529411</v>
      </c>
      <c r="I2725" s="13">
        <v>1</v>
      </c>
      <c r="J2725" s="13">
        <v>5</v>
      </c>
      <c r="K2725" s="13">
        <v>0.4</v>
      </c>
      <c r="L2725" s="13">
        <v>5</v>
      </c>
      <c r="M2725" s="13">
        <v>13.333333333333334</v>
      </c>
    </row>
    <row r="2726" spans="2:13">
      <c r="B2726" s="10">
        <v>2723</v>
      </c>
      <c r="C2726" s="13">
        <v>1</v>
      </c>
      <c r="D2726" s="13">
        <v>4</v>
      </c>
      <c r="E2726" s="13">
        <v>11.48936170212766</v>
      </c>
      <c r="F2726" s="13">
        <v>20.727833375381941</v>
      </c>
      <c r="G2726" s="13">
        <v>3.4202898550724639</v>
      </c>
      <c r="H2726" s="13">
        <v>5.8181818181818183</v>
      </c>
      <c r="I2726" s="13">
        <v>1</v>
      </c>
      <c r="J2726" s="13">
        <v>5</v>
      </c>
      <c r="K2726" s="13">
        <v>0.4</v>
      </c>
      <c r="L2726" s="13">
        <v>5</v>
      </c>
      <c r="M2726" s="13">
        <v>14</v>
      </c>
    </row>
    <row r="2727" spans="2:13">
      <c r="B2727" s="10">
        <v>2724</v>
      </c>
      <c r="C2727" s="13">
        <v>0.6</v>
      </c>
      <c r="D2727" s="13">
        <v>6.666666666666667</v>
      </c>
      <c r="E2727" s="13">
        <v>13.170731707317072</v>
      </c>
      <c r="F2727" s="13">
        <v>19.382526253924556</v>
      </c>
      <c r="G2727" s="13">
        <v>2.8433734939759034</v>
      </c>
      <c r="H2727" s="13">
        <v>3.3684210526315788</v>
      </c>
      <c r="I2727" s="13">
        <v>0.8</v>
      </c>
      <c r="J2727" s="13">
        <v>6.25</v>
      </c>
      <c r="K2727" s="13">
        <v>0.1</v>
      </c>
      <c r="L2727" s="13">
        <v>20</v>
      </c>
      <c r="M2727" s="13">
        <v>32.916666666666671</v>
      </c>
    </row>
    <row r="2728" spans="2:13">
      <c r="B2728" s="10">
        <v>2725</v>
      </c>
      <c r="C2728" s="13">
        <v>1</v>
      </c>
      <c r="D2728" s="13">
        <v>4</v>
      </c>
      <c r="E2728" s="13">
        <v>12.272727272727273</v>
      </c>
      <c r="F2728" s="13">
        <v>18.960227272727273</v>
      </c>
      <c r="G2728" s="13">
        <v>3.6875</v>
      </c>
      <c r="H2728" s="13">
        <v>3</v>
      </c>
      <c r="I2728" s="13">
        <v>0.8</v>
      </c>
      <c r="J2728" s="13">
        <v>6.25</v>
      </c>
      <c r="K2728" s="13">
        <v>0.4</v>
      </c>
      <c r="L2728" s="13">
        <v>5</v>
      </c>
      <c r="M2728" s="13">
        <v>15.25</v>
      </c>
    </row>
    <row r="2729" spans="2:13">
      <c r="B2729" s="10">
        <v>2726</v>
      </c>
      <c r="C2729" s="13">
        <v>1</v>
      </c>
      <c r="D2729" s="13">
        <v>4</v>
      </c>
      <c r="E2729" s="13">
        <v>13.5</v>
      </c>
      <c r="F2729" s="13">
        <v>23.86181818181818</v>
      </c>
      <c r="G2729" s="13">
        <v>2.6818181818181817</v>
      </c>
      <c r="H2729" s="13">
        <v>7.68</v>
      </c>
      <c r="I2729" s="13">
        <v>1</v>
      </c>
      <c r="J2729" s="13">
        <v>5</v>
      </c>
      <c r="K2729" s="13">
        <v>0.4</v>
      </c>
      <c r="L2729" s="13">
        <v>5</v>
      </c>
      <c r="M2729" s="13">
        <v>14</v>
      </c>
    </row>
    <row r="2730" spans="2:13">
      <c r="B2730" s="10">
        <v>2727</v>
      </c>
      <c r="C2730" s="13">
        <v>0.6</v>
      </c>
      <c r="D2730" s="13">
        <v>6.666666666666667</v>
      </c>
      <c r="E2730" s="13">
        <v>13.5</v>
      </c>
      <c r="F2730" s="13">
        <v>20.296626054358015</v>
      </c>
      <c r="G2730" s="13">
        <v>2.4329896907216493</v>
      </c>
      <c r="H2730" s="13">
        <v>4.3636363636363633</v>
      </c>
      <c r="I2730" s="13">
        <v>1</v>
      </c>
      <c r="J2730" s="13">
        <v>5</v>
      </c>
      <c r="K2730" s="13">
        <v>0.4</v>
      </c>
      <c r="L2730" s="13">
        <v>5</v>
      </c>
      <c r="M2730" s="13">
        <v>16.666666666666668</v>
      </c>
    </row>
    <row r="2731" spans="2:13">
      <c r="B2731" s="10">
        <v>2728</v>
      </c>
      <c r="C2731" s="13">
        <v>1.4</v>
      </c>
      <c r="D2731" s="13">
        <v>2.8571428571428572</v>
      </c>
      <c r="E2731" s="13">
        <v>9.3103448275862064</v>
      </c>
      <c r="F2731" s="13">
        <v>16.738916256157633</v>
      </c>
      <c r="G2731" s="13">
        <v>4</v>
      </c>
      <c r="H2731" s="13">
        <v>3.4285714285714284</v>
      </c>
      <c r="I2731" s="13">
        <v>1</v>
      </c>
      <c r="J2731" s="13">
        <v>5</v>
      </c>
      <c r="K2731" s="13">
        <v>0.4</v>
      </c>
      <c r="L2731" s="13">
        <v>5</v>
      </c>
      <c r="M2731" s="13">
        <v>12.857142857142858</v>
      </c>
    </row>
    <row r="2732" spans="2:13">
      <c r="B2732" s="10">
        <v>2729</v>
      </c>
      <c r="C2732" s="13">
        <v>0.6</v>
      </c>
      <c r="D2732" s="13">
        <v>6.666666666666667</v>
      </c>
      <c r="E2732" s="13">
        <v>14.594594594594593</v>
      </c>
      <c r="F2732" s="13">
        <v>21.455200655200652</v>
      </c>
      <c r="G2732" s="13">
        <v>2.8606060606060604</v>
      </c>
      <c r="H2732" s="13">
        <v>4</v>
      </c>
      <c r="I2732" s="13">
        <v>1.4</v>
      </c>
      <c r="J2732" s="13">
        <v>3.5714285714285716</v>
      </c>
      <c r="K2732" s="13">
        <v>0.6</v>
      </c>
      <c r="L2732" s="13">
        <v>3.3333333333333335</v>
      </c>
      <c r="M2732" s="13">
        <v>13.571428571428573</v>
      </c>
    </row>
    <row r="2733" spans="2:13">
      <c r="B2733" s="10">
        <v>2730</v>
      </c>
      <c r="C2733" s="13">
        <v>1.4</v>
      </c>
      <c r="D2733" s="13">
        <v>2.8571428571428572</v>
      </c>
      <c r="E2733" s="13">
        <v>11.48936170212766</v>
      </c>
      <c r="F2733" s="13">
        <v>19.193678674333455</v>
      </c>
      <c r="G2733" s="13">
        <v>2.6516853932584272</v>
      </c>
      <c r="H2733" s="13">
        <v>5.0526315789473681</v>
      </c>
      <c r="I2733" s="13">
        <v>1.8</v>
      </c>
      <c r="J2733" s="13">
        <v>2.7777777777777777</v>
      </c>
      <c r="K2733" s="13">
        <v>0.4</v>
      </c>
      <c r="L2733" s="13">
        <v>5</v>
      </c>
      <c r="M2733" s="13">
        <v>10.634920634920634</v>
      </c>
    </row>
    <row r="2734" spans="2:13">
      <c r="B2734" s="10">
        <v>2731</v>
      </c>
      <c r="C2734" s="13">
        <v>0.8</v>
      </c>
      <c r="D2734" s="13">
        <v>5</v>
      </c>
      <c r="E2734" s="13">
        <v>12.272727272727273</v>
      </c>
      <c r="F2734" s="13">
        <v>18.694749795762196</v>
      </c>
      <c r="G2734" s="13">
        <v>3.1677852348993287</v>
      </c>
      <c r="H2734" s="13">
        <v>3.2542372881355934</v>
      </c>
      <c r="I2734" s="13">
        <v>1.2</v>
      </c>
      <c r="J2734" s="13">
        <v>4.166666666666667</v>
      </c>
      <c r="K2734" s="13">
        <v>0.6</v>
      </c>
      <c r="L2734" s="13">
        <v>3.3333333333333335</v>
      </c>
      <c r="M2734" s="13">
        <v>12.500000000000002</v>
      </c>
    </row>
    <row r="2735" spans="2:13">
      <c r="B2735" s="10">
        <v>2732</v>
      </c>
      <c r="C2735" s="13">
        <v>0.6</v>
      </c>
      <c r="D2735" s="13">
        <v>6.666666666666667</v>
      </c>
      <c r="E2735" s="13">
        <v>9.3103448275862064</v>
      </c>
      <c r="F2735" s="13">
        <v>15.192163009404389</v>
      </c>
      <c r="G2735" s="13">
        <v>2.6818181818181817</v>
      </c>
      <c r="H2735" s="13">
        <v>3.2</v>
      </c>
      <c r="I2735" s="13">
        <v>1.4</v>
      </c>
      <c r="J2735" s="13">
        <v>3.5714285714285716</v>
      </c>
      <c r="K2735" s="13">
        <v>0.6</v>
      </c>
      <c r="L2735" s="13">
        <v>3.3333333333333335</v>
      </c>
      <c r="M2735" s="13">
        <v>13.571428571428573</v>
      </c>
    </row>
    <row r="2736" spans="2:13">
      <c r="B2736" s="10">
        <v>2733</v>
      </c>
      <c r="C2736" s="13">
        <v>0.2</v>
      </c>
      <c r="D2736" s="13">
        <v>20</v>
      </c>
      <c r="E2736" s="13">
        <v>12.272727272727273</v>
      </c>
      <c r="F2736" s="13">
        <v>17.79001428678848</v>
      </c>
      <c r="G2736" s="13">
        <v>2.4205128205128204</v>
      </c>
      <c r="H2736" s="13">
        <v>3.096774193548387</v>
      </c>
      <c r="I2736" s="13">
        <v>0.6</v>
      </c>
      <c r="J2736" s="13">
        <v>8.3333333333333339</v>
      </c>
      <c r="K2736" s="13">
        <v>0.4</v>
      </c>
      <c r="L2736" s="13">
        <v>5</v>
      </c>
      <c r="M2736" s="13">
        <v>33.333333333333336</v>
      </c>
    </row>
    <row r="2737" spans="2:13">
      <c r="B2737" s="10">
        <v>2734</v>
      </c>
      <c r="C2737" s="13">
        <v>1</v>
      </c>
      <c r="D2737" s="13">
        <v>4</v>
      </c>
      <c r="E2737" s="13">
        <v>9.1525423728813564</v>
      </c>
      <c r="F2737" s="13">
        <v>17.675762187122842</v>
      </c>
      <c r="G2737" s="13">
        <v>3.4705882352941178</v>
      </c>
      <c r="H2737" s="13">
        <v>5.0526315789473681</v>
      </c>
      <c r="I2737" s="13">
        <v>0.6</v>
      </c>
      <c r="J2737" s="13">
        <v>8.3333333333333339</v>
      </c>
      <c r="K2737" s="13">
        <v>0.6</v>
      </c>
      <c r="L2737" s="13">
        <v>3.3333333333333335</v>
      </c>
      <c r="M2737" s="13">
        <v>15.666666666666668</v>
      </c>
    </row>
    <row r="2738" spans="2:13">
      <c r="B2738" s="10">
        <v>2735</v>
      </c>
      <c r="C2738" s="13">
        <v>0.4</v>
      </c>
      <c r="D2738" s="13">
        <v>10</v>
      </c>
      <c r="E2738" s="13">
        <v>10.8</v>
      </c>
      <c r="F2738" s="13">
        <v>17.638974358974359</v>
      </c>
      <c r="G2738" s="13">
        <v>3.1466666666666669</v>
      </c>
      <c r="H2738" s="13">
        <v>3.6923076923076925</v>
      </c>
      <c r="I2738" s="13">
        <v>0.8</v>
      </c>
      <c r="J2738" s="13">
        <v>6.25</v>
      </c>
      <c r="K2738" s="13">
        <v>0.6</v>
      </c>
      <c r="L2738" s="13">
        <v>3.3333333333333335</v>
      </c>
      <c r="M2738" s="13">
        <v>19.583333333333332</v>
      </c>
    </row>
    <row r="2739" spans="2:13">
      <c r="B2739" s="10">
        <v>2736</v>
      </c>
      <c r="C2739" s="13">
        <v>1</v>
      </c>
      <c r="D2739" s="13">
        <v>4</v>
      </c>
      <c r="E2739" s="13">
        <v>9.473684210526315</v>
      </c>
      <c r="F2739" s="13">
        <v>16.516821465428276</v>
      </c>
      <c r="G2739" s="13">
        <v>2.776470588235294</v>
      </c>
      <c r="H2739" s="13">
        <v>4.2666666666666666</v>
      </c>
      <c r="I2739" s="13">
        <v>1.6</v>
      </c>
      <c r="J2739" s="13">
        <v>3.125</v>
      </c>
      <c r="K2739" s="13">
        <v>0.6</v>
      </c>
      <c r="L2739" s="13">
        <v>3.3333333333333335</v>
      </c>
      <c r="M2739" s="13">
        <v>10.458333333333334</v>
      </c>
    </row>
    <row r="2740" spans="2:13">
      <c r="B2740" s="10">
        <v>2737</v>
      </c>
      <c r="C2740" s="13">
        <v>0.8</v>
      </c>
      <c r="D2740" s="13">
        <v>5</v>
      </c>
      <c r="E2740" s="13">
        <v>16.363636363636363</v>
      </c>
      <c r="F2740" s="13">
        <v>22.28200371057514</v>
      </c>
      <c r="G2740" s="13">
        <v>2</v>
      </c>
      <c r="H2740" s="13">
        <v>3.9183673469387754</v>
      </c>
      <c r="I2740" s="13">
        <v>1.2</v>
      </c>
      <c r="J2740" s="13">
        <v>4.166666666666667</v>
      </c>
      <c r="K2740" s="13">
        <v>0.4</v>
      </c>
      <c r="L2740" s="13">
        <v>5</v>
      </c>
      <c r="M2740" s="13">
        <v>14.166666666666668</v>
      </c>
    </row>
    <row r="2741" spans="2:13">
      <c r="B2741" s="10">
        <v>2738</v>
      </c>
      <c r="C2741" s="13">
        <v>1</v>
      </c>
      <c r="D2741" s="13">
        <v>4</v>
      </c>
      <c r="E2741" s="13">
        <v>11.48936170212766</v>
      </c>
      <c r="F2741" s="13">
        <v>18.874159099347416</v>
      </c>
      <c r="G2741" s="13">
        <v>3.2108843537414966</v>
      </c>
      <c r="H2741" s="13">
        <v>4.1739130434782608</v>
      </c>
      <c r="I2741" s="13">
        <v>1.2</v>
      </c>
      <c r="J2741" s="13">
        <v>4.166666666666667</v>
      </c>
      <c r="K2741" s="13">
        <v>0.2</v>
      </c>
      <c r="L2741" s="13">
        <v>10</v>
      </c>
      <c r="M2741" s="13">
        <v>18.166666666666668</v>
      </c>
    </row>
    <row r="2742" spans="2:13">
      <c r="B2742" s="10">
        <v>2739</v>
      </c>
      <c r="C2742" s="13">
        <v>0.2</v>
      </c>
      <c r="D2742" s="13">
        <v>20</v>
      </c>
      <c r="E2742" s="13">
        <v>14.210526315789473</v>
      </c>
      <c r="F2742" s="13">
        <v>29.786996904024768</v>
      </c>
      <c r="G2742" s="13">
        <v>2.776470588235294</v>
      </c>
      <c r="H2742" s="13">
        <v>12.8</v>
      </c>
      <c r="I2742" s="13">
        <v>0.6</v>
      </c>
      <c r="J2742" s="13">
        <v>8.3333333333333339</v>
      </c>
      <c r="K2742" s="13">
        <v>0.4</v>
      </c>
      <c r="L2742" s="13">
        <v>5</v>
      </c>
      <c r="M2742" s="13">
        <v>33.333333333333336</v>
      </c>
    </row>
    <row r="2743" spans="2:13">
      <c r="B2743" s="10">
        <v>2740</v>
      </c>
      <c r="C2743" s="13">
        <v>0.4</v>
      </c>
      <c r="D2743" s="13">
        <v>10</v>
      </c>
      <c r="E2743" s="13">
        <v>15</v>
      </c>
      <c r="F2743" s="13">
        <v>26.392987377279105</v>
      </c>
      <c r="G2743" s="13">
        <v>3.0451612903225804</v>
      </c>
      <c r="H2743" s="13">
        <v>8.3478260869565215</v>
      </c>
      <c r="I2743" s="13">
        <v>1.2</v>
      </c>
      <c r="J2743" s="13">
        <v>4.166666666666667</v>
      </c>
      <c r="K2743" s="13">
        <v>0.4</v>
      </c>
      <c r="L2743" s="13">
        <v>5</v>
      </c>
      <c r="M2743" s="13">
        <v>19.166666666666668</v>
      </c>
    </row>
    <row r="2744" spans="2:13">
      <c r="B2744" s="10">
        <v>2741</v>
      </c>
      <c r="C2744" s="13">
        <v>1</v>
      </c>
      <c r="D2744" s="13">
        <v>4</v>
      </c>
      <c r="E2744" s="13">
        <v>11.48936170212766</v>
      </c>
      <c r="F2744" s="13">
        <v>17.111096289379489</v>
      </c>
      <c r="G2744" s="13">
        <v>2.7126436781609193</v>
      </c>
      <c r="H2744" s="13">
        <v>2.9090909090909092</v>
      </c>
      <c r="I2744" s="13">
        <v>1.2</v>
      </c>
      <c r="J2744" s="13">
        <v>4.166666666666667</v>
      </c>
      <c r="K2744" s="13">
        <v>0.4</v>
      </c>
      <c r="L2744" s="13">
        <v>5</v>
      </c>
      <c r="M2744" s="13">
        <v>13.166666666666668</v>
      </c>
    </row>
    <row r="2745" spans="2:13">
      <c r="B2745" s="10">
        <v>2742</v>
      </c>
      <c r="C2745" s="13">
        <v>0.8</v>
      </c>
      <c r="D2745" s="13">
        <v>5</v>
      </c>
      <c r="E2745" s="13">
        <v>10</v>
      </c>
      <c r="F2745" s="13">
        <v>16.75177304964539</v>
      </c>
      <c r="G2745" s="13">
        <v>2.6666666666666665</v>
      </c>
      <c r="H2745" s="13">
        <v>4.0851063829787231</v>
      </c>
      <c r="I2745" s="13">
        <v>0.6</v>
      </c>
      <c r="J2745" s="13">
        <v>8.3333333333333339</v>
      </c>
      <c r="K2745" s="13">
        <v>0.6</v>
      </c>
      <c r="L2745" s="13">
        <v>3.3333333333333335</v>
      </c>
      <c r="M2745" s="13">
        <v>16.666666666666668</v>
      </c>
    </row>
    <row r="2746" spans="2:13">
      <c r="B2746" s="10">
        <v>2743</v>
      </c>
      <c r="C2746" s="13">
        <v>1.2</v>
      </c>
      <c r="D2746" s="13">
        <v>3.3333333333333335</v>
      </c>
      <c r="E2746" s="13">
        <v>15.882352941176469</v>
      </c>
      <c r="F2746" s="13">
        <v>23.821746880570409</v>
      </c>
      <c r="G2746" s="13">
        <v>3.5757575757575761</v>
      </c>
      <c r="H2746" s="13">
        <v>4.3636363636363633</v>
      </c>
      <c r="I2746" s="13">
        <v>1</v>
      </c>
      <c r="J2746" s="13">
        <v>5</v>
      </c>
      <c r="K2746" s="13">
        <v>0.2</v>
      </c>
      <c r="L2746" s="13">
        <v>10</v>
      </c>
      <c r="M2746" s="13">
        <v>18.333333333333336</v>
      </c>
    </row>
    <row r="2747" spans="2:13">
      <c r="B2747" s="10">
        <v>2744</v>
      </c>
      <c r="C2747" s="13">
        <v>0.8</v>
      </c>
      <c r="D2747" s="13">
        <v>5</v>
      </c>
      <c r="E2747" s="13">
        <v>10.384615384615385</v>
      </c>
      <c r="F2747" s="13">
        <v>17.460805860805863</v>
      </c>
      <c r="G2747" s="13">
        <v>2.8095238095238098</v>
      </c>
      <c r="H2747" s="13">
        <v>4.2666666666666666</v>
      </c>
      <c r="I2747" s="13">
        <v>1</v>
      </c>
      <c r="J2747" s="13">
        <v>5</v>
      </c>
      <c r="K2747" s="13">
        <v>0.6</v>
      </c>
      <c r="L2747" s="13">
        <v>3.3333333333333335</v>
      </c>
      <c r="M2747" s="13">
        <v>13.333333333333334</v>
      </c>
    </row>
    <row r="2748" spans="2:13">
      <c r="B2748" s="10">
        <v>2745</v>
      </c>
      <c r="C2748" s="13">
        <v>1.2</v>
      </c>
      <c r="D2748" s="13">
        <v>3.3333333333333335</v>
      </c>
      <c r="E2748" s="13">
        <v>12.272727272727273</v>
      </c>
      <c r="F2748" s="13">
        <v>22.644684429494557</v>
      </c>
      <c r="G2748" s="13">
        <v>2.9873417721518987</v>
      </c>
      <c r="H2748" s="13">
        <v>7.384615384615385</v>
      </c>
      <c r="I2748" s="13">
        <v>1</v>
      </c>
      <c r="J2748" s="13">
        <v>5</v>
      </c>
      <c r="K2748" s="13">
        <v>0.4</v>
      </c>
      <c r="L2748" s="13">
        <v>5</v>
      </c>
      <c r="M2748" s="13">
        <v>13.333333333333334</v>
      </c>
    </row>
    <row r="2749" spans="2:13">
      <c r="B2749" s="10">
        <v>2746</v>
      </c>
      <c r="C2749" s="13">
        <v>1</v>
      </c>
      <c r="D2749" s="13">
        <v>4</v>
      </c>
      <c r="E2749" s="13">
        <v>10.8</v>
      </c>
      <c r="F2749" s="13">
        <v>17.416736905478629</v>
      </c>
      <c r="G2749" s="13">
        <v>3.1258278145695364</v>
      </c>
      <c r="H2749" s="13">
        <v>3.4909090909090907</v>
      </c>
      <c r="I2749" s="13">
        <v>0.8</v>
      </c>
      <c r="J2749" s="13">
        <v>6.25</v>
      </c>
      <c r="K2749" s="13">
        <v>0.4</v>
      </c>
      <c r="L2749" s="13">
        <v>5</v>
      </c>
      <c r="M2749" s="13">
        <v>15.25</v>
      </c>
    </row>
    <row r="2750" spans="2:13">
      <c r="B2750" s="10">
        <v>2747</v>
      </c>
      <c r="C2750" s="13">
        <v>0.8</v>
      </c>
      <c r="D2750" s="13">
        <v>5</v>
      </c>
      <c r="E2750" s="13">
        <v>12</v>
      </c>
      <c r="F2750" s="13">
        <v>20.588505747126437</v>
      </c>
      <c r="G2750" s="13">
        <v>3.2551724137931033</v>
      </c>
      <c r="H2750" s="13">
        <v>5.333333333333333</v>
      </c>
      <c r="I2750" s="13">
        <v>0.8</v>
      </c>
      <c r="J2750" s="13">
        <v>6.25</v>
      </c>
      <c r="K2750" s="13">
        <v>0.2</v>
      </c>
      <c r="L2750" s="13">
        <v>10</v>
      </c>
      <c r="M2750" s="13">
        <v>21.25</v>
      </c>
    </row>
    <row r="2751" spans="2:13">
      <c r="B2751" s="10">
        <v>2748</v>
      </c>
      <c r="C2751" s="13">
        <v>0.8</v>
      </c>
      <c r="D2751" s="13">
        <v>5</v>
      </c>
      <c r="E2751" s="13">
        <v>14.594594594594593</v>
      </c>
      <c r="F2751" s="13">
        <v>21.038886518639433</v>
      </c>
      <c r="G2751" s="13">
        <v>3.3475177304964543</v>
      </c>
      <c r="H2751" s="13">
        <v>3.096774193548387</v>
      </c>
      <c r="I2751" s="13">
        <v>0.8</v>
      </c>
      <c r="J2751" s="13">
        <v>6.25</v>
      </c>
      <c r="K2751" s="13">
        <v>0.4</v>
      </c>
      <c r="L2751" s="13">
        <v>5</v>
      </c>
      <c r="M2751" s="13">
        <v>16.25</v>
      </c>
    </row>
    <row r="2752" spans="2:13">
      <c r="B2752" s="10">
        <v>2749</v>
      </c>
      <c r="C2752" s="13">
        <v>0.8</v>
      </c>
      <c r="D2752" s="13">
        <v>5</v>
      </c>
      <c r="E2752" s="13">
        <v>13.5</v>
      </c>
      <c r="F2752" s="13">
        <v>21.787964004499436</v>
      </c>
      <c r="G2752" s="13">
        <v>3.7165354330708662</v>
      </c>
      <c r="H2752" s="13">
        <v>4.5714285714285712</v>
      </c>
      <c r="I2752" s="13">
        <v>1.2</v>
      </c>
      <c r="J2752" s="13">
        <v>4.166666666666667</v>
      </c>
      <c r="K2752" s="13">
        <v>0.4</v>
      </c>
      <c r="L2752" s="13">
        <v>5</v>
      </c>
      <c r="M2752" s="13">
        <v>14.166666666666668</v>
      </c>
    </row>
    <row r="2753" spans="2:13">
      <c r="B2753" s="10">
        <v>2750</v>
      </c>
      <c r="C2753" s="13">
        <v>0.8</v>
      </c>
      <c r="D2753" s="13">
        <v>5</v>
      </c>
      <c r="E2753" s="13">
        <v>13.5</v>
      </c>
      <c r="F2753" s="13">
        <v>21.751214953271027</v>
      </c>
      <c r="G2753" s="13">
        <v>4.4112149532710276</v>
      </c>
      <c r="H2753" s="13">
        <v>3.84</v>
      </c>
      <c r="I2753" s="13">
        <v>1.2</v>
      </c>
      <c r="J2753" s="13">
        <v>4.166666666666667</v>
      </c>
      <c r="K2753" s="13">
        <v>0.4</v>
      </c>
      <c r="L2753" s="13">
        <v>5</v>
      </c>
      <c r="M2753" s="13">
        <v>14.166666666666668</v>
      </c>
    </row>
    <row r="2754" spans="2:13">
      <c r="B2754" s="10">
        <v>2751</v>
      </c>
      <c r="C2754" s="13">
        <v>1.4</v>
      </c>
      <c r="D2754" s="13">
        <v>2.8571428571428572</v>
      </c>
      <c r="E2754" s="13">
        <v>11.020408163265305</v>
      </c>
      <c r="F2754" s="13">
        <v>18.964755989352263</v>
      </c>
      <c r="G2754" s="13">
        <v>4.1043478260869568</v>
      </c>
      <c r="H2754" s="13">
        <v>3.84</v>
      </c>
      <c r="I2754" s="13">
        <v>0.8</v>
      </c>
      <c r="J2754" s="13">
        <v>6.25</v>
      </c>
      <c r="K2754" s="13">
        <v>0.2</v>
      </c>
      <c r="L2754" s="13">
        <v>10</v>
      </c>
      <c r="M2754" s="13">
        <v>19.107142857142858</v>
      </c>
    </row>
    <row r="2755" spans="2:13">
      <c r="B2755" s="10">
        <v>2752</v>
      </c>
      <c r="C2755" s="13">
        <v>0.8</v>
      </c>
      <c r="D2755" s="13">
        <v>5</v>
      </c>
      <c r="E2755" s="13">
        <v>13.5</v>
      </c>
      <c r="F2755" s="13">
        <v>20.036070381231674</v>
      </c>
      <c r="G2755" s="13">
        <v>3.0451612903225804</v>
      </c>
      <c r="H2755" s="13">
        <v>3.4909090909090907</v>
      </c>
      <c r="I2755" s="13">
        <v>1.4</v>
      </c>
      <c r="J2755" s="13">
        <v>3.5714285714285716</v>
      </c>
      <c r="K2755" s="13">
        <v>0.6</v>
      </c>
      <c r="L2755" s="13">
        <v>3.3333333333333335</v>
      </c>
      <c r="M2755" s="13">
        <v>11.904761904761905</v>
      </c>
    </row>
    <row r="2756" spans="2:13">
      <c r="B2756" s="10">
        <v>2753</v>
      </c>
      <c r="C2756" s="13">
        <v>0.8</v>
      </c>
      <c r="D2756" s="13">
        <v>5</v>
      </c>
      <c r="E2756" s="13">
        <v>10.588235294117647</v>
      </c>
      <c r="F2756" s="13">
        <v>19.216624448822593</v>
      </c>
      <c r="G2756" s="13">
        <v>3.5757575757575761</v>
      </c>
      <c r="H2756" s="13">
        <v>5.0526315789473681</v>
      </c>
      <c r="I2756" s="13">
        <v>1</v>
      </c>
      <c r="J2756" s="13">
        <v>5</v>
      </c>
      <c r="K2756" s="13">
        <v>0.4</v>
      </c>
      <c r="L2756" s="13">
        <v>5</v>
      </c>
      <c r="M2756" s="13">
        <v>15</v>
      </c>
    </row>
    <row r="2757" spans="2:13">
      <c r="B2757" s="10">
        <v>2754</v>
      </c>
      <c r="C2757" s="13">
        <v>1.4</v>
      </c>
      <c r="D2757" s="13">
        <v>2.8571428571428572</v>
      </c>
      <c r="E2757" s="13">
        <v>12.272727272727273</v>
      </c>
      <c r="F2757" s="13">
        <v>18.179025275799471</v>
      </c>
      <c r="G2757" s="13">
        <v>2.8095238095238098</v>
      </c>
      <c r="H2757" s="13">
        <v>3.096774193548387</v>
      </c>
      <c r="I2757" s="13">
        <v>1</v>
      </c>
      <c r="J2757" s="13">
        <v>5</v>
      </c>
      <c r="K2757" s="13">
        <v>0.4</v>
      </c>
      <c r="L2757" s="13">
        <v>5</v>
      </c>
      <c r="M2757" s="13">
        <v>12.857142857142858</v>
      </c>
    </row>
    <row r="2758" spans="2:13">
      <c r="B2758" s="10">
        <v>2755</v>
      </c>
      <c r="C2758" s="13">
        <v>0.8</v>
      </c>
      <c r="D2758" s="13">
        <v>5</v>
      </c>
      <c r="E2758" s="13">
        <v>10.8</v>
      </c>
      <c r="F2758" s="13">
        <v>19.884967320261438</v>
      </c>
      <c r="G2758" s="13">
        <v>3.0849673202614376</v>
      </c>
      <c r="H2758" s="13">
        <v>6</v>
      </c>
      <c r="I2758" s="13">
        <v>1.2</v>
      </c>
      <c r="J2758" s="13">
        <v>4.166666666666667</v>
      </c>
      <c r="K2758" s="13">
        <v>0.1</v>
      </c>
      <c r="L2758" s="13">
        <v>20</v>
      </c>
      <c r="M2758" s="13">
        <v>29.166666666666668</v>
      </c>
    </row>
    <row r="2759" spans="2:13">
      <c r="B2759" s="10">
        <v>2756</v>
      </c>
      <c r="C2759" s="13">
        <v>1.2</v>
      </c>
      <c r="D2759" s="13">
        <v>3.3333333333333335</v>
      </c>
      <c r="E2759" s="13">
        <v>16.363636363636363</v>
      </c>
      <c r="F2759" s="13">
        <v>24.255266745832785</v>
      </c>
      <c r="G2759" s="13">
        <v>2.9685534591194971</v>
      </c>
      <c r="H2759" s="13">
        <v>4.9230769230769234</v>
      </c>
      <c r="I2759" s="13">
        <v>0.6</v>
      </c>
      <c r="J2759" s="13">
        <v>8.3333333333333339</v>
      </c>
      <c r="K2759" s="13">
        <v>0.1</v>
      </c>
      <c r="L2759" s="13">
        <v>20</v>
      </c>
      <c r="M2759" s="13">
        <v>31.666666666666668</v>
      </c>
    </row>
    <row r="2760" spans="2:13">
      <c r="B2760" s="10">
        <v>2757</v>
      </c>
      <c r="C2760" s="13">
        <v>1.2</v>
      </c>
      <c r="D2760" s="13">
        <v>3.3333333333333335</v>
      </c>
      <c r="E2760" s="13">
        <v>14.210526315789473</v>
      </c>
      <c r="F2760" s="13">
        <v>22.974018379281539</v>
      </c>
      <c r="G2760" s="13">
        <v>3.2777777777777777</v>
      </c>
      <c r="H2760" s="13">
        <v>5.4857142857142858</v>
      </c>
      <c r="I2760" s="13">
        <v>1.2</v>
      </c>
      <c r="J2760" s="13">
        <v>4.166666666666667</v>
      </c>
      <c r="K2760" s="13">
        <v>0.6</v>
      </c>
      <c r="L2760" s="13">
        <v>3.3333333333333335</v>
      </c>
      <c r="M2760" s="13">
        <v>10.833333333333334</v>
      </c>
    </row>
    <row r="2761" spans="2:13">
      <c r="B2761" s="10">
        <v>2758</v>
      </c>
      <c r="C2761" s="13">
        <v>1</v>
      </c>
      <c r="D2761" s="13">
        <v>4</v>
      </c>
      <c r="E2761" s="13">
        <v>10.588235294117647</v>
      </c>
      <c r="F2761" s="13">
        <v>15.706169296987087</v>
      </c>
      <c r="G2761" s="13">
        <v>2.776470588235294</v>
      </c>
      <c r="H2761" s="13">
        <v>2.3414634146341462</v>
      </c>
      <c r="I2761" s="13">
        <v>0.4</v>
      </c>
      <c r="J2761" s="13">
        <v>12.5</v>
      </c>
      <c r="K2761" s="13">
        <v>0.4</v>
      </c>
      <c r="L2761" s="13">
        <v>5</v>
      </c>
      <c r="M2761" s="13">
        <v>21.5</v>
      </c>
    </row>
    <row r="2762" spans="2:13">
      <c r="B2762" s="10">
        <v>2759</v>
      </c>
      <c r="C2762" s="13">
        <v>0.2</v>
      </c>
      <c r="D2762" s="13">
        <v>20</v>
      </c>
      <c r="E2762" s="13">
        <v>12.857142857142858</v>
      </c>
      <c r="F2762" s="13">
        <v>18.96038709301309</v>
      </c>
      <c r="G2762" s="13">
        <v>2.7928994082840237</v>
      </c>
      <c r="H2762" s="13">
        <v>3.3103448275862069</v>
      </c>
      <c r="I2762" s="13">
        <v>0.8</v>
      </c>
      <c r="J2762" s="13">
        <v>6.25</v>
      </c>
      <c r="K2762" s="13">
        <v>0.4</v>
      </c>
      <c r="L2762" s="13">
        <v>5</v>
      </c>
      <c r="M2762" s="13">
        <v>31.25</v>
      </c>
    </row>
    <row r="2763" spans="2:13">
      <c r="B2763" s="10">
        <v>2760</v>
      </c>
      <c r="C2763" s="13">
        <v>0.8</v>
      </c>
      <c r="D2763" s="13">
        <v>5</v>
      </c>
      <c r="E2763" s="13">
        <v>13.846153846153847</v>
      </c>
      <c r="F2763" s="13">
        <v>19.66060606060606</v>
      </c>
      <c r="G2763" s="13">
        <v>2.8606060606060604</v>
      </c>
      <c r="H2763" s="13">
        <v>2.953846153846154</v>
      </c>
      <c r="I2763" s="13">
        <v>1.2</v>
      </c>
      <c r="J2763" s="13">
        <v>4.166666666666667</v>
      </c>
      <c r="K2763" s="13">
        <v>0.6</v>
      </c>
      <c r="L2763" s="13">
        <v>3.3333333333333335</v>
      </c>
      <c r="M2763" s="13">
        <v>12.500000000000002</v>
      </c>
    </row>
    <row r="2764" spans="2:13">
      <c r="B2764" s="10">
        <v>2761</v>
      </c>
      <c r="C2764" s="13">
        <v>1</v>
      </c>
      <c r="D2764" s="13">
        <v>4</v>
      </c>
      <c r="E2764" s="13">
        <v>13.170731707317072</v>
      </c>
      <c r="F2764" s="13">
        <v>22.327711112351395</v>
      </c>
      <c r="G2764" s="13">
        <v>4.1043478260869568</v>
      </c>
      <c r="H2764" s="13">
        <v>5.0526315789473681</v>
      </c>
      <c r="I2764" s="13">
        <v>1.4</v>
      </c>
      <c r="J2764" s="13">
        <v>3.5714285714285716</v>
      </c>
      <c r="K2764" s="13">
        <v>0.4</v>
      </c>
      <c r="L2764" s="13">
        <v>5</v>
      </c>
      <c r="M2764" s="13">
        <v>12.571428571428571</v>
      </c>
    </row>
    <row r="2765" spans="2:13">
      <c r="B2765" s="10">
        <v>2762</v>
      </c>
      <c r="C2765" s="13">
        <v>1</v>
      </c>
      <c r="D2765" s="13">
        <v>4</v>
      </c>
      <c r="E2765" s="13">
        <v>11.739130434782609</v>
      </c>
      <c r="F2765" s="13">
        <v>18.224337535374325</v>
      </c>
      <c r="G2765" s="13">
        <v>2.7928994082840237</v>
      </c>
      <c r="H2765" s="13">
        <v>3.6923076923076925</v>
      </c>
      <c r="I2765" s="13">
        <v>0.6</v>
      </c>
      <c r="J2765" s="13">
        <v>8.3333333333333339</v>
      </c>
      <c r="K2765" s="13">
        <v>0.8</v>
      </c>
      <c r="L2765" s="13">
        <v>2.5</v>
      </c>
      <c r="M2765" s="13">
        <v>14.833333333333334</v>
      </c>
    </row>
    <row r="2766" spans="2:13">
      <c r="B2766" s="10">
        <v>2763</v>
      </c>
      <c r="C2766" s="13">
        <v>0.8</v>
      </c>
      <c r="D2766" s="13">
        <v>5</v>
      </c>
      <c r="E2766" s="13">
        <v>12</v>
      </c>
      <c r="F2766" s="13">
        <v>21.498738435660218</v>
      </c>
      <c r="G2766" s="13">
        <v>2.8780487804878048</v>
      </c>
      <c r="H2766" s="13">
        <v>6.6206896551724137</v>
      </c>
      <c r="I2766" s="13">
        <v>1.2</v>
      </c>
      <c r="J2766" s="13">
        <v>4.166666666666667</v>
      </c>
      <c r="K2766" s="13">
        <v>0.6</v>
      </c>
      <c r="L2766" s="13">
        <v>3.3333333333333335</v>
      </c>
      <c r="M2766" s="13">
        <v>12.500000000000002</v>
      </c>
    </row>
    <row r="2767" spans="2:13">
      <c r="B2767" s="10">
        <v>2764</v>
      </c>
      <c r="C2767" s="13">
        <v>1</v>
      </c>
      <c r="D2767" s="13">
        <v>4</v>
      </c>
      <c r="E2767" s="13">
        <v>10.588235294117647</v>
      </c>
      <c r="F2767" s="13">
        <v>23.184360480406767</v>
      </c>
      <c r="G2767" s="13">
        <v>3.8688524590163937</v>
      </c>
      <c r="H2767" s="13">
        <v>8.7272727272727266</v>
      </c>
      <c r="I2767" s="13">
        <v>1</v>
      </c>
      <c r="J2767" s="13">
        <v>5</v>
      </c>
      <c r="K2767" s="13">
        <v>0.4</v>
      </c>
      <c r="L2767" s="13">
        <v>5</v>
      </c>
      <c r="M2767" s="13">
        <v>14</v>
      </c>
    </row>
    <row r="2768" spans="2:13">
      <c r="B2768" s="10">
        <v>2765</v>
      </c>
      <c r="C2768" s="13">
        <v>0.8</v>
      </c>
      <c r="D2768" s="13">
        <v>5</v>
      </c>
      <c r="E2768" s="13">
        <v>10.384615384615385</v>
      </c>
      <c r="F2768" s="13">
        <v>17.428966636362748</v>
      </c>
      <c r="G2768" s="13">
        <v>2.5792349726775954</v>
      </c>
      <c r="H2768" s="13">
        <v>4.4651162790697674</v>
      </c>
      <c r="I2768" s="13">
        <v>0.4</v>
      </c>
      <c r="J2768" s="13">
        <v>12.5</v>
      </c>
      <c r="K2768" s="13">
        <v>0.2</v>
      </c>
      <c r="L2768" s="13">
        <v>10</v>
      </c>
      <c r="M2768" s="13">
        <v>27.5</v>
      </c>
    </row>
    <row r="2769" spans="2:13">
      <c r="B2769" s="10">
        <v>2766</v>
      </c>
      <c r="C2769" s="13">
        <v>0.2</v>
      </c>
      <c r="D2769" s="13">
        <v>20</v>
      </c>
      <c r="E2769" s="13">
        <v>15.428571428571429</v>
      </c>
      <c r="F2769" s="13">
        <v>26.173506493506494</v>
      </c>
      <c r="G2769" s="13">
        <v>3.0649350649350646</v>
      </c>
      <c r="H2769" s="13">
        <v>7.68</v>
      </c>
      <c r="I2769" s="13">
        <v>1.2</v>
      </c>
      <c r="J2769" s="13">
        <v>4.166666666666667</v>
      </c>
      <c r="K2769" s="13">
        <v>0.1</v>
      </c>
      <c r="L2769" s="13">
        <v>20</v>
      </c>
      <c r="M2769" s="13">
        <v>44.166666666666671</v>
      </c>
    </row>
    <row r="2770" spans="2:13">
      <c r="B2770" s="10">
        <v>2767</v>
      </c>
      <c r="C2770" s="13">
        <v>0.8</v>
      </c>
      <c r="D2770" s="13">
        <v>5</v>
      </c>
      <c r="E2770" s="13">
        <v>12</v>
      </c>
      <c r="F2770" s="13">
        <v>20.579234972677597</v>
      </c>
      <c r="G2770" s="13">
        <v>2.5792349726775954</v>
      </c>
      <c r="H2770" s="13">
        <v>6</v>
      </c>
      <c r="I2770" s="13">
        <v>0.8</v>
      </c>
      <c r="J2770" s="13">
        <v>6.25</v>
      </c>
      <c r="K2770" s="13">
        <v>0.1</v>
      </c>
      <c r="L2770" s="13">
        <v>20</v>
      </c>
      <c r="M2770" s="13">
        <v>31.25</v>
      </c>
    </row>
    <row r="2771" spans="2:13">
      <c r="B2771" s="10">
        <v>2768</v>
      </c>
      <c r="C2771" s="13">
        <v>0.6</v>
      </c>
      <c r="D2771" s="13">
        <v>6.666666666666667</v>
      </c>
      <c r="E2771" s="13">
        <v>8.8524590163934427</v>
      </c>
      <c r="F2771" s="13">
        <v>17.154898040783685</v>
      </c>
      <c r="G2771" s="13">
        <v>2.3024390243902437</v>
      </c>
      <c r="H2771" s="13">
        <v>6</v>
      </c>
      <c r="I2771" s="13">
        <v>0.6</v>
      </c>
      <c r="J2771" s="13">
        <v>8.3333333333333339</v>
      </c>
      <c r="K2771" s="13">
        <v>0.6</v>
      </c>
      <c r="L2771" s="13">
        <v>3.3333333333333335</v>
      </c>
      <c r="M2771" s="13">
        <v>18.333333333333332</v>
      </c>
    </row>
    <row r="2772" spans="2:13">
      <c r="B2772" s="10">
        <v>2769</v>
      </c>
      <c r="C2772" s="13">
        <v>0.1</v>
      </c>
      <c r="D2772" s="13">
        <v>40</v>
      </c>
      <c r="E2772" s="13">
        <v>9.1525423728813564</v>
      </c>
      <c r="F2772" s="13">
        <v>16.537339770101113</v>
      </c>
      <c r="G2772" s="13">
        <v>3.2108843537414966</v>
      </c>
      <c r="H2772" s="13">
        <v>4.1739130434782608</v>
      </c>
      <c r="I2772" s="13">
        <v>1</v>
      </c>
      <c r="J2772" s="13">
        <v>5</v>
      </c>
      <c r="K2772" s="13">
        <v>0.8</v>
      </c>
      <c r="L2772" s="13">
        <v>2.5</v>
      </c>
      <c r="M2772" s="13">
        <v>47.5</v>
      </c>
    </row>
    <row r="2773" spans="2:13">
      <c r="B2773" s="10">
        <v>2770</v>
      </c>
      <c r="C2773" s="13">
        <v>0.6</v>
      </c>
      <c r="D2773" s="13">
        <v>6.666666666666667</v>
      </c>
      <c r="E2773" s="13">
        <v>13.846153846153847</v>
      </c>
      <c r="F2773" s="13">
        <v>21.744704570791527</v>
      </c>
      <c r="G2773" s="13">
        <v>2.5652173913043477</v>
      </c>
      <c r="H2773" s="13">
        <v>5.333333333333333</v>
      </c>
      <c r="I2773" s="13">
        <v>1</v>
      </c>
      <c r="J2773" s="13">
        <v>5</v>
      </c>
      <c r="K2773" s="13">
        <v>0.4</v>
      </c>
      <c r="L2773" s="13">
        <v>5</v>
      </c>
      <c r="M2773" s="13">
        <v>16.666666666666668</v>
      </c>
    </row>
    <row r="2774" spans="2:13">
      <c r="B2774" s="10">
        <v>2771</v>
      </c>
      <c r="C2774" s="13">
        <v>0.4</v>
      </c>
      <c r="D2774" s="13">
        <v>10</v>
      </c>
      <c r="E2774" s="13">
        <v>10.188679245283019</v>
      </c>
      <c r="F2774" s="13">
        <v>16.847373571091438</v>
      </c>
      <c r="G2774" s="13">
        <v>3.1677852348993287</v>
      </c>
      <c r="H2774" s="13">
        <v>3.4909090909090907</v>
      </c>
      <c r="I2774" s="13">
        <v>0.4</v>
      </c>
      <c r="J2774" s="13">
        <v>12.5</v>
      </c>
      <c r="K2774" s="13">
        <v>0.8</v>
      </c>
      <c r="L2774" s="13">
        <v>2.5</v>
      </c>
      <c r="M2774" s="13">
        <v>25</v>
      </c>
    </row>
    <row r="2775" spans="2:13">
      <c r="B2775" s="10">
        <v>2772</v>
      </c>
      <c r="C2775" s="13">
        <v>1.4</v>
      </c>
      <c r="D2775" s="13">
        <v>2.8571428571428572</v>
      </c>
      <c r="E2775" s="13">
        <v>8.8524590163934427</v>
      </c>
      <c r="F2775" s="13">
        <v>15.26837221711677</v>
      </c>
      <c r="G2775" s="13">
        <v>2.9873417721518987</v>
      </c>
      <c r="H2775" s="13">
        <v>3.4285714285714284</v>
      </c>
      <c r="I2775" s="13">
        <v>1.6</v>
      </c>
      <c r="J2775" s="13">
        <v>3.125</v>
      </c>
      <c r="K2775" s="13">
        <v>0.2</v>
      </c>
      <c r="L2775" s="13">
        <v>10</v>
      </c>
      <c r="M2775" s="13">
        <v>15.982142857142858</v>
      </c>
    </row>
    <row r="2776" spans="2:13">
      <c r="B2776" s="10">
        <v>2773</v>
      </c>
      <c r="C2776" s="13">
        <v>1.4</v>
      </c>
      <c r="D2776" s="13">
        <v>2.8571428571428572</v>
      </c>
      <c r="E2776" s="13">
        <v>11.48936170212766</v>
      </c>
      <c r="F2776" s="13">
        <v>19.059741139092164</v>
      </c>
      <c r="G2776" s="13">
        <v>3.1052631578947372</v>
      </c>
      <c r="H2776" s="13">
        <v>4.4651162790697674</v>
      </c>
      <c r="I2776" s="13">
        <v>1</v>
      </c>
      <c r="J2776" s="13">
        <v>5</v>
      </c>
      <c r="K2776" s="13">
        <v>0.6</v>
      </c>
      <c r="L2776" s="13">
        <v>3.3333333333333335</v>
      </c>
      <c r="M2776" s="13">
        <v>11.190476190476192</v>
      </c>
    </row>
    <row r="2777" spans="2:13">
      <c r="B2777" s="10">
        <v>2774</v>
      </c>
      <c r="C2777" s="13">
        <v>0.8</v>
      </c>
      <c r="D2777" s="13">
        <v>5</v>
      </c>
      <c r="E2777" s="13">
        <v>11.739130434782609</v>
      </c>
      <c r="F2777" s="13">
        <v>19.732142314586941</v>
      </c>
      <c r="G2777" s="13">
        <v>4.3703703703703702</v>
      </c>
      <c r="H2777" s="13">
        <v>3.6226415094339623</v>
      </c>
      <c r="I2777" s="13">
        <v>0.6</v>
      </c>
      <c r="J2777" s="13">
        <v>8.3333333333333339</v>
      </c>
      <c r="K2777" s="13">
        <v>0.4</v>
      </c>
      <c r="L2777" s="13">
        <v>5</v>
      </c>
      <c r="M2777" s="13">
        <v>18.333333333333336</v>
      </c>
    </row>
    <row r="2778" spans="2:13">
      <c r="B2778" s="10">
        <v>2775</v>
      </c>
      <c r="C2778" s="13">
        <v>1.4</v>
      </c>
      <c r="D2778" s="13">
        <v>2.8571428571428572</v>
      </c>
      <c r="E2778" s="13">
        <v>11.020408163265305</v>
      </c>
      <c r="F2778" s="13">
        <v>20.642157572248756</v>
      </c>
      <c r="G2778" s="13">
        <v>2.5106382978723403</v>
      </c>
      <c r="H2778" s="13">
        <v>7.1111111111111107</v>
      </c>
      <c r="I2778" s="13">
        <v>1.2</v>
      </c>
      <c r="J2778" s="13">
        <v>4.166666666666667</v>
      </c>
      <c r="K2778" s="13">
        <v>0.8</v>
      </c>
      <c r="L2778" s="13">
        <v>2.5</v>
      </c>
      <c r="M2778" s="13">
        <v>9.5238095238095237</v>
      </c>
    </row>
    <row r="2779" spans="2:13">
      <c r="B2779" s="10">
        <v>2776</v>
      </c>
      <c r="C2779" s="13">
        <v>0.8</v>
      </c>
      <c r="D2779" s="13">
        <v>5</v>
      </c>
      <c r="E2779" s="13">
        <v>13.846153846153847</v>
      </c>
      <c r="F2779" s="13">
        <v>21.505068574836017</v>
      </c>
      <c r="G2779" s="13">
        <v>3.6589147286821708</v>
      </c>
      <c r="H2779" s="13">
        <v>4</v>
      </c>
      <c r="I2779" s="13">
        <v>0.6</v>
      </c>
      <c r="J2779" s="13">
        <v>8.3333333333333339</v>
      </c>
      <c r="K2779" s="13">
        <v>0.4</v>
      </c>
      <c r="L2779" s="13">
        <v>5</v>
      </c>
      <c r="M2779" s="13">
        <v>18.333333333333336</v>
      </c>
    </row>
    <row r="2780" spans="2:13">
      <c r="B2780" s="10">
        <v>2777</v>
      </c>
      <c r="C2780" s="13">
        <v>1.8</v>
      </c>
      <c r="D2780" s="13">
        <v>2.2222222222222223</v>
      </c>
      <c r="E2780" s="13">
        <v>10.588235294117647</v>
      </c>
      <c r="F2780" s="13">
        <v>17.949057094659807</v>
      </c>
      <c r="G2780" s="13">
        <v>2.8957055214723924</v>
      </c>
      <c r="H2780" s="13">
        <v>4.4651162790697674</v>
      </c>
      <c r="I2780" s="13">
        <v>0.8</v>
      </c>
      <c r="J2780" s="13">
        <v>6.25</v>
      </c>
      <c r="K2780" s="13">
        <v>0.2</v>
      </c>
      <c r="L2780" s="13">
        <v>10</v>
      </c>
      <c r="M2780" s="13">
        <v>18.472222222222221</v>
      </c>
    </row>
    <row r="2781" spans="2:13">
      <c r="B2781" s="10">
        <v>2778</v>
      </c>
      <c r="C2781" s="13">
        <v>0.8</v>
      </c>
      <c r="D2781" s="13">
        <v>5</v>
      </c>
      <c r="E2781" s="13">
        <v>23.478260869565219</v>
      </c>
      <c r="F2781" s="13">
        <v>29.190088826554469</v>
      </c>
      <c r="G2781" s="13">
        <v>3.0451612903225804</v>
      </c>
      <c r="H2781" s="13">
        <v>2.6666666666666665</v>
      </c>
      <c r="I2781" s="13">
        <v>1.4</v>
      </c>
      <c r="J2781" s="13">
        <v>3.5714285714285716</v>
      </c>
      <c r="K2781" s="13">
        <v>0.4</v>
      </c>
      <c r="L2781" s="13">
        <v>5</v>
      </c>
      <c r="M2781" s="13">
        <v>13.571428571428571</v>
      </c>
    </row>
    <row r="2782" spans="2:13">
      <c r="B2782" s="10">
        <v>2779</v>
      </c>
      <c r="C2782" s="13">
        <v>0.4</v>
      </c>
      <c r="D2782" s="13">
        <v>10</v>
      </c>
      <c r="E2782" s="13">
        <v>11.739130434782609</v>
      </c>
      <c r="F2782" s="13">
        <v>25.450958391771856</v>
      </c>
      <c r="G2782" s="13">
        <v>3.0451612903225804</v>
      </c>
      <c r="H2782" s="13">
        <v>10.666666666666666</v>
      </c>
      <c r="I2782" s="13">
        <v>0.4</v>
      </c>
      <c r="J2782" s="13">
        <v>12.5</v>
      </c>
      <c r="K2782" s="13">
        <v>0.8</v>
      </c>
      <c r="L2782" s="13">
        <v>2.5</v>
      </c>
      <c r="M2782" s="13">
        <v>25</v>
      </c>
    </row>
    <row r="2783" spans="2:13">
      <c r="B2783" s="10">
        <v>2780</v>
      </c>
      <c r="C2783" s="13">
        <v>1.2</v>
      </c>
      <c r="D2783" s="13">
        <v>3.3333333333333335</v>
      </c>
      <c r="E2783" s="13">
        <v>11.48936170212766</v>
      </c>
      <c r="F2783" s="13">
        <v>20.186504559270517</v>
      </c>
      <c r="G2783" s="13">
        <v>2.6971428571428571</v>
      </c>
      <c r="H2783" s="13">
        <v>6</v>
      </c>
      <c r="I2783" s="13">
        <v>0.8</v>
      </c>
      <c r="J2783" s="13">
        <v>6.25</v>
      </c>
      <c r="K2783" s="13">
        <v>0.1</v>
      </c>
      <c r="L2783" s="13">
        <v>20</v>
      </c>
      <c r="M2783" s="13">
        <v>29.583333333333336</v>
      </c>
    </row>
    <row r="2784" spans="2:13">
      <c r="B2784" s="10">
        <v>2781</v>
      </c>
      <c r="C2784" s="13">
        <v>0.8</v>
      </c>
      <c r="D2784" s="13">
        <v>5</v>
      </c>
      <c r="E2784" s="13">
        <v>12.558139534883722</v>
      </c>
      <c r="F2784" s="13">
        <v>19.972803178118795</v>
      </c>
      <c r="G2784" s="13">
        <v>3.496296296296296</v>
      </c>
      <c r="H2784" s="13">
        <v>3.9183673469387754</v>
      </c>
      <c r="I2784" s="13">
        <v>0.8</v>
      </c>
      <c r="J2784" s="13">
        <v>6.25</v>
      </c>
      <c r="K2784" s="13">
        <v>0.4</v>
      </c>
      <c r="L2784" s="13">
        <v>5</v>
      </c>
      <c r="M2784" s="13">
        <v>16.25</v>
      </c>
    </row>
    <row r="2785" spans="2:13">
      <c r="B2785" s="10">
        <v>2782</v>
      </c>
      <c r="C2785" s="13">
        <v>1</v>
      </c>
      <c r="D2785" s="13">
        <v>4</v>
      </c>
      <c r="E2785" s="13">
        <v>13.846153846153847</v>
      </c>
      <c r="F2785" s="13">
        <v>22.833495618305747</v>
      </c>
      <c r="G2785" s="13">
        <v>2.9873417721518987</v>
      </c>
      <c r="H2785" s="13">
        <v>6</v>
      </c>
      <c r="I2785" s="13">
        <v>1.2</v>
      </c>
      <c r="J2785" s="13">
        <v>4.166666666666667</v>
      </c>
      <c r="K2785" s="13">
        <v>0.2</v>
      </c>
      <c r="L2785" s="13">
        <v>10</v>
      </c>
      <c r="M2785" s="13">
        <v>18.166666666666668</v>
      </c>
    </row>
    <row r="2786" spans="2:13">
      <c r="B2786" s="10">
        <v>2783</v>
      </c>
      <c r="C2786" s="13">
        <v>1.2</v>
      </c>
      <c r="D2786" s="13">
        <v>3.3333333333333335</v>
      </c>
      <c r="E2786" s="13">
        <v>11.739130434782609</v>
      </c>
      <c r="F2786" s="13">
        <v>19.543435718539946</v>
      </c>
      <c r="G2786" s="13">
        <v>3.2328767123287672</v>
      </c>
      <c r="H2786" s="13">
        <v>4.5714285714285712</v>
      </c>
      <c r="I2786" s="13">
        <v>0.4</v>
      </c>
      <c r="J2786" s="13">
        <v>12.5</v>
      </c>
      <c r="K2786" s="13">
        <v>0.6</v>
      </c>
      <c r="L2786" s="13">
        <v>3.3333333333333335</v>
      </c>
      <c r="M2786" s="13">
        <v>19.166666666666668</v>
      </c>
    </row>
    <row r="2787" spans="2:13">
      <c r="B2787" s="10">
        <v>2784</v>
      </c>
      <c r="C2787" s="13">
        <v>0.4</v>
      </c>
      <c r="D2787" s="13">
        <v>10</v>
      </c>
      <c r="E2787" s="13">
        <v>9.6428571428571441</v>
      </c>
      <c r="F2787" s="13">
        <v>19.232046332046334</v>
      </c>
      <c r="G2787" s="13">
        <v>3.189189189189189</v>
      </c>
      <c r="H2787" s="13">
        <v>6.4</v>
      </c>
      <c r="I2787" s="13">
        <v>1.2</v>
      </c>
      <c r="J2787" s="13">
        <v>4.166666666666667</v>
      </c>
      <c r="K2787" s="13">
        <v>0.2</v>
      </c>
      <c r="L2787" s="13">
        <v>10</v>
      </c>
      <c r="M2787" s="13">
        <v>24.166666666666668</v>
      </c>
    </row>
    <row r="2788" spans="2:13">
      <c r="B2788" s="10">
        <v>2785</v>
      </c>
      <c r="C2788" s="13">
        <v>1</v>
      </c>
      <c r="D2788" s="13">
        <v>4</v>
      </c>
      <c r="E2788" s="13">
        <v>14.210526315789473</v>
      </c>
      <c r="F2788" s="13">
        <v>19.131833505331958</v>
      </c>
      <c r="G2788" s="13">
        <v>2.097777777777778</v>
      </c>
      <c r="H2788" s="13">
        <v>2.8235294117647061</v>
      </c>
      <c r="I2788" s="13">
        <v>0.8</v>
      </c>
      <c r="J2788" s="13">
        <v>6.25</v>
      </c>
      <c r="K2788" s="13">
        <v>0.1</v>
      </c>
      <c r="L2788" s="13">
        <v>20</v>
      </c>
      <c r="M2788" s="13">
        <v>30.25</v>
      </c>
    </row>
    <row r="2789" spans="2:13">
      <c r="B2789" s="10">
        <v>2786</v>
      </c>
      <c r="C2789" s="13">
        <v>0.8</v>
      </c>
      <c r="D2789" s="13">
        <v>5</v>
      </c>
      <c r="E2789" s="13">
        <v>7.8260869565217401</v>
      </c>
      <c r="F2789" s="13">
        <v>13.523229813664598</v>
      </c>
      <c r="G2789" s="13">
        <v>2.6971428571428571</v>
      </c>
      <c r="H2789" s="13">
        <v>3</v>
      </c>
      <c r="I2789" s="13">
        <v>1.2</v>
      </c>
      <c r="J2789" s="13">
        <v>4.166666666666667</v>
      </c>
      <c r="K2789" s="13">
        <v>0.4</v>
      </c>
      <c r="L2789" s="13">
        <v>5</v>
      </c>
      <c r="M2789" s="13">
        <v>14.166666666666668</v>
      </c>
    </row>
    <row r="2790" spans="2:13">
      <c r="B2790" s="10">
        <v>2787</v>
      </c>
      <c r="C2790" s="13">
        <v>0.6</v>
      </c>
      <c r="D2790" s="13">
        <v>6.666666666666667</v>
      </c>
      <c r="E2790" s="13">
        <v>9.6428571428571441</v>
      </c>
      <c r="F2790" s="13">
        <v>16.774170274170274</v>
      </c>
      <c r="G2790" s="13">
        <v>3.5757575757575761</v>
      </c>
      <c r="H2790" s="13">
        <v>3.5555555555555554</v>
      </c>
      <c r="I2790" s="13">
        <v>0.6</v>
      </c>
      <c r="J2790" s="13">
        <v>8.3333333333333339</v>
      </c>
      <c r="K2790" s="13">
        <v>0.4</v>
      </c>
      <c r="L2790" s="13">
        <v>5</v>
      </c>
      <c r="M2790" s="13">
        <v>20</v>
      </c>
    </row>
    <row r="2791" spans="2:13">
      <c r="B2791" s="10">
        <v>2788</v>
      </c>
      <c r="C2791" s="13">
        <v>1</v>
      </c>
      <c r="D2791" s="13">
        <v>4</v>
      </c>
      <c r="E2791" s="13">
        <v>12</v>
      </c>
      <c r="F2791" s="13">
        <v>19.860799732307179</v>
      </c>
      <c r="G2791" s="13">
        <v>3.3956834532374103</v>
      </c>
      <c r="H2791" s="13">
        <v>4.4651162790697674</v>
      </c>
      <c r="I2791" s="13">
        <v>0.6</v>
      </c>
      <c r="J2791" s="13">
        <v>8.3333333333333339</v>
      </c>
      <c r="K2791" s="13">
        <v>0.4</v>
      </c>
      <c r="L2791" s="13">
        <v>5</v>
      </c>
      <c r="M2791" s="13">
        <v>17.333333333333336</v>
      </c>
    </row>
    <row r="2792" spans="2:13">
      <c r="B2792" s="10">
        <v>2789</v>
      </c>
      <c r="C2792" s="13">
        <v>0.8</v>
      </c>
      <c r="D2792" s="13">
        <v>5</v>
      </c>
      <c r="E2792" s="13">
        <v>18</v>
      </c>
      <c r="F2792" s="13">
        <v>24.619162253249879</v>
      </c>
      <c r="G2792" s="13">
        <v>3.5223880597014925</v>
      </c>
      <c r="H2792" s="13">
        <v>3.096774193548387</v>
      </c>
      <c r="I2792" s="13">
        <v>1.2</v>
      </c>
      <c r="J2792" s="13">
        <v>4.166666666666667</v>
      </c>
      <c r="K2792" s="13">
        <v>0.6</v>
      </c>
      <c r="L2792" s="13">
        <v>3.3333333333333335</v>
      </c>
      <c r="M2792" s="13">
        <v>12.500000000000002</v>
      </c>
    </row>
    <row r="2793" spans="2:13">
      <c r="B2793" s="10">
        <v>2790</v>
      </c>
      <c r="C2793" s="13">
        <v>1</v>
      </c>
      <c r="D2793" s="13">
        <v>4</v>
      </c>
      <c r="E2793" s="13">
        <v>11.020408163265305</v>
      </c>
      <c r="F2793" s="13">
        <v>18.719955674577523</v>
      </c>
      <c r="G2793" s="13">
        <v>2.776470588235294</v>
      </c>
      <c r="H2793" s="13">
        <v>4.9230769230769234</v>
      </c>
      <c r="I2793" s="13">
        <v>1.2</v>
      </c>
      <c r="J2793" s="13">
        <v>4.166666666666667</v>
      </c>
      <c r="K2793" s="13">
        <v>0.4</v>
      </c>
      <c r="L2793" s="13">
        <v>5</v>
      </c>
      <c r="M2793" s="13">
        <v>13.166666666666668</v>
      </c>
    </row>
    <row r="2794" spans="2:13">
      <c r="B2794" s="10">
        <v>2791</v>
      </c>
      <c r="C2794" s="13">
        <v>0.8</v>
      </c>
      <c r="D2794" s="13">
        <v>5</v>
      </c>
      <c r="E2794" s="13">
        <v>18.620689655172413</v>
      </c>
      <c r="F2794" s="13">
        <v>26.029739700122967</v>
      </c>
      <c r="G2794" s="13">
        <v>3.3239436619718314</v>
      </c>
      <c r="H2794" s="13">
        <v>4.0851063829787231</v>
      </c>
      <c r="I2794" s="13">
        <v>0.4</v>
      </c>
      <c r="J2794" s="13">
        <v>12.5</v>
      </c>
      <c r="K2794" s="13">
        <v>0.4</v>
      </c>
      <c r="L2794" s="13">
        <v>5</v>
      </c>
      <c r="M2794" s="13">
        <v>22.5</v>
      </c>
    </row>
    <row r="2795" spans="2:13">
      <c r="B2795" s="10">
        <v>2792</v>
      </c>
      <c r="C2795" s="13">
        <v>1.6</v>
      </c>
      <c r="D2795" s="13">
        <v>2.5</v>
      </c>
      <c r="E2795" s="13">
        <v>14.594594594594593</v>
      </c>
      <c r="F2795" s="13">
        <v>25.485478948336088</v>
      </c>
      <c r="G2795" s="13">
        <v>3.2108843537414966</v>
      </c>
      <c r="H2795" s="13">
        <v>7.68</v>
      </c>
      <c r="I2795" s="13">
        <v>0.8</v>
      </c>
      <c r="J2795" s="13">
        <v>6.25</v>
      </c>
      <c r="K2795" s="13">
        <v>0.4</v>
      </c>
      <c r="L2795" s="13">
        <v>5</v>
      </c>
      <c r="M2795" s="13">
        <v>13.75</v>
      </c>
    </row>
    <row r="2796" spans="2:13">
      <c r="B2796" s="10">
        <v>2793</v>
      </c>
      <c r="C2796" s="13">
        <v>1.4</v>
      </c>
      <c r="D2796" s="13">
        <v>2.8571428571428572</v>
      </c>
      <c r="E2796" s="13">
        <v>12.857142857142858</v>
      </c>
      <c r="F2796" s="13">
        <v>20.168970814132106</v>
      </c>
      <c r="G2796" s="13">
        <v>3.0451612903225804</v>
      </c>
      <c r="H2796" s="13">
        <v>4.2666666666666666</v>
      </c>
      <c r="I2796" s="13">
        <v>1</v>
      </c>
      <c r="J2796" s="13">
        <v>5</v>
      </c>
      <c r="K2796" s="13">
        <v>0.6</v>
      </c>
      <c r="L2796" s="13">
        <v>3.3333333333333335</v>
      </c>
      <c r="M2796" s="13">
        <v>11.190476190476192</v>
      </c>
    </row>
    <row r="2797" spans="2:13">
      <c r="B2797" s="10">
        <v>2794</v>
      </c>
      <c r="C2797" s="13">
        <v>1</v>
      </c>
      <c r="D2797" s="13">
        <v>4</v>
      </c>
      <c r="E2797" s="13">
        <v>12.857142857142858</v>
      </c>
      <c r="F2797" s="13">
        <v>19.51969625059326</v>
      </c>
      <c r="G2797" s="13">
        <v>2.7441860465116279</v>
      </c>
      <c r="H2797" s="13">
        <v>3.9183673469387754</v>
      </c>
      <c r="I2797" s="13">
        <v>0.8</v>
      </c>
      <c r="J2797" s="13">
        <v>6.25</v>
      </c>
      <c r="K2797" s="13">
        <v>0.6</v>
      </c>
      <c r="L2797" s="13">
        <v>3.3333333333333335</v>
      </c>
      <c r="M2797" s="13">
        <v>13.583333333333334</v>
      </c>
    </row>
    <row r="2798" spans="2:13">
      <c r="B2798" s="10">
        <v>2795</v>
      </c>
      <c r="C2798" s="13">
        <v>1.2</v>
      </c>
      <c r="D2798" s="13">
        <v>3.3333333333333335</v>
      </c>
      <c r="E2798" s="13">
        <v>10.8</v>
      </c>
      <c r="F2798" s="13">
        <v>16.821978021978023</v>
      </c>
      <c r="G2798" s="13">
        <v>2.5934065934065931</v>
      </c>
      <c r="H2798" s="13">
        <v>3.4285714285714284</v>
      </c>
      <c r="I2798" s="13">
        <v>1.2</v>
      </c>
      <c r="J2798" s="13">
        <v>4.166666666666667</v>
      </c>
      <c r="K2798" s="13">
        <v>0.2</v>
      </c>
      <c r="L2798" s="13">
        <v>10</v>
      </c>
      <c r="M2798" s="13">
        <v>17.5</v>
      </c>
    </row>
    <row r="2799" spans="2:13">
      <c r="B2799" s="10">
        <v>2796</v>
      </c>
      <c r="C2799" s="13">
        <v>0.8</v>
      </c>
      <c r="D2799" s="13">
        <v>5</v>
      </c>
      <c r="E2799" s="13">
        <v>13.5</v>
      </c>
      <c r="F2799" s="13">
        <v>21.419944789510009</v>
      </c>
      <c r="G2799" s="13">
        <v>3.746031746031746</v>
      </c>
      <c r="H2799" s="13">
        <v>4.1739130434782608</v>
      </c>
      <c r="I2799" s="13">
        <v>1.6</v>
      </c>
      <c r="J2799" s="13">
        <v>3.125</v>
      </c>
      <c r="K2799" s="13">
        <v>0.2</v>
      </c>
      <c r="L2799" s="13">
        <v>10</v>
      </c>
      <c r="M2799" s="13">
        <v>18.125</v>
      </c>
    </row>
    <row r="2800" spans="2:13">
      <c r="B2800" s="10">
        <v>2797</v>
      </c>
      <c r="C2800" s="13">
        <v>1</v>
      </c>
      <c r="D2800" s="13">
        <v>4</v>
      </c>
      <c r="E2800" s="13">
        <v>10.188679245283019</v>
      </c>
      <c r="F2800" s="13">
        <v>17.151834408749547</v>
      </c>
      <c r="G2800" s="13">
        <v>2.8780487804878048</v>
      </c>
      <c r="H2800" s="13">
        <v>4.0851063829787231</v>
      </c>
      <c r="I2800" s="13">
        <v>1.2</v>
      </c>
      <c r="J2800" s="13">
        <v>4.166666666666667</v>
      </c>
      <c r="K2800" s="13">
        <v>0.6</v>
      </c>
      <c r="L2800" s="13">
        <v>3.3333333333333335</v>
      </c>
      <c r="M2800" s="13">
        <v>11.500000000000002</v>
      </c>
    </row>
    <row r="2801" spans="2:13">
      <c r="B2801" s="10">
        <v>2798</v>
      </c>
      <c r="C2801" s="13">
        <v>0.4</v>
      </c>
      <c r="D2801" s="13">
        <v>10</v>
      </c>
      <c r="E2801" s="13">
        <v>10.384615384615385</v>
      </c>
      <c r="F2801" s="13">
        <v>24.390704988791114</v>
      </c>
      <c r="G2801" s="13">
        <v>3.9008264462809921</v>
      </c>
      <c r="H2801" s="13">
        <v>10.105263157894736</v>
      </c>
      <c r="I2801" s="13">
        <v>0.6</v>
      </c>
      <c r="J2801" s="13">
        <v>8.3333333333333339</v>
      </c>
      <c r="K2801" s="13">
        <v>0.2</v>
      </c>
      <c r="L2801" s="13">
        <v>10</v>
      </c>
      <c r="M2801" s="13">
        <v>28.333333333333336</v>
      </c>
    </row>
    <row r="2802" spans="2:13">
      <c r="B2802" s="10">
        <v>2799</v>
      </c>
      <c r="C2802" s="13">
        <v>1.2</v>
      </c>
      <c r="D2802" s="13">
        <v>3.3333333333333335</v>
      </c>
      <c r="E2802" s="13">
        <v>13.170731707317072</v>
      </c>
      <c r="F2802" s="13">
        <v>21.671850275549733</v>
      </c>
      <c r="G2802" s="13">
        <v>3.1677852348993287</v>
      </c>
      <c r="H2802" s="13">
        <v>5.333333333333333</v>
      </c>
      <c r="I2802" s="13">
        <v>1</v>
      </c>
      <c r="J2802" s="13">
        <v>5</v>
      </c>
      <c r="K2802" s="13">
        <v>0.4</v>
      </c>
      <c r="L2802" s="13">
        <v>5</v>
      </c>
      <c r="M2802" s="13">
        <v>13.333333333333334</v>
      </c>
    </row>
    <row r="2803" spans="2:13">
      <c r="B2803" s="10">
        <v>2800</v>
      </c>
      <c r="C2803" s="13">
        <v>0.8</v>
      </c>
      <c r="D2803" s="13">
        <v>5</v>
      </c>
      <c r="E2803" s="13">
        <v>12</v>
      </c>
      <c r="F2803" s="13">
        <v>19.05365984209822</v>
      </c>
      <c r="G2803" s="13">
        <v>2.9685534591194971</v>
      </c>
      <c r="H2803" s="13">
        <v>4.0851063829787231</v>
      </c>
      <c r="I2803" s="13">
        <v>1</v>
      </c>
      <c r="J2803" s="13">
        <v>5</v>
      </c>
      <c r="K2803" s="13">
        <v>0.4</v>
      </c>
      <c r="L2803" s="13">
        <v>5</v>
      </c>
      <c r="M2803" s="13">
        <v>15</v>
      </c>
    </row>
    <row r="2804" spans="2:13">
      <c r="B2804" s="10">
        <v>2801</v>
      </c>
      <c r="C2804" s="13">
        <v>1</v>
      </c>
      <c r="D2804" s="13">
        <v>4</v>
      </c>
      <c r="E2804" s="13">
        <v>13.5</v>
      </c>
      <c r="F2804" s="13">
        <v>21.848872180451128</v>
      </c>
      <c r="G2804" s="13">
        <v>3.5488721804511276</v>
      </c>
      <c r="H2804" s="13">
        <v>4.8</v>
      </c>
      <c r="I2804" s="13">
        <v>1.2</v>
      </c>
      <c r="J2804" s="13">
        <v>4.166666666666667</v>
      </c>
      <c r="K2804" s="13">
        <v>0.2</v>
      </c>
      <c r="L2804" s="13">
        <v>10</v>
      </c>
      <c r="M2804" s="13">
        <v>18.166666666666668</v>
      </c>
    </row>
    <row r="2805" spans="2:13">
      <c r="B2805" s="10">
        <v>2802</v>
      </c>
      <c r="C2805" s="13">
        <v>0.2</v>
      </c>
      <c r="D2805" s="13">
        <v>20</v>
      </c>
      <c r="E2805" s="13">
        <v>11.48936170212766</v>
      </c>
      <c r="F2805" s="13">
        <v>18.88483681524983</v>
      </c>
      <c r="G2805" s="13">
        <v>3.6307692307692307</v>
      </c>
      <c r="H2805" s="13">
        <v>3.7647058823529411</v>
      </c>
      <c r="I2805" s="13">
        <v>0.6</v>
      </c>
      <c r="J2805" s="13">
        <v>8.3333333333333339</v>
      </c>
      <c r="K2805" s="13">
        <v>0.2</v>
      </c>
      <c r="L2805" s="13">
        <v>10</v>
      </c>
      <c r="M2805" s="13">
        <v>38.333333333333336</v>
      </c>
    </row>
    <row r="2806" spans="2:13">
      <c r="B2806" s="10">
        <v>2803</v>
      </c>
      <c r="C2806" s="13">
        <v>1</v>
      </c>
      <c r="D2806" s="13">
        <v>4</v>
      </c>
      <c r="E2806" s="13">
        <v>13.5</v>
      </c>
      <c r="F2806" s="13">
        <v>21.720416813846697</v>
      </c>
      <c r="G2806" s="13">
        <v>3.1677852348993287</v>
      </c>
      <c r="H2806" s="13">
        <v>5.0526315789473681</v>
      </c>
      <c r="I2806" s="13">
        <v>1</v>
      </c>
      <c r="J2806" s="13">
        <v>5</v>
      </c>
      <c r="K2806" s="13">
        <v>0.4</v>
      </c>
      <c r="L2806" s="13">
        <v>5</v>
      </c>
      <c r="M2806" s="13">
        <v>14</v>
      </c>
    </row>
    <row r="2807" spans="2:13">
      <c r="B2807" s="10">
        <v>2804</v>
      </c>
      <c r="C2807" s="13">
        <v>0.8</v>
      </c>
      <c r="D2807" s="13">
        <v>5</v>
      </c>
      <c r="E2807" s="13">
        <v>14.210526315789473</v>
      </c>
      <c r="F2807" s="13">
        <v>23.299780224358642</v>
      </c>
      <c r="G2807" s="13">
        <v>2.8957055214723924</v>
      </c>
      <c r="H2807" s="13">
        <v>6.193548387096774</v>
      </c>
      <c r="I2807" s="13">
        <v>0.8</v>
      </c>
      <c r="J2807" s="13">
        <v>6.25</v>
      </c>
      <c r="K2807" s="13">
        <v>0.4</v>
      </c>
      <c r="L2807" s="13">
        <v>5</v>
      </c>
      <c r="M2807" s="13">
        <v>16.25</v>
      </c>
    </row>
    <row r="2808" spans="2:13">
      <c r="B2808" s="10">
        <v>2805</v>
      </c>
      <c r="C2808" s="13">
        <v>0.6</v>
      </c>
      <c r="D2808" s="13">
        <v>6.666666666666667</v>
      </c>
      <c r="E2808" s="13">
        <v>11.48936170212766</v>
      </c>
      <c r="F2808" s="13">
        <v>19.568482581248539</v>
      </c>
      <c r="G2808" s="13">
        <v>2.5934065934065931</v>
      </c>
      <c r="H2808" s="13">
        <v>5.4857142857142858</v>
      </c>
      <c r="I2808" s="13">
        <v>1</v>
      </c>
      <c r="J2808" s="13">
        <v>5</v>
      </c>
      <c r="K2808" s="13">
        <v>0.6</v>
      </c>
      <c r="L2808" s="13">
        <v>3.3333333333333335</v>
      </c>
      <c r="M2808" s="13">
        <v>15.000000000000002</v>
      </c>
    </row>
    <row r="2809" spans="2:13">
      <c r="B2809" s="10">
        <v>2806</v>
      </c>
      <c r="C2809" s="13">
        <v>0.4</v>
      </c>
      <c r="D2809" s="13">
        <v>10</v>
      </c>
      <c r="E2809" s="13">
        <v>12.558139534883722</v>
      </c>
      <c r="F2809" s="13">
        <v>18.507381959126146</v>
      </c>
      <c r="G2809" s="13">
        <v>2.458333333333333</v>
      </c>
      <c r="H2809" s="13">
        <v>3.4909090909090907</v>
      </c>
      <c r="I2809" s="13">
        <v>1.2</v>
      </c>
      <c r="J2809" s="13">
        <v>4.166666666666667</v>
      </c>
      <c r="K2809" s="13">
        <v>0.2</v>
      </c>
      <c r="L2809" s="13">
        <v>10</v>
      </c>
      <c r="M2809" s="13">
        <v>24.166666666666668</v>
      </c>
    </row>
    <row r="2810" spans="2:13">
      <c r="B2810" s="10">
        <v>2807</v>
      </c>
      <c r="C2810" s="13">
        <v>1.2</v>
      </c>
      <c r="D2810" s="13">
        <v>3.3333333333333335</v>
      </c>
      <c r="E2810" s="13">
        <v>11.739130434782609</v>
      </c>
      <c r="F2810" s="13">
        <v>20.373575098424354</v>
      </c>
      <c r="G2810" s="13">
        <v>3.4452554744525545</v>
      </c>
      <c r="H2810" s="13">
        <v>5.1891891891891895</v>
      </c>
      <c r="I2810" s="13">
        <v>0.8</v>
      </c>
      <c r="J2810" s="13">
        <v>6.25</v>
      </c>
      <c r="K2810" s="13">
        <v>0.2</v>
      </c>
      <c r="L2810" s="13">
        <v>10</v>
      </c>
      <c r="M2810" s="13">
        <v>19.583333333333336</v>
      </c>
    </row>
    <row r="2811" spans="2:13">
      <c r="B2811" s="10">
        <v>2808</v>
      </c>
      <c r="C2811" s="13">
        <v>0.6</v>
      </c>
      <c r="D2811" s="13">
        <v>6.666666666666667</v>
      </c>
      <c r="E2811" s="13">
        <v>10.588235294117647</v>
      </c>
      <c r="F2811" s="13">
        <v>16.763048881524441</v>
      </c>
      <c r="G2811" s="13">
        <v>3.4705882352941178</v>
      </c>
      <c r="H2811" s="13">
        <v>2.704225352112676</v>
      </c>
      <c r="I2811" s="13">
        <v>1.4</v>
      </c>
      <c r="J2811" s="13">
        <v>3.5714285714285716</v>
      </c>
      <c r="K2811" s="13">
        <v>0.6</v>
      </c>
      <c r="L2811" s="13">
        <v>3.3333333333333335</v>
      </c>
      <c r="M2811" s="13">
        <v>13.571428571428573</v>
      </c>
    </row>
    <row r="2812" spans="2:13">
      <c r="B2812" s="10">
        <v>2809</v>
      </c>
      <c r="C2812" s="13">
        <v>0.8</v>
      </c>
      <c r="D2812" s="13">
        <v>5</v>
      </c>
      <c r="E2812" s="13">
        <v>10.8</v>
      </c>
      <c r="F2812" s="13">
        <v>19.020416813846698</v>
      </c>
      <c r="G2812" s="13">
        <v>3.1677852348993287</v>
      </c>
      <c r="H2812" s="13">
        <v>5.0526315789473681</v>
      </c>
      <c r="I2812" s="13">
        <v>0.6</v>
      </c>
      <c r="J2812" s="13">
        <v>8.3333333333333339</v>
      </c>
      <c r="K2812" s="13">
        <v>0.4</v>
      </c>
      <c r="L2812" s="13">
        <v>5</v>
      </c>
      <c r="M2812" s="13">
        <v>18.333333333333336</v>
      </c>
    </row>
    <row r="2813" spans="2:13">
      <c r="B2813" s="10">
        <v>2810</v>
      </c>
      <c r="C2813" s="13">
        <v>0.6</v>
      </c>
      <c r="D2813" s="13">
        <v>6.666666666666667</v>
      </c>
      <c r="E2813" s="13">
        <v>13.170731707317072</v>
      </c>
      <c r="F2813" s="13">
        <v>24.271021562389535</v>
      </c>
      <c r="G2813" s="13">
        <v>3.4202898550724639</v>
      </c>
      <c r="H2813" s="13">
        <v>7.68</v>
      </c>
      <c r="I2813" s="13">
        <v>1</v>
      </c>
      <c r="J2813" s="13">
        <v>5</v>
      </c>
      <c r="K2813" s="13">
        <v>0.6</v>
      </c>
      <c r="L2813" s="13">
        <v>3.3333333333333335</v>
      </c>
      <c r="M2813" s="13">
        <v>15.000000000000002</v>
      </c>
    </row>
    <row r="2814" spans="2:13">
      <c r="B2814" s="10">
        <v>2811</v>
      </c>
      <c r="C2814" s="13">
        <v>0.6</v>
      </c>
      <c r="D2814" s="13">
        <v>6.666666666666667</v>
      </c>
      <c r="E2814" s="13">
        <v>9</v>
      </c>
      <c r="F2814" s="13">
        <v>15.591194968553459</v>
      </c>
      <c r="G2814" s="13">
        <v>2.9685534591194971</v>
      </c>
      <c r="H2814" s="13">
        <v>3.6226415094339623</v>
      </c>
      <c r="I2814" s="13">
        <v>0.8</v>
      </c>
      <c r="J2814" s="13">
        <v>6.25</v>
      </c>
      <c r="K2814" s="13">
        <v>0.4</v>
      </c>
      <c r="L2814" s="13">
        <v>5</v>
      </c>
      <c r="M2814" s="13">
        <v>17.916666666666668</v>
      </c>
    </row>
    <row r="2815" spans="2:13">
      <c r="B2815" s="10">
        <v>2812</v>
      </c>
      <c r="C2815" s="13">
        <v>0.4</v>
      </c>
      <c r="D2815" s="13">
        <v>10</v>
      </c>
      <c r="E2815" s="13">
        <v>13.846153846153847</v>
      </c>
      <c r="F2815" s="13">
        <v>21.812365672014792</v>
      </c>
      <c r="G2815" s="13">
        <v>2.9135802469135803</v>
      </c>
      <c r="H2815" s="13">
        <v>5.0526315789473681</v>
      </c>
      <c r="I2815" s="13">
        <v>1.6</v>
      </c>
      <c r="J2815" s="13">
        <v>3.125</v>
      </c>
      <c r="K2815" s="13">
        <v>0.6</v>
      </c>
      <c r="L2815" s="13">
        <v>3.3333333333333335</v>
      </c>
      <c r="M2815" s="13">
        <v>16.458333333333332</v>
      </c>
    </row>
    <row r="2816" spans="2:13">
      <c r="B2816" s="10">
        <v>2813</v>
      </c>
      <c r="C2816" s="13">
        <v>0.4</v>
      </c>
      <c r="D2816" s="13">
        <v>10</v>
      </c>
      <c r="E2816" s="13">
        <v>9.473684210526315</v>
      </c>
      <c r="F2816" s="13">
        <v>16.624347754632481</v>
      </c>
      <c r="G2816" s="13">
        <v>2.5792349726775954</v>
      </c>
      <c r="H2816" s="13">
        <v>4.5714285714285712</v>
      </c>
      <c r="I2816" s="13">
        <v>0.6</v>
      </c>
      <c r="J2816" s="13">
        <v>8.3333333333333339</v>
      </c>
      <c r="K2816" s="13">
        <v>0.2</v>
      </c>
      <c r="L2816" s="13">
        <v>10</v>
      </c>
      <c r="M2816" s="13">
        <v>28.333333333333336</v>
      </c>
    </row>
    <row r="2817" spans="2:13">
      <c r="B2817" s="10">
        <v>2814</v>
      </c>
      <c r="C2817" s="13">
        <v>1</v>
      </c>
      <c r="D2817" s="13">
        <v>4</v>
      </c>
      <c r="E2817" s="13">
        <v>15.428571428571429</v>
      </c>
      <c r="F2817" s="13">
        <v>21.443544690603517</v>
      </c>
      <c r="G2817" s="13">
        <v>2.5240641711229945</v>
      </c>
      <c r="H2817" s="13">
        <v>3.4909090909090907</v>
      </c>
      <c r="I2817" s="13">
        <v>1</v>
      </c>
      <c r="J2817" s="13">
        <v>5</v>
      </c>
      <c r="K2817" s="13">
        <v>1</v>
      </c>
      <c r="L2817" s="13">
        <v>2</v>
      </c>
      <c r="M2817" s="13">
        <v>11</v>
      </c>
    </row>
    <row r="2818" spans="2:13">
      <c r="B2818" s="10">
        <v>2815</v>
      </c>
      <c r="C2818" s="13">
        <v>0.6</v>
      </c>
      <c r="D2818" s="13">
        <v>6.666666666666667</v>
      </c>
      <c r="E2818" s="13">
        <v>9.3103448275862064</v>
      </c>
      <c r="F2818" s="13">
        <v>15.659874434669771</v>
      </c>
      <c r="G2818" s="13">
        <v>3.3956834532374103</v>
      </c>
      <c r="H2818" s="13">
        <v>2.953846153846154</v>
      </c>
      <c r="I2818" s="13">
        <v>1.4</v>
      </c>
      <c r="J2818" s="13">
        <v>3.5714285714285716</v>
      </c>
      <c r="K2818" s="13">
        <v>0.4</v>
      </c>
      <c r="L2818" s="13">
        <v>5</v>
      </c>
      <c r="M2818" s="13">
        <v>15.238095238095239</v>
      </c>
    </row>
    <row r="2819" spans="2:13">
      <c r="B2819" s="10">
        <v>2816</v>
      </c>
      <c r="C2819" s="13">
        <v>0.6</v>
      </c>
      <c r="D2819" s="13">
        <v>6.666666666666667</v>
      </c>
      <c r="E2819" s="13">
        <v>14.594594594594593</v>
      </c>
      <c r="F2819" s="13">
        <v>22.687249273046284</v>
      </c>
      <c r="G2819" s="13">
        <v>2.4455958549222796</v>
      </c>
      <c r="H2819" s="13">
        <v>5.6470588235294121</v>
      </c>
      <c r="I2819" s="13">
        <v>0.8</v>
      </c>
      <c r="J2819" s="13">
        <v>6.25</v>
      </c>
      <c r="K2819" s="13">
        <v>0.2</v>
      </c>
      <c r="L2819" s="13">
        <v>10</v>
      </c>
      <c r="M2819" s="13">
        <v>22.916666666666668</v>
      </c>
    </row>
    <row r="2820" spans="2:13">
      <c r="B2820" s="10">
        <v>2817</v>
      </c>
      <c r="C2820" s="13">
        <v>0.1</v>
      </c>
      <c r="D2820" s="13">
        <v>40</v>
      </c>
      <c r="E2820" s="13">
        <v>12.558139534883722</v>
      </c>
      <c r="F2820" s="13">
        <v>21.23899059871351</v>
      </c>
      <c r="G2820" s="13">
        <v>3.3475177304964543</v>
      </c>
      <c r="H2820" s="13">
        <v>5.333333333333333</v>
      </c>
      <c r="I2820" s="13">
        <v>1.2</v>
      </c>
      <c r="J2820" s="13">
        <v>4.166666666666667</v>
      </c>
      <c r="K2820" s="13">
        <v>0.4</v>
      </c>
      <c r="L2820" s="13">
        <v>5</v>
      </c>
      <c r="M2820" s="13">
        <v>49.166666666666664</v>
      </c>
    </row>
    <row r="2821" spans="2:13">
      <c r="B2821" s="10">
        <v>2818</v>
      </c>
      <c r="C2821" s="13">
        <v>0.8</v>
      </c>
      <c r="D2821" s="13">
        <v>5</v>
      </c>
      <c r="E2821" s="13">
        <v>12</v>
      </c>
      <c r="F2821" s="13">
        <v>19.905056759545925</v>
      </c>
      <c r="G2821" s="13">
        <v>4.1403508771929829</v>
      </c>
      <c r="H2821" s="13">
        <v>3.7647058823529411</v>
      </c>
      <c r="I2821" s="13">
        <v>1.2</v>
      </c>
      <c r="J2821" s="13">
        <v>4.166666666666667</v>
      </c>
      <c r="K2821" s="13">
        <v>0.4</v>
      </c>
      <c r="L2821" s="13">
        <v>5</v>
      </c>
      <c r="M2821" s="13">
        <v>14.166666666666668</v>
      </c>
    </row>
    <row r="2822" spans="2:13">
      <c r="B2822" s="10">
        <v>2819</v>
      </c>
      <c r="C2822" s="13">
        <v>1.2</v>
      </c>
      <c r="D2822" s="13">
        <v>3.3333333333333335</v>
      </c>
      <c r="E2822" s="13">
        <v>12.558139534883722</v>
      </c>
      <c r="F2822" s="13">
        <v>21.93906310818479</v>
      </c>
      <c r="G2822" s="13">
        <v>2.7602339181286553</v>
      </c>
      <c r="H2822" s="13">
        <v>6.6206896551724137</v>
      </c>
      <c r="I2822" s="13">
        <v>1.8</v>
      </c>
      <c r="J2822" s="13">
        <v>2.7777777777777777</v>
      </c>
      <c r="K2822" s="13">
        <v>0.2</v>
      </c>
      <c r="L2822" s="13">
        <v>10</v>
      </c>
      <c r="M2822" s="13">
        <v>16.111111111111111</v>
      </c>
    </row>
    <row r="2823" spans="2:13">
      <c r="B2823" s="10">
        <v>2820</v>
      </c>
      <c r="C2823" s="13">
        <v>1.4</v>
      </c>
      <c r="D2823" s="13">
        <v>2.8571428571428572</v>
      </c>
      <c r="E2823" s="13">
        <v>11.25</v>
      </c>
      <c r="F2823" s="13">
        <v>19.136024423337858</v>
      </c>
      <c r="G2823" s="13">
        <v>3.5223880597014925</v>
      </c>
      <c r="H2823" s="13">
        <v>4.3636363636363633</v>
      </c>
      <c r="I2823" s="13">
        <v>0.8</v>
      </c>
      <c r="J2823" s="13">
        <v>6.25</v>
      </c>
      <c r="K2823" s="13">
        <v>0.2</v>
      </c>
      <c r="L2823" s="13">
        <v>10</v>
      </c>
      <c r="M2823" s="13">
        <v>19.107142857142858</v>
      </c>
    </row>
    <row r="2824" spans="2:13">
      <c r="B2824" s="10">
        <v>2821</v>
      </c>
      <c r="C2824" s="13">
        <v>0.6</v>
      </c>
      <c r="D2824" s="13">
        <v>6.666666666666667</v>
      </c>
      <c r="E2824" s="13">
        <v>14.210526315789473</v>
      </c>
      <c r="F2824" s="13">
        <v>20.551152656415816</v>
      </c>
      <c r="G2824" s="13">
        <v>3.746031746031746</v>
      </c>
      <c r="H2824" s="13">
        <v>2.5945945945945947</v>
      </c>
      <c r="I2824" s="13">
        <v>1.4</v>
      </c>
      <c r="J2824" s="13">
        <v>3.5714285714285716</v>
      </c>
      <c r="K2824" s="13">
        <v>0.4</v>
      </c>
      <c r="L2824" s="13">
        <v>5</v>
      </c>
      <c r="M2824" s="13">
        <v>15.238095238095239</v>
      </c>
    </row>
    <row r="2825" spans="2:13">
      <c r="B2825" s="10">
        <v>2822</v>
      </c>
      <c r="C2825" s="13">
        <v>1.4</v>
      </c>
      <c r="D2825" s="13">
        <v>2.8571428571428572</v>
      </c>
      <c r="E2825" s="13">
        <v>12.857142857142858</v>
      </c>
      <c r="F2825" s="13">
        <v>19.334014365522748</v>
      </c>
      <c r="G2825" s="13">
        <v>2.6368715083798882</v>
      </c>
      <c r="H2825" s="13">
        <v>3.84</v>
      </c>
      <c r="I2825" s="13">
        <v>0.6</v>
      </c>
      <c r="J2825" s="13">
        <v>8.3333333333333339</v>
      </c>
      <c r="K2825" s="13">
        <v>0.6</v>
      </c>
      <c r="L2825" s="13">
        <v>3.3333333333333335</v>
      </c>
      <c r="M2825" s="13">
        <v>14.523809523809526</v>
      </c>
    </row>
    <row r="2826" spans="2:13">
      <c r="B2826" s="10">
        <v>2823</v>
      </c>
      <c r="C2826" s="13">
        <v>0.8</v>
      </c>
      <c r="D2826" s="13">
        <v>5</v>
      </c>
      <c r="E2826" s="13">
        <v>12.558139534883722</v>
      </c>
      <c r="F2826" s="13">
        <v>23.131944108688295</v>
      </c>
      <c r="G2826" s="13">
        <v>3.189189189189189</v>
      </c>
      <c r="H2826" s="13">
        <v>7.384615384615385</v>
      </c>
      <c r="I2826" s="13">
        <v>1.2</v>
      </c>
      <c r="J2826" s="13">
        <v>4.166666666666667</v>
      </c>
      <c r="K2826" s="13">
        <v>0.8</v>
      </c>
      <c r="L2826" s="13">
        <v>2.5</v>
      </c>
      <c r="M2826" s="13">
        <v>11.666666666666668</v>
      </c>
    </row>
    <row r="2827" spans="2:13">
      <c r="B2827" s="10">
        <v>2824</v>
      </c>
      <c r="C2827" s="13">
        <v>0.4</v>
      </c>
      <c r="D2827" s="13">
        <v>10</v>
      </c>
      <c r="E2827" s="13">
        <v>12.272727272727273</v>
      </c>
      <c r="F2827" s="13">
        <v>20.447209279270346</v>
      </c>
      <c r="G2827" s="13">
        <v>3.603053435114504</v>
      </c>
      <c r="H2827" s="13">
        <v>4.5714285714285712</v>
      </c>
      <c r="I2827" s="13">
        <v>1</v>
      </c>
      <c r="J2827" s="13">
        <v>5</v>
      </c>
      <c r="K2827" s="13">
        <v>0.2</v>
      </c>
      <c r="L2827" s="13">
        <v>10</v>
      </c>
      <c r="M2827" s="13">
        <v>25</v>
      </c>
    </row>
    <row r="2828" spans="2:13">
      <c r="B2828" s="10">
        <v>2825</v>
      </c>
      <c r="C2828" s="13">
        <v>1.2</v>
      </c>
      <c r="D2828" s="13">
        <v>3.3333333333333335</v>
      </c>
      <c r="E2828" s="13">
        <v>11.25</v>
      </c>
      <c r="F2828" s="13">
        <v>20.52851570735821</v>
      </c>
      <c r="G2828" s="13">
        <v>3.0849673202614376</v>
      </c>
      <c r="H2828" s="13">
        <v>6.193548387096774</v>
      </c>
      <c r="I2828" s="13">
        <v>1</v>
      </c>
      <c r="J2828" s="13">
        <v>5</v>
      </c>
      <c r="K2828" s="13">
        <v>0.4</v>
      </c>
      <c r="L2828" s="13">
        <v>5</v>
      </c>
      <c r="M2828" s="13">
        <v>13.333333333333334</v>
      </c>
    </row>
    <row r="2829" spans="2:13">
      <c r="B2829" s="10">
        <v>2826</v>
      </c>
      <c r="C2829" s="13">
        <v>1.4</v>
      </c>
      <c r="D2829" s="13">
        <v>2.8571428571428572</v>
      </c>
      <c r="E2829" s="13">
        <v>14.594594594594593</v>
      </c>
      <c r="F2829" s="13">
        <v>21.185647782336758</v>
      </c>
      <c r="G2829" s="13">
        <v>2.8263473053892216</v>
      </c>
      <c r="H2829" s="13">
        <v>3.7647058823529411</v>
      </c>
      <c r="I2829" s="13">
        <v>0.8</v>
      </c>
      <c r="J2829" s="13">
        <v>6.25</v>
      </c>
      <c r="K2829" s="13">
        <v>0.1</v>
      </c>
      <c r="L2829" s="13">
        <v>20</v>
      </c>
      <c r="M2829" s="13">
        <v>29.107142857142858</v>
      </c>
    </row>
    <row r="2830" spans="2:13">
      <c r="B2830" s="10">
        <v>2827</v>
      </c>
      <c r="C2830" s="13">
        <v>0.8</v>
      </c>
      <c r="D2830" s="13">
        <v>5</v>
      </c>
      <c r="E2830" s="13">
        <v>12.857142857142858</v>
      </c>
      <c r="F2830" s="13">
        <v>21.549362970994849</v>
      </c>
      <c r="G2830" s="13">
        <v>3.0451612903225804</v>
      </c>
      <c r="H2830" s="13">
        <v>5.6470588235294121</v>
      </c>
      <c r="I2830" s="13">
        <v>1.2</v>
      </c>
      <c r="J2830" s="13">
        <v>4.166666666666667</v>
      </c>
      <c r="K2830" s="13">
        <v>0.1</v>
      </c>
      <c r="L2830" s="13">
        <v>20</v>
      </c>
      <c r="M2830" s="13">
        <v>29.166666666666668</v>
      </c>
    </row>
    <row r="2831" spans="2:13">
      <c r="B2831" s="10">
        <v>2828</v>
      </c>
      <c r="C2831" s="13">
        <v>1</v>
      </c>
      <c r="D2831" s="13">
        <v>4</v>
      </c>
      <c r="E2831" s="13">
        <v>11.25</v>
      </c>
      <c r="F2831" s="13">
        <v>16.24298969072165</v>
      </c>
      <c r="G2831" s="13">
        <v>2.4329896907216493</v>
      </c>
      <c r="H2831" s="13">
        <v>2.56</v>
      </c>
      <c r="I2831" s="13">
        <v>0.8</v>
      </c>
      <c r="J2831" s="13">
        <v>6.25</v>
      </c>
      <c r="K2831" s="13">
        <v>0.4</v>
      </c>
      <c r="L2831" s="13">
        <v>5</v>
      </c>
      <c r="M2831" s="13">
        <v>15.25</v>
      </c>
    </row>
    <row r="2832" spans="2:13">
      <c r="B2832" s="10">
        <v>2829</v>
      </c>
      <c r="C2832" s="13">
        <v>0.8</v>
      </c>
      <c r="D2832" s="13">
        <v>5</v>
      </c>
      <c r="E2832" s="13">
        <v>12</v>
      </c>
      <c r="F2832" s="13">
        <v>20.283333333333331</v>
      </c>
      <c r="G2832" s="13">
        <v>2.95</v>
      </c>
      <c r="H2832" s="13">
        <v>5.333333333333333</v>
      </c>
      <c r="I2832" s="13">
        <v>0.6</v>
      </c>
      <c r="J2832" s="13">
        <v>8.3333333333333339</v>
      </c>
      <c r="K2832" s="13">
        <v>0.2</v>
      </c>
      <c r="L2832" s="13">
        <v>10</v>
      </c>
      <c r="M2832" s="13">
        <v>23.333333333333336</v>
      </c>
    </row>
    <row r="2833" spans="2:13">
      <c r="B2833" s="10">
        <v>2830</v>
      </c>
      <c r="C2833" s="13">
        <v>0.8</v>
      </c>
      <c r="D2833" s="13">
        <v>5</v>
      </c>
      <c r="E2833" s="13">
        <v>10.384615384615385</v>
      </c>
      <c r="F2833" s="13">
        <v>23.130525962587029</v>
      </c>
      <c r="G2833" s="13">
        <v>3.603053435114504</v>
      </c>
      <c r="H2833" s="13">
        <v>9.1428571428571423</v>
      </c>
      <c r="I2833" s="13">
        <v>1.2</v>
      </c>
      <c r="J2833" s="13">
        <v>4.166666666666667</v>
      </c>
      <c r="K2833" s="13">
        <v>0.1</v>
      </c>
      <c r="L2833" s="13">
        <v>20</v>
      </c>
      <c r="M2833" s="13">
        <v>29.166666666666668</v>
      </c>
    </row>
    <row r="2834" spans="2:13">
      <c r="B2834" s="10">
        <v>2831</v>
      </c>
      <c r="C2834" s="13">
        <v>0.6</v>
      </c>
      <c r="D2834" s="13">
        <v>6.666666666666667</v>
      </c>
      <c r="E2834" s="13">
        <v>13.5</v>
      </c>
      <c r="F2834" s="13">
        <v>21.164335664335663</v>
      </c>
      <c r="G2834" s="13">
        <v>3.3006993006993004</v>
      </c>
      <c r="H2834" s="13">
        <v>4.3636363636363633</v>
      </c>
      <c r="I2834" s="13">
        <v>1.4</v>
      </c>
      <c r="J2834" s="13">
        <v>3.5714285714285716</v>
      </c>
      <c r="K2834" s="13">
        <v>0.4</v>
      </c>
      <c r="L2834" s="13">
        <v>5</v>
      </c>
      <c r="M2834" s="13">
        <v>15.238095238095239</v>
      </c>
    </row>
    <row r="2835" spans="2:13">
      <c r="B2835" s="10">
        <v>2832</v>
      </c>
      <c r="C2835" s="13">
        <v>0.4</v>
      </c>
      <c r="D2835" s="13">
        <v>10</v>
      </c>
      <c r="E2835" s="13">
        <v>10.8</v>
      </c>
      <c r="F2835" s="13">
        <v>20.5424205675479</v>
      </c>
      <c r="G2835" s="13">
        <v>3.5488721804511276</v>
      </c>
      <c r="H2835" s="13">
        <v>6.193548387096774</v>
      </c>
      <c r="I2835" s="13">
        <v>1</v>
      </c>
      <c r="J2835" s="13">
        <v>5</v>
      </c>
      <c r="K2835" s="13">
        <v>0.4</v>
      </c>
      <c r="L2835" s="13">
        <v>5</v>
      </c>
      <c r="M2835" s="13">
        <v>20</v>
      </c>
    </row>
    <row r="2836" spans="2:13">
      <c r="B2836" s="10">
        <v>2833</v>
      </c>
      <c r="C2836" s="13">
        <v>0.8</v>
      </c>
      <c r="D2836" s="13">
        <v>5</v>
      </c>
      <c r="E2836" s="13">
        <v>17.419354838709676</v>
      </c>
      <c r="F2836" s="13">
        <v>26.864610313162231</v>
      </c>
      <c r="G2836" s="13">
        <v>3.4452554744525545</v>
      </c>
      <c r="H2836" s="13">
        <v>6</v>
      </c>
      <c r="I2836" s="13">
        <v>1.2</v>
      </c>
      <c r="J2836" s="13">
        <v>4.166666666666667</v>
      </c>
      <c r="K2836" s="13">
        <v>0.4</v>
      </c>
      <c r="L2836" s="13">
        <v>5</v>
      </c>
      <c r="M2836" s="13">
        <v>14.166666666666668</v>
      </c>
    </row>
    <row r="2837" spans="2:13">
      <c r="B2837" s="10">
        <v>2834</v>
      </c>
      <c r="C2837" s="13">
        <v>1</v>
      </c>
      <c r="D2837" s="13">
        <v>4</v>
      </c>
      <c r="E2837" s="13">
        <v>12</v>
      </c>
      <c r="F2837" s="13">
        <v>18.901270772238512</v>
      </c>
      <c r="G2837" s="13">
        <v>2.5376344086021505</v>
      </c>
      <c r="H2837" s="13">
        <v>4.3636363636363633</v>
      </c>
      <c r="I2837" s="13">
        <v>0.6</v>
      </c>
      <c r="J2837" s="13">
        <v>8.3333333333333339</v>
      </c>
      <c r="K2837" s="13">
        <v>0.2</v>
      </c>
      <c r="L2837" s="13">
        <v>10</v>
      </c>
      <c r="M2837" s="13">
        <v>22.333333333333336</v>
      </c>
    </row>
    <row r="2838" spans="2:13">
      <c r="B2838" s="10">
        <v>2835</v>
      </c>
      <c r="C2838" s="13">
        <v>1.6</v>
      </c>
      <c r="D2838" s="13">
        <v>2.5</v>
      </c>
      <c r="E2838" s="13">
        <v>12</v>
      </c>
      <c r="F2838" s="13">
        <v>17.632989690721651</v>
      </c>
      <c r="G2838" s="13">
        <v>2.4329896907216493</v>
      </c>
      <c r="H2838" s="13">
        <v>3.2</v>
      </c>
      <c r="I2838" s="13">
        <v>0.8</v>
      </c>
      <c r="J2838" s="13">
        <v>6.25</v>
      </c>
      <c r="K2838" s="13">
        <v>0.2</v>
      </c>
      <c r="L2838" s="13">
        <v>10</v>
      </c>
      <c r="M2838" s="13">
        <v>18.75</v>
      </c>
    </row>
    <row r="2839" spans="2:13">
      <c r="B2839" s="10">
        <v>2836</v>
      </c>
      <c r="C2839" s="13">
        <v>1.4</v>
      </c>
      <c r="D2839" s="13">
        <v>2.8571428571428572</v>
      </c>
      <c r="E2839" s="13">
        <v>12.558139534883722</v>
      </c>
      <c r="F2839" s="13">
        <v>20.788039867109635</v>
      </c>
      <c r="G2839" s="13">
        <v>2.7441860465116279</v>
      </c>
      <c r="H2839" s="13">
        <v>5.4857142857142858</v>
      </c>
      <c r="I2839" s="13">
        <v>1.2</v>
      </c>
      <c r="J2839" s="13">
        <v>4.166666666666667</v>
      </c>
      <c r="K2839" s="13">
        <v>0.2</v>
      </c>
      <c r="L2839" s="13">
        <v>10</v>
      </c>
      <c r="M2839" s="13">
        <v>17.023809523809526</v>
      </c>
    </row>
    <row r="2840" spans="2:13">
      <c r="B2840" s="10">
        <v>2837</v>
      </c>
      <c r="C2840" s="13">
        <v>0.6</v>
      </c>
      <c r="D2840" s="13">
        <v>6.666666666666667</v>
      </c>
      <c r="E2840" s="13">
        <v>11.48936170212766</v>
      </c>
      <c r="F2840" s="13">
        <v>18.251102543042339</v>
      </c>
      <c r="G2840" s="13">
        <v>2.8433734939759034</v>
      </c>
      <c r="H2840" s="13">
        <v>3.9183673469387754</v>
      </c>
      <c r="I2840" s="13">
        <v>1.2</v>
      </c>
      <c r="J2840" s="13">
        <v>4.166666666666667</v>
      </c>
      <c r="K2840" s="13">
        <v>0.6</v>
      </c>
      <c r="L2840" s="13">
        <v>3.3333333333333335</v>
      </c>
      <c r="M2840" s="13">
        <v>14.166666666666668</v>
      </c>
    </row>
    <row r="2841" spans="2:13">
      <c r="B2841" s="10">
        <v>2838</v>
      </c>
      <c r="C2841" s="13">
        <v>0.6</v>
      </c>
      <c r="D2841" s="13">
        <v>6.666666666666667</v>
      </c>
      <c r="E2841" s="13">
        <v>11.739130434782609</v>
      </c>
      <c r="F2841" s="13">
        <v>19.222123632061521</v>
      </c>
      <c r="G2841" s="13">
        <v>4.8163265306122449</v>
      </c>
      <c r="H2841" s="13">
        <v>2.6666666666666665</v>
      </c>
      <c r="I2841" s="13">
        <v>1.2</v>
      </c>
      <c r="J2841" s="13">
        <v>4.166666666666667</v>
      </c>
      <c r="K2841" s="13">
        <v>0.4</v>
      </c>
      <c r="L2841" s="13">
        <v>5</v>
      </c>
      <c r="M2841" s="13">
        <v>15.833333333333334</v>
      </c>
    </row>
    <row r="2842" spans="2:13">
      <c r="B2842" s="10">
        <v>2839</v>
      </c>
      <c r="C2842" s="13">
        <v>1</v>
      </c>
      <c r="D2842" s="13">
        <v>4</v>
      </c>
      <c r="E2842" s="13">
        <v>11.020408163265305</v>
      </c>
      <c r="F2842" s="13">
        <v>16.916840844508112</v>
      </c>
      <c r="G2842" s="13">
        <v>2.9873417721518987</v>
      </c>
      <c r="H2842" s="13">
        <v>2.9090909090909092</v>
      </c>
      <c r="I2842" s="13">
        <v>1.2</v>
      </c>
      <c r="J2842" s="13">
        <v>4.166666666666667</v>
      </c>
      <c r="K2842" s="13">
        <v>0.4</v>
      </c>
      <c r="L2842" s="13">
        <v>5</v>
      </c>
      <c r="M2842" s="13">
        <v>13.166666666666668</v>
      </c>
    </row>
    <row r="2843" spans="2:13">
      <c r="B2843" s="10">
        <v>2840</v>
      </c>
      <c r="C2843" s="13">
        <v>0.6</v>
      </c>
      <c r="D2843" s="13">
        <v>6.666666666666667</v>
      </c>
      <c r="E2843" s="13">
        <v>12.272727272727273</v>
      </c>
      <c r="F2843" s="13">
        <v>17.974305464979786</v>
      </c>
      <c r="G2843" s="13">
        <v>2.8780487804878048</v>
      </c>
      <c r="H2843" s="13">
        <v>2.8235294117647061</v>
      </c>
      <c r="I2843" s="13">
        <v>0.6</v>
      </c>
      <c r="J2843" s="13">
        <v>8.3333333333333339</v>
      </c>
      <c r="K2843" s="13">
        <v>0.6</v>
      </c>
      <c r="L2843" s="13">
        <v>3.3333333333333335</v>
      </c>
      <c r="M2843" s="13">
        <v>18.333333333333332</v>
      </c>
    </row>
    <row r="2844" spans="2:13">
      <c r="B2844" s="10">
        <v>2841</v>
      </c>
      <c r="C2844" s="13">
        <v>0.2</v>
      </c>
      <c r="D2844" s="13">
        <v>20</v>
      </c>
      <c r="E2844" s="13">
        <v>9.8181818181818166</v>
      </c>
      <c r="F2844" s="13">
        <v>15.972092228539966</v>
      </c>
      <c r="G2844" s="13">
        <v>3.0063694267515921</v>
      </c>
      <c r="H2844" s="13">
        <v>3.1475409836065573</v>
      </c>
      <c r="I2844" s="13">
        <v>1.2</v>
      </c>
      <c r="J2844" s="13">
        <v>4.166666666666667</v>
      </c>
      <c r="K2844" s="13">
        <v>0.2</v>
      </c>
      <c r="L2844" s="13">
        <v>10</v>
      </c>
      <c r="M2844" s="13">
        <v>34.166666666666671</v>
      </c>
    </row>
    <row r="2845" spans="2:13">
      <c r="B2845" s="10">
        <v>2842</v>
      </c>
      <c r="C2845" s="13">
        <v>1.4</v>
      </c>
      <c r="D2845" s="13">
        <v>2.8571428571428572</v>
      </c>
      <c r="E2845" s="13">
        <v>9.8181818181818166</v>
      </c>
      <c r="F2845" s="13">
        <v>18.681524926686215</v>
      </c>
      <c r="G2845" s="13">
        <v>3.0451612903225804</v>
      </c>
      <c r="H2845" s="13">
        <v>5.8181818181818183</v>
      </c>
      <c r="I2845" s="13">
        <v>1</v>
      </c>
      <c r="J2845" s="13">
        <v>5</v>
      </c>
      <c r="K2845" s="13">
        <v>0.4</v>
      </c>
      <c r="L2845" s="13">
        <v>5</v>
      </c>
      <c r="M2845" s="13">
        <v>12.857142857142858</v>
      </c>
    </row>
    <row r="2846" spans="2:13">
      <c r="B2846" s="10">
        <v>2843</v>
      </c>
      <c r="C2846" s="13">
        <v>0.2</v>
      </c>
      <c r="D2846" s="13">
        <v>20</v>
      </c>
      <c r="E2846" s="13">
        <v>10.588235294117647</v>
      </c>
      <c r="F2846" s="13">
        <v>17.750607482256704</v>
      </c>
      <c r="G2846" s="13">
        <v>2.8957055214723924</v>
      </c>
      <c r="H2846" s="13">
        <v>4.2666666666666666</v>
      </c>
      <c r="I2846" s="13">
        <v>1</v>
      </c>
      <c r="J2846" s="13">
        <v>5</v>
      </c>
      <c r="K2846" s="13">
        <v>0.6</v>
      </c>
      <c r="L2846" s="13">
        <v>3.3333333333333335</v>
      </c>
      <c r="M2846" s="13">
        <v>28.333333333333332</v>
      </c>
    </row>
    <row r="2847" spans="2:13">
      <c r="B2847" s="10">
        <v>2844</v>
      </c>
      <c r="C2847" s="13">
        <v>0.6</v>
      </c>
      <c r="D2847" s="13">
        <v>6.666666666666667</v>
      </c>
      <c r="E2847" s="13">
        <v>12</v>
      </c>
      <c r="F2847" s="13">
        <v>21.463846532218398</v>
      </c>
      <c r="G2847" s="13">
        <v>4.4112149532710276</v>
      </c>
      <c r="H2847" s="13">
        <v>5.0526315789473681</v>
      </c>
      <c r="I2847" s="13">
        <v>0.8</v>
      </c>
      <c r="J2847" s="13">
        <v>6.25</v>
      </c>
      <c r="K2847" s="13">
        <v>0.4</v>
      </c>
      <c r="L2847" s="13">
        <v>5</v>
      </c>
      <c r="M2847" s="13">
        <v>17.916666666666668</v>
      </c>
    </row>
    <row r="2848" spans="2:13">
      <c r="B2848" s="10">
        <v>2845</v>
      </c>
      <c r="C2848" s="13">
        <v>0.8</v>
      </c>
      <c r="D2848" s="13">
        <v>5</v>
      </c>
      <c r="E2848" s="13">
        <v>12.272727272727273</v>
      </c>
      <c r="F2848" s="13">
        <v>17.694624618985021</v>
      </c>
      <c r="G2848" s="13">
        <v>2.3251231527093594</v>
      </c>
      <c r="H2848" s="13">
        <v>3.096774193548387</v>
      </c>
      <c r="I2848" s="13">
        <v>0.8</v>
      </c>
      <c r="J2848" s="13">
        <v>6.25</v>
      </c>
      <c r="K2848" s="13">
        <v>0.6</v>
      </c>
      <c r="L2848" s="13">
        <v>3.3333333333333335</v>
      </c>
      <c r="M2848" s="13">
        <v>14.583333333333334</v>
      </c>
    </row>
    <row r="2849" spans="2:13">
      <c r="B2849" s="10">
        <v>2846</v>
      </c>
      <c r="C2849" s="13">
        <v>1.2</v>
      </c>
      <c r="D2849" s="13">
        <v>3.3333333333333335</v>
      </c>
      <c r="E2849" s="13">
        <v>13.170731707317072</v>
      </c>
      <c r="F2849" s="13">
        <v>21.643653141336905</v>
      </c>
      <c r="G2849" s="13">
        <v>3.4202898550724639</v>
      </c>
      <c r="H2849" s="13">
        <v>5.0526315789473681</v>
      </c>
      <c r="I2849" s="13">
        <v>0.4</v>
      </c>
      <c r="J2849" s="13">
        <v>12.5</v>
      </c>
      <c r="K2849" s="13">
        <v>0.6</v>
      </c>
      <c r="L2849" s="13">
        <v>3.3333333333333335</v>
      </c>
      <c r="M2849" s="13">
        <v>19.166666666666668</v>
      </c>
    </row>
    <row r="2850" spans="2:13">
      <c r="B2850" s="10">
        <v>2847</v>
      </c>
      <c r="C2850" s="13">
        <v>0.4</v>
      </c>
      <c r="D2850" s="13">
        <v>10</v>
      </c>
      <c r="E2850" s="13">
        <v>13.846153846153847</v>
      </c>
      <c r="F2850" s="13">
        <v>19.738026124818578</v>
      </c>
      <c r="G2850" s="13">
        <v>2.2692307692307692</v>
      </c>
      <c r="H2850" s="13">
        <v>3.6226415094339623</v>
      </c>
      <c r="I2850" s="13">
        <v>0.8</v>
      </c>
      <c r="J2850" s="13">
        <v>6.25</v>
      </c>
      <c r="K2850" s="13">
        <v>0.4</v>
      </c>
      <c r="L2850" s="13">
        <v>5</v>
      </c>
      <c r="M2850" s="13">
        <v>21.25</v>
      </c>
    </row>
    <row r="2851" spans="2:13">
      <c r="B2851" s="10">
        <v>2848</v>
      </c>
      <c r="C2851" s="13">
        <v>0.8</v>
      </c>
      <c r="D2851" s="13">
        <v>5</v>
      </c>
      <c r="E2851" s="13">
        <v>9.473684210526315</v>
      </c>
      <c r="F2851" s="13">
        <v>17.465402637027353</v>
      </c>
      <c r="G2851" s="13">
        <v>3.4202898550724639</v>
      </c>
      <c r="H2851" s="13">
        <v>4.5714285714285712</v>
      </c>
      <c r="I2851" s="13">
        <v>1.2</v>
      </c>
      <c r="J2851" s="13">
        <v>4.166666666666667</v>
      </c>
      <c r="K2851" s="13">
        <v>0.2</v>
      </c>
      <c r="L2851" s="13">
        <v>10</v>
      </c>
      <c r="M2851" s="13">
        <v>19.166666666666668</v>
      </c>
    </row>
    <row r="2852" spans="2:13">
      <c r="B2852" s="10">
        <v>2849</v>
      </c>
      <c r="C2852" s="13">
        <v>0.6</v>
      </c>
      <c r="D2852" s="13">
        <v>6.666666666666667</v>
      </c>
      <c r="E2852" s="13">
        <v>14.594594594594593</v>
      </c>
      <c r="F2852" s="13">
        <v>23.226975546975545</v>
      </c>
      <c r="G2852" s="13">
        <v>3.1466666666666669</v>
      </c>
      <c r="H2852" s="13">
        <v>5.4857142857142858</v>
      </c>
      <c r="I2852" s="13">
        <v>0.8</v>
      </c>
      <c r="J2852" s="13">
        <v>6.25</v>
      </c>
      <c r="K2852" s="13">
        <v>0.4</v>
      </c>
      <c r="L2852" s="13">
        <v>5</v>
      </c>
      <c r="M2852" s="13">
        <v>17.916666666666668</v>
      </c>
    </row>
    <row r="2853" spans="2:13">
      <c r="B2853" s="10">
        <v>2850</v>
      </c>
      <c r="C2853" s="13">
        <v>0.2</v>
      </c>
      <c r="D2853" s="13">
        <v>20</v>
      </c>
      <c r="E2853" s="13">
        <v>10</v>
      </c>
      <c r="F2853" s="13">
        <v>17.235438884331419</v>
      </c>
      <c r="G2853" s="13">
        <v>4.4528301886792452</v>
      </c>
      <c r="H2853" s="13">
        <v>2.7826086956521738</v>
      </c>
      <c r="I2853" s="13">
        <v>0.6</v>
      </c>
      <c r="J2853" s="13">
        <v>8.3333333333333339</v>
      </c>
      <c r="K2853" s="13">
        <v>0.2</v>
      </c>
      <c r="L2853" s="13">
        <v>10</v>
      </c>
      <c r="M2853" s="13">
        <v>38.333333333333336</v>
      </c>
    </row>
    <row r="2854" spans="2:13">
      <c r="B2854" s="10">
        <v>2851</v>
      </c>
      <c r="C2854" s="13">
        <v>1.6</v>
      </c>
      <c r="D2854" s="13">
        <v>2.5</v>
      </c>
      <c r="E2854" s="13">
        <v>14.594594594594593</v>
      </c>
      <c r="F2854" s="13">
        <v>20.298673598458912</v>
      </c>
      <c r="G2854" s="13">
        <v>3.4452554744525545</v>
      </c>
      <c r="H2854" s="13">
        <v>2.2588235294117647</v>
      </c>
      <c r="I2854" s="13">
        <v>0.6</v>
      </c>
      <c r="J2854" s="13">
        <v>8.3333333333333339</v>
      </c>
      <c r="K2854" s="13">
        <v>0.4</v>
      </c>
      <c r="L2854" s="13">
        <v>5</v>
      </c>
      <c r="M2854" s="13">
        <v>15.833333333333334</v>
      </c>
    </row>
    <row r="2855" spans="2:13">
      <c r="B2855" s="10">
        <v>2852</v>
      </c>
      <c r="C2855" s="13">
        <v>1</v>
      </c>
      <c r="D2855" s="13">
        <v>4</v>
      </c>
      <c r="E2855" s="13">
        <v>8.7096774193548381</v>
      </c>
      <c r="F2855" s="13">
        <v>15.224765138653083</v>
      </c>
      <c r="G2855" s="13">
        <v>3.1466666666666669</v>
      </c>
      <c r="H2855" s="13">
        <v>3.3684210526315788</v>
      </c>
      <c r="I2855" s="13">
        <v>1</v>
      </c>
      <c r="J2855" s="13">
        <v>5</v>
      </c>
      <c r="K2855" s="13">
        <v>0.2</v>
      </c>
      <c r="L2855" s="13">
        <v>10</v>
      </c>
      <c r="M2855" s="13">
        <v>19</v>
      </c>
    </row>
    <row r="2856" spans="2:13">
      <c r="B2856" s="10">
        <v>2853</v>
      </c>
      <c r="C2856" s="13">
        <v>1.6</v>
      </c>
      <c r="D2856" s="13">
        <v>2.5</v>
      </c>
      <c r="E2856" s="13">
        <v>9.8181818181818166</v>
      </c>
      <c r="F2856" s="13">
        <v>17.887925407925408</v>
      </c>
      <c r="G2856" s="13">
        <v>3.1466666666666669</v>
      </c>
      <c r="H2856" s="13">
        <v>4.9230769230769234</v>
      </c>
      <c r="I2856" s="13">
        <v>1</v>
      </c>
      <c r="J2856" s="13">
        <v>5</v>
      </c>
      <c r="K2856" s="13">
        <v>0.6</v>
      </c>
      <c r="L2856" s="13">
        <v>3.3333333333333335</v>
      </c>
      <c r="M2856" s="13">
        <v>10.833333333333334</v>
      </c>
    </row>
    <row r="2857" spans="2:13">
      <c r="B2857" s="10">
        <v>2854</v>
      </c>
      <c r="C2857" s="13">
        <v>1.2</v>
      </c>
      <c r="D2857" s="13">
        <v>3.3333333333333335</v>
      </c>
      <c r="E2857" s="13">
        <v>12</v>
      </c>
      <c r="F2857" s="13">
        <v>21.700000000000003</v>
      </c>
      <c r="G2857" s="13">
        <v>4.2142857142857144</v>
      </c>
      <c r="H2857" s="13">
        <v>5.4857142857142858</v>
      </c>
      <c r="I2857" s="13">
        <v>1.2</v>
      </c>
      <c r="J2857" s="13">
        <v>4.166666666666667</v>
      </c>
      <c r="K2857" s="13">
        <v>0.1</v>
      </c>
      <c r="L2857" s="13">
        <v>20</v>
      </c>
      <c r="M2857" s="13">
        <v>27.5</v>
      </c>
    </row>
    <row r="2858" spans="2:13">
      <c r="B2858" s="10">
        <v>2855</v>
      </c>
      <c r="C2858" s="13">
        <v>0.6</v>
      </c>
      <c r="D2858" s="13">
        <v>6.666666666666667</v>
      </c>
      <c r="E2858" s="13">
        <v>12.558139534883722</v>
      </c>
      <c r="F2858" s="13">
        <v>21.877515736550031</v>
      </c>
      <c r="G2858" s="13">
        <v>3.1258278145695364</v>
      </c>
      <c r="H2858" s="13">
        <v>6.193548387096774</v>
      </c>
      <c r="I2858" s="13">
        <v>0.8</v>
      </c>
      <c r="J2858" s="13">
        <v>6.25</v>
      </c>
      <c r="K2858" s="13">
        <v>0.8</v>
      </c>
      <c r="L2858" s="13">
        <v>2.5</v>
      </c>
      <c r="M2858" s="13">
        <v>15.416666666666668</v>
      </c>
    </row>
    <row r="2859" spans="2:13">
      <c r="B2859" s="10">
        <v>2856</v>
      </c>
      <c r="C2859" s="13">
        <v>1.2</v>
      </c>
      <c r="D2859" s="13">
        <v>3.3333333333333335</v>
      </c>
      <c r="E2859" s="13">
        <v>9.1525423728813564</v>
      </c>
      <c r="F2859" s="13">
        <v>15.906122619794937</v>
      </c>
      <c r="G2859" s="13">
        <v>2.9135802469135803</v>
      </c>
      <c r="H2859" s="13">
        <v>3.84</v>
      </c>
      <c r="I2859" s="13">
        <v>0.8</v>
      </c>
      <c r="J2859" s="13">
        <v>6.25</v>
      </c>
      <c r="K2859" s="13">
        <v>0.4</v>
      </c>
      <c r="L2859" s="13">
        <v>5</v>
      </c>
      <c r="M2859" s="13">
        <v>14.583333333333334</v>
      </c>
    </row>
    <row r="2860" spans="2:13">
      <c r="B2860" s="10">
        <v>2857</v>
      </c>
      <c r="C2860" s="13">
        <v>0.4</v>
      </c>
      <c r="D2860" s="13">
        <v>10</v>
      </c>
      <c r="E2860" s="13">
        <v>13.170731707317072</v>
      </c>
      <c r="F2860" s="13">
        <v>19.647083775185578</v>
      </c>
      <c r="G2860" s="13">
        <v>2.3024390243902437</v>
      </c>
      <c r="H2860" s="13">
        <v>4.1739130434782608</v>
      </c>
      <c r="I2860" s="13">
        <v>0.6</v>
      </c>
      <c r="J2860" s="13">
        <v>8.3333333333333339</v>
      </c>
      <c r="K2860" s="13">
        <v>0.4</v>
      </c>
      <c r="L2860" s="13">
        <v>5</v>
      </c>
      <c r="M2860" s="13">
        <v>23.333333333333336</v>
      </c>
    </row>
    <row r="2861" spans="2:13">
      <c r="B2861" s="10">
        <v>2858</v>
      </c>
      <c r="C2861" s="13">
        <v>0.6</v>
      </c>
      <c r="D2861" s="13">
        <v>6.666666666666667</v>
      </c>
      <c r="E2861" s="13">
        <v>15</v>
      </c>
      <c r="F2861" s="13">
        <v>22.467239527389903</v>
      </c>
      <c r="G2861" s="13">
        <v>3.5488721804511276</v>
      </c>
      <c r="H2861" s="13">
        <v>3.9183673469387754</v>
      </c>
      <c r="I2861" s="13">
        <v>1</v>
      </c>
      <c r="J2861" s="13">
        <v>5</v>
      </c>
      <c r="K2861" s="13">
        <v>0.2</v>
      </c>
      <c r="L2861" s="13">
        <v>10</v>
      </c>
      <c r="M2861" s="13">
        <v>21.666666666666668</v>
      </c>
    </row>
    <row r="2862" spans="2:13">
      <c r="B2862" s="10">
        <v>2859</v>
      </c>
      <c r="C2862" s="13">
        <v>1</v>
      </c>
      <c r="D2862" s="13">
        <v>4</v>
      </c>
      <c r="E2862" s="13">
        <v>11.020408163265305</v>
      </c>
      <c r="F2862" s="13">
        <v>20.012450603583609</v>
      </c>
      <c r="G2862" s="13">
        <v>4.068965517241379</v>
      </c>
      <c r="H2862" s="13">
        <v>4.9230769230769234</v>
      </c>
      <c r="I2862" s="13">
        <v>1</v>
      </c>
      <c r="J2862" s="13">
        <v>5</v>
      </c>
      <c r="K2862" s="13">
        <v>0.4</v>
      </c>
      <c r="L2862" s="13">
        <v>5</v>
      </c>
      <c r="M2862" s="13">
        <v>14</v>
      </c>
    </row>
    <row r="2863" spans="2:13">
      <c r="B2863" s="10">
        <v>2860</v>
      </c>
      <c r="C2863" s="13">
        <v>0.6</v>
      </c>
      <c r="D2863" s="13">
        <v>6.666666666666667</v>
      </c>
      <c r="E2863" s="13">
        <v>10.384615384615385</v>
      </c>
      <c r="F2863" s="13">
        <v>18.394393841452665</v>
      </c>
      <c r="G2863" s="13">
        <v>2.5240641711229945</v>
      </c>
      <c r="H2863" s="13">
        <v>5.4857142857142858</v>
      </c>
      <c r="I2863" s="13">
        <v>0.6</v>
      </c>
      <c r="J2863" s="13">
        <v>8.3333333333333339</v>
      </c>
      <c r="K2863" s="13">
        <v>0.4</v>
      </c>
      <c r="L2863" s="13">
        <v>5</v>
      </c>
      <c r="M2863" s="13">
        <v>20</v>
      </c>
    </row>
    <row r="2864" spans="2:13">
      <c r="B2864" s="10">
        <v>2861</v>
      </c>
      <c r="C2864" s="13">
        <v>0.2</v>
      </c>
      <c r="D2864" s="13">
        <v>20</v>
      </c>
      <c r="E2864" s="13">
        <v>12</v>
      </c>
      <c r="F2864" s="13">
        <v>21.094141782539321</v>
      </c>
      <c r="G2864" s="13">
        <v>4.4112149532710276</v>
      </c>
      <c r="H2864" s="13">
        <v>4.6829268292682924</v>
      </c>
      <c r="I2864" s="13">
        <v>1.4</v>
      </c>
      <c r="J2864" s="13">
        <v>3.5714285714285716</v>
      </c>
      <c r="K2864" s="13">
        <v>0.1</v>
      </c>
      <c r="L2864" s="13">
        <v>20</v>
      </c>
      <c r="M2864" s="13">
        <v>43.571428571428569</v>
      </c>
    </row>
    <row r="2865" spans="2:13">
      <c r="B2865" s="10">
        <v>2862</v>
      </c>
      <c r="C2865" s="13">
        <v>0.8</v>
      </c>
      <c r="D2865" s="13">
        <v>5</v>
      </c>
      <c r="E2865" s="13">
        <v>11.020408163265305</v>
      </c>
      <c r="F2865" s="13">
        <v>19.398869701726845</v>
      </c>
      <c r="G2865" s="13">
        <v>4.5384615384615383</v>
      </c>
      <c r="H2865" s="13">
        <v>3.84</v>
      </c>
      <c r="I2865" s="13">
        <v>0.6</v>
      </c>
      <c r="J2865" s="13">
        <v>8.3333333333333339</v>
      </c>
      <c r="K2865" s="13">
        <v>0.4</v>
      </c>
      <c r="L2865" s="13">
        <v>5</v>
      </c>
      <c r="M2865" s="13">
        <v>18.333333333333336</v>
      </c>
    </row>
    <row r="2866" spans="2:13">
      <c r="B2866" s="10">
        <v>2863</v>
      </c>
      <c r="C2866" s="13">
        <v>0.6</v>
      </c>
      <c r="D2866" s="13">
        <v>6.666666666666667</v>
      </c>
      <c r="E2866" s="13">
        <v>18</v>
      </c>
      <c r="F2866" s="13">
        <v>25.8575735821967</v>
      </c>
      <c r="G2866" s="13">
        <v>2.3718592964824121</v>
      </c>
      <c r="H2866" s="13">
        <v>5.4857142857142858</v>
      </c>
      <c r="I2866" s="13">
        <v>0.6</v>
      </c>
      <c r="J2866" s="13">
        <v>8.3333333333333339</v>
      </c>
      <c r="K2866" s="13">
        <v>0.4</v>
      </c>
      <c r="L2866" s="13">
        <v>5</v>
      </c>
      <c r="M2866" s="13">
        <v>20</v>
      </c>
    </row>
    <row r="2867" spans="2:13">
      <c r="B2867" s="10">
        <v>2864</v>
      </c>
      <c r="C2867" s="13">
        <v>0.6</v>
      </c>
      <c r="D2867" s="13">
        <v>6.666666666666667</v>
      </c>
      <c r="E2867" s="13">
        <v>10.588235294117647</v>
      </c>
      <c r="F2867" s="13">
        <v>17.88054298642534</v>
      </c>
      <c r="G2867" s="13">
        <v>3.0256410256410255</v>
      </c>
      <c r="H2867" s="13">
        <v>4.2666666666666666</v>
      </c>
      <c r="I2867" s="13">
        <v>0.8</v>
      </c>
      <c r="J2867" s="13">
        <v>6.25</v>
      </c>
      <c r="K2867" s="13">
        <v>0.4</v>
      </c>
      <c r="L2867" s="13">
        <v>5</v>
      </c>
      <c r="M2867" s="13">
        <v>17.916666666666668</v>
      </c>
    </row>
    <row r="2868" spans="2:13">
      <c r="B2868" s="10">
        <v>2865</v>
      </c>
      <c r="C2868" s="13">
        <v>0.6</v>
      </c>
      <c r="D2868" s="13">
        <v>6.666666666666667</v>
      </c>
      <c r="E2868" s="13">
        <v>12.558139534883722</v>
      </c>
      <c r="F2868" s="13">
        <v>18.601386039962669</v>
      </c>
      <c r="G2868" s="13">
        <v>2.8957055214723924</v>
      </c>
      <c r="H2868" s="13">
        <v>3.1475409836065573</v>
      </c>
      <c r="I2868" s="13">
        <v>0.6</v>
      </c>
      <c r="J2868" s="13">
        <v>8.3333333333333339</v>
      </c>
      <c r="K2868" s="13">
        <v>0.2</v>
      </c>
      <c r="L2868" s="13">
        <v>10</v>
      </c>
      <c r="M2868" s="13">
        <v>25</v>
      </c>
    </row>
    <row r="2869" spans="2:13">
      <c r="B2869" s="10">
        <v>2866</v>
      </c>
      <c r="C2869" s="13">
        <v>0.8</v>
      </c>
      <c r="D2869" s="13">
        <v>5</v>
      </c>
      <c r="E2869" s="13">
        <v>12</v>
      </c>
      <c r="F2869" s="13">
        <v>19.002750687671917</v>
      </c>
      <c r="G2869" s="13">
        <v>2.5376344086021505</v>
      </c>
      <c r="H2869" s="13">
        <v>4.4651162790697674</v>
      </c>
      <c r="I2869" s="13">
        <v>1</v>
      </c>
      <c r="J2869" s="13">
        <v>5</v>
      </c>
      <c r="K2869" s="13">
        <v>0.4</v>
      </c>
      <c r="L2869" s="13">
        <v>5</v>
      </c>
      <c r="M2869" s="13">
        <v>15</v>
      </c>
    </row>
    <row r="2870" spans="2:13">
      <c r="B2870" s="10">
        <v>2867</v>
      </c>
      <c r="C2870" s="13">
        <v>0.6</v>
      </c>
      <c r="D2870" s="13">
        <v>6.666666666666667</v>
      </c>
      <c r="E2870" s="13">
        <v>11.48936170212766</v>
      </c>
      <c r="F2870" s="13">
        <v>18.319002649415665</v>
      </c>
      <c r="G2870" s="13">
        <v>3.0649350649350646</v>
      </c>
      <c r="H2870" s="13">
        <v>3.7647058823529411</v>
      </c>
      <c r="I2870" s="13">
        <v>1.4</v>
      </c>
      <c r="J2870" s="13">
        <v>3.5714285714285716</v>
      </c>
      <c r="K2870" s="13">
        <v>0.4</v>
      </c>
      <c r="L2870" s="13">
        <v>5</v>
      </c>
      <c r="M2870" s="13">
        <v>15.238095238095239</v>
      </c>
    </row>
    <row r="2871" spans="2:13">
      <c r="B2871" s="10">
        <v>2868</v>
      </c>
      <c r="C2871" s="13">
        <v>0.8</v>
      </c>
      <c r="D2871" s="13">
        <v>5</v>
      </c>
      <c r="E2871" s="13">
        <v>10.588235294117647</v>
      </c>
      <c r="F2871" s="13">
        <v>19.269086357947433</v>
      </c>
      <c r="G2871" s="13">
        <v>3.3475177304964543</v>
      </c>
      <c r="H2871" s="13">
        <v>5.333333333333333</v>
      </c>
      <c r="I2871" s="13">
        <v>1</v>
      </c>
      <c r="J2871" s="13">
        <v>5</v>
      </c>
      <c r="K2871" s="13">
        <v>0.2</v>
      </c>
      <c r="L2871" s="13">
        <v>10</v>
      </c>
      <c r="M2871" s="13">
        <v>20</v>
      </c>
    </row>
    <row r="2872" spans="2:13">
      <c r="B2872" s="10">
        <v>2869</v>
      </c>
      <c r="C2872" s="13">
        <v>1</v>
      </c>
      <c r="D2872" s="13">
        <v>4</v>
      </c>
      <c r="E2872" s="13">
        <v>11.020408163265305</v>
      </c>
      <c r="F2872" s="13">
        <v>17.888520177718782</v>
      </c>
      <c r="G2872" s="13">
        <v>2.1851851851851851</v>
      </c>
      <c r="H2872" s="13">
        <v>4.6829268292682924</v>
      </c>
      <c r="I2872" s="13">
        <v>1.2</v>
      </c>
      <c r="J2872" s="13">
        <v>4.166666666666667</v>
      </c>
      <c r="K2872" s="13">
        <v>0.4</v>
      </c>
      <c r="L2872" s="13">
        <v>5</v>
      </c>
      <c r="M2872" s="13">
        <v>13.166666666666668</v>
      </c>
    </row>
    <row r="2873" spans="2:13">
      <c r="B2873" s="10">
        <v>2870</v>
      </c>
      <c r="C2873" s="13">
        <v>0.8</v>
      </c>
      <c r="D2873" s="13">
        <v>5</v>
      </c>
      <c r="E2873" s="13">
        <v>9.1525423728813564</v>
      </c>
      <c r="F2873" s="13">
        <v>21.830643689195675</v>
      </c>
      <c r="G2873" s="13">
        <v>4.330275229357798</v>
      </c>
      <c r="H2873" s="13">
        <v>8.3478260869565215</v>
      </c>
      <c r="I2873" s="13">
        <v>1</v>
      </c>
      <c r="J2873" s="13">
        <v>5</v>
      </c>
      <c r="K2873" s="13">
        <v>0.6</v>
      </c>
      <c r="L2873" s="13">
        <v>3.3333333333333335</v>
      </c>
      <c r="M2873" s="13">
        <v>13.333333333333334</v>
      </c>
    </row>
    <row r="2874" spans="2:13">
      <c r="B2874" s="10">
        <v>2871</v>
      </c>
      <c r="C2874" s="13">
        <v>0.4</v>
      </c>
      <c r="D2874" s="13">
        <v>10</v>
      </c>
      <c r="E2874" s="13">
        <v>17.419354838709676</v>
      </c>
      <c r="F2874" s="13">
        <v>23.268359643102261</v>
      </c>
      <c r="G2874" s="13">
        <v>3.8064516129032255</v>
      </c>
      <c r="H2874" s="13">
        <v>2.0425531914893615</v>
      </c>
      <c r="I2874" s="13">
        <v>1</v>
      </c>
      <c r="J2874" s="13">
        <v>5</v>
      </c>
      <c r="K2874" s="13">
        <v>0.2</v>
      </c>
      <c r="L2874" s="13">
        <v>10</v>
      </c>
      <c r="M2874" s="13">
        <v>25</v>
      </c>
    </row>
    <row r="2875" spans="2:13">
      <c r="B2875" s="10">
        <v>2872</v>
      </c>
      <c r="C2875" s="13">
        <v>0.4</v>
      </c>
      <c r="D2875" s="13">
        <v>10</v>
      </c>
      <c r="E2875" s="13">
        <v>11.48936170212766</v>
      </c>
      <c r="F2875" s="13">
        <v>18.696371559739926</v>
      </c>
      <c r="G2875" s="13">
        <v>2.8433734939759034</v>
      </c>
      <c r="H2875" s="13">
        <v>4.3636363636363633</v>
      </c>
      <c r="I2875" s="13">
        <v>0.4</v>
      </c>
      <c r="J2875" s="13">
        <v>12.5</v>
      </c>
      <c r="K2875" s="13">
        <v>0.4</v>
      </c>
      <c r="L2875" s="13">
        <v>5</v>
      </c>
      <c r="M2875" s="13">
        <v>27.5</v>
      </c>
    </row>
    <row r="2876" spans="2:13">
      <c r="B2876" s="10">
        <v>2873</v>
      </c>
      <c r="C2876" s="13">
        <v>0.6</v>
      </c>
      <c r="D2876" s="13">
        <v>6.666666666666667</v>
      </c>
      <c r="E2876" s="13">
        <v>13.846153846153847</v>
      </c>
      <c r="F2876" s="13">
        <v>20.717209746774966</v>
      </c>
      <c r="G2876" s="13">
        <v>2.6971428571428571</v>
      </c>
      <c r="H2876" s="13">
        <v>4.1739130434782608</v>
      </c>
      <c r="I2876" s="13">
        <v>0.6</v>
      </c>
      <c r="J2876" s="13">
        <v>8.3333333333333339</v>
      </c>
      <c r="K2876" s="13">
        <v>0.6</v>
      </c>
      <c r="L2876" s="13">
        <v>3.3333333333333335</v>
      </c>
      <c r="M2876" s="13">
        <v>18.333333333333332</v>
      </c>
    </row>
    <row r="2877" spans="2:13">
      <c r="B2877" s="10">
        <v>2874</v>
      </c>
      <c r="C2877" s="13">
        <v>1.2</v>
      </c>
      <c r="D2877" s="13">
        <v>3.3333333333333335</v>
      </c>
      <c r="E2877" s="13">
        <v>8.8524590163934427</v>
      </c>
      <c r="F2877" s="13">
        <v>15.210571492152976</v>
      </c>
      <c r="G2877" s="13">
        <v>2.5934065934065931</v>
      </c>
      <c r="H2877" s="13">
        <v>3.7647058823529411</v>
      </c>
      <c r="I2877" s="13">
        <v>0.4</v>
      </c>
      <c r="J2877" s="13">
        <v>12.5</v>
      </c>
      <c r="K2877" s="13">
        <v>0.4</v>
      </c>
      <c r="L2877" s="13">
        <v>5</v>
      </c>
      <c r="M2877" s="13">
        <v>20.833333333333336</v>
      </c>
    </row>
    <row r="2878" spans="2:13">
      <c r="B2878" s="10">
        <v>2875</v>
      </c>
      <c r="C2878" s="13">
        <v>0.4</v>
      </c>
      <c r="D2878" s="13">
        <v>10</v>
      </c>
      <c r="E2878" s="13">
        <v>10.384615384615385</v>
      </c>
      <c r="F2878" s="13">
        <v>20.322583299053889</v>
      </c>
      <c r="G2878" s="13">
        <v>4.290909090909091</v>
      </c>
      <c r="H2878" s="13">
        <v>5.6470588235294121</v>
      </c>
      <c r="I2878" s="13">
        <v>0.8</v>
      </c>
      <c r="J2878" s="13">
        <v>6.25</v>
      </c>
      <c r="K2878" s="13">
        <v>0.8</v>
      </c>
      <c r="L2878" s="13">
        <v>2.5</v>
      </c>
      <c r="M2878" s="13">
        <v>18.75</v>
      </c>
    </row>
    <row r="2879" spans="2:13">
      <c r="B2879" s="10">
        <v>2876</v>
      </c>
      <c r="C2879" s="13">
        <v>1.2</v>
      </c>
      <c r="D2879" s="13">
        <v>3.3333333333333335</v>
      </c>
      <c r="E2879" s="13">
        <v>11.020408163265305</v>
      </c>
      <c r="F2879" s="13">
        <v>26.613307571549328</v>
      </c>
      <c r="G2879" s="13">
        <v>2.7928994082840237</v>
      </c>
      <c r="H2879" s="13">
        <v>12.8</v>
      </c>
      <c r="I2879" s="13">
        <v>1.2</v>
      </c>
      <c r="J2879" s="13">
        <v>4.166666666666667</v>
      </c>
      <c r="K2879" s="13">
        <v>0.1</v>
      </c>
      <c r="L2879" s="13">
        <v>20</v>
      </c>
      <c r="M2879" s="13">
        <v>27.5</v>
      </c>
    </row>
    <row r="2880" spans="2:13">
      <c r="B2880" s="10">
        <v>2877</v>
      </c>
      <c r="C2880" s="13">
        <v>0.6</v>
      </c>
      <c r="D2880" s="13">
        <v>6.666666666666667</v>
      </c>
      <c r="E2880" s="13">
        <v>11.739130434782609</v>
      </c>
      <c r="F2880" s="13">
        <v>19.461915658711998</v>
      </c>
      <c r="G2880" s="13">
        <v>3.5488721804511276</v>
      </c>
      <c r="H2880" s="13">
        <v>4.1739130434782608</v>
      </c>
      <c r="I2880" s="13">
        <v>1.2</v>
      </c>
      <c r="J2880" s="13">
        <v>4.166666666666667</v>
      </c>
      <c r="K2880" s="13">
        <v>0.1</v>
      </c>
      <c r="L2880" s="13">
        <v>20</v>
      </c>
      <c r="M2880" s="13">
        <v>30.833333333333336</v>
      </c>
    </row>
    <row r="2881" spans="2:13">
      <c r="B2881" s="10">
        <v>2878</v>
      </c>
      <c r="C2881" s="13">
        <v>0.4</v>
      </c>
      <c r="D2881" s="13">
        <v>10</v>
      </c>
      <c r="E2881" s="13">
        <v>16.875</v>
      </c>
      <c r="F2881" s="13">
        <v>22.458838383838383</v>
      </c>
      <c r="G2881" s="13">
        <v>2.3838383838383841</v>
      </c>
      <c r="H2881" s="13">
        <v>3.2</v>
      </c>
      <c r="I2881" s="13">
        <v>1</v>
      </c>
      <c r="J2881" s="13">
        <v>5</v>
      </c>
      <c r="K2881" s="13">
        <v>0.6</v>
      </c>
      <c r="L2881" s="13">
        <v>3.3333333333333335</v>
      </c>
      <c r="M2881" s="13">
        <v>18.333333333333332</v>
      </c>
    </row>
    <row r="2882" spans="2:13">
      <c r="B2882" s="10">
        <v>2879</v>
      </c>
      <c r="C2882" s="13">
        <v>0.8</v>
      </c>
      <c r="D2882" s="13">
        <v>5</v>
      </c>
      <c r="E2882" s="13">
        <v>9.8181818181818166</v>
      </c>
      <c r="F2882" s="13">
        <v>17.485444787770369</v>
      </c>
      <c r="G2882" s="13">
        <v>2.7441860465116279</v>
      </c>
      <c r="H2882" s="13">
        <v>4.9230769230769234</v>
      </c>
      <c r="I2882" s="13">
        <v>1</v>
      </c>
      <c r="J2882" s="13">
        <v>5</v>
      </c>
      <c r="K2882" s="13">
        <v>0.2</v>
      </c>
      <c r="L2882" s="13">
        <v>10</v>
      </c>
      <c r="M2882" s="13">
        <v>20</v>
      </c>
    </row>
    <row r="2883" spans="2:13">
      <c r="B2883" s="10">
        <v>2880</v>
      </c>
      <c r="C2883" s="13">
        <v>0.6</v>
      </c>
      <c r="D2883" s="13">
        <v>6.666666666666667</v>
      </c>
      <c r="E2883" s="13">
        <v>13.170731707317072</v>
      </c>
      <c r="F2883" s="13">
        <v>19.801742732416766</v>
      </c>
      <c r="G2883" s="13">
        <v>2.7126436781609193</v>
      </c>
      <c r="H2883" s="13">
        <v>3.9183673469387754</v>
      </c>
      <c r="I2883" s="13">
        <v>1</v>
      </c>
      <c r="J2883" s="13">
        <v>5</v>
      </c>
      <c r="K2883" s="13">
        <v>0.8</v>
      </c>
      <c r="L2883" s="13">
        <v>2.5</v>
      </c>
      <c r="M2883" s="13">
        <v>14.166666666666668</v>
      </c>
    </row>
    <row r="2884" spans="2:13">
      <c r="B2884" s="10">
        <v>2881</v>
      </c>
      <c r="C2884" s="13">
        <v>0.8</v>
      </c>
      <c r="D2884" s="13">
        <v>5</v>
      </c>
      <c r="E2884" s="13">
        <v>14.594594594594593</v>
      </c>
      <c r="F2884" s="13">
        <v>21.202673970923438</v>
      </c>
      <c r="G2884" s="13">
        <v>2.8433734939759034</v>
      </c>
      <c r="H2884" s="13">
        <v>3.7647058823529411</v>
      </c>
      <c r="I2884" s="13">
        <v>1</v>
      </c>
      <c r="J2884" s="13">
        <v>5</v>
      </c>
      <c r="K2884" s="13">
        <v>0.2</v>
      </c>
      <c r="L2884" s="13">
        <v>10</v>
      </c>
      <c r="M2884" s="13">
        <v>20</v>
      </c>
    </row>
    <row r="2885" spans="2:13">
      <c r="B2885" s="10">
        <v>2882</v>
      </c>
      <c r="C2885" s="13">
        <v>0.6</v>
      </c>
      <c r="D2885" s="13">
        <v>6.666666666666667</v>
      </c>
      <c r="E2885" s="13">
        <v>9.3103448275862064</v>
      </c>
      <c r="F2885" s="13">
        <v>15.857862558082662</v>
      </c>
      <c r="G2885" s="13">
        <v>3.3475177304964543</v>
      </c>
      <c r="H2885" s="13">
        <v>3.2</v>
      </c>
      <c r="I2885" s="13">
        <v>1</v>
      </c>
      <c r="J2885" s="13">
        <v>5</v>
      </c>
      <c r="K2885" s="13">
        <v>0.1</v>
      </c>
      <c r="L2885" s="13">
        <v>20</v>
      </c>
      <c r="M2885" s="13">
        <v>31.666666666666668</v>
      </c>
    </row>
    <row r="2886" spans="2:13">
      <c r="B2886" s="10">
        <v>2883</v>
      </c>
      <c r="C2886" s="13">
        <v>0.6</v>
      </c>
      <c r="D2886" s="13">
        <v>6.666666666666667</v>
      </c>
      <c r="E2886" s="13">
        <v>10.188679245283019</v>
      </c>
      <c r="F2886" s="13">
        <v>18.237583982929479</v>
      </c>
      <c r="G2886" s="13">
        <v>3.1258278145695364</v>
      </c>
      <c r="H2886" s="13">
        <v>4.9230769230769234</v>
      </c>
      <c r="I2886" s="13">
        <v>1</v>
      </c>
      <c r="J2886" s="13">
        <v>5</v>
      </c>
      <c r="K2886" s="13">
        <v>0.6</v>
      </c>
      <c r="L2886" s="13">
        <v>3.3333333333333335</v>
      </c>
      <c r="M2886" s="13">
        <v>15.000000000000002</v>
      </c>
    </row>
    <row r="2887" spans="2:13">
      <c r="B2887" s="10">
        <v>2884</v>
      </c>
      <c r="C2887" s="13">
        <v>0.6</v>
      </c>
      <c r="D2887" s="13">
        <v>6.666666666666667</v>
      </c>
      <c r="E2887" s="13">
        <v>9.3103448275862064</v>
      </c>
      <c r="F2887" s="13">
        <v>18.102587451889899</v>
      </c>
      <c r="G2887" s="13">
        <v>3.603053435114504</v>
      </c>
      <c r="H2887" s="13">
        <v>5.1891891891891895</v>
      </c>
      <c r="I2887" s="13">
        <v>0.8</v>
      </c>
      <c r="J2887" s="13">
        <v>6.25</v>
      </c>
      <c r="K2887" s="13">
        <v>0.8</v>
      </c>
      <c r="L2887" s="13">
        <v>2.5</v>
      </c>
      <c r="M2887" s="13">
        <v>15.416666666666668</v>
      </c>
    </row>
    <row r="2888" spans="2:13">
      <c r="B2888" s="10">
        <v>2885</v>
      </c>
      <c r="C2888" s="13">
        <v>1</v>
      </c>
      <c r="D2888" s="13">
        <v>4</v>
      </c>
      <c r="E2888" s="13">
        <v>10.8</v>
      </c>
      <c r="F2888" s="13">
        <v>18.477398373983739</v>
      </c>
      <c r="G2888" s="13">
        <v>3.8373983739837394</v>
      </c>
      <c r="H2888" s="13">
        <v>3.84</v>
      </c>
      <c r="I2888" s="13">
        <v>0.8</v>
      </c>
      <c r="J2888" s="13">
        <v>6.25</v>
      </c>
      <c r="K2888" s="13">
        <v>0.6</v>
      </c>
      <c r="L2888" s="13">
        <v>3.3333333333333335</v>
      </c>
      <c r="M2888" s="13">
        <v>13.583333333333334</v>
      </c>
    </row>
    <row r="2889" spans="2:13">
      <c r="B2889" s="10">
        <v>2886</v>
      </c>
      <c r="C2889" s="13">
        <v>1.2</v>
      </c>
      <c r="D2889" s="13">
        <v>3.3333333333333335</v>
      </c>
      <c r="E2889" s="13">
        <v>11.25</v>
      </c>
      <c r="F2889" s="13">
        <v>17.608974358974358</v>
      </c>
      <c r="G2889" s="13">
        <v>2.6666666666666665</v>
      </c>
      <c r="H2889" s="13">
        <v>3.6923076923076925</v>
      </c>
      <c r="I2889" s="13">
        <v>1.2</v>
      </c>
      <c r="J2889" s="13">
        <v>4.166666666666667</v>
      </c>
      <c r="K2889" s="13">
        <v>0.8</v>
      </c>
      <c r="L2889" s="13">
        <v>2.5</v>
      </c>
      <c r="M2889" s="13">
        <v>10</v>
      </c>
    </row>
    <row r="2890" spans="2:13">
      <c r="B2890" s="10">
        <v>2887</v>
      </c>
      <c r="C2890" s="13">
        <v>0.2</v>
      </c>
      <c r="D2890" s="13">
        <v>20</v>
      </c>
      <c r="E2890" s="13">
        <v>9.8181818181818166</v>
      </c>
      <c r="F2890" s="13">
        <v>17.680337206652993</v>
      </c>
      <c r="G2890" s="13">
        <v>2.8095238095238098</v>
      </c>
      <c r="H2890" s="13">
        <v>5.0526315789473681</v>
      </c>
      <c r="I2890" s="13">
        <v>0.6</v>
      </c>
      <c r="J2890" s="13">
        <v>8.3333333333333339</v>
      </c>
      <c r="K2890" s="13">
        <v>0.2</v>
      </c>
      <c r="L2890" s="13">
        <v>10</v>
      </c>
      <c r="M2890" s="13">
        <v>38.333333333333336</v>
      </c>
    </row>
    <row r="2891" spans="2:13">
      <c r="B2891" s="10">
        <v>2888</v>
      </c>
      <c r="C2891" s="13">
        <v>1</v>
      </c>
      <c r="D2891" s="13">
        <v>4</v>
      </c>
      <c r="E2891" s="13">
        <v>12.558139534883722</v>
      </c>
      <c r="F2891" s="13">
        <v>20.537131131522379</v>
      </c>
      <c r="G2891" s="13">
        <v>4.2142857142857144</v>
      </c>
      <c r="H2891" s="13">
        <v>3.7647058823529411</v>
      </c>
      <c r="I2891" s="13">
        <v>0.8</v>
      </c>
      <c r="J2891" s="13">
        <v>6.25</v>
      </c>
      <c r="K2891" s="13">
        <v>0.6</v>
      </c>
      <c r="L2891" s="13">
        <v>3.3333333333333335</v>
      </c>
      <c r="M2891" s="13">
        <v>13.583333333333334</v>
      </c>
    </row>
    <row r="2892" spans="2:13">
      <c r="B2892" s="10">
        <v>2889</v>
      </c>
      <c r="C2892" s="13">
        <v>0.2</v>
      </c>
      <c r="D2892" s="13">
        <v>20</v>
      </c>
      <c r="E2892" s="13">
        <v>12.857142857142858</v>
      </c>
      <c r="F2892" s="13">
        <v>18.605602443949671</v>
      </c>
      <c r="G2892" s="13">
        <v>2.6516853932584272</v>
      </c>
      <c r="H2892" s="13">
        <v>3.096774193548387</v>
      </c>
      <c r="I2892" s="13">
        <v>0.8</v>
      </c>
      <c r="J2892" s="13">
        <v>6.25</v>
      </c>
      <c r="K2892" s="13">
        <v>0.6</v>
      </c>
      <c r="L2892" s="13">
        <v>3.3333333333333335</v>
      </c>
      <c r="M2892" s="13">
        <v>29.583333333333332</v>
      </c>
    </row>
    <row r="2893" spans="2:13">
      <c r="B2893" s="10">
        <v>2890</v>
      </c>
      <c r="C2893" s="13">
        <v>1.2</v>
      </c>
      <c r="D2893" s="13">
        <v>3.3333333333333335</v>
      </c>
      <c r="E2893" s="13">
        <v>18.620689655172413</v>
      </c>
      <c r="F2893" s="13">
        <v>25.800936568752658</v>
      </c>
      <c r="G2893" s="13">
        <v>2.9135802469135803</v>
      </c>
      <c r="H2893" s="13">
        <v>4.2666666666666666</v>
      </c>
      <c r="I2893" s="13">
        <v>1.2</v>
      </c>
      <c r="J2893" s="13">
        <v>4.166666666666667</v>
      </c>
      <c r="K2893" s="13">
        <v>0.2</v>
      </c>
      <c r="L2893" s="13">
        <v>10</v>
      </c>
      <c r="M2893" s="13">
        <v>17.5</v>
      </c>
    </row>
    <row r="2894" spans="2:13">
      <c r="B2894" s="10">
        <v>2891</v>
      </c>
      <c r="C2894" s="13">
        <v>0.8</v>
      </c>
      <c r="D2894" s="13">
        <v>5</v>
      </c>
      <c r="E2894" s="13">
        <v>11.020408163265305</v>
      </c>
      <c r="F2894" s="13">
        <v>18.575963718820859</v>
      </c>
      <c r="G2894" s="13">
        <v>4</v>
      </c>
      <c r="H2894" s="13">
        <v>3.5555555555555554</v>
      </c>
      <c r="I2894" s="13">
        <v>0.6</v>
      </c>
      <c r="J2894" s="13">
        <v>8.3333333333333339</v>
      </c>
      <c r="K2894" s="13">
        <v>0.6</v>
      </c>
      <c r="L2894" s="13">
        <v>3.3333333333333335</v>
      </c>
      <c r="M2894" s="13">
        <v>16.666666666666668</v>
      </c>
    </row>
    <row r="2895" spans="2:13">
      <c r="B2895" s="10">
        <v>2892</v>
      </c>
      <c r="C2895" s="13">
        <v>0.8</v>
      </c>
      <c r="D2895" s="13">
        <v>5</v>
      </c>
      <c r="E2895" s="13">
        <v>13.170731707317072</v>
      </c>
      <c r="F2895" s="13">
        <v>21.435742059283946</v>
      </c>
      <c r="G2895" s="13">
        <v>2.9316770186335406</v>
      </c>
      <c r="H2895" s="13">
        <v>5.333333333333333</v>
      </c>
      <c r="I2895" s="13">
        <v>0.8</v>
      </c>
      <c r="J2895" s="13">
        <v>6.25</v>
      </c>
      <c r="K2895" s="13">
        <v>0.4</v>
      </c>
      <c r="L2895" s="13">
        <v>5</v>
      </c>
      <c r="M2895" s="13">
        <v>16.25</v>
      </c>
    </row>
    <row r="2896" spans="2:13">
      <c r="B2896" s="10">
        <v>2893</v>
      </c>
      <c r="C2896" s="13">
        <v>1.4</v>
      </c>
      <c r="D2896" s="13">
        <v>2.8571428571428572</v>
      </c>
      <c r="E2896" s="13">
        <v>12.857142857142858</v>
      </c>
      <c r="F2896" s="13">
        <v>21.276516076516078</v>
      </c>
      <c r="G2896" s="13">
        <v>3.496296296296296</v>
      </c>
      <c r="H2896" s="13">
        <v>4.9230769230769234</v>
      </c>
      <c r="I2896" s="13">
        <v>0.8</v>
      </c>
      <c r="J2896" s="13">
        <v>6.25</v>
      </c>
      <c r="K2896" s="13">
        <v>0.6</v>
      </c>
      <c r="L2896" s="13">
        <v>3.3333333333333335</v>
      </c>
      <c r="M2896" s="13">
        <v>12.440476190476192</v>
      </c>
    </row>
    <row r="2897" spans="2:13">
      <c r="B2897" s="10">
        <v>2894</v>
      </c>
      <c r="C2897" s="13">
        <v>0.8</v>
      </c>
      <c r="D2897" s="13">
        <v>5</v>
      </c>
      <c r="E2897" s="13">
        <v>11.48936170212766</v>
      </c>
      <c r="F2897" s="13">
        <v>21.365223771093177</v>
      </c>
      <c r="G2897" s="13">
        <v>3.2551724137931033</v>
      </c>
      <c r="H2897" s="13">
        <v>6.6206896551724137</v>
      </c>
      <c r="I2897" s="13">
        <v>1.2</v>
      </c>
      <c r="J2897" s="13">
        <v>4.166666666666667</v>
      </c>
      <c r="K2897" s="13">
        <v>0.6</v>
      </c>
      <c r="L2897" s="13">
        <v>3.3333333333333335</v>
      </c>
      <c r="M2897" s="13">
        <v>12.500000000000002</v>
      </c>
    </row>
    <row r="2898" spans="2:13">
      <c r="B2898" s="10">
        <v>2895</v>
      </c>
      <c r="C2898" s="13">
        <v>0.4</v>
      </c>
      <c r="D2898" s="13">
        <v>10</v>
      </c>
      <c r="E2898" s="13">
        <v>10.8</v>
      </c>
      <c r="F2898" s="13">
        <v>19.191244870041039</v>
      </c>
      <c r="G2898" s="13">
        <v>2.7441860465116279</v>
      </c>
      <c r="H2898" s="13">
        <v>5.6470588235294121</v>
      </c>
      <c r="I2898" s="13">
        <v>1</v>
      </c>
      <c r="J2898" s="13">
        <v>5</v>
      </c>
      <c r="K2898" s="13">
        <v>0.4</v>
      </c>
      <c r="L2898" s="13">
        <v>5</v>
      </c>
      <c r="M2898" s="13">
        <v>20</v>
      </c>
    </row>
    <row r="2899" spans="2:13">
      <c r="B2899" s="10">
        <v>2896</v>
      </c>
      <c r="C2899" s="13">
        <v>0.6</v>
      </c>
      <c r="D2899" s="13">
        <v>6.666666666666667</v>
      </c>
      <c r="E2899" s="13">
        <v>16.875</v>
      </c>
      <c r="F2899" s="13">
        <v>25.086382113821138</v>
      </c>
      <c r="G2899" s="13">
        <v>2.8780487804878048</v>
      </c>
      <c r="H2899" s="13">
        <v>5.333333333333333</v>
      </c>
      <c r="I2899" s="13">
        <v>0.8</v>
      </c>
      <c r="J2899" s="13">
        <v>6.25</v>
      </c>
      <c r="K2899" s="13">
        <v>0.4</v>
      </c>
      <c r="L2899" s="13">
        <v>5</v>
      </c>
      <c r="M2899" s="13">
        <v>17.916666666666668</v>
      </c>
    </row>
    <row r="2900" spans="2:13">
      <c r="B2900" s="10">
        <v>2897</v>
      </c>
      <c r="C2900" s="13">
        <v>0.6</v>
      </c>
      <c r="D2900" s="13">
        <v>6.666666666666667</v>
      </c>
      <c r="E2900" s="13">
        <v>10.588235294117647</v>
      </c>
      <c r="F2900" s="13">
        <v>18.354050873886713</v>
      </c>
      <c r="G2900" s="13">
        <v>3.3006993006993004</v>
      </c>
      <c r="H2900" s="13">
        <v>4.4651162790697674</v>
      </c>
      <c r="I2900" s="13">
        <v>1.2</v>
      </c>
      <c r="J2900" s="13">
        <v>4.166666666666667</v>
      </c>
      <c r="K2900" s="13">
        <v>0.4</v>
      </c>
      <c r="L2900" s="13">
        <v>5</v>
      </c>
      <c r="M2900" s="13">
        <v>15.833333333333334</v>
      </c>
    </row>
    <row r="2901" spans="2:13">
      <c r="B2901" s="10">
        <v>2898</v>
      </c>
      <c r="C2901" s="13">
        <v>1.4</v>
      </c>
      <c r="D2901" s="13">
        <v>2.8571428571428572</v>
      </c>
      <c r="E2901" s="13">
        <v>9.1525423728813564</v>
      </c>
      <c r="F2901" s="13">
        <v>15.074541615592452</v>
      </c>
      <c r="G2901" s="13">
        <v>3.3956834532374103</v>
      </c>
      <c r="H2901" s="13">
        <v>2.5263157894736841</v>
      </c>
      <c r="I2901" s="13">
        <v>0.8</v>
      </c>
      <c r="J2901" s="13">
        <v>6.25</v>
      </c>
      <c r="K2901" s="13">
        <v>0.2</v>
      </c>
      <c r="L2901" s="13">
        <v>10</v>
      </c>
      <c r="M2901" s="13">
        <v>19.107142857142858</v>
      </c>
    </row>
    <row r="2902" spans="2:13">
      <c r="B2902" s="10">
        <v>2899</v>
      </c>
      <c r="C2902" s="13">
        <v>0.2</v>
      </c>
      <c r="D2902" s="13">
        <v>20</v>
      </c>
      <c r="E2902" s="13">
        <v>9.1525423728813564</v>
      </c>
      <c r="F2902" s="13">
        <v>16.741570436937167</v>
      </c>
      <c r="G2902" s="13">
        <v>3.9663865546218489</v>
      </c>
      <c r="H2902" s="13">
        <v>3.6226415094339623</v>
      </c>
      <c r="I2902" s="13">
        <v>0.6</v>
      </c>
      <c r="J2902" s="13">
        <v>8.3333333333333339</v>
      </c>
      <c r="K2902" s="13">
        <v>0.1</v>
      </c>
      <c r="L2902" s="13">
        <v>20</v>
      </c>
      <c r="M2902" s="13">
        <v>48.333333333333336</v>
      </c>
    </row>
    <row r="2903" spans="2:13">
      <c r="B2903" s="10">
        <v>2900</v>
      </c>
      <c r="C2903" s="13">
        <v>1</v>
      </c>
      <c r="D2903" s="13">
        <v>4</v>
      </c>
      <c r="E2903" s="13">
        <v>9.473684210526315</v>
      </c>
      <c r="F2903" s="13">
        <v>17.953684210526315</v>
      </c>
      <c r="G2903" s="13">
        <v>3.1466666666666669</v>
      </c>
      <c r="H2903" s="13">
        <v>5.333333333333333</v>
      </c>
      <c r="I2903" s="13">
        <v>1</v>
      </c>
      <c r="J2903" s="13">
        <v>5</v>
      </c>
      <c r="K2903" s="13">
        <v>0.4</v>
      </c>
      <c r="L2903" s="13">
        <v>5</v>
      </c>
      <c r="M2903" s="13">
        <v>14</v>
      </c>
    </row>
    <row r="2904" spans="2:13">
      <c r="B2904" s="10">
        <v>2901</v>
      </c>
      <c r="C2904" s="13">
        <v>0.6</v>
      </c>
      <c r="D2904" s="13">
        <v>6.666666666666667</v>
      </c>
      <c r="E2904" s="13">
        <v>11.25</v>
      </c>
      <c r="F2904" s="13">
        <v>20.587526205450732</v>
      </c>
      <c r="G2904" s="13">
        <v>2.2264150943396226</v>
      </c>
      <c r="H2904" s="13">
        <v>7.1111111111111107</v>
      </c>
      <c r="I2904" s="13">
        <v>0.8</v>
      </c>
      <c r="J2904" s="13">
        <v>6.25</v>
      </c>
      <c r="K2904" s="13">
        <v>0.6</v>
      </c>
      <c r="L2904" s="13">
        <v>3.3333333333333335</v>
      </c>
      <c r="M2904" s="13">
        <v>16.25</v>
      </c>
    </row>
    <row r="2905" spans="2:13">
      <c r="B2905" s="10">
        <v>2902</v>
      </c>
      <c r="C2905" s="13">
        <v>0.4</v>
      </c>
      <c r="D2905" s="13">
        <v>10</v>
      </c>
      <c r="E2905" s="13">
        <v>9.8181818181818166</v>
      </c>
      <c r="F2905" s="13">
        <v>19.151515151515149</v>
      </c>
      <c r="G2905" s="13">
        <v>2.7126436781609193</v>
      </c>
      <c r="H2905" s="13">
        <v>6.6206896551724137</v>
      </c>
      <c r="I2905" s="13">
        <v>1.4</v>
      </c>
      <c r="J2905" s="13">
        <v>3.5714285714285716</v>
      </c>
      <c r="K2905" s="13">
        <v>0.4</v>
      </c>
      <c r="L2905" s="13">
        <v>5</v>
      </c>
      <c r="M2905" s="13">
        <v>18.571428571428569</v>
      </c>
    </row>
    <row r="2906" spans="2:13">
      <c r="B2906" s="10">
        <v>2903</v>
      </c>
      <c r="C2906" s="13">
        <v>1</v>
      </c>
      <c r="D2906" s="13">
        <v>4</v>
      </c>
      <c r="E2906" s="13">
        <v>13.846153846153847</v>
      </c>
      <c r="F2906" s="13">
        <v>20.370218017276841</v>
      </c>
      <c r="G2906" s="13">
        <v>2.5240641711229945</v>
      </c>
      <c r="H2906" s="13">
        <v>4</v>
      </c>
      <c r="I2906" s="13">
        <v>1.2</v>
      </c>
      <c r="J2906" s="13">
        <v>4.166666666666667</v>
      </c>
      <c r="K2906" s="13">
        <v>0.2</v>
      </c>
      <c r="L2906" s="13">
        <v>10</v>
      </c>
      <c r="M2906" s="13">
        <v>18.166666666666668</v>
      </c>
    </row>
    <row r="2907" spans="2:13">
      <c r="B2907" s="10">
        <v>2904</v>
      </c>
      <c r="C2907" s="13">
        <v>1.6</v>
      </c>
      <c r="D2907" s="13">
        <v>2.5</v>
      </c>
      <c r="E2907" s="13">
        <v>12.558139534883722</v>
      </c>
      <c r="F2907" s="13">
        <v>20.225402504472271</v>
      </c>
      <c r="G2907" s="13">
        <v>2.7441860465116279</v>
      </c>
      <c r="H2907" s="13">
        <v>4.9230769230769234</v>
      </c>
      <c r="I2907" s="13">
        <v>0.6</v>
      </c>
      <c r="J2907" s="13">
        <v>8.3333333333333339</v>
      </c>
      <c r="K2907" s="13">
        <v>0.2</v>
      </c>
      <c r="L2907" s="13">
        <v>10</v>
      </c>
      <c r="M2907" s="13">
        <v>20.833333333333336</v>
      </c>
    </row>
    <row r="2908" spans="2:13">
      <c r="B2908" s="10">
        <v>2905</v>
      </c>
      <c r="C2908" s="13">
        <v>1.4</v>
      </c>
      <c r="D2908" s="13">
        <v>2.8571428571428572</v>
      </c>
      <c r="E2908" s="13">
        <v>12.857142857142858</v>
      </c>
      <c r="F2908" s="13">
        <v>19.480519480519479</v>
      </c>
      <c r="G2908" s="13">
        <v>3.5757575757575761</v>
      </c>
      <c r="H2908" s="13">
        <v>3.0476190476190474</v>
      </c>
      <c r="I2908" s="13">
        <v>1.4</v>
      </c>
      <c r="J2908" s="13">
        <v>3.5714285714285716</v>
      </c>
      <c r="K2908" s="13">
        <v>0.8</v>
      </c>
      <c r="L2908" s="13">
        <v>2.5</v>
      </c>
      <c r="M2908" s="13">
        <v>8.9285714285714288</v>
      </c>
    </row>
    <row r="2909" spans="2:13">
      <c r="B2909" s="10">
        <v>2906</v>
      </c>
      <c r="C2909" s="13">
        <v>1</v>
      </c>
      <c r="D2909" s="13">
        <v>4</v>
      </c>
      <c r="E2909" s="13">
        <v>11.48936170212766</v>
      </c>
      <c r="F2909" s="13">
        <v>20.367410482615465</v>
      </c>
      <c r="G2909" s="13">
        <v>2.8780487804878048</v>
      </c>
      <c r="H2909" s="13">
        <v>6</v>
      </c>
      <c r="I2909" s="13">
        <v>0.8</v>
      </c>
      <c r="J2909" s="13">
        <v>6.25</v>
      </c>
      <c r="K2909" s="13">
        <v>0.2</v>
      </c>
      <c r="L2909" s="13">
        <v>10</v>
      </c>
      <c r="M2909" s="13">
        <v>20.25</v>
      </c>
    </row>
    <row r="2910" spans="2:13">
      <c r="B2910" s="10">
        <v>2907</v>
      </c>
      <c r="C2910" s="13">
        <v>1.2</v>
      </c>
      <c r="D2910" s="13">
        <v>3.3333333333333335</v>
      </c>
      <c r="E2910" s="13">
        <v>9.8181818181818166</v>
      </c>
      <c r="F2910" s="13">
        <v>19.165699548678269</v>
      </c>
      <c r="G2910" s="13">
        <v>3.3475177304964543</v>
      </c>
      <c r="H2910" s="13">
        <v>6</v>
      </c>
      <c r="I2910" s="13">
        <v>1.2</v>
      </c>
      <c r="J2910" s="13">
        <v>4.166666666666667</v>
      </c>
      <c r="K2910" s="13">
        <v>0.8</v>
      </c>
      <c r="L2910" s="13">
        <v>2.5</v>
      </c>
      <c r="M2910" s="13">
        <v>10</v>
      </c>
    </row>
    <row r="2911" spans="2:13">
      <c r="B2911" s="10">
        <v>2908</v>
      </c>
      <c r="C2911" s="13">
        <v>1.2</v>
      </c>
      <c r="D2911" s="13">
        <v>3.3333333333333335</v>
      </c>
      <c r="E2911" s="13">
        <v>11.25</v>
      </c>
      <c r="F2911" s="13">
        <v>17.276759744037228</v>
      </c>
      <c r="G2911" s="13">
        <v>2.4712041884816753</v>
      </c>
      <c r="H2911" s="13">
        <v>3.5555555555555554</v>
      </c>
      <c r="I2911" s="13">
        <v>0.8</v>
      </c>
      <c r="J2911" s="13">
        <v>6.25</v>
      </c>
      <c r="K2911" s="13">
        <v>0.4</v>
      </c>
      <c r="L2911" s="13">
        <v>5</v>
      </c>
      <c r="M2911" s="13">
        <v>14.583333333333334</v>
      </c>
    </row>
    <row r="2912" spans="2:13">
      <c r="B2912" s="10">
        <v>2909</v>
      </c>
      <c r="C2912" s="13">
        <v>0.4</v>
      </c>
      <c r="D2912" s="13">
        <v>10</v>
      </c>
      <c r="E2912" s="13">
        <v>10</v>
      </c>
      <c r="F2912" s="13">
        <v>16.051743082609129</v>
      </c>
      <c r="G2912" s="13">
        <v>3.3475177304964543</v>
      </c>
      <c r="H2912" s="13">
        <v>2.704225352112676</v>
      </c>
      <c r="I2912" s="13">
        <v>0.8</v>
      </c>
      <c r="J2912" s="13">
        <v>6.25</v>
      </c>
      <c r="K2912" s="13">
        <v>0.4</v>
      </c>
      <c r="L2912" s="13">
        <v>5</v>
      </c>
      <c r="M2912" s="13">
        <v>21.25</v>
      </c>
    </row>
    <row r="2913" spans="2:13">
      <c r="B2913" s="10">
        <v>2910</v>
      </c>
      <c r="C2913" s="13">
        <v>1</v>
      </c>
      <c r="D2913" s="13">
        <v>4</v>
      </c>
      <c r="E2913" s="13">
        <v>13.846153846153847</v>
      </c>
      <c r="F2913" s="13">
        <v>20.364500877060202</v>
      </c>
      <c r="G2913" s="13">
        <v>2.8957055214723924</v>
      </c>
      <c r="H2913" s="13">
        <v>3.6226415094339623</v>
      </c>
      <c r="I2913" s="13">
        <v>1.4</v>
      </c>
      <c r="J2913" s="13">
        <v>3.5714285714285716</v>
      </c>
      <c r="K2913" s="13">
        <v>0.2</v>
      </c>
      <c r="L2913" s="13">
        <v>10</v>
      </c>
      <c r="M2913" s="13">
        <v>17.571428571428569</v>
      </c>
    </row>
    <row r="2914" spans="2:13">
      <c r="B2914" s="10">
        <v>2911</v>
      </c>
      <c r="C2914" s="13">
        <v>0.6</v>
      </c>
      <c r="D2914" s="13">
        <v>6.666666666666667</v>
      </c>
      <c r="E2914" s="13">
        <v>11.020408163265305</v>
      </c>
      <c r="F2914" s="13">
        <v>19.879491355115899</v>
      </c>
      <c r="G2914" s="13">
        <v>3.8064516129032255</v>
      </c>
      <c r="H2914" s="13">
        <v>5.0526315789473681</v>
      </c>
      <c r="I2914" s="13">
        <v>1.2</v>
      </c>
      <c r="J2914" s="13">
        <v>4.166666666666667</v>
      </c>
      <c r="K2914" s="13">
        <v>0.4</v>
      </c>
      <c r="L2914" s="13">
        <v>5</v>
      </c>
      <c r="M2914" s="13">
        <v>15.833333333333334</v>
      </c>
    </row>
    <row r="2915" spans="2:13">
      <c r="B2915" s="10">
        <v>2912</v>
      </c>
      <c r="C2915" s="13">
        <v>0.6</v>
      </c>
      <c r="D2915" s="13">
        <v>6.666666666666667</v>
      </c>
      <c r="E2915" s="13">
        <v>19.285714285714288</v>
      </c>
      <c r="F2915" s="13">
        <v>27.705087505087509</v>
      </c>
      <c r="G2915" s="13">
        <v>3.496296296296296</v>
      </c>
      <c r="H2915" s="13">
        <v>4.9230769230769234</v>
      </c>
      <c r="I2915" s="13">
        <v>1.2</v>
      </c>
      <c r="J2915" s="13">
        <v>4.166666666666667</v>
      </c>
      <c r="K2915" s="13">
        <v>0.1</v>
      </c>
      <c r="L2915" s="13">
        <v>20</v>
      </c>
      <c r="M2915" s="13">
        <v>30.833333333333336</v>
      </c>
    </row>
    <row r="2916" spans="2:13">
      <c r="B2916" s="10">
        <v>2913</v>
      </c>
      <c r="C2916" s="13">
        <v>0.6</v>
      </c>
      <c r="D2916" s="13">
        <v>6.666666666666667</v>
      </c>
      <c r="E2916" s="13">
        <v>9.6428571428571441</v>
      </c>
      <c r="F2916" s="13">
        <v>16.838796229151562</v>
      </c>
      <c r="G2916" s="13">
        <v>2.3959390862944163</v>
      </c>
      <c r="H2916" s="13">
        <v>4.8</v>
      </c>
      <c r="I2916" s="13">
        <v>0.6</v>
      </c>
      <c r="J2916" s="13">
        <v>8.3333333333333339</v>
      </c>
      <c r="K2916" s="13">
        <v>0.4</v>
      </c>
      <c r="L2916" s="13">
        <v>5</v>
      </c>
      <c r="M2916" s="13">
        <v>20</v>
      </c>
    </row>
    <row r="2917" spans="2:13">
      <c r="B2917" s="10">
        <v>2914</v>
      </c>
      <c r="C2917" s="13">
        <v>1</v>
      </c>
      <c r="D2917" s="13">
        <v>4</v>
      </c>
      <c r="E2917" s="13">
        <v>15.428571428571429</v>
      </c>
      <c r="F2917" s="13">
        <v>24.495920107173305</v>
      </c>
      <c r="G2917" s="13">
        <v>3.4202898550724639</v>
      </c>
      <c r="H2917" s="13">
        <v>5.6470588235294121</v>
      </c>
      <c r="I2917" s="13">
        <v>1.4</v>
      </c>
      <c r="J2917" s="13">
        <v>3.5714285714285716</v>
      </c>
      <c r="K2917" s="13">
        <v>0.4</v>
      </c>
      <c r="L2917" s="13">
        <v>5</v>
      </c>
      <c r="M2917" s="13">
        <v>12.571428571428571</v>
      </c>
    </row>
    <row r="2918" spans="2:13">
      <c r="B2918" s="10">
        <v>2915</v>
      </c>
      <c r="C2918" s="13">
        <v>0.6</v>
      </c>
      <c r="D2918" s="13">
        <v>6.666666666666667</v>
      </c>
      <c r="E2918" s="13">
        <v>12.857142857142858</v>
      </c>
      <c r="F2918" s="13">
        <v>19.80115122972266</v>
      </c>
      <c r="G2918" s="13">
        <v>3.0256410256410255</v>
      </c>
      <c r="H2918" s="13">
        <v>3.9183673469387754</v>
      </c>
      <c r="I2918" s="13">
        <v>1</v>
      </c>
      <c r="J2918" s="13">
        <v>5</v>
      </c>
      <c r="K2918" s="13">
        <v>0.2</v>
      </c>
      <c r="L2918" s="13">
        <v>10</v>
      </c>
      <c r="M2918" s="13">
        <v>21.666666666666668</v>
      </c>
    </row>
    <row r="2919" spans="2:13">
      <c r="B2919" s="10">
        <v>2916</v>
      </c>
      <c r="C2919" s="13">
        <v>0.8</v>
      </c>
      <c r="D2919" s="13">
        <v>5</v>
      </c>
      <c r="E2919" s="13">
        <v>10</v>
      </c>
      <c r="F2919" s="13">
        <v>17.171513689885089</v>
      </c>
      <c r="G2919" s="13">
        <v>3.5488721804511276</v>
      </c>
      <c r="H2919" s="13">
        <v>3.6226415094339623</v>
      </c>
      <c r="I2919" s="13">
        <v>1.2</v>
      </c>
      <c r="J2919" s="13">
        <v>4.166666666666667</v>
      </c>
      <c r="K2919" s="13">
        <v>0.4</v>
      </c>
      <c r="L2919" s="13">
        <v>5</v>
      </c>
      <c r="M2919" s="13">
        <v>14.166666666666668</v>
      </c>
    </row>
    <row r="2920" spans="2:13">
      <c r="B2920" s="10">
        <v>2917</v>
      </c>
      <c r="C2920" s="13">
        <v>0.4</v>
      </c>
      <c r="D2920" s="13">
        <v>10</v>
      </c>
      <c r="E2920" s="13">
        <v>10</v>
      </c>
      <c r="F2920" s="13">
        <v>16.540064844835573</v>
      </c>
      <c r="G2920" s="13">
        <v>3.7165354330708662</v>
      </c>
      <c r="H2920" s="13">
        <v>2.8235294117647061</v>
      </c>
      <c r="I2920" s="13">
        <v>1</v>
      </c>
      <c r="J2920" s="13">
        <v>5</v>
      </c>
      <c r="K2920" s="13">
        <v>0.8</v>
      </c>
      <c r="L2920" s="13">
        <v>2.5</v>
      </c>
      <c r="M2920" s="13">
        <v>17.5</v>
      </c>
    </row>
    <row r="2921" spans="2:13">
      <c r="B2921" s="10">
        <v>2918</v>
      </c>
      <c r="C2921" s="13">
        <v>0.8</v>
      </c>
      <c r="D2921" s="13">
        <v>5</v>
      </c>
      <c r="E2921" s="13">
        <v>11.739130434782609</v>
      </c>
      <c r="F2921" s="13">
        <v>17.79311890915325</v>
      </c>
      <c r="G2921" s="13">
        <v>3.0063694267515921</v>
      </c>
      <c r="H2921" s="13">
        <v>3.0476190476190474</v>
      </c>
      <c r="I2921" s="13">
        <v>0.6</v>
      </c>
      <c r="J2921" s="13">
        <v>8.3333333333333339</v>
      </c>
      <c r="K2921" s="13">
        <v>0.4</v>
      </c>
      <c r="L2921" s="13">
        <v>5</v>
      </c>
      <c r="M2921" s="13">
        <v>18.333333333333336</v>
      </c>
    </row>
    <row r="2922" spans="2:13">
      <c r="B2922" s="10">
        <v>2919</v>
      </c>
      <c r="C2922" s="13">
        <v>1</v>
      </c>
      <c r="D2922" s="13">
        <v>4</v>
      </c>
      <c r="E2922" s="13">
        <v>11.739130434782609</v>
      </c>
      <c r="F2922" s="13">
        <v>19.082720178372355</v>
      </c>
      <c r="G2922" s="13">
        <v>2.4205128205128204</v>
      </c>
      <c r="H2922" s="13">
        <v>4.9230769230769234</v>
      </c>
      <c r="I2922" s="13">
        <v>1</v>
      </c>
      <c r="J2922" s="13">
        <v>5</v>
      </c>
      <c r="K2922" s="13">
        <v>0.4</v>
      </c>
      <c r="L2922" s="13">
        <v>5</v>
      </c>
      <c r="M2922" s="13">
        <v>14</v>
      </c>
    </row>
    <row r="2923" spans="2:13">
      <c r="B2923" s="10">
        <v>2920</v>
      </c>
      <c r="C2923" s="13">
        <v>0.2</v>
      </c>
      <c r="D2923" s="13">
        <v>20</v>
      </c>
      <c r="E2923" s="13">
        <v>13.5</v>
      </c>
      <c r="F2923" s="13">
        <v>22.044217687074831</v>
      </c>
      <c r="G2923" s="13">
        <v>3.2108843537414966</v>
      </c>
      <c r="H2923" s="13">
        <v>5.333333333333333</v>
      </c>
      <c r="I2923" s="13">
        <v>1.4</v>
      </c>
      <c r="J2923" s="13">
        <v>3.5714285714285716</v>
      </c>
      <c r="K2923" s="13">
        <v>0.2</v>
      </c>
      <c r="L2923" s="13">
        <v>10</v>
      </c>
      <c r="M2923" s="13">
        <v>33.571428571428569</v>
      </c>
    </row>
    <row r="2924" spans="2:13">
      <c r="B2924" s="10">
        <v>2921</v>
      </c>
      <c r="C2924" s="13">
        <v>0.6</v>
      </c>
      <c r="D2924" s="13">
        <v>6.666666666666667</v>
      </c>
      <c r="E2924" s="13">
        <v>13.5</v>
      </c>
      <c r="F2924" s="13">
        <v>21.485932829259713</v>
      </c>
      <c r="G2924" s="13">
        <v>3.9008264462809921</v>
      </c>
      <c r="H2924" s="13">
        <v>4.0851063829787231</v>
      </c>
      <c r="I2924" s="13">
        <v>1.6</v>
      </c>
      <c r="J2924" s="13">
        <v>3.125</v>
      </c>
      <c r="K2924" s="13">
        <v>0.1</v>
      </c>
      <c r="L2924" s="13">
        <v>20</v>
      </c>
      <c r="M2924" s="13">
        <v>29.791666666666668</v>
      </c>
    </row>
    <row r="2925" spans="2:13">
      <c r="B2925" s="10">
        <v>2922</v>
      </c>
      <c r="C2925" s="13">
        <v>0.6</v>
      </c>
      <c r="D2925" s="13">
        <v>6.666666666666667</v>
      </c>
      <c r="E2925" s="13">
        <v>9.473684210526315</v>
      </c>
      <c r="F2925" s="13">
        <v>17.195091835159744</v>
      </c>
      <c r="G2925" s="13">
        <v>1.9032258064516128</v>
      </c>
      <c r="H2925" s="13">
        <v>5.8181818181818183</v>
      </c>
      <c r="I2925" s="13">
        <v>1</v>
      </c>
      <c r="J2925" s="13">
        <v>5</v>
      </c>
      <c r="K2925" s="13">
        <v>0.4</v>
      </c>
      <c r="L2925" s="13">
        <v>5</v>
      </c>
      <c r="M2925" s="13">
        <v>16.666666666666668</v>
      </c>
    </row>
    <row r="2926" spans="2:13">
      <c r="B2926" s="10">
        <v>2923</v>
      </c>
      <c r="C2926" s="13">
        <v>1.4</v>
      </c>
      <c r="D2926" s="13">
        <v>2.8571428571428572</v>
      </c>
      <c r="E2926" s="13">
        <v>9.8181818181818166</v>
      </c>
      <c r="F2926" s="13">
        <v>17.652406417112296</v>
      </c>
      <c r="G2926" s="13">
        <v>3.4705882352941178</v>
      </c>
      <c r="H2926" s="13">
        <v>4.3636363636363633</v>
      </c>
      <c r="I2926" s="13">
        <v>0.4</v>
      </c>
      <c r="J2926" s="13">
        <v>12.5</v>
      </c>
      <c r="K2926" s="13">
        <v>0.2</v>
      </c>
      <c r="L2926" s="13">
        <v>10</v>
      </c>
      <c r="M2926" s="13">
        <v>25.357142857142858</v>
      </c>
    </row>
    <row r="2927" spans="2:13">
      <c r="B2927" s="10">
        <v>2924</v>
      </c>
      <c r="C2927" s="13">
        <v>1.2</v>
      </c>
      <c r="D2927" s="13">
        <v>3.3333333333333335</v>
      </c>
      <c r="E2927" s="13">
        <v>15.428571428571429</v>
      </c>
      <c r="F2927" s="13">
        <v>22.712643678160916</v>
      </c>
      <c r="G2927" s="13">
        <v>2.7126436781609193</v>
      </c>
      <c r="H2927" s="13">
        <v>4.5714285714285712</v>
      </c>
      <c r="I2927" s="13">
        <v>0.6</v>
      </c>
      <c r="J2927" s="13">
        <v>8.3333333333333339</v>
      </c>
      <c r="K2927" s="13">
        <v>0.8</v>
      </c>
      <c r="L2927" s="13">
        <v>2.5</v>
      </c>
      <c r="M2927" s="13">
        <v>14.166666666666668</v>
      </c>
    </row>
    <row r="2928" spans="2:13">
      <c r="B2928" s="10">
        <v>2925</v>
      </c>
      <c r="C2928" s="13">
        <v>1</v>
      </c>
      <c r="D2928" s="13">
        <v>4</v>
      </c>
      <c r="E2928" s="13">
        <v>12.857142857142858</v>
      </c>
      <c r="F2928" s="13">
        <v>22.981512605042013</v>
      </c>
      <c r="G2928" s="13">
        <v>5.552941176470588</v>
      </c>
      <c r="H2928" s="13">
        <v>4.5714285714285712</v>
      </c>
      <c r="I2928" s="13">
        <v>1.2</v>
      </c>
      <c r="J2928" s="13">
        <v>4.166666666666667</v>
      </c>
      <c r="K2928" s="13">
        <v>0.2</v>
      </c>
      <c r="L2928" s="13">
        <v>10</v>
      </c>
      <c r="M2928" s="13">
        <v>18.166666666666668</v>
      </c>
    </row>
    <row r="2929" spans="2:13">
      <c r="B2929" s="10">
        <v>2926</v>
      </c>
      <c r="C2929" s="13">
        <v>0.4</v>
      </c>
      <c r="D2929" s="13">
        <v>10</v>
      </c>
      <c r="E2929" s="13">
        <v>11.48936170212766</v>
      </c>
      <c r="F2929" s="13">
        <v>24.105263157894736</v>
      </c>
      <c r="G2929" s="13">
        <v>2.5106382978723403</v>
      </c>
      <c r="H2929" s="13">
        <v>10.105263157894736</v>
      </c>
      <c r="I2929" s="13">
        <v>1</v>
      </c>
      <c r="J2929" s="13">
        <v>5</v>
      </c>
      <c r="K2929" s="13">
        <v>0.2</v>
      </c>
      <c r="L2929" s="13">
        <v>10</v>
      </c>
      <c r="M2929" s="13">
        <v>25</v>
      </c>
    </row>
    <row r="2930" spans="2:13">
      <c r="B2930" s="10">
        <v>2927</v>
      </c>
      <c r="C2930" s="13">
        <v>1.2</v>
      </c>
      <c r="D2930" s="13">
        <v>3.3333333333333335</v>
      </c>
      <c r="E2930" s="13">
        <v>10.8</v>
      </c>
      <c r="F2930" s="13">
        <v>22.100699300699301</v>
      </c>
      <c r="G2930" s="13">
        <v>3.3006993006993004</v>
      </c>
      <c r="H2930" s="13">
        <v>8</v>
      </c>
      <c r="I2930" s="13">
        <v>0.8</v>
      </c>
      <c r="J2930" s="13">
        <v>6.25</v>
      </c>
      <c r="K2930" s="13">
        <v>0.1</v>
      </c>
      <c r="L2930" s="13">
        <v>20</v>
      </c>
      <c r="M2930" s="13">
        <v>29.583333333333336</v>
      </c>
    </row>
    <row r="2931" spans="2:13">
      <c r="B2931" s="10">
        <v>2928</v>
      </c>
      <c r="C2931" s="13">
        <v>0.4</v>
      </c>
      <c r="D2931" s="13">
        <v>10</v>
      </c>
      <c r="E2931" s="13">
        <v>20.76923076923077</v>
      </c>
      <c r="F2931" s="13">
        <v>29.33544081489287</v>
      </c>
      <c r="G2931" s="13">
        <v>3.2328767123287672</v>
      </c>
      <c r="H2931" s="13">
        <v>5.333333333333333</v>
      </c>
      <c r="I2931" s="13">
        <v>1.2</v>
      </c>
      <c r="J2931" s="13">
        <v>4.166666666666667</v>
      </c>
      <c r="K2931" s="13">
        <v>0.2</v>
      </c>
      <c r="L2931" s="13">
        <v>10</v>
      </c>
      <c r="M2931" s="13">
        <v>24.166666666666668</v>
      </c>
    </row>
    <row r="2932" spans="2:13">
      <c r="B2932" s="10">
        <v>2929</v>
      </c>
      <c r="C2932" s="13">
        <v>1</v>
      </c>
      <c r="D2932" s="13">
        <v>4</v>
      </c>
      <c r="E2932" s="13">
        <v>21.6</v>
      </c>
      <c r="F2932" s="13">
        <v>31.757842157842159</v>
      </c>
      <c r="G2932" s="13">
        <v>3.3006993006993004</v>
      </c>
      <c r="H2932" s="13">
        <v>6.8571428571428568</v>
      </c>
      <c r="I2932" s="13">
        <v>1.2</v>
      </c>
      <c r="J2932" s="13">
        <v>4.166666666666667</v>
      </c>
      <c r="K2932" s="13">
        <v>0.2</v>
      </c>
      <c r="L2932" s="13">
        <v>10</v>
      </c>
      <c r="M2932" s="13">
        <v>18.166666666666668</v>
      </c>
    </row>
    <row r="2933" spans="2:13">
      <c r="B2933" s="10">
        <v>2930</v>
      </c>
      <c r="C2933" s="13">
        <v>1</v>
      </c>
      <c r="D2933" s="13">
        <v>4</v>
      </c>
      <c r="E2933" s="13">
        <v>15</v>
      </c>
      <c r="F2933" s="13">
        <v>23.540627514078842</v>
      </c>
      <c r="G2933" s="13">
        <v>4.1769911504424782</v>
      </c>
      <c r="H2933" s="13">
        <v>4.3636363636363633</v>
      </c>
      <c r="I2933" s="13">
        <v>0.4</v>
      </c>
      <c r="J2933" s="13">
        <v>12.5</v>
      </c>
      <c r="K2933" s="13">
        <v>0.2</v>
      </c>
      <c r="L2933" s="13">
        <v>10</v>
      </c>
      <c r="M2933" s="13">
        <v>26.5</v>
      </c>
    </row>
    <row r="2934" spans="2:13">
      <c r="B2934" s="10">
        <v>2931</v>
      </c>
      <c r="C2934" s="13">
        <v>0.2</v>
      </c>
      <c r="D2934" s="13">
        <v>20</v>
      </c>
      <c r="E2934" s="13">
        <v>10.588235294117647</v>
      </c>
      <c r="F2934" s="13">
        <v>19.630977570884468</v>
      </c>
      <c r="G2934" s="13">
        <v>3.3956834532374103</v>
      </c>
      <c r="H2934" s="13">
        <v>5.6470588235294121</v>
      </c>
      <c r="I2934" s="13">
        <v>1.8</v>
      </c>
      <c r="J2934" s="13">
        <v>2.7777777777777777</v>
      </c>
      <c r="K2934" s="13">
        <v>0.2</v>
      </c>
      <c r="L2934" s="13">
        <v>10</v>
      </c>
      <c r="M2934" s="13">
        <v>32.777777777777779</v>
      </c>
    </row>
    <row r="2935" spans="2:13">
      <c r="B2935" s="10">
        <v>2932</v>
      </c>
      <c r="C2935" s="13">
        <v>1</v>
      </c>
      <c r="D2935" s="13">
        <v>4</v>
      </c>
      <c r="E2935" s="13">
        <v>14.210526315789473</v>
      </c>
      <c r="F2935" s="13">
        <v>25.673729778992932</v>
      </c>
      <c r="G2935" s="13">
        <v>6.1298701298701292</v>
      </c>
      <c r="H2935" s="13">
        <v>5.333333333333333</v>
      </c>
      <c r="I2935" s="13">
        <v>1</v>
      </c>
      <c r="J2935" s="13">
        <v>5</v>
      </c>
      <c r="K2935" s="13">
        <v>0.2</v>
      </c>
      <c r="L2935" s="13">
        <v>10</v>
      </c>
      <c r="M2935" s="13">
        <v>19</v>
      </c>
    </row>
    <row r="2936" spans="2:13">
      <c r="B2936" s="10">
        <v>2933</v>
      </c>
      <c r="C2936" s="13">
        <v>0.8</v>
      </c>
      <c r="D2936" s="13">
        <v>5</v>
      </c>
      <c r="E2936" s="13">
        <v>9.473684210526315</v>
      </c>
      <c r="F2936" s="13">
        <v>17.681785288192611</v>
      </c>
      <c r="G2936" s="13">
        <v>4.0341880341880341</v>
      </c>
      <c r="H2936" s="13">
        <v>4.1739130434782608</v>
      </c>
      <c r="I2936" s="13">
        <v>0.8</v>
      </c>
      <c r="J2936" s="13">
        <v>6.25</v>
      </c>
      <c r="K2936" s="13">
        <v>0.2</v>
      </c>
      <c r="L2936" s="13">
        <v>10</v>
      </c>
      <c r="M2936" s="13">
        <v>21.25</v>
      </c>
    </row>
    <row r="2937" spans="2:13">
      <c r="B2937" s="10">
        <v>2934</v>
      </c>
      <c r="C2937" s="13">
        <v>1.2</v>
      </c>
      <c r="D2937" s="13">
        <v>3.3333333333333335</v>
      </c>
      <c r="E2937" s="13">
        <v>13.170731707317072</v>
      </c>
      <c r="F2937" s="13">
        <v>23.077146801656696</v>
      </c>
      <c r="G2937" s="13">
        <v>2.2264150943396226</v>
      </c>
      <c r="H2937" s="13">
        <v>7.68</v>
      </c>
      <c r="I2937" s="13">
        <v>1.4</v>
      </c>
      <c r="J2937" s="13">
        <v>3.5714285714285716</v>
      </c>
      <c r="K2937" s="13">
        <v>0.2</v>
      </c>
      <c r="L2937" s="13">
        <v>10</v>
      </c>
      <c r="M2937" s="13">
        <v>16.904761904761905</v>
      </c>
    </row>
    <row r="2938" spans="2:13">
      <c r="B2938" s="10">
        <v>2935</v>
      </c>
      <c r="C2938" s="13">
        <v>0.6</v>
      </c>
      <c r="D2938" s="13">
        <v>6.666666666666667</v>
      </c>
      <c r="E2938" s="13">
        <v>11.739130434782609</v>
      </c>
      <c r="F2938" s="13">
        <v>17.093958947505861</v>
      </c>
      <c r="G2938" s="13">
        <v>2.7602339181286553</v>
      </c>
      <c r="H2938" s="13">
        <v>2.5945945945945947</v>
      </c>
      <c r="I2938" s="13">
        <v>1</v>
      </c>
      <c r="J2938" s="13">
        <v>5</v>
      </c>
      <c r="K2938" s="13">
        <v>0.4</v>
      </c>
      <c r="L2938" s="13">
        <v>5</v>
      </c>
      <c r="M2938" s="13">
        <v>16.666666666666668</v>
      </c>
    </row>
    <row r="2939" spans="2:13">
      <c r="B2939" s="10">
        <v>2936</v>
      </c>
      <c r="C2939" s="13">
        <v>0.8</v>
      </c>
      <c r="D2939" s="13">
        <v>5</v>
      </c>
      <c r="E2939" s="13">
        <v>11.48936170212766</v>
      </c>
      <c r="F2939" s="13">
        <v>19.019067768419092</v>
      </c>
      <c r="G2939" s="13">
        <v>3.8373983739837394</v>
      </c>
      <c r="H2939" s="13">
        <v>3.6923076923076925</v>
      </c>
      <c r="I2939" s="13">
        <v>1</v>
      </c>
      <c r="J2939" s="13">
        <v>5</v>
      </c>
      <c r="K2939" s="13">
        <v>0.4</v>
      </c>
      <c r="L2939" s="13">
        <v>5</v>
      </c>
      <c r="M2939" s="13">
        <v>15</v>
      </c>
    </row>
    <row r="2940" spans="2:13">
      <c r="B2940" s="10">
        <v>2937</v>
      </c>
      <c r="C2940" s="13">
        <v>0.8</v>
      </c>
      <c r="D2940" s="13">
        <v>5</v>
      </c>
      <c r="E2940" s="13">
        <v>16.875</v>
      </c>
      <c r="F2940" s="13">
        <v>23.447641509433961</v>
      </c>
      <c r="G2940" s="13">
        <v>2.95</v>
      </c>
      <c r="H2940" s="13">
        <v>3.6226415094339623</v>
      </c>
      <c r="I2940" s="13">
        <v>0.6</v>
      </c>
      <c r="J2940" s="13">
        <v>8.3333333333333339</v>
      </c>
      <c r="K2940" s="13">
        <v>0.6</v>
      </c>
      <c r="L2940" s="13">
        <v>3.3333333333333335</v>
      </c>
      <c r="M2940" s="13">
        <v>16.666666666666668</v>
      </c>
    </row>
    <row r="2941" spans="2:13">
      <c r="B2941" s="10">
        <v>2938</v>
      </c>
      <c r="C2941" s="13">
        <v>0.8</v>
      </c>
      <c r="D2941" s="13">
        <v>5</v>
      </c>
      <c r="E2941" s="13">
        <v>13.846153846153847</v>
      </c>
      <c r="F2941" s="13">
        <v>19.776990133154516</v>
      </c>
      <c r="G2941" s="13">
        <v>3.3006993006993004</v>
      </c>
      <c r="H2941" s="13">
        <v>2.6301369863013697</v>
      </c>
      <c r="I2941" s="13">
        <v>1</v>
      </c>
      <c r="J2941" s="13">
        <v>5</v>
      </c>
      <c r="K2941" s="13">
        <v>0.4</v>
      </c>
      <c r="L2941" s="13">
        <v>5</v>
      </c>
      <c r="M2941" s="13">
        <v>15</v>
      </c>
    </row>
    <row r="2942" spans="2:13">
      <c r="B2942" s="10">
        <v>2939</v>
      </c>
      <c r="C2942" s="13">
        <v>1</v>
      </c>
      <c r="D2942" s="13">
        <v>4</v>
      </c>
      <c r="E2942" s="13">
        <v>12.272727272727273</v>
      </c>
      <c r="F2942" s="13">
        <v>21.162190750426046</v>
      </c>
      <c r="G2942" s="13">
        <v>3.9663865546218489</v>
      </c>
      <c r="H2942" s="13">
        <v>4.9230769230769234</v>
      </c>
      <c r="I2942" s="13">
        <v>1.4</v>
      </c>
      <c r="J2942" s="13">
        <v>3.5714285714285716</v>
      </c>
      <c r="K2942" s="13">
        <v>0.1</v>
      </c>
      <c r="L2942" s="13">
        <v>20</v>
      </c>
      <c r="M2942" s="13">
        <v>27.571428571428569</v>
      </c>
    </row>
    <row r="2943" spans="2:13">
      <c r="B2943" s="10">
        <v>2940</v>
      </c>
      <c r="C2943" s="13">
        <v>1</v>
      </c>
      <c r="D2943" s="13">
        <v>4</v>
      </c>
      <c r="E2943" s="13">
        <v>10</v>
      </c>
      <c r="F2943" s="13">
        <v>17.884967320261438</v>
      </c>
      <c r="G2943" s="13">
        <v>3.0849673202614376</v>
      </c>
      <c r="H2943" s="13">
        <v>4.8</v>
      </c>
      <c r="I2943" s="13">
        <v>1.2</v>
      </c>
      <c r="J2943" s="13">
        <v>4.166666666666667</v>
      </c>
      <c r="K2943" s="13">
        <v>0.6</v>
      </c>
      <c r="L2943" s="13">
        <v>3.3333333333333335</v>
      </c>
      <c r="M2943" s="13">
        <v>11.500000000000002</v>
      </c>
    </row>
    <row r="2944" spans="2:13">
      <c r="B2944" s="10">
        <v>2941</v>
      </c>
      <c r="C2944" s="13">
        <v>0.4</v>
      </c>
      <c r="D2944" s="13">
        <v>10</v>
      </c>
      <c r="E2944" s="13">
        <v>8.4375</v>
      </c>
      <c r="F2944" s="13">
        <v>15.21974924012158</v>
      </c>
      <c r="G2944" s="13">
        <v>2.6971428571428571</v>
      </c>
      <c r="H2944" s="13">
        <v>4.0851063829787231</v>
      </c>
      <c r="I2944" s="13">
        <v>0.8</v>
      </c>
      <c r="J2944" s="13">
        <v>6.25</v>
      </c>
      <c r="K2944" s="13">
        <v>0.4</v>
      </c>
      <c r="L2944" s="13">
        <v>5</v>
      </c>
      <c r="M2944" s="13">
        <v>21.25</v>
      </c>
    </row>
    <row r="2945" spans="2:13">
      <c r="B2945" s="10">
        <v>2942</v>
      </c>
      <c r="C2945" s="13">
        <v>1</v>
      </c>
      <c r="D2945" s="13">
        <v>4</v>
      </c>
      <c r="E2945" s="13">
        <v>13.846153846153847</v>
      </c>
      <c r="F2945" s="13">
        <v>23.505068574836017</v>
      </c>
      <c r="G2945" s="13">
        <v>3.6589147286821708</v>
      </c>
      <c r="H2945" s="13">
        <v>6</v>
      </c>
      <c r="I2945" s="13">
        <v>0.8</v>
      </c>
      <c r="J2945" s="13">
        <v>6.25</v>
      </c>
      <c r="K2945" s="13">
        <v>0.1</v>
      </c>
      <c r="L2945" s="13">
        <v>20</v>
      </c>
      <c r="M2945" s="13">
        <v>30.25</v>
      </c>
    </row>
    <row r="2946" spans="2:13">
      <c r="B2946" s="10">
        <v>2943</v>
      </c>
      <c r="C2946" s="13">
        <v>0.8</v>
      </c>
      <c r="D2946" s="13">
        <v>5</v>
      </c>
      <c r="E2946" s="13">
        <v>8.5714285714285712</v>
      </c>
      <c r="F2946" s="13">
        <v>16.507133085792457</v>
      </c>
      <c r="G2946" s="13">
        <v>3.4705882352941178</v>
      </c>
      <c r="H2946" s="13">
        <v>4.4651162790697674</v>
      </c>
      <c r="I2946" s="13">
        <v>1</v>
      </c>
      <c r="J2946" s="13">
        <v>5</v>
      </c>
      <c r="K2946" s="13">
        <v>0.4</v>
      </c>
      <c r="L2946" s="13">
        <v>5</v>
      </c>
      <c r="M2946" s="13">
        <v>15</v>
      </c>
    </row>
    <row r="2947" spans="2:13">
      <c r="B2947" s="10">
        <v>2944</v>
      </c>
      <c r="C2947" s="13">
        <v>1</v>
      </c>
      <c r="D2947" s="13">
        <v>4</v>
      </c>
      <c r="E2947" s="13">
        <v>12.558139534883722</v>
      </c>
      <c r="F2947" s="13">
        <v>20.453511768284123</v>
      </c>
      <c r="G2947" s="13">
        <v>3.3239436619718314</v>
      </c>
      <c r="H2947" s="13">
        <v>4.5714285714285712</v>
      </c>
      <c r="I2947" s="13">
        <v>0.8</v>
      </c>
      <c r="J2947" s="13">
        <v>6.25</v>
      </c>
      <c r="K2947" s="13">
        <v>0.2</v>
      </c>
      <c r="L2947" s="13">
        <v>10</v>
      </c>
      <c r="M2947" s="13">
        <v>20.25</v>
      </c>
    </row>
    <row r="2948" spans="2:13">
      <c r="B2948" s="10">
        <v>2945</v>
      </c>
      <c r="C2948" s="13">
        <v>1</v>
      </c>
      <c r="D2948" s="13">
        <v>4</v>
      </c>
      <c r="E2948" s="13">
        <v>10</v>
      </c>
      <c r="F2948" s="13">
        <v>16.360248447204967</v>
      </c>
      <c r="G2948" s="13">
        <v>2.9316770186335406</v>
      </c>
      <c r="H2948" s="13">
        <v>3.4285714285714284</v>
      </c>
      <c r="I2948" s="13">
        <v>1.2</v>
      </c>
      <c r="J2948" s="13">
        <v>4.166666666666667</v>
      </c>
      <c r="K2948" s="13">
        <v>0.6</v>
      </c>
      <c r="L2948" s="13">
        <v>3.3333333333333335</v>
      </c>
      <c r="M2948" s="13">
        <v>11.500000000000002</v>
      </c>
    </row>
    <row r="2949" spans="2:13">
      <c r="B2949" s="10">
        <v>2946</v>
      </c>
      <c r="C2949" s="13">
        <v>0.8</v>
      </c>
      <c r="D2949" s="13">
        <v>5</v>
      </c>
      <c r="E2949" s="13">
        <v>11.48936170212766</v>
      </c>
      <c r="F2949" s="13">
        <v>20.324848351567798</v>
      </c>
      <c r="G2949" s="13">
        <v>4.3703703703703702</v>
      </c>
      <c r="H2949" s="13">
        <v>4.4651162790697674</v>
      </c>
      <c r="I2949" s="13">
        <v>1</v>
      </c>
      <c r="J2949" s="13">
        <v>5</v>
      </c>
      <c r="K2949" s="13">
        <v>0.4</v>
      </c>
      <c r="L2949" s="13">
        <v>5</v>
      </c>
      <c r="M2949" s="13">
        <v>15</v>
      </c>
    </row>
    <row r="2950" spans="2:13">
      <c r="B2950" s="10">
        <v>2947</v>
      </c>
      <c r="C2950" s="13">
        <v>0.4</v>
      </c>
      <c r="D2950" s="13">
        <v>10</v>
      </c>
      <c r="E2950" s="13">
        <v>9.473684210526315</v>
      </c>
      <c r="F2950" s="13">
        <v>15.753562524302934</v>
      </c>
      <c r="G2950" s="13">
        <v>3.0256410256410255</v>
      </c>
      <c r="H2950" s="13">
        <v>3.2542372881355934</v>
      </c>
      <c r="I2950" s="13">
        <v>1.2</v>
      </c>
      <c r="J2950" s="13">
        <v>4.166666666666667</v>
      </c>
      <c r="K2950" s="13">
        <v>0.2</v>
      </c>
      <c r="L2950" s="13">
        <v>10</v>
      </c>
      <c r="M2950" s="13">
        <v>24.166666666666668</v>
      </c>
    </row>
    <row r="2951" spans="2:13">
      <c r="B2951" s="10">
        <v>2948</v>
      </c>
      <c r="C2951" s="13">
        <v>1</v>
      </c>
      <c r="D2951" s="13">
        <v>4</v>
      </c>
      <c r="E2951" s="13">
        <v>12.857142857142858</v>
      </c>
      <c r="F2951" s="13">
        <v>21.747834101382487</v>
      </c>
      <c r="G2951" s="13">
        <v>2.6971428571428571</v>
      </c>
      <c r="H2951" s="13">
        <v>6.193548387096774</v>
      </c>
      <c r="I2951" s="13">
        <v>1.2</v>
      </c>
      <c r="J2951" s="13">
        <v>4.166666666666667</v>
      </c>
      <c r="K2951" s="13">
        <v>0.4</v>
      </c>
      <c r="L2951" s="13">
        <v>5</v>
      </c>
      <c r="M2951" s="13">
        <v>13.166666666666668</v>
      </c>
    </row>
    <row r="2952" spans="2:13">
      <c r="B2952" s="10">
        <v>2949</v>
      </c>
      <c r="C2952" s="13">
        <v>0.6</v>
      </c>
      <c r="D2952" s="13">
        <v>6.666666666666667</v>
      </c>
      <c r="E2952" s="13">
        <v>18</v>
      </c>
      <c r="F2952" s="13">
        <v>26.444361602982294</v>
      </c>
      <c r="G2952" s="13">
        <v>3.2551724137931033</v>
      </c>
      <c r="H2952" s="13">
        <v>5.1891891891891895</v>
      </c>
      <c r="I2952" s="13">
        <v>1</v>
      </c>
      <c r="J2952" s="13">
        <v>5</v>
      </c>
      <c r="K2952" s="13">
        <v>0.6</v>
      </c>
      <c r="L2952" s="13">
        <v>3.3333333333333335</v>
      </c>
      <c r="M2952" s="13">
        <v>15.000000000000002</v>
      </c>
    </row>
    <row r="2953" spans="2:13">
      <c r="B2953" s="10">
        <v>2950</v>
      </c>
      <c r="C2953" s="13">
        <v>0.6</v>
      </c>
      <c r="D2953" s="13">
        <v>6.666666666666667</v>
      </c>
      <c r="E2953" s="13">
        <v>9.473684210526315</v>
      </c>
      <c r="F2953" s="13">
        <v>15.916986711382773</v>
      </c>
      <c r="G2953" s="13">
        <v>3.3956834532374103</v>
      </c>
      <c r="H2953" s="13">
        <v>3.0476190476190474</v>
      </c>
      <c r="I2953" s="13">
        <v>1</v>
      </c>
      <c r="J2953" s="13">
        <v>5</v>
      </c>
      <c r="K2953" s="13">
        <v>0.6</v>
      </c>
      <c r="L2953" s="13">
        <v>3.3333333333333335</v>
      </c>
      <c r="M2953" s="13">
        <v>15.000000000000002</v>
      </c>
    </row>
    <row r="2954" spans="2:13">
      <c r="B2954" s="10">
        <v>2951</v>
      </c>
      <c r="C2954" s="13">
        <v>0.4</v>
      </c>
      <c r="D2954" s="13">
        <v>10</v>
      </c>
      <c r="E2954" s="13">
        <v>14.210526315789473</v>
      </c>
      <c r="F2954" s="13">
        <v>21.348089482549721</v>
      </c>
      <c r="G2954" s="13">
        <v>3.4452554744525545</v>
      </c>
      <c r="H2954" s="13">
        <v>3.6923076923076925</v>
      </c>
      <c r="I2954" s="13">
        <v>1.8</v>
      </c>
      <c r="J2954" s="13">
        <v>2.7777777777777777</v>
      </c>
      <c r="K2954" s="13">
        <v>0.2</v>
      </c>
      <c r="L2954" s="13">
        <v>10</v>
      </c>
      <c r="M2954" s="13">
        <v>22.777777777777779</v>
      </c>
    </row>
    <row r="2955" spans="2:13">
      <c r="B2955" s="10">
        <v>2952</v>
      </c>
      <c r="C2955" s="13">
        <v>1.2</v>
      </c>
      <c r="D2955" s="13">
        <v>3.3333333333333335</v>
      </c>
      <c r="E2955" s="13">
        <v>9.8181818181818166</v>
      </c>
      <c r="F2955" s="13">
        <v>17.213139801375092</v>
      </c>
      <c r="G2955" s="13">
        <v>3.9663865546218489</v>
      </c>
      <c r="H2955" s="13">
        <v>3.4285714285714284</v>
      </c>
      <c r="I2955" s="13">
        <v>1.4</v>
      </c>
      <c r="J2955" s="13">
        <v>3.5714285714285716</v>
      </c>
      <c r="K2955" s="13">
        <v>0.6</v>
      </c>
      <c r="L2955" s="13">
        <v>3.3333333333333335</v>
      </c>
      <c r="M2955" s="13">
        <v>10.238095238095239</v>
      </c>
    </row>
    <row r="2956" spans="2:13">
      <c r="B2956" s="10">
        <v>2953</v>
      </c>
      <c r="C2956" s="13">
        <v>1</v>
      </c>
      <c r="D2956" s="13">
        <v>4</v>
      </c>
      <c r="E2956" s="13">
        <v>10.588235294117647</v>
      </c>
      <c r="F2956" s="13">
        <v>18.370548219287713</v>
      </c>
      <c r="G2956" s="13">
        <v>3.2108843537414966</v>
      </c>
      <c r="H2956" s="13">
        <v>4.5714285714285712</v>
      </c>
      <c r="I2956" s="13">
        <v>0.8</v>
      </c>
      <c r="J2956" s="13">
        <v>6.25</v>
      </c>
      <c r="K2956" s="13">
        <v>0.4</v>
      </c>
      <c r="L2956" s="13">
        <v>5</v>
      </c>
      <c r="M2956" s="13">
        <v>15.25</v>
      </c>
    </row>
    <row r="2957" spans="2:13">
      <c r="B2957" s="10">
        <v>2954</v>
      </c>
      <c r="C2957" s="13">
        <v>1.2</v>
      </c>
      <c r="D2957" s="13">
        <v>3.3333333333333335</v>
      </c>
      <c r="E2957" s="13">
        <v>9.8181818181818166</v>
      </c>
      <c r="F2957" s="13">
        <v>18.076866223207684</v>
      </c>
      <c r="G2957" s="13">
        <v>3.5757575757575761</v>
      </c>
      <c r="H2957" s="13">
        <v>4.6829268292682924</v>
      </c>
      <c r="I2957" s="13">
        <v>0.8</v>
      </c>
      <c r="J2957" s="13">
        <v>6.25</v>
      </c>
      <c r="K2957" s="13">
        <v>0.6</v>
      </c>
      <c r="L2957" s="13">
        <v>3.3333333333333335</v>
      </c>
      <c r="M2957" s="13">
        <v>12.916666666666668</v>
      </c>
    </row>
    <row r="2958" spans="2:13">
      <c r="B2958" s="10">
        <v>2955</v>
      </c>
      <c r="C2958" s="13">
        <v>0.2</v>
      </c>
      <c r="D2958" s="13">
        <v>20</v>
      </c>
      <c r="E2958" s="13">
        <v>9.1525423728813564</v>
      </c>
      <c r="F2958" s="13">
        <v>17.576602523257296</v>
      </c>
      <c r="G2958" s="13">
        <v>3.3714285714285714</v>
      </c>
      <c r="H2958" s="13">
        <v>5.0526315789473681</v>
      </c>
      <c r="I2958" s="13">
        <v>0.8</v>
      </c>
      <c r="J2958" s="13">
        <v>6.25</v>
      </c>
      <c r="K2958" s="13">
        <v>0.4</v>
      </c>
      <c r="L2958" s="13">
        <v>5</v>
      </c>
      <c r="M2958" s="13">
        <v>31.25</v>
      </c>
    </row>
    <row r="2959" spans="2:13">
      <c r="B2959" s="10">
        <v>2956</v>
      </c>
      <c r="C2959" s="13">
        <v>0.6</v>
      </c>
      <c r="D2959" s="13">
        <v>6.666666666666667</v>
      </c>
      <c r="E2959" s="13">
        <v>10.8</v>
      </c>
      <c r="F2959" s="13">
        <v>19.383753275549285</v>
      </c>
      <c r="G2959" s="13">
        <v>3.9008264462809921</v>
      </c>
      <c r="H2959" s="13">
        <v>4.6829268292682924</v>
      </c>
      <c r="I2959" s="13">
        <v>0.6</v>
      </c>
      <c r="J2959" s="13">
        <v>8.3333333333333339</v>
      </c>
      <c r="K2959" s="13">
        <v>0.4</v>
      </c>
      <c r="L2959" s="13">
        <v>5</v>
      </c>
      <c r="M2959" s="13">
        <v>20</v>
      </c>
    </row>
    <row r="2960" spans="2:13">
      <c r="B2960" s="10">
        <v>2957</v>
      </c>
      <c r="C2960" s="13">
        <v>0.8</v>
      </c>
      <c r="D2960" s="13">
        <v>5</v>
      </c>
      <c r="E2960" s="13">
        <v>11.739130434782609</v>
      </c>
      <c r="F2960" s="13">
        <v>22.073745819397992</v>
      </c>
      <c r="G2960" s="13">
        <v>2.95</v>
      </c>
      <c r="H2960" s="13">
        <v>7.384615384615385</v>
      </c>
      <c r="I2960" s="13">
        <v>1.4</v>
      </c>
      <c r="J2960" s="13">
        <v>3.5714285714285716</v>
      </c>
      <c r="K2960" s="13">
        <v>0.4</v>
      </c>
      <c r="L2960" s="13">
        <v>5</v>
      </c>
      <c r="M2960" s="13">
        <v>13.571428571428571</v>
      </c>
    </row>
    <row r="2961" spans="2:13">
      <c r="B2961" s="10">
        <v>2958</v>
      </c>
      <c r="C2961" s="13">
        <v>1</v>
      </c>
      <c r="D2961" s="13">
        <v>4</v>
      </c>
      <c r="E2961" s="13">
        <v>12.857142857142858</v>
      </c>
      <c r="F2961" s="13">
        <v>19.943487684729064</v>
      </c>
      <c r="G2961" s="13">
        <v>3.7759999999999998</v>
      </c>
      <c r="H2961" s="13">
        <v>3.3103448275862069</v>
      </c>
      <c r="I2961" s="13">
        <v>1</v>
      </c>
      <c r="J2961" s="13">
        <v>5</v>
      </c>
      <c r="K2961" s="13">
        <v>0.8</v>
      </c>
      <c r="L2961" s="13">
        <v>2.5</v>
      </c>
      <c r="M2961" s="13">
        <v>11.5</v>
      </c>
    </row>
    <row r="2962" spans="2:13">
      <c r="B2962" s="10">
        <v>2959</v>
      </c>
      <c r="C2962" s="13">
        <v>0.8</v>
      </c>
      <c r="D2962" s="13">
        <v>5</v>
      </c>
      <c r="E2962" s="13">
        <v>11.25</v>
      </c>
      <c r="F2962" s="13">
        <v>16.334206116464181</v>
      </c>
      <c r="G2962" s="13">
        <v>2.1751152073732718</v>
      </c>
      <c r="H2962" s="13">
        <v>2.9090909090909092</v>
      </c>
      <c r="I2962" s="13">
        <v>1.2</v>
      </c>
      <c r="J2962" s="13">
        <v>4.166666666666667</v>
      </c>
      <c r="K2962" s="13">
        <v>0.4</v>
      </c>
      <c r="L2962" s="13">
        <v>5</v>
      </c>
      <c r="M2962" s="13">
        <v>14.166666666666668</v>
      </c>
    </row>
    <row r="2963" spans="2:13">
      <c r="B2963" s="10">
        <v>2960</v>
      </c>
      <c r="C2963" s="13">
        <v>0.4</v>
      </c>
      <c r="D2963" s="13">
        <v>10</v>
      </c>
      <c r="E2963" s="13">
        <v>11.25</v>
      </c>
      <c r="F2963" s="13">
        <v>19.520594653573376</v>
      </c>
      <c r="G2963" s="13">
        <v>3.3475177304964543</v>
      </c>
      <c r="H2963" s="13">
        <v>4.9230769230769234</v>
      </c>
      <c r="I2963" s="13">
        <v>1</v>
      </c>
      <c r="J2963" s="13">
        <v>5</v>
      </c>
      <c r="K2963" s="13">
        <v>0.4</v>
      </c>
      <c r="L2963" s="13">
        <v>5</v>
      </c>
      <c r="M2963" s="13">
        <v>20</v>
      </c>
    </row>
    <row r="2964" spans="2:13">
      <c r="B2964" s="10">
        <v>2961</v>
      </c>
      <c r="C2964" s="13">
        <v>1</v>
      </c>
      <c r="D2964" s="13">
        <v>4</v>
      </c>
      <c r="E2964" s="13">
        <v>12.857142857142858</v>
      </c>
      <c r="F2964" s="13">
        <v>21.210473736789524</v>
      </c>
      <c r="G2964" s="13">
        <v>3.3006993006993004</v>
      </c>
      <c r="H2964" s="13">
        <v>5.0526315789473681</v>
      </c>
      <c r="I2964" s="13">
        <v>1.2</v>
      </c>
      <c r="J2964" s="13">
        <v>4.166666666666667</v>
      </c>
      <c r="K2964" s="13">
        <v>0.4</v>
      </c>
      <c r="L2964" s="13">
        <v>5</v>
      </c>
      <c r="M2964" s="13">
        <v>13.166666666666668</v>
      </c>
    </row>
    <row r="2965" spans="2:13">
      <c r="B2965" s="10">
        <v>2962</v>
      </c>
      <c r="C2965" s="13">
        <v>0.8</v>
      </c>
      <c r="D2965" s="13">
        <v>5</v>
      </c>
      <c r="E2965" s="13">
        <v>15.882352941176469</v>
      </c>
      <c r="F2965" s="13">
        <v>24.45378151260504</v>
      </c>
      <c r="G2965" s="13">
        <v>4</v>
      </c>
      <c r="H2965" s="13">
        <v>4.5714285714285712</v>
      </c>
      <c r="I2965" s="13">
        <v>1.2</v>
      </c>
      <c r="J2965" s="13">
        <v>4.166666666666667</v>
      </c>
      <c r="K2965" s="13">
        <v>0.4</v>
      </c>
      <c r="L2965" s="13">
        <v>5</v>
      </c>
      <c r="M2965" s="13">
        <v>14.166666666666668</v>
      </c>
    </row>
    <row r="2966" spans="2:13">
      <c r="B2966" s="10">
        <v>2963</v>
      </c>
      <c r="C2966" s="13">
        <v>0.6</v>
      </c>
      <c r="D2966" s="13">
        <v>6.666666666666667</v>
      </c>
      <c r="E2966" s="13">
        <v>12.272727272727273</v>
      </c>
      <c r="F2966" s="13">
        <v>21.105959288938013</v>
      </c>
      <c r="G2966" s="13">
        <v>3.3475177304964543</v>
      </c>
      <c r="H2966" s="13">
        <v>5.4857142857142858</v>
      </c>
      <c r="I2966" s="13">
        <v>1.2</v>
      </c>
      <c r="J2966" s="13">
        <v>4.166666666666667</v>
      </c>
      <c r="K2966" s="13">
        <v>0.6</v>
      </c>
      <c r="L2966" s="13">
        <v>3.3333333333333335</v>
      </c>
      <c r="M2966" s="13">
        <v>14.166666666666668</v>
      </c>
    </row>
    <row r="2967" spans="2:13">
      <c r="B2967" s="10">
        <v>2964</v>
      </c>
      <c r="C2967" s="13">
        <v>0.2</v>
      </c>
      <c r="D2967" s="13">
        <v>20</v>
      </c>
      <c r="E2967" s="13">
        <v>10.188679245283019</v>
      </c>
      <c r="F2967" s="13">
        <v>16.235815941702636</v>
      </c>
      <c r="G2967" s="13">
        <v>2.7928994082840237</v>
      </c>
      <c r="H2967" s="13">
        <v>3.2542372881355934</v>
      </c>
      <c r="I2967" s="13">
        <v>1.4</v>
      </c>
      <c r="J2967" s="13">
        <v>3.5714285714285716</v>
      </c>
      <c r="K2967" s="13">
        <v>0.4</v>
      </c>
      <c r="L2967" s="13">
        <v>5</v>
      </c>
      <c r="M2967" s="13">
        <v>28.571428571428573</v>
      </c>
    </row>
    <row r="2968" spans="2:13">
      <c r="B2968" s="10">
        <v>2965</v>
      </c>
      <c r="C2968" s="13">
        <v>1</v>
      </c>
      <c r="D2968" s="13">
        <v>4</v>
      </c>
      <c r="E2968" s="13">
        <v>12.272727272727273</v>
      </c>
      <c r="F2968" s="13">
        <v>18.550505050505052</v>
      </c>
      <c r="G2968" s="13">
        <v>3.2777777777777777</v>
      </c>
      <c r="H2968" s="13">
        <v>3</v>
      </c>
      <c r="I2968" s="13">
        <v>1</v>
      </c>
      <c r="J2968" s="13">
        <v>5</v>
      </c>
      <c r="K2968" s="13">
        <v>0.4</v>
      </c>
      <c r="L2968" s="13">
        <v>5</v>
      </c>
      <c r="M2968" s="13">
        <v>14</v>
      </c>
    </row>
    <row r="2969" spans="2:13">
      <c r="B2969" s="10">
        <v>2966</v>
      </c>
      <c r="C2969" s="13">
        <v>0.8</v>
      </c>
      <c r="D2969" s="13">
        <v>5</v>
      </c>
      <c r="E2969" s="13">
        <v>12</v>
      </c>
      <c r="F2969" s="13">
        <v>20.462779156327542</v>
      </c>
      <c r="G2969" s="13">
        <v>2.2692307692307692</v>
      </c>
      <c r="H2969" s="13">
        <v>6.193548387096774</v>
      </c>
      <c r="I2969" s="13">
        <v>1.4</v>
      </c>
      <c r="J2969" s="13">
        <v>3.5714285714285716</v>
      </c>
      <c r="K2969" s="13">
        <v>0.6</v>
      </c>
      <c r="L2969" s="13">
        <v>3.3333333333333335</v>
      </c>
      <c r="M2969" s="13">
        <v>11.904761904761905</v>
      </c>
    </row>
    <row r="2970" spans="2:13">
      <c r="B2970" s="10">
        <v>2967</v>
      </c>
      <c r="C2970" s="13">
        <v>1.6</v>
      </c>
      <c r="D2970" s="13">
        <v>2.5</v>
      </c>
      <c r="E2970" s="13">
        <v>10.8</v>
      </c>
      <c r="F2970" s="13">
        <v>18.180952380952384</v>
      </c>
      <c r="G2970" s="13">
        <v>2.8095238095238098</v>
      </c>
      <c r="H2970" s="13">
        <v>4.5714285714285712</v>
      </c>
      <c r="I2970" s="13">
        <v>0.8</v>
      </c>
      <c r="J2970" s="13">
        <v>6.25</v>
      </c>
      <c r="K2970" s="13">
        <v>0.6</v>
      </c>
      <c r="L2970" s="13">
        <v>3.3333333333333335</v>
      </c>
      <c r="M2970" s="13">
        <v>12.083333333333334</v>
      </c>
    </row>
    <row r="2971" spans="2:13">
      <c r="B2971" s="10">
        <v>2968</v>
      </c>
      <c r="C2971" s="13">
        <v>0.4</v>
      </c>
      <c r="D2971" s="13">
        <v>10</v>
      </c>
      <c r="E2971" s="13">
        <v>15.882352941176469</v>
      </c>
      <c r="F2971" s="13">
        <v>24.847201426024952</v>
      </c>
      <c r="G2971" s="13">
        <v>3.1466666666666669</v>
      </c>
      <c r="H2971" s="13">
        <v>5.8181818181818183</v>
      </c>
      <c r="I2971" s="13">
        <v>1.2</v>
      </c>
      <c r="J2971" s="13">
        <v>4.166666666666667</v>
      </c>
      <c r="K2971" s="13">
        <v>0.4</v>
      </c>
      <c r="L2971" s="13">
        <v>5</v>
      </c>
      <c r="M2971" s="13">
        <v>19.166666666666668</v>
      </c>
    </row>
    <row r="2972" spans="2:13">
      <c r="B2972" s="10">
        <v>2969</v>
      </c>
      <c r="C2972" s="13">
        <v>1.2</v>
      </c>
      <c r="D2972" s="13">
        <v>3.3333333333333335</v>
      </c>
      <c r="E2972" s="13">
        <v>10.8</v>
      </c>
      <c r="F2972" s="13">
        <v>16.708436510221709</v>
      </c>
      <c r="G2972" s="13">
        <v>3.1258278145695364</v>
      </c>
      <c r="H2972" s="13">
        <v>2.7826086956521738</v>
      </c>
      <c r="I2972" s="13">
        <v>1</v>
      </c>
      <c r="J2972" s="13">
        <v>5</v>
      </c>
      <c r="K2972" s="13">
        <v>0.6</v>
      </c>
      <c r="L2972" s="13">
        <v>3.3333333333333335</v>
      </c>
      <c r="M2972" s="13">
        <v>11.666666666666668</v>
      </c>
    </row>
    <row r="2973" spans="2:13">
      <c r="B2973" s="10">
        <v>2970</v>
      </c>
      <c r="C2973" s="13">
        <v>1</v>
      </c>
      <c r="D2973" s="13">
        <v>4</v>
      </c>
      <c r="E2973" s="13">
        <v>20.76923076923077</v>
      </c>
      <c r="F2973" s="13">
        <v>32.541664786826075</v>
      </c>
      <c r="G2973" s="13">
        <v>3.0451612903225804</v>
      </c>
      <c r="H2973" s="13">
        <v>8.7272727272727266</v>
      </c>
      <c r="I2973" s="13">
        <v>0.8</v>
      </c>
      <c r="J2973" s="13">
        <v>6.25</v>
      </c>
      <c r="K2973" s="13">
        <v>0.2</v>
      </c>
      <c r="L2973" s="13">
        <v>10</v>
      </c>
      <c r="M2973" s="13">
        <v>20.25</v>
      </c>
    </row>
    <row r="2974" spans="2:13">
      <c r="B2974" s="10">
        <v>2971</v>
      </c>
      <c r="C2974" s="13">
        <v>1</v>
      </c>
      <c r="D2974" s="13">
        <v>4</v>
      </c>
      <c r="E2974" s="13">
        <v>10</v>
      </c>
      <c r="F2974" s="13">
        <v>19.290132547864506</v>
      </c>
      <c r="G2974" s="13">
        <v>2.4329896907216493</v>
      </c>
      <c r="H2974" s="13">
        <v>6.8571428571428568</v>
      </c>
      <c r="I2974" s="13">
        <v>1.4</v>
      </c>
      <c r="J2974" s="13">
        <v>3.5714285714285716</v>
      </c>
      <c r="K2974" s="13">
        <v>0.4</v>
      </c>
      <c r="L2974" s="13">
        <v>5</v>
      </c>
      <c r="M2974" s="13">
        <v>12.571428571428571</v>
      </c>
    </row>
    <row r="2975" spans="2:13">
      <c r="B2975" s="10">
        <v>2972</v>
      </c>
      <c r="C2975" s="13">
        <v>0.8</v>
      </c>
      <c r="D2975" s="13">
        <v>5</v>
      </c>
      <c r="E2975" s="13">
        <v>9.473684210526315</v>
      </c>
      <c r="F2975" s="13">
        <v>15.52944178628389</v>
      </c>
      <c r="G2975" s="13">
        <v>3.1466666666666669</v>
      </c>
      <c r="H2975" s="13">
        <v>2.9090909090909092</v>
      </c>
      <c r="I2975" s="13">
        <v>1.2</v>
      </c>
      <c r="J2975" s="13">
        <v>4.166666666666667</v>
      </c>
      <c r="K2975" s="13">
        <v>0.4</v>
      </c>
      <c r="L2975" s="13">
        <v>5</v>
      </c>
      <c r="M2975" s="13">
        <v>14.166666666666668</v>
      </c>
    </row>
    <row r="2976" spans="2:13">
      <c r="B2976" s="10">
        <v>2973</v>
      </c>
      <c r="C2976" s="13">
        <v>1.2</v>
      </c>
      <c r="D2976" s="13">
        <v>3.3333333333333335</v>
      </c>
      <c r="E2976" s="13">
        <v>9.8181818181818166</v>
      </c>
      <c r="F2976" s="13">
        <v>17.181804639573148</v>
      </c>
      <c r="G2976" s="13">
        <v>3.4452554744525545</v>
      </c>
      <c r="H2976" s="13">
        <v>3.9183673469387754</v>
      </c>
      <c r="I2976" s="13">
        <v>1.2</v>
      </c>
      <c r="J2976" s="13">
        <v>4.166666666666667</v>
      </c>
      <c r="K2976" s="13">
        <v>0.2</v>
      </c>
      <c r="L2976" s="13">
        <v>10</v>
      </c>
      <c r="M2976" s="13">
        <v>17.5</v>
      </c>
    </row>
    <row r="2977" spans="2:13">
      <c r="B2977" s="10">
        <v>2974</v>
      </c>
      <c r="C2977" s="13">
        <v>0.2</v>
      </c>
      <c r="D2977" s="13">
        <v>20</v>
      </c>
      <c r="E2977" s="13">
        <v>14.594594594594593</v>
      </c>
      <c r="F2977" s="13">
        <v>21.915174304739523</v>
      </c>
      <c r="G2977" s="13">
        <v>3.1466666666666669</v>
      </c>
      <c r="H2977" s="13">
        <v>4.1739130434782608</v>
      </c>
      <c r="I2977" s="13">
        <v>1</v>
      </c>
      <c r="J2977" s="13">
        <v>5</v>
      </c>
      <c r="K2977" s="13">
        <v>0.8</v>
      </c>
      <c r="L2977" s="13">
        <v>2.5</v>
      </c>
      <c r="M2977" s="13">
        <v>27.5</v>
      </c>
    </row>
    <row r="2978" spans="2:13">
      <c r="B2978" s="10">
        <v>2975</v>
      </c>
      <c r="C2978" s="13">
        <v>1</v>
      </c>
      <c r="D2978" s="13">
        <v>4</v>
      </c>
      <c r="E2978" s="13">
        <v>11.48936170212766</v>
      </c>
      <c r="F2978" s="13">
        <v>19.105951563878811</v>
      </c>
      <c r="G2978" s="13">
        <v>3.0451612903225804</v>
      </c>
      <c r="H2978" s="13">
        <v>4.5714285714285712</v>
      </c>
      <c r="I2978" s="13">
        <v>1</v>
      </c>
      <c r="J2978" s="13">
        <v>5</v>
      </c>
      <c r="K2978" s="13">
        <v>0.4</v>
      </c>
      <c r="L2978" s="13">
        <v>5</v>
      </c>
      <c r="M2978" s="13">
        <v>14</v>
      </c>
    </row>
    <row r="2979" spans="2:13">
      <c r="B2979" s="10">
        <v>2976</v>
      </c>
      <c r="C2979" s="13">
        <v>0.8</v>
      </c>
      <c r="D2979" s="13">
        <v>5</v>
      </c>
      <c r="E2979" s="13">
        <v>11.25</v>
      </c>
      <c r="F2979" s="13">
        <v>17.216880966296515</v>
      </c>
      <c r="G2979" s="13">
        <v>2.7126436781609193</v>
      </c>
      <c r="H2979" s="13">
        <v>3.2542372881355934</v>
      </c>
      <c r="I2979" s="13">
        <v>1.2</v>
      </c>
      <c r="J2979" s="13">
        <v>4.166666666666667</v>
      </c>
      <c r="K2979" s="13">
        <v>0.1</v>
      </c>
      <c r="L2979" s="13">
        <v>20</v>
      </c>
      <c r="M2979" s="13">
        <v>29.166666666666668</v>
      </c>
    </row>
    <row r="2980" spans="2:13">
      <c r="B2980" s="10">
        <v>2977</v>
      </c>
      <c r="C2980" s="13">
        <v>0.8</v>
      </c>
      <c r="D2980" s="13">
        <v>5</v>
      </c>
      <c r="E2980" s="13">
        <v>10.588235294117647</v>
      </c>
      <c r="F2980" s="13">
        <v>18.235294117647058</v>
      </c>
      <c r="G2980" s="13">
        <v>2.3137254901960782</v>
      </c>
      <c r="H2980" s="13">
        <v>5.333333333333333</v>
      </c>
      <c r="I2980" s="13">
        <v>0.8</v>
      </c>
      <c r="J2980" s="13">
        <v>6.25</v>
      </c>
      <c r="K2980" s="13">
        <v>0.4</v>
      </c>
      <c r="L2980" s="13">
        <v>5</v>
      </c>
      <c r="M2980" s="13">
        <v>16.25</v>
      </c>
    </row>
    <row r="2981" spans="2:13">
      <c r="B2981" s="10">
        <v>2978</v>
      </c>
      <c r="C2981" s="13">
        <v>0.6</v>
      </c>
      <c r="D2981" s="13">
        <v>6.666666666666667</v>
      </c>
      <c r="E2981" s="13">
        <v>14.594594594594593</v>
      </c>
      <c r="F2981" s="13">
        <v>26.863279552021272</v>
      </c>
      <c r="G2981" s="13">
        <v>3.1258278145695364</v>
      </c>
      <c r="H2981" s="13">
        <v>9.1428571428571423</v>
      </c>
      <c r="I2981" s="13">
        <v>1</v>
      </c>
      <c r="J2981" s="13">
        <v>5</v>
      </c>
      <c r="K2981" s="13">
        <v>0.2</v>
      </c>
      <c r="L2981" s="13">
        <v>10</v>
      </c>
      <c r="M2981" s="13">
        <v>21.666666666666668</v>
      </c>
    </row>
    <row r="2982" spans="2:13">
      <c r="B2982" s="10">
        <v>2979</v>
      </c>
      <c r="C2982" s="13">
        <v>0.4</v>
      </c>
      <c r="D2982" s="13">
        <v>10</v>
      </c>
      <c r="E2982" s="13">
        <v>12</v>
      </c>
      <c r="F2982" s="13">
        <v>19.636363636363633</v>
      </c>
      <c r="G2982" s="13">
        <v>3.0649350649350646</v>
      </c>
      <c r="H2982" s="13">
        <v>4.5714285714285712</v>
      </c>
      <c r="I2982" s="13">
        <v>0.8</v>
      </c>
      <c r="J2982" s="13">
        <v>6.25</v>
      </c>
      <c r="K2982" s="13">
        <v>0.6</v>
      </c>
      <c r="L2982" s="13">
        <v>3.3333333333333335</v>
      </c>
      <c r="M2982" s="13">
        <v>19.583333333333332</v>
      </c>
    </row>
    <row r="2983" spans="2:13">
      <c r="B2983" s="10">
        <v>2980</v>
      </c>
      <c r="C2983" s="13">
        <v>0.6</v>
      </c>
      <c r="D2983" s="13">
        <v>6.666666666666667</v>
      </c>
      <c r="E2983" s="13">
        <v>19.285714285714288</v>
      </c>
      <c r="F2983" s="13">
        <v>26.807553366174059</v>
      </c>
      <c r="G2983" s="13">
        <v>3.2551724137931033</v>
      </c>
      <c r="H2983" s="13">
        <v>4.2666666666666666</v>
      </c>
      <c r="I2983" s="13">
        <v>1</v>
      </c>
      <c r="J2983" s="13">
        <v>5</v>
      </c>
      <c r="K2983" s="13">
        <v>0.4</v>
      </c>
      <c r="L2983" s="13">
        <v>5</v>
      </c>
      <c r="M2983" s="13">
        <v>16.666666666666668</v>
      </c>
    </row>
    <row r="2984" spans="2:13">
      <c r="B2984" s="10">
        <v>2981</v>
      </c>
      <c r="C2984" s="13">
        <v>1</v>
      </c>
      <c r="D2984" s="13">
        <v>4</v>
      </c>
      <c r="E2984" s="13">
        <v>11.48936170212766</v>
      </c>
      <c r="F2984" s="13">
        <v>18.534816247582206</v>
      </c>
      <c r="G2984" s="13">
        <v>2.6818181818181817</v>
      </c>
      <c r="H2984" s="13">
        <v>4.3636363636363633</v>
      </c>
      <c r="I2984" s="13">
        <v>1.2</v>
      </c>
      <c r="J2984" s="13">
        <v>4.166666666666667</v>
      </c>
      <c r="K2984" s="13">
        <v>0.4</v>
      </c>
      <c r="L2984" s="13">
        <v>5</v>
      </c>
      <c r="M2984" s="13">
        <v>13.166666666666668</v>
      </c>
    </row>
    <row r="2985" spans="2:13">
      <c r="B2985" s="10">
        <v>2982</v>
      </c>
      <c r="C2985" s="13">
        <v>1</v>
      </c>
      <c r="D2985" s="13">
        <v>4</v>
      </c>
      <c r="E2985" s="13">
        <v>14.594594594594593</v>
      </c>
      <c r="F2985" s="13">
        <v>22.06172868749556</v>
      </c>
      <c r="G2985" s="13">
        <v>2.8957055214723924</v>
      </c>
      <c r="H2985" s="13">
        <v>4.5714285714285712</v>
      </c>
      <c r="I2985" s="13">
        <v>0.8</v>
      </c>
      <c r="J2985" s="13">
        <v>6.25</v>
      </c>
      <c r="K2985" s="13">
        <v>0.2</v>
      </c>
      <c r="L2985" s="13">
        <v>10</v>
      </c>
      <c r="M2985" s="13">
        <v>20.25</v>
      </c>
    </row>
    <row r="2986" spans="2:13">
      <c r="B2986" s="10">
        <v>2983</v>
      </c>
      <c r="C2986" s="13">
        <v>1.2</v>
      </c>
      <c r="D2986" s="13">
        <v>3.3333333333333335</v>
      </c>
      <c r="E2986" s="13">
        <v>10.188679245283019</v>
      </c>
      <c r="F2986" s="13">
        <v>21.6701607267645</v>
      </c>
      <c r="G2986" s="13">
        <v>4.3703703703703702</v>
      </c>
      <c r="H2986" s="13">
        <v>7.1111111111111107</v>
      </c>
      <c r="I2986" s="13">
        <v>1.2</v>
      </c>
      <c r="J2986" s="13">
        <v>4.166666666666667</v>
      </c>
      <c r="K2986" s="13">
        <v>0.4</v>
      </c>
      <c r="L2986" s="13">
        <v>5</v>
      </c>
      <c r="M2986" s="13">
        <v>12.5</v>
      </c>
    </row>
    <row r="2987" spans="2:13">
      <c r="B2987" s="10">
        <v>2984</v>
      </c>
      <c r="C2987" s="13">
        <v>0.4</v>
      </c>
      <c r="D2987" s="13">
        <v>10</v>
      </c>
      <c r="E2987" s="13">
        <v>10.588235294117647</v>
      </c>
      <c r="F2987" s="13">
        <v>17.195970100747481</v>
      </c>
      <c r="G2987" s="13">
        <v>2.6077348066298343</v>
      </c>
      <c r="H2987" s="13">
        <v>4</v>
      </c>
      <c r="I2987" s="13">
        <v>0.8</v>
      </c>
      <c r="J2987" s="13">
        <v>6.25</v>
      </c>
      <c r="K2987" s="13">
        <v>0.2</v>
      </c>
      <c r="L2987" s="13">
        <v>10</v>
      </c>
      <c r="M2987" s="13">
        <v>26.25</v>
      </c>
    </row>
    <row r="2988" spans="2:13">
      <c r="B2988" s="10">
        <v>2985</v>
      </c>
      <c r="C2988" s="13">
        <v>0.4</v>
      </c>
      <c r="D2988" s="13">
        <v>10</v>
      </c>
      <c r="E2988" s="13">
        <v>18</v>
      </c>
      <c r="F2988" s="13">
        <v>26.155953635405691</v>
      </c>
      <c r="G2988" s="13">
        <v>3.2328767123287672</v>
      </c>
      <c r="H2988" s="13">
        <v>4.9230769230769234</v>
      </c>
      <c r="I2988" s="13">
        <v>1.2</v>
      </c>
      <c r="J2988" s="13">
        <v>4.166666666666667</v>
      </c>
      <c r="K2988" s="13">
        <v>0.6</v>
      </c>
      <c r="L2988" s="13">
        <v>3.3333333333333335</v>
      </c>
      <c r="M2988" s="13">
        <v>17.5</v>
      </c>
    </row>
    <row r="2989" spans="2:13">
      <c r="B2989" s="10">
        <v>2986</v>
      </c>
      <c r="C2989" s="13">
        <v>0.8</v>
      </c>
      <c r="D2989" s="13">
        <v>5</v>
      </c>
      <c r="E2989" s="13">
        <v>10</v>
      </c>
      <c r="F2989" s="13">
        <v>16.881496881496883</v>
      </c>
      <c r="G2989" s="13">
        <v>3.189189189189189</v>
      </c>
      <c r="H2989" s="13">
        <v>3.6923076923076925</v>
      </c>
      <c r="I2989" s="13">
        <v>0.4</v>
      </c>
      <c r="J2989" s="13">
        <v>12.5</v>
      </c>
      <c r="K2989" s="13">
        <v>0.4</v>
      </c>
      <c r="L2989" s="13">
        <v>5</v>
      </c>
      <c r="M2989" s="13">
        <v>22.5</v>
      </c>
    </row>
    <row r="2990" spans="2:13">
      <c r="B2990" s="10">
        <v>2987</v>
      </c>
      <c r="C2990" s="13">
        <v>1.4</v>
      </c>
      <c r="D2990" s="13">
        <v>2.8571428571428572</v>
      </c>
      <c r="E2990" s="13">
        <v>12</v>
      </c>
      <c r="F2990" s="13">
        <v>19.459397417503588</v>
      </c>
      <c r="G2990" s="13">
        <v>2.776470588235294</v>
      </c>
      <c r="H2990" s="13">
        <v>4.6829268292682924</v>
      </c>
      <c r="I2990" s="13">
        <v>1.4</v>
      </c>
      <c r="J2990" s="13">
        <v>3.5714285714285716</v>
      </c>
      <c r="K2990" s="13">
        <v>0.6</v>
      </c>
      <c r="L2990" s="13">
        <v>3.3333333333333335</v>
      </c>
      <c r="M2990" s="13">
        <v>9.7619047619047628</v>
      </c>
    </row>
    <row r="2991" spans="2:13">
      <c r="B2991" s="10">
        <v>2988</v>
      </c>
      <c r="C2991" s="13">
        <v>0.8</v>
      </c>
      <c r="D2991" s="13">
        <v>5</v>
      </c>
      <c r="E2991" s="13">
        <v>15.882352941176469</v>
      </c>
      <c r="F2991" s="13">
        <v>23.158686363851356</v>
      </c>
      <c r="G2991" s="13">
        <v>2.5934065934065931</v>
      </c>
      <c r="H2991" s="13">
        <v>4.6829268292682924</v>
      </c>
      <c r="I2991" s="13">
        <v>1</v>
      </c>
      <c r="J2991" s="13">
        <v>5</v>
      </c>
      <c r="K2991" s="13">
        <v>0.4</v>
      </c>
      <c r="L2991" s="13">
        <v>5</v>
      </c>
      <c r="M2991" s="13">
        <v>15</v>
      </c>
    </row>
    <row r="2992" spans="2:13">
      <c r="B2992" s="10">
        <v>2989</v>
      </c>
      <c r="C2992" s="13">
        <v>0.2</v>
      </c>
      <c r="D2992" s="13">
        <v>20</v>
      </c>
      <c r="E2992" s="13">
        <v>10.384615384615385</v>
      </c>
      <c r="F2992" s="13">
        <v>16.622013758599124</v>
      </c>
      <c r="G2992" s="13">
        <v>3.8373983739837394</v>
      </c>
      <c r="H2992" s="13">
        <v>2.4</v>
      </c>
      <c r="I2992" s="13">
        <v>1.8</v>
      </c>
      <c r="J2992" s="13">
        <v>2.7777777777777777</v>
      </c>
      <c r="K2992" s="13">
        <v>0.6</v>
      </c>
      <c r="L2992" s="13">
        <v>3.3333333333333335</v>
      </c>
      <c r="M2992" s="13">
        <v>26.111111111111111</v>
      </c>
    </row>
    <row r="2993" spans="2:13">
      <c r="B2993" s="10">
        <v>2990</v>
      </c>
      <c r="C2993" s="13">
        <v>0.4</v>
      </c>
      <c r="D2993" s="13">
        <v>10</v>
      </c>
      <c r="E2993" s="13">
        <v>12.857142857142858</v>
      </c>
      <c r="F2993" s="13">
        <v>19.717235784349882</v>
      </c>
      <c r="G2993" s="13">
        <v>3.1677852348993287</v>
      </c>
      <c r="H2993" s="13">
        <v>3.6923076923076925</v>
      </c>
      <c r="I2993" s="13">
        <v>1.2</v>
      </c>
      <c r="J2993" s="13">
        <v>4.166666666666667</v>
      </c>
      <c r="K2993" s="13">
        <v>0.1</v>
      </c>
      <c r="L2993" s="13">
        <v>20</v>
      </c>
      <c r="M2993" s="13">
        <v>34.166666666666671</v>
      </c>
    </row>
    <row r="2994" spans="2:13">
      <c r="B2994" s="10">
        <v>2991</v>
      </c>
      <c r="C2994" s="13">
        <v>1.2</v>
      </c>
      <c r="D2994" s="13">
        <v>3.3333333333333335</v>
      </c>
      <c r="E2994" s="13">
        <v>12.857142857142858</v>
      </c>
      <c r="F2994" s="13">
        <v>20.095238095238095</v>
      </c>
      <c r="G2994" s="13">
        <v>2.6666666666666665</v>
      </c>
      <c r="H2994" s="13">
        <v>4.5714285714285712</v>
      </c>
      <c r="I2994" s="13">
        <v>1</v>
      </c>
      <c r="J2994" s="13">
        <v>5</v>
      </c>
      <c r="K2994" s="13">
        <v>0.6</v>
      </c>
      <c r="L2994" s="13">
        <v>3.3333333333333335</v>
      </c>
      <c r="M2994" s="13">
        <v>11.666666666666668</v>
      </c>
    </row>
    <row r="2995" spans="2:13">
      <c r="B2995" s="10">
        <v>2992</v>
      </c>
      <c r="C2995" s="13">
        <v>0.6</v>
      </c>
      <c r="D2995" s="13">
        <v>6.666666666666667</v>
      </c>
      <c r="E2995" s="13">
        <v>10.8</v>
      </c>
      <c r="F2995" s="13">
        <v>16.21153846153846</v>
      </c>
      <c r="G2995" s="13">
        <v>2.95</v>
      </c>
      <c r="H2995" s="13">
        <v>2.4615384615384617</v>
      </c>
      <c r="I2995" s="13">
        <v>1.4</v>
      </c>
      <c r="J2995" s="13">
        <v>3.5714285714285716</v>
      </c>
      <c r="K2995" s="13">
        <v>0.6</v>
      </c>
      <c r="L2995" s="13">
        <v>3.3333333333333335</v>
      </c>
      <c r="M2995" s="13">
        <v>13.571428571428573</v>
      </c>
    </row>
    <row r="2996" spans="2:13">
      <c r="B2996" s="10">
        <v>2993</v>
      </c>
      <c r="C2996" s="13">
        <v>1.4</v>
      </c>
      <c r="D2996" s="13">
        <v>2.8571428571428572</v>
      </c>
      <c r="E2996" s="13">
        <v>10.188679245283019</v>
      </c>
      <c r="F2996" s="13">
        <v>16.26829897196157</v>
      </c>
      <c r="G2996" s="13">
        <v>2.5240641711229945</v>
      </c>
      <c r="H2996" s="13">
        <v>3.5555555555555554</v>
      </c>
      <c r="I2996" s="13">
        <v>1</v>
      </c>
      <c r="J2996" s="13">
        <v>5</v>
      </c>
      <c r="K2996" s="13">
        <v>0.1</v>
      </c>
      <c r="L2996" s="13">
        <v>20</v>
      </c>
      <c r="M2996" s="13">
        <v>27.857142857142858</v>
      </c>
    </row>
    <row r="2997" spans="2:13">
      <c r="B2997" s="10">
        <v>2994</v>
      </c>
      <c r="C2997" s="13">
        <v>0.6</v>
      </c>
      <c r="D2997" s="13">
        <v>6.666666666666667</v>
      </c>
      <c r="E2997" s="13">
        <v>9.8181818181818166</v>
      </c>
      <c r="F2997" s="13">
        <v>17.534057431929771</v>
      </c>
      <c r="G2997" s="13">
        <v>3.6307692307692307</v>
      </c>
      <c r="H2997" s="13">
        <v>4.0851063829787231</v>
      </c>
      <c r="I2997" s="13">
        <v>1.2</v>
      </c>
      <c r="J2997" s="13">
        <v>4.166666666666667</v>
      </c>
      <c r="K2997" s="13">
        <v>0.6</v>
      </c>
      <c r="L2997" s="13">
        <v>3.3333333333333335</v>
      </c>
      <c r="M2997" s="13">
        <v>14.166666666666668</v>
      </c>
    </row>
    <row r="2998" spans="2:13">
      <c r="B2998" s="10">
        <v>2995</v>
      </c>
      <c r="C2998" s="13">
        <v>0.8</v>
      </c>
      <c r="D2998" s="13">
        <v>5</v>
      </c>
      <c r="E2998" s="13">
        <v>11.25</v>
      </c>
      <c r="F2998" s="13">
        <v>20.155724622260056</v>
      </c>
      <c r="G2998" s="13">
        <v>3.7165354330708662</v>
      </c>
      <c r="H2998" s="13">
        <v>5.1891891891891895</v>
      </c>
      <c r="I2998" s="13">
        <v>0.6</v>
      </c>
      <c r="J2998" s="13">
        <v>8.3333333333333339</v>
      </c>
      <c r="K2998" s="13">
        <v>0.2</v>
      </c>
      <c r="L2998" s="13">
        <v>10</v>
      </c>
      <c r="M2998" s="13">
        <v>23.333333333333336</v>
      </c>
    </row>
    <row r="2999" spans="2:13">
      <c r="B2999" s="10">
        <v>2996</v>
      </c>
      <c r="C2999" s="13">
        <v>0.8</v>
      </c>
      <c r="D2999" s="13">
        <v>5</v>
      </c>
      <c r="E2999" s="13">
        <v>9.8181818181818166</v>
      </c>
      <c r="F2999" s="13">
        <v>16.630012516804968</v>
      </c>
      <c r="G2999" s="13">
        <v>3.189189189189189</v>
      </c>
      <c r="H2999" s="13">
        <v>3.6226415094339623</v>
      </c>
      <c r="I2999" s="13">
        <v>0.8</v>
      </c>
      <c r="J2999" s="13">
        <v>6.25</v>
      </c>
      <c r="K2999" s="13">
        <v>0.4</v>
      </c>
      <c r="L2999" s="13">
        <v>5</v>
      </c>
      <c r="M2999" s="13">
        <v>16.25</v>
      </c>
    </row>
    <row r="3000" spans="2:13">
      <c r="B3000" s="10">
        <v>2997</v>
      </c>
      <c r="C3000" s="13">
        <v>1</v>
      </c>
      <c r="D3000" s="13">
        <v>4</v>
      </c>
      <c r="E3000" s="13">
        <v>13.5</v>
      </c>
      <c r="F3000" s="13">
        <v>22.06</v>
      </c>
      <c r="G3000" s="13">
        <v>4.7200000000000006</v>
      </c>
      <c r="H3000" s="13">
        <v>3.84</v>
      </c>
      <c r="I3000" s="13">
        <v>1.2</v>
      </c>
      <c r="J3000" s="13">
        <v>4.166666666666667</v>
      </c>
      <c r="K3000" s="13">
        <v>0.6</v>
      </c>
      <c r="L3000" s="13">
        <v>3.3333333333333335</v>
      </c>
      <c r="M3000" s="13">
        <v>11.500000000000002</v>
      </c>
    </row>
    <row r="3001" spans="2:13">
      <c r="B3001" s="10">
        <v>2998</v>
      </c>
      <c r="C3001" s="13">
        <v>1</v>
      </c>
      <c r="D3001" s="13">
        <v>4</v>
      </c>
      <c r="E3001" s="13">
        <v>14.594594594594593</v>
      </c>
      <c r="F3001" s="13">
        <v>20.974659697299721</v>
      </c>
      <c r="G3001" s="13">
        <v>3.1258278145695364</v>
      </c>
      <c r="H3001" s="13">
        <v>3.2542372881355934</v>
      </c>
      <c r="I3001" s="13">
        <v>0.6</v>
      </c>
      <c r="J3001" s="13">
        <v>8.3333333333333339</v>
      </c>
      <c r="K3001" s="13">
        <v>0.4</v>
      </c>
      <c r="L3001" s="13">
        <v>5</v>
      </c>
      <c r="M3001" s="13">
        <v>17.333333333333336</v>
      </c>
    </row>
    <row r="3002" spans="2:13">
      <c r="B3002" s="10">
        <v>2999</v>
      </c>
      <c r="C3002" s="13">
        <v>0.6</v>
      </c>
      <c r="D3002" s="13">
        <v>6.666666666666667</v>
      </c>
      <c r="E3002" s="13">
        <v>10.8</v>
      </c>
      <c r="F3002" s="13">
        <v>18.473399715504982</v>
      </c>
      <c r="G3002" s="13">
        <v>2.4842105263157896</v>
      </c>
      <c r="H3002" s="13">
        <v>5.1891891891891895</v>
      </c>
      <c r="I3002" s="13">
        <v>1.2</v>
      </c>
      <c r="J3002" s="13">
        <v>4.166666666666667</v>
      </c>
      <c r="K3002" s="13">
        <v>0.2</v>
      </c>
      <c r="L3002" s="13">
        <v>10</v>
      </c>
      <c r="M3002" s="13">
        <v>20.833333333333336</v>
      </c>
    </row>
    <row r="3003" spans="2:13">
      <c r="B3003" s="10">
        <v>3000</v>
      </c>
      <c r="C3003" s="13">
        <v>1</v>
      </c>
      <c r="D3003" s="13">
        <v>4</v>
      </c>
      <c r="E3003" s="13">
        <v>10.188679245283019</v>
      </c>
      <c r="F3003" s="13">
        <v>16.560241954873899</v>
      </c>
      <c r="G3003" s="13">
        <v>3.3239436619718314</v>
      </c>
      <c r="H3003" s="13">
        <v>3.0476190476190474</v>
      </c>
      <c r="I3003" s="13">
        <v>1</v>
      </c>
      <c r="J3003" s="13">
        <v>5</v>
      </c>
      <c r="K3003" s="13">
        <v>0.4</v>
      </c>
      <c r="L3003" s="13">
        <v>5</v>
      </c>
      <c r="M3003" s="13">
        <v>14</v>
      </c>
    </row>
    <row r="3004" spans="2:13">
      <c r="B3004" s="10">
        <v>3001</v>
      </c>
      <c r="C3004" s="13">
        <v>0.8</v>
      </c>
      <c r="D3004" s="13">
        <v>5</v>
      </c>
      <c r="E3004" s="13">
        <v>18.620689655172413</v>
      </c>
      <c r="F3004" s="13">
        <v>25.792203345057501</v>
      </c>
      <c r="G3004" s="13">
        <v>3.5488721804511276</v>
      </c>
      <c r="H3004" s="13">
        <v>3.6226415094339623</v>
      </c>
      <c r="I3004" s="13">
        <v>1.2</v>
      </c>
      <c r="J3004" s="13">
        <v>4.166666666666667</v>
      </c>
      <c r="K3004" s="13">
        <v>0.4</v>
      </c>
      <c r="L3004" s="13">
        <v>5</v>
      </c>
      <c r="M3004" s="13">
        <v>14.166666666666668</v>
      </c>
    </row>
    <row r="3005" spans="2:13">
      <c r="B3005" s="10">
        <v>3002</v>
      </c>
      <c r="C3005" s="13">
        <v>1.4</v>
      </c>
      <c r="D3005" s="13">
        <v>2.8571428571428572</v>
      </c>
      <c r="E3005" s="13">
        <v>11.48936170212766</v>
      </c>
      <c r="F3005" s="13">
        <v>18.260437011232192</v>
      </c>
      <c r="G3005" s="13">
        <v>3.0063694267515921</v>
      </c>
      <c r="H3005" s="13">
        <v>3.7647058823529411</v>
      </c>
      <c r="I3005" s="13">
        <v>1.6</v>
      </c>
      <c r="J3005" s="13">
        <v>3.125</v>
      </c>
      <c r="K3005" s="13">
        <v>0.2</v>
      </c>
      <c r="L3005" s="13">
        <v>10</v>
      </c>
      <c r="M3005" s="13">
        <v>15.982142857142858</v>
      </c>
    </row>
    <row r="3006" spans="2:13">
      <c r="B3006" s="10">
        <v>3003</v>
      </c>
      <c r="C3006" s="13">
        <v>0.4</v>
      </c>
      <c r="D3006" s="13">
        <v>10</v>
      </c>
      <c r="E3006" s="13">
        <v>11.48936170212766</v>
      </c>
      <c r="F3006" s="13">
        <v>21.267139479905438</v>
      </c>
      <c r="G3006" s="13">
        <v>2.6666666666666665</v>
      </c>
      <c r="H3006" s="13">
        <v>7.1111111111111107</v>
      </c>
      <c r="I3006" s="13">
        <v>0.6</v>
      </c>
      <c r="J3006" s="13">
        <v>8.3333333333333339</v>
      </c>
      <c r="K3006" s="13">
        <v>0.2</v>
      </c>
      <c r="L3006" s="13">
        <v>10</v>
      </c>
      <c r="M3006" s="13">
        <v>28.333333333333336</v>
      </c>
    </row>
    <row r="3007" spans="2:13">
      <c r="B3007" s="10">
        <v>3004</v>
      </c>
      <c r="C3007" s="13">
        <v>0.2</v>
      </c>
      <c r="D3007" s="13">
        <v>20</v>
      </c>
      <c r="E3007" s="13">
        <v>10.188679245283019</v>
      </c>
      <c r="F3007" s="13">
        <v>20.033163874577774</v>
      </c>
      <c r="G3007" s="13">
        <v>2.9873417721518987</v>
      </c>
      <c r="H3007" s="13">
        <v>6.8571428571428568</v>
      </c>
      <c r="I3007" s="13">
        <v>1.4</v>
      </c>
      <c r="J3007" s="13">
        <v>3.5714285714285716</v>
      </c>
      <c r="K3007" s="13">
        <v>0.1</v>
      </c>
      <c r="L3007" s="13">
        <v>20</v>
      </c>
      <c r="M3007" s="13">
        <v>43.571428571428569</v>
      </c>
    </row>
    <row r="3008" spans="2:13">
      <c r="B3008" s="10">
        <v>3005</v>
      </c>
      <c r="C3008" s="13">
        <v>0.4</v>
      </c>
      <c r="D3008" s="13">
        <v>10</v>
      </c>
      <c r="E3008" s="13">
        <v>18.620689655172413</v>
      </c>
      <c r="F3008" s="13">
        <v>31.154413995348364</v>
      </c>
      <c r="G3008" s="13">
        <v>3.8064516129032255</v>
      </c>
      <c r="H3008" s="13">
        <v>8.7272727272727266</v>
      </c>
      <c r="I3008" s="13">
        <v>1.2</v>
      </c>
      <c r="J3008" s="13">
        <v>4.166666666666667</v>
      </c>
      <c r="K3008" s="13">
        <v>0.1</v>
      </c>
      <c r="L3008" s="13">
        <v>20</v>
      </c>
      <c r="M3008" s="13">
        <v>34.166666666666671</v>
      </c>
    </row>
    <row r="3009" spans="2:13">
      <c r="B3009" s="10">
        <v>3006</v>
      </c>
      <c r="C3009" s="13">
        <v>0.4</v>
      </c>
      <c r="D3009" s="13">
        <v>10</v>
      </c>
      <c r="E3009" s="13">
        <v>14.594594594594593</v>
      </c>
      <c r="F3009" s="13">
        <v>20.463875640346224</v>
      </c>
      <c r="G3009" s="13">
        <v>2.3137254901960782</v>
      </c>
      <c r="H3009" s="13">
        <v>3.5555555555555554</v>
      </c>
      <c r="I3009" s="13">
        <v>1</v>
      </c>
      <c r="J3009" s="13">
        <v>5</v>
      </c>
      <c r="K3009" s="13">
        <v>0.4</v>
      </c>
      <c r="L3009" s="13">
        <v>5</v>
      </c>
      <c r="M3009" s="13">
        <v>20</v>
      </c>
    </row>
    <row r="3010" spans="2:13">
      <c r="B3010" s="10">
        <v>3007</v>
      </c>
      <c r="C3010" s="13">
        <v>0.6</v>
      </c>
      <c r="D3010" s="13">
        <v>6.666666666666667</v>
      </c>
      <c r="E3010" s="13">
        <v>12.272727272727273</v>
      </c>
      <c r="F3010" s="13">
        <v>19.482029598308667</v>
      </c>
      <c r="G3010" s="13">
        <v>2.7441860465116279</v>
      </c>
      <c r="H3010" s="13">
        <v>4.4651162790697674</v>
      </c>
      <c r="I3010" s="13">
        <v>1.6</v>
      </c>
      <c r="J3010" s="13">
        <v>3.125</v>
      </c>
      <c r="K3010" s="13">
        <v>0.2</v>
      </c>
      <c r="L3010" s="13">
        <v>10</v>
      </c>
      <c r="M3010" s="13">
        <v>19.791666666666668</v>
      </c>
    </row>
    <row r="3011" spans="2:13">
      <c r="B3011" s="10">
        <v>3008</v>
      </c>
      <c r="C3011" s="13">
        <v>1.4</v>
      </c>
      <c r="D3011" s="13">
        <v>2.8571428571428572</v>
      </c>
      <c r="E3011" s="13">
        <v>11.020408163265305</v>
      </c>
      <c r="F3011" s="13">
        <v>18.17694393518569</v>
      </c>
      <c r="G3011" s="13">
        <v>2.7928994082840237</v>
      </c>
      <c r="H3011" s="13">
        <v>4.3636363636363633</v>
      </c>
      <c r="I3011" s="13">
        <v>0.8</v>
      </c>
      <c r="J3011" s="13">
        <v>6.25</v>
      </c>
      <c r="K3011" s="13">
        <v>0.6</v>
      </c>
      <c r="L3011" s="13">
        <v>3.3333333333333335</v>
      </c>
      <c r="M3011" s="13">
        <v>12.440476190476192</v>
      </c>
    </row>
    <row r="3012" spans="2:13">
      <c r="B3012" s="10">
        <v>3009</v>
      </c>
      <c r="C3012" s="13">
        <v>1</v>
      </c>
      <c r="D3012" s="13">
        <v>4</v>
      </c>
      <c r="E3012" s="13">
        <v>7.9411764705882346</v>
      </c>
      <c r="F3012" s="13">
        <v>14.815577943884737</v>
      </c>
      <c r="G3012" s="13">
        <v>2.6077348066298343</v>
      </c>
      <c r="H3012" s="13">
        <v>4.2666666666666666</v>
      </c>
      <c r="I3012" s="13">
        <v>0.8</v>
      </c>
      <c r="J3012" s="13">
        <v>6.25</v>
      </c>
      <c r="K3012" s="13">
        <v>0.2</v>
      </c>
      <c r="L3012" s="13">
        <v>10</v>
      </c>
      <c r="M3012" s="13">
        <v>20.25</v>
      </c>
    </row>
    <row r="3013" spans="2:13">
      <c r="B3013" s="10">
        <v>3010</v>
      </c>
      <c r="C3013" s="13">
        <v>0.8</v>
      </c>
      <c r="D3013" s="13">
        <v>5</v>
      </c>
      <c r="E3013" s="13">
        <v>9.3103448275862064</v>
      </c>
      <c r="F3013" s="13">
        <v>16.779244349117306</v>
      </c>
      <c r="G3013" s="13">
        <v>3.1052631578947372</v>
      </c>
      <c r="H3013" s="13">
        <v>4.3636363636363633</v>
      </c>
      <c r="I3013" s="13">
        <v>1</v>
      </c>
      <c r="J3013" s="13">
        <v>5</v>
      </c>
      <c r="K3013" s="13">
        <v>0.8</v>
      </c>
      <c r="L3013" s="13">
        <v>2.5</v>
      </c>
      <c r="M3013" s="13">
        <v>12.5</v>
      </c>
    </row>
    <row r="3014" spans="2:13">
      <c r="B3014" s="10">
        <v>3011</v>
      </c>
      <c r="C3014" s="13">
        <v>0.6</v>
      </c>
      <c r="D3014" s="13">
        <v>6.666666666666667</v>
      </c>
      <c r="E3014" s="13">
        <v>9.1525423728813564</v>
      </c>
      <c r="F3014" s="13">
        <v>15.527822265402627</v>
      </c>
      <c r="G3014" s="13">
        <v>3.0649350649350646</v>
      </c>
      <c r="H3014" s="13">
        <v>3.3103448275862069</v>
      </c>
      <c r="I3014" s="13">
        <v>1</v>
      </c>
      <c r="J3014" s="13">
        <v>5</v>
      </c>
      <c r="K3014" s="13">
        <v>0.2</v>
      </c>
      <c r="L3014" s="13">
        <v>10</v>
      </c>
      <c r="M3014" s="13">
        <v>21.666666666666668</v>
      </c>
    </row>
    <row r="3015" spans="2:13">
      <c r="B3015" s="10">
        <v>3012</v>
      </c>
      <c r="C3015" s="13">
        <v>1.6</v>
      </c>
      <c r="D3015" s="13">
        <v>2.5</v>
      </c>
      <c r="E3015" s="13">
        <v>11.739130434782609</v>
      </c>
      <c r="F3015" s="13">
        <v>19.208029956313709</v>
      </c>
      <c r="G3015" s="13">
        <v>3.1052631578947372</v>
      </c>
      <c r="H3015" s="13">
        <v>4.3636363636363633</v>
      </c>
      <c r="I3015" s="13">
        <v>1.2</v>
      </c>
      <c r="J3015" s="13">
        <v>4.166666666666667</v>
      </c>
      <c r="K3015" s="13">
        <v>0.2</v>
      </c>
      <c r="L3015" s="13">
        <v>10</v>
      </c>
      <c r="M3015" s="13">
        <v>16.666666666666668</v>
      </c>
    </row>
    <row r="3016" spans="2:13">
      <c r="B3016" s="10">
        <v>3013</v>
      </c>
      <c r="C3016" s="13">
        <v>0.4</v>
      </c>
      <c r="D3016" s="13">
        <v>10</v>
      </c>
      <c r="E3016" s="13">
        <v>7.9411764705882346</v>
      </c>
      <c r="F3016" s="13">
        <v>16.186431945040788</v>
      </c>
      <c r="G3016" s="13">
        <v>3.4452554744525545</v>
      </c>
      <c r="H3016" s="13">
        <v>4.8</v>
      </c>
      <c r="I3016" s="13">
        <v>1.2</v>
      </c>
      <c r="J3016" s="13">
        <v>4.166666666666667</v>
      </c>
      <c r="K3016" s="13">
        <v>0.6</v>
      </c>
      <c r="L3016" s="13">
        <v>3.3333333333333335</v>
      </c>
      <c r="M3016" s="13">
        <v>17.5</v>
      </c>
    </row>
    <row r="3017" spans="2:13">
      <c r="B3017" s="10">
        <v>3014</v>
      </c>
      <c r="C3017" s="13">
        <v>0.8</v>
      </c>
      <c r="D3017" s="13">
        <v>5</v>
      </c>
      <c r="E3017" s="13">
        <v>9.6428571428571441</v>
      </c>
      <c r="F3017" s="13">
        <v>18.051684088269454</v>
      </c>
      <c r="G3017" s="13">
        <v>3.8373983739837394</v>
      </c>
      <c r="H3017" s="13">
        <v>4.5714285714285712</v>
      </c>
      <c r="I3017" s="13">
        <v>1.4</v>
      </c>
      <c r="J3017" s="13">
        <v>3.5714285714285716</v>
      </c>
      <c r="K3017" s="13">
        <v>0.8</v>
      </c>
      <c r="L3017" s="13">
        <v>2.5</v>
      </c>
      <c r="M3017" s="13">
        <v>11.071428571428571</v>
      </c>
    </row>
    <row r="3018" spans="2:13">
      <c r="B3018" s="10">
        <v>3015</v>
      </c>
      <c r="C3018" s="13">
        <v>1</v>
      </c>
      <c r="D3018" s="13">
        <v>4</v>
      </c>
      <c r="E3018" s="13">
        <v>13.5</v>
      </c>
      <c r="F3018" s="13">
        <v>20.423340810133261</v>
      </c>
      <c r="G3018" s="13">
        <v>3.3006993006993004</v>
      </c>
      <c r="H3018" s="13">
        <v>3.6226415094339623</v>
      </c>
      <c r="I3018" s="13">
        <v>0.6</v>
      </c>
      <c r="J3018" s="13">
        <v>8.3333333333333339</v>
      </c>
      <c r="K3018" s="13">
        <v>0.4</v>
      </c>
      <c r="L3018" s="13">
        <v>5</v>
      </c>
      <c r="M3018" s="13">
        <v>17.333333333333336</v>
      </c>
    </row>
    <row r="3019" spans="2:13">
      <c r="B3019" s="10">
        <v>3016</v>
      </c>
      <c r="C3019" s="13">
        <v>0.8</v>
      </c>
      <c r="D3019" s="13">
        <v>5</v>
      </c>
      <c r="E3019" s="13">
        <v>17.419354838709676</v>
      </c>
      <c r="F3019" s="13">
        <v>24.078269567391846</v>
      </c>
      <c r="G3019" s="13">
        <v>3.6589147286821708</v>
      </c>
      <c r="H3019" s="13">
        <v>3</v>
      </c>
      <c r="I3019" s="13">
        <v>1.2</v>
      </c>
      <c r="J3019" s="13">
        <v>4.166666666666667</v>
      </c>
      <c r="K3019" s="13">
        <v>0.2</v>
      </c>
      <c r="L3019" s="13">
        <v>10</v>
      </c>
      <c r="M3019" s="13">
        <v>19.166666666666668</v>
      </c>
    </row>
    <row r="3020" spans="2:13">
      <c r="B3020" s="10">
        <v>3017</v>
      </c>
      <c r="C3020" s="13">
        <v>0.4</v>
      </c>
      <c r="D3020" s="13">
        <v>10</v>
      </c>
      <c r="E3020" s="13">
        <v>10.588235294117647</v>
      </c>
      <c r="F3020" s="13">
        <v>18.934555640437992</v>
      </c>
      <c r="G3020" s="13">
        <v>2.8606060606060604</v>
      </c>
      <c r="H3020" s="13">
        <v>5.4857142857142858</v>
      </c>
      <c r="I3020" s="13">
        <v>0.8</v>
      </c>
      <c r="J3020" s="13">
        <v>6.25</v>
      </c>
      <c r="K3020" s="13">
        <v>0.2</v>
      </c>
      <c r="L3020" s="13">
        <v>10</v>
      </c>
      <c r="M3020" s="13">
        <v>26.25</v>
      </c>
    </row>
    <row r="3021" spans="2:13">
      <c r="B3021" s="10">
        <v>3018</v>
      </c>
      <c r="C3021" s="13">
        <v>0.6</v>
      </c>
      <c r="D3021" s="13">
        <v>6.666666666666667</v>
      </c>
      <c r="E3021" s="13">
        <v>11.020408163265305</v>
      </c>
      <c r="F3021" s="13">
        <v>17.956572728626952</v>
      </c>
      <c r="G3021" s="13">
        <v>3.4452554744525545</v>
      </c>
      <c r="H3021" s="13">
        <v>3.4909090909090907</v>
      </c>
      <c r="I3021" s="13">
        <v>1.4</v>
      </c>
      <c r="J3021" s="13">
        <v>3.5714285714285716</v>
      </c>
      <c r="K3021" s="13">
        <v>0.2</v>
      </c>
      <c r="L3021" s="13">
        <v>10</v>
      </c>
      <c r="M3021" s="13">
        <v>20.238095238095241</v>
      </c>
    </row>
    <row r="3022" spans="2:13">
      <c r="B3022" s="10">
        <v>3019</v>
      </c>
      <c r="C3022" s="13">
        <v>0.6</v>
      </c>
      <c r="D3022" s="13">
        <v>6.666666666666667</v>
      </c>
      <c r="E3022" s="13">
        <v>14.594594594594593</v>
      </c>
      <c r="F3022" s="13">
        <v>22.043198278492394</v>
      </c>
      <c r="G3022" s="13">
        <v>3.0849673202614376</v>
      </c>
      <c r="H3022" s="13">
        <v>4.3636363636363633</v>
      </c>
      <c r="I3022" s="13">
        <v>0.8</v>
      </c>
      <c r="J3022" s="13">
        <v>6.25</v>
      </c>
      <c r="K3022" s="13">
        <v>0.8</v>
      </c>
      <c r="L3022" s="13">
        <v>2.5</v>
      </c>
      <c r="M3022" s="13">
        <v>15.416666666666668</v>
      </c>
    </row>
    <row r="3023" spans="2:13">
      <c r="B3023" s="10">
        <v>3020</v>
      </c>
      <c r="C3023" s="13">
        <v>0.8</v>
      </c>
      <c r="D3023" s="13">
        <v>5</v>
      </c>
      <c r="E3023" s="13">
        <v>7.605633802816901</v>
      </c>
      <c r="F3023" s="13">
        <v>13.924806155887559</v>
      </c>
      <c r="G3023" s="13">
        <v>3.0649350649350646</v>
      </c>
      <c r="H3023" s="13">
        <v>3.2542372881355934</v>
      </c>
      <c r="I3023" s="13">
        <v>1.4</v>
      </c>
      <c r="J3023" s="13">
        <v>3.5714285714285716</v>
      </c>
      <c r="K3023" s="13">
        <v>0.6</v>
      </c>
      <c r="L3023" s="13">
        <v>3.3333333333333335</v>
      </c>
      <c r="M3023" s="13">
        <v>11.904761904761905</v>
      </c>
    </row>
    <row r="3024" spans="2:13">
      <c r="B3024" s="10">
        <v>3021</v>
      </c>
      <c r="C3024" s="13">
        <v>0.6</v>
      </c>
      <c r="D3024" s="13">
        <v>6.666666666666667</v>
      </c>
      <c r="E3024" s="13">
        <v>12.857142857142858</v>
      </c>
      <c r="F3024" s="13">
        <v>18.635735232509425</v>
      </c>
      <c r="G3024" s="13">
        <v>2.6818181818181817</v>
      </c>
      <c r="H3024" s="13">
        <v>3.096774193548387</v>
      </c>
      <c r="I3024" s="13">
        <v>1.2</v>
      </c>
      <c r="J3024" s="13">
        <v>4.166666666666667</v>
      </c>
      <c r="K3024" s="13">
        <v>0.6</v>
      </c>
      <c r="L3024" s="13">
        <v>3.3333333333333335</v>
      </c>
      <c r="M3024" s="13">
        <v>14.166666666666668</v>
      </c>
    </row>
    <row r="3025" spans="2:13">
      <c r="B3025" s="10">
        <v>3022</v>
      </c>
      <c r="C3025" s="13">
        <v>1</v>
      </c>
      <c r="D3025" s="13">
        <v>4</v>
      </c>
      <c r="E3025" s="13">
        <v>17.419354838709676</v>
      </c>
      <c r="F3025" s="13">
        <v>24.935838355193194</v>
      </c>
      <c r="G3025" s="13">
        <v>2.5934065934065931</v>
      </c>
      <c r="H3025" s="13">
        <v>4.9230769230769234</v>
      </c>
      <c r="I3025" s="13">
        <v>0.8</v>
      </c>
      <c r="J3025" s="13">
        <v>6.25</v>
      </c>
      <c r="K3025" s="13">
        <v>0.4</v>
      </c>
      <c r="L3025" s="13">
        <v>5</v>
      </c>
      <c r="M3025" s="13">
        <v>15.25</v>
      </c>
    </row>
    <row r="3026" spans="2:13">
      <c r="B3026" s="10">
        <v>3023</v>
      </c>
      <c r="C3026" s="13">
        <v>0.6</v>
      </c>
      <c r="D3026" s="13">
        <v>6.666666666666667</v>
      </c>
      <c r="E3026" s="13">
        <v>15.882352941176469</v>
      </c>
      <c r="F3026" s="13">
        <v>21.543010417316445</v>
      </c>
      <c r="G3026" s="13">
        <v>2.8780487804878048</v>
      </c>
      <c r="H3026" s="13">
        <v>2.7826086956521738</v>
      </c>
      <c r="I3026" s="13">
        <v>1.2</v>
      </c>
      <c r="J3026" s="13">
        <v>4.166666666666667</v>
      </c>
      <c r="K3026" s="13">
        <v>0.4</v>
      </c>
      <c r="L3026" s="13">
        <v>5</v>
      </c>
      <c r="M3026" s="13">
        <v>15.833333333333334</v>
      </c>
    </row>
    <row r="3027" spans="2:13">
      <c r="B3027" s="10">
        <v>3024</v>
      </c>
      <c r="C3027" s="13">
        <v>1</v>
      </c>
      <c r="D3027" s="13">
        <v>4</v>
      </c>
      <c r="E3027" s="13">
        <v>10.188679245283019</v>
      </c>
      <c r="F3027" s="13">
        <v>17.906774483378257</v>
      </c>
      <c r="G3027" s="13">
        <v>3.1466666666666669</v>
      </c>
      <c r="H3027" s="13">
        <v>4.5714285714285712</v>
      </c>
      <c r="I3027" s="13">
        <v>1.2</v>
      </c>
      <c r="J3027" s="13">
        <v>4.166666666666667</v>
      </c>
      <c r="K3027" s="13">
        <v>0.2</v>
      </c>
      <c r="L3027" s="13">
        <v>10</v>
      </c>
      <c r="M3027" s="13">
        <v>18.166666666666668</v>
      </c>
    </row>
    <row r="3028" spans="2:13">
      <c r="B3028" s="10">
        <v>3025</v>
      </c>
      <c r="C3028" s="13">
        <v>0.8</v>
      </c>
      <c r="D3028" s="13">
        <v>5</v>
      </c>
      <c r="E3028" s="13">
        <v>10.588235294117647</v>
      </c>
      <c r="F3028" s="13">
        <v>17.219246319217341</v>
      </c>
      <c r="G3028" s="13">
        <v>2.7126436781609193</v>
      </c>
      <c r="H3028" s="13">
        <v>3.9183673469387754</v>
      </c>
      <c r="I3028" s="13">
        <v>0.8</v>
      </c>
      <c r="J3028" s="13">
        <v>6.25</v>
      </c>
      <c r="K3028" s="13">
        <v>0.4</v>
      </c>
      <c r="L3028" s="13">
        <v>5</v>
      </c>
      <c r="M3028" s="13">
        <v>16.25</v>
      </c>
    </row>
    <row r="3029" spans="2:13">
      <c r="B3029" s="10">
        <v>3026</v>
      </c>
      <c r="C3029" s="13">
        <v>0.6</v>
      </c>
      <c r="D3029" s="13">
        <v>6.666666666666667</v>
      </c>
      <c r="E3029" s="13">
        <v>13.5</v>
      </c>
      <c r="F3029" s="13">
        <v>19.983247570040021</v>
      </c>
      <c r="G3029" s="13">
        <v>2.8606060606060604</v>
      </c>
      <c r="H3029" s="13">
        <v>3.6226415094339623</v>
      </c>
      <c r="I3029" s="13">
        <v>1.4</v>
      </c>
      <c r="J3029" s="13">
        <v>3.5714285714285716</v>
      </c>
      <c r="K3029" s="13">
        <v>0.4</v>
      </c>
      <c r="L3029" s="13">
        <v>5</v>
      </c>
      <c r="M3029" s="13">
        <v>15.238095238095239</v>
      </c>
    </row>
    <row r="3030" spans="2:13">
      <c r="B3030" s="10">
        <v>3027</v>
      </c>
      <c r="C3030" s="13">
        <v>0.4</v>
      </c>
      <c r="D3030" s="13">
        <v>10</v>
      </c>
      <c r="E3030" s="13">
        <v>12</v>
      </c>
      <c r="F3030" s="13">
        <v>18.462222222222223</v>
      </c>
      <c r="G3030" s="13">
        <v>2.6222222222222222</v>
      </c>
      <c r="H3030" s="13">
        <v>3.84</v>
      </c>
      <c r="I3030" s="13">
        <v>1</v>
      </c>
      <c r="J3030" s="13">
        <v>5</v>
      </c>
      <c r="K3030" s="13">
        <v>0.2</v>
      </c>
      <c r="L3030" s="13">
        <v>10</v>
      </c>
      <c r="M3030" s="13">
        <v>25</v>
      </c>
    </row>
    <row r="3031" spans="2:13">
      <c r="B3031" s="10">
        <v>3028</v>
      </c>
      <c r="C3031" s="13">
        <v>0.8</v>
      </c>
      <c r="D3031" s="13">
        <v>5</v>
      </c>
      <c r="E3031" s="13">
        <v>14.594594594594593</v>
      </c>
      <c r="F3031" s="13">
        <v>21.744418414185855</v>
      </c>
      <c r="G3031" s="13">
        <v>3.6589147286821708</v>
      </c>
      <c r="H3031" s="13">
        <v>3.4909090909090907</v>
      </c>
      <c r="I3031" s="13">
        <v>0.6</v>
      </c>
      <c r="J3031" s="13">
        <v>8.3333333333333339</v>
      </c>
      <c r="K3031" s="13">
        <v>0.8</v>
      </c>
      <c r="L3031" s="13">
        <v>2.5</v>
      </c>
      <c r="M3031" s="13">
        <v>15.833333333333334</v>
      </c>
    </row>
    <row r="3032" spans="2:13">
      <c r="B3032" s="10">
        <v>3029</v>
      </c>
      <c r="C3032" s="13">
        <v>0.4</v>
      </c>
      <c r="D3032" s="13">
        <v>10</v>
      </c>
      <c r="E3032" s="13">
        <v>8.3076923076923084</v>
      </c>
      <c r="F3032" s="13">
        <v>17.690429883978272</v>
      </c>
      <c r="G3032" s="13">
        <v>3.189189189189189</v>
      </c>
      <c r="H3032" s="13">
        <v>6.193548387096774</v>
      </c>
      <c r="I3032" s="13">
        <v>1</v>
      </c>
      <c r="J3032" s="13">
        <v>5</v>
      </c>
      <c r="K3032" s="13">
        <v>0.4</v>
      </c>
      <c r="L3032" s="13">
        <v>5</v>
      </c>
      <c r="M3032" s="13">
        <v>20</v>
      </c>
    </row>
    <row r="3033" spans="2:13">
      <c r="B3033" s="10">
        <v>3030</v>
      </c>
      <c r="C3033" s="13">
        <v>0.6</v>
      </c>
      <c r="D3033" s="13">
        <v>6.666666666666667</v>
      </c>
      <c r="E3033" s="13">
        <v>13.170731707317072</v>
      </c>
      <c r="F3033" s="13">
        <v>20.026462932613516</v>
      </c>
      <c r="G3033" s="13">
        <v>2.6818181818181817</v>
      </c>
      <c r="H3033" s="13">
        <v>4.1739130434782608</v>
      </c>
      <c r="I3033" s="13">
        <v>1</v>
      </c>
      <c r="J3033" s="13">
        <v>5</v>
      </c>
      <c r="K3033" s="13">
        <v>0.2</v>
      </c>
      <c r="L3033" s="13">
        <v>10</v>
      </c>
      <c r="M3033" s="13">
        <v>21.666666666666668</v>
      </c>
    </row>
    <row r="3034" spans="2:13">
      <c r="B3034" s="10">
        <v>3031</v>
      </c>
      <c r="C3034" s="13">
        <v>0.6</v>
      </c>
      <c r="D3034" s="13">
        <v>6.666666666666667</v>
      </c>
      <c r="E3034" s="13">
        <v>12.558139534883722</v>
      </c>
      <c r="F3034" s="13">
        <v>22.052387222679798</v>
      </c>
      <c r="G3034" s="13">
        <v>3.3006993006993004</v>
      </c>
      <c r="H3034" s="13">
        <v>6.193548387096774</v>
      </c>
      <c r="I3034" s="13">
        <v>0.6</v>
      </c>
      <c r="J3034" s="13">
        <v>8.3333333333333339</v>
      </c>
      <c r="K3034" s="13">
        <v>0.4</v>
      </c>
      <c r="L3034" s="13">
        <v>5</v>
      </c>
      <c r="M3034" s="13">
        <v>20</v>
      </c>
    </row>
    <row r="3035" spans="2:13">
      <c r="B3035" s="10">
        <v>3032</v>
      </c>
      <c r="C3035" s="13">
        <v>0.4</v>
      </c>
      <c r="D3035" s="13">
        <v>10</v>
      </c>
      <c r="E3035" s="13">
        <v>11.25</v>
      </c>
      <c r="F3035" s="13">
        <v>19.335106382978722</v>
      </c>
      <c r="G3035" s="13">
        <v>4</v>
      </c>
      <c r="H3035" s="13">
        <v>4.0851063829787231</v>
      </c>
      <c r="I3035" s="13">
        <v>0.8</v>
      </c>
      <c r="J3035" s="13">
        <v>6.25</v>
      </c>
      <c r="K3035" s="13">
        <v>0.6</v>
      </c>
      <c r="L3035" s="13">
        <v>3.3333333333333335</v>
      </c>
      <c r="M3035" s="13">
        <v>19.583333333333332</v>
      </c>
    </row>
    <row r="3036" spans="2:13">
      <c r="B3036" s="10">
        <v>3033</v>
      </c>
      <c r="C3036" s="13">
        <v>0.6</v>
      </c>
      <c r="D3036" s="13">
        <v>6.666666666666667</v>
      </c>
      <c r="E3036" s="13">
        <v>10.588235294117647</v>
      </c>
      <c r="F3036" s="13">
        <v>17.859439482599321</v>
      </c>
      <c r="G3036" s="13">
        <v>2.4712041884816753</v>
      </c>
      <c r="H3036" s="13">
        <v>4.8</v>
      </c>
      <c r="I3036" s="13">
        <v>1</v>
      </c>
      <c r="J3036" s="13">
        <v>5</v>
      </c>
      <c r="K3036" s="13">
        <v>0.1</v>
      </c>
      <c r="L3036" s="13">
        <v>20</v>
      </c>
      <c r="M3036" s="13">
        <v>31.666666666666668</v>
      </c>
    </row>
    <row r="3037" spans="2:13">
      <c r="B3037" s="10">
        <v>3034</v>
      </c>
      <c r="C3037" s="13">
        <v>1</v>
      </c>
      <c r="D3037" s="13">
        <v>4</v>
      </c>
      <c r="E3037" s="13">
        <v>10</v>
      </c>
      <c r="F3037" s="13">
        <v>17.555694618272842</v>
      </c>
      <c r="G3037" s="13">
        <v>3.4705882352941178</v>
      </c>
      <c r="H3037" s="13">
        <v>4.0851063829787231</v>
      </c>
      <c r="I3037" s="13">
        <v>1</v>
      </c>
      <c r="J3037" s="13">
        <v>5</v>
      </c>
      <c r="K3037" s="13">
        <v>0.4</v>
      </c>
      <c r="L3037" s="13">
        <v>5</v>
      </c>
      <c r="M3037" s="13">
        <v>14</v>
      </c>
    </row>
    <row r="3038" spans="2:13">
      <c r="B3038" s="10">
        <v>3035</v>
      </c>
      <c r="C3038" s="13">
        <v>1.2</v>
      </c>
      <c r="D3038" s="13">
        <v>3.3333333333333335</v>
      </c>
      <c r="E3038" s="13">
        <v>14.210526315789473</v>
      </c>
      <c r="F3038" s="13">
        <v>24.261808367071524</v>
      </c>
      <c r="G3038" s="13">
        <v>2.6666666666666665</v>
      </c>
      <c r="H3038" s="13">
        <v>7.384615384615385</v>
      </c>
      <c r="I3038" s="13">
        <v>1.4</v>
      </c>
      <c r="J3038" s="13">
        <v>3.5714285714285716</v>
      </c>
      <c r="K3038" s="13">
        <v>0.8</v>
      </c>
      <c r="L3038" s="13">
        <v>2.5</v>
      </c>
      <c r="M3038" s="13">
        <v>9.4047619047619051</v>
      </c>
    </row>
    <row r="3039" spans="2:13">
      <c r="B3039" s="10">
        <v>3036</v>
      </c>
      <c r="C3039" s="13">
        <v>0.8</v>
      </c>
      <c r="D3039" s="13">
        <v>5</v>
      </c>
      <c r="E3039" s="13">
        <v>12</v>
      </c>
      <c r="F3039" s="13">
        <v>20.809657947686119</v>
      </c>
      <c r="G3039" s="13">
        <v>3.3239436619718314</v>
      </c>
      <c r="H3039" s="13">
        <v>5.4857142857142858</v>
      </c>
      <c r="I3039" s="13">
        <v>1</v>
      </c>
      <c r="J3039" s="13">
        <v>5</v>
      </c>
      <c r="K3039" s="13">
        <v>0.2</v>
      </c>
      <c r="L3039" s="13">
        <v>10</v>
      </c>
      <c r="M3039" s="13">
        <v>20</v>
      </c>
    </row>
    <row r="3040" spans="2:13">
      <c r="B3040" s="10">
        <v>3037</v>
      </c>
      <c r="C3040" s="13">
        <v>0.8</v>
      </c>
      <c r="D3040" s="13">
        <v>5</v>
      </c>
      <c r="E3040" s="13">
        <v>11.48936170212766</v>
      </c>
      <c r="F3040" s="13">
        <v>17.845124526911135</v>
      </c>
      <c r="G3040" s="13">
        <v>2.9873417721518987</v>
      </c>
      <c r="H3040" s="13">
        <v>3.3684210526315788</v>
      </c>
      <c r="I3040" s="13">
        <v>1</v>
      </c>
      <c r="J3040" s="13">
        <v>5</v>
      </c>
      <c r="K3040" s="13">
        <v>0.4</v>
      </c>
      <c r="L3040" s="13">
        <v>5</v>
      </c>
      <c r="M3040" s="13">
        <v>15</v>
      </c>
    </row>
    <row r="3041" spans="2:13">
      <c r="B3041" s="10">
        <v>3038</v>
      </c>
      <c r="C3041" s="13">
        <v>0.8</v>
      </c>
      <c r="D3041" s="13">
        <v>5</v>
      </c>
      <c r="E3041" s="13">
        <v>10.588235294117647</v>
      </c>
      <c r="F3041" s="13">
        <v>18.286228285516181</v>
      </c>
      <c r="G3041" s="13">
        <v>3.2328767123287672</v>
      </c>
      <c r="H3041" s="13">
        <v>4.4651162790697674</v>
      </c>
      <c r="I3041" s="13">
        <v>0.6</v>
      </c>
      <c r="J3041" s="13">
        <v>8.3333333333333339</v>
      </c>
      <c r="K3041" s="13">
        <v>0.6</v>
      </c>
      <c r="L3041" s="13">
        <v>3.3333333333333335</v>
      </c>
      <c r="M3041" s="13">
        <v>16.666666666666668</v>
      </c>
    </row>
    <row r="3042" spans="2:13">
      <c r="B3042" s="10">
        <v>3039</v>
      </c>
      <c r="C3042" s="13">
        <v>0.6</v>
      </c>
      <c r="D3042" s="13">
        <v>6.666666666666667</v>
      </c>
      <c r="E3042" s="13">
        <v>11.020408163265305</v>
      </c>
      <c r="F3042" s="13">
        <v>19.693108012435744</v>
      </c>
      <c r="G3042" s="13">
        <v>3.0256410256410255</v>
      </c>
      <c r="H3042" s="13">
        <v>5.6470588235294121</v>
      </c>
      <c r="I3042" s="13">
        <v>0.8</v>
      </c>
      <c r="J3042" s="13">
        <v>6.25</v>
      </c>
      <c r="K3042" s="13">
        <v>0.4</v>
      </c>
      <c r="L3042" s="13">
        <v>5</v>
      </c>
      <c r="M3042" s="13">
        <v>17.916666666666668</v>
      </c>
    </row>
    <row r="3043" spans="2:13">
      <c r="B3043" s="10">
        <v>3040</v>
      </c>
      <c r="C3043" s="13">
        <v>1.2</v>
      </c>
      <c r="D3043" s="13">
        <v>3.3333333333333335</v>
      </c>
      <c r="E3043" s="13">
        <v>13.846153846153847</v>
      </c>
      <c r="F3043" s="13">
        <v>19.807981492192017</v>
      </c>
      <c r="G3043" s="13">
        <v>2.5934065934065931</v>
      </c>
      <c r="H3043" s="13">
        <v>3.3684210526315788</v>
      </c>
      <c r="I3043" s="13">
        <v>1</v>
      </c>
      <c r="J3043" s="13">
        <v>5</v>
      </c>
      <c r="K3043" s="13">
        <v>0.2</v>
      </c>
      <c r="L3043" s="13">
        <v>10</v>
      </c>
      <c r="M3043" s="13">
        <v>18.333333333333336</v>
      </c>
    </row>
    <row r="3044" spans="2:13">
      <c r="B3044" s="10">
        <v>3041</v>
      </c>
      <c r="C3044" s="13">
        <v>0.6</v>
      </c>
      <c r="D3044" s="13">
        <v>6.666666666666667</v>
      </c>
      <c r="E3044" s="13">
        <v>11.25</v>
      </c>
      <c r="F3044" s="13">
        <v>16.565683453237412</v>
      </c>
      <c r="G3044" s="13">
        <v>3.3956834532374103</v>
      </c>
      <c r="H3044" s="13">
        <v>1.92</v>
      </c>
      <c r="I3044" s="13">
        <v>1.2</v>
      </c>
      <c r="J3044" s="13">
        <v>4.166666666666667</v>
      </c>
      <c r="K3044" s="13">
        <v>0.6</v>
      </c>
      <c r="L3044" s="13">
        <v>3.3333333333333335</v>
      </c>
      <c r="M3044" s="13">
        <v>14.166666666666668</v>
      </c>
    </row>
    <row r="3045" spans="2:13">
      <c r="B3045" s="10">
        <v>3042</v>
      </c>
      <c r="C3045" s="13">
        <v>0.8</v>
      </c>
      <c r="D3045" s="13">
        <v>5</v>
      </c>
      <c r="E3045" s="13">
        <v>9</v>
      </c>
      <c r="F3045" s="13">
        <v>15.294117647058824</v>
      </c>
      <c r="G3045" s="13">
        <v>3.4705882352941178</v>
      </c>
      <c r="H3045" s="13">
        <v>2.8235294117647061</v>
      </c>
      <c r="I3045" s="13">
        <v>1.2</v>
      </c>
      <c r="J3045" s="13">
        <v>4.166666666666667</v>
      </c>
      <c r="K3045" s="13">
        <v>0.4</v>
      </c>
      <c r="L3045" s="13">
        <v>5</v>
      </c>
      <c r="M3045" s="13">
        <v>14.166666666666668</v>
      </c>
    </row>
    <row r="3046" spans="2:13">
      <c r="B3046" s="10">
        <v>3043</v>
      </c>
      <c r="C3046" s="13">
        <v>0.2</v>
      </c>
      <c r="D3046" s="13">
        <v>20</v>
      </c>
      <c r="E3046" s="13">
        <v>11.739130434782609</v>
      </c>
      <c r="F3046" s="13">
        <v>20.554901044101605</v>
      </c>
      <c r="G3046" s="13">
        <v>2.6222222222222222</v>
      </c>
      <c r="H3046" s="13">
        <v>6.193548387096774</v>
      </c>
      <c r="I3046" s="13">
        <v>1.2</v>
      </c>
      <c r="J3046" s="13">
        <v>4.166666666666667</v>
      </c>
      <c r="K3046" s="13">
        <v>0.6</v>
      </c>
      <c r="L3046" s="13">
        <v>3.3333333333333335</v>
      </c>
      <c r="M3046" s="13">
        <v>27.5</v>
      </c>
    </row>
    <row r="3047" spans="2:13">
      <c r="B3047" s="10">
        <v>3044</v>
      </c>
      <c r="C3047" s="13">
        <v>0.6</v>
      </c>
      <c r="D3047" s="13">
        <v>6.666666666666667</v>
      </c>
      <c r="E3047" s="13">
        <v>12.558139534883722</v>
      </c>
      <c r="F3047" s="13">
        <v>23.081513028859625</v>
      </c>
      <c r="G3047" s="13">
        <v>2.8433734939759034</v>
      </c>
      <c r="H3047" s="13">
        <v>7.68</v>
      </c>
      <c r="I3047" s="13">
        <v>0.6</v>
      </c>
      <c r="J3047" s="13">
        <v>8.3333333333333339</v>
      </c>
      <c r="K3047" s="13">
        <v>0.2</v>
      </c>
      <c r="L3047" s="13">
        <v>10</v>
      </c>
      <c r="M3047" s="13">
        <v>25</v>
      </c>
    </row>
    <row r="3048" spans="2:13">
      <c r="B3048" s="10">
        <v>3045</v>
      </c>
      <c r="C3048" s="13">
        <v>0.8</v>
      </c>
      <c r="D3048" s="13">
        <v>5</v>
      </c>
      <c r="E3048" s="13">
        <v>19.285714285714288</v>
      </c>
      <c r="F3048" s="13">
        <v>24.830308880308884</v>
      </c>
      <c r="G3048" s="13">
        <v>2.95</v>
      </c>
      <c r="H3048" s="13">
        <v>2.5945945945945947</v>
      </c>
      <c r="I3048" s="13">
        <v>0.8</v>
      </c>
      <c r="J3048" s="13">
        <v>6.25</v>
      </c>
      <c r="K3048" s="13">
        <v>1</v>
      </c>
      <c r="L3048" s="13">
        <v>2</v>
      </c>
      <c r="M3048" s="13">
        <v>13.25</v>
      </c>
    </row>
    <row r="3049" spans="2:13">
      <c r="B3049" s="10">
        <v>3046</v>
      </c>
      <c r="C3049" s="13">
        <v>0.2</v>
      </c>
      <c r="D3049" s="13">
        <v>20</v>
      </c>
      <c r="E3049" s="13">
        <v>11.020408163265305</v>
      </c>
      <c r="F3049" s="13">
        <v>17.304287418242826</v>
      </c>
      <c r="G3049" s="13">
        <v>2.7283236994219653</v>
      </c>
      <c r="H3049" s="13">
        <v>3.5555555555555554</v>
      </c>
      <c r="I3049" s="13">
        <v>1</v>
      </c>
      <c r="J3049" s="13">
        <v>5</v>
      </c>
      <c r="K3049" s="13">
        <v>0.4</v>
      </c>
      <c r="L3049" s="13">
        <v>5</v>
      </c>
      <c r="M3049" s="13">
        <v>30</v>
      </c>
    </row>
    <row r="3050" spans="2:13">
      <c r="B3050" s="10">
        <v>3047</v>
      </c>
      <c r="C3050" s="13">
        <v>0.4</v>
      </c>
      <c r="D3050" s="13">
        <v>10</v>
      </c>
      <c r="E3050" s="13">
        <v>10.384615384615385</v>
      </c>
      <c r="F3050" s="13">
        <v>17.280320906087777</v>
      </c>
      <c r="G3050" s="13">
        <v>2.8957055214723924</v>
      </c>
      <c r="H3050" s="13">
        <v>4</v>
      </c>
      <c r="I3050" s="13">
        <v>1</v>
      </c>
      <c r="J3050" s="13">
        <v>5</v>
      </c>
      <c r="K3050" s="13">
        <v>0.2</v>
      </c>
      <c r="L3050" s="13">
        <v>10</v>
      </c>
      <c r="M3050" s="13">
        <v>25</v>
      </c>
    </row>
    <row r="3051" spans="2:13">
      <c r="B3051" s="10">
        <v>3048</v>
      </c>
      <c r="C3051" s="13">
        <v>0.6</v>
      </c>
      <c r="D3051" s="13">
        <v>6.666666666666667</v>
      </c>
      <c r="E3051" s="13">
        <v>20</v>
      </c>
      <c r="F3051" s="13">
        <v>26.161709258483452</v>
      </c>
      <c r="G3051" s="13">
        <v>3.0649350649350646</v>
      </c>
      <c r="H3051" s="13">
        <v>3.096774193548387</v>
      </c>
      <c r="I3051" s="13">
        <v>1.4</v>
      </c>
      <c r="J3051" s="13">
        <v>3.5714285714285716</v>
      </c>
      <c r="K3051" s="13">
        <v>0.6</v>
      </c>
      <c r="L3051" s="13">
        <v>3.3333333333333335</v>
      </c>
      <c r="M3051" s="13">
        <v>13.571428571428573</v>
      </c>
    </row>
    <row r="3052" spans="2:13">
      <c r="B3052" s="10">
        <v>3049</v>
      </c>
      <c r="C3052" s="13">
        <v>0.4</v>
      </c>
      <c r="D3052" s="13">
        <v>10</v>
      </c>
      <c r="E3052" s="13">
        <v>10.188679245283019</v>
      </c>
      <c r="F3052" s="13">
        <v>17.450841047228906</v>
      </c>
      <c r="G3052" s="13">
        <v>2.5792349726775954</v>
      </c>
      <c r="H3052" s="13">
        <v>4.6829268292682924</v>
      </c>
      <c r="I3052" s="13">
        <v>1.6</v>
      </c>
      <c r="J3052" s="13">
        <v>3.125</v>
      </c>
      <c r="K3052" s="13">
        <v>0.4</v>
      </c>
      <c r="L3052" s="13">
        <v>5</v>
      </c>
      <c r="M3052" s="13">
        <v>18.125</v>
      </c>
    </row>
    <row r="3053" spans="2:13">
      <c r="B3053" s="10">
        <v>3050</v>
      </c>
      <c r="C3053" s="13">
        <v>0.6</v>
      </c>
      <c r="D3053" s="13">
        <v>6.666666666666667</v>
      </c>
      <c r="E3053" s="13">
        <v>13.5</v>
      </c>
      <c r="F3053" s="13">
        <v>22.670731707317071</v>
      </c>
      <c r="G3053" s="13">
        <v>3.8373983739837394</v>
      </c>
      <c r="H3053" s="13">
        <v>5.333333333333333</v>
      </c>
      <c r="I3053" s="13">
        <v>0.8</v>
      </c>
      <c r="J3053" s="13">
        <v>6.25</v>
      </c>
      <c r="K3053" s="13">
        <v>0.6</v>
      </c>
      <c r="L3053" s="13">
        <v>3.3333333333333335</v>
      </c>
      <c r="M3053" s="13">
        <v>16.25</v>
      </c>
    </row>
    <row r="3054" spans="2:13">
      <c r="B3054" s="10">
        <v>3051</v>
      </c>
      <c r="C3054" s="13">
        <v>1.2</v>
      </c>
      <c r="D3054" s="13">
        <v>3.3333333333333335</v>
      </c>
      <c r="E3054" s="13">
        <v>14.594594594594593</v>
      </c>
      <c r="F3054" s="13">
        <v>22.828945074106361</v>
      </c>
      <c r="G3054" s="13">
        <v>3.0451612903225804</v>
      </c>
      <c r="H3054" s="13">
        <v>5.1891891891891895</v>
      </c>
      <c r="I3054" s="13">
        <v>0.4</v>
      </c>
      <c r="J3054" s="13">
        <v>12.5</v>
      </c>
      <c r="K3054" s="13">
        <v>0.1</v>
      </c>
      <c r="L3054" s="13">
        <v>20</v>
      </c>
      <c r="M3054" s="13">
        <v>35.833333333333336</v>
      </c>
    </row>
    <row r="3055" spans="2:13">
      <c r="B3055" s="10">
        <v>3052</v>
      </c>
      <c r="C3055" s="13">
        <v>1.2</v>
      </c>
      <c r="D3055" s="13">
        <v>3.3333333333333335</v>
      </c>
      <c r="E3055" s="13">
        <v>13.5</v>
      </c>
      <c r="F3055" s="13">
        <v>20.449326805385557</v>
      </c>
      <c r="G3055" s="13">
        <v>2.4842105263157896</v>
      </c>
      <c r="H3055" s="13">
        <v>4.4651162790697674</v>
      </c>
      <c r="I3055" s="13">
        <v>0.8</v>
      </c>
      <c r="J3055" s="13">
        <v>6.25</v>
      </c>
      <c r="K3055" s="13">
        <v>0.2</v>
      </c>
      <c r="L3055" s="13">
        <v>10</v>
      </c>
      <c r="M3055" s="13">
        <v>19.583333333333336</v>
      </c>
    </row>
    <row r="3056" spans="2:13">
      <c r="B3056" s="10">
        <v>3053</v>
      </c>
      <c r="C3056" s="13">
        <v>1.4</v>
      </c>
      <c r="D3056" s="13">
        <v>2.8571428571428572</v>
      </c>
      <c r="E3056" s="13">
        <v>12.558139534883722</v>
      </c>
      <c r="F3056" s="13">
        <v>19.143173548489163</v>
      </c>
      <c r="G3056" s="13">
        <v>2.6666666666666665</v>
      </c>
      <c r="H3056" s="13">
        <v>3.9183673469387754</v>
      </c>
      <c r="I3056" s="13">
        <v>0.8</v>
      </c>
      <c r="J3056" s="13">
        <v>6.25</v>
      </c>
      <c r="K3056" s="13">
        <v>0.4</v>
      </c>
      <c r="L3056" s="13">
        <v>5</v>
      </c>
      <c r="M3056" s="13">
        <v>14.107142857142858</v>
      </c>
    </row>
    <row r="3057" spans="2:13">
      <c r="B3057" s="10">
        <v>3054</v>
      </c>
      <c r="C3057" s="13">
        <v>1.2</v>
      </c>
      <c r="D3057" s="13">
        <v>3.3333333333333335</v>
      </c>
      <c r="E3057" s="13">
        <v>18.620689655172413</v>
      </c>
      <c r="F3057" s="13">
        <v>26.55013600500093</v>
      </c>
      <c r="G3057" s="13">
        <v>3.0063694267515921</v>
      </c>
      <c r="H3057" s="13">
        <v>4.9230769230769234</v>
      </c>
      <c r="I3057" s="13">
        <v>0.4</v>
      </c>
      <c r="J3057" s="13">
        <v>12.5</v>
      </c>
      <c r="K3057" s="13">
        <v>0.2</v>
      </c>
      <c r="L3057" s="13">
        <v>10</v>
      </c>
      <c r="M3057" s="13">
        <v>25.833333333333336</v>
      </c>
    </row>
    <row r="3058" spans="2:13">
      <c r="B3058" s="10">
        <v>3055</v>
      </c>
      <c r="C3058" s="13">
        <v>0.2</v>
      </c>
      <c r="D3058" s="13">
        <v>20</v>
      </c>
      <c r="E3058" s="13">
        <v>11.020408163265305</v>
      </c>
      <c r="F3058" s="13">
        <v>19.466004018187583</v>
      </c>
      <c r="G3058" s="13">
        <v>2.4455958549222796</v>
      </c>
      <c r="H3058" s="13">
        <v>6</v>
      </c>
      <c r="I3058" s="13">
        <v>1</v>
      </c>
      <c r="J3058" s="13">
        <v>5</v>
      </c>
      <c r="K3058" s="13">
        <v>0.4</v>
      </c>
      <c r="L3058" s="13">
        <v>5</v>
      </c>
      <c r="M3058" s="13">
        <v>30</v>
      </c>
    </row>
    <row r="3059" spans="2:13">
      <c r="B3059" s="10">
        <v>3056</v>
      </c>
      <c r="C3059" s="13">
        <v>0.6</v>
      </c>
      <c r="D3059" s="13">
        <v>6.666666666666667</v>
      </c>
      <c r="E3059" s="13">
        <v>10</v>
      </c>
      <c r="F3059" s="13">
        <v>18.732026143790851</v>
      </c>
      <c r="G3059" s="13">
        <v>3.0849673202614376</v>
      </c>
      <c r="H3059" s="13">
        <v>5.6470588235294121</v>
      </c>
      <c r="I3059" s="13">
        <v>1.2</v>
      </c>
      <c r="J3059" s="13">
        <v>4.166666666666667</v>
      </c>
      <c r="K3059" s="13">
        <v>0.2</v>
      </c>
      <c r="L3059" s="13">
        <v>10</v>
      </c>
      <c r="M3059" s="13">
        <v>20.833333333333336</v>
      </c>
    </row>
    <row r="3060" spans="2:13">
      <c r="B3060" s="10">
        <v>3057</v>
      </c>
      <c r="C3060" s="13">
        <v>0.6</v>
      </c>
      <c r="D3060" s="13">
        <v>6.666666666666667</v>
      </c>
      <c r="E3060" s="13">
        <v>10.588235294117647</v>
      </c>
      <c r="F3060" s="13">
        <v>16.616404308202156</v>
      </c>
      <c r="G3060" s="13">
        <v>3.3239436619718314</v>
      </c>
      <c r="H3060" s="13">
        <v>2.704225352112676</v>
      </c>
      <c r="I3060" s="13">
        <v>1.2</v>
      </c>
      <c r="J3060" s="13">
        <v>4.166666666666667</v>
      </c>
      <c r="K3060" s="13">
        <v>0.4</v>
      </c>
      <c r="L3060" s="13">
        <v>5</v>
      </c>
      <c r="M3060" s="13">
        <v>15.833333333333334</v>
      </c>
    </row>
    <row r="3061" spans="2:13">
      <c r="B3061" s="10">
        <v>3058</v>
      </c>
      <c r="C3061" s="13">
        <v>1.4</v>
      </c>
      <c r="D3061" s="13">
        <v>2.8571428571428572</v>
      </c>
      <c r="E3061" s="13">
        <v>15.882352941176469</v>
      </c>
      <c r="F3061" s="13">
        <v>26.799915665190806</v>
      </c>
      <c r="G3061" s="13">
        <v>3.8064516129032255</v>
      </c>
      <c r="H3061" s="13">
        <v>7.1111111111111107</v>
      </c>
      <c r="I3061" s="13">
        <v>1</v>
      </c>
      <c r="J3061" s="13">
        <v>5</v>
      </c>
      <c r="K3061" s="13">
        <v>0.4</v>
      </c>
      <c r="L3061" s="13">
        <v>5</v>
      </c>
      <c r="M3061" s="13">
        <v>12.857142857142858</v>
      </c>
    </row>
    <row r="3062" spans="2:13">
      <c r="B3062" s="10">
        <v>3059</v>
      </c>
      <c r="C3062" s="13">
        <v>1.4</v>
      </c>
      <c r="D3062" s="13">
        <v>2.8571428571428572</v>
      </c>
      <c r="E3062" s="13">
        <v>13.170731707317072</v>
      </c>
      <c r="F3062" s="13">
        <v>21.083969346870504</v>
      </c>
      <c r="G3062" s="13">
        <v>2.8606060606060604</v>
      </c>
      <c r="H3062" s="13">
        <v>5.0526315789473681</v>
      </c>
      <c r="I3062" s="13">
        <v>1</v>
      </c>
      <c r="J3062" s="13">
        <v>5</v>
      </c>
      <c r="K3062" s="13">
        <v>0.4</v>
      </c>
      <c r="L3062" s="13">
        <v>5</v>
      </c>
      <c r="M3062" s="13">
        <v>12.857142857142858</v>
      </c>
    </row>
    <row r="3063" spans="2:13">
      <c r="B3063" s="10">
        <v>3060</v>
      </c>
      <c r="C3063" s="13">
        <v>0.6</v>
      </c>
      <c r="D3063" s="13">
        <v>6.666666666666667</v>
      </c>
      <c r="E3063" s="13">
        <v>13.170731707317072</v>
      </c>
      <c r="F3063" s="13">
        <v>19.961976235146967</v>
      </c>
      <c r="G3063" s="13">
        <v>3.8373983739837394</v>
      </c>
      <c r="H3063" s="13">
        <v>2.953846153846154</v>
      </c>
      <c r="I3063" s="13">
        <v>1.2</v>
      </c>
      <c r="J3063" s="13">
        <v>4.166666666666667</v>
      </c>
      <c r="K3063" s="13">
        <v>0.8</v>
      </c>
      <c r="L3063" s="13">
        <v>2.5</v>
      </c>
      <c r="M3063" s="13">
        <v>13.333333333333334</v>
      </c>
    </row>
    <row r="3064" spans="2:13">
      <c r="B3064" s="10">
        <v>3061</v>
      </c>
      <c r="C3064" s="13">
        <v>0.8</v>
      </c>
      <c r="D3064" s="13">
        <v>5</v>
      </c>
      <c r="E3064" s="13">
        <v>9.3103448275862064</v>
      </c>
      <c r="F3064" s="13">
        <v>15.68278551656898</v>
      </c>
      <c r="G3064" s="13">
        <v>2.6077348066298343</v>
      </c>
      <c r="H3064" s="13">
        <v>3.7647058823529411</v>
      </c>
      <c r="I3064" s="13">
        <v>1</v>
      </c>
      <c r="J3064" s="13">
        <v>5</v>
      </c>
      <c r="K3064" s="13">
        <v>0.1</v>
      </c>
      <c r="L3064" s="13">
        <v>20</v>
      </c>
      <c r="M3064" s="13">
        <v>30</v>
      </c>
    </row>
    <row r="3065" spans="2:13">
      <c r="B3065" s="10">
        <v>3062</v>
      </c>
      <c r="C3065" s="13">
        <v>0.6</v>
      </c>
      <c r="D3065" s="13">
        <v>6.666666666666667</v>
      </c>
      <c r="E3065" s="13">
        <v>14.594594594594593</v>
      </c>
      <c r="F3065" s="13">
        <v>22.310570925955542</v>
      </c>
      <c r="G3065" s="13">
        <v>2.7928994082840237</v>
      </c>
      <c r="H3065" s="13">
        <v>4.9230769230769234</v>
      </c>
      <c r="I3065" s="13">
        <v>1</v>
      </c>
      <c r="J3065" s="13">
        <v>5</v>
      </c>
      <c r="K3065" s="13">
        <v>0.4</v>
      </c>
      <c r="L3065" s="13">
        <v>5</v>
      </c>
      <c r="M3065" s="13">
        <v>16.666666666666668</v>
      </c>
    </row>
    <row r="3066" spans="2:13">
      <c r="B3066" s="10">
        <v>3063</v>
      </c>
      <c r="C3066" s="13">
        <v>1.8</v>
      </c>
      <c r="D3066" s="13">
        <v>2.2222222222222223</v>
      </c>
      <c r="E3066" s="13">
        <v>10.384615384615385</v>
      </c>
      <c r="F3066" s="13">
        <v>17.853514906146486</v>
      </c>
      <c r="G3066" s="13">
        <v>3.1052631578947372</v>
      </c>
      <c r="H3066" s="13">
        <v>4.3636363636363633</v>
      </c>
      <c r="I3066" s="13">
        <v>1</v>
      </c>
      <c r="J3066" s="13">
        <v>5</v>
      </c>
      <c r="K3066" s="13">
        <v>0.4</v>
      </c>
      <c r="L3066" s="13">
        <v>5</v>
      </c>
      <c r="M3066" s="13">
        <v>12.222222222222221</v>
      </c>
    </row>
    <row r="3067" spans="2:13">
      <c r="B3067" s="10">
        <v>3064</v>
      </c>
      <c r="C3067" s="13">
        <v>0.6</v>
      </c>
      <c r="D3067" s="13">
        <v>6.666666666666667</v>
      </c>
      <c r="E3067" s="13">
        <v>12</v>
      </c>
      <c r="F3067" s="13">
        <v>19.045454545454547</v>
      </c>
      <c r="G3067" s="13">
        <v>2.6818181818181817</v>
      </c>
      <c r="H3067" s="13">
        <v>4.3636363636363633</v>
      </c>
      <c r="I3067" s="13">
        <v>1</v>
      </c>
      <c r="J3067" s="13">
        <v>5</v>
      </c>
      <c r="K3067" s="13">
        <v>0.2</v>
      </c>
      <c r="L3067" s="13">
        <v>10</v>
      </c>
      <c r="M3067" s="13">
        <v>21.666666666666668</v>
      </c>
    </row>
    <row r="3068" spans="2:13">
      <c r="B3068" s="10">
        <v>3065</v>
      </c>
      <c r="C3068" s="13">
        <v>0.8</v>
      </c>
      <c r="D3068" s="13">
        <v>5</v>
      </c>
      <c r="E3068" s="13">
        <v>11.020408163265305</v>
      </c>
      <c r="F3068" s="13">
        <v>17.576252319109461</v>
      </c>
      <c r="G3068" s="13">
        <v>3.0649350649350646</v>
      </c>
      <c r="H3068" s="13">
        <v>3.4909090909090907</v>
      </c>
      <c r="I3068" s="13">
        <v>1</v>
      </c>
      <c r="J3068" s="13">
        <v>5</v>
      </c>
      <c r="K3068" s="13">
        <v>0.4</v>
      </c>
      <c r="L3068" s="13">
        <v>5</v>
      </c>
      <c r="M3068" s="13">
        <v>15</v>
      </c>
    </row>
    <row r="3069" spans="2:13">
      <c r="B3069" s="10">
        <v>3066</v>
      </c>
      <c r="C3069" s="13">
        <v>0.4</v>
      </c>
      <c r="D3069" s="13">
        <v>10</v>
      </c>
      <c r="E3069" s="13">
        <v>12.558139534883722</v>
      </c>
      <c r="F3069" s="13">
        <v>18.978652355396541</v>
      </c>
      <c r="G3069" s="13">
        <v>2.4205128205128204</v>
      </c>
      <c r="H3069" s="13">
        <v>4</v>
      </c>
      <c r="I3069" s="13">
        <v>1.2</v>
      </c>
      <c r="J3069" s="13">
        <v>4.166666666666667</v>
      </c>
      <c r="K3069" s="13">
        <v>0.4</v>
      </c>
      <c r="L3069" s="13">
        <v>5</v>
      </c>
      <c r="M3069" s="13">
        <v>19.166666666666668</v>
      </c>
    </row>
    <row r="3070" spans="2:13">
      <c r="B3070" s="10">
        <v>3067</v>
      </c>
      <c r="C3070" s="13">
        <v>0.4</v>
      </c>
      <c r="D3070" s="13">
        <v>10</v>
      </c>
      <c r="E3070" s="13">
        <v>11.020408163265305</v>
      </c>
      <c r="F3070" s="13">
        <v>20.309178216741241</v>
      </c>
      <c r="G3070" s="13">
        <v>3.4705882352941178</v>
      </c>
      <c r="H3070" s="13">
        <v>5.8181818181818183</v>
      </c>
      <c r="I3070" s="13">
        <v>1</v>
      </c>
      <c r="J3070" s="13">
        <v>5</v>
      </c>
      <c r="K3070" s="13">
        <v>0.4</v>
      </c>
      <c r="L3070" s="13">
        <v>5</v>
      </c>
      <c r="M3070" s="13">
        <v>20</v>
      </c>
    </row>
    <row r="3071" spans="2:13">
      <c r="B3071" s="10">
        <v>3068</v>
      </c>
      <c r="C3071" s="13">
        <v>1</v>
      </c>
      <c r="D3071" s="13">
        <v>4</v>
      </c>
      <c r="E3071" s="13">
        <v>13.5</v>
      </c>
      <c r="F3071" s="13">
        <v>20.26174084091468</v>
      </c>
      <c r="G3071" s="13">
        <v>2.8433734939759034</v>
      </c>
      <c r="H3071" s="13">
        <v>3.9183673469387754</v>
      </c>
      <c r="I3071" s="13">
        <v>1.2</v>
      </c>
      <c r="J3071" s="13">
        <v>4.166666666666667</v>
      </c>
      <c r="K3071" s="13">
        <v>0.4</v>
      </c>
      <c r="L3071" s="13">
        <v>5</v>
      </c>
      <c r="M3071" s="13">
        <v>13.166666666666668</v>
      </c>
    </row>
    <row r="3072" spans="2:13">
      <c r="B3072" s="10">
        <v>3069</v>
      </c>
      <c r="C3072" s="13">
        <v>0.2</v>
      </c>
      <c r="D3072" s="13">
        <v>20</v>
      </c>
      <c r="E3072" s="13">
        <v>10.588235294117647</v>
      </c>
      <c r="F3072" s="13">
        <v>17.462636767414146</v>
      </c>
      <c r="G3072" s="13">
        <v>2.6077348066298343</v>
      </c>
      <c r="H3072" s="13">
        <v>4.2666666666666666</v>
      </c>
      <c r="I3072" s="13">
        <v>0.6</v>
      </c>
      <c r="J3072" s="13">
        <v>8.3333333333333339</v>
      </c>
      <c r="K3072" s="13">
        <v>0.6</v>
      </c>
      <c r="L3072" s="13">
        <v>3.3333333333333335</v>
      </c>
      <c r="M3072" s="13">
        <v>31.666666666666668</v>
      </c>
    </row>
    <row r="3073" spans="2:13">
      <c r="B3073" s="10">
        <v>3070</v>
      </c>
      <c r="C3073" s="13">
        <v>0.6</v>
      </c>
      <c r="D3073" s="13">
        <v>6.666666666666667</v>
      </c>
      <c r="E3073" s="13">
        <v>9.473684210526315</v>
      </c>
      <c r="F3073" s="13">
        <v>14.570730624028425</v>
      </c>
      <c r="G3073" s="13">
        <v>2.6666666666666665</v>
      </c>
      <c r="H3073" s="13">
        <v>2.4303797468354431</v>
      </c>
      <c r="I3073" s="13">
        <v>1</v>
      </c>
      <c r="J3073" s="13">
        <v>5</v>
      </c>
      <c r="K3073" s="13">
        <v>0.2</v>
      </c>
      <c r="L3073" s="13">
        <v>10</v>
      </c>
      <c r="M3073" s="13">
        <v>21.666666666666668</v>
      </c>
    </row>
    <row r="3074" spans="2:13">
      <c r="B3074" s="10">
        <v>3071</v>
      </c>
      <c r="C3074" s="13">
        <v>1</v>
      </c>
      <c r="D3074" s="13">
        <v>4</v>
      </c>
      <c r="E3074" s="13">
        <v>10</v>
      </c>
      <c r="F3074" s="13">
        <v>17.044351251747361</v>
      </c>
      <c r="G3074" s="13">
        <v>2.5792349726775954</v>
      </c>
      <c r="H3074" s="13">
        <v>4.4651162790697674</v>
      </c>
      <c r="I3074" s="13">
        <v>0.6</v>
      </c>
      <c r="J3074" s="13">
        <v>8.3333333333333339</v>
      </c>
      <c r="K3074" s="13">
        <v>0.4</v>
      </c>
      <c r="L3074" s="13">
        <v>5</v>
      </c>
      <c r="M3074" s="13">
        <v>17.333333333333336</v>
      </c>
    </row>
    <row r="3075" spans="2:13">
      <c r="B3075" s="10">
        <v>3072</v>
      </c>
      <c r="C3075" s="13">
        <v>0.4</v>
      </c>
      <c r="D3075" s="13">
        <v>10</v>
      </c>
      <c r="E3075" s="13">
        <v>13.170731707317072</v>
      </c>
      <c r="F3075" s="13">
        <v>23.472953929539294</v>
      </c>
      <c r="G3075" s="13">
        <v>2.6222222222222222</v>
      </c>
      <c r="H3075" s="13">
        <v>7.68</v>
      </c>
      <c r="I3075" s="13">
        <v>0.6</v>
      </c>
      <c r="J3075" s="13">
        <v>8.3333333333333339</v>
      </c>
      <c r="K3075" s="13">
        <v>0.4</v>
      </c>
      <c r="L3075" s="13">
        <v>5</v>
      </c>
      <c r="M3075" s="13">
        <v>23.333333333333336</v>
      </c>
    </row>
    <row r="3076" spans="2:13">
      <c r="B3076" s="10">
        <v>3073</v>
      </c>
      <c r="C3076" s="13">
        <v>0.4</v>
      </c>
      <c r="D3076" s="13">
        <v>10</v>
      </c>
      <c r="E3076" s="13">
        <v>12.558139534883722</v>
      </c>
      <c r="F3076" s="13">
        <v>18.648514408237318</v>
      </c>
      <c r="G3076" s="13">
        <v>3.3475177304964543</v>
      </c>
      <c r="H3076" s="13">
        <v>2.7428571428571429</v>
      </c>
      <c r="I3076" s="13">
        <v>1.2</v>
      </c>
      <c r="J3076" s="13">
        <v>4.166666666666667</v>
      </c>
      <c r="K3076" s="13">
        <v>0.6</v>
      </c>
      <c r="L3076" s="13">
        <v>3.3333333333333335</v>
      </c>
      <c r="M3076" s="13">
        <v>17.5</v>
      </c>
    </row>
    <row r="3077" spans="2:13">
      <c r="B3077" s="10">
        <v>3074</v>
      </c>
      <c r="C3077" s="13">
        <v>0.4</v>
      </c>
      <c r="D3077" s="13">
        <v>10</v>
      </c>
      <c r="E3077" s="13">
        <v>10.588235294117647</v>
      </c>
      <c r="F3077" s="13">
        <v>17.398963263466307</v>
      </c>
      <c r="G3077" s="13">
        <v>3.2551724137931033</v>
      </c>
      <c r="H3077" s="13">
        <v>3.5555555555555554</v>
      </c>
      <c r="I3077" s="13">
        <v>1.2</v>
      </c>
      <c r="J3077" s="13">
        <v>4.166666666666667</v>
      </c>
      <c r="K3077" s="13">
        <v>0.4</v>
      </c>
      <c r="L3077" s="13">
        <v>5</v>
      </c>
      <c r="M3077" s="13">
        <v>19.166666666666668</v>
      </c>
    </row>
    <row r="3078" spans="2:13">
      <c r="B3078" s="10">
        <v>3075</v>
      </c>
      <c r="C3078" s="13">
        <v>0.6</v>
      </c>
      <c r="D3078" s="13">
        <v>6.666666666666667</v>
      </c>
      <c r="E3078" s="13">
        <v>11.48936170212766</v>
      </c>
      <c r="F3078" s="13">
        <v>21.074947287713243</v>
      </c>
      <c r="G3078" s="13">
        <v>4.2522522522522523</v>
      </c>
      <c r="H3078" s="13">
        <v>5.333333333333333</v>
      </c>
      <c r="I3078" s="13">
        <v>0.8</v>
      </c>
      <c r="J3078" s="13">
        <v>6.25</v>
      </c>
      <c r="K3078" s="13">
        <v>0.1</v>
      </c>
      <c r="L3078" s="13">
        <v>20</v>
      </c>
      <c r="M3078" s="13">
        <v>32.916666666666671</v>
      </c>
    </row>
    <row r="3079" spans="2:13">
      <c r="B3079" s="10">
        <v>3076</v>
      </c>
      <c r="C3079" s="13">
        <v>1.6</v>
      </c>
      <c r="D3079" s="13">
        <v>2.5</v>
      </c>
      <c r="E3079" s="13">
        <v>12.558139534883722</v>
      </c>
      <c r="F3079" s="13">
        <v>18.67813554167218</v>
      </c>
      <c r="G3079" s="13">
        <v>2.4973544973544972</v>
      </c>
      <c r="H3079" s="13">
        <v>3.6226415094339623</v>
      </c>
      <c r="I3079" s="13">
        <v>1.4</v>
      </c>
      <c r="J3079" s="13">
        <v>3.5714285714285716</v>
      </c>
      <c r="K3079" s="13">
        <v>0.8</v>
      </c>
      <c r="L3079" s="13">
        <v>2.5</v>
      </c>
      <c r="M3079" s="13">
        <v>8.5714285714285712</v>
      </c>
    </row>
    <row r="3080" spans="2:13">
      <c r="B3080" s="10">
        <v>3077</v>
      </c>
      <c r="C3080" s="13">
        <v>0.6</v>
      </c>
      <c r="D3080" s="13">
        <v>6.666666666666667</v>
      </c>
      <c r="E3080" s="13">
        <v>15.428571428571429</v>
      </c>
      <c r="F3080" s="13">
        <v>22.448131921206059</v>
      </c>
      <c r="G3080" s="13">
        <v>2.3366336633663365</v>
      </c>
      <c r="H3080" s="13">
        <v>4.6829268292682924</v>
      </c>
      <c r="I3080" s="13">
        <v>1</v>
      </c>
      <c r="J3080" s="13">
        <v>5</v>
      </c>
      <c r="K3080" s="13">
        <v>0.2</v>
      </c>
      <c r="L3080" s="13">
        <v>10</v>
      </c>
      <c r="M3080" s="13">
        <v>21.666666666666668</v>
      </c>
    </row>
    <row r="3081" spans="2:13">
      <c r="B3081" s="10">
        <v>3078</v>
      </c>
      <c r="C3081" s="13">
        <v>0.6</v>
      </c>
      <c r="D3081" s="13">
        <v>6.666666666666667</v>
      </c>
      <c r="E3081" s="13">
        <v>12.272727272727273</v>
      </c>
      <c r="F3081" s="13">
        <v>18.602108036890648</v>
      </c>
      <c r="G3081" s="13">
        <v>3.4202898550724639</v>
      </c>
      <c r="H3081" s="13">
        <v>2.9090909090909092</v>
      </c>
      <c r="I3081" s="13">
        <v>1.2</v>
      </c>
      <c r="J3081" s="13">
        <v>4.166666666666667</v>
      </c>
      <c r="K3081" s="13">
        <v>0.6</v>
      </c>
      <c r="L3081" s="13">
        <v>3.3333333333333335</v>
      </c>
      <c r="M3081" s="13">
        <v>14.166666666666668</v>
      </c>
    </row>
    <row r="3082" spans="2:13">
      <c r="B3082" s="10">
        <v>3079</v>
      </c>
      <c r="C3082" s="13">
        <v>0.8</v>
      </c>
      <c r="D3082" s="13">
        <v>5</v>
      </c>
      <c r="E3082" s="13">
        <v>11.739130434782609</v>
      </c>
      <c r="F3082" s="13">
        <v>20.098832936472942</v>
      </c>
      <c r="G3082" s="13">
        <v>2.7126436781609193</v>
      </c>
      <c r="H3082" s="13">
        <v>5.6470588235294121</v>
      </c>
      <c r="I3082" s="13">
        <v>1</v>
      </c>
      <c r="J3082" s="13">
        <v>5</v>
      </c>
      <c r="K3082" s="13">
        <v>0.8</v>
      </c>
      <c r="L3082" s="13">
        <v>2.5</v>
      </c>
      <c r="M3082" s="13">
        <v>12.5</v>
      </c>
    </row>
    <row r="3083" spans="2:13">
      <c r="B3083" s="10">
        <v>3080</v>
      </c>
      <c r="C3083" s="13">
        <v>1</v>
      </c>
      <c r="D3083" s="13">
        <v>4</v>
      </c>
      <c r="E3083" s="13">
        <v>11.25</v>
      </c>
      <c r="F3083" s="13">
        <v>19.058891838088918</v>
      </c>
      <c r="G3083" s="13">
        <v>3.4452554744525545</v>
      </c>
      <c r="H3083" s="13">
        <v>4.3636363636363633</v>
      </c>
      <c r="I3083" s="13">
        <v>0.8</v>
      </c>
      <c r="J3083" s="13">
        <v>6.25</v>
      </c>
      <c r="K3083" s="13">
        <v>0.2</v>
      </c>
      <c r="L3083" s="13">
        <v>10</v>
      </c>
      <c r="M3083" s="13">
        <v>20.25</v>
      </c>
    </row>
    <row r="3084" spans="2:13">
      <c r="B3084" s="10">
        <v>3081</v>
      </c>
      <c r="C3084" s="13">
        <v>1.2</v>
      </c>
      <c r="D3084" s="13">
        <v>3.3333333333333335</v>
      </c>
      <c r="E3084" s="13">
        <v>9</v>
      </c>
      <c r="F3084" s="13">
        <v>22.81818181818182</v>
      </c>
      <c r="G3084" s="13">
        <v>2.5240641711229945</v>
      </c>
      <c r="H3084" s="13">
        <v>11.294117647058824</v>
      </c>
      <c r="I3084" s="13">
        <v>0.8</v>
      </c>
      <c r="J3084" s="13">
        <v>6.25</v>
      </c>
      <c r="K3084" s="13">
        <v>0.6</v>
      </c>
      <c r="L3084" s="13">
        <v>3.3333333333333335</v>
      </c>
      <c r="M3084" s="13">
        <v>12.916666666666668</v>
      </c>
    </row>
    <row r="3085" spans="2:13">
      <c r="B3085" s="10">
        <v>3082</v>
      </c>
      <c r="C3085" s="13">
        <v>0.8</v>
      </c>
      <c r="D3085" s="13">
        <v>5</v>
      </c>
      <c r="E3085" s="13">
        <v>12.272727272727273</v>
      </c>
      <c r="F3085" s="13">
        <v>19.412834224598932</v>
      </c>
      <c r="G3085" s="13">
        <v>2.776470588235294</v>
      </c>
      <c r="H3085" s="13">
        <v>4.3636363636363633</v>
      </c>
      <c r="I3085" s="13">
        <v>0.8</v>
      </c>
      <c r="J3085" s="13">
        <v>6.25</v>
      </c>
      <c r="K3085" s="13">
        <v>0.2</v>
      </c>
      <c r="L3085" s="13">
        <v>10</v>
      </c>
      <c r="M3085" s="13">
        <v>21.25</v>
      </c>
    </row>
    <row r="3086" spans="2:13">
      <c r="B3086" s="10">
        <v>3083</v>
      </c>
      <c r="C3086" s="13">
        <v>0.8</v>
      </c>
      <c r="D3086" s="13">
        <v>5</v>
      </c>
      <c r="E3086" s="13">
        <v>15</v>
      </c>
      <c r="F3086" s="13">
        <v>23.356974424088516</v>
      </c>
      <c r="G3086" s="13">
        <v>3.1677852348993287</v>
      </c>
      <c r="H3086" s="13">
        <v>5.1891891891891895</v>
      </c>
      <c r="I3086" s="13">
        <v>1.4</v>
      </c>
      <c r="J3086" s="13">
        <v>3.5714285714285716</v>
      </c>
      <c r="K3086" s="13">
        <v>0.1</v>
      </c>
      <c r="L3086" s="13">
        <v>20</v>
      </c>
      <c r="M3086" s="13">
        <v>28.571428571428569</v>
      </c>
    </row>
    <row r="3087" spans="2:13">
      <c r="B3087" s="10">
        <v>3084</v>
      </c>
      <c r="C3087" s="13">
        <v>0.8</v>
      </c>
      <c r="D3087" s="13">
        <v>5</v>
      </c>
      <c r="E3087" s="13">
        <v>11.48936170212766</v>
      </c>
      <c r="F3087" s="13">
        <v>22.836879432624116</v>
      </c>
      <c r="G3087" s="13">
        <v>3.3475177304964543</v>
      </c>
      <c r="H3087" s="13">
        <v>8</v>
      </c>
      <c r="I3087" s="13">
        <v>1.4</v>
      </c>
      <c r="J3087" s="13">
        <v>3.5714285714285716</v>
      </c>
      <c r="K3087" s="13">
        <v>0.4</v>
      </c>
      <c r="L3087" s="13">
        <v>5</v>
      </c>
      <c r="M3087" s="13">
        <v>13.571428571428571</v>
      </c>
    </row>
    <row r="3088" spans="2:13">
      <c r="B3088" s="10">
        <v>3085</v>
      </c>
      <c r="C3088" s="13">
        <v>0.8</v>
      </c>
      <c r="D3088" s="13">
        <v>5</v>
      </c>
      <c r="E3088" s="13">
        <v>10</v>
      </c>
      <c r="F3088" s="13">
        <v>22.596125186289122</v>
      </c>
      <c r="G3088" s="13">
        <v>3.8688524590163937</v>
      </c>
      <c r="H3088" s="13">
        <v>8.7272727272727266</v>
      </c>
      <c r="I3088" s="13">
        <v>1.4</v>
      </c>
      <c r="J3088" s="13">
        <v>3.5714285714285716</v>
      </c>
      <c r="K3088" s="13">
        <v>0.4</v>
      </c>
      <c r="L3088" s="13">
        <v>5</v>
      </c>
      <c r="M3088" s="13">
        <v>13.571428571428571</v>
      </c>
    </row>
    <row r="3089" spans="2:13">
      <c r="B3089" s="10">
        <v>3086</v>
      </c>
      <c r="C3089" s="13">
        <v>0.6</v>
      </c>
      <c r="D3089" s="13">
        <v>6.666666666666667</v>
      </c>
      <c r="E3089" s="13">
        <v>8.5714285714285712</v>
      </c>
      <c r="F3089" s="13">
        <v>17.814802065404475</v>
      </c>
      <c r="G3089" s="13">
        <v>2.8433734939759034</v>
      </c>
      <c r="H3089" s="13">
        <v>6.4</v>
      </c>
      <c r="I3089" s="13">
        <v>0.8</v>
      </c>
      <c r="J3089" s="13">
        <v>6.25</v>
      </c>
      <c r="K3089" s="13">
        <v>0.4</v>
      </c>
      <c r="L3089" s="13">
        <v>5</v>
      </c>
      <c r="M3089" s="13">
        <v>17.916666666666668</v>
      </c>
    </row>
    <row r="3090" spans="2:13">
      <c r="B3090" s="10">
        <v>3087</v>
      </c>
      <c r="C3090" s="13">
        <v>0.8</v>
      </c>
      <c r="D3090" s="13">
        <v>5</v>
      </c>
      <c r="E3090" s="13">
        <v>13.5</v>
      </c>
      <c r="F3090" s="13">
        <v>20.414987714987713</v>
      </c>
      <c r="G3090" s="13">
        <v>2.5513513513513515</v>
      </c>
      <c r="H3090" s="13">
        <v>4.3636363636363633</v>
      </c>
      <c r="I3090" s="13">
        <v>1</v>
      </c>
      <c r="J3090" s="13">
        <v>5</v>
      </c>
      <c r="K3090" s="13">
        <v>0.4</v>
      </c>
      <c r="L3090" s="13">
        <v>5</v>
      </c>
      <c r="M3090" s="13">
        <v>15</v>
      </c>
    </row>
    <row r="3091" spans="2:13">
      <c r="B3091" s="10">
        <v>3088</v>
      </c>
      <c r="C3091" s="13">
        <v>0.2</v>
      </c>
      <c r="D3091" s="13">
        <v>20</v>
      </c>
      <c r="E3091" s="13">
        <v>9.473684210526315</v>
      </c>
      <c r="F3091" s="13">
        <v>18.282775119617224</v>
      </c>
      <c r="G3091" s="13">
        <v>5.9</v>
      </c>
      <c r="H3091" s="13">
        <v>2.9090909090909092</v>
      </c>
      <c r="I3091" s="13">
        <v>1.2</v>
      </c>
      <c r="J3091" s="13">
        <v>4.166666666666667</v>
      </c>
      <c r="K3091" s="13">
        <v>0.4</v>
      </c>
      <c r="L3091" s="13">
        <v>5</v>
      </c>
      <c r="M3091" s="13">
        <v>29.166666666666668</v>
      </c>
    </row>
    <row r="3092" spans="2:13">
      <c r="B3092" s="10">
        <v>3089</v>
      </c>
      <c r="C3092" s="13">
        <v>1</v>
      </c>
      <c r="D3092" s="13">
        <v>4</v>
      </c>
      <c r="E3092" s="13">
        <v>11.48936170212766</v>
      </c>
      <c r="F3092" s="13">
        <v>18.578011246452434</v>
      </c>
      <c r="G3092" s="13">
        <v>3.3239436619718314</v>
      </c>
      <c r="H3092" s="13">
        <v>3.7647058823529411</v>
      </c>
      <c r="I3092" s="13">
        <v>1</v>
      </c>
      <c r="J3092" s="13">
        <v>5</v>
      </c>
      <c r="K3092" s="13">
        <v>0.8</v>
      </c>
      <c r="L3092" s="13">
        <v>2.5</v>
      </c>
      <c r="M3092" s="13">
        <v>11.5</v>
      </c>
    </row>
    <row r="3093" spans="2:13">
      <c r="B3093" s="10">
        <v>3090</v>
      </c>
      <c r="C3093" s="13">
        <v>1</v>
      </c>
      <c r="D3093" s="13">
        <v>4</v>
      </c>
      <c r="E3093" s="13">
        <v>12.857142857142858</v>
      </c>
      <c r="F3093" s="13">
        <v>20.263932612949887</v>
      </c>
      <c r="G3093" s="13">
        <v>3.2328767123287672</v>
      </c>
      <c r="H3093" s="13">
        <v>4.1739130434782608</v>
      </c>
      <c r="I3093" s="13">
        <v>1.4</v>
      </c>
      <c r="J3093" s="13">
        <v>3.5714285714285716</v>
      </c>
      <c r="K3093" s="13">
        <v>0.4</v>
      </c>
      <c r="L3093" s="13">
        <v>5</v>
      </c>
      <c r="M3093" s="13">
        <v>12.571428571428571</v>
      </c>
    </row>
    <row r="3094" spans="2:13">
      <c r="B3094" s="10">
        <v>3091</v>
      </c>
      <c r="C3094" s="13">
        <v>0.6</v>
      </c>
      <c r="D3094" s="13">
        <v>6.666666666666667</v>
      </c>
      <c r="E3094" s="13">
        <v>10.588235294117647</v>
      </c>
      <c r="F3094" s="13">
        <v>18.356788753237144</v>
      </c>
      <c r="G3094" s="13">
        <v>2.9685534591194971</v>
      </c>
      <c r="H3094" s="13">
        <v>4.8</v>
      </c>
      <c r="I3094" s="13">
        <v>1</v>
      </c>
      <c r="J3094" s="13">
        <v>5</v>
      </c>
      <c r="K3094" s="13">
        <v>0.4</v>
      </c>
      <c r="L3094" s="13">
        <v>5</v>
      </c>
      <c r="M3094" s="13">
        <v>16.666666666666668</v>
      </c>
    </row>
    <row r="3095" spans="2:13">
      <c r="B3095" s="10">
        <v>3092</v>
      </c>
      <c r="C3095" s="13">
        <v>1.6</v>
      </c>
      <c r="D3095" s="13">
        <v>2.5</v>
      </c>
      <c r="E3095" s="13">
        <v>9.1525423728813564</v>
      </c>
      <c r="F3095" s="13">
        <v>14.717373785600092</v>
      </c>
      <c r="G3095" s="13">
        <v>2.8606060606060604</v>
      </c>
      <c r="H3095" s="13">
        <v>2.704225352112676</v>
      </c>
      <c r="I3095" s="13">
        <v>0.8</v>
      </c>
      <c r="J3095" s="13">
        <v>6.25</v>
      </c>
      <c r="K3095" s="13">
        <v>0.2</v>
      </c>
      <c r="L3095" s="13">
        <v>10</v>
      </c>
      <c r="M3095" s="13">
        <v>18.75</v>
      </c>
    </row>
    <row r="3096" spans="2:13">
      <c r="B3096" s="10">
        <v>3093</v>
      </c>
      <c r="C3096" s="13">
        <v>0.4</v>
      </c>
      <c r="D3096" s="13">
        <v>10</v>
      </c>
      <c r="E3096" s="13">
        <v>11.020408163265305</v>
      </c>
      <c r="F3096" s="13">
        <v>18.01909479315761</v>
      </c>
      <c r="G3096" s="13">
        <v>2.9135802469135803</v>
      </c>
      <c r="H3096" s="13">
        <v>4.0851063829787231</v>
      </c>
      <c r="I3096" s="13">
        <v>0.6</v>
      </c>
      <c r="J3096" s="13">
        <v>8.3333333333333339</v>
      </c>
      <c r="K3096" s="13">
        <v>0.4</v>
      </c>
      <c r="L3096" s="13">
        <v>5</v>
      </c>
      <c r="M3096" s="13">
        <v>23.333333333333336</v>
      </c>
    </row>
    <row r="3097" spans="2:13">
      <c r="B3097" s="10">
        <v>3094</v>
      </c>
      <c r="C3097" s="13">
        <v>1</v>
      </c>
      <c r="D3097" s="13">
        <v>4</v>
      </c>
      <c r="E3097" s="13">
        <v>11.739130434782609</v>
      </c>
      <c r="F3097" s="13">
        <v>19.346624877462826</v>
      </c>
      <c r="G3097" s="13">
        <v>3.5223880597014925</v>
      </c>
      <c r="H3097" s="13">
        <v>4.0851063829787231</v>
      </c>
      <c r="I3097" s="13">
        <v>0.8</v>
      </c>
      <c r="J3097" s="13">
        <v>6.25</v>
      </c>
      <c r="K3097" s="13">
        <v>0.6</v>
      </c>
      <c r="L3097" s="13">
        <v>3.3333333333333335</v>
      </c>
      <c r="M3097" s="13">
        <v>13.583333333333334</v>
      </c>
    </row>
    <row r="3098" spans="2:13">
      <c r="B3098" s="10">
        <v>3095</v>
      </c>
      <c r="C3098" s="13">
        <v>0.4</v>
      </c>
      <c r="D3098" s="13">
        <v>10</v>
      </c>
      <c r="E3098" s="13">
        <v>9.1525423728813564</v>
      </c>
      <c r="F3098" s="13">
        <v>16.350941458072896</v>
      </c>
      <c r="G3098" s="13">
        <v>3.5757575757575761</v>
      </c>
      <c r="H3098" s="13">
        <v>3.6226415094339623</v>
      </c>
      <c r="I3098" s="13">
        <v>0.8</v>
      </c>
      <c r="J3098" s="13">
        <v>6.25</v>
      </c>
      <c r="K3098" s="13">
        <v>0.1</v>
      </c>
      <c r="L3098" s="13">
        <v>20</v>
      </c>
      <c r="M3098" s="13">
        <v>36.25</v>
      </c>
    </row>
    <row r="3099" spans="2:13">
      <c r="B3099" s="10">
        <v>3096</v>
      </c>
      <c r="C3099" s="13">
        <v>1</v>
      </c>
      <c r="D3099" s="13">
        <v>4</v>
      </c>
      <c r="E3099" s="13">
        <v>10.8</v>
      </c>
      <c r="F3099" s="13">
        <v>18.760704607046073</v>
      </c>
      <c r="G3099" s="13">
        <v>3.2777777777777777</v>
      </c>
      <c r="H3099" s="13">
        <v>4.6829268292682924</v>
      </c>
      <c r="I3099" s="13">
        <v>0.8</v>
      </c>
      <c r="J3099" s="13">
        <v>6.25</v>
      </c>
      <c r="K3099" s="13">
        <v>0.6</v>
      </c>
      <c r="L3099" s="13">
        <v>3.3333333333333335</v>
      </c>
      <c r="M3099" s="13">
        <v>13.583333333333334</v>
      </c>
    </row>
    <row r="3100" spans="2:13">
      <c r="B3100" s="10">
        <v>3097</v>
      </c>
      <c r="C3100" s="13">
        <v>0.8</v>
      </c>
      <c r="D3100" s="13">
        <v>5</v>
      </c>
      <c r="E3100" s="13">
        <v>12.857142857142858</v>
      </c>
      <c r="F3100" s="13">
        <v>21.613168227121719</v>
      </c>
      <c r="G3100" s="13">
        <v>4.290909090909091</v>
      </c>
      <c r="H3100" s="13">
        <v>4.4651162790697674</v>
      </c>
      <c r="I3100" s="13">
        <v>0.8</v>
      </c>
      <c r="J3100" s="13">
        <v>6.25</v>
      </c>
      <c r="K3100" s="13">
        <v>0.4</v>
      </c>
      <c r="L3100" s="13">
        <v>5</v>
      </c>
      <c r="M3100" s="13">
        <v>16.25</v>
      </c>
    </row>
    <row r="3101" spans="2:13">
      <c r="B3101" s="10">
        <v>3098</v>
      </c>
      <c r="C3101" s="13">
        <v>1.2</v>
      </c>
      <c r="D3101" s="13">
        <v>3.3333333333333335</v>
      </c>
      <c r="E3101" s="13">
        <v>10.588235294117647</v>
      </c>
      <c r="F3101" s="13">
        <v>18.003351573187416</v>
      </c>
      <c r="G3101" s="13">
        <v>2.95</v>
      </c>
      <c r="H3101" s="13">
        <v>4.4651162790697674</v>
      </c>
      <c r="I3101" s="13">
        <v>1.4</v>
      </c>
      <c r="J3101" s="13">
        <v>3.5714285714285716</v>
      </c>
      <c r="K3101" s="13">
        <v>0.6</v>
      </c>
      <c r="L3101" s="13">
        <v>3.3333333333333335</v>
      </c>
      <c r="M3101" s="13">
        <v>10.238095238095239</v>
      </c>
    </row>
    <row r="3102" spans="2:13">
      <c r="B3102" s="10">
        <v>3099</v>
      </c>
      <c r="C3102" s="13">
        <v>1.2</v>
      </c>
      <c r="D3102" s="13">
        <v>3.3333333333333335</v>
      </c>
      <c r="E3102" s="13">
        <v>10.8</v>
      </c>
      <c r="F3102" s="13">
        <v>17.794990366088633</v>
      </c>
      <c r="G3102" s="13">
        <v>2.7283236994219653</v>
      </c>
      <c r="H3102" s="13">
        <v>4.2666666666666666</v>
      </c>
      <c r="I3102" s="13">
        <v>0.6</v>
      </c>
      <c r="J3102" s="13">
        <v>8.3333333333333339</v>
      </c>
      <c r="K3102" s="13">
        <v>0.4</v>
      </c>
      <c r="L3102" s="13">
        <v>5</v>
      </c>
      <c r="M3102" s="13">
        <v>16.666666666666668</v>
      </c>
    </row>
    <row r="3103" spans="2:13">
      <c r="B3103" s="10">
        <v>3100</v>
      </c>
      <c r="C3103" s="13">
        <v>0.8</v>
      </c>
      <c r="D3103" s="13">
        <v>5</v>
      </c>
      <c r="E3103" s="13">
        <v>15.428571428571429</v>
      </c>
      <c r="F3103" s="13">
        <v>21.11579840742867</v>
      </c>
      <c r="G3103" s="13">
        <v>2.4329896907216493</v>
      </c>
      <c r="H3103" s="13">
        <v>3.2542372881355934</v>
      </c>
      <c r="I3103" s="13">
        <v>1.2</v>
      </c>
      <c r="J3103" s="13">
        <v>4.166666666666667</v>
      </c>
      <c r="K3103" s="13">
        <v>0.4</v>
      </c>
      <c r="L3103" s="13">
        <v>5</v>
      </c>
      <c r="M3103" s="13">
        <v>14.166666666666668</v>
      </c>
    </row>
    <row r="3104" spans="2:13">
      <c r="B3104" s="10">
        <v>3101</v>
      </c>
      <c r="C3104" s="13">
        <v>0.8</v>
      </c>
      <c r="D3104" s="13">
        <v>5</v>
      </c>
      <c r="E3104" s="13">
        <v>9.473684210526315</v>
      </c>
      <c r="F3104" s="13">
        <v>15.789473684210526</v>
      </c>
      <c r="G3104" s="13">
        <v>2.7602339181286553</v>
      </c>
      <c r="H3104" s="13">
        <v>3.5555555555555554</v>
      </c>
      <c r="I3104" s="13">
        <v>1.8</v>
      </c>
      <c r="J3104" s="13">
        <v>2.7777777777777777</v>
      </c>
      <c r="K3104" s="13">
        <v>0.4</v>
      </c>
      <c r="L3104" s="13">
        <v>5</v>
      </c>
      <c r="M3104" s="13">
        <v>12.777777777777779</v>
      </c>
    </row>
    <row r="3105" spans="2:13">
      <c r="B3105" s="10">
        <v>3102</v>
      </c>
      <c r="C3105" s="13">
        <v>1.2</v>
      </c>
      <c r="D3105" s="13">
        <v>3.3333333333333335</v>
      </c>
      <c r="E3105" s="13">
        <v>9.6428571428571441</v>
      </c>
      <c r="F3105" s="13">
        <v>17.403474903474905</v>
      </c>
      <c r="G3105" s="13">
        <v>3.189189189189189</v>
      </c>
      <c r="H3105" s="13">
        <v>4.5714285714285712</v>
      </c>
      <c r="I3105" s="13">
        <v>1</v>
      </c>
      <c r="J3105" s="13">
        <v>5</v>
      </c>
      <c r="K3105" s="13">
        <v>0.1</v>
      </c>
      <c r="L3105" s="13">
        <v>20</v>
      </c>
      <c r="M3105" s="13">
        <v>28.333333333333336</v>
      </c>
    </row>
    <row r="3106" spans="2:13">
      <c r="B3106" s="10">
        <v>3103</v>
      </c>
      <c r="C3106" s="13">
        <v>1.2</v>
      </c>
      <c r="D3106" s="13">
        <v>3.3333333333333335</v>
      </c>
      <c r="E3106" s="13">
        <v>12.857142857142858</v>
      </c>
      <c r="F3106" s="13">
        <v>20.728150228150227</v>
      </c>
      <c r="G3106" s="13">
        <v>2.6818181818181817</v>
      </c>
      <c r="H3106" s="13">
        <v>5.1891891891891895</v>
      </c>
      <c r="I3106" s="13">
        <v>1.2</v>
      </c>
      <c r="J3106" s="13">
        <v>4.166666666666667</v>
      </c>
      <c r="K3106" s="13">
        <v>0.8</v>
      </c>
      <c r="L3106" s="13">
        <v>2.5</v>
      </c>
      <c r="M3106" s="13">
        <v>10</v>
      </c>
    </row>
    <row r="3107" spans="2:13">
      <c r="B3107" s="10">
        <v>3104</v>
      </c>
      <c r="C3107" s="13">
        <v>1</v>
      </c>
      <c r="D3107" s="13">
        <v>4</v>
      </c>
      <c r="E3107" s="13">
        <v>7.8260869565217401</v>
      </c>
      <c r="F3107" s="13">
        <v>15.717644952403688</v>
      </c>
      <c r="G3107" s="13">
        <v>3.8064516129032255</v>
      </c>
      <c r="H3107" s="13">
        <v>4.0851063829787231</v>
      </c>
      <c r="I3107" s="13">
        <v>0.8</v>
      </c>
      <c r="J3107" s="13">
        <v>6.25</v>
      </c>
      <c r="K3107" s="13">
        <v>0.4</v>
      </c>
      <c r="L3107" s="13">
        <v>5</v>
      </c>
      <c r="M3107" s="13">
        <v>15.25</v>
      </c>
    </row>
    <row r="3108" spans="2:13">
      <c r="B3108" s="10">
        <v>3105</v>
      </c>
      <c r="C3108" s="13">
        <v>0.8</v>
      </c>
      <c r="D3108" s="13">
        <v>5</v>
      </c>
      <c r="E3108" s="13">
        <v>11.48936170212766</v>
      </c>
      <c r="F3108" s="13">
        <v>19.108170479557124</v>
      </c>
      <c r="G3108" s="13">
        <v>3.2551724137931033</v>
      </c>
      <c r="H3108" s="13">
        <v>4.3636363636363633</v>
      </c>
      <c r="I3108" s="13">
        <v>1.4</v>
      </c>
      <c r="J3108" s="13">
        <v>3.5714285714285716</v>
      </c>
      <c r="K3108" s="13">
        <v>0.8</v>
      </c>
      <c r="L3108" s="13">
        <v>2.5</v>
      </c>
      <c r="M3108" s="13">
        <v>11.071428571428571</v>
      </c>
    </row>
    <row r="3109" spans="2:13">
      <c r="B3109" s="10">
        <v>3106</v>
      </c>
      <c r="C3109" s="13">
        <v>0.8</v>
      </c>
      <c r="D3109" s="13">
        <v>5</v>
      </c>
      <c r="E3109" s="13">
        <v>11.25</v>
      </c>
      <c r="F3109" s="13">
        <v>17.452037351443124</v>
      </c>
      <c r="G3109" s="13">
        <v>3.1052631578947372</v>
      </c>
      <c r="H3109" s="13">
        <v>3.096774193548387</v>
      </c>
      <c r="I3109" s="13">
        <v>0.6</v>
      </c>
      <c r="J3109" s="13">
        <v>8.3333333333333339</v>
      </c>
      <c r="K3109" s="13">
        <v>0.8</v>
      </c>
      <c r="L3109" s="13">
        <v>2.5</v>
      </c>
      <c r="M3109" s="13">
        <v>15.833333333333334</v>
      </c>
    </row>
    <row r="3110" spans="2:13">
      <c r="B3110" s="10">
        <v>3107</v>
      </c>
      <c r="C3110" s="13">
        <v>1</v>
      </c>
      <c r="D3110" s="13">
        <v>4</v>
      </c>
      <c r="E3110" s="13">
        <v>13.846153846153847</v>
      </c>
      <c r="F3110" s="13">
        <v>22.931121166415284</v>
      </c>
      <c r="G3110" s="13">
        <v>3.0849673202614376</v>
      </c>
      <c r="H3110" s="13">
        <v>6</v>
      </c>
      <c r="I3110" s="13">
        <v>0.4</v>
      </c>
      <c r="J3110" s="13">
        <v>12.5</v>
      </c>
      <c r="K3110" s="13">
        <v>0.6</v>
      </c>
      <c r="L3110" s="13">
        <v>3.3333333333333335</v>
      </c>
      <c r="M3110" s="13">
        <v>19.833333333333332</v>
      </c>
    </row>
    <row r="3111" spans="2:13">
      <c r="B3111" s="10">
        <v>3108</v>
      </c>
      <c r="C3111" s="13">
        <v>1.4</v>
      </c>
      <c r="D3111" s="13">
        <v>2.8571428571428572</v>
      </c>
      <c r="E3111" s="13">
        <v>9.3103448275862064</v>
      </c>
      <c r="F3111" s="13">
        <v>14.750344827586208</v>
      </c>
      <c r="G3111" s="13">
        <v>2.6971428571428571</v>
      </c>
      <c r="H3111" s="13">
        <v>2.7428571428571429</v>
      </c>
      <c r="I3111" s="13">
        <v>1</v>
      </c>
      <c r="J3111" s="13">
        <v>5</v>
      </c>
      <c r="K3111" s="13">
        <v>0.1</v>
      </c>
      <c r="L3111" s="13">
        <v>20</v>
      </c>
      <c r="M3111" s="13">
        <v>27.857142857142858</v>
      </c>
    </row>
    <row r="3112" spans="2:13">
      <c r="B3112" s="10">
        <v>3109</v>
      </c>
      <c r="C3112" s="13">
        <v>0.6</v>
      </c>
      <c r="D3112" s="13">
        <v>6.666666666666667</v>
      </c>
      <c r="E3112" s="13">
        <v>11.739130434782609</v>
      </c>
      <c r="F3112" s="13">
        <v>26.159075896410968</v>
      </c>
      <c r="G3112" s="13">
        <v>3.1258278145695364</v>
      </c>
      <c r="H3112" s="13">
        <v>11.294117647058824</v>
      </c>
      <c r="I3112" s="13">
        <v>0.8</v>
      </c>
      <c r="J3112" s="13">
        <v>6.25</v>
      </c>
      <c r="K3112" s="13">
        <v>0.6</v>
      </c>
      <c r="L3112" s="13">
        <v>3.3333333333333335</v>
      </c>
      <c r="M3112" s="13">
        <v>16.25</v>
      </c>
    </row>
    <row r="3113" spans="2:13">
      <c r="B3113" s="10">
        <v>3110</v>
      </c>
      <c r="C3113" s="13">
        <v>1</v>
      </c>
      <c r="D3113" s="13">
        <v>4</v>
      </c>
      <c r="E3113" s="13">
        <v>15.428571428571429</v>
      </c>
      <c r="F3113" s="13">
        <v>25.471359558316081</v>
      </c>
      <c r="G3113" s="13">
        <v>2.9316770186335406</v>
      </c>
      <c r="H3113" s="13">
        <v>7.1111111111111107</v>
      </c>
      <c r="I3113" s="13">
        <v>1.4</v>
      </c>
      <c r="J3113" s="13">
        <v>3.5714285714285716</v>
      </c>
      <c r="K3113" s="13">
        <v>0.6</v>
      </c>
      <c r="L3113" s="13">
        <v>3.3333333333333335</v>
      </c>
      <c r="M3113" s="13">
        <v>10.904761904761905</v>
      </c>
    </row>
    <row r="3114" spans="2:13">
      <c r="B3114" s="10">
        <v>3111</v>
      </c>
      <c r="C3114" s="13">
        <v>0.1</v>
      </c>
      <c r="D3114" s="13">
        <v>40</v>
      </c>
      <c r="E3114" s="13">
        <v>9.8181818181818166</v>
      </c>
      <c r="F3114" s="13">
        <v>19.821991341991339</v>
      </c>
      <c r="G3114" s="13">
        <v>3.1466666666666669</v>
      </c>
      <c r="H3114" s="13">
        <v>6.8571428571428568</v>
      </c>
      <c r="I3114" s="13">
        <v>1.2</v>
      </c>
      <c r="J3114" s="13">
        <v>4.166666666666667</v>
      </c>
      <c r="K3114" s="13">
        <v>0.6</v>
      </c>
      <c r="L3114" s="13">
        <v>3.3333333333333335</v>
      </c>
      <c r="M3114" s="13">
        <v>47.5</v>
      </c>
    </row>
    <row r="3115" spans="2:13">
      <c r="B3115" s="10">
        <v>3112</v>
      </c>
      <c r="C3115" s="13">
        <v>0.6</v>
      </c>
      <c r="D3115" s="13">
        <v>6.666666666666667</v>
      </c>
      <c r="E3115" s="13">
        <v>13.5</v>
      </c>
      <c r="F3115" s="13">
        <v>22.527424749163881</v>
      </c>
      <c r="G3115" s="13">
        <v>4.1043478260869568</v>
      </c>
      <c r="H3115" s="13">
        <v>4.9230769230769234</v>
      </c>
      <c r="I3115" s="13">
        <v>1</v>
      </c>
      <c r="J3115" s="13">
        <v>5</v>
      </c>
      <c r="K3115" s="13">
        <v>0.4</v>
      </c>
      <c r="L3115" s="13">
        <v>5</v>
      </c>
      <c r="M3115" s="13">
        <v>16.666666666666668</v>
      </c>
    </row>
    <row r="3116" spans="2:13">
      <c r="B3116" s="10">
        <v>3113</v>
      </c>
      <c r="C3116" s="13">
        <v>0.6</v>
      </c>
      <c r="D3116" s="13">
        <v>6.666666666666667</v>
      </c>
      <c r="E3116" s="13">
        <v>12</v>
      </c>
      <c r="F3116" s="13">
        <v>20.318760376314334</v>
      </c>
      <c r="G3116" s="13">
        <v>3.3956834532374103</v>
      </c>
      <c r="H3116" s="13">
        <v>4.9230769230769234</v>
      </c>
      <c r="I3116" s="13">
        <v>0.6</v>
      </c>
      <c r="J3116" s="13">
        <v>8.3333333333333339</v>
      </c>
      <c r="K3116" s="13">
        <v>0.4</v>
      </c>
      <c r="L3116" s="13">
        <v>5</v>
      </c>
      <c r="M3116" s="13">
        <v>20</v>
      </c>
    </row>
    <row r="3117" spans="2:13">
      <c r="B3117" s="10">
        <v>3114</v>
      </c>
      <c r="C3117" s="13">
        <v>0.6</v>
      </c>
      <c r="D3117" s="13">
        <v>6.666666666666667</v>
      </c>
      <c r="E3117" s="13">
        <v>15</v>
      </c>
      <c r="F3117" s="13">
        <v>22.861106382978722</v>
      </c>
      <c r="G3117" s="13">
        <v>3.7759999999999998</v>
      </c>
      <c r="H3117" s="13">
        <v>4.0851063829787231</v>
      </c>
      <c r="I3117" s="13">
        <v>1</v>
      </c>
      <c r="J3117" s="13">
        <v>5</v>
      </c>
      <c r="K3117" s="13">
        <v>0.2</v>
      </c>
      <c r="L3117" s="13">
        <v>10</v>
      </c>
      <c r="M3117" s="13">
        <v>21.666666666666668</v>
      </c>
    </row>
    <row r="3118" spans="2:13">
      <c r="B3118" s="10">
        <v>3115</v>
      </c>
      <c r="C3118" s="13">
        <v>1</v>
      </c>
      <c r="D3118" s="13">
        <v>4</v>
      </c>
      <c r="E3118" s="13">
        <v>11.25</v>
      </c>
      <c r="F3118" s="13">
        <v>18.09967320261438</v>
      </c>
      <c r="G3118" s="13">
        <v>3.0849673202614376</v>
      </c>
      <c r="H3118" s="13">
        <v>3.7647058823529411</v>
      </c>
      <c r="I3118" s="13">
        <v>0.8</v>
      </c>
      <c r="J3118" s="13">
        <v>6.25</v>
      </c>
      <c r="K3118" s="13">
        <v>0.2</v>
      </c>
      <c r="L3118" s="13">
        <v>10</v>
      </c>
      <c r="M3118" s="13">
        <v>20.25</v>
      </c>
    </row>
    <row r="3119" spans="2:13">
      <c r="B3119" s="10">
        <v>3116</v>
      </c>
      <c r="C3119" s="13">
        <v>0.6</v>
      </c>
      <c r="D3119" s="13">
        <v>6.666666666666667</v>
      </c>
      <c r="E3119" s="13">
        <v>13.846153846153847</v>
      </c>
      <c r="F3119" s="13">
        <v>21.938808524605541</v>
      </c>
      <c r="G3119" s="13">
        <v>2.4455958549222796</v>
      </c>
      <c r="H3119" s="13">
        <v>5.6470588235294121</v>
      </c>
      <c r="I3119" s="13">
        <v>0.6</v>
      </c>
      <c r="J3119" s="13">
        <v>8.3333333333333339</v>
      </c>
      <c r="K3119" s="13">
        <v>0.6</v>
      </c>
      <c r="L3119" s="13">
        <v>3.3333333333333335</v>
      </c>
      <c r="M3119" s="13">
        <v>18.333333333333332</v>
      </c>
    </row>
    <row r="3120" spans="2:13">
      <c r="B3120" s="10">
        <v>3117</v>
      </c>
      <c r="C3120" s="13">
        <v>0.2</v>
      </c>
      <c r="D3120" s="13">
        <v>20</v>
      </c>
      <c r="E3120" s="13">
        <v>12.558139534883722</v>
      </c>
      <c r="F3120" s="13">
        <v>23.300019876764065</v>
      </c>
      <c r="G3120" s="13">
        <v>3.6307692307692307</v>
      </c>
      <c r="H3120" s="13">
        <v>7.1111111111111107</v>
      </c>
      <c r="I3120" s="13">
        <v>1.4</v>
      </c>
      <c r="J3120" s="13">
        <v>3.5714285714285716</v>
      </c>
      <c r="K3120" s="13">
        <v>0.4</v>
      </c>
      <c r="L3120" s="13">
        <v>5</v>
      </c>
      <c r="M3120" s="13">
        <v>28.571428571428573</v>
      </c>
    </row>
    <row r="3121" spans="2:13">
      <c r="B3121" s="10">
        <v>3118</v>
      </c>
      <c r="C3121" s="13">
        <v>1.2</v>
      </c>
      <c r="D3121" s="13">
        <v>3.3333333333333335</v>
      </c>
      <c r="E3121" s="13">
        <v>15</v>
      </c>
      <c r="F3121" s="13">
        <v>22.697992991398536</v>
      </c>
      <c r="G3121" s="13">
        <v>3.2328767123287672</v>
      </c>
      <c r="H3121" s="13">
        <v>4.4651162790697674</v>
      </c>
      <c r="I3121" s="13">
        <v>0.8</v>
      </c>
      <c r="J3121" s="13">
        <v>6.25</v>
      </c>
      <c r="K3121" s="13">
        <v>0.2</v>
      </c>
      <c r="L3121" s="13">
        <v>10</v>
      </c>
      <c r="M3121" s="13">
        <v>19.583333333333336</v>
      </c>
    </row>
    <row r="3122" spans="2:13">
      <c r="B3122" s="10">
        <v>3119</v>
      </c>
      <c r="C3122" s="13">
        <v>0.4</v>
      </c>
      <c r="D3122" s="13">
        <v>10</v>
      </c>
      <c r="E3122" s="13">
        <v>16.875</v>
      </c>
      <c r="F3122" s="13">
        <v>25.824999999999999</v>
      </c>
      <c r="G3122" s="13">
        <v>2.95</v>
      </c>
      <c r="H3122" s="13">
        <v>6</v>
      </c>
      <c r="I3122" s="13">
        <v>1.6</v>
      </c>
      <c r="J3122" s="13">
        <v>3.125</v>
      </c>
      <c r="K3122" s="13">
        <v>0.6</v>
      </c>
      <c r="L3122" s="13">
        <v>3.3333333333333335</v>
      </c>
      <c r="M3122" s="13">
        <v>16.458333333333332</v>
      </c>
    </row>
    <row r="3123" spans="2:13">
      <c r="B3123" s="10">
        <v>3120</v>
      </c>
      <c r="C3123" s="13">
        <v>0.4</v>
      </c>
      <c r="D3123" s="13">
        <v>10</v>
      </c>
      <c r="E3123" s="13">
        <v>12</v>
      </c>
      <c r="F3123" s="13">
        <v>18.273368798176094</v>
      </c>
      <c r="G3123" s="13">
        <v>3.1258278145695364</v>
      </c>
      <c r="H3123" s="13">
        <v>3.1475409836065573</v>
      </c>
      <c r="I3123" s="13">
        <v>1</v>
      </c>
      <c r="J3123" s="13">
        <v>5</v>
      </c>
      <c r="K3123" s="13">
        <v>0.8</v>
      </c>
      <c r="L3123" s="13">
        <v>2.5</v>
      </c>
      <c r="M3123" s="13">
        <v>17.5</v>
      </c>
    </row>
    <row r="3124" spans="2:13">
      <c r="B3124" s="10">
        <v>3121</v>
      </c>
      <c r="C3124" s="13">
        <v>0.8</v>
      </c>
      <c r="D3124" s="13">
        <v>5</v>
      </c>
      <c r="E3124" s="13">
        <v>9.1525423728813564</v>
      </c>
      <c r="F3124" s="13">
        <v>17.786575006913989</v>
      </c>
      <c r="G3124" s="13">
        <v>3.3006993006993004</v>
      </c>
      <c r="H3124" s="13">
        <v>5.333333333333333</v>
      </c>
      <c r="I3124" s="13">
        <v>0.8</v>
      </c>
      <c r="J3124" s="13">
        <v>6.25</v>
      </c>
      <c r="K3124" s="13">
        <v>0.2</v>
      </c>
      <c r="L3124" s="13">
        <v>10</v>
      </c>
      <c r="M3124" s="13">
        <v>21.25</v>
      </c>
    </row>
    <row r="3125" spans="2:13">
      <c r="B3125" s="10">
        <v>3122</v>
      </c>
      <c r="C3125" s="13">
        <v>0.6</v>
      </c>
      <c r="D3125" s="13">
        <v>6.666666666666667</v>
      </c>
      <c r="E3125" s="13">
        <v>12</v>
      </c>
      <c r="F3125" s="13">
        <v>18.8</v>
      </c>
      <c r="G3125" s="13">
        <v>3.3714285714285714</v>
      </c>
      <c r="H3125" s="13">
        <v>3.4285714285714284</v>
      </c>
      <c r="I3125" s="13">
        <v>0.8</v>
      </c>
      <c r="J3125" s="13">
        <v>6.25</v>
      </c>
      <c r="K3125" s="13">
        <v>0.6</v>
      </c>
      <c r="L3125" s="13">
        <v>3.3333333333333335</v>
      </c>
      <c r="M3125" s="13">
        <v>16.25</v>
      </c>
    </row>
    <row r="3126" spans="2:13">
      <c r="B3126" s="10">
        <v>3123</v>
      </c>
      <c r="C3126" s="13">
        <v>1</v>
      </c>
      <c r="D3126" s="13">
        <v>4</v>
      </c>
      <c r="E3126" s="13">
        <v>14.594594594594593</v>
      </c>
      <c r="F3126" s="13">
        <v>21.78457826362018</v>
      </c>
      <c r="G3126" s="13">
        <v>2.8263473053892216</v>
      </c>
      <c r="H3126" s="13">
        <v>4.3636363636363633</v>
      </c>
      <c r="I3126" s="13">
        <v>1</v>
      </c>
      <c r="J3126" s="13">
        <v>5</v>
      </c>
      <c r="K3126" s="13">
        <v>0.2</v>
      </c>
      <c r="L3126" s="13">
        <v>10</v>
      </c>
      <c r="M3126" s="13">
        <v>19</v>
      </c>
    </row>
    <row r="3127" spans="2:13">
      <c r="B3127" s="10">
        <v>3124</v>
      </c>
      <c r="C3127" s="13">
        <v>0.8</v>
      </c>
      <c r="D3127" s="13">
        <v>5</v>
      </c>
      <c r="E3127" s="13">
        <v>11.020408163265305</v>
      </c>
      <c r="F3127" s="13">
        <v>18.990613004978528</v>
      </c>
      <c r="G3127" s="13">
        <v>2.6368715083798882</v>
      </c>
      <c r="H3127" s="13">
        <v>5.333333333333333</v>
      </c>
      <c r="I3127" s="13">
        <v>0.6</v>
      </c>
      <c r="J3127" s="13">
        <v>8.3333333333333339</v>
      </c>
      <c r="K3127" s="13">
        <v>0.6</v>
      </c>
      <c r="L3127" s="13">
        <v>3.3333333333333335</v>
      </c>
      <c r="M3127" s="13">
        <v>16.666666666666668</v>
      </c>
    </row>
    <row r="3128" spans="2:13">
      <c r="B3128" s="10">
        <v>3125</v>
      </c>
      <c r="C3128" s="13">
        <v>0.2</v>
      </c>
      <c r="D3128" s="13">
        <v>20</v>
      </c>
      <c r="E3128" s="13">
        <v>8.3076923076923084</v>
      </c>
      <c r="F3128" s="13">
        <v>17.16829836829837</v>
      </c>
      <c r="G3128" s="13">
        <v>2.8606060606060604</v>
      </c>
      <c r="H3128" s="13">
        <v>6</v>
      </c>
      <c r="I3128" s="13">
        <v>0.8</v>
      </c>
      <c r="J3128" s="13">
        <v>6.25</v>
      </c>
      <c r="K3128" s="13">
        <v>0.6</v>
      </c>
      <c r="L3128" s="13">
        <v>3.3333333333333335</v>
      </c>
      <c r="M3128" s="13">
        <v>29.583333333333332</v>
      </c>
    </row>
    <row r="3129" spans="2:13">
      <c r="B3129" s="10">
        <v>3126</v>
      </c>
      <c r="C3129" s="13">
        <v>0.6</v>
      </c>
      <c r="D3129" s="13">
        <v>6.666666666666667</v>
      </c>
      <c r="E3129" s="13">
        <v>9</v>
      </c>
      <c r="F3129" s="13">
        <v>17.516535433070867</v>
      </c>
      <c r="G3129" s="13">
        <v>3.7165354330708662</v>
      </c>
      <c r="H3129" s="13">
        <v>4.8</v>
      </c>
      <c r="I3129" s="13">
        <v>1</v>
      </c>
      <c r="J3129" s="13">
        <v>5</v>
      </c>
      <c r="K3129" s="13">
        <v>0.2</v>
      </c>
      <c r="L3129" s="13">
        <v>10</v>
      </c>
      <c r="M3129" s="13">
        <v>21.666666666666668</v>
      </c>
    </row>
    <row r="3130" spans="2:13">
      <c r="B3130" s="10">
        <v>3127</v>
      </c>
      <c r="C3130" s="13">
        <v>0.6</v>
      </c>
      <c r="D3130" s="13">
        <v>6.666666666666667</v>
      </c>
      <c r="E3130" s="13">
        <v>17.419354838709676</v>
      </c>
      <c r="F3130" s="13">
        <v>24.962887728584029</v>
      </c>
      <c r="G3130" s="13">
        <v>2.8606060606060604</v>
      </c>
      <c r="H3130" s="13">
        <v>4.6829268292682924</v>
      </c>
      <c r="I3130" s="13">
        <v>1</v>
      </c>
      <c r="J3130" s="13">
        <v>5</v>
      </c>
      <c r="K3130" s="13">
        <v>0.1</v>
      </c>
      <c r="L3130" s="13">
        <v>20</v>
      </c>
      <c r="M3130" s="13">
        <v>31.666666666666668</v>
      </c>
    </row>
    <row r="3131" spans="2:13">
      <c r="B3131" s="10">
        <v>3128</v>
      </c>
      <c r="C3131" s="13">
        <v>1.2</v>
      </c>
      <c r="D3131" s="13">
        <v>3.3333333333333335</v>
      </c>
      <c r="E3131" s="13">
        <v>10.188679245283019</v>
      </c>
      <c r="F3131" s="13">
        <v>18.554621970633779</v>
      </c>
      <c r="G3131" s="13">
        <v>3.9008264462809921</v>
      </c>
      <c r="H3131" s="13">
        <v>4.4651162790697674</v>
      </c>
      <c r="I3131" s="13">
        <v>0.8</v>
      </c>
      <c r="J3131" s="13">
        <v>6.25</v>
      </c>
      <c r="K3131" s="13">
        <v>0.6</v>
      </c>
      <c r="L3131" s="13">
        <v>3.3333333333333335</v>
      </c>
      <c r="M3131" s="13">
        <v>12.916666666666668</v>
      </c>
    </row>
    <row r="3132" spans="2:13">
      <c r="B3132" s="10">
        <v>3129</v>
      </c>
      <c r="C3132" s="13">
        <v>0.4</v>
      </c>
      <c r="D3132" s="13">
        <v>10</v>
      </c>
      <c r="E3132" s="13">
        <v>11.739130434782609</v>
      </c>
      <c r="F3132" s="13">
        <v>17.946371383596592</v>
      </c>
      <c r="G3132" s="13">
        <v>2.6516853932584272</v>
      </c>
      <c r="H3132" s="13">
        <v>3.5555555555555554</v>
      </c>
      <c r="I3132" s="13">
        <v>1.2</v>
      </c>
      <c r="J3132" s="13">
        <v>4.166666666666667</v>
      </c>
      <c r="K3132" s="13">
        <v>0.8</v>
      </c>
      <c r="L3132" s="13">
        <v>2.5</v>
      </c>
      <c r="M3132" s="13">
        <v>16.666666666666668</v>
      </c>
    </row>
    <row r="3133" spans="2:13">
      <c r="B3133" s="10">
        <v>3130</v>
      </c>
      <c r="C3133" s="13">
        <v>1</v>
      </c>
      <c r="D3133" s="13">
        <v>4</v>
      </c>
      <c r="E3133" s="13">
        <v>9.8181818181818166</v>
      </c>
      <c r="F3133" s="13">
        <v>16.303030303030301</v>
      </c>
      <c r="G3133" s="13">
        <v>3.5757575757575761</v>
      </c>
      <c r="H3133" s="13">
        <v>2.9090909090909092</v>
      </c>
      <c r="I3133" s="13">
        <v>0.8</v>
      </c>
      <c r="J3133" s="13">
        <v>6.25</v>
      </c>
      <c r="K3133" s="13">
        <v>0.4</v>
      </c>
      <c r="L3133" s="13">
        <v>5</v>
      </c>
      <c r="M3133" s="13">
        <v>15.25</v>
      </c>
    </row>
    <row r="3134" spans="2:13">
      <c r="B3134" s="10">
        <v>3131</v>
      </c>
      <c r="C3134" s="13">
        <v>1.2</v>
      </c>
      <c r="D3134" s="13">
        <v>3.3333333333333335</v>
      </c>
      <c r="E3134" s="13">
        <v>15</v>
      </c>
      <c r="F3134" s="13">
        <v>24.589189189189192</v>
      </c>
      <c r="G3134" s="13">
        <v>3.189189189189189</v>
      </c>
      <c r="H3134" s="13">
        <v>6.4</v>
      </c>
      <c r="I3134" s="13">
        <v>0.8</v>
      </c>
      <c r="J3134" s="13">
        <v>6.25</v>
      </c>
      <c r="K3134" s="13">
        <v>0.6</v>
      </c>
      <c r="L3134" s="13">
        <v>3.3333333333333335</v>
      </c>
      <c r="M3134" s="13">
        <v>12.916666666666668</v>
      </c>
    </row>
    <row r="3135" spans="2:13">
      <c r="B3135" s="10">
        <v>3132</v>
      </c>
      <c r="C3135" s="13">
        <v>0.6</v>
      </c>
      <c r="D3135" s="13">
        <v>6.666666666666667</v>
      </c>
      <c r="E3135" s="13">
        <v>10.588235294117647</v>
      </c>
      <c r="F3135" s="13">
        <v>17.188469212246304</v>
      </c>
      <c r="G3135" s="13">
        <v>2.7602339181286553</v>
      </c>
      <c r="H3135" s="13">
        <v>3.84</v>
      </c>
      <c r="I3135" s="13">
        <v>0.6</v>
      </c>
      <c r="J3135" s="13">
        <v>8.3333333333333339</v>
      </c>
      <c r="K3135" s="13">
        <v>0.6</v>
      </c>
      <c r="L3135" s="13">
        <v>3.3333333333333335</v>
      </c>
      <c r="M3135" s="13">
        <v>18.333333333333332</v>
      </c>
    </row>
    <row r="3136" spans="2:13">
      <c r="B3136" s="10">
        <v>3133</v>
      </c>
      <c r="C3136" s="13">
        <v>0.4</v>
      </c>
      <c r="D3136" s="13">
        <v>10</v>
      </c>
      <c r="E3136" s="13">
        <v>9.8181818181818166</v>
      </c>
      <c r="F3136" s="13">
        <v>17.784568372803665</v>
      </c>
      <c r="G3136" s="13">
        <v>3.9663865546218489</v>
      </c>
      <c r="H3136" s="13">
        <v>4</v>
      </c>
      <c r="I3136" s="13">
        <v>0.6</v>
      </c>
      <c r="J3136" s="13">
        <v>8.3333333333333339</v>
      </c>
      <c r="K3136" s="13">
        <v>0.1</v>
      </c>
      <c r="L3136" s="13">
        <v>20</v>
      </c>
      <c r="M3136" s="13">
        <v>38.333333333333336</v>
      </c>
    </row>
    <row r="3137" spans="2:13">
      <c r="B3137" s="10">
        <v>3134</v>
      </c>
      <c r="C3137" s="13">
        <v>0.8</v>
      </c>
      <c r="D3137" s="13">
        <v>5</v>
      </c>
      <c r="E3137" s="13">
        <v>13.5</v>
      </c>
      <c r="F3137" s="13">
        <v>20.768571428571427</v>
      </c>
      <c r="G3137" s="13">
        <v>2.6971428571428571</v>
      </c>
      <c r="H3137" s="13">
        <v>4.5714285714285712</v>
      </c>
      <c r="I3137" s="13">
        <v>0.8</v>
      </c>
      <c r="J3137" s="13">
        <v>6.25</v>
      </c>
      <c r="K3137" s="13">
        <v>1</v>
      </c>
      <c r="L3137" s="13">
        <v>2</v>
      </c>
      <c r="M3137" s="13">
        <v>13.25</v>
      </c>
    </row>
    <row r="3138" spans="2:13">
      <c r="B3138" s="10">
        <v>3135</v>
      </c>
      <c r="C3138" s="13">
        <v>0.6</v>
      </c>
      <c r="D3138" s="13">
        <v>6.666666666666667</v>
      </c>
      <c r="E3138" s="13">
        <v>9</v>
      </c>
      <c r="F3138" s="13">
        <v>18.255172413793105</v>
      </c>
      <c r="G3138" s="13">
        <v>3.2551724137931033</v>
      </c>
      <c r="H3138" s="13">
        <v>6</v>
      </c>
      <c r="I3138" s="13">
        <v>0.8</v>
      </c>
      <c r="J3138" s="13">
        <v>6.25</v>
      </c>
      <c r="K3138" s="13">
        <v>0.6</v>
      </c>
      <c r="L3138" s="13">
        <v>3.3333333333333335</v>
      </c>
      <c r="M3138" s="13">
        <v>16.25</v>
      </c>
    </row>
    <row r="3139" spans="2:13">
      <c r="B3139" s="10">
        <v>3136</v>
      </c>
      <c r="C3139" s="13">
        <v>0.6</v>
      </c>
      <c r="D3139" s="13">
        <v>6.666666666666667</v>
      </c>
      <c r="E3139" s="13">
        <v>17.419354838709676</v>
      </c>
      <c r="F3139" s="13">
        <v>23.926021505376344</v>
      </c>
      <c r="G3139" s="13">
        <v>2.6666666666666665</v>
      </c>
      <c r="H3139" s="13">
        <v>3.84</v>
      </c>
      <c r="I3139" s="13">
        <v>1</v>
      </c>
      <c r="J3139" s="13">
        <v>5</v>
      </c>
      <c r="K3139" s="13">
        <v>0.1</v>
      </c>
      <c r="L3139" s="13">
        <v>20</v>
      </c>
      <c r="M3139" s="13">
        <v>31.666666666666668</v>
      </c>
    </row>
    <row r="3140" spans="2:13">
      <c r="B3140" s="10">
        <v>3137</v>
      </c>
      <c r="C3140" s="13">
        <v>0.8</v>
      </c>
      <c r="D3140" s="13">
        <v>5</v>
      </c>
      <c r="E3140" s="13">
        <v>13.5</v>
      </c>
      <c r="F3140" s="13">
        <v>22.180851063829788</v>
      </c>
      <c r="G3140" s="13">
        <v>3.3475177304964543</v>
      </c>
      <c r="H3140" s="13">
        <v>5.333333333333333</v>
      </c>
      <c r="I3140" s="13">
        <v>0.8</v>
      </c>
      <c r="J3140" s="13">
        <v>6.25</v>
      </c>
      <c r="K3140" s="13">
        <v>0.4</v>
      </c>
      <c r="L3140" s="13">
        <v>5</v>
      </c>
      <c r="M3140" s="13">
        <v>16.25</v>
      </c>
    </row>
    <row r="3141" spans="2:13">
      <c r="B3141" s="10">
        <v>3138</v>
      </c>
      <c r="C3141" s="13">
        <v>0.6</v>
      </c>
      <c r="D3141" s="13">
        <v>6.666666666666667</v>
      </c>
      <c r="E3141" s="13">
        <v>14.594594594594593</v>
      </c>
      <c r="F3141" s="13">
        <v>23.359541359541357</v>
      </c>
      <c r="G3141" s="13">
        <v>3.5757575757575761</v>
      </c>
      <c r="H3141" s="13">
        <v>5.1891891891891895</v>
      </c>
      <c r="I3141" s="13">
        <v>0.8</v>
      </c>
      <c r="J3141" s="13">
        <v>6.25</v>
      </c>
      <c r="K3141" s="13">
        <v>0.8</v>
      </c>
      <c r="L3141" s="13">
        <v>2.5</v>
      </c>
      <c r="M3141" s="13">
        <v>15.416666666666668</v>
      </c>
    </row>
    <row r="3142" spans="2:13">
      <c r="B3142" s="10">
        <v>3139</v>
      </c>
      <c r="C3142" s="13">
        <v>1.2</v>
      </c>
      <c r="D3142" s="13">
        <v>3.3333333333333335</v>
      </c>
      <c r="E3142" s="13">
        <v>9.6428571428571441</v>
      </c>
      <c r="F3142" s="13">
        <v>17.374534161490686</v>
      </c>
      <c r="G3142" s="13">
        <v>2.9316770186335406</v>
      </c>
      <c r="H3142" s="13">
        <v>4.8</v>
      </c>
      <c r="I3142" s="13">
        <v>1.6</v>
      </c>
      <c r="J3142" s="13">
        <v>3.125</v>
      </c>
      <c r="K3142" s="13">
        <v>0.4</v>
      </c>
      <c r="L3142" s="13">
        <v>5</v>
      </c>
      <c r="M3142" s="13">
        <v>11.458333333333334</v>
      </c>
    </row>
    <row r="3143" spans="2:13">
      <c r="B3143" s="10">
        <v>3140</v>
      </c>
      <c r="C3143" s="13">
        <v>0.2</v>
      </c>
      <c r="D3143" s="13">
        <v>20</v>
      </c>
      <c r="E3143" s="13">
        <v>15</v>
      </c>
      <c r="F3143" s="13">
        <v>21.860606060606059</v>
      </c>
      <c r="G3143" s="13">
        <v>2.8606060606060604</v>
      </c>
      <c r="H3143" s="13">
        <v>4</v>
      </c>
      <c r="I3143" s="13">
        <v>0.8</v>
      </c>
      <c r="J3143" s="13">
        <v>6.25</v>
      </c>
      <c r="K3143" s="13">
        <v>0.2</v>
      </c>
      <c r="L3143" s="13">
        <v>10</v>
      </c>
      <c r="M3143" s="13">
        <v>36.25</v>
      </c>
    </row>
    <row r="3144" spans="2:13">
      <c r="B3144" s="10">
        <v>3141</v>
      </c>
      <c r="C3144" s="13">
        <v>0.8</v>
      </c>
      <c r="D3144" s="13">
        <v>5</v>
      </c>
      <c r="E3144" s="13">
        <v>8.5714285714285712</v>
      </c>
      <c r="F3144" s="13">
        <v>16.08170614082092</v>
      </c>
      <c r="G3144" s="13">
        <v>3.0451612903225804</v>
      </c>
      <c r="H3144" s="13">
        <v>4.4651162790697674</v>
      </c>
      <c r="I3144" s="13">
        <v>0.8</v>
      </c>
      <c r="J3144" s="13">
        <v>6.25</v>
      </c>
      <c r="K3144" s="13">
        <v>0.1</v>
      </c>
      <c r="L3144" s="13">
        <v>20</v>
      </c>
      <c r="M3144" s="13">
        <v>31.25</v>
      </c>
    </row>
    <row r="3145" spans="2:13">
      <c r="B3145" s="10">
        <v>3142</v>
      </c>
      <c r="C3145" s="13">
        <v>0.6</v>
      </c>
      <c r="D3145" s="13">
        <v>6.666666666666667</v>
      </c>
      <c r="E3145" s="13">
        <v>10.188679245283019</v>
      </c>
      <c r="F3145" s="13">
        <v>18.713786849300238</v>
      </c>
      <c r="G3145" s="13">
        <v>2.8780487804878048</v>
      </c>
      <c r="H3145" s="13">
        <v>5.6470588235294121</v>
      </c>
      <c r="I3145" s="13">
        <v>1</v>
      </c>
      <c r="J3145" s="13">
        <v>5</v>
      </c>
      <c r="K3145" s="13">
        <v>0.6</v>
      </c>
      <c r="L3145" s="13">
        <v>3.3333333333333335</v>
      </c>
      <c r="M3145" s="13">
        <v>15.000000000000002</v>
      </c>
    </row>
    <row r="3146" spans="2:13">
      <c r="B3146" s="10">
        <v>3143</v>
      </c>
      <c r="C3146" s="13">
        <v>1.2</v>
      </c>
      <c r="D3146" s="13">
        <v>3.3333333333333335</v>
      </c>
      <c r="E3146" s="13">
        <v>11.739130434782609</v>
      </c>
      <c r="F3146" s="13">
        <v>25.638673813778041</v>
      </c>
      <c r="G3146" s="13">
        <v>3.2328767123287672</v>
      </c>
      <c r="H3146" s="13">
        <v>10.666666666666666</v>
      </c>
      <c r="I3146" s="13">
        <v>0.6</v>
      </c>
      <c r="J3146" s="13">
        <v>8.3333333333333339</v>
      </c>
      <c r="K3146" s="13">
        <v>0.4</v>
      </c>
      <c r="L3146" s="13">
        <v>5</v>
      </c>
      <c r="M3146" s="13">
        <v>16.666666666666668</v>
      </c>
    </row>
    <row r="3147" spans="2:13">
      <c r="B3147" s="10">
        <v>3144</v>
      </c>
      <c r="C3147" s="13">
        <v>0.8</v>
      </c>
      <c r="D3147" s="13">
        <v>5</v>
      </c>
      <c r="E3147" s="13">
        <v>12.857142857142858</v>
      </c>
      <c r="F3147" s="13">
        <v>21.462759462759465</v>
      </c>
      <c r="G3147" s="13">
        <v>4.0341880341880341</v>
      </c>
      <c r="H3147" s="13">
        <v>4.5714285714285712</v>
      </c>
      <c r="I3147" s="13">
        <v>1.4</v>
      </c>
      <c r="J3147" s="13">
        <v>3.5714285714285716</v>
      </c>
      <c r="K3147" s="13">
        <v>0.6</v>
      </c>
      <c r="L3147" s="13">
        <v>3.3333333333333335</v>
      </c>
      <c r="M3147" s="13">
        <v>11.904761904761905</v>
      </c>
    </row>
    <row r="3148" spans="2:13">
      <c r="B3148" s="10">
        <v>3145</v>
      </c>
      <c r="C3148" s="13">
        <v>1.2</v>
      </c>
      <c r="D3148" s="13">
        <v>3.3333333333333335</v>
      </c>
      <c r="E3148" s="13">
        <v>9.6428571428571441</v>
      </c>
      <c r="F3148" s="13">
        <v>17.462050936076913</v>
      </c>
      <c r="G3148" s="13">
        <v>3.9008264462809921</v>
      </c>
      <c r="H3148" s="13">
        <v>3.9183673469387754</v>
      </c>
      <c r="I3148" s="13">
        <v>0.8</v>
      </c>
      <c r="J3148" s="13">
        <v>6.25</v>
      </c>
      <c r="K3148" s="13">
        <v>0.4</v>
      </c>
      <c r="L3148" s="13">
        <v>5</v>
      </c>
      <c r="M3148" s="13">
        <v>14.583333333333334</v>
      </c>
    </row>
    <row r="3149" spans="2:13">
      <c r="B3149" s="10">
        <v>3146</v>
      </c>
      <c r="C3149" s="13">
        <v>1.2</v>
      </c>
      <c r="D3149" s="13">
        <v>3.3333333333333335</v>
      </c>
      <c r="E3149" s="13">
        <v>15</v>
      </c>
      <c r="F3149" s="13">
        <v>25.648553459119498</v>
      </c>
      <c r="G3149" s="13">
        <v>2.9685534591194971</v>
      </c>
      <c r="H3149" s="13">
        <v>7.68</v>
      </c>
      <c r="I3149" s="13">
        <v>1</v>
      </c>
      <c r="J3149" s="13">
        <v>5</v>
      </c>
      <c r="K3149" s="13">
        <v>0.4</v>
      </c>
      <c r="L3149" s="13">
        <v>5</v>
      </c>
      <c r="M3149" s="13">
        <v>13.333333333333334</v>
      </c>
    </row>
    <row r="3150" spans="2:13">
      <c r="B3150" s="10">
        <v>3147</v>
      </c>
      <c r="C3150" s="13">
        <v>0.4</v>
      </c>
      <c r="D3150" s="13">
        <v>10</v>
      </c>
      <c r="E3150" s="13">
        <v>20</v>
      </c>
      <c r="F3150" s="13">
        <v>25.44888023369036</v>
      </c>
      <c r="G3150" s="13">
        <v>2.9873417721518987</v>
      </c>
      <c r="H3150" s="13">
        <v>2.4615384615384617</v>
      </c>
      <c r="I3150" s="13">
        <v>0.8</v>
      </c>
      <c r="J3150" s="13">
        <v>6.25</v>
      </c>
      <c r="K3150" s="13">
        <v>0.6</v>
      </c>
      <c r="L3150" s="13">
        <v>3.3333333333333335</v>
      </c>
      <c r="M3150" s="13">
        <v>19.583333333333332</v>
      </c>
    </row>
    <row r="3151" spans="2:13">
      <c r="B3151" s="10">
        <v>3148</v>
      </c>
      <c r="C3151" s="13">
        <v>0.6</v>
      </c>
      <c r="D3151" s="13">
        <v>6.666666666666667</v>
      </c>
      <c r="E3151" s="13">
        <v>8.1818181818181817</v>
      </c>
      <c r="F3151" s="13">
        <v>17.81469489414695</v>
      </c>
      <c r="G3151" s="13">
        <v>3.2328767123287672</v>
      </c>
      <c r="H3151" s="13">
        <v>6.4</v>
      </c>
      <c r="I3151" s="13">
        <v>1</v>
      </c>
      <c r="J3151" s="13">
        <v>5</v>
      </c>
      <c r="K3151" s="13">
        <v>0.4</v>
      </c>
      <c r="L3151" s="13">
        <v>5</v>
      </c>
      <c r="M3151" s="13">
        <v>16.666666666666668</v>
      </c>
    </row>
    <row r="3152" spans="2:13">
      <c r="B3152" s="10">
        <v>3149</v>
      </c>
      <c r="C3152" s="13">
        <v>0.4</v>
      </c>
      <c r="D3152" s="13">
        <v>10</v>
      </c>
      <c r="E3152" s="13">
        <v>11.25</v>
      </c>
      <c r="F3152" s="13">
        <v>19.163237639553429</v>
      </c>
      <c r="G3152" s="13">
        <v>2.8606060606060604</v>
      </c>
      <c r="H3152" s="13">
        <v>5.0526315789473681</v>
      </c>
      <c r="I3152" s="13">
        <v>0.8</v>
      </c>
      <c r="J3152" s="13">
        <v>6.25</v>
      </c>
      <c r="K3152" s="13">
        <v>0.6</v>
      </c>
      <c r="L3152" s="13">
        <v>3.3333333333333335</v>
      </c>
      <c r="M3152" s="13">
        <v>19.583333333333332</v>
      </c>
    </row>
    <row r="3153" spans="2:13">
      <c r="B3153" s="10">
        <v>3150</v>
      </c>
      <c r="C3153" s="13">
        <v>0.6</v>
      </c>
      <c r="D3153" s="13">
        <v>6.666666666666667</v>
      </c>
      <c r="E3153" s="13">
        <v>10.188679245283019</v>
      </c>
      <c r="F3153" s="13">
        <v>16.705743293903872</v>
      </c>
      <c r="G3153" s="13">
        <v>3.4202898550724639</v>
      </c>
      <c r="H3153" s="13">
        <v>3.096774193548387</v>
      </c>
      <c r="I3153" s="13">
        <v>1.4</v>
      </c>
      <c r="J3153" s="13">
        <v>3.5714285714285716</v>
      </c>
      <c r="K3153" s="13">
        <v>0.6</v>
      </c>
      <c r="L3153" s="13">
        <v>3.3333333333333335</v>
      </c>
      <c r="M3153" s="13">
        <v>13.571428571428573</v>
      </c>
    </row>
    <row r="3154" spans="2:13">
      <c r="B3154" s="10">
        <v>3151</v>
      </c>
      <c r="C3154" s="13">
        <v>0.8</v>
      </c>
      <c r="D3154" s="13">
        <v>5</v>
      </c>
      <c r="E3154" s="13">
        <v>13.170731707317072</v>
      </c>
      <c r="F3154" s="13">
        <v>19.743809518446142</v>
      </c>
      <c r="G3154" s="13">
        <v>3.8688524590163937</v>
      </c>
      <c r="H3154" s="13">
        <v>2.704225352112676</v>
      </c>
      <c r="I3154" s="13">
        <v>1.2</v>
      </c>
      <c r="J3154" s="13">
        <v>4.166666666666667</v>
      </c>
      <c r="K3154" s="13">
        <v>0.6</v>
      </c>
      <c r="L3154" s="13">
        <v>3.3333333333333335</v>
      </c>
      <c r="M3154" s="13">
        <v>12.500000000000002</v>
      </c>
    </row>
    <row r="3155" spans="2:13">
      <c r="B3155" s="10">
        <v>3152</v>
      </c>
      <c r="C3155" s="13">
        <v>1</v>
      </c>
      <c r="D3155" s="13">
        <v>4</v>
      </c>
      <c r="E3155" s="13">
        <v>10.384615384615385</v>
      </c>
      <c r="F3155" s="13">
        <v>18.713703164305574</v>
      </c>
      <c r="G3155" s="13">
        <v>2.8433734939759034</v>
      </c>
      <c r="H3155" s="13">
        <v>5.4857142857142858</v>
      </c>
      <c r="I3155" s="13">
        <v>0.6</v>
      </c>
      <c r="J3155" s="13">
        <v>8.3333333333333339</v>
      </c>
      <c r="K3155" s="13">
        <v>0.4</v>
      </c>
      <c r="L3155" s="13">
        <v>5</v>
      </c>
      <c r="M3155" s="13">
        <v>17.333333333333336</v>
      </c>
    </row>
    <row r="3156" spans="2:13">
      <c r="B3156" s="10">
        <v>3153</v>
      </c>
      <c r="C3156" s="13">
        <v>0.8</v>
      </c>
      <c r="D3156" s="13">
        <v>5</v>
      </c>
      <c r="E3156" s="13">
        <v>12</v>
      </c>
      <c r="F3156" s="13">
        <v>18.335285187594881</v>
      </c>
      <c r="G3156" s="13">
        <v>2.7126436781609193</v>
      </c>
      <c r="H3156" s="13">
        <v>3.6226415094339623</v>
      </c>
      <c r="I3156" s="13">
        <v>1</v>
      </c>
      <c r="J3156" s="13">
        <v>5</v>
      </c>
      <c r="K3156" s="13">
        <v>0.6</v>
      </c>
      <c r="L3156" s="13">
        <v>3.3333333333333335</v>
      </c>
      <c r="M3156" s="13">
        <v>13.333333333333334</v>
      </c>
    </row>
    <row r="3157" spans="2:13">
      <c r="B3157" s="10">
        <v>3154</v>
      </c>
      <c r="C3157" s="13">
        <v>1.6</v>
      </c>
      <c r="D3157" s="13">
        <v>2.5</v>
      </c>
      <c r="E3157" s="13">
        <v>11.020408163265305</v>
      </c>
      <c r="F3157" s="13">
        <v>18.108399308810409</v>
      </c>
      <c r="G3157" s="13">
        <v>3.3956834532374103</v>
      </c>
      <c r="H3157" s="13">
        <v>3.6923076923076925</v>
      </c>
      <c r="I3157" s="13">
        <v>1.6</v>
      </c>
      <c r="J3157" s="13">
        <v>3.125</v>
      </c>
      <c r="K3157" s="13">
        <v>0.4</v>
      </c>
      <c r="L3157" s="13">
        <v>5</v>
      </c>
      <c r="M3157" s="13">
        <v>10.625</v>
      </c>
    </row>
    <row r="3158" spans="2:13">
      <c r="B3158" s="10">
        <v>3155</v>
      </c>
      <c r="C3158" s="13">
        <v>1</v>
      </c>
      <c r="D3158" s="13">
        <v>4</v>
      </c>
      <c r="E3158" s="13">
        <v>14.210526315789473</v>
      </c>
      <c r="F3158" s="13">
        <v>22.665579642351176</v>
      </c>
      <c r="G3158" s="13">
        <v>2.6368715083798882</v>
      </c>
      <c r="H3158" s="13">
        <v>5.8181818181818183</v>
      </c>
      <c r="I3158" s="13">
        <v>0.4</v>
      </c>
      <c r="J3158" s="13">
        <v>12.5</v>
      </c>
      <c r="K3158" s="13">
        <v>0.4</v>
      </c>
      <c r="L3158" s="13">
        <v>5</v>
      </c>
      <c r="M3158" s="13">
        <v>21.5</v>
      </c>
    </row>
    <row r="3159" spans="2:13">
      <c r="B3159" s="10">
        <v>3156</v>
      </c>
      <c r="C3159" s="13">
        <v>1.8</v>
      </c>
      <c r="D3159" s="13">
        <v>2.2222222222222223</v>
      </c>
      <c r="E3159" s="13">
        <v>14.594594594594593</v>
      </c>
      <c r="F3159" s="13">
        <v>21.905182829888712</v>
      </c>
      <c r="G3159" s="13">
        <v>3.4705882352941178</v>
      </c>
      <c r="H3159" s="13">
        <v>3.84</v>
      </c>
      <c r="I3159" s="13">
        <v>1.2</v>
      </c>
      <c r="J3159" s="13">
        <v>4.166666666666667</v>
      </c>
      <c r="K3159" s="13">
        <v>0.4</v>
      </c>
      <c r="L3159" s="13">
        <v>5</v>
      </c>
      <c r="M3159" s="13">
        <v>11.388888888888889</v>
      </c>
    </row>
    <row r="3160" spans="2:13">
      <c r="B3160" s="10">
        <v>3157</v>
      </c>
      <c r="C3160" s="13">
        <v>0.1</v>
      </c>
      <c r="D3160" s="13">
        <v>40</v>
      </c>
      <c r="E3160" s="13">
        <v>10.588235294117647</v>
      </c>
      <c r="F3160" s="13">
        <v>19.684194890077244</v>
      </c>
      <c r="G3160" s="13">
        <v>3.2777777777777777</v>
      </c>
      <c r="H3160" s="13">
        <v>5.8181818181818183</v>
      </c>
      <c r="I3160" s="13">
        <v>1.4</v>
      </c>
      <c r="J3160" s="13">
        <v>3.5714285714285716</v>
      </c>
      <c r="K3160" s="13">
        <v>0.4</v>
      </c>
      <c r="L3160" s="13">
        <v>5</v>
      </c>
      <c r="M3160" s="13">
        <v>48.571428571428569</v>
      </c>
    </row>
    <row r="3161" spans="2:13">
      <c r="B3161" s="10">
        <v>3158</v>
      </c>
      <c r="C3161" s="13">
        <v>0.8</v>
      </c>
      <c r="D3161" s="13">
        <v>5</v>
      </c>
      <c r="E3161" s="13">
        <v>9.473684210526315</v>
      </c>
      <c r="F3161" s="13">
        <v>19.997057704502218</v>
      </c>
      <c r="G3161" s="13">
        <v>2.8433734939759034</v>
      </c>
      <c r="H3161" s="13">
        <v>7.68</v>
      </c>
      <c r="I3161" s="13">
        <v>1.4</v>
      </c>
      <c r="J3161" s="13">
        <v>3.5714285714285716</v>
      </c>
      <c r="K3161" s="13">
        <v>0.4</v>
      </c>
      <c r="L3161" s="13">
        <v>5</v>
      </c>
      <c r="M3161" s="13">
        <v>13.571428571428571</v>
      </c>
    </row>
    <row r="3162" spans="2:13">
      <c r="B3162" s="10">
        <v>3159</v>
      </c>
      <c r="C3162" s="13">
        <v>0.6</v>
      </c>
      <c r="D3162" s="13">
        <v>6.666666666666667</v>
      </c>
      <c r="E3162" s="13">
        <v>10.8</v>
      </c>
      <c r="F3162" s="13">
        <v>16.471204188481675</v>
      </c>
      <c r="G3162" s="13">
        <v>2.4712041884816753</v>
      </c>
      <c r="H3162" s="13">
        <v>3.2</v>
      </c>
      <c r="I3162" s="13">
        <v>1</v>
      </c>
      <c r="J3162" s="13">
        <v>5</v>
      </c>
      <c r="K3162" s="13">
        <v>0.8</v>
      </c>
      <c r="L3162" s="13">
        <v>2.5</v>
      </c>
      <c r="M3162" s="13">
        <v>14.166666666666668</v>
      </c>
    </row>
    <row r="3163" spans="2:13">
      <c r="B3163" s="10">
        <v>3160</v>
      </c>
      <c r="C3163" s="13">
        <v>0.8</v>
      </c>
      <c r="D3163" s="13">
        <v>5</v>
      </c>
      <c r="E3163" s="13">
        <v>8.0597014925373145</v>
      </c>
      <c r="F3163" s="13">
        <v>15.397335901139463</v>
      </c>
      <c r="G3163" s="13">
        <v>2.5376344086021505</v>
      </c>
      <c r="H3163" s="13">
        <v>4.8</v>
      </c>
      <c r="I3163" s="13">
        <v>0.8</v>
      </c>
      <c r="J3163" s="13">
        <v>6.25</v>
      </c>
      <c r="K3163" s="13">
        <v>0.6</v>
      </c>
      <c r="L3163" s="13">
        <v>3.3333333333333335</v>
      </c>
      <c r="M3163" s="13">
        <v>14.583333333333334</v>
      </c>
    </row>
    <row r="3164" spans="2:13">
      <c r="B3164" s="10">
        <v>3161</v>
      </c>
      <c r="C3164" s="13">
        <v>0.6</v>
      </c>
      <c r="D3164" s="13">
        <v>6.666666666666667</v>
      </c>
      <c r="E3164" s="13">
        <v>12.857142857142858</v>
      </c>
      <c r="F3164" s="13">
        <v>18.872027306809919</v>
      </c>
      <c r="G3164" s="13">
        <v>3.4202898550724639</v>
      </c>
      <c r="H3164" s="13">
        <v>2.5945945945945947</v>
      </c>
      <c r="I3164" s="13">
        <v>1.2</v>
      </c>
      <c r="J3164" s="13">
        <v>4.166666666666667</v>
      </c>
      <c r="K3164" s="13">
        <v>0.2</v>
      </c>
      <c r="L3164" s="13">
        <v>10</v>
      </c>
      <c r="M3164" s="13">
        <v>20.833333333333336</v>
      </c>
    </row>
    <row r="3165" spans="2:13">
      <c r="B3165" s="10">
        <v>3162</v>
      </c>
      <c r="C3165" s="13">
        <v>0.8</v>
      </c>
      <c r="D3165" s="13">
        <v>5</v>
      </c>
      <c r="E3165" s="13">
        <v>10.8</v>
      </c>
      <c r="F3165" s="13">
        <v>18.474853801169591</v>
      </c>
      <c r="G3165" s="13">
        <v>2.6222222222222222</v>
      </c>
      <c r="H3165" s="13">
        <v>5.0526315789473681</v>
      </c>
      <c r="I3165" s="13">
        <v>0.6</v>
      </c>
      <c r="J3165" s="13">
        <v>8.3333333333333339</v>
      </c>
      <c r="K3165" s="13">
        <v>0.6</v>
      </c>
      <c r="L3165" s="13">
        <v>3.3333333333333335</v>
      </c>
      <c r="M3165" s="13">
        <v>16.666666666666668</v>
      </c>
    </row>
    <row r="3166" spans="2:13">
      <c r="B3166" s="10">
        <v>3163</v>
      </c>
      <c r="C3166" s="13">
        <v>0.8</v>
      </c>
      <c r="D3166" s="13">
        <v>5</v>
      </c>
      <c r="E3166" s="13">
        <v>8.8524590163934427</v>
      </c>
      <c r="F3166" s="13">
        <v>15.77944314337757</v>
      </c>
      <c r="G3166" s="13">
        <v>3.3714285714285714</v>
      </c>
      <c r="H3166" s="13">
        <v>3.5555555555555554</v>
      </c>
      <c r="I3166" s="13">
        <v>1.2</v>
      </c>
      <c r="J3166" s="13">
        <v>4.166666666666667</v>
      </c>
      <c r="K3166" s="13">
        <v>0.6</v>
      </c>
      <c r="L3166" s="13">
        <v>3.3333333333333335</v>
      </c>
      <c r="M3166" s="13">
        <v>12.500000000000002</v>
      </c>
    </row>
    <row r="3167" spans="2:13">
      <c r="B3167" s="10">
        <v>3164</v>
      </c>
      <c r="C3167" s="13">
        <v>1</v>
      </c>
      <c r="D3167" s="13">
        <v>4</v>
      </c>
      <c r="E3167" s="13">
        <v>13.5</v>
      </c>
      <c r="F3167" s="13">
        <v>21.795908836166635</v>
      </c>
      <c r="G3167" s="13">
        <v>4.673267326732673</v>
      </c>
      <c r="H3167" s="13">
        <v>3.6226415094339623</v>
      </c>
      <c r="I3167" s="13">
        <v>1</v>
      </c>
      <c r="J3167" s="13">
        <v>5</v>
      </c>
      <c r="K3167" s="13">
        <v>0.6</v>
      </c>
      <c r="L3167" s="13">
        <v>3.3333333333333335</v>
      </c>
      <c r="M3167" s="13">
        <v>12.333333333333334</v>
      </c>
    </row>
    <row r="3168" spans="2:13">
      <c r="B3168" s="10">
        <v>3165</v>
      </c>
      <c r="C3168" s="13">
        <v>1</v>
      </c>
      <c r="D3168" s="13">
        <v>4</v>
      </c>
      <c r="E3168" s="13">
        <v>15</v>
      </c>
      <c r="F3168" s="13">
        <v>22.195939086294416</v>
      </c>
      <c r="G3168" s="13">
        <v>2.3959390862944163</v>
      </c>
      <c r="H3168" s="13">
        <v>4.8</v>
      </c>
      <c r="I3168" s="13">
        <v>0.6</v>
      </c>
      <c r="J3168" s="13">
        <v>8.3333333333333339</v>
      </c>
      <c r="K3168" s="13">
        <v>0.6</v>
      </c>
      <c r="L3168" s="13">
        <v>3.3333333333333335</v>
      </c>
      <c r="M3168" s="13">
        <v>15.666666666666668</v>
      </c>
    </row>
    <row r="3169" spans="2:13">
      <c r="B3169" s="10">
        <v>3166</v>
      </c>
      <c r="C3169" s="13">
        <v>0.4</v>
      </c>
      <c r="D3169" s="13">
        <v>10</v>
      </c>
      <c r="E3169" s="13">
        <v>14.210526315789473</v>
      </c>
      <c r="F3169" s="13">
        <v>21.46986820089823</v>
      </c>
      <c r="G3169" s="13">
        <v>2.8957055214723924</v>
      </c>
      <c r="H3169" s="13">
        <v>4.3636363636363633</v>
      </c>
      <c r="I3169" s="13">
        <v>1.4</v>
      </c>
      <c r="J3169" s="13">
        <v>3.5714285714285716</v>
      </c>
      <c r="K3169" s="13">
        <v>0.4</v>
      </c>
      <c r="L3169" s="13">
        <v>5</v>
      </c>
      <c r="M3169" s="13">
        <v>18.571428571428569</v>
      </c>
    </row>
    <row r="3170" spans="2:13">
      <c r="B3170" s="10">
        <v>3167</v>
      </c>
      <c r="C3170" s="13">
        <v>0.8</v>
      </c>
      <c r="D3170" s="13">
        <v>5</v>
      </c>
      <c r="E3170" s="13">
        <v>14.594594594594593</v>
      </c>
      <c r="F3170" s="13">
        <v>20.387494002878618</v>
      </c>
      <c r="G3170" s="13">
        <v>2.7928994082840237</v>
      </c>
      <c r="H3170" s="13">
        <v>3</v>
      </c>
      <c r="I3170" s="13">
        <v>0.8</v>
      </c>
      <c r="J3170" s="13">
        <v>6.25</v>
      </c>
      <c r="K3170" s="13">
        <v>0.4</v>
      </c>
      <c r="L3170" s="13">
        <v>5</v>
      </c>
      <c r="M3170" s="13">
        <v>16.25</v>
      </c>
    </row>
    <row r="3171" spans="2:13">
      <c r="B3171" s="10">
        <v>3168</v>
      </c>
      <c r="C3171" s="13">
        <v>1.2</v>
      </c>
      <c r="D3171" s="13">
        <v>3.3333333333333335</v>
      </c>
      <c r="E3171" s="13">
        <v>10.188679245283019</v>
      </c>
      <c r="F3171" s="13">
        <v>18.367138638799922</v>
      </c>
      <c r="G3171" s="13">
        <v>3.1258278145695364</v>
      </c>
      <c r="H3171" s="13">
        <v>5.0526315789473681</v>
      </c>
      <c r="I3171" s="13">
        <v>0.8</v>
      </c>
      <c r="J3171" s="13">
        <v>6.25</v>
      </c>
      <c r="K3171" s="13">
        <v>0.6</v>
      </c>
      <c r="L3171" s="13">
        <v>3.3333333333333335</v>
      </c>
      <c r="M3171" s="13">
        <v>12.916666666666668</v>
      </c>
    </row>
    <row r="3172" spans="2:13">
      <c r="B3172" s="10">
        <v>3169</v>
      </c>
      <c r="C3172" s="13">
        <v>0.8</v>
      </c>
      <c r="D3172" s="13">
        <v>5</v>
      </c>
      <c r="E3172" s="13">
        <v>14.210526315789473</v>
      </c>
      <c r="F3172" s="13">
        <v>21.903859649122804</v>
      </c>
      <c r="G3172" s="13">
        <v>2.3600000000000003</v>
      </c>
      <c r="H3172" s="13">
        <v>5.333333333333333</v>
      </c>
      <c r="I3172" s="13">
        <v>1.4</v>
      </c>
      <c r="J3172" s="13">
        <v>3.5714285714285716</v>
      </c>
      <c r="K3172" s="13">
        <v>0.6</v>
      </c>
      <c r="L3172" s="13">
        <v>3.3333333333333335</v>
      </c>
      <c r="M3172" s="13">
        <v>11.904761904761905</v>
      </c>
    </row>
    <row r="3173" spans="2:13">
      <c r="B3173" s="10">
        <v>3170</v>
      </c>
      <c r="C3173" s="13">
        <v>0.8</v>
      </c>
      <c r="D3173" s="13">
        <v>5</v>
      </c>
      <c r="E3173" s="13">
        <v>14.210526315789473</v>
      </c>
      <c r="F3173" s="13">
        <v>21.236167341430498</v>
      </c>
      <c r="G3173" s="13">
        <v>3.0256410256410255</v>
      </c>
      <c r="H3173" s="13">
        <v>4</v>
      </c>
      <c r="I3173" s="13">
        <v>0.8</v>
      </c>
      <c r="J3173" s="13">
        <v>6.25</v>
      </c>
      <c r="K3173" s="13">
        <v>0.1</v>
      </c>
      <c r="L3173" s="13">
        <v>20</v>
      </c>
      <c r="M3173" s="13">
        <v>31.25</v>
      </c>
    </row>
    <row r="3174" spans="2:13">
      <c r="B3174" s="10">
        <v>3171</v>
      </c>
      <c r="C3174" s="13">
        <v>1.2</v>
      </c>
      <c r="D3174" s="13">
        <v>3.3333333333333335</v>
      </c>
      <c r="E3174" s="13">
        <v>11.739130434782609</v>
      </c>
      <c r="F3174" s="13">
        <v>19.375494071146242</v>
      </c>
      <c r="G3174" s="13">
        <v>3.0649350649350646</v>
      </c>
      <c r="H3174" s="13">
        <v>4.5714285714285712</v>
      </c>
      <c r="I3174" s="13">
        <v>1.4</v>
      </c>
      <c r="J3174" s="13">
        <v>3.5714285714285716</v>
      </c>
      <c r="K3174" s="13">
        <v>0.2</v>
      </c>
      <c r="L3174" s="13">
        <v>10</v>
      </c>
      <c r="M3174" s="13">
        <v>16.904761904761905</v>
      </c>
    </row>
    <row r="3175" spans="2:13">
      <c r="B3175" s="10">
        <v>3172</v>
      </c>
      <c r="C3175" s="13">
        <v>1.2</v>
      </c>
      <c r="D3175" s="13">
        <v>3.3333333333333335</v>
      </c>
      <c r="E3175" s="13">
        <v>10</v>
      </c>
      <c r="F3175" s="13">
        <v>16.343993085566119</v>
      </c>
      <c r="G3175" s="13">
        <v>2.6516853932584272</v>
      </c>
      <c r="H3175" s="13">
        <v>3.6923076923076925</v>
      </c>
      <c r="I3175" s="13">
        <v>1.4</v>
      </c>
      <c r="J3175" s="13">
        <v>3.5714285714285716</v>
      </c>
      <c r="K3175" s="13">
        <v>0.6</v>
      </c>
      <c r="L3175" s="13">
        <v>3.3333333333333335</v>
      </c>
      <c r="M3175" s="13">
        <v>10.238095238095239</v>
      </c>
    </row>
    <row r="3176" spans="2:13">
      <c r="B3176" s="10">
        <v>3173</v>
      </c>
      <c r="C3176" s="13">
        <v>0.6</v>
      </c>
      <c r="D3176" s="13">
        <v>6.666666666666667</v>
      </c>
      <c r="E3176" s="13">
        <v>12.857142857142858</v>
      </c>
      <c r="F3176" s="13">
        <v>19.535531135531137</v>
      </c>
      <c r="G3176" s="13">
        <v>3.6307692307692307</v>
      </c>
      <c r="H3176" s="13">
        <v>3.0476190476190474</v>
      </c>
      <c r="I3176" s="13">
        <v>0.6</v>
      </c>
      <c r="J3176" s="13">
        <v>8.3333333333333339</v>
      </c>
      <c r="K3176" s="13">
        <v>0.4</v>
      </c>
      <c r="L3176" s="13">
        <v>5</v>
      </c>
      <c r="M3176" s="13">
        <v>20</v>
      </c>
    </row>
    <row r="3177" spans="2:13">
      <c r="B3177" s="10">
        <v>3174</v>
      </c>
      <c r="C3177" s="13">
        <v>1</v>
      </c>
      <c r="D3177" s="13">
        <v>4</v>
      </c>
      <c r="E3177" s="13">
        <v>10.188679245283019</v>
      </c>
      <c r="F3177" s="13">
        <v>18.10448278688008</v>
      </c>
      <c r="G3177" s="13">
        <v>3.2328767123287672</v>
      </c>
      <c r="H3177" s="13">
        <v>4.6829268292682924</v>
      </c>
      <c r="I3177" s="13">
        <v>0.4</v>
      </c>
      <c r="J3177" s="13">
        <v>12.5</v>
      </c>
      <c r="K3177" s="13">
        <v>0.6</v>
      </c>
      <c r="L3177" s="13">
        <v>3.3333333333333335</v>
      </c>
      <c r="M3177" s="13">
        <v>19.833333333333332</v>
      </c>
    </row>
    <row r="3178" spans="2:13">
      <c r="B3178" s="10">
        <v>3175</v>
      </c>
      <c r="C3178" s="13">
        <v>1</v>
      </c>
      <c r="D3178" s="13">
        <v>4</v>
      </c>
      <c r="E3178" s="13">
        <v>10</v>
      </c>
      <c r="F3178" s="13">
        <v>17.603053435114504</v>
      </c>
      <c r="G3178" s="13">
        <v>3.603053435114504</v>
      </c>
      <c r="H3178" s="13">
        <v>4</v>
      </c>
      <c r="I3178" s="13">
        <v>1.6</v>
      </c>
      <c r="J3178" s="13">
        <v>3.125</v>
      </c>
      <c r="K3178" s="13">
        <v>0.1</v>
      </c>
      <c r="L3178" s="13">
        <v>20</v>
      </c>
      <c r="M3178" s="13">
        <v>27.125</v>
      </c>
    </row>
    <row r="3179" spans="2:13">
      <c r="B3179" s="10">
        <v>3176</v>
      </c>
      <c r="C3179" s="13">
        <v>1</v>
      </c>
      <c r="D3179" s="13">
        <v>4</v>
      </c>
      <c r="E3179" s="13">
        <v>10</v>
      </c>
      <c r="F3179" s="13">
        <v>22.13763440860215</v>
      </c>
      <c r="G3179" s="13">
        <v>2.5376344086021505</v>
      </c>
      <c r="H3179" s="13">
        <v>9.6</v>
      </c>
      <c r="I3179" s="13">
        <v>1</v>
      </c>
      <c r="J3179" s="13">
        <v>5</v>
      </c>
      <c r="K3179" s="13">
        <v>0.4</v>
      </c>
      <c r="L3179" s="13">
        <v>5</v>
      </c>
      <c r="M3179" s="13">
        <v>14</v>
      </c>
    </row>
    <row r="3180" spans="2:13">
      <c r="B3180" s="10">
        <v>3177</v>
      </c>
      <c r="C3180" s="13">
        <v>0.4</v>
      </c>
      <c r="D3180" s="13">
        <v>10</v>
      </c>
      <c r="E3180" s="13">
        <v>11.020408163265305</v>
      </c>
      <c r="F3180" s="13">
        <v>16.991308379166927</v>
      </c>
      <c r="G3180" s="13">
        <v>2.3482587064676617</v>
      </c>
      <c r="H3180" s="13">
        <v>3.6226415094339623</v>
      </c>
      <c r="I3180" s="13">
        <v>1</v>
      </c>
      <c r="J3180" s="13">
        <v>5</v>
      </c>
      <c r="K3180" s="13">
        <v>0.2</v>
      </c>
      <c r="L3180" s="13">
        <v>10</v>
      </c>
      <c r="M3180" s="13">
        <v>25</v>
      </c>
    </row>
    <row r="3181" spans="2:13">
      <c r="B3181" s="10">
        <v>3178</v>
      </c>
      <c r="C3181" s="13">
        <v>0.8</v>
      </c>
      <c r="D3181" s="13">
        <v>5</v>
      </c>
      <c r="E3181" s="13">
        <v>24.545454545454547</v>
      </c>
      <c r="F3181" s="13">
        <v>40.896611768120145</v>
      </c>
      <c r="G3181" s="13">
        <v>2.6368715083798882</v>
      </c>
      <c r="H3181" s="13">
        <v>13.714285714285714</v>
      </c>
      <c r="I3181" s="13">
        <v>0.8</v>
      </c>
      <c r="J3181" s="13">
        <v>6.25</v>
      </c>
      <c r="K3181" s="13">
        <v>0.4</v>
      </c>
      <c r="L3181" s="13">
        <v>5</v>
      </c>
      <c r="M3181" s="13">
        <v>16.25</v>
      </c>
    </row>
    <row r="3182" spans="2:13">
      <c r="B3182" s="10">
        <v>3179</v>
      </c>
      <c r="C3182" s="13">
        <v>0.4</v>
      </c>
      <c r="D3182" s="13">
        <v>10</v>
      </c>
      <c r="E3182" s="13">
        <v>9.3103448275862064</v>
      </c>
      <c r="F3182" s="13">
        <v>15.425188176327859</v>
      </c>
      <c r="G3182" s="13">
        <v>2.8606060606060604</v>
      </c>
      <c r="H3182" s="13">
        <v>3.2542372881355934</v>
      </c>
      <c r="I3182" s="13">
        <v>1.4</v>
      </c>
      <c r="J3182" s="13">
        <v>3.5714285714285716</v>
      </c>
      <c r="K3182" s="13">
        <v>0.6</v>
      </c>
      <c r="L3182" s="13">
        <v>3.3333333333333335</v>
      </c>
      <c r="M3182" s="13">
        <v>16.904761904761905</v>
      </c>
    </row>
    <row r="3183" spans="2:13">
      <c r="B3183" s="10">
        <v>3180</v>
      </c>
      <c r="C3183" s="13">
        <v>0.6</v>
      </c>
      <c r="D3183" s="13">
        <v>6.666666666666667</v>
      </c>
      <c r="E3183" s="13">
        <v>11.739130434782609</v>
      </c>
      <c r="F3183" s="13">
        <v>19.213742778960171</v>
      </c>
      <c r="G3183" s="13">
        <v>3.3006993006993004</v>
      </c>
      <c r="H3183" s="13">
        <v>4.1739130434782608</v>
      </c>
      <c r="I3183" s="13">
        <v>1</v>
      </c>
      <c r="J3183" s="13">
        <v>5</v>
      </c>
      <c r="K3183" s="13">
        <v>0.1</v>
      </c>
      <c r="L3183" s="13">
        <v>20</v>
      </c>
      <c r="M3183" s="13">
        <v>31.666666666666668</v>
      </c>
    </row>
    <row r="3184" spans="2:13">
      <c r="B3184" s="10">
        <v>3181</v>
      </c>
      <c r="C3184" s="13">
        <v>0.6</v>
      </c>
      <c r="D3184" s="13">
        <v>6.666666666666667</v>
      </c>
      <c r="E3184" s="13">
        <v>16.875</v>
      </c>
      <c r="F3184" s="13">
        <v>22.780922681394017</v>
      </c>
      <c r="G3184" s="13">
        <v>2.6516853932584272</v>
      </c>
      <c r="H3184" s="13">
        <v>3.2542372881355934</v>
      </c>
      <c r="I3184" s="13">
        <v>1.2</v>
      </c>
      <c r="J3184" s="13">
        <v>4.166666666666667</v>
      </c>
      <c r="K3184" s="13">
        <v>0.4</v>
      </c>
      <c r="L3184" s="13">
        <v>5</v>
      </c>
      <c r="M3184" s="13">
        <v>15.833333333333334</v>
      </c>
    </row>
    <row r="3185" spans="2:13">
      <c r="B3185" s="10">
        <v>3182</v>
      </c>
      <c r="C3185" s="13">
        <v>0.8</v>
      </c>
      <c r="D3185" s="13">
        <v>5</v>
      </c>
      <c r="E3185" s="13">
        <v>10.188679245283019</v>
      </c>
      <c r="F3185" s="13">
        <v>19.018308874912648</v>
      </c>
      <c r="G3185" s="13">
        <v>3.496296296296296</v>
      </c>
      <c r="H3185" s="13">
        <v>5.333333333333333</v>
      </c>
      <c r="I3185" s="13">
        <v>0.6</v>
      </c>
      <c r="J3185" s="13">
        <v>8.3333333333333339</v>
      </c>
      <c r="K3185" s="13">
        <v>0.6</v>
      </c>
      <c r="L3185" s="13">
        <v>3.3333333333333335</v>
      </c>
      <c r="M3185" s="13">
        <v>16.666666666666668</v>
      </c>
    </row>
    <row r="3186" spans="2:13">
      <c r="B3186" s="10">
        <v>3183</v>
      </c>
      <c r="C3186" s="13">
        <v>0.4</v>
      </c>
      <c r="D3186" s="13">
        <v>10</v>
      </c>
      <c r="E3186" s="13">
        <v>12.558139534883722</v>
      </c>
      <c r="F3186" s="13">
        <v>18.794947771691959</v>
      </c>
      <c r="G3186" s="13">
        <v>3.189189189189189</v>
      </c>
      <c r="H3186" s="13">
        <v>3.0476190476190474</v>
      </c>
      <c r="I3186" s="13">
        <v>1.2</v>
      </c>
      <c r="J3186" s="13">
        <v>4.166666666666667</v>
      </c>
      <c r="K3186" s="13">
        <v>0.2</v>
      </c>
      <c r="L3186" s="13">
        <v>10</v>
      </c>
      <c r="M3186" s="13">
        <v>24.166666666666668</v>
      </c>
    </row>
    <row r="3187" spans="2:13">
      <c r="B3187" s="10">
        <v>3184</v>
      </c>
      <c r="C3187" s="13">
        <v>1</v>
      </c>
      <c r="D3187" s="13">
        <v>4</v>
      </c>
      <c r="E3187" s="13">
        <v>13.846153846153847</v>
      </c>
      <c r="F3187" s="13">
        <v>21.622153846153847</v>
      </c>
      <c r="G3187" s="13">
        <v>3.7759999999999998</v>
      </c>
      <c r="H3187" s="13">
        <v>4</v>
      </c>
      <c r="I3187" s="13">
        <v>0.6</v>
      </c>
      <c r="J3187" s="13">
        <v>8.3333333333333339</v>
      </c>
      <c r="K3187" s="13">
        <v>0.2</v>
      </c>
      <c r="L3187" s="13">
        <v>10</v>
      </c>
      <c r="M3187" s="13">
        <v>22.333333333333336</v>
      </c>
    </row>
    <row r="3188" spans="2:13">
      <c r="B3188" s="10">
        <v>3185</v>
      </c>
      <c r="C3188" s="13">
        <v>0.6</v>
      </c>
      <c r="D3188" s="13">
        <v>6.666666666666667</v>
      </c>
      <c r="E3188" s="13">
        <v>12.558139534883722</v>
      </c>
      <c r="F3188" s="13">
        <v>20.467105052125103</v>
      </c>
      <c r="G3188" s="13">
        <v>4.068965517241379</v>
      </c>
      <c r="H3188" s="13">
        <v>3.84</v>
      </c>
      <c r="I3188" s="13">
        <v>1</v>
      </c>
      <c r="J3188" s="13">
        <v>5</v>
      </c>
      <c r="K3188" s="13">
        <v>0.2</v>
      </c>
      <c r="L3188" s="13">
        <v>10</v>
      </c>
      <c r="M3188" s="13">
        <v>21.666666666666668</v>
      </c>
    </row>
    <row r="3189" spans="2:13">
      <c r="B3189" s="10">
        <v>3186</v>
      </c>
      <c r="C3189" s="13">
        <v>0.8</v>
      </c>
      <c r="D3189" s="13">
        <v>5</v>
      </c>
      <c r="E3189" s="13">
        <v>12</v>
      </c>
      <c r="F3189" s="13">
        <v>19.048367429887548</v>
      </c>
      <c r="G3189" s="13">
        <v>3.9008264462809921</v>
      </c>
      <c r="H3189" s="13">
        <v>3.1475409836065573</v>
      </c>
      <c r="I3189" s="13">
        <v>1.2</v>
      </c>
      <c r="J3189" s="13">
        <v>4.166666666666667</v>
      </c>
      <c r="K3189" s="13">
        <v>0.8</v>
      </c>
      <c r="L3189" s="13">
        <v>2.5</v>
      </c>
      <c r="M3189" s="13">
        <v>11.666666666666668</v>
      </c>
    </row>
    <row r="3190" spans="2:13">
      <c r="B3190" s="10">
        <v>3187</v>
      </c>
      <c r="C3190" s="13">
        <v>0.8</v>
      </c>
      <c r="D3190" s="13">
        <v>5</v>
      </c>
      <c r="E3190" s="13">
        <v>10.588235294117647</v>
      </c>
      <c r="F3190" s="13">
        <v>18.021905032306911</v>
      </c>
      <c r="G3190" s="13">
        <v>2.9685534591194971</v>
      </c>
      <c r="H3190" s="13">
        <v>4.4651162790697674</v>
      </c>
      <c r="I3190" s="13">
        <v>1</v>
      </c>
      <c r="J3190" s="13">
        <v>5</v>
      </c>
      <c r="K3190" s="13">
        <v>0.2</v>
      </c>
      <c r="L3190" s="13">
        <v>10</v>
      </c>
      <c r="M3190" s="13">
        <v>20</v>
      </c>
    </row>
    <row r="3191" spans="2:13">
      <c r="B3191" s="10">
        <v>3188</v>
      </c>
      <c r="C3191" s="13">
        <v>1</v>
      </c>
      <c r="D3191" s="13">
        <v>4</v>
      </c>
      <c r="E3191" s="13">
        <v>15</v>
      </c>
      <c r="F3191" s="13">
        <v>20.729866377753702</v>
      </c>
      <c r="G3191" s="13">
        <v>3.0256410256410255</v>
      </c>
      <c r="H3191" s="13">
        <v>2.704225352112676</v>
      </c>
      <c r="I3191" s="13">
        <v>1</v>
      </c>
      <c r="J3191" s="13">
        <v>5</v>
      </c>
      <c r="K3191" s="13">
        <v>0.4</v>
      </c>
      <c r="L3191" s="13">
        <v>5</v>
      </c>
      <c r="M3191" s="13">
        <v>14</v>
      </c>
    </row>
    <row r="3192" spans="2:13">
      <c r="B3192" s="10">
        <v>3189</v>
      </c>
      <c r="C3192" s="13">
        <v>0.4</v>
      </c>
      <c r="D3192" s="13">
        <v>10</v>
      </c>
      <c r="E3192" s="13">
        <v>9.3103448275862064</v>
      </c>
      <c r="F3192" s="13">
        <v>19.903925074499789</v>
      </c>
      <c r="G3192" s="13">
        <v>2.9135802469135803</v>
      </c>
      <c r="H3192" s="13">
        <v>7.68</v>
      </c>
      <c r="I3192" s="13">
        <v>0.4</v>
      </c>
      <c r="J3192" s="13">
        <v>12.5</v>
      </c>
      <c r="K3192" s="13">
        <v>0.2</v>
      </c>
      <c r="L3192" s="13">
        <v>10</v>
      </c>
      <c r="M3192" s="13">
        <v>32.5</v>
      </c>
    </row>
    <row r="3193" spans="2:13">
      <c r="B3193" s="10">
        <v>3190</v>
      </c>
      <c r="C3193" s="13">
        <v>0.4</v>
      </c>
      <c r="D3193" s="13">
        <v>10</v>
      </c>
      <c r="E3193" s="13">
        <v>10.588235294117647</v>
      </c>
      <c r="F3193" s="13">
        <v>17.829822161422708</v>
      </c>
      <c r="G3193" s="13">
        <v>2.776470588235294</v>
      </c>
      <c r="H3193" s="13">
        <v>4.4651162790697674</v>
      </c>
      <c r="I3193" s="13">
        <v>1.4</v>
      </c>
      <c r="J3193" s="13">
        <v>3.5714285714285716</v>
      </c>
      <c r="K3193" s="13">
        <v>0.6</v>
      </c>
      <c r="L3193" s="13">
        <v>3.3333333333333335</v>
      </c>
      <c r="M3193" s="13">
        <v>16.904761904761905</v>
      </c>
    </row>
    <row r="3194" spans="2:13">
      <c r="B3194" s="10">
        <v>3191</v>
      </c>
      <c r="C3194" s="13">
        <v>0.4</v>
      </c>
      <c r="D3194" s="13">
        <v>10</v>
      </c>
      <c r="E3194" s="13">
        <v>14.594594594594593</v>
      </c>
      <c r="F3194" s="13">
        <v>21.904736104028554</v>
      </c>
      <c r="G3194" s="13">
        <v>3.6875</v>
      </c>
      <c r="H3194" s="13">
        <v>3.6226415094339623</v>
      </c>
      <c r="I3194" s="13">
        <v>1</v>
      </c>
      <c r="J3194" s="13">
        <v>5</v>
      </c>
      <c r="K3194" s="13">
        <v>0.4</v>
      </c>
      <c r="L3194" s="13">
        <v>5</v>
      </c>
      <c r="M3194" s="13">
        <v>20</v>
      </c>
    </row>
    <row r="3195" spans="2:13">
      <c r="B3195" s="10">
        <v>3192</v>
      </c>
      <c r="C3195" s="13">
        <v>0.4</v>
      </c>
      <c r="D3195" s="13">
        <v>10</v>
      </c>
      <c r="E3195" s="13">
        <v>15.882352941176469</v>
      </c>
      <c r="F3195" s="13">
        <v>24.102642796248933</v>
      </c>
      <c r="G3195" s="13">
        <v>3.4202898550724639</v>
      </c>
      <c r="H3195" s="13">
        <v>4.8</v>
      </c>
      <c r="I3195" s="13">
        <v>0.6</v>
      </c>
      <c r="J3195" s="13">
        <v>8.3333333333333339</v>
      </c>
      <c r="K3195" s="13">
        <v>0.8</v>
      </c>
      <c r="L3195" s="13">
        <v>2.5</v>
      </c>
      <c r="M3195" s="13">
        <v>20.833333333333336</v>
      </c>
    </row>
    <row r="3196" spans="2:13">
      <c r="B3196" s="10">
        <v>3193</v>
      </c>
      <c r="C3196" s="13">
        <v>0.4</v>
      </c>
      <c r="D3196" s="13">
        <v>10</v>
      </c>
      <c r="E3196" s="13">
        <v>14.210526315789473</v>
      </c>
      <c r="F3196" s="13">
        <v>21.208371143375679</v>
      </c>
      <c r="G3196" s="13">
        <v>3.6875</v>
      </c>
      <c r="H3196" s="13">
        <v>3.3103448275862069</v>
      </c>
      <c r="I3196" s="13">
        <v>1</v>
      </c>
      <c r="J3196" s="13">
        <v>5</v>
      </c>
      <c r="K3196" s="13">
        <v>0.2</v>
      </c>
      <c r="L3196" s="13">
        <v>10</v>
      </c>
      <c r="M3196" s="13">
        <v>25</v>
      </c>
    </row>
    <row r="3197" spans="2:13">
      <c r="B3197" s="10">
        <v>3194</v>
      </c>
      <c r="C3197" s="13">
        <v>0.8</v>
      </c>
      <c r="D3197" s="13">
        <v>5</v>
      </c>
      <c r="E3197" s="13">
        <v>8.7096774193548381</v>
      </c>
      <c r="F3197" s="13">
        <v>19.557462654254167</v>
      </c>
      <c r="G3197" s="13">
        <v>3.1677852348993287</v>
      </c>
      <c r="H3197" s="13">
        <v>7.68</v>
      </c>
      <c r="I3197" s="13">
        <v>1</v>
      </c>
      <c r="J3197" s="13">
        <v>5</v>
      </c>
      <c r="K3197" s="13">
        <v>0.4</v>
      </c>
      <c r="L3197" s="13">
        <v>5</v>
      </c>
      <c r="M3197" s="13">
        <v>15</v>
      </c>
    </row>
    <row r="3198" spans="2:13">
      <c r="B3198" s="10">
        <v>3195</v>
      </c>
      <c r="C3198" s="13">
        <v>0.6</v>
      </c>
      <c r="D3198" s="13">
        <v>6.666666666666667</v>
      </c>
      <c r="E3198" s="13">
        <v>10</v>
      </c>
      <c r="F3198" s="13">
        <v>18.36376306620209</v>
      </c>
      <c r="G3198" s="13">
        <v>2.8780487804878048</v>
      </c>
      <c r="H3198" s="13">
        <v>5.4857142857142858</v>
      </c>
      <c r="I3198" s="13">
        <v>1.4</v>
      </c>
      <c r="J3198" s="13">
        <v>3.5714285714285716</v>
      </c>
      <c r="K3198" s="13">
        <v>0.4</v>
      </c>
      <c r="L3198" s="13">
        <v>5</v>
      </c>
      <c r="M3198" s="13">
        <v>15.238095238095239</v>
      </c>
    </row>
    <row r="3199" spans="2:13">
      <c r="B3199" s="10">
        <v>3196</v>
      </c>
      <c r="C3199" s="13">
        <v>0.8</v>
      </c>
      <c r="D3199" s="13">
        <v>5</v>
      </c>
      <c r="E3199" s="13">
        <v>11.25</v>
      </c>
      <c r="F3199" s="13">
        <v>16.934210526315791</v>
      </c>
      <c r="G3199" s="13">
        <v>2.4842105263157896</v>
      </c>
      <c r="H3199" s="13">
        <v>3.2</v>
      </c>
      <c r="I3199" s="13">
        <v>1.8</v>
      </c>
      <c r="J3199" s="13">
        <v>2.7777777777777777</v>
      </c>
      <c r="K3199" s="13">
        <v>0.6</v>
      </c>
      <c r="L3199" s="13">
        <v>3.3333333333333335</v>
      </c>
      <c r="M3199" s="13">
        <v>11.111111111111111</v>
      </c>
    </row>
    <row r="3200" spans="2:13">
      <c r="B3200" s="10">
        <v>3197</v>
      </c>
      <c r="C3200" s="13">
        <v>1.2</v>
      </c>
      <c r="D3200" s="13">
        <v>3.3333333333333335</v>
      </c>
      <c r="E3200" s="13">
        <v>12.558139534883722</v>
      </c>
      <c r="F3200" s="13">
        <v>20.216596020926414</v>
      </c>
      <c r="G3200" s="13">
        <v>2.3251231527093594</v>
      </c>
      <c r="H3200" s="13">
        <v>5.333333333333333</v>
      </c>
      <c r="I3200" s="13">
        <v>1</v>
      </c>
      <c r="J3200" s="13">
        <v>5</v>
      </c>
      <c r="K3200" s="13">
        <v>0.6</v>
      </c>
      <c r="L3200" s="13">
        <v>3.3333333333333335</v>
      </c>
      <c r="M3200" s="13">
        <v>11.666666666666668</v>
      </c>
    </row>
    <row r="3201" spans="2:13">
      <c r="B3201" s="10">
        <v>3198</v>
      </c>
      <c r="C3201" s="13">
        <v>0.8</v>
      </c>
      <c r="D3201" s="13">
        <v>5</v>
      </c>
      <c r="E3201" s="13">
        <v>9.473684210526315</v>
      </c>
      <c r="F3201" s="13">
        <v>18.427466515751746</v>
      </c>
      <c r="G3201" s="13">
        <v>2.7602339181286553</v>
      </c>
      <c r="H3201" s="13">
        <v>6.193548387096774</v>
      </c>
      <c r="I3201" s="13">
        <v>1.2</v>
      </c>
      <c r="J3201" s="13">
        <v>4.166666666666667</v>
      </c>
      <c r="K3201" s="13">
        <v>0.4</v>
      </c>
      <c r="L3201" s="13">
        <v>5</v>
      </c>
      <c r="M3201" s="13">
        <v>14.166666666666668</v>
      </c>
    </row>
    <row r="3202" spans="2:13">
      <c r="B3202" s="10">
        <v>3199</v>
      </c>
      <c r="C3202" s="13">
        <v>0.2</v>
      </c>
      <c r="D3202" s="13">
        <v>20</v>
      </c>
      <c r="E3202" s="13">
        <v>12</v>
      </c>
      <c r="F3202" s="13">
        <v>24.420634920634921</v>
      </c>
      <c r="G3202" s="13">
        <v>3.2777777777777777</v>
      </c>
      <c r="H3202" s="13">
        <v>9.1428571428571423</v>
      </c>
      <c r="I3202" s="13">
        <v>0.6</v>
      </c>
      <c r="J3202" s="13">
        <v>8.3333333333333339</v>
      </c>
      <c r="K3202" s="13">
        <v>0.2</v>
      </c>
      <c r="L3202" s="13">
        <v>10</v>
      </c>
      <c r="M3202" s="13">
        <v>38.333333333333336</v>
      </c>
    </row>
    <row r="3203" spans="2:13">
      <c r="B3203" s="10">
        <v>3200</v>
      </c>
      <c r="C3203" s="13">
        <v>1.4</v>
      </c>
      <c r="D3203" s="13">
        <v>2.8571428571428572</v>
      </c>
      <c r="E3203" s="13">
        <v>13.170731707317072</v>
      </c>
      <c r="F3203" s="13">
        <v>23.091366627951992</v>
      </c>
      <c r="G3203" s="13">
        <v>2.8095238095238098</v>
      </c>
      <c r="H3203" s="13">
        <v>7.1111111111111107</v>
      </c>
      <c r="I3203" s="13">
        <v>0.8</v>
      </c>
      <c r="J3203" s="13">
        <v>6.25</v>
      </c>
      <c r="K3203" s="13">
        <v>0.4</v>
      </c>
      <c r="L3203" s="13">
        <v>5</v>
      </c>
      <c r="M3203" s="13">
        <v>14.107142857142858</v>
      </c>
    </row>
    <row r="3204" spans="2:13">
      <c r="B3204" s="10">
        <v>3201</v>
      </c>
      <c r="C3204" s="13">
        <v>0.8</v>
      </c>
      <c r="D3204" s="13">
        <v>5</v>
      </c>
      <c r="E3204" s="13">
        <v>15</v>
      </c>
      <c r="F3204" s="13">
        <v>22.189189189189189</v>
      </c>
      <c r="G3204" s="13">
        <v>3.189189189189189</v>
      </c>
      <c r="H3204" s="13">
        <v>4</v>
      </c>
      <c r="I3204" s="13">
        <v>0.8</v>
      </c>
      <c r="J3204" s="13">
        <v>6.25</v>
      </c>
      <c r="K3204" s="13">
        <v>0.6</v>
      </c>
      <c r="L3204" s="13">
        <v>3.3333333333333335</v>
      </c>
      <c r="M3204" s="13">
        <v>14.583333333333334</v>
      </c>
    </row>
    <row r="3205" spans="2:13">
      <c r="B3205" s="10">
        <v>3202</v>
      </c>
      <c r="C3205" s="13">
        <v>1</v>
      </c>
      <c r="D3205" s="13">
        <v>4</v>
      </c>
      <c r="E3205" s="13">
        <v>13.5</v>
      </c>
      <c r="F3205" s="13">
        <v>21.55900100569896</v>
      </c>
      <c r="G3205" s="13">
        <v>3.0063694267515921</v>
      </c>
      <c r="H3205" s="13">
        <v>5.0526315789473681</v>
      </c>
      <c r="I3205" s="13">
        <v>0.8</v>
      </c>
      <c r="J3205" s="13">
        <v>6.25</v>
      </c>
      <c r="K3205" s="13">
        <v>0.6</v>
      </c>
      <c r="L3205" s="13">
        <v>3.3333333333333335</v>
      </c>
      <c r="M3205" s="13">
        <v>13.583333333333334</v>
      </c>
    </row>
    <row r="3206" spans="2:13">
      <c r="B3206" s="10">
        <v>3203</v>
      </c>
      <c r="C3206" s="13">
        <v>0.4</v>
      </c>
      <c r="D3206" s="13">
        <v>10</v>
      </c>
      <c r="E3206" s="13">
        <v>9.473684210526315</v>
      </c>
      <c r="F3206" s="13">
        <v>16.780599517441622</v>
      </c>
      <c r="G3206" s="13">
        <v>2.3838383838383841</v>
      </c>
      <c r="H3206" s="13">
        <v>4.9230769230769234</v>
      </c>
      <c r="I3206" s="13">
        <v>1</v>
      </c>
      <c r="J3206" s="13">
        <v>5</v>
      </c>
      <c r="K3206" s="13">
        <v>0.2</v>
      </c>
      <c r="L3206" s="13">
        <v>10</v>
      </c>
      <c r="M3206" s="13">
        <v>25</v>
      </c>
    </row>
    <row r="3207" spans="2:13">
      <c r="B3207" s="10">
        <v>3204</v>
      </c>
      <c r="C3207" s="13">
        <v>0.4</v>
      </c>
      <c r="D3207" s="13">
        <v>10</v>
      </c>
      <c r="E3207" s="13">
        <v>13.170731707317072</v>
      </c>
      <c r="F3207" s="13">
        <v>18.826085561565954</v>
      </c>
      <c r="G3207" s="13">
        <v>2.6077348066298343</v>
      </c>
      <c r="H3207" s="13">
        <v>3.0476190476190474</v>
      </c>
      <c r="I3207" s="13">
        <v>1</v>
      </c>
      <c r="J3207" s="13">
        <v>5</v>
      </c>
      <c r="K3207" s="13">
        <v>0.4</v>
      </c>
      <c r="L3207" s="13">
        <v>5</v>
      </c>
      <c r="M3207" s="13">
        <v>20</v>
      </c>
    </row>
    <row r="3208" spans="2:13">
      <c r="B3208" s="10">
        <v>3205</v>
      </c>
      <c r="C3208" s="13">
        <v>1</v>
      </c>
      <c r="D3208" s="13">
        <v>4</v>
      </c>
      <c r="E3208" s="13">
        <v>11.739130434782609</v>
      </c>
      <c r="F3208" s="13">
        <v>18.074125017664514</v>
      </c>
      <c r="G3208" s="13">
        <v>3.6307692307692307</v>
      </c>
      <c r="H3208" s="13">
        <v>2.704225352112676</v>
      </c>
      <c r="I3208" s="13">
        <v>1</v>
      </c>
      <c r="J3208" s="13">
        <v>5</v>
      </c>
      <c r="K3208" s="13">
        <v>0.2</v>
      </c>
      <c r="L3208" s="13">
        <v>10</v>
      </c>
      <c r="M3208" s="13">
        <v>19</v>
      </c>
    </row>
    <row r="3209" spans="2:13">
      <c r="B3209" s="10">
        <v>3206</v>
      </c>
      <c r="C3209" s="13">
        <v>0.8</v>
      </c>
      <c r="D3209" s="13">
        <v>5</v>
      </c>
      <c r="E3209" s="13">
        <v>12.558139534883722</v>
      </c>
      <c r="F3209" s="13">
        <v>20.366894178721552</v>
      </c>
      <c r="G3209" s="13">
        <v>3.1258278145695364</v>
      </c>
      <c r="H3209" s="13">
        <v>4.6829268292682924</v>
      </c>
      <c r="I3209" s="13">
        <v>0.8</v>
      </c>
      <c r="J3209" s="13">
        <v>6.25</v>
      </c>
      <c r="K3209" s="13">
        <v>0.6</v>
      </c>
      <c r="L3209" s="13">
        <v>3.3333333333333335</v>
      </c>
      <c r="M3209" s="13">
        <v>14.583333333333334</v>
      </c>
    </row>
    <row r="3210" spans="2:13">
      <c r="B3210" s="10">
        <v>3207</v>
      </c>
      <c r="C3210" s="13">
        <v>0.8</v>
      </c>
      <c r="D3210" s="13">
        <v>5</v>
      </c>
      <c r="E3210" s="13">
        <v>14.594594594594593</v>
      </c>
      <c r="F3210" s="13">
        <v>21.518044206997693</v>
      </c>
      <c r="G3210" s="13">
        <v>2.458333333333333</v>
      </c>
      <c r="H3210" s="13">
        <v>4.4651162790697674</v>
      </c>
      <c r="I3210" s="13">
        <v>1</v>
      </c>
      <c r="J3210" s="13">
        <v>5</v>
      </c>
      <c r="K3210" s="13">
        <v>0.2</v>
      </c>
      <c r="L3210" s="13">
        <v>10</v>
      </c>
      <c r="M3210" s="13">
        <v>20</v>
      </c>
    </row>
    <row r="3211" spans="2:13">
      <c r="B3211" s="10">
        <v>3208</v>
      </c>
      <c r="C3211" s="13">
        <v>1.2</v>
      </c>
      <c r="D3211" s="13">
        <v>3.3333333333333335</v>
      </c>
      <c r="E3211" s="13">
        <v>15.428571428571429</v>
      </c>
      <c r="F3211" s="13">
        <v>21.2</v>
      </c>
      <c r="G3211" s="13">
        <v>3.3714285714285714</v>
      </c>
      <c r="H3211" s="13">
        <v>2.4</v>
      </c>
      <c r="I3211" s="13">
        <v>0.8</v>
      </c>
      <c r="J3211" s="13">
        <v>6.25</v>
      </c>
      <c r="K3211" s="13">
        <v>0.8</v>
      </c>
      <c r="L3211" s="13">
        <v>2.5</v>
      </c>
      <c r="M3211" s="13">
        <v>12.083333333333334</v>
      </c>
    </row>
    <row r="3212" spans="2:13">
      <c r="B3212" s="10">
        <v>3209</v>
      </c>
      <c r="C3212" s="13">
        <v>0.8</v>
      </c>
      <c r="D3212" s="13">
        <v>5</v>
      </c>
      <c r="E3212" s="13">
        <v>20.76923076923077</v>
      </c>
      <c r="F3212" s="13">
        <v>26.991452991452995</v>
      </c>
      <c r="G3212" s="13">
        <v>2.6666666666666665</v>
      </c>
      <c r="H3212" s="13">
        <v>3.5555555555555554</v>
      </c>
      <c r="I3212" s="13">
        <v>0.8</v>
      </c>
      <c r="J3212" s="13">
        <v>6.25</v>
      </c>
      <c r="K3212" s="13">
        <v>0.8</v>
      </c>
      <c r="L3212" s="13">
        <v>2.5</v>
      </c>
      <c r="M3212" s="13">
        <v>13.75</v>
      </c>
    </row>
    <row r="3213" spans="2:13">
      <c r="B3213" s="10">
        <v>3210</v>
      </c>
      <c r="C3213" s="13">
        <v>0.8</v>
      </c>
      <c r="D3213" s="13">
        <v>5</v>
      </c>
      <c r="E3213" s="13">
        <v>12.857142857142858</v>
      </c>
      <c r="F3213" s="13">
        <v>20.479321737053695</v>
      </c>
      <c r="G3213" s="13">
        <v>2.4329896907216493</v>
      </c>
      <c r="H3213" s="13">
        <v>5.1891891891891895</v>
      </c>
      <c r="I3213" s="13">
        <v>0.6</v>
      </c>
      <c r="J3213" s="13">
        <v>8.3333333333333339</v>
      </c>
      <c r="K3213" s="13">
        <v>0.6</v>
      </c>
      <c r="L3213" s="13">
        <v>3.3333333333333335</v>
      </c>
      <c r="M3213" s="13">
        <v>16.666666666666668</v>
      </c>
    </row>
    <row r="3214" spans="2:13">
      <c r="B3214" s="10">
        <v>3211</v>
      </c>
      <c r="C3214" s="13">
        <v>0.4</v>
      </c>
      <c r="D3214" s="13">
        <v>10</v>
      </c>
      <c r="E3214" s="13">
        <v>12.857142857142858</v>
      </c>
      <c r="F3214" s="13">
        <v>18.806385281385282</v>
      </c>
      <c r="G3214" s="13">
        <v>2.458333333333333</v>
      </c>
      <c r="H3214" s="13">
        <v>3.4909090909090907</v>
      </c>
      <c r="I3214" s="13">
        <v>0.8</v>
      </c>
      <c r="J3214" s="13">
        <v>6.25</v>
      </c>
      <c r="K3214" s="13">
        <v>0.6</v>
      </c>
      <c r="L3214" s="13">
        <v>3.3333333333333335</v>
      </c>
      <c r="M3214" s="13">
        <v>19.583333333333332</v>
      </c>
    </row>
    <row r="3215" spans="2:13">
      <c r="B3215" s="10">
        <v>3212</v>
      </c>
      <c r="C3215" s="13">
        <v>0.8</v>
      </c>
      <c r="D3215" s="13">
        <v>5</v>
      </c>
      <c r="E3215" s="13">
        <v>10.384615384615385</v>
      </c>
      <c r="F3215" s="13">
        <v>18.544296023337939</v>
      </c>
      <c r="G3215" s="13">
        <v>2.8263473053892216</v>
      </c>
      <c r="H3215" s="13">
        <v>5.333333333333333</v>
      </c>
      <c r="I3215" s="13">
        <v>0.6</v>
      </c>
      <c r="J3215" s="13">
        <v>8.3333333333333339</v>
      </c>
      <c r="K3215" s="13">
        <v>0.1</v>
      </c>
      <c r="L3215" s="13">
        <v>20</v>
      </c>
      <c r="M3215" s="13">
        <v>33.333333333333336</v>
      </c>
    </row>
    <row r="3216" spans="2:13">
      <c r="B3216" s="10">
        <v>3213</v>
      </c>
      <c r="C3216" s="13">
        <v>0.8</v>
      </c>
      <c r="D3216" s="13">
        <v>5</v>
      </c>
      <c r="E3216" s="13">
        <v>8.5714285714285712</v>
      </c>
      <c r="F3216" s="13">
        <v>15.738565927012655</v>
      </c>
      <c r="G3216" s="13">
        <v>2.4842105263157896</v>
      </c>
      <c r="H3216" s="13">
        <v>4.6829268292682924</v>
      </c>
      <c r="I3216" s="13">
        <v>0.6</v>
      </c>
      <c r="J3216" s="13">
        <v>8.3333333333333339</v>
      </c>
      <c r="K3216" s="13">
        <v>0.2</v>
      </c>
      <c r="L3216" s="13">
        <v>10</v>
      </c>
      <c r="M3216" s="13">
        <v>23.333333333333336</v>
      </c>
    </row>
    <row r="3217" spans="2:13">
      <c r="B3217" s="10">
        <v>3214</v>
      </c>
      <c r="C3217" s="13">
        <v>0.4</v>
      </c>
      <c r="D3217" s="13">
        <v>10</v>
      </c>
      <c r="E3217" s="13">
        <v>11.25</v>
      </c>
      <c r="F3217" s="13">
        <v>17.019763205828781</v>
      </c>
      <c r="G3217" s="13">
        <v>2.6222222222222222</v>
      </c>
      <c r="H3217" s="13">
        <v>3.1475409836065573</v>
      </c>
      <c r="I3217" s="13">
        <v>1</v>
      </c>
      <c r="J3217" s="13">
        <v>5</v>
      </c>
      <c r="K3217" s="13">
        <v>0.4</v>
      </c>
      <c r="L3217" s="13">
        <v>5</v>
      </c>
      <c r="M3217" s="13">
        <v>20</v>
      </c>
    </row>
    <row r="3218" spans="2:13">
      <c r="B3218" s="10">
        <v>3215</v>
      </c>
      <c r="C3218" s="13">
        <v>0.8</v>
      </c>
      <c r="D3218" s="13">
        <v>5</v>
      </c>
      <c r="E3218" s="13">
        <v>12.272727272727273</v>
      </c>
      <c r="F3218" s="13">
        <v>20.269079856313901</v>
      </c>
      <c r="G3218" s="13">
        <v>2.5106382978723403</v>
      </c>
      <c r="H3218" s="13">
        <v>5.4857142857142858</v>
      </c>
      <c r="I3218" s="13">
        <v>0.8</v>
      </c>
      <c r="J3218" s="13">
        <v>6.25</v>
      </c>
      <c r="K3218" s="13">
        <v>0.2</v>
      </c>
      <c r="L3218" s="13">
        <v>10</v>
      </c>
      <c r="M3218" s="13">
        <v>21.25</v>
      </c>
    </row>
    <row r="3219" spans="2:13">
      <c r="B3219" s="10">
        <v>3216</v>
      </c>
      <c r="C3219" s="13">
        <v>1</v>
      </c>
      <c r="D3219" s="13">
        <v>4</v>
      </c>
      <c r="E3219" s="13">
        <v>10.588235294117647</v>
      </c>
      <c r="F3219" s="13">
        <v>18.744188929523339</v>
      </c>
      <c r="G3219" s="13">
        <v>3.2328767123287672</v>
      </c>
      <c r="H3219" s="13">
        <v>4.9230769230769234</v>
      </c>
      <c r="I3219" s="13">
        <v>1</v>
      </c>
      <c r="J3219" s="13">
        <v>5</v>
      </c>
      <c r="K3219" s="13">
        <v>0.4</v>
      </c>
      <c r="L3219" s="13">
        <v>5</v>
      </c>
      <c r="M3219" s="13">
        <v>14</v>
      </c>
    </row>
    <row r="3220" spans="2:13">
      <c r="B3220" s="10">
        <v>3217</v>
      </c>
      <c r="C3220" s="13">
        <v>0.6</v>
      </c>
      <c r="D3220" s="13">
        <v>6.666666666666667</v>
      </c>
      <c r="E3220" s="13">
        <v>12</v>
      </c>
      <c r="F3220" s="13">
        <v>18.232508303867995</v>
      </c>
      <c r="G3220" s="13">
        <v>3.0849673202614376</v>
      </c>
      <c r="H3220" s="13">
        <v>3.1475409836065573</v>
      </c>
      <c r="I3220" s="13">
        <v>1.6</v>
      </c>
      <c r="J3220" s="13">
        <v>3.125</v>
      </c>
      <c r="K3220" s="13">
        <v>0.6</v>
      </c>
      <c r="L3220" s="13">
        <v>3.3333333333333335</v>
      </c>
      <c r="M3220" s="13">
        <v>13.125000000000002</v>
      </c>
    </row>
    <row r="3221" spans="2:13">
      <c r="B3221" s="10">
        <v>3218</v>
      </c>
      <c r="C3221" s="13">
        <v>0.6</v>
      </c>
      <c r="D3221" s="13">
        <v>6.666666666666667</v>
      </c>
      <c r="E3221" s="13">
        <v>9.6428571428571441</v>
      </c>
      <c r="F3221" s="13">
        <v>15.392046332046334</v>
      </c>
      <c r="G3221" s="13">
        <v>3.189189189189189</v>
      </c>
      <c r="H3221" s="13">
        <v>2.56</v>
      </c>
      <c r="I3221" s="13">
        <v>0.4</v>
      </c>
      <c r="J3221" s="13">
        <v>12.5</v>
      </c>
      <c r="K3221" s="13">
        <v>0.6</v>
      </c>
      <c r="L3221" s="13">
        <v>3.3333333333333335</v>
      </c>
      <c r="M3221" s="13">
        <v>22.5</v>
      </c>
    </row>
    <row r="3222" spans="2:13">
      <c r="B3222" s="10">
        <v>3219</v>
      </c>
      <c r="C3222" s="13">
        <v>0.6</v>
      </c>
      <c r="D3222" s="13">
        <v>6.666666666666667</v>
      </c>
      <c r="E3222" s="13">
        <v>16.363636363636363</v>
      </c>
      <c r="F3222" s="13">
        <v>23.772686408586917</v>
      </c>
      <c r="G3222" s="13">
        <v>3.3239436619718314</v>
      </c>
      <c r="H3222" s="13">
        <v>4.0851063829787231</v>
      </c>
      <c r="I3222" s="13">
        <v>0.6</v>
      </c>
      <c r="J3222" s="13">
        <v>8.3333333333333339</v>
      </c>
      <c r="K3222" s="13">
        <v>0.4</v>
      </c>
      <c r="L3222" s="13">
        <v>5</v>
      </c>
      <c r="M3222" s="13">
        <v>20</v>
      </c>
    </row>
    <row r="3223" spans="2:13">
      <c r="B3223" s="10">
        <v>3220</v>
      </c>
      <c r="C3223" s="13">
        <v>1.4</v>
      </c>
      <c r="D3223" s="13">
        <v>2.8571428571428572</v>
      </c>
      <c r="E3223" s="13">
        <v>16.363636363636363</v>
      </c>
      <c r="F3223" s="13">
        <v>24.89451193967323</v>
      </c>
      <c r="G3223" s="13">
        <v>3.0451612903225804</v>
      </c>
      <c r="H3223" s="13">
        <v>5.4857142857142858</v>
      </c>
      <c r="I3223" s="13">
        <v>0.8</v>
      </c>
      <c r="J3223" s="13">
        <v>6.25</v>
      </c>
      <c r="K3223" s="13">
        <v>0.6</v>
      </c>
      <c r="L3223" s="13">
        <v>3.3333333333333335</v>
      </c>
      <c r="M3223" s="13">
        <v>12.440476190476192</v>
      </c>
    </row>
    <row r="3224" spans="2:13">
      <c r="B3224" s="10">
        <v>3221</v>
      </c>
      <c r="C3224" s="13">
        <v>0.8</v>
      </c>
      <c r="D3224" s="13">
        <v>5</v>
      </c>
      <c r="E3224" s="13">
        <v>15.882352941176469</v>
      </c>
      <c r="F3224" s="13">
        <v>24.194414532279978</v>
      </c>
      <c r="G3224" s="13">
        <v>2.8263473053892216</v>
      </c>
      <c r="H3224" s="13">
        <v>5.4857142857142858</v>
      </c>
      <c r="I3224" s="13">
        <v>1.2</v>
      </c>
      <c r="J3224" s="13">
        <v>4.166666666666667</v>
      </c>
      <c r="K3224" s="13">
        <v>0.4</v>
      </c>
      <c r="L3224" s="13">
        <v>5</v>
      </c>
      <c r="M3224" s="13">
        <v>14.166666666666668</v>
      </c>
    </row>
    <row r="3225" spans="2:13">
      <c r="B3225" s="10">
        <v>3222</v>
      </c>
      <c r="C3225" s="13">
        <v>1</v>
      </c>
      <c r="D3225" s="13">
        <v>4</v>
      </c>
      <c r="E3225" s="13">
        <v>13.170731707317072</v>
      </c>
      <c r="F3225" s="13">
        <v>19.74108818011257</v>
      </c>
      <c r="G3225" s="13">
        <v>2.8780487804878048</v>
      </c>
      <c r="H3225" s="13">
        <v>3.6923076923076925</v>
      </c>
      <c r="I3225" s="13">
        <v>1.2</v>
      </c>
      <c r="J3225" s="13">
        <v>4.166666666666667</v>
      </c>
      <c r="K3225" s="13">
        <v>0.6</v>
      </c>
      <c r="L3225" s="13">
        <v>3.3333333333333335</v>
      </c>
      <c r="M3225" s="13">
        <v>11.500000000000002</v>
      </c>
    </row>
    <row r="3226" spans="2:13">
      <c r="B3226" s="10">
        <v>3223</v>
      </c>
      <c r="C3226" s="13">
        <v>1.2</v>
      </c>
      <c r="D3226" s="13">
        <v>3.3333333333333335</v>
      </c>
      <c r="E3226" s="13">
        <v>10</v>
      </c>
      <c r="F3226" s="13">
        <v>16.666347305389223</v>
      </c>
      <c r="G3226" s="13">
        <v>2.8263473053892216</v>
      </c>
      <c r="H3226" s="13">
        <v>3.84</v>
      </c>
      <c r="I3226" s="13">
        <v>0.8</v>
      </c>
      <c r="J3226" s="13">
        <v>6.25</v>
      </c>
      <c r="K3226" s="13">
        <v>0.4</v>
      </c>
      <c r="L3226" s="13">
        <v>5</v>
      </c>
      <c r="M3226" s="13">
        <v>14.583333333333334</v>
      </c>
    </row>
    <row r="3227" spans="2:13">
      <c r="B3227" s="10">
        <v>3224</v>
      </c>
      <c r="C3227" s="13">
        <v>1.2</v>
      </c>
      <c r="D3227" s="13">
        <v>3.3333333333333335</v>
      </c>
      <c r="E3227" s="13">
        <v>13.846153846153847</v>
      </c>
      <c r="F3227" s="13">
        <v>20.932498673740053</v>
      </c>
      <c r="G3227" s="13">
        <v>3.7759999999999998</v>
      </c>
      <c r="H3227" s="13">
        <v>3.3103448275862069</v>
      </c>
      <c r="I3227" s="13">
        <v>1</v>
      </c>
      <c r="J3227" s="13">
        <v>5</v>
      </c>
      <c r="K3227" s="13">
        <v>0.6</v>
      </c>
      <c r="L3227" s="13">
        <v>3.3333333333333335</v>
      </c>
      <c r="M3227" s="13">
        <v>11.666666666666668</v>
      </c>
    </row>
    <row r="3228" spans="2:13">
      <c r="B3228" s="10">
        <v>3225</v>
      </c>
      <c r="C3228" s="13">
        <v>1.2</v>
      </c>
      <c r="D3228" s="13">
        <v>3.3333333333333335</v>
      </c>
      <c r="E3228" s="13">
        <v>13.170731707317072</v>
      </c>
      <c r="F3228" s="13">
        <v>21.057679944852801</v>
      </c>
      <c r="G3228" s="13">
        <v>5.0212765957446805</v>
      </c>
      <c r="H3228" s="13">
        <v>2.8656716417910446</v>
      </c>
      <c r="I3228" s="13">
        <v>1</v>
      </c>
      <c r="J3228" s="13">
        <v>5</v>
      </c>
      <c r="K3228" s="13">
        <v>0.4</v>
      </c>
      <c r="L3228" s="13">
        <v>5</v>
      </c>
      <c r="M3228" s="13">
        <v>13.333333333333334</v>
      </c>
    </row>
    <row r="3229" spans="2:13">
      <c r="B3229" s="10">
        <v>3226</v>
      </c>
      <c r="C3229" s="13">
        <v>0.6</v>
      </c>
      <c r="D3229" s="13">
        <v>6.666666666666667</v>
      </c>
      <c r="E3229" s="13">
        <v>16.875</v>
      </c>
      <c r="F3229" s="13">
        <v>25.137184873949579</v>
      </c>
      <c r="G3229" s="13">
        <v>2.776470588235294</v>
      </c>
      <c r="H3229" s="13">
        <v>5.4857142857142858</v>
      </c>
      <c r="I3229" s="13">
        <v>1.2</v>
      </c>
      <c r="J3229" s="13">
        <v>4.166666666666667</v>
      </c>
      <c r="K3229" s="13">
        <v>0.1</v>
      </c>
      <c r="L3229" s="13">
        <v>20</v>
      </c>
      <c r="M3229" s="13">
        <v>30.833333333333336</v>
      </c>
    </row>
    <row r="3230" spans="2:13">
      <c r="B3230" s="10">
        <v>3227</v>
      </c>
      <c r="C3230" s="13">
        <v>1</v>
      </c>
      <c r="D3230" s="13">
        <v>4</v>
      </c>
      <c r="E3230" s="13">
        <v>9.6428571428571441</v>
      </c>
      <c r="F3230" s="13">
        <v>18.467408387790556</v>
      </c>
      <c r="G3230" s="13">
        <v>3.0063694267515921</v>
      </c>
      <c r="H3230" s="13">
        <v>5.8181818181818183</v>
      </c>
      <c r="I3230" s="13">
        <v>1.2</v>
      </c>
      <c r="J3230" s="13">
        <v>4.166666666666667</v>
      </c>
      <c r="K3230" s="13">
        <v>0.4</v>
      </c>
      <c r="L3230" s="13">
        <v>5</v>
      </c>
      <c r="M3230" s="13">
        <v>13.166666666666668</v>
      </c>
    </row>
    <row r="3231" spans="2:13">
      <c r="B3231" s="10">
        <v>3228</v>
      </c>
      <c r="C3231" s="13">
        <v>0.6</v>
      </c>
      <c r="D3231" s="13">
        <v>6.666666666666667</v>
      </c>
      <c r="E3231" s="13">
        <v>10</v>
      </c>
      <c r="F3231" s="13">
        <v>19.371428571428574</v>
      </c>
      <c r="G3231" s="13">
        <v>3.3714285714285714</v>
      </c>
      <c r="H3231" s="13">
        <v>6</v>
      </c>
      <c r="I3231" s="13">
        <v>0.6</v>
      </c>
      <c r="J3231" s="13">
        <v>8.3333333333333339</v>
      </c>
      <c r="K3231" s="13">
        <v>0.1</v>
      </c>
      <c r="L3231" s="13">
        <v>20</v>
      </c>
      <c r="M3231" s="13">
        <v>35</v>
      </c>
    </row>
    <row r="3232" spans="2:13">
      <c r="B3232" s="10">
        <v>3229</v>
      </c>
      <c r="C3232" s="13">
        <v>1</v>
      </c>
      <c r="D3232" s="13">
        <v>4</v>
      </c>
      <c r="E3232" s="13">
        <v>9.6428571428571441</v>
      </c>
      <c r="F3232" s="13">
        <v>16.152266844785842</v>
      </c>
      <c r="G3232" s="13">
        <v>3.2551724137931033</v>
      </c>
      <c r="H3232" s="13">
        <v>3.2542372881355934</v>
      </c>
      <c r="I3232" s="13">
        <v>1</v>
      </c>
      <c r="J3232" s="13">
        <v>5</v>
      </c>
      <c r="K3232" s="13">
        <v>0.2</v>
      </c>
      <c r="L3232" s="13">
        <v>10</v>
      </c>
      <c r="M3232" s="13">
        <v>19</v>
      </c>
    </row>
    <row r="3233" spans="2:13">
      <c r="B3233" s="10">
        <v>3230</v>
      </c>
      <c r="C3233" s="13">
        <v>1.2</v>
      </c>
      <c r="D3233" s="13">
        <v>3.3333333333333335</v>
      </c>
      <c r="E3233" s="13">
        <v>11.739130434782609</v>
      </c>
      <c r="F3233" s="13">
        <v>21.145499861534201</v>
      </c>
      <c r="G3233" s="13">
        <v>3.0063694267515921</v>
      </c>
      <c r="H3233" s="13">
        <v>6.4</v>
      </c>
      <c r="I3233" s="13">
        <v>1</v>
      </c>
      <c r="J3233" s="13">
        <v>5</v>
      </c>
      <c r="K3233" s="13">
        <v>0.2</v>
      </c>
      <c r="L3233" s="13">
        <v>10</v>
      </c>
      <c r="M3233" s="13">
        <v>18.333333333333336</v>
      </c>
    </row>
    <row r="3234" spans="2:13">
      <c r="B3234" s="10">
        <v>3231</v>
      </c>
      <c r="C3234" s="13">
        <v>0.4</v>
      </c>
      <c r="D3234" s="13">
        <v>10</v>
      </c>
      <c r="E3234" s="13">
        <v>15</v>
      </c>
      <c r="F3234" s="13">
        <v>22.783926218708828</v>
      </c>
      <c r="G3234" s="13">
        <v>3.4202898550724639</v>
      </c>
      <c r="H3234" s="13">
        <v>4.3636363636363633</v>
      </c>
      <c r="I3234" s="13">
        <v>1</v>
      </c>
      <c r="J3234" s="13">
        <v>5</v>
      </c>
      <c r="K3234" s="13">
        <v>0.4</v>
      </c>
      <c r="L3234" s="13">
        <v>5</v>
      </c>
      <c r="M3234" s="13">
        <v>20</v>
      </c>
    </row>
    <row r="3235" spans="2:13">
      <c r="B3235" s="10">
        <v>3232</v>
      </c>
      <c r="C3235" s="13">
        <v>1</v>
      </c>
      <c r="D3235" s="13">
        <v>4</v>
      </c>
      <c r="E3235" s="13">
        <v>9.8181818181818166</v>
      </c>
      <c r="F3235" s="13">
        <v>17.920951254284589</v>
      </c>
      <c r="G3235" s="13">
        <v>2.9135802469135803</v>
      </c>
      <c r="H3235" s="13">
        <v>5.1891891891891895</v>
      </c>
      <c r="I3235" s="13">
        <v>1.2</v>
      </c>
      <c r="J3235" s="13">
        <v>4.166666666666667</v>
      </c>
      <c r="K3235" s="13">
        <v>0.2</v>
      </c>
      <c r="L3235" s="13">
        <v>10</v>
      </c>
      <c r="M3235" s="13">
        <v>18.166666666666668</v>
      </c>
    </row>
    <row r="3236" spans="2:13">
      <c r="B3236" s="10">
        <v>3233</v>
      </c>
      <c r="C3236" s="13">
        <v>0.8</v>
      </c>
      <c r="D3236" s="13">
        <v>5</v>
      </c>
      <c r="E3236" s="13">
        <v>12</v>
      </c>
      <c r="F3236" s="13">
        <v>22.432900432900432</v>
      </c>
      <c r="G3236" s="13">
        <v>3.5757575757575761</v>
      </c>
      <c r="H3236" s="13">
        <v>6.8571428571428568</v>
      </c>
      <c r="I3236" s="13">
        <v>0.4</v>
      </c>
      <c r="J3236" s="13">
        <v>12.5</v>
      </c>
      <c r="K3236" s="13">
        <v>0.4</v>
      </c>
      <c r="L3236" s="13">
        <v>5</v>
      </c>
      <c r="M3236" s="13">
        <v>22.5</v>
      </c>
    </row>
    <row r="3237" spans="2:13">
      <c r="B3237" s="10">
        <v>3234</v>
      </c>
      <c r="C3237" s="13">
        <v>0.8</v>
      </c>
      <c r="D3237" s="13">
        <v>5</v>
      </c>
      <c r="E3237" s="13">
        <v>9.3103448275862064</v>
      </c>
      <c r="F3237" s="13">
        <v>16.964650295845164</v>
      </c>
      <c r="G3237" s="13">
        <v>3.189189189189189</v>
      </c>
      <c r="H3237" s="13">
        <v>4.4651162790697674</v>
      </c>
      <c r="I3237" s="13">
        <v>1</v>
      </c>
      <c r="J3237" s="13">
        <v>5</v>
      </c>
      <c r="K3237" s="13">
        <v>0.6</v>
      </c>
      <c r="L3237" s="13">
        <v>3.3333333333333335</v>
      </c>
      <c r="M3237" s="13">
        <v>13.333333333333334</v>
      </c>
    </row>
    <row r="3238" spans="2:13">
      <c r="B3238" s="10">
        <v>3235</v>
      </c>
      <c r="C3238" s="13">
        <v>0.8</v>
      </c>
      <c r="D3238" s="13">
        <v>5</v>
      </c>
      <c r="E3238" s="13">
        <v>11.739130434782609</v>
      </c>
      <c r="F3238" s="13">
        <v>18.770315970518563</v>
      </c>
      <c r="G3238" s="13">
        <v>2.3482587064676617</v>
      </c>
      <c r="H3238" s="13">
        <v>4.6829268292682924</v>
      </c>
      <c r="I3238" s="13">
        <v>1.4</v>
      </c>
      <c r="J3238" s="13">
        <v>3.5714285714285716</v>
      </c>
      <c r="K3238" s="13">
        <v>0.4</v>
      </c>
      <c r="L3238" s="13">
        <v>5</v>
      </c>
      <c r="M3238" s="13">
        <v>13.571428571428571</v>
      </c>
    </row>
    <row r="3239" spans="2:13">
      <c r="B3239" s="10">
        <v>3236</v>
      </c>
      <c r="C3239" s="13">
        <v>0.8</v>
      </c>
      <c r="D3239" s="13">
        <v>5</v>
      </c>
      <c r="E3239" s="13">
        <v>13.170731707317072</v>
      </c>
      <c r="F3239" s="13">
        <v>23.073035854782511</v>
      </c>
      <c r="G3239" s="13">
        <v>3.0451612903225804</v>
      </c>
      <c r="H3239" s="13">
        <v>6.8571428571428568</v>
      </c>
      <c r="I3239" s="13">
        <v>1.4</v>
      </c>
      <c r="J3239" s="13">
        <v>3.5714285714285716</v>
      </c>
      <c r="K3239" s="13">
        <v>0.4</v>
      </c>
      <c r="L3239" s="13">
        <v>5</v>
      </c>
      <c r="M3239" s="13">
        <v>13.571428571428571</v>
      </c>
    </row>
    <row r="3240" spans="2:13">
      <c r="B3240" s="10">
        <v>3237</v>
      </c>
      <c r="C3240" s="13">
        <v>0.6</v>
      </c>
      <c r="D3240" s="13">
        <v>6.666666666666667</v>
      </c>
      <c r="E3240" s="13">
        <v>14.210526315789473</v>
      </c>
      <c r="F3240" s="13">
        <v>21.097118859935975</v>
      </c>
      <c r="G3240" s="13">
        <v>3.3956834532374103</v>
      </c>
      <c r="H3240" s="13">
        <v>3.4909090909090907</v>
      </c>
      <c r="I3240" s="13">
        <v>0.8</v>
      </c>
      <c r="J3240" s="13">
        <v>6.25</v>
      </c>
      <c r="K3240" s="13">
        <v>0.4</v>
      </c>
      <c r="L3240" s="13">
        <v>5</v>
      </c>
      <c r="M3240" s="13">
        <v>17.916666666666668</v>
      </c>
    </row>
    <row r="3241" spans="2:13">
      <c r="B3241" s="10">
        <v>3238</v>
      </c>
      <c r="C3241" s="13">
        <v>1</v>
      </c>
      <c r="D3241" s="13">
        <v>4</v>
      </c>
      <c r="E3241" s="13">
        <v>11.25</v>
      </c>
      <c r="F3241" s="13">
        <v>18.143572729638304</v>
      </c>
      <c r="G3241" s="13">
        <v>3.746031746031746</v>
      </c>
      <c r="H3241" s="13">
        <v>3.1475409836065573</v>
      </c>
      <c r="I3241" s="13">
        <v>1</v>
      </c>
      <c r="J3241" s="13">
        <v>5</v>
      </c>
      <c r="K3241" s="13">
        <v>1</v>
      </c>
      <c r="L3241" s="13">
        <v>2</v>
      </c>
      <c r="M3241" s="13">
        <v>11</v>
      </c>
    </row>
    <row r="3242" spans="2:13">
      <c r="B3242" s="10">
        <v>3239</v>
      </c>
      <c r="C3242" s="13">
        <v>0.6</v>
      </c>
      <c r="D3242" s="13">
        <v>6.666666666666667</v>
      </c>
      <c r="E3242" s="13">
        <v>14.594594594594593</v>
      </c>
      <c r="F3242" s="13">
        <v>27.613437999402908</v>
      </c>
      <c r="G3242" s="13">
        <v>2.9135802469135803</v>
      </c>
      <c r="H3242" s="13">
        <v>10.105263157894736</v>
      </c>
      <c r="I3242" s="13">
        <v>0.8</v>
      </c>
      <c r="J3242" s="13">
        <v>6.25</v>
      </c>
      <c r="K3242" s="13">
        <v>0.2</v>
      </c>
      <c r="L3242" s="13">
        <v>10</v>
      </c>
      <c r="M3242" s="13">
        <v>22.916666666666668</v>
      </c>
    </row>
    <row r="3243" spans="2:13">
      <c r="B3243" s="10">
        <v>3240</v>
      </c>
      <c r="C3243" s="13">
        <v>1.4</v>
      </c>
      <c r="D3243" s="13">
        <v>2.8571428571428572</v>
      </c>
      <c r="E3243" s="13">
        <v>13.846153846153847</v>
      </c>
      <c r="F3243" s="13">
        <v>21.490655124926224</v>
      </c>
      <c r="G3243" s="13">
        <v>3.4705882352941178</v>
      </c>
      <c r="H3243" s="13">
        <v>4.1739130434782608</v>
      </c>
      <c r="I3243" s="13">
        <v>0.8</v>
      </c>
      <c r="J3243" s="13">
        <v>6.25</v>
      </c>
      <c r="K3243" s="13">
        <v>0.6</v>
      </c>
      <c r="L3243" s="13">
        <v>3.3333333333333335</v>
      </c>
      <c r="M3243" s="13">
        <v>12.440476190476192</v>
      </c>
    </row>
    <row r="3244" spans="2:13">
      <c r="B3244" s="10">
        <v>3241</v>
      </c>
      <c r="C3244" s="13">
        <v>0.4</v>
      </c>
      <c r="D3244" s="13">
        <v>10</v>
      </c>
      <c r="E3244" s="13">
        <v>13.170731707317072</v>
      </c>
      <c r="F3244" s="13">
        <v>20.866437228789465</v>
      </c>
      <c r="G3244" s="13">
        <v>2.8957055214723924</v>
      </c>
      <c r="H3244" s="13">
        <v>4.8</v>
      </c>
      <c r="I3244" s="13">
        <v>1.4</v>
      </c>
      <c r="J3244" s="13">
        <v>3.5714285714285716</v>
      </c>
      <c r="K3244" s="13">
        <v>0.8</v>
      </c>
      <c r="L3244" s="13">
        <v>2.5</v>
      </c>
      <c r="M3244" s="13">
        <v>16.071428571428569</v>
      </c>
    </row>
    <row r="3245" spans="2:13">
      <c r="B3245" s="10">
        <v>3242</v>
      </c>
      <c r="C3245" s="13">
        <v>0.6</v>
      </c>
      <c r="D3245" s="13">
        <v>6.666666666666667</v>
      </c>
      <c r="E3245" s="13">
        <v>8.7096774193548381</v>
      </c>
      <c r="F3245" s="13">
        <v>15.04566327258207</v>
      </c>
      <c r="G3245" s="13">
        <v>3.0256410256410255</v>
      </c>
      <c r="H3245" s="13">
        <v>3.3103448275862069</v>
      </c>
      <c r="I3245" s="13">
        <v>0.8</v>
      </c>
      <c r="J3245" s="13">
        <v>6.25</v>
      </c>
      <c r="K3245" s="13">
        <v>0.6</v>
      </c>
      <c r="L3245" s="13">
        <v>3.3333333333333335</v>
      </c>
      <c r="M3245" s="13">
        <v>16.25</v>
      </c>
    </row>
    <row r="3246" spans="2:13">
      <c r="B3246" s="10">
        <v>3243</v>
      </c>
      <c r="C3246" s="13">
        <v>0.8</v>
      </c>
      <c r="D3246" s="13">
        <v>5</v>
      </c>
      <c r="E3246" s="13">
        <v>13.5</v>
      </c>
      <c r="F3246" s="13">
        <v>23.737398373983737</v>
      </c>
      <c r="G3246" s="13">
        <v>3.8373983739837394</v>
      </c>
      <c r="H3246" s="13">
        <v>6.4</v>
      </c>
      <c r="I3246" s="13">
        <v>0.6</v>
      </c>
      <c r="J3246" s="13">
        <v>8.3333333333333339</v>
      </c>
      <c r="K3246" s="13">
        <v>0.2</v>
      </c>
      <c r="L3246" s="13">
        <v>10</v>
      </c>
      <c r="M3246" s="13">
        <v>23.333333333333336</v>
      </c>
    </row>
    <row r="3247" spans="2:13">
      <c r="B3247" s="10">
        <v>3244</v>
      </c>
      <c r="C3247" s="13">
        <v>0.6</v>
      </c>
      <c r="D3247" s="13">
        <v>6.666666666666667</v>
      </c>
      <c r="E3247" s="13">
        <v>11.25</v>
      </c>
      <c r="F3247" s="13">
        <v>17.514126574103969</v>
      </c>
      <c r="G3247" s="13">
        <v>2.8957055214723924</v>
      </c>
      <c r="H3247" s="13">
        <v>3.3684210526315788</v>
      </c>
      <c r="I3247" s="13">
        <v>0.6</v>
      </c>
      <c r="J3247" s="13">
        <v>8.3333333333333339</v>
      </c>
      <c r="K3247" s="13">
        <v>0.4</v>
      </c>
      <c r="L3247" s="13">
        <v>5</v>
      </c>
      <c r="M3247" s="13">
        <v>20</v>
      </c>
    </row>
    <row r="3248" spans="2:13">
      <c r="B3248" s="10">
        <v>3245</v>
      </c>
      <c r="C3248" s="13">
        <v>0.4</v>
      </c>
      <c r="D3248" s="13">
        <v>10</v>
      </c>
      <c r="E3248" s="13">
        <v>12.857142857142858</v>
      </c>
      <c r="F3248" s="13">
        <v>18.65636923400784</v>
      </c>
      <c r="G3248" s="13">
        <v>2.6516853932584272</v>
      </c>
      <c r="H3248" s="13">
        <v>3.1475409836065573</v>
      </c>
      <c r="I3248" s="13">
        <v>1</v>
      </c>
      <c r="J3248" s="13">
        <v>5</v>
      </c>
      <c r="K3248" s="13">
        <v>0.4</v>
      </c>
      <c r="L3248" s="13">
        <v>5</v>
      </c>
      <c r="M3248" s="13">
        <v>20</v>
      </c>
    </row>
    <row r="3249" spans="2:13">
      <c r="B3249" s="10">
        <v>3246</v>
      </c>
      <c r="C3249" s="13">
        <v>1</v>
      </c>
      <c r="D3249" s="13">
        <v>4</v>
      </c>
      <c r="E3249" s="13">
        <v>8.5714285714285712</v>
      </c>
      <c r="F3249" s="13">
        <v>15.304687912901009</v>
      </c>
      <c r="G3249" s="13">
        <v>2.9685534591194971</v>
      </c>
      <c r="H3249" s="13">
        <v>3.7647058823529411</v>
      </c>
      <c r="I3249" s="13">
        <v>1.6</v>
      </c>
      <c r="J3249" s="13">
        <v>3.125</v>
      </c>
      <c r="K3249" s="13">
        <v>0.2</v>
      </c>
      <c r="L3249" s="13">
        <v>10</v>
      </c>
      <c r="M3249" s="13">
        <v>17.125</v>
      </c>
    </row>
    <row r="3250" spans="2:13">
      <c r="B3250" s="10">
        <v>3247</v>
      </c>
      <c r="C3250" s="13">
        <v>0.4</v>
      </c>
      <c r="D3250" s="13">
        <v>10</v>
      </c>
      <c r="E3250" s="13">
        <v>12</v>
      </c>
      <c r="F3250" s="13">
        <v>20.139189189189189</v>
      </c>
      <c r="G3250" s="13">
        <v>2.95</v>
      </c>
      <c r="H3250" s="13">
        <v>5.1891891891891895</v>
      </c>
      <c r="I3250" s="13">
        <v>1</v>
      </c>
      <c r="J3250" s="13">
        <v>5</v>
      </c>
      <c r="K3250" s="13">
        <v>0.6</v>
      </c>
      <c r="L3250" s="13">
        <v>3.3333333333333335</v>
      </c>
      <c r="M3250" s="13">
        <v>18.333333333333332</v>
      </c>
    </row>
    <row r="3251" spans="2:13">
      <c r="B3251" s="10">
        <v>3248</v>
      </c>
      <c r="C3251" s="13">
        <v>1.2</v>
      </c>
      <c r="D3251" s="13">
        <v>3.3333333333333335</v>
      </c>
      <c r="E3251" s="13">
        <v>9.8181818181818166</v>
      </c>
      <c r="F3251" s="13">
        <v>16.476305387975867</v>
      </c>
      <c r="G3251" s="13">
        <v>2.4842105263157896</v>
      </c>
      <c r="H3251" s="13">
        <v>4.1739130434782608</v>
      </c>
      <c r="I3251" s="13">
        <v>1.2</v>
      </c>
      <c r="J3251" s="13">
        <v>4.166666666666667</v>
      </c>
      <c r="K3251" s="13">
        <v>0.4</v>
      </c>
      <c r="L3251" s="13">
        <v>5</v>
      </c>
      <c r="M3251" s="13">
        <v>12.5</v>
      </c>
    </row>
    <row r="3252" spans="2:13">
      <c r="B3252" s="10">
        <v>3249</v>
      </c>
      <c r="C3252" s="13">
        <v>1.2</v>
      </c>
      <c r="D3252" s="13">
        <v>3.3333333333333335</v>
      </c>
      <c r="E3252" s="13">
        <v>10.384615384615385</v>
      </c>
      <c r="F3252" s="13">
        <v>18.631635969664138</v>
      </c>
      <c r="G3252" s="13">
        <v>3.3239436619718314</v>
      </c>
      <c r="H3252" s="13">
        <v>4.9230769230769234</v>
      </c>
      <c r="I3252" s="13">
        <v>1.2</v>
      </c>
      <c r="J3252" s="13">
        <v>4.166666666666667</v>
      </c>
      <c r="K3252" s="13">
        <v>0.4</v>
      </c>
      <c r="L3252" s="13">
        <v>5</v>
      </c>
      <c r="M3252" s="13">
        <v>12.5</v>
      </c>
    </row>
    <row r="3253" spans="2:13">
      <c r="B3253" s="10">
        <v>3250</v>
      </c>
      <c r="C3253" s="13">
        <v>1.2</v>
      </c>
      <c r="D3253" s="13">
        <v>3.3333333333333335</v>
      </c>
      <c r="E3253" s="13">
        <v>20.76923076923077</v>
      </c>
      <c r="F3253" s="13">
        <v>31.454545454545453</v>
      </c>
      <c r="G3253" s="13">
        <v>3.3006993006993004</v>
      </c>
      <c r="H3253" s="13">
        <v>7.384615384615385</v>
      </c>
      <c r="I3253" s="13">
        <v>1.4</v>
      </c>
      <c r="J3253" s="13">
        <v>3.5714285714285716</v>
      </c>
      <c r="K3253" s="13">
        <v>0.6</v>
      </c>
      <c r="L3253" s="13">
        <v>3.3333333333333335</v>
      </c>
      <c r="M3253" s="13">
        <v>10.238095238095239</v>
      </c>
    </row>
    <row r="3254" spans="2:13">
      <c r="B3254" s="10">
        <v>3251</v>
      </c>
      <c r="C3254" s="13">
        <v>1</v>
      </c>
      <c r="D3254" s="13">
        <v>4</v>
      </c>
      <c r="E3254" s="13">
        <v>12.272727272727273</v>
      </c>
      <c r="F3254" s="13">
        <v>21.036219336219339</v>
      </c>
      <c r="G3254" s="13">
        <v>3.2777777777777777</v>
      </c>
      <c r="H3254" s="13">
        <v>5.4857142857142858</v>
      </c>
      <c r="I3254" s="13">
        <v>0.8</v>
      </c>
      <c r="J3254" s="13">
        <v>6.25</v>
      </c>
      <c r="K3254" s="13">
        <v>0.1</v>
      </c>
      <c r="L3254" s="13">
        <v>20</v>
      </c>
      <c r="M3254" s="13">
        <v>30.25</v>
      </c>
    </row>
    <row r="3255" spans="2:13">
      <c r="B3255" s="10">
        <v>3252</v>
      </c>
      <c r="C3255" s="13">
        <v>0.8</v>
      </c>
      <c r="D3255" s="13">
        <v>5</v>
      </c>
      <c r="E3255" s="13">
        <v>9.473684210526315</v>
      </c>
      <c r="F3255" s="13">
        <v>17.650215171867401</v>
      </c>
      <c r="G3255" s="13">
        <v>2.9873417721518987</v>
      </c>
      <c r="H3255" s="13">
        <v>5.1891891891891895</v>
      </c>
      <c r="I3255" s="13">
        <v>0.6</v>
      </c>
      <c r="J3255" s="13">
        <v>8.3333333333333339</v>
      </c>
      <c r="K3255" s="13">
        <v>0.6</v>
      </c>
      <c r="L3255" s="13">
        <v>3.3333333333333335</v>
      </c>
      <c r="M3255" s="13">
        <v>16.666666666666668</v>
      </c>
    </row>
    <row r="3256" spans="2:13">
      <c r="B3256" s="10">
        <v>3253</v>
      </c>
      <c r="C3256" s="13">
        <v>0.8</v>
      </c>
      <c r="D3256" s="13">
        <v>5</v>
      </c>
      <c r="E3256" s="13">
        <v>11.739130434782609</v>
      </c>
      <c r="F3256" s="13">
        <v>19.18773411868041</v>
      </c>
      <c r="G3256" s="13">
        <v>3.0849673202614376</v>
      </c>
      <c r="H3256" s="13">
        <v>4.3636363636363633</v>
      </c>
      <c r="I3256" s="13">
        <v>0.6</v>
      </c>
      <c r="J3256" s="13">
        <v>8.3333333333333339</v>
      </c>
      <c r="K3256" s="13">
        <v>0.2</v>
      </c>
      <c r="L3256" s="13">
        <v>10</v>
      </c>
      <c r="M3256" s="13">
        <v>23.333333333333336</v>
      </c>
    </row>
    <row r="3257" spans="2:13">
      <c r="B3257" s="10">
        <v>3254</v>
      </c>
      <c r="C3257" s="13">
        <v>0.2</v>
      </c>
      <c r="D3257" s="13">
        <v>20</v>
      </c>
      <c r="E3257" s="13">
        <v>13.846153846153847</v>
      </c>
      <c r="F3257" s="13">
        <v>20.731782945736434</v>
      </c>
      <c r="G3257" s="13">
        <v>2.4205128205128204</v>
      </c>
      <c r="H3257" s="13">
        <v>4.4651162790697674</v>
      </c>
      <c r="I3257" s="13">
        <v>1.2</v>
      </c>
      <c r="J3257" s="13">
        <v>4.166666666666667</v>
      </c>
      <c r="K3257" s="13">
        <v>0.4</v>
      </c>
      <c r="L3257" s="13">
        <v>5</v>
      </c>
      <c r="M3257" s="13">
        <v>29.166666666666668</v>
      </c>
    </row>
    <row r="3258" spans="2:13">
      <c r="B3258" s="10">
        <v>3255</v>
      </c>
      <c r="C3258" s="13">
        <v>0.1</v>
      </c>
      <c r="D3258" s="13">
        <v>40</v>
      </c>
      <c r="E3258" s="13">
        <v>8.1818181818181817</v>
      </c>
      <c r="F3258" s="13">
        <v>14.909722849146881</v>
      </c>
      <c r="G3258" s="13">
        <v>3.1052631578947372</v>
      </c>
      <c r="H3258" s="13">
        <v>3.6226415094339623</v>
      </c>
      <c r="I3258" s="13">
        <v>1.2</v>
      </c>
      <c r="J3258" s="13">
        <v>4.166666666666667</v>
      </c>
      <c r="K3258" s="13">
        <v>0.4</v>
      </c>
      <c r="L3258" s="13">
        <v>5</v>
      </c>
      <c r="M3258" s="13">
        <v>49.166666666666664</v>
      </c>
    </row>
    <row r="3259" spans="2:13">
      <c r="B3259" s="10">
        <v>3256</v>
      </c>
      <c r="C3259" s="13">
        <v>1.2</v>
      </c>
      <c r="D3259" s="13">
        <v>3.3333333333333335</v>
      </c>
      <c r="E3259" s="13">
        <v>12.857142857142858</v>
      </c>
      <c r="F3259" s="13">
        <v>21.401360544217685</v>
      </c>
      <c r="G3259" s="13">
        <v>3.2108843537414966</v>
      </c>
      <c r="H3259" s="13">
        <v>5.333333333333333</v>
      </c>
      <c r="I3259" s="13">
        <v>1.2</v>
      </c>
      <c r="J3259" s="13">
        <v>4.166666666666667</v>
      </c>
      <c r="K3259" s="13">
        <v>0.4</v>
      </c>
      <c r="L3259" s="13">
        <v>5</v>
      </c>
      <c r="M3259" s="13">
        <v>12.5</v>
      </c>
    </row>
    <row r="3260" spans="2:13">
      <c r="B3260" s="10">
        <v>3257</v>
      </c>
      <c r="C3260" s="13">
        <v>0.8</v>
      </c>
      <c r="D3260" s="13">
        <v>5</v>
      </c>
      <c r="E3260" s="13">
        <v>14.210526315789473</v>
      </c>
      <c r="F3260" s="13">
        <v>22.194152445757066</v>
      </c>
      <c r="G3260" s="13">
        <v>3.3006993006993004</v>
      </c>
      <c r="H3260" s="13">
        <v>4.6829268292682924</v>
      </c>
      <c r="I3260" s="13">
        <v>0.8</v>
      </c>
      <c r="J3260" s="13">
        <v>6.25</v>
      </c>
      <c r="K3260" s="13">
        <v>0.4</v>
      </c>
      <c r="L3260" s="13">
        <v>5</v>
      </c>
      <c r="M3260" s="13">
        <v>16.25</v>
      </c>
    </row>
    <row r="3261" spans="2:13">
      <c r="B3261" s="10">
        <v>3258</v>
      </c>
      <c r="C3261" s="13">
        <v>1</v>
      </c>
      <c r="D3261" s="13">
        <v>4</v>
      </c>
      <c r="E3261" s="13">
        <v>11.020408163265305</v>
      </c>
      <c r="F3261" s="13">
        <v>18.239482497066145</v>
      </c>
      <c r="G3261" s="13">
        <v>3.0451612903225804</v>
      </c>
      <c r="H3261" s="13">
        <v>4.1739130434782608</v>
      </c>
      <c r="I3261" s="13">
        <v>0.8</v>
      </c>
      <c r="J3261" s="13">
        <v>6.25</v>
      </c>
      <c r="K3261" s="13">
        <v>0.8</v>
      </c>
      <c r="L3261" s="13">
        <v>2.5</v>
      </c>
      <c r="M3261" s="13">
        <v>12.75</v>
      </c>
    </row>
    <row r="3262" spans="2:13">
      <c r="B3262" s="10">
        <v>3259</v>
      </c>
      <c r="C3262" s="13">
        <v>1</v>
      </c>
      <c r="D3262" s="13">
        <v>4</v>
      </c>
      <c r="E3262" s="13">
        <v>15.882352941176469</v>
      </c>
      <c r="F3262" s="13">
        <v>22.295935284130628</v>
      </c>
      <c r="G3262" s="13">
        <v>3.0451612903225804</v>
      </c>
      <c r="H3262" s="13">
        <v>3.3684210526315788</v>
      </c>
      <c r="I3262" s="13">
        <v>1</v>
      </c>
      <c r="J3262" s="13">
        <v>5</v>
      </c>
      <c r="K3262" s="13">
        <v>0.6</v>
      </c>
      <c r="L3262" s="13">
        <v>3.3333333333333335</v>
      </c>
      <c r="M3262" s="13">
        <v>12.333333333333334</v>
      </c>
    </row>
    <row r="3263" spans="2:13">
      <c r="B3263" s="10">
        <v>3260</v>
      </c>
      <c r="C3263" s="13">
        <v>1</v>
      </c>
      <c r="D3263" s="13">
        <v>4</v>
      </c>
      <c r="E3263" s="13">
        <v>11.48936170212766</v>
      </c>
      <c r="F3263" s="13">
        <v>19.200515796260476</v>
      </c>
      <c r="G3263" s="13">
        <v>3.3475177304964543</v>
      </c>
      <c r="H3263" s="13">
        <v>4.3636363636363633</v>
      </c>
      <c r="I3263" s="13">
        <v>0.8</v>
      </c>
      <c r="J3263" s="13">
        <v>6.25</v>
      </c>
      <c r="K3263" s="13">
        <v>0.6</v>
      </c>
      <c r="L3263" s="13">
        <v>3.3333333333333335</v>
      </c>
      <c r="M3263" s="13">
        <v>13.583333333333334</v>
      </c>
    </row>
    <row r="3264" spans="2:13">
      <c r="B3264" s="10">
        <v>3261</v>
      </c>
      <c r="C3264" s="13">
        <v>0.2</v>
      </c>
      <c r="D3264" s="13">
        <v>20</v>
      </c>
      <c r="E3264" s="13">
        <v>10</v>
      </c>
      <c r="F3264" s="13">
        <v>16.40090395480226</v>
      </c>
      <c r="G3264" s="13">
        <v>3.1466666666666669</v>
      </c>
      <c r="H3264" s="13">
        <v>3.2542372881355934</v>
      </c>
      <c r="I3264" s="13">
        <v>0.8</v>
      </c>
      <c r="J3264" s="13">
        <v>6.25</v>
      </c>
      <c r="K3264" s="13">
        <v>0.8</v>
      </c>
      <c r="L3264" s="13">
        <v>2.5</v>
      </c>
      <c r="M3264" s="13">
        <v>28.75</v>
      </c>
    </row>
    <row r="3265" spans="2:13">
      <c r="B3265" s="10">
        <v>3262</v>
      </c>
      <c r="C3265" s="13">
        <v>0.8</v>
      </c>
      <c r="D3265" s="13">
        <v>5</v>
      </c>
      <c r="E3265" s="13">
        <v>15.882352941176469</v>
      </c>
      <c r="F3265" s="13">
        <v>23.985569625517225</v>
      </c>
      <c r="G3265" s="13">
        <v>3.4202898550724639</v>
      </c>
      <c r="H3265" s="13">
        <v>4.6829268292682924</v>
      </c>
      <c r="I3265" s="13">
        <v>1.4</v>
      </c>
      <c r="J3265" s="13">
        <v>3.5714285714285716</v>
      </c>
      <c r="K3265" s="13">
        <v>0.6</v>
      </c>
      <c r="L3265" s="13">
        <v>3.3333333333333335</v>
      </c>
      <c r="M3265" s="13">
        <v>11.904761904761905</v>
      </c>
    </row>
    <row r="3266" spans="2:13">
      <c r="B3266" s="10">
        <v>3263</v>
      </c>
      <c r="C3266" s="13">
        <v>0.1</v>
      </c>
      <c r="D3266" s="13">
        <v>40</v>
      </c>
      <c r="E3266" s="13">
        <v>10.588235294117647</v>
      </c>
      <c r="F3266" s="13">
        <v>19.538235294117648</v>
      </c>
      <c r="G3266" s="13">
        <v>2.95</v>
      </c>
      <c r="H3266" s="13">
        <v>6</v>
      </c>
      <c r="I3266" s="13">
        <v>0.8</v>
      </c>
      <c r="J3266" s="13">
        <v>6.25</v>
      </c>
      <c r="K3266" s="13">
        <v>0.4</v>
      </c>
      <c r="L3266" s="13">
        <v>5</v>
      </c>
      <c r="M3266" s="13">
        <v>51.25</v>
      </c>
    </row>
    <row r="3267" spans="2:13">
      <c r="B3267" s="10">
        <v>3264</v>
      </c>
      <c r="C3267" s="13">
        <v>0.4</v>
      </c>
      <c r="D3267" s="13">
        <v>10</v>
      </c>
      <c r="E3267" s="13">
        <v>13.5</v>
      </c>
      <c r="F3267" s="13">
        <v>22.105616605616603</v>
      </c>
      <c r="G3267" s="13">
        <v>4.0341880341880341</v>
      </c>
      <c r="H3267" s="13">
        <v>4.5714285714285712</v>
      </c>
      <c r="I3267" s="13">
        <v>0.6</v>
      </c>
      <c r="J3267" s="13">
        <v>8.3333333333333339</v>
      </c>
      <c r="K3267" s="13">
        <v>0.4</v>
      </c>
      <c r="L3267" s="13">
        <v>5</v>
      </c>
      <c r="M3267" s="13">
        <v>23.333333333333336</v>
      </c>
    </row>
    <row r="3268" spans="2:13">
      <c r="B3268" s="10">
        <v>3265</v>
      </c>
      <c r="C3268" s="13">
        <v>1</v>
      </c>
      <c r="D3268" s="13">
        <v>4</v>
      </c>
      <c r="E3268" s="13">
        <v>16.363636363636363</v>
      </c>
      <c r="F3268" s="13">
        <v>23.140911376205494</v>
      </c>
      <c r="G3268" s="13">
        <v>3.0849673202614376</v>
      </c>
      <c r="H3268" s="13">
        <v>3.6923076923076925</v>
      </c>
      <c r="I3268" s="13">
        <v>0.8</v>
      </c>
      <c r="J3268" s="13">
        <v>6.25</v>
      </c>
      <c r="K3268" s="13">
        <v>0.2</v>
      </c>
      <c r="L3268" s="13">
        <v>10</v>
      </c>
      <c r="M3268" s="13">
        <v>20.25</v>
      </c>
    </row>
    <row r="3269" spans="2:13">
      <c r="B3269" s="10">
        <v>3266</v>
      </c>
      <c r="C3269" s="13">
        <v>1</v>
      </c>
      <c r="D3269" s="13">
        <v>4</v>
      </c>
      <c r="E3269" s="13">
        <v>12.558139534883722</v>
      </c>
      <c r="F3269" s="13">
        <v>17.78983221195455</v>
      </c>
      <c r="G3269" s="13">
        <v>2.4081632653061225</v>
      </c>
      <c r="H3269" s="13">
        <v>2.8235294117647061</v>
      </c>
      <c r="I3269" s="13">
        <v>1</v>
      </c>
      <c r="J3269" s="13">
        <v>5</v>
      </c>
      <c r="K3269" s="13">
        <v>0.6</v>
      </c>
      <c r="L3269" s="13">
        <v>3.3333333333333335</v>
      </c>
      <c r="M3269" s="13">
        <v>12.333333333333334</v>
      </c>
    </row>
    <row r="3270" spans="2:13">
      <c r="B3270" s="10">
        <v>3267</v>
      </c>
      <c r="C3270" s="13">
        <v>1</v>
      </c>
      <c r="D3270" s="13">
        <v>4</v>
      </c>
      <c r="E3270" s="13">
        <v>15.882352941176469</v>
      </c>
      <c r="F3270" s="13">
        <v>23.498942802927623</v>
      </c>
      <c r="G3270" s="13">
        <v>3.0451612903225804</v>
      </c>
      <c r="H3270" s="13">
        <v>4.5714285714285712</v>
      </c>
      <c r="I3270" s="13">
        <v>0.8</v>
      </c>
      <c r="J3270" s="13">
        <v>6.25</v>
      </c>
      <c r="K3270" s="13">
        <v>0.4</v>
      </c>
      <c r="L3270" s="13">
        <v>5</v>
      </c>
      <c r="M3270" s="13">
        <v>15.25</v>
      </c>
    </row>
    <row r="3271" spans="2:13">
      <c r="B3271" s="10">
        <v>3268</v>
      </c>
      <c r="C3271" s="13">
        <v>0.4</v>
      </c>
      <c r="D3271" s="13">
        <v>10</v>
      </c>
      <c r="E3271" s="13">
        <v>16.875</v>
      </c>
      <c r="F3271" s="13">
        <v>25.250757575757579</v>
      </c>
      <c r="G3271" s="13">
        <v>3.5757575757575761</v>
      </c>
      <c r="H3271" s="13">
        <v>4.8</v>
      </c>
      <c r="I3271" s="13">
        <v>0.8</v>
      </c>
      <c r="J3271" s="13">
        <v>6.25</v>
      </c>
      <c r="K3271" s="13">
        <v>0.1</v>
      </c>
      <c r="L3271" s="13">
        <v>20</v>
      </c>
      <c r="M3271" s="13">
        <v>36.25</v>
      </c>
    </row>
    <row r="3272" spans="2:13">
      <c r="B3272" s="10">
        <v>3269</v>
      </c>
      <c r="C3272" s="13">
        <v>1</v>
      </c>
      <c r="D3272" s="13">
        <v>4</v>
      </c>
      <c r="E3272" s="13">
        <v>14.594594594594593</v>
      </c>
      <c r="F3272" s="13">
        <v>22.818370818370816</v>
      </c>
      <c r="G3272" s="13">
        <v>3.3006993006993004</v>
      </c>
      <c r="H3272" s="13">
        <v>4.9230769230769234</v>
      </c>
      <c r="I3272" s="13">
        <v>1.4</v>
      </c>
      <c r="J3272" s="13">
        <v>3.5714285714285716</v>
      </c>
      <c r="K3272" s="13">
        <v>0.1</v>
      </c>
      <c r="L3272" s="13">
        <v>20</v>
      </c>
      <c r="M3272" s="13">
        <v>27.571428571428569</v>
      </c>
    </row>
    <row r="3273" spans="2:13">
      <c r="B3273" s="10">
        <v>3270</v>
      </c>
      <c r="C3273" s="13">
        <v>1.2</v>
      </c>
      <c r="D3273" s="13">
        <v>3.3333333333333335</v>
      </c>
      <c r="E3273" s="13">
        <v>12</v>
      </c>
      <c r="F3273" s="13">
        <v>20.704186684969116</v>
      </c>
      <c r="G3273" s="13">
        <v>2.5106382978723403</v>
      </c>
      <c r="H3273" s="13">
        <v>6.193548387096774</v>
      </c>
      <c r="I3273" s="13">
        <v>1</v>
      </c>
      <c r="J3273" s="13">
        <v>5</v>
      </c>
      <c r="K3273" s="13">
        <v>0.2</v>
      </c>
      <c r="L3273" s="13">
        <v>10</v>
      </c>
      <c r="M3273" s="13">
        <v>18.333333333333336</v>
      </c>
    </row>
    <row r="3274" spans="2:13">
      <c r="B3274" s="10">
        <v>3271</v>
      </c>
      <c r="C3274" s="13">
        <v>0.8</v>
      </c>
      <c r="D3274" s="13">
        <v>5</v>
      </c>
      <c r="E3274" s="13">
        <v>12.857142857142858</v>
      </c>
      <c r="F3274" s="13">
        <v>21.077432712215323</v>
      </c>
      <c r="G3274" s="13">
        <v>3.4202898550724639</v>
      </c>
      <c r="H3274" s="13">
        <v>4.8</v>
      </c>
      <c r="I3274" s="13">
        <v>1</v>
      </c>
      <c r="J3274" s="13">
        <v>5</v>
      </c>
      <c r="K3274" s="13">
        <v>0.4</v>
      </c>
      <c r="L3274" s="13">
        <v>5</v>
      </c>
      <c r="M3274" s="13">
        <v>15</v>
      </c>
    </row>
    <row r="3275" spans="2:13">
      <c r="B3275" s="10">
        <v>3272</v>
      </c>
      <c r="C3275" s="13">
        <v>1.2</v>
      </c>
      <c r="D3275" s="13">
        <v>3.3333333333333335</v>
      </c>
      <c r="E3275" s="13">
        <v>14.210526315789473</v>
      </c>
      <c r="F3275" s="13">
        <v>21.395522053214879</v>
      </c>
      <c r="G3275" s="13">
        <v>3.4202898550724639</v>
      </c>
      <c r="H3275" s="13">
        <v>3.7647058823529411</v>
      </c>
      <c r="I3275" s="13">
        <v>1.2</v>
      </c>
      <c r="J3275" s="13">
        <v>4.166666666666667</v>
      </c>
      <c r="K3275" s="13">
        <v>0.8</v>
      </c>
      <c r="L3275" s="13">
        <v>2.5</v>
      </c>
      <c r="M3275" s="13">
        <v>10</v>
      </c>
    </row>
    <row r="3276" spans="2:13">
      <c r="B3276" s="10">
        <v>3273</v>
      </c>
      <c r="C3276" s="13">
        <v>0.6</v>
      </c>
      <c r="D3276" s="13">
        <v>6.666666666666667</v>
      </c>
      <c r="E3276" s="13">
        <v>14.594594594594593</v>
      </c>
      <c r="F3276" s="13">
        <v>20.609567856626679</v>
      </c>
      <c r="G3276" s="13">
        <v>2.5240641711229945</v>
      </c>
      <c r="H3276" s="13">
        <v>3.4909090909090907</v>
      </c>
      <c r="I3276" s="13">
        <v>1.6</v>
      </c>
      <c r="J3276" s="13">
        <v>3.125</v>
      </c>
      <c r="K3276" s="13">
        <v>0.4</v>
      </c>
      <c r="L3276" s="13">
        <v>5</v>
      </c>
      <c r="M3276" s="13">
        <v>14.791666666666668</v>
      </c>
    </row>
    <row r="3277" spans="2:13">
      <c r="B3277" s="10">
        <v>3274</v>
      </c>
      <c r="C3277" s="13">
        <v>0.8</v>
      </c>
      <c r="D3277" s="13">
        <v>5</v>
      </c>
      <c r="E3277" s="13">
        <v>9.8181818181818166</v>
      </c>
      <c r="F3277" s="13">
        <v>18.277342966084685</v>
      </c>
      <c r="G3277" s="13">
        <v>3.1258278145695364</v>
      </c>
      <c r="H3277" s="13">
        <v>5.333333333333333</v>
      </c>
      <c r="I3277" s="13">
        <v>1.2</v>
      </c>
      <c r="J3277" s="13">
        <v>4.166666666666667</v>
      </c>
      <c r="K3277" s="13">
        <v>0.1</v>
      </c>
      <c r="L3277" s="13">
        <v>20</v>
      </c>
      <c r="M3277" s="13">
        <v>29.166666666666668</v>
      </c>
    </row>
    <row r="3278" spans="2:13">
      <c r="B3278" s="10">
        <v>3275</v>
      </c>
      <c r="C3278" s="13">
        <v>1</v>
      </c>
      <c r="D3278" s="13">
        <v>4</v>
      </c>
      <c r="E3278" s="13">
        <v>11.48936170212766</v>
      </c>
      <c r="F3278" s="13">
        <v>18.9410525233837</v>
      </c>
      <c r="G3278" s="13">
        <v>3.2777777777777777</v>
      </c>
      <c r="H3278" s="13">
        <v>4.1739130434782608</v>
      </c>
      <c r="I3278" s="13">
        <v>1</v>
      </c>
      <c r="J3278" s="13">
        <v>5</v>
      </c>
      <c r="K3278" s="13">
        <v>0.4</v>
      </c>
      <c r="L3278" s="13">
        <v>5</v>
      </c>
      <c r="M3278" s="13">
        <v>14</v>
      </c>
    </row>
    <row r="3279" spans="2:13">
      <c r="B3279" s="10">
        <v>3276</v>
      </c>
      <c r="C3279" s="13">
        <v>0.4</v>
      </c>
      <c r="D3279" s="13">
        <v>10</v>
      </c>
      <c r="E3279" s="13">
        <v>10.588235294117647</v>
      </c>
      <c r="F3279" s="13">
        <v>17.128824863278645</v>
      </c>
      <c r="G3279" s="13">
        <v>2.6222222222222222</v>
      </c>
      <c r="H3279" s="13">
        <v>3.9183673469387754</v>
      </c>
      <c r="I3279" s="13">
        <v>1.4</v>
      </c>
      <c r="J3279" s="13">
        <v>3.5714285714285716</v>
      </c>
      <c r="K3279" s="13">
        <v>0.6</v>
      </c>
      <c r="L3279" s="13">
        <v>3.3333333333333335</v>
      </c>
      <c r="M3279" s="13">
        <v>16.904761904761905</v>
      </c>
    </row>
    <row r="3280" spans="2:13">
      <c r="B3280" s="10">
        <v>3277</v>
      </c>
      <c r="C3280" s="13">
        <v>0.4</v>
      </c>
      <c r="D3280" s="13">
        <v>10</v>
      </c>
      <c r="E3280" s="13">
        <v>11.25</v>
      </c>
      <c r="F3280" s="13">
        <v>17.383279807306302</v>
      </c>
      <c r="G3280" s="13">
        <v>2.5106382978723403</v>
      </c>
      <c r="H3280" s="13">
        <v>3.6226415094339623</v>
      </c>
      <c r="I3280" s="13">
        <v>0.6</v>
      </c>
      <c r="J3280" s="13">
        <v>8.3333333333333339</v>
      </c>
      <c r="K3280" s="13">
        <v>0.6</v>
      </c>
      <c r="L3280" s="13">
        <v>3.3333333333333335</v>
      </c>
      <c r="M3280" s="13">
        <v>21.666666666666668</v>
      </c>
    </row>
    <row r="3281" spans="2:13">
      <c r="B3281" s="10">
        <v>3278</v>
      </c>
      <c r="C3281" s="13">
        <v>0.6</v>
      </c>
      <c r="D3281" s="13">
        <v>6.666666666666667</v>
      </c>
      <c r="E3281" s="13">
        <v>12</v>
      </c>
      <c r="F3281" s="13">
        <v>19.480789836216132</v>
      </c>
      <c r="G3281" s="13">
        <v>3.3956834532374103</v>
      </c>
      <c r="H3281" s="13">
        <v>4.0851063829787231</v>
      </c>
      <c r="I3281" s="13">
        <v>0.8</v>
      </c>
      <c r="J3281" s="13">
        <v>6.25</v>
      </c>
      <c r="K3281" s="13">
        <v>0.6</v>
      </c>
      <c r="L3281" s="13">
        <v>3.3333333333333335</v>
      </c>
      <c r="M3281" s="13">
        <v>16.25</v>
      </c>
    </row>
    <row r="3282" spans="2:13">
      <c r="B3282" s="10">
        <v>3279</v>
      </c>
      <c r="C3282" s="13">
        <v>0.4</v>
      </c>
      <c r="D3282" s="13">
        <v>10</v>
      </c>
      <c r="E3282" s="13">
        <v>11.020408163265305</v>
      </c>
      <c r="F3282" s="13">
        <v>17.527074829931969</v>
      </c>
      <c r="G3282" s="13">
        <v>2.6666666666666665</v>
      </c>
      <c r="H3282" s="13">
        <v>3.84</v>
      </c>
      <c r="I3282" s="13">
        <v>1.2</v>
      </c>
      <c r="J3282" s="13">
        <v>4.166666666666667</v>
      </c>
      <c r="K3282" s="13">
        <v>0.4</v>
      </c>
      <c r="L3282" s="13">
        <v>5</v>
      </c>
      <c r="M3282" s="13">
        <v>19.166666666666668</v>
      </c>
    </row>
    <row r="3283" spans="2:13">
      <c r="B3283" s="10">
        <v>3280</v>
      </c>
      <c r="C3283" s="13">
        <v>0.8</v>
      </c>
      <c r="D3283" s="13">
        <v>5</v>
      </c>
      <c r="E3283" s="13">
        <v>20</v>
      </c>
      <c r="F3283" s="13">
        <v>27.341698278377589</v>
      </c>
      <c r="G3283" s="13">
        <v>3.1677852348993287</v>
      </c>
      <c r="H3283" s="13">
        <v>4.1739130434782608</v>
      </c>
      <c r="I3283" s="13">
        <v>1</v>
      </c>
      <c r="J3283" s="13">
        <v>5</v>
      </c>
      <c r="K3283" s="13">
        <v>0.2</v>
      </c>
      <c r="L3283" s="13">
        <v>10</v>
      </c>
      <c r="M3283" s="13">
        <v>20</v>
      </c>
    </row>
    <row r="3284" spans="2:13">
      <c r="B3284" s="10">
        <v>3281</v>
      </c>
      <c r="C3284" s="13">
        <v>1</v>
      </c>
      <c r="D3284" s="13">
        <v>4</v>
      </c>
      <c r="E3284" s="13">
        <v>15</v>
      </c>
      <c r="F3284" s="13">
        <v>20.8344089987092</v>
      </c>
      <c r="G3284" s="13">
        <v>2.5240641711229945</v>
      </c>
      <c r="H3284" s="13">
        <v>3.3103448275862069</v>
      </c>
      <c r="I3284" s="13">
        <v>0.6</v>
      </c>
      <c r="J3284" s="13">
        <v>8.3333333333333339</v>
      </c>
      <c r="K3284" s="13">
        <v>0.1</v>
      </c>
      <c r="L3284" s="13">
        <v>20</v>
      </c>
      <c r="M3284" s="13">
        <v>32.333333333333336</v>
      </c>
    </row>
    <row r="3285" spans="2:13">
      <c r="B3285" s="10">
        <v>3282</v>
      </c>
      <c r="C3285" s="13">
        <v>0.6</v>
      </c>
      <c r="D3285" s="13">
        <v>6.666666666666667</v>
      </c>
      <c r="E3285" s="13">
        <v>10.8</v>
      </c>
      <c r="F3285" s="13">
        <v>21.016374269005848</v>
      </c>
      <c r="G3285" s="13">
        <v>3.1052631578947372</v>
      </c>
      <c r="H3285" s="13">
        <v>7.1111111111111107</v>
      </c>
      <c r="I3285" s="13">
        <v>1.2</v>
      </c>
      <c r="J3285" s="13">
        <v>4.166666666666667</v>
      </c>
      <c r="K3285" s="13">
        <v>0.4</v>
      </c>
      <c r="L3285" s="13">
        <v>5</v>
      </c>
      <c r="M3285" s="13">
        <v>15.833333333333334</v>
      </c>
    </row>
    <row r="3286" spans="2:13">
      <c r="B3286" s="10">
        <v>3283</v>
      </c>
      <c r="C3286" s="13">
        <v>0.6</v>
      </c>
      <c r="D3286" s="13">
        <v>6.666666666666667</v>
      </c>
      <c r="E3286" s="13">
        <v>13.170731707317072</v>
      </c>
      <c r="F3286" s="13">
        <v>24.796335572051369</v>
      </c>
      <c r="G3286" s="13">
        <v>3.2777777777777777</v>
      </c>
      <c r="H3286" s="13">
        <v>8.3478260869565215</v>
      </c>
      <c r="I3286" s="13">
        <v>0.8</v>
      </c>
      <c r="J3286" s="13">
        <v>6.25</v>
      </c>
      <c r="K3286" s="13">
        <v>0.4</v>
      </c>
      <c r="L3286" s="13">
        <v>5</v>
      </c>
      <c r="M3286" s="13">
        <v>17.916666666666668</v>
      </c>
    </row>
    <row r="3287" spans="2:13">
      <c r="B3287" s="10">
        <v>3284</v>
      </c>
      <c r="C3287" s="13">
        <v>0.2</v>
      </c>
      <c r="D3287" s="13">
        <v>20</v>
      </c>
      <c r="E3287" s="13">
        <v>11.020408163265305</v>
      </c>
      <c r="F3287" s="13">
        <v>20.916704459561601</v>
      </c>
      <c r="G3287" s="13">
        <v>3.496296296296296</v>
      </c>
      <c r="H3287" s="13">
        <v>6.4</v>
      </c>
      <c r="I3287" s="13">
        <v>1.2</v>
      </c>
      <c r="J3287" s="13">
        <v>4.166666666666667</v>
      </c>
      <c r="K3287" s="13">
        <v>0.8</v>
      </c>
      <c r="L3287" s="13">
        <v>2.5</v>
      </c>
      <c r="M3287" s="13">
        <v>26.666666666666668</v>
      </c>
    </row>
    <row r="3288" spans="2:13">
      <c r="B3288" s="10">
        <v>3285</v>
      </c>
      <c r="C3288" s="13">
        <v>0.8</v>
      </c>
      <c r="D3288" s="13">
        <v>5</v>
      </c>
      <c r="E3288" s="13">
        <v>15</v>
      </c>
      <c r="F3288" s="13">
        <v>20.824510514865842</v>
      </c>
      <c r="G3288" s="13">
        <v>2.3959390862944163</v>
      </c>
      <c r="H3288" s="13">
        <v>3.4285714285714284</v>
      </c>
      <c r="I3288" s="13">
        <v>1</v>
      </c>
      <c r="J3288" s="13">
        <v>5</v>
      </c>
      <c r="K3288" s="13">
        <v>0.4</v>
      </c>
      <c r="L3288" s="13">
        <v>5</v>
      </c>
      <c r="M3288" s="13">
        <v>15</v>
      </c>
    </row>
    <row r="3289" spans="2:13">
      <c r="B3289" s="10">
        <v>3286</v>
      </c>
      <c r="C3289" s="13">
        <v>0.8</v>
      </c>
      <c r="D3289" s="13">
        <v>5</v>
      </c>
      <c r="E3289" s="13">
        <v>8.8524590163934427</v>
      </c>
      <c r="F3289" s="13">
        <v>17.383334592430309</v>
      </c>
      <c r="G3289" s="13">
        <v>3.0451612903225804</v>
      </c>
      <c r="H3289" s="13">
        <v>5.4857142857142858</v>
      </c>
      <c r="I3289" s="13">
        <v>1</v>
      </c>
      <c r="J3289" s="13">
        <v>5</v>
      </c>
      <c r="K3289" s="13">
        <v>0.4</v>
      </c>
      <c r="L3289" s="13">
        <v>5</v>
      </c>
      <c r="M3289" s="13">
        <v>15</v>
      </c>
    </row>
    <row r="3290" spans="2:13">
      <c r="B3290" s="10">
        <v>3287</v>
      </c>
      <c r="C3290" s="13">
        <v>1.2</v>
      </c>
      <c r="D3290" s="13">
        <v>3.3333333333333335</v>
      </c>
      <c r="E3290" s="13">
        <v>16.363636363636363</v>
      </c>
      <c r="F3290" s="13">
        <v>22.863170380411759</v>
      </c>
      <c r="G3290" s="13">
        <v>3.189189189189189</v>
      </c>
      <c r="H3290" s="13">
        <v>3.3103448275862069</v>
      </c>
      <c r="I3290" s="13">
        <v>1.2</v>
      </c>
      <c r="J3290" s="13">
        <v>4.166666666666667</v>
      </c>
      <c r="K3290" s="13">
        <v>0.1</v>
      </c>
      <c r="L3290" s="13">
        <v>20</v>
      </c>
      <c r="M3290" s="13">
        <v>27.5</v>
      </c>
    </row>
    <row r="3291" spans="2:13">
      <c r="B3291" s="10">
        <v>3288</v>
      </c>
      <c r="C3291" s="13">
        <v>1</v>
      </c>
      <c r="D3291" s="13">
        <v>4</v>
      </c>
      <c r="E3291" s="13">
        <v>14.594594594594593</v>
      </c>
      <c r="F3291" s="13">
        <v>22.154543026051403</v>
      </c>
      <c r="G3291" s="13">
        <v>2.6368715083798882</v>
      </c>
      <c r="H3291" s="13">
        <v>4.9230769230769234</v>
      </c>
      <c r="I3291" s="13">
        <v>0.2</v>
      </c>
      <c r="J3291" s="13">
        <v>25</v>
      </c>
      <c r="K3291" s="13">
        <v>0.8</v>
      </c>
      <c r="L3291" s="13">
        <v>2.5</v>
      </c>
      <c r="M3291" s="13">
        <v>31.5</v>
      </c>
    </row>
    <row r="3292" spans="2:13">
      <c r="B3292" s="10">
        <v>3289</v>
      </c>
      <c r="C3292" s="13">
        <v>1</v>
      </c>
      <c r="D3292" s="13">
        <v>4</v>
      </c>
      <c r="E3292" s="13">
        <v>12.272727272727273</v>
      </c>
      <c r="F3292" s="13">
        <v>27.505603985056041</v>
      </c>
      <c r="G3292" s="13">
        <v>3.2328767123287672</v>
      </c>
      <c r="H3292" s="13">
        <v>12</v>
      </c>
      <c r="I3292" s="13">
        <v>0.8</v>
      </c>
      <c r="J3292" s="13">
        <v>6.25</v>
      </c>
      <c r="K3292" s="13">
        <v>0.2</v>
      </c>
      <c r="L3292" s="13">
        <v>10</v>
      </c>
      <c r="M3292" s="13">
        <v>20.25</v>
      </c>
    </row>
    <row r="3293" spans="2:13">
      <c r="B3293" s="10">
        <v>3290</v>
      </c>
      <c r="C3293" s="13">
        <v>0.6</v>
      </c>
      <c r="D3293" s="13">
        <v>6.666666666666667</v>
      </c>
      <c r="E3293" s="13">
        <v>10.384615384615385</v>
      </c>
      <c r="F3293" s="13">
        <v>18.85802151353402</v>
      </c>
      <c r="G3293" s="13">
        <v>2.8263473053892216</v>
      </c>
      <c r="H3293" s="13">
        <v>5.6470588235294121</v>
      </c>
      <c r="I3293" s="13">
        <v>0.8</v>
      </c>
      <c r="J3293" s="13">
        <v>6.25</v>
      </c>
      <c r="K3293" s="13">
        <v>0.4</v>
      </c>
      <c r="L3293" s="13">
        <v>5</v>
      </c>
      <c r="M3293" s="13">
        <v>17.916666666666668</v>
      </c>
    </row>
    <row r="3294" spans="2:13">
      <c r="B3294" s="10">
        <v>3291</v>
      </c>
      <c r="C3294" s="13">
        <v>1</v>
      </c>
      <c r="D3294" s="13">
        <v>4</v>
      </c>
      <c r="E3294" s="13">
        <v>11.739130434782609</v>
      </c>
      <c r="F3294" s="13">
        <v>19.159420289855074</v>
      </c>
      <c r="G3294" s="13">
        <v>3.4202898550724639</v>
      </c>
      <c r="H3294" s="13">
        <v>4</v>
      </c>
      <c r="I3294" s="13">
        <v>1.2</v>
      </c>
      <c r="J3294" s="13">
        <v>4.166666666666667</v>
      </c>
      <c r="K3294" s="13">
        <v>0.2</v>
      </c>
      <c r="L3294" s="13">
        <v>10</v>
      </c>
      <c r="M3294" s="13">
        <v>18.166666666666668</v>
      </c>
    </row>
    <row r="3295" spans="2:13">
      <c r="B3295" s="10">
        <v>3292</v>
      </c>
      <c r="C3295" s="13">
        <v>1</v>
      </c>
      <c r="D3295" s="13">
        <v>4</v>
      </c>
      <c r="E3295" s="13">
        <v>9.3103448275862064</v>
      </c>
      <c r="F3295" s="13">
        <v>15.714834165408877</v>
      </c>
      <c r="G3295" s="13">
        <v>2.9135802469135803</v>
      </c>
      <c r="H3295" s="13">
        <v>3.4909090909090907</v>
      </c>
      <c r="I3295" s="13">
        <v>1.2</v>
      </c>
      <c r="J3295" s="13">
        <v>4.166666666666667</v>
      </c>
      <c r="K3295" s="13">
        <v>0.2</v>
      </c>
      <c r="L3295" s="13">
        <v>10</v>
      </c>
      <c r="M3295" s="13">
        <v>18.166666666666668</v>
      </c>
    </row>
    <row r="3296" spans="2:13">
      <c r="B3296" s="10">
        <v>3293</v>
      </c>
      <c r="C3296" s="13">
        <v>0.8</v>
      </c>
      <c r="D3296" s="13">
        <v>5</v>
      </c>
      <c r="E3296" s="13">
        <v>12.558139534883722</v>
      </c>
      <c r="F3296" s="13">
        <v>18.680554754073135</v>
      </c>
      <c r="G3296" s="13">
        <v>3.0256410256410255</v>
      </c>
      <c r="H3296" s="13">
        <v>3.096774193548387</v>
      </c>
      <c r="I3296" s="13">
        <v>1</v>
      </c>
      <c r="J3296" s="13">
        <v>5</v>
      </c>
      <c r="K3296" s="13">
        <v>0.2</v>
      </c>
      <c r="L3296" s="13">
        <v>10</v>
      </c>
      <c r="M3296" s="13">
        <v>20</v>
      </c>
    </row>
    <row r="3297" spans="2:13">
      <c r="B3297" s="10">
        <v>3294</v>
      </c>
      <c r="C3297" s="13">
        <v>1</v>
      </c>
      <c r="D3297" s="13">
        <v>4</v>
      </c>
      <c r="E3297" s="13">
        <v>8.3076923076923084</v>
      </c>
      <c r="F3297" s="13">
        <v>14.305721864342555</v>
      </c>
      <c r="G3297" s="13">
        <v>3.2551724137931033</v>
      </c>
      <c r="H3297" s="13">
        <v>2.7428571428571429</v>
      </c>
      <c r="I3297" s="13">
        <v>1.2</v>
      </c>
      <c r="J3297" s="13">
        <v>4.166666666666667</v>
      </c>
      <c r="K3297" s="13">
        <v>0.4</v>
      </c>
      <c r="L3297" s="13">
        <v>5</v>
      </c>
      <c r="M3297" s="13">
        <v>13.166666666666668</v>
      </c>
    </row>
    <row r="3298" spans="2:13">
      <c r="B3298" s="10">
        <v>3295</v>
      </c>
      <c r="C3298" s="13">
        <v>1.2</v>
      </c>
      <c r="D3298" s="13">
        <v>3.3333333333333335</v>
      </c>
      <c r="E3298" s="13">
        <v>13.170731707317072</v>
      </c>
      <c r="F3298" s="13">
        <v>20.857688229056201</v>
      </c>
      <c r="G3298" s="13">
        <v>3.4202898550724639</v>
      </c>
      <c r="H3298" s="13">
        <v>4.2666666666666666</v>
      </c>
      <c r="I3298" s="13">
        <v>0.8</v>
      </c>
      <c r="J3298" s="13">
        <v>6.25</v>
      </c>
      <c r="K3298" s="13">
        <v>0.6</v>
      </c>
      <c r="L3298" s="13">
        <v>3.3333333333333335</v>
      </c>
      <c r="M3298" s="13">
        <v>12.916666666666668</v>
      </c>
    </row>
    <row r="3299" spans="2:13">
      <c r="B3299" s="10">
        <v>3296</v>
      </c>
      <c r="C3299" s="13">
        <v>1</v>
      </c>
      <c r="D3299" s="13">
        <v>4</v>
      </c>
      <c r="E3299" s="13">
        <v>11.020408163265305</v>
      </c>
      <c r="F3299" s="13">
        <v>19.738999161308357</v>
      </c>
      <c r="G3299" s="13">
        <v>3.2328767123287672</v>
      </c>
      <c r="H3299" s="13">
        <v>5.4857142857142858</v>
      </c>
      <c r="I3299" s="13">
        <v>1.2</v>
      </c>
      <c r="J3299" s="13">
        <v>4.166666666666667</v>
      </c>
      <c r="K3299" s="13">
        <v>0.4</v>
      </c>
      <c r="L3299" s="13">
        <v>5</v>
      </c>
      <c r="M3299" s="13">
        <v>13.166666666666668</v>
      </c>
    </row>
    <row r="3300" spans="2:13">
      <c r="B3300" s="10">
        <v>3297</v>
      </c>
      <c r="C3300" s="13">
        <v>0.2</v>
      </c>
      <c r="D3300" s="13">
        <v>20</v>
      </c>
      <c r="E3300" s="13">
        <v>11.25</v>
      </c>
      <c r="F3300" s="13">
        <v>17.919929043308052</v>
      </c>
      <c r="G3300" s="13">
        <v>3.5223880597014925</v>
      </c>
      <c r="H3300" s="13">
        <v>3.1475409836065573</v>
      </c>
      <c r="I3300" s="13">
        <v>1.2</v>
      </c>
      <c r="J3300" s="13">
        <v>4.166666666666667</v>
      </c>
      <c r="K3300" s="13">
        <v>0.1</v>
      </c>
      <c r="L3300" s="13">
        <v>20</v>
      </c>
      <c r="M3300" s="13">
        <v>44.166666666666671</v>
      </c>
    </row>
    <row r="3301" spans="2:13">
      <c r="B3301" s="10">
        <v>3298</v>
      </c>
      <c r="C3301" s="13">
        <v>0.8</v>
      </c>
      <c r="D3301" s="13">
        <v>5</v>
      </c>
      <c r="E3301" s="13">
        <v>18.620689655172413</v>
      </c>
      <c r="F3301" s="13">
        <v>27.961259533055724</v>
      </c>
      <c r="G3301" s="13">
        <v>3.5223880597014925</v>
      </c>
      <c r="H3301" s="13">
        <v>5.8181818181818183</v>
      </c>
      <c r="I3301" s="13">
        <v>1.4</v>
      </c>
      <c r="J3301" s="13">
        <v>3.5714285714285716</v>
      </c>
      <c r="K3301" s="13">
        <v>0.8</v>
      </c>
      <c r="L3301" s="13">
        <v>2.5</v>
      </c>
      <c r="M3301" s="13">
        <v>11.071428571428571</v>
      </c>
    </row>
    <row r="3302" spans="2:13">
      <c r="B3302" s="10">
        <v>3299</v>
      </c>
      <c r="C3302" s="13">
        <v>1.6</v>
      </c>
      <c r="D3302" s="13">
        <v>2.5</v>
      </c>
      <c r="E3302" s="13">
        <v>10.188679245283019</v>
      </c>
      <c r="F3302" s="13">
        <v>17.640370066539059</v>
      </c>
      <c r="G3302" s="13">
        <v>3.2777777777777777</v>
      </c>
      <c r="H3302" s="13">
        <v>4.1739130434782608</v>
      </c>
      <c r="I3302" s="13">
        <v>1.2</v>
      </c>
      <c r="J3302" s="13">
        <v>4.166666666666667</v>
      </c>
      <c r="K3302" s="13">
        <v>0.6</v>
      </c>
      <c r="L3302" s="13">
        <v>3.3333333333333335</v>
      </c>
      <c r="M3302" s="13">
        <v>10</v>
      </c>
    </row>
    <row r="3303" spans="2:13">
      <c r="B3303" s="10">
        <v>3300</v>
      </c>
      <c r="C3303" s="13">
        <v>0.2</v>
      </c>
      <c r="D3303" s="13">
        <v>20</v>
      </c>
      <c r="E3303" s="13">
        <v>12.272727272727273</v>
      </c>
      <c r="F3303" s="13">
        <v>19.413426573426573</v>
      </c>
      <c r="G3303" s="13">
        <v>3.3006993006993004</v>
      </c>
      <c r="H3303" s="13">
        <v>3.84</v>
      </c>
      <c r="I3303" s="13">
        <v>1.2</v>
      </c>
      <c r="J3303" s="13">
        <v>4.166666666666667</v>
      </c>
      <c r="K3303" s="13">
        <v>0.4</v>
      </c>
      <c r="L3303" s="13">
        <v>5</v>
      </c>
      <c r="M3303" s="13">
        <v>29.166666666666668</v>
      </c>
    </row>
    <row r="3304" spans="2:13">
      <c r="B3304" s="10">
        <v>3301</v>
      </c>
      <c r="C3304" s="13">
        <v>0.6</v>
      </c>
      <c r="D3304" s="13">
        <v>6.666666666666667</v>
      </c>
      <c r="E3304" s="13">
        <v>11.020408163265305</v>
      </c>
      <c r="F3304" s="13">
        <v>20.873974530766485</v>
      </c>
      <c r="G3304" s="13">
        <v>3.2328767123287672</v>
      </c>
      <c r="H3304" s="13">
        <v>6.6206896551724137</v>
      </c>
      <c r="I3304" s="13">
        <v>1</v>
      </c>
      <c r="J3304" s="13">
        <v>5</v>
      </c>
      <c r="K3304" s="13">
        <v>0.2</v>
      </c>
      <c r="L3304" s="13">
        <v>10</v>
      </c>
      <c r="M3304" s="13">
        <v>21.666666666666668</v>
      </c>
    </row>
    <row r="3305" spans="2:13">
      <c r="B3305" s="10">
        <v>3302</v>
      </c>
      <c r="C3305" s="13">
        <v>0.8</v>
      </c>
      <c r="D3305" s="13">
        <v>5</v>
      </c>
      <c r="E3305" s="13">
        <v>14.594594594594593</v>
      </c>
      <c r="F3305" s="13">
        <v>24.712075132457297</v>
      </c>
      <c r="G3305" s="13">
        <v>3.0063694267515921</v>
      </c>
      <c r="H3305" s="13">
        <v>7.1111111111111107</v>
      </c>
      <c r="I3305" s="13">
        <v>0.6</v>
      </c>
      <c r="J3305" s="13">
        <v>8.3333333333333339</v>
      </c>
      <c r="K3305" s="13">
        <v>0.2</v>
      </c>
      <c r="L3305" s="13">
        <v>10</v>
      </c>
      <c r="M3305" s="13">
        <v>23.333333333333336</v>
      </c>
    </row>
    <row r="3306" spans="2:13">
      <c r="B3306" s="10">
        <v>3303</v>
      </c>
      <c r="C3306" s="13">
        <v>0.8</v>
      </c>
      <c r="D3306" s="13">
        <v>5</v>
      </c>
      <c r="E3306" s="13">
        <v>13.5</v>
      </c>
      <c r="F3306" s="13">
        <v>19.391108796515482</v>
      </c>
      <c r="G3306" s="13">
        <v>2.6368715083798882</v>
      </c>
      <c r="H3306" s="13">
        <v>3.2542372881355934</v>
      </c>
      <c r="I3306" s="13">
        <v>0.8</v>
      </c>
      <c r="J3306" s="13">
        <v>6.25</v>
      </c>
      <c r="K3306" s="13">
        <v>0.6</v>
      </c>
      <c r="L3306" s="13">
        <v>3.3333333333333335</v>
      </c>
      <c r="M3306" s="13">
        <v>14.583333333333334</v>
      </c>
    </row>
    <row r="3307" spans="2:13">
      <c r="B3307" s="10">
        <v>3304</v>
      </c>
      <c r="C3307" s="13">
        <v>1.8</v>
      </c>
      <c r="D3307" s="13">
        <v>2.2222222222222223</v>
      </c>
      <c r="E3307" s="13">
        <v>13.846153846153847</v>
      </c>
      <c r="F3307" s="13">
        <v>21.585367652481743</v>
      </c>
      <c r="G3307" s="13">
        <v>3.1677852348993287</v>
      </c>
      <c r="H3307" s="13">
        <v>4.5714285714285712</v>
      </c>
      <c r="I3307" s="13">
        <v>0.6</v>
      </c>
      <c r="J3307" s="13">
        <v>8.3333333333333339</v>
      </c>
      <c r="K3307" s="13">
        <v>0.6</v>
      </c>
      <c r="L3307" s="13">
        <v>3.3333333333333335</v>
      </c>
      <c r="M3307" s="13">
        <v>13.888888888888891</v>
      </c>
    </row>
    <row r="3308" spans="2:13">
      <c r="B3308" s="10">
        <v>3305</v>
      </c>
      <c r="C3308" s="13">
        <v>1.2</v>
      </c>
      <c r="D3308" s="13">
        <v>3.3333333333333335</v>
      </c>
      <c r="E3308" s="13">
        <v>11.25</v>
      </c>
      <c r="F3308" s="13">
        <v>18.642494481236202</v>
      </c>
      <c r="G3308" s="13">
        <v>3.1258278145695364</v>
      </c>
      <c r="H3308" s="13">
        <v>4.2666666666666666</v>
      </c>
      <c r="I3308" s="13">
        <v>0.8</v>
      </c>
      <c r="J3308" s="13">
        <v>6.25</v>
      </c>
      <c r="K3308" s="13">
        <v>0.2</v>
      </c>
      <c r="L3308" s="13">
        <v>10</v>
      </c>
      <c r="M3308" s="13">
        <v>19.583333333333336</v>
      </c>
    </row>
    <row r="3309" spans="2:13">
      <c r="B3309" s="10">
        <v>3306</v>
      </c>
      <c r="C3309" s="13">
        <v>0.8</v>
      </c>
      <c r="D3309" s="13">
        <v>5</v>
      </c>
      <c r="E3309" s="13">
        <v>13.5</v>
      </c>
      <c r="F3309" s="13">
        <v>20.26930817610063</v>
      </c>
      <c r="G3309" s="13">
        <v>3.1466666666666669</v>
      </c>
      <c r="H3309" s="13">
        <v>3.6226415094339623</v>
      </c>
      <c r="I3309" s="13">
        <v>0.6</v>
      </c>
      <c r="J3309" s="13">
        <v>8.3333333333333339</v>
      </c>
      <c r="K3309" s="13">
        <v>0.2</v>
      </c>
      <c r="L3309" s="13">
        <v>10</v>
      </c>
      <c r="M3309" s="13">
        <v>23.333333333333336</v>
      </c>
    </row>
    <row r="3310" spans="2:13">
      <c r="B3310" s="10">
        <v>3307</v>
      </c>
      <c r="C3310" s="13">
        <v>0.8</v>
      </c>
      <c r="D3310" s="13">
        <v>5</v>
      </c>
      <c r="E3310" s="13">
        <v>13.170731707317072</v>
      </c>
      <c r="F3310" s="13">
        <v>19.027874564459928</v>
      </c>
      <c r="G3310" s="13">
        <v>2.8095238095238098</v>
      </c>
      <c r="H3310" s="13">
        <v>3.0476190476190474</v>
      </c>
      <c r="I3310" s="13">
        <v>0.8</v>
      </c>
      <c r="J3310" s="13">
        <v>6.25</v>
      </c>
      <c r="K3310" s="13">
        <v>0.6</v>
      </c>
      <c r="L3310" s="13">
        <v>3.3333333333333335</v>
      </c>
      <c r="M3310" s="13">
        <v>14.583333333333334</v>
      </c>
    </row>
    <row r="3311" spans="2:13">
      <c r="B3311" s="10">
        <v>3308</v>
      </c>
      <c r="C3311" s="13">
        <v>0.6</v>
      </c>
      <c r="D3311" s="13">
        <v>6.666666666666667</v>
      </c>
      <c r="E3311" s="13">
        <v>10.8</v>
      </c>
      <c r="F3311" s="13">
        <v>22.055172413793102</v>
      </c>
      <c r="G3311" s="13">
        <v>3.2551724137931033</v>
      </c>
      <c r="H3311" s="13">
        <v>8</v>
      </c>
      <c r="I3311" s="13">
        <v>1.4</v>
      </c>
      <c r="J3311" s="13">
        <v>3.5714285714285716</v>
      </c>
      <c r="K3311" s="13">
        <v>0.1</v>
      </c>
      <c r="L3311" s="13">
        <v>20</v>
      </c>
      <c r="M3311" s="13">
        <v>30.238095238095241</v>
      </c>
    </row>
    <row r="3312" spans="2:13">
      <c r="B3312" s="10">
        <v>3309</v>
      </c>
      <c r="C3312" s="13">
        <v>1.2</v>
      </c>
      <c r="D3312" s="13">
        <v>3.3333333333333335</v>
      </c>
      <c r="E3312" s="13">
        <v>10.588235294117647</v>
      </c>
      <c r="F3312" s="13">
        <v>20.629214804362523</v>
      </c>
      <c r="G3312" s="13">
        <v>3.4202898550724639</v>
      </c>
      <c r="H3312" s="13">
        <v>6.6206896551724137</v>
      </c>
      <c r="I3312" s="13">
        <v>0.8</v>
      </c>
      <c r="J3312" s="13">
        <v>6.25</v>
      </c>
      <c r="K3312" s="13">
        <v>0.2</v>
      </c>
      <c r="L3312" s="13">
        <v>10</v>
      </c>
      <c r="M3312" s="13">
        <v>19.583333333333336</v>
      </c>
    </row>
    <row r="3313" spans="2:13">
      <c r="B3313" s="10">
        <v>3310</v>
      </c>
      <c r="C3313" s="13">
        <v>0.2</v>
      </c>
      <c r="D3313" s="13">
        <v>20</v>
      </c>
      <c r="E3313" s="13">
        <v>11.739130434782609</v>
      </c>
      <c r="F3313" s="13">
        <v>16.836176848284719</v>
      </c>
      <c r="G3313" s="13">
        <v>2.6666666666666665</v>
      </c>
      <c r="H3313" s="13">
        <v>2.4303797468354431</v>
      </c>
      <c r="I3313" s="13">
        <v>1</v>
      </c>
      <c r="J3313" s="13">
        <v>5</v>
      </c>
      <c r="K3313" s="13">
        <v>0.2</v>
      </c>
      <c r="L3313" s="13">
        <v>10</v>
      </c>
      <c r="M3313" s="13">
        <v>35</v>
      </c>
    </row>
    <row r="3314" spans="2:13">
      <c r="B3314" s="10">
        <v>3311</v>
      </c>
      <c r="C3314" s="13">
        <v>0.6</v>
      </c>
      <c r="D3314" s="13">
        <v>6.666666666666667</v>
      </c>
      <c r="E3314" s="13">
        <v>10</v>
      </c>
      <c r="F3314" s="13">
        <v>16.854070660522275</v>
      </c>
      <c r="G3314" s="13">
        <v>3.8064516129032255</v>
      </c>
      <c r="H3314" s="13">
        <v>3.0476190476190474</v>
      </c>
      <c r="I3314" s="13">
        <v>0.6</v>
      </c>
      <c r="J3314" s="13">
        <v>8.3333333333333339</v>
      </c>
      <c r="K3314" s="13">
        <v>0.6</v>
      </c>
      <c r="L3314" s="13">
        <v>3.3333333333333335</v>
      </c>
      <c r="M3314" s="13">
        <v>18.333333333333332</v>
      </c>
    </row>
    <row r="3315" spans="2:13">
      <c r="B3315" s="10">
        <v>3312</v>
      </c>
      <c r="C3315" s="13">
        <v>0.4</v>
      </c>
      <c r="D3315" s="13">
        <v>10</v>
      </c>
      <c r="E3315" s="13">
        <v>12</v>
      </c>
      <c r="F3315" s="13">
        <v>19.422222222222221</v>
      </c>
      <c r="G3315" s="13">
        <v>2.6222222222222222</v>
      </c>
      <c r="H3315" s="13">
        <v>4.8</v>
      </c>
      <c r="I3315" s="13">
        <v>0.6</v>
      </c>
      <c r="J3315" s="13">
        <v>8.3333333333333339</v>
      </c>
      <c r="K3315" s="13">
        <v>0.4</v>
      </c>
      <c r="L3315" s="13">
        <v>5</v>
      </c>
      <c r="M3315" s="13">
        <v>23.333333333333336</v>
      </c>
    </row>
    <row r="3316" spans="2:13">
      <c r="B3316" s="10">
        <v>3313</v>
      </c>
      <c r="C3316" s="13">
        <v>0.8</v>
      </c>
      <c r="D3316" s="13">
        <v>5</v>
      </c>
      <c r="E3316" s="13">
        <v>15.882352941176469</v>
      </c>
      <c r="F3316" s="13">
        <v>24.6515199531947</v>
      </c>
      <c r="G3316" s="13">
        <v>3.7165354330708662</v>
      </c>
      <c r="H3316" s="13">
        <v>5.0526315789473681</v>
      </c>
      <c r="I3316" s="13">
        <v>1.2</v>
      </c>
      <c r="J3316" s="13">
        <v>4.166666666666667</v>
      </c>
      <c r="K3316" s="13">
        <v>0.1</v>
      </c>
      <c r="L3316" s="13">
        <v>20</v>
      </c>
      <c r="M3316" s="13">
        <v>29.166666666666668</v>
      </c>
    </row>
    <row r="3317" spans="2:13">
      <c r="B3317" s="10">
        <v>3314</v>
      </c>
      <c r="C3317" s="13">
        <v>1.2</v>
      </c>
      <c r="D3317" s="13">
        <v>3.3333333333333335</v>
      </c>
      <c r="E3317" s="13">
        <v>9.3103448275862064</v>
      </c>
      <c r="F3317" s="13">
        <v>15.608031427324311</v>
      </c>
      <c r="G3317" s="13">
        <v>2.9873417721518987</v>
      </c>
      <c r="H3317" s="13">
        <v>3.3103448275862069</v>
      </c>
      <c r="I3317" s="13">
        <v>0.6</v>
      </c>
      <c r="J3317" s="13">
        <v>8.3333333333333339</v>
      </c>
      <c r="K3317" s="13">
        <v>0.6</v>
      </c>
      <c r="L3317" s="13">
        <v>3.3333333333333335</v>
      </c>
      <c r="M3317" s="13">
        <v>15.000000000000002</v>
      </c>
    </row>
    <row r="3318" spans="2:13">
      <c r="B3318" s="10">
        <v>3315</v>
      </c>
      <c r="C3318" s="13">
        <v>0.8</v>
      </c>
      <c r="D3318" s="13">
        <v>5</v>
      </c>
      <c r="E3318" s="13">
        <v>17.419354838709676</v>
      </c>
      <c r="F3318" s="13">
        <v>25.748442618399864</v>
      </c>
      <c r="G3318" s="13">
        <v>2.8433734939759034</v>
      </c>
      <c r="H3318" s="13">
        <v>5.4857142857142858</v>
      </c>
      <c r="I3318" s="13">
        <v>1</v>
      </c>
      <c r="J3318" s="13">
        <v>5</v>
      </c>
      <c r="K3318" s="13">
        <v>1</v>
      </c>
      <c r="L3318" s="13">
        <v>2</v>
      </c>
      <c r="M3318" s="13">
        <v>12</v>
      </c>
    </row>
    <row r="3319" spans="2:13">
      <c r="B3319" s="10">
        <v>3316</v>
      </c>
      <c r="C3319" s="13">
        <v>0.8</v>
      </c>
      <c r="D3319" s="13">
        <v>5</v>
      </c>
      <c r="E3319" s="13">
        <v>16.363636363636363</v>
      </c>
      <c r="F3319" s="13">
        <v>24.76293089626423</v>
      </c>
      <c r="G3319" s="13">
        <v>2.9135802469135803</v>
      </c>
      <c r="H3319" s="13">
        <v>5.4857142857142858</v>
      </c>
      <c r="I3319" s="13">
        <v>1</v>
      </c>
      <c r="J3319" s="13">
        <v>5</v>
      </c>
      <c r="K3319" s="13">
        <v>0.2</v>
      </c>
      <c r="L3319" s="13">
        <v>10</v>
      </c>
      <c r="M3319" s="13">
        <v>20</v>
      </c>
    </row>
    <row r="3320" spans="2:13">
      <c r="B3320" s="10">
        <v>3317</v>
      </c>
      <c r="C3320" s="13">
        <v>0.6</v>
      </c>
      <c r="D3320" s="13">
        <v>6.666666666666667</v>
      </c>
      <c r="E3320" s="13">
        <v>9.8181818181818166</v>
      </c>
      <c r="F3320" s="13">
        <v>17.108843454079942</v>
      </c>
      <c r="G3320" s="13">
        <v>2.6077348066298343</v>
      </c>
      <c r="H3320" s="13">
        <v>4.6829268292682924</v>
      </c>
      <c r="I3320" s="13">
        <v>0.8</v>
      </c>
      <c r="J3320" s="13">
        <v>6.25</v>
      </c>
      <c r="K3320" s="13">
        <v>0.4</v>
      </c>
      <c r="L3320" s="13">
        <v>5</v>
      </c>
      <c r="M3320" s="13">
        <v>17.916666666666668</v>
      </c>
    </row>
    <row r="3321" spans="2:13">
      <c r="B3321" s="10">
        <v>3318</v>
      </c>
      <c r="C3321" s="13">
        <v>0.2</v>
      </c>
      <c r="D3321" s="13">
        <v>20</v>
      </c>
      <c r="E3321" s="13">
        <v>11.020408163265305</v>
      </c>
      <c r="F3321" s="13">
        <v>19.306388427648102</v>
      </c>
      <c r="G3321" s="13">
        <v>3.603053435114504</v>
      </c>
      <c r="H3321" s="13">
        <v>4.6829268292682924</v>
      </c>
      <c r="I3321" s="13">
        <v>0.6</v>
      </c>
      <c r="J3321" s="13">
        <v>8.3333333333333339</v>
      </c>
      <c r="K3321" s="13">
        <v>0.2</v>
      </c>
      <c r="L3321" s="13">
        <v>10</v>
      </c>
      <c r="M3321" s="13">
        <v>38.333333333333336</v>
      </c>
    </row>
    <row r="3322" spans="2:13">
      <c r="B3322" s="10">
        <v>3319</v>
      </c>
      <c r="C3322" s="13">
        <v>1.2</v>
      </c>
      <c r="D3322" s="13">
        <v>3.3333333333333335</v>
      </c>
      <c r="E3322" s="13">
        <v>11.020408163265305</v>
      </c>
      <c r="F3322" s="13">
        <v>18.939354465190331</v>
      </c>
      <c r="G3322" s="13">
        <v>3.3475177304964543</v>
      </c>
      <c r="H3322" s="13">
        <v>4.5714285714285712</v>
      </c>
      <c r="I3322" s="13">
        <v>1</v>
      </c>
      <c r="J3322" s="13">
        <v>5</v>
      </c>
      <c r="K3322" s="13">
        <v>0.2</v>
      </c>
      <c r="L3322" s="13">
        <v>10</v>
      </c>
      <c r="M3322" s="13">
        <v>18.333333333333336</v>
      </c>
    </row>
    <row r="3323" spans="2:13">
      <c r="B3323" s="10">
        <v>3320</v>
      </c>
      <c r="C3323" s="13">
        <v>1.4</v>
      </c>
      <c r="D3323" s="13">
        <v>2.8571428571428572</v>
      </c>
      <c r="E3323" s="13">
        <v>13.170731707317072</v>
      </c>
      <c r="F3323" s="13">
        <v>20.93600696442536</v>
      </c>
      <c r="G3323" s="13">
        <v>2.7126436781609193</v>
      </c>
      <c r="H3323" s="13">
        <v>5.0526315789473681</v>
      </c>
      <c r="I3323" s="13">
        <v>1.2</v>
      </c>
      <c r="J3323" s="13">
        <v>4.166666666666667</v>
      </c>
      <c r="K3323" s="13">
        <v>0.4</v>
      </c>
      <c r="L3323" s="13">
        <v>5</v>
      </c>
      <c r="M3323" s="13">
        <v>12.023809523809524</v>
      </c>
    </row>
    <row r="3324" spans="2:13">
      <c r="B3324" s="10">
        <v>3321</v>
      </c>
      <c r="C3324" s="13">
        <v>1.2</v>
      </c>
      <c r="D3324" s="13">
        <v>3.3333333333333335</v>
      </c>
      <c r="E3324" s="13">
        <v>9.6428571428571441</v>
      </c>
      <c r="F3324" s="13">
        <v>19.473068382394807</v>
      </c>
      <c r="G3324" s="13">
        <v>2.4455958549222796</v>
      </c>
      <c r="H3324" s="13">
        <v>7.384615384615385</v>
      </c>
      <c r="I3324" s="13">
        <v>1.2</v>
      </c>
      <c r="J3324" s="13">
        <v>4.166666666666667</v>
      </c>
      <c r="K3324" s="13">
        <v>0.4</v>
      </c>
      <c r="L3324" s="13">
        <v>5</v>
      </c>
      <c r="M3324" s="13">
        <v>12.5</v>
      </c>
    </row>
    <row r="3325" spans="2:13">
      <c r="B3325" s="10">
        <v>3322</v>
      </c>
      <c r="C3325" s="13">
        <v>0.6</v>
      </c>
      <c r="D3325" s="13">
        <v>6.666666666666667</v>
      </c>
      <c r="E3325" s="13">
        <v>12</v>
      </c>
      <c r="F3325" s="13">
        <v>17.445161290322581</v>
      </c>
      <c r="G3325" s="13">
        <v>3.0451612903225804</v>
      </c>
      <c r="H3325" s="13">
        <v>2.4</v>
      </c>
      <c r="I3325" s="13">
        <v>1.2</v>
      </c>
      <c r="J3325" s="13">
        <v>4.166666666666667</v>
      </c>
      <c r="K3325" s="13">
        <v>0.2</v>
      </c>
      <c r="L3325" s="13">
        <v>10</v>
      </c>
      <c r="M3325" s="13">
        <v>20.833333333333336</v>
      </c>
    </row>
    <row r="3326" spans="2:13">
      <c r="B3326" s="10">
        <v>3323</v>
      </c>
      <c r="C3326" s="13">
        <v>1.2</v>
      </c>
      <c r="D3326" s="13">
        <v>3.3333333333333335</v>
      </c>
      <c r="E3326" s="13">
        <v>10.588235294117647</v>
      </c>
      <c r="F3326" s="13">
        <v>17.571672147119717</v>
      </c>
      <c r="G3326" s="13">
        <v>2.8095238095238098</v>
      </c>
      <c r="H3326" s="13">
        <v>4.1739130434782608</v>
      </c>
      <c r="I3326" s="13">
        <v>1</v>
      </c>
      <c r="J3326" s="13">
        <v>5</v>
      </c>
      <c r="K3326" s="13">
        <v>0.4</v>
      </c>
      <c r="L3326" s="13">
        <v>5</v>
      </c>
      <c r="M3326" s="13">
        <v>13.333333333333334</v>
      </c>
    </row>
    <row r="3327" spans="2:13">
      <c r="B3327" s="10">
        <v>3324</v>
      </c>
      <c r="C3327" s="13">
        <v>0.8</v>
      </c>
      <c r="D3327" s="13">
        <v>5</v>
      </c>
      <c r="E3327" s="13">
        <v>10.384615384615385</v>
      </c>
      <c r="F3327" s="13">
        <v>18.215303215303216</v>
      </c>
      <c r="G3327" s="13">
        <v>2.4973544973544972</v>
      </c>
      <c r="H3327" s="13">
        <v>5.333333333333333</v>
      </c>
      <c r="I3327" s="13">
        <v>1.4</v>
      </c>
      <c r="J3327" s="13">
        <v>3.5714285714285716</v>
      </c>
      <c r="K3327" s="13">
        <v>0.6</v>
      </c>
      <c r="L3327" s="13">
        <v>3.3333333333333335</v>
      </c>
      <c r="M3327" s="13">
        <v>11.904761904761905</v>
      </c>
    </row>
    <row r="3328" spans="2:13">
      <c r="B3328" s="10">
        <v>3325</v>
      </c>
      <c r="C3328" s="13">
        <v>0.8</v>
      </c>
      <c r="D3328" s="13">
        <v>5</v>
      </c>
      <c r="E3328" s="13">
        <v>12.272727272727273</v>
      </c>
      <c r="F3328" s="13">
        <v>19.709598781107161</v>
      </c>
      <c r="G3328" s="13">
        <v>2.6368715083798882</v>
      </c>
      <c r="H3328" s="13">
        <v>4.8</v>
      </c>
      <c r="I3328" s="13">
        <v>0.6</v>
      </c>
      <c r="J3328" s="13">
        <v>8.3333333333333339</v>
      </c>
      <c r="K3328" s="13">
        <v>0.2</v>
      </c>
      <c r="L3328" s="13">
        <v>10</v>
      </c>
      <c r="M3328" s="13">
        <v>23.333333333333336</v>
      </c>
    </row>
    <row r="3329" spans="2:13">
      <c r="B3329" s="10">
        <v>3326</v>
      </c>
      <c r="C3329" s="13">
        <v>0.4</v>
      </c>
      <c r="D3329" s="13">
        <v>10</v>
      </c>
      <c r="E3329" s="13">
        <v>10</v>
      </c>
      <c r="F3329" s="13">
        <v>18.537634408602152</v>
      </c>
      <c r="G3329" s="13">
        <v>2.5376344086021505</v>
      </c>
      <c r="H3329" s="13">
        <v>6</v>
      </c>
      <c r="I3329" s="13">
        <v>1</v>
      </c>
      <c r="J3329" s="13">
        <v>5</v>
      </c>
      <c r="K3329" s="13">
        <v>0.8</v>
      </c>
      <c r="L3329" s="13">
        <v>2.5</v>
      </c>
      <c r="M3329" s="13">
        <v>17.5</v>
      </c>
    </row>
    <row r="3330" spans="2:13">
      <c r="B3330" s="10">
        <v>3327</v>
      </c>
      <c r="C3330" s="13">
        <v>1.2</v>
      </c>
      <c r="D3330" s="13">
        <v>3.3333333333333335</v>
      </c>
      <c r="E3330" s="13">
        <v>13.5</v>
      </c>
      <c r="F3330" s="13">
        <v>20.714695752009185</v>
      </c>
      <c r="G3330" s="13">
        <v>3.5223880597014925</v>
      </c>
      <c r="H3330" s="13">
        <v>3.6923076923076925</v>
      </c>
      <c r="I3330" s="13">
        <v>0.8</v>
      </c>
      <c r="J3330" s="13">
        <v>6.25</v>
      </c>
      <c r="K3330" s="13">
        <v>0.4</v>
      </c>
      <c r="L3330" s="13">
        <v>5</v>
      </c>
      <c r="M3330" s="13">
        <v>14.583333333333334</v>
      </c>
    </row>
    <row r="3331" spans="2:13">
      <c r="B3331" s="10">
        <v>3328</v>
      </c>
      <c r="C3331" s="13">
        <v>0.4</v>
      </c>
      <c r="D3331" s="13">
        <v>10</v>
      </c>
      <c r="E3331" s="13">
        <v>12.857142857142858</v>
      </c>
      <c r="F3331" s="13">
        <v>19.760334903192046</v>
      </c>
      <c r="G3331" s="13">
        <v>3.2108843537414966</v>
      </c>
      <c r="H3331" s="13">
        <v>3.6923076923076925</v>
      </c>
      <c r="I3331" s="13">
        <v>1.2</v>
      </c>
      <c r="J3331" s="13">
        <v>4.166666666666667</v>
      </c>
      <c r="K3331" s="13">
        <v>0.6</v>
      </c>
      <c r="L3331" s="13">
        <v>3.3333333333333335</v>
      </c>
      <c r="M3331" s="13">
        <v>17.5</v>
      </c>
    </row>
    <row r="3332" spans="2:13">
      <c r="B3332" s="10">
        <v>3329</v>
      </c>
      <c r="C3332" s="13">
        <v>0.8</v>
      </c>
      <c r="D3332" s="13">
        <v>5</v>
      </c>
      <c r="E3332" s="13">
        <v>12.558139534883722</v>
      </c>
      <c r="F3332" s="13">
        <v>19.623544717935964</v>
      </c>
      <c r="G3332" s="13">
        <v>3.3006993006993004</v>
      </c>
      <c r="H3332" s="13">
        <v>3.7647058823529411</v>
      </c>
      <c r="I3332" s="13">
        <v>1</v>
      </c>
      <c r="J3332" s="13">
        <v>5</v>
      </c>
      <c r="K3332" s="13">
        <v>0.8</v>
      </c>
      <c r="L3332" s="13">
        <v>2.5</v>
      </c>
      <c r="M3332" s="13">
        <v>12.5</v>
      </c>
    </row>
    <row r="3333" spans="2:13">
      <c r="B3333" s="10">
        <v>3330</v>
      </c>
      <c r="C3333" s="13">
        <v>1.2</v>
      </c>
      <c r="D3333" s="13">
        <v>3.3333333333333335</v>
      </c>
      <c r="E3333" s="13">
        <v>11.739130434782609</v>
      </c>
      <c r="F3333" s="13">
        <v>17.184882068769536</v>
      </c>
      <c r="G3333" s="13">
        <v>2.6222222222222222</v>
      </c>
      <c r="H3333" s="13">
        <v>2.8235294117647061</v>
      </c>
      <c r="I3333" s="13">
        <v>0.6</v>
      </c>
      <c r="J3333" s="13">
        <v>8.3333333333333339</v>
      </c>
      <c r="K3333" s="13">
        <v>0.4</v>
      </c>
      <c r="L3333" s="13">
        <v>5</v>
      </c>
      <c r="M3333" s="13">
        <v>16.666666666666668</v>
      </c>
    </row>
    <row r="3334" spans="2:13">
      <c r="B3334" s="10">
        <v>3331</v>
      </c>
      <c r="C3334" s="13">
        <v>0.4</v>
      </c>
      <c r="D3334" s="13">
        <v>10</v>
      </c>
      <c r="E3334" s="13">
        <v>9.6428571428571441</v>
      </c>
      <c r="F3334" s="13">
        <v>15.225131275457624</v>
      </c>
      <c r="G3334" s="13">
        <v>2.8780487804878048</v>
      </c>
      <c r="H3334" s="13">
        <v>2.704225352112676</v>
      </c>
      <c r="I3334" s="13">
        <v>0.6</v>
      </c>
      <c r="J3334" s="13">
        <v>8.3333333333333339</v>
      </c>
      <c r="K3334" s="13">
        <v>0.4</v>
      </c>
      <c r="L3334" s="13">
        <v>5</v>
      </c>
      <c r="M3334" s="13">
        <v>23.333333333333336</v>
      </c>
    </row>
    <row r="3335" spans="2:13">
      <c r="B3335" s="10">
        <v>3332</v>
      </c>
      <c r="C3335" s="13">
        <v>0.6</v>
      </c>
      <c r="D3335" s="13">
        <v>6.666666666666667</v>
      </c>
      <c r="E3335" s="13">
        <v>12.558139534883722</v>
      </c>
      <c r="F3335" s="13">
        <v>23.79101624721249</v>
      </c>
      <c r="G3335" s="13">
        <v>3.2328767123287672</v>
      </c>
      <c r="H3335" s="13">
        <v>8</v>
      </c>
      <c r="I3335" s="13">
        <v>0.6</v>
      </c>
      <c r="J3335" s="13">
        <v>8.3333333333333339</v>
      </c>
      <c r="K3335" s="13">
        <v>0.4</v>
      </c>
      <c r="L3335" s="13">
        <v>5</v>
      </c>
      <c r="M3335" s="13">
        <v>20</v>
      </c>
    </row>
    <row r="3336" spans="2:13">
      <c r="B3336" s="10">
        <v>3333</v>
      </c>
      <c r="C3336" s="13">
        <v>1.2</v>
      </c>
      <c r="D3336" s="13">
        <v>3.3333333333333335</v>
      </c>
      <c r="E3336" s="13">
        <v>15.882352941176469</v>
      </c>
      <c r="F3336" s="13">
        <v>24.92751423149905</v>
      </c>
      <c r="G3336" s="13">
        <v>3.0451612903225804</v>
      </c>
      <c r="H3336" s="13">
        <v>6</v>
      </c>
      <c r="I3336" s="13">
        <v>1.2</v>
      </c>
      <c r="J3336" s="13">
        <v>4.166666666666667</v>
      </c>
      <c r="K3336" s="13">
        <v>0.8</v>
      </c>
      <c r="L3336" s="13">
        <v>2.5</v>
      </c>
      <c r="M3336" s="13">
        <v>10</v>
      </c>
    </row>
    <row r="3337" spans="2:13">
      <c r="B3337" s="10">
        <v>3334</v>
      </c>
      <c r="C3337" s="13">
        <v>1.2</v>
      </c>
      <c r="D3337" s="13">
        <v>3.3333333333333335</v>
      </c>
      <c r="E3337" s="13">
        <v>13.846153846153847</v>
      </c>
      <c r="F3337" s="13">
        <v>20.074018016258577</v>
      </c>
      <c r="G3337" s="13">
        <v>3.4452554744525545</v>
      </c>
      <c r="H3337" s="13">
        <v>2.7826086956521738</v>
      </c>
      <c r="I3337" s="13">
        <v>1.2</v>
      </c>
      <c r="J3337" s="13">
        <v>4.166666666666667</v>
      </c>
      <c r="K3337" s="13">
        <v>0.2</v>
      </c>
      <c r="L3337" s="13">
        <v>10</v>
      </c>
      <c r="M3337" s="13">
        <v>17.5</v>
      </c>
    </row>
    <row r="3338" spans="2:13">
      <c r="B3338" s="10">
        <v>3335</v>
      </c>
      <c r="C3338" s="13">
        <v>0.8</v>
      </c>
      <c r="D3338" s="13">
        <v>5</v>
      </c>
      <c r="E3338" s="13">
        <v>20</v>
      </c>
      <c r="F3338" s="13">
        <v>26.947480106100798</v>
      </c>
      <c r="G3338" s="13">
        <v>3.2551724137931033</v>
      </c>
      <c r="H3338" s="13">
        <v>3.6923076923076925</v>
      </c>
      <c r="I3338" s="13">
        <v>1.2</v>
      </c>
      <c r="J3338" s="13">
        <v>4.166666666666667</v>
      </c>
      <c r="K3338" s="13">
        <v>0.4</v>
      </c>
      <c r="L3338" s="13">
        <v>5</v>
      </c>
      <c r="M3338" s="13">
        <v>14.166666666666668</v>
      </c>
    </row>
    <row r="3339" spans="2:13">
      <c r="B3339" s="10">
        <v>3336</v>
      </c>
      <c r="C3339" s="13">
        <v>0.6</v>
      </c>
      <c r="D3339" s="13">
        <v>6.666666666666667</v>
      </c>
      <c r="E3339" s="13">
        <v>12.857142857142858</v>
      </c>
      <c r="F3339" s="13">
        <v>21.292857142857144</v>
      </c>
      <c r="G3339" s="13">
        <v>2.95</v>
      </c>
      <c r="H3339" s="13">
        <v>5.4857142857142858</v>
      </c>
      <c r="I3339" s="13">
        <v>1</v>
      </c>
      <c r="J3339" s="13">
        <v>5</v>
      </c>
      <c r="K3339" s="13">
        <v>0.4</v>
      </c>
      <c r="L3339" s="13">
        <v>5</v>
      </c>
      <c r="M3339" s="13">
        <v>16.666666666666668</v>
      </c>
    </row>
    <row r="3340" spans="2:13">
      <c r="B3340" s="10">
        <v>3337</v>
      </c>
      <c r="C3340" s="13">
        <v>1</v>
      </c>
      <c r="D3340" s="13">
        <v>4</v>
      </c>
      <c r="E3340" s="13">
        <v>12.272727272727273</v>
      </c>
      <c r="F3340" s="13">
        <v>17.058258251585883</v>
      </c>
      <c r="G3340" s="13">
        <v>2.8263473053892216</v>
      </c>
      <c r="H3340" s="13">
        <v>1.9591836734693877</v>
      </c>
      <c r="I3340" s="13">
        <v>0.4</v>
      </c>
      <c r="J3340" s="13">
        <v>12.5</v>
      </c>
      <c r="K3340" s="13">
        <v>0.6</v>
      </c>
      <c r="L3340" s="13">
        <v>3.3333333333333335</v>
      </c>
      <c r="M3340" s="13">
        <v>19.833333333333332</v>
      </c>
    </row>
    <row r="3341" spans="2:13">
      <c r="B3341" s="10">
        <v>3338</v>
      </c>
      <c r="C3341" s="13">
        <v>1</v>
      </c>
      <c r="D3341" s="13">
        <v>4</v>
      </c>
      <c r="E3341" s="13">
        <v>12.558139534883722</v>
      </c>
      <c r="F3341" s="13">
        <v>22.449637510592225</v>
      </c>
      <c r="G3341" s="13">
        <v>4.9684210526315793</v>
      </c>
      <c r="H3341" s="13">
        <v>4.9230769230769234</v>
      </c>
      <c r="I3341" s="13">
        <v>1.4</v>
      </c>
      <c r="J3341" s="13">
        <v>3.5714285714285716</v>
      </c>
      <c r="K3341" s="13">
        <v>0.1</v>
      </c>
      <c r="L3341" s="13">
        <v>20</v>
      </c>
      <c r="M3341" s="13">
        <v>27.571428571428569</v>
      </c>
    </row>
    <row r="3342" spans="2:13">
      <c r="B3342" s="10">
        <v>3339</v>
      </c>
      <c r="C3342" s="13">
        <v>0.4</v>
      </c>
      <c r="D3342" s="13">
        <v>10</v>
      </c>
      <c r="E3342" s="13">
        <v>13.5</v>
      </c>
      <c r="F3342" s="13">
        <v>20.088122605363985</v>
      </c>
      <c r="G3342" s="13">
        <v>3.2777777777777777</v>
      </c>
      <c r="H3342" s="13">
        <v>3.3103448275862069</v>
      </c>
      <c r="I3342" s="13">
        <v>1.6</v>
      </c>
      <c r="J3342" s="13">
        <v>3.125</v>
      </c>
      <c r="K3342" s="13">
        <v>0.4</v>
      </c>
      <c r="L3342" s="13">
        <v>5</v>
      </c>
      <c r="M3342" s="13">
        <v>18.125</v>
      </c>
    </row>
    <row r="3343" spans="2:13">
      <c r="B3343" s="10">
        <v>3340</v>
      </c>
      <c r="C3343" s="13">
        <v>1.2</v>
      </c>
      <c r="D3343" s="13">
        <v>3.3333333333333335</v>
      </c>
      <c r="E3343" s="13">
        <v>10.8</v>
      </c>
      <c r="F3343" s="13">
        <v>20.656084656084658</v>
      </c>
      <c r="G3343" s="13">
        <v>4.3703703703703702</v>
      </c>
      <c r="H3343" s="13">
        <v>5.4857142857142858</v>
      </c>
      <c r="I3343" s="13">
        <v>1.2</v>
      </c>
      <c r="J3343" s="13">
        <v>4.166666666666667</v>
      </c>
      <c r="K3343" s="13">
        <v>0.4</v>
      </c>
      <c r="L3343" s="13">
        <v>5</v>
      </c>
      <c r="M3343" s="13">
        <v>12.5</v>
      </c>
    </row>
    <row r="3344" spans="2:13">
      <c r="B3344" s="10">
        <v>3341</v>
      </c>
      <c r="C3344" s="13">
        <v>0.8</v>
      </c>
      <c r="D3344" s="13">
        <v>5</v>
      </c>
      <c r="E3344" s="13">
        <v>11.48936170212766</v>
      </c>
      <c r="F3344" s="13">
        <v>19.740533211031128</v>
      </c>
      <c r="G3344" s="13">
        <v>2.4329896907216493</v>
      </c>
      <c r="H3344" s="13">
        <v>5.8181818181818183</v>
      </c>
      <c r="I3344" s="13">
        <v>0.8</v>
      </c>
      <c r="J3344" s="13">
        <v>6.25</v>
      </c>
      <c r="K3344" s="13">
        <v>0.4</v>
      </c>
      <c r="L3344" s="13">
        <v>5</v>
      </c>
      <c r="M3344" s="13">
        <v>16.25</v>
      </c>
    </row>
    <row r="3345" spans="2:13">
      <c r="B3345" s="10">
        <v>3342</v>
      </c>
      <c r="C3345" s="13">
        <v>1.4</v>
      </c>
      <c r="D3345" s="13">
        <v>2.8571428571428572</v>
      </c>
      <c r="E3345" s="13">
        <v>18</v>
      </c>
      <c r="F3345" s="13">
        <v>27.863512283894451</v>
      </c>
      <c r="G3345" s="13">
        <v>3.0063694267515921</v>
      </c>
      <c r="H3345" s="13">
        <v>6.8571428571428568</v>
      </c>
      <c r="I3345" s="13">
        <v>1</v>
      </c>
      <c r="J3345" s="13">
        <v>5</v>
      </c>
      <c r="K3345" s="13">
        <v>0.8</v>
      </c>
      <c r="L3345" s="13">
        <v>2.5</v>
      </c>
      <c r="M3345" s="13">
        <v>10.357142857142858</v>
      </c>
    </row>
    <row r="3346" spans="2:13">
      <c r="B3346" s="10">
        <v>3343</v>
      </c>
      <c r="C3346" s="13">
        <v>0.6</v>
      </c>
      <c r="D3346" s="13">
        <v>6.666666666666667</v>
      </c>
      <c r="E3346" s="13">
        <v>11.020408163265305</v>
      </c>
      <c r="F3346" s="13">
        <v>22.545374425073675</v>
      </c>
      <c r="G3346" s="13">
        <v>4.1403508771929829</v>
      </c>
      <c r="H3346" s="13">
        <v>7.384615384615385</v>
      </c>
      <c r="I3346" s="13">
        <v>1.2</v>
      </c>
      <c r="J3346" s="13">
        <v>4.166666666666667</v>
      </c>
      <c r="K3346" s="13">
        <v>0.6</v>
      </c>
      <c r="L3346" s="13">
        <v>3.3333333333333335</v>
      </c>
      <c r="M3346" s="13">
        <v>14.166666666666668</v>
      </c>
    </row>
    <row r="3347" spans="2:13">
      <c r="B3347" s="10">
        <v>3344</v>
      </c>
      <c r="C3347" s="13">
        <v>0.8</v>
      </c>
      <c r="D3347" s="13">
        <v>5</v>
      </c>
      <c r="E3347" s="13">
        <v>11.020408163265305</v>
      </c>
      <c r="F3347" s="13">
        <v>17.226302725324253</v>
      </c>
      <c r="G3347" s="13">
        <v>3.5757575757575761</v>
      </c>
      <c r="H3347" s="13">
        <v>2.6301369863013697</v>
      </c>
      <c r="I3347" s="13">
        <v>0.8</v>
      </c>
      <c r="J3347" s="13">
        <v>6.25</v>
      </c>
      <c r="K3347" s="13">
        <v>0.4</v>
      </c>
      <c r="L3347" s="13">
        <v>5</v>
      </c>
      <c r="M3347" s="13">
        <v>16.25</v>
      </c>
    </row>
    <row r="3348" spans="2:13">
      <c r="B3348" s="10">
        <v>3345</v>
      </c>
      <c r="C3348" s="13">
        <v>0.4</v>
      </c>
      <c r="D3348" s="13">
        <v>10</v>
      </c>
      <c r="E3348" s="13">
        <v>9.1525423728813564</v>
      </c>
      <c r="F3348" s="13">
        <v>19.250320150659135</v>
      </c>
      <c r="G3348" s="13">
        <v>2.097777777777778</v>
      </c>
      <c r="H3348" s="13">
        <v>8</v>
      </c>
      <c r="I3348" s="13">
        <v>1.2</v>
      </c>
      <c r="J3348" s="13">
        <v>4.166666666666667</v>
      </c>
      <c r="K3348" s="13">
        <v>0.4</v>
      </c>
      <c r="L3348" s="13">
        <v>5</v>
      </c>
      <c r="M3348" s="13">
        <v>19.166666666666668</v>
      </c>
    </row>
    <row r="3349" spans="2:13">
      <c r="B3349" s="10">
        <v>3346</v>
      </c>
      <c r="C3349" s="13">
        <v>0.4</v>
      </c>
      <c r="D3349" s="13">
        <v>10</v>
      </c>
      <c r="E3349" s="13">
        <v>8.4375</v>
      </c>
      <c r="F3349" s="13">
        <v>15.513780041797283</v>
      </c>
      <c r="G3349" s="13">
        <v>2.7126436781609193</v>
      </c>
      <c r="H3349" s="13">
        <v>4.3636363636363633</v>
      </c>
      <c r="I3349" s="13">
        <v>1</v>
      </c>
      <c r="J3349" s="13">
        <v>5</v>
      </c>
      <c r="K3349" s="13">
        <v>0.6</v>
      </c>
      <c r="L3349" s="13">
        <v>3.3333333333333335</v>
      </c>
      <c r="M3349" s="13">
        <v>18.333333333333332</v>
      </c>
    </row>
    <row r="3350" spans="2:13">
      <c r="B3350" s="10">
        <v>3347</v>
      </c>
      <c r="C3350" s="13">
        <v>1</v>
      </c>
      <c r="D3350" s="13">
        <v>4</v>
      </c>
      <c r="E3350" s="13">
        <v>12.857142857142858</v>
      </c>
      <c r="F3350" s="13">
        <v>18.714150968819901</v>
      </c>
      <c r="G3350" s="13">
        <v>2.7602339181286553</v>
      </c>
      <c r="H3350" s="13">
        <v>3.096774193548387</v>
      </c>
      <c r="I3350" s="13">
        <v>0.8</v>
      </c>
      <c r="J3350" s="13">
        <v>6.25</v>
      </c>
      <c r="K3350" s="13">
        <v>0.8</v>
      </c>
      <c r="L3350" s="13">
        <v>2.5</v>
      </c>
      <c r="M3350" s="13">
        <v>12.75</v>
      </c>
    </row>
    <row r="3351" spans="2:13">
      <c r="B3351" s="10">
        <v>3348</v>
      </c>
      <c r="C3351" s="13">
        <v>0.6</v>
      </c>
      <c r="D3351" s="13">
        <v>6.666666666666667</v>
      </c>
      <c r="E3351" s="13">
        <v>12.272727272727273</v>
      </c>
      <c r="F3351" s="13">
        <v>18.743931461208948</v>
      </c>
      <c r="G3351" s="13">
        <v>2.4712041884816753</v>
      </c>
      <c r="H3351" s="13">
        <v>4</v>
      </c>
      <c r="I3351" s="13">
        <v>0.8</v>
      </c>
      <c r="J3351" s="13">
        <v>6.25</v>
      </c>
      <c r="K3351" s="13">
        <v>0.1</v>
      </c>
      <c r="L3351" s="13">
        <v>20</v>
      </c>
      <c r="M3351" s="13">
        <v>32.916666666666671</v>
      </c>
    </row>
    <row r="3352" spans="2:13">
      <c r="B3352" s="10">
        <v>3349</v>
      </c>
      <c r="C3352" s="13">
        <v>0.6</v>
      </c>
      <c r="D3352" s="13">
        <v>6.666666666666667</v>
      </c>
      <c r="E3352" s="13">
        <v>12.857142857142858</v>
      </c>
      <c r="F3352" s="13">
        <v>17.922755505364201</v>
      </c>
      <c r="G3352" s="13">
        <v>1.8656126482213438</v>
      </c>
      <c r="H3352" s="13">
        <v>3.2</v>
      </c>
      <c r="I3352" s="13">
        <v>1</v>
      </c>
      <c r="J3352" s="13">
        <v>5</v>
      </c>
      <c r="K3352" s="13">
        <v>0.4</v>
      </c>
      <c r="L3352" s="13">
        <v>5</v>
      </c>
      <c r="M3352" s="13">
        <v>16.666666666666668</v>
      </c>
    </row>
    <row r="3353" spans="2:13">
      <c r="B3353" s="10">
        <v>3350</v>
      </c>
      <c r="C3353" s="13">
        <v>1.2</v>
      </c>
      <c r="D3353" s="13">
        <v>3.3333333333333335</v>
      </c>
      <c r="E3353" s="13">
        <v>10.188679245283019</v>
      </c>
      <c r="F3353" s="13">
        <v>17.871990086488598</v>
      </c>
      <c r="G3353" s="13">
        <v>2.7602339181286553</v>
      </c>
      <c r="H3353" s="13">
        <v>4.9230769230769234</v>
      </c>
      <c r="I3353" s="13">
        <v>0.8</v>
      </c>
      <c r="J3353" s="13">
        <v>6.25</v>
      </c>
      <c r="K3353" s="13">
        <v>0.4</v>
      </c>
      <c r="L3353" s="13">
        <v>5</v>
      </c>
      <c r="M3353" s="13">
        <v>14.583333333333334</v>
      </c>
    </row>
    <row r="3354" spans="2:13">
      <c r="B3354" s="10">
        <v>3351</v>
      </c>
      <c r="C3354" s="13">
        <v>0.2</v>
      </c>
      <c r="D3354" s="13">
        <v>20</v>
      </c>
      <c r="E3354" s="13">
        <v>12.272727272727273</v>
      </c>
      <c r="F3354" s="13">
        <v>18.898393132291439</v>
      </c>
      <c r="G3354" s="13">
        <v>3.3714285714285714</v>
      </c>
      <c r="H3354" s="13">
        <v>3.2542372881355934</v>
      </c>
      <c r="I3354" s="13">
        <v>1.2</v>
      </c>
      <c r="J3354" s="13">
        <v>4.166666666666667</v>
      </c>
      <c r="K3354" s="13">
        <v>0.2</v>
      </c>
      <c r="L3354" s="13">
        <v>10</v>
      </c>
      <c r="M3354" s="13">
        <v>34.166666666666671</v>
      </c>
    </row>
    <row r="3355" spans="2:13">
      <c r="B3355" s="10">
        <v>3352</v>
      </c>
      <c r="C3355" s="13">
        <v>0.8</v>
      </c>
      <c r="D3355" s="13">
        <v>5</v>
      </c>
      <c r="E3355" s="13">
        <v>10.588235294117647</v>
      </c>
      <c r="F3355" s="13">
        <v>20.177467134451831</v>
      </c>
      <c r="G3355" s="13">
        <v>3.3956834532374103</v>
      </c>
      <c r="H3355" s="13">
        <v>6.193548387096774</v>
      </c>
      <c r="I3355" s="13">
        <v>1.4</v>
      </c>
      <c r="J3355" s="13">
        <v>3.5714285714285716</v>
      </c>
      <c r="K3355" s="13">
        <v>0.2</v>
      </c>
      <c r="L3355" s="13">
        <v>10</v>
      </c>
      <c r="M3355" s="13">
        <v>18.571428571428569</v>
      </c>
    </row>
    <row r="3356" spans="2:13">
      <c r="B3356" s="10">
        <v>3353</v>
      </c>
      <c r="C3356" s="13">
        <v>1</v>
      </c>
      <c r="D3356" s="13">
        <v>4</v>
      </c>
      <c r="E3356" s="13">
        <v>16.875</v>
      </c>
      <c r="F3356" s="13">
        <v>24.423872180451127</v>
      </c>
      <c r="G3356" s="13">
        <v>3.5488721804511276</v>
      </c>
      <c r="H3356" s="13">
        <v>4</v>
      </c>
      <c r="I3356" s="13">
        <v>0.6</v>
      </c>
      <c r="J3356" s="13">
        <v>8.3333333333333339</v>
      </c>
      <c r="K3356" s="13">
        <v>0.8</v>
      </c>
      <c r="L3356" s="13">
        <v>2.5</v>
      </c>
      <c r="M3356" s="13">
        <v>14.833333333333334</v>
      </c>
    </row>
    <row r="3357" spans="2:13">
      <c r="B3357" s="10">
        <v>3354</v>
      </c>
      <c r="C3357" s="13">
        <v>0.2</v>
      </c>
      <c r="D3357" s="13">
        <v>20</v>
      </c>
      <c r="E3357" s="13">
        <v>12.857142857142858</v>
      </c>
      <c r="F3357" s="13">
        <v>20.752515090543262</v>
      </c>
      <c r="G3357" s="13">
        <v>3.3239436619718314</v>
      </c>
      <c r="H3357" s="13">
        <v>4.5714285714285712</v>
      </c>
      <c r="I3357" s="13">
        <v>1.2</v>
      </c>
      <c r="J3357" s="13">
        <v>4.166666666666667</v>
      </c>
      <c r="K3357" s="13">
        <v>0.4</v>
      </c>
      <c r="L3357" s="13">
        <v>5</v>
      </c>
      <c r="M3357" s="13">
        <v>29.166666666666668</v>
      </c>
    </row>
    <row r="3358" spans="2:13">
      <c r="B3358" s="10">
        <v>3355</v>
      </c>
      <c r="C3358" s="13">
        <v>1.4</v>
      </c>
      <c r="D3358" s="13">
        <v>2.8571428571428572</v>
      </c>
      <c r="E3358" s="13">
        <v>15.882352941176469</v>
      </c>
      <c r="F3358" s="13">
        <v>25.247228642860509</v>
      </c>
      <c r="G3358" s="13">
        <v>2.7441860465116279</v>
      </c>
      <c r="H3358" s="13">
        <v>6.6206896551724137</v>
      </c>
      <c r="I3358" s="13">
        <v>1.2</v>
      </c>
      <c r="J3358" s="13">
        <v>4.166666666666667</v>
      </c>
      <c r="K3358" s="13">
        <v>0.8</v>
      </c>
      <c r="L3358" s="13">
        <v>2.5</v>
      </c>
      <c r="M3358" s="13">
        <v>9.5238095238095237</v>
      </c>
    </row>
    <row r="3359" spans="2:13">
      <c r="B3359" s="10">
        <v>3356</v>
      </c>
      <c r="C3359" s="13">
        <v>0.8</v>
      </c>
      <c r="D3359" s="13">
        <v>5</v>
      </c>
      <c r="E3359" s="13">
        <v>12</v>
      </c>
      <c r="F3359" s="13">
        <v>20.744186046511629</v>
      </c>
      <c r="G3359" s="13">
        <v>2.7441860465116279</v>
      </c>
      <c r="H3359" s="13">
        <v>6</v>
      </c>
      <c r="I3359" s="13">
        <v>1</v>
      </c>
      <c r="J3359" s="13">
        <v>5</v>
      </c>
      <c r="K3359" s="13">
        <v>0.6</v>
      </c>
      <c r="L3359" s="13">
        <v>3.3333333333333335</v>
      </c>
      <c r="M3359" s="13">
        <v>13.333333333333334</v>
      </c>
    </row>
    <row r="3360" spans="2:13">
      <c r="B3360" s="10">
        <v>3357</v>
      </c>
      <c r="C3360" s="13">
        <v>0.4</v>
      </c>
      <c r="D3360" s="13">
        <v>10</v>
      </c>
      <c r="E3360" s="13">
        <v>12</v>
      </c>
      <c r="F3360" s="13">
        <v>18.561924982307147</v>
      </c>
      <c r="G3360" s="13">
        <v>3.0063694267515921</v>
      </c>
      <c r="H3360" s="13">
        <v>3.5555555555555554</v>
      </c>
      <c r="I3360" s="13">
        <v>1</v>
      </c>
      <c r="J3360" s="13">
        <v>5</v>
      </c>
      <c r="K3360" s="13">
        <v>0.4</v>
      </c>
      <c r="L3360" s="13">
        <v>5</v>
      </c>
      <c r="M3360" s="13">
        <v>20</v>
      </c>
    </row>
    <row r="3361" spans="2:13">
      <c r="B3361" s="10">
        <v>3358</v>
      </c>
      <c r="C3361" s="13">
        <v>1.4</v>
      </c>
      <c r="D3361" s="13">
        <v>2.8571428571428572</v>
      </c>
      <c r="E3361" s="13">
        <v>12.272727272727273</v>
      </c>
      <c r="F3361" s="13">
        <v>21.530288436279577</v>
      </c>
      <c r="G3361" s="13">
        <v>2.6368715083798882</v>
      </c>
      <c r="H3361" s="13">
        <v>6.6206896551724137</v>
      </c>
      <c r="I3361" s="13">
        <v>1.2</v>
      </c>
      <c r="J3361" s="13">
        <v>4.166666666666667</v>
      </c>
      <c r="K3361" s="13">
        <v>0.1</v>
      </c>
      <c r="L3361" s="13">
        <v>20</v>
      </c>
      <c r="M3361" s="13">
        <v>27.023809523809526</v>
      </c>
    </row>
    <row r="3362" spans="2:13">
      <c r="B3362" s="10">
        <v>3359</v>
      </c>
      <c r="C3362" s="13">
        <v>1</v>
      </c>
      <c r="D3362" s="13">
        <v>4</v>
      </c>
      <c r="E3362" s="13">
        <v>11.739130434782609</v>
      </c>
      <c r="F3362" s="13">
        <v>19.565191132351686</v>
      </c>
      <c r="G3362" s="13">
        <v>2.6368715083798882</v>
      </c>
      <c r="H3362" s="13">
        <v>5.1891891891891895</v>
      </c>
      <c r="I3362" s="13">
        <v>1.2</v>
      </c>
      <c r="J3362" s="13">
        <v>4.166666666666667</v>
      </c>
      <c r="K3362" s="13">
        <v>0.6</v>
      </c>
      <c r="L3362" s="13">
        <v>3.3333333333333335</v>
      </c>
      <c r="M3362" s="13">
        <v>11.500000000000002</v>
      </c>
    </row>
    <row r="3363" spans="2:13">
      <c r="B3363" s="10">
        <v>3360</v>
      </c>
      <c r="C3363" s="13">
        <v>1</v>
      </c>
      <c r="D3363" s="13">
        <v>4</v>
      </c>
      <c r="E3363" s="13">
        <v>10.384615384615385</v>
      </c>
      <c r="F3363" s="13">
        <v>18.149890641723673</v>
      </c>
      <c r="G3363" s="13">
        <v>2.7126436781609193</v>
      </c>
      <c r="H3363" s="13">
        <v>5.0526315789473681</v>
      </c>
      <c r="I3363" s="13">
        <v>0.8</v>
      </c>
      <c r="J3363" s="13">
        <v>6.25</v>
      </c>
      <c r="K3363" s="13">
        <v>0.6</v>
      </c>
      <c r="L3363" s="13">
        <v>3.3333333333333335</v>
      </c>
      <c r="M3363" s="13">
        <v>13.583333333333334</v>
      </c>
    </row>
    <row r="3364" spans="2:13">
      <c r="B3364" s="10">
        <v>3361</v>
      </c>
      <c r="C3364" s="13">
        <v>1.2</v>
      </c>
      <c r="D3364" s="13">
        <v>3.3333333333333335</v>
      </c>
      <c r="E3364" s="13">
        <v>9.6428571428571441</v>
      </c>
      <c r="F3364" s="13">
        <v>17.800751879699249</v>
      </c>
      <c r="G3364" s="13">
        <v>3.1052631578947372</v>
      </c>
      <c r="H3364" s="13">
        <v>5.0526315789473681</v>
      </c>
      <c r="I3364" s="13">
        <v>1.2</v>
      </c>
      <c r="J3364" s="13">
        <v>4.166666666666667</v>
      </c>
      <c r="K3364" s="13">
        <v>0.2</v>
      </c>
      <c r="L3364" s="13">
        <v>10</v>
      </c>
      <c r="M3364" s="13">
        <v>17.5</v>
      </c>
    </row>
    <row r="3365" spans="2:13">
      <c r="B3365" s="10">
        <v>3362</v>
      </c>
      <c r="C3365" s="13">
        <v>0.8</v>
      </c>
      <c r="D3365" s="13">
        <v>5</v>
      </c>
      <c r="E3365" s="13">
        <v>13.5</v>
      </c>
      <c r="F3365" s="13">
        <v>26.21861471861472</v>
      </c>
      <c r="G3365" s="13">
        <v>3.5757575757575761</v>
      </c>
      <c r="H3365" s="13">
        <v>9.1428571428571423</v>
      </c>
      <c r="I3365" s="13">
        <v>1.4</v>
      </c>
      <c r="J3365" s="13">
        <v>3.5714285714285716</v>
      </c>
      <c r="K3365" s="13">
        <v>0.8</v>
      </c>
      <c r="L3365" s="13">
        <v>2.5</v>
      </c>
      <c r="M3365" s="13">
        <v>11.071428571428571</v>
      </c>
    </row>
    <row r="3366" spans="2:13">
      <c r="B3366" s="10">
        <v>3363</v>
      </c>
      <c r="C3366" s="13">
        <v>1.2</v>
      </c>
      <c r="D3366" s="13">
        <v>3.3333333333333335</v>
      </c>
      <c r="E3366" s="13">
        <v>13.5</v>
      </c>
      <c r="F3366" s="13">
        <v>20.577881619937695</v>
      </c>
      <c r="G3366" s="13">
        <v>4.4112149532710276</v>
      </c>
      <c r="H3366" s="13">
        <v>2.6666666666666665</v>
      </c>
      <c r="I3366" s="13">
        <v>0.6</v>
      </c>
      <c r="J3366" s="13">
        <v>8.3333333333333339</v>
      </c>
      <c r="K3366" s="13">
        <v>0.1</v>
      </c>
      <c r="L3366" s="13">
        <v>20</v>
      </c>
      <c r="M3366" s="13">
        <v>31.666666666666668</v>
      </c>
    </row>
    <row r="3367" spans="2:13">
      <c r="B3367" s="10">
        <v>3364</v>
      </c>
      <c r="C3367" s="13">
        <v>0.6</v>
      </c>
      <c r="D3367" s="13">
        <v>6.666666666666667</v>
      </c>
      <c r="E3367" s="13">
        <v>11.739130434782609</v>
      </c>
      <c r="F3367" s="13">
        <v>20.451124323247086</v>
      </c>
      <c r="G3367" s="13">
        <v>3.0649350649350646</v>
      </c>
      <c r="H3367" s="13">
        <v>5.6470588235294121</v>
      </c>
      <c r="I3367" s="13">
        <v>1.2</v>
      </c>
      <c r="J3367" s="13">
        <v>4.166666666666667</v>
      </c>
      <c r="K3367" s="13">
        <v>0.2</v>
      </c>
      <c r="L3367" s="13">
        <v>10</v>
      </c>
      <c r="M3367" s="13">
        <v>20.833333333333336</v>
      </c>
    </row>
    <row r="3368" spans="2:13">
      <c r="B3368" s="10">
        <v>3365</v>
      </c>
      <c r="C3368" s="13">
        <v>0.4</v>
      </c>
      <c r="D3368" s="13">
        <v>10</v>
      </c>
      <c r="E3368" s="13">
        <v>15.428571428571429</v>
      </c>
      <c r="F3368" s="13">
        <v>24.363750510091975</v>
      </c>
      <c r="G3368" s="13">
        <v>4.2522522522522523</v>
      </c>
      <c r="H3368" s="13">
        <v>4.6829268292682924</v>
      </c>
      <c r="I3368" s="13">
        <v>0.6</v>
      </c>
      <c r="J3368" s="13">
        <v>8.3333333333333339</v>
      </c>
      <c r="K3368" s="13">
        <v>0.1</v>
      </c>
      <c r="L3368" s="13">
        <v>20</v>
      </c>
      <c r="M3368" s="13">
        <v>38.333333333333336</v>
      </c>
    </row>
    <row r="3369" spans="2:13">
      <c r="B3369" s="10">
        <v>3366</v>
      </c>
      <c r="C3369" s="13">
        <v>0.8</v>
      </c>
      <c r="D3369" s="13">
        <v>5</v>
      </c>
      <c r="E3369" s="13">
        <v>15.428571428571429</v>
      </c>
      <c r="F3369" s="13">
        <v>20.997775876817794</v>
      </c>
      <c r="G3369" s="13">
        <v>2.8263473053892216</v>
      </c>
      <c r="H3369" s="13">
        <v>2.7428571428571429</v>
      </c>
      <c r="I3369" s="13">
        <v>0.8</v>
      </c>
      <c r="J3369" s="13">
        <v>6.25</v>
      </c>
      <c r="K3369" s="13">
        <v>0.4</v>
      </c>
      <c r="L3369" s="13">
        <v>5</v>
      </c>
      <c r="M3369" s="13">
        <v>16.25</v>
      </c>
    </row>
    <row r="3370" spans="2:13">
      <c r="B3370" s="10">
        <v>3367</v>
      </c>
      <c r="C3370" s="13">
        <v>0.6</v>
      </c>
      <c r="D3370" s="13">
        <v>6.666666666666667</v>
      </c>
      <c r="E3370" s="13">
        <v>12.558139534883722</v>
      </c>
      <c r="F3370" s="13">
        <v>18.689401670806053</v>
      </c>
      <c r="G3370" s="13">
        <v>2.29126213592233</v>
      </c>
      <c r="H3370" s="13">
        <v>3.84</v>
      </c>
      <c r="I3370" s="13">
        <v>1</v>
      </c>
      <c r="J3370" s="13">
        <v>5</v>
      </c>
      <c r="K3370" s="13">
        <v>0.4</v>
      </c>
      <c r="L3370" s="13">
        <v>5</v>
      </c>
      <c r="M3370" s="13">
        <v>16.666666666666668</v>
      </c>
    </row>
    <row r="3371" spans="2:13">
      <c r="B3371" s="10">
        <v>3368</v>
      </c>
      <c r="C3371" s="13">
        <v>1</v>
      </c>
      <c r="D3371" s="13">
        <v>4</v>
      </c>
      <c r="E3371" s="13">
        <v>13.846153846153847</v>
      </c>
      <c r="F3371" s="13">
        <v>20.196792144026187</v>
      </c>
      <c r="G3371" s="13">
        <v>2.5106382978723403</v>
      </c>
      <c r="H3371" s="13">
        <v>3.84</v>
      </c>
      <c r="I3371" s="13">
        <v>0.8</v>
      </c>
      <c r="J3371" s="13">
        <v>6.25</v>
      </c>
      <c r="K3371" s="13">
        <v>0.4</v>
      </c>
      <c r="L3371" s="13">
        <v>5</v>
      </c>
      <c r="M3371" s="13">
        <v>15.25</v>
      </c>
    </row>
    <row r="3372" spans="2:13">
      <c r="B3372" s="10">
        <v>3369</v>
      </c>
      <c r="C3372" s="13">
        <v>0.8</v>
      </c>
      <c r="D3372" s="13">
        <v>5</v>
      </c>
      <c r="E3372" s="13">
        <v>11.739130434782609</v>
      </c>
      <c r="F3372" s="13">
        <v>17.994131445087721</v>
      </c>
      <c r="G3372" s="13">
        <v>2.3366336633663365</v>
      </c>
      <c r="H3372" s="13">
        <v>3.9183673469387754</v>
      </c>
      <c r="I3372" s="13">
        <v>1.4</v>
      </c>
      <c r="J3372" s="13">
        <v>3.5714285714285716</v>
      </c>
      <c r="K3372" s="13">
        <v>0.6</v>
      </c>
      <c r="L3372" s="13">
        <v>3.3333333333333335</v>
      </c>
      <c r="M3372" s="13">
        <v>11.904761904761905</v>
      </c>
    </row>
    <row r="3373" spans="2:13">
      <c r="B3373" s="10">
        <v>3370</v>
      </c>
      <c r="C3373" s="13">
        <v>0.8</v>
      </c>
      <c r="D3373" s="13">
        <v>5</v>
      </c>
      <c r="E3373" s="13">
        <v>11.739130434782609</v>
      </c>
      <c r="F3373" s="13">
        <v>18.964825379331074</v>
      </c>
      <c r="G3373" s="13">
        <v>3.603053435114504</v>
      </c>
      <c r="H3373" s="13">
        <v>3.6226415094339623</v>
      </c>
      <c r="I3373" s="13">
        <v>1.2</v>
      </c>
      <c r="J3373" s="13">
        <v>4.166666666666667</v>
      </c>
      <c r="K3373" s="13">
        <v>0.4</v>
      </c>
      <c r="L3373" s="13">
        <v>5</v>
      </c>
      <c r="M3373" s="13">
        <v>14.166666666666668</v>
      </c>
    </row>
    <row r="3374" spans="2:13">
      <c r="B3374" s="10">
        <v>3371</v>
      </c>
      <c r="C3374" s="13">
        <v>0.6</v>
      </c>
      <c r="D3374" s="13">
        <v>6.666666666666667</v>
      </c>
      <c r="E3374" s="13">
        <v>10</v>
      </c>
      <c r="F3374" s="13">
        <v>17.753846153846155</v>
      </c>
      <c r="G3374" s="13">
        <v>2.4205128205128204</v>
      </c>
      <c r="H3374" s="13">
        <v>5.333333333333333</v>
      </c>
      <c r="I3374" s="13">
        <v>1</v>
      </c>
      <c r="J3374" s="13">
        <v>5</v>
      </c>
      <c r="K3374" s="13">
        <v>0.4</v>
      </c>
      <c r="L3374" s="13">
        <v>5</v>
      </c>
      <c r="M3374" s="13">
        <v>16.666666666666668</v>
      </c>
    </row>
    <row r="3375" spans="2:13">
      <c r="B3375" s="10">
        <v>3372</v>
      </c>
      <c r="C3375" s="13">
        <v>1</v>
      </c>
      <c r="D3375" s="13">
        <v>4</v>
      </c>
      <c r="E3375" s="13">
        <v>17.419354838709676</v>
      </c>
      <c r="F3375" s="13">
        <v>25.06272833268558</v>
      </c>
      <c r="G3375" s="13">
        <v>2.8433734939759034</v>
      </c>
      <c r="H3375" s="13">
        <v>4.8</v>
      </c>
      <c r="I3375" s="13">
        <v>1.2</v>
      </c>
      <c r="J3375" s="13">
        <v>4.166666666666667</v>
      </c>
      <c r="K3375" s="13">
        <v>0.4</v>
      </c>
      <c r="L3375" s="13">
        <v>5</v>
      </c>
      <c r="M3375" s="13">
        <v>13.166666666666668</v>
      </c>
    </row>
    <row r="3376" spans="2:13">
      <c r="B3376" s="10">
        <v>3373</v>
      </c>
      <c r="C3376" s="13">
        <v>1.2</v>
      </c>
      <c r="D3376" s="13">
        <v>3.3333333333333335</v>
      </c>
      <c r="E3376" s="13">
        <v>9.473684210526315</v>
      </c>
      <c r="F3376" s="13">
        <v>19.136146672988779</v>
      </c>
      <c r="G3376" s="13">
        <v>2.5513513513513515</v>
      </c>
      <c r="H3376" s="13">
        <v>7.1111111111111107</v>
      </c>
      <c r="I3376" s="13">
        <v>1</v>
      </c>
      <c r="J3376" s="13">
        <v>5</v>
      </c>
      <c r="K3376" s="13">
        <v>0.4</v>
      </c>
      <c r="L3376" s="13">
        <v>5</v>
      </c>
      <c r="M3376" s="13">
        <v>13.333333333333334</v>
      </c>
    </row>
    <row r="3377" spans="2:13">
      <c r="B3377" s="10">
        <v>3374</v>
      </c>
      <c r="C3377" s="13">
        <v>0.6</v>
      </c>
      <c r="D3377" s="13">
        <v>6.666666666666667</v>
      </c>
      <c r="E3377" s="13">
        <v>10.8</v>
      </c>
      <c r="F3377" s="13">
        <v>17.118421052631579</v>
      </c>
      <c r="G3377" s="13">
        <v>2.95</v>
      </c>
      <c r="H3377" s="13">
        <v>3.3684210526315788</v>
      </c>
      <c r="I3377" s="13">
        <v>0.4</v>
      </c>
      <c r="J3377" s="13">
        <v>12.5</v>
      </c>
      <c r="K3377" s="13">
        <v>0.4</v>
      </c>
      <c r="L3377" s="13">
        <v>5</v>
      </c>
      <c r="M3377" s="13">
        <v>24.166666666666668</v>
      </c>
    </row>
    <row r="3378" spans="2:13">
      <c r="B3378" s="10">
        <v>3375</v>
      </c>
      <c r="C3378" s="13">
        <v>0.4</v>
      </c>
      <c r="D3378" s="13">
        <v>10</v>
      </c>
      <c r="E3378" s="13">
        <v>15</v>
      </c>
      <c r="F3378" s="13">
        <v>21.527694527694528</v>
      </c>
      <c r="G3378" s="13">
        <v>4.0341880341880341</v>
      </c>
      <c r="H3378" s="13">
        <v>2.4935064935064934</v>
      </c>
      <c r="I3378" s="13">
        <v>1</v>
      </c>
      <c r="J3378" s="13">
        <v>5</v>
      </c>
      <c r="K3378" s="13">
        <v>0.4</v>
      </c>
      <c r="L3378" s="13">
        <v>5</v>
      </c>
      <c r="M3378" s="13">
        <v>20</v>
      </c>
    </row>
    <row r="3379" spans="2:13">
      <c r="B3379" s="10">
        <v>3376</v>
      </c>
      <c r="C3379" s="13">
        <v>0.6</v>
      </c>
      <c r="D3379" s="13">
        <v>6.666666666666667</v>
      </c>
      <c r="E3379" s="13">
        <v>10</v>
      </c>
      <c r="F3379" s="13">
        <v>17.388872180451127</v>
      </c>
      <c r="G3379" s="13">
        <v>3.5488721804511276</v>
      </c>
      <c r="H3379" s="13">
        <v>3.84</v>
      </c>
      <c r="I3379" s="13">
        <v>0.8</v>
      </c>
      <c r="J3379" s="13">
        <v>6.25</v>
      </c>
      <c r="K3379" s="13">
        <v>0.4</v>
      </c>
      <c r="L3379" s="13">
        <v>5</v>
      </c>
      <c r="M3379" s="13">
        <v>17.916666666666668</v>
      </c>
    </row>
    <row r="3380" spans="2:13">
      <c r="B3380" s="10">
        <v>3377</v>
      </c>
      <c r="C3380" s="13">
        <v>0.6</v>
      </c>
      <c r="D3380" s="13">
        <v>6.666666666666667</v>
      </c>
      <c r="E3380" s="13">
        <v>10.588235294117647</v>
      </c>
      <c r="F3380" s="13">
        <v>18.304110907865599</v>
      </c>
      <c r="G3380" s="13">
        <v>3.6307692307692307</v>
      </c>
      <c r="H3380" s="13">
        <v>4.0851063829787231</v>
      </c>
      <c r="I3380" s="13">
        <v>1</v>
      </c>
      <c r="J3380" s="13">
        <v>5</v>
      </c>
      <c r="K3380" s="13">
        <v>0.6</v>
      </c>
      <c r="L3380" s="13">
        <v>3.3333333333333335</v>
      </c>
      <c r="M3380" s="13">
        <v>15.000000000000002</v>
      </c>
    </row>
    <row r="3381" spans="2:13">
      <c r="B3381" s="10">
        <v>3378</v>
      </c>
      <c r="C3381" s="13">
        <v>1</v>
      </c>
      <c r="D3381" s="13">
        <v>4</v>
      </c>
      <c r="E3381" s="13">
        <v>13.5</v>
      </c>
      <c r="F3381" s="13">
        <v>19.677944862155389</v>
      </c>
      <c r="G3381" s="13">
        <v>2.8095238095238098</v>
      </c>
      <c r="H3381" s="13">
        <v>3.3684210526315788</v>
      </c>
      <c r="I3381" s="13">
        <v>1.2</v>
      </c>
      <c r="J3381" s="13">
        <v>4.166666666666667</v>
      </c>
      <c r="K3381" s="13">
        <v>0.1</v>
      </c>
      <c r="L3381" s="13">
        <v>20</v>
      </c>
      <c r="M3381" s="13">
        <v>28.166666666666668</v>
      </c>
    </row>
    <row r="3382" spans="2:13">
      <c r="B3382" s="10">
        <v>3379</v>
      </c>
      <c r="C3382" s="13">
        <v>0.8</v>
      </c>
      <c r="D3382" s="13">
        <v>5</v>
      </c>
      <c r="E3382" s="13">
        <v>16.363636363636363</v>
      </c>
      <c r="F3382" s="13">
        <v>22.520531491629757</v>
      </c>
      <c r="G3382" s="13">
        <v>2.7283236994219653</v>
      </c>
      <c r="H3382" s="13">
        <v>3.4285714285714284</v>
      </c>
      <c r="I3382" s="13">
        <v>1.2</v>
      </c>
      <c r="J3382" s="13">
        <v>4.166666666666667</v>
      </c>
      <c r="K3382" s="13">
        <v>0.4</v>
      </c>
      <c r="L3382" s="13">
        <v>5</v>
      </c>
      <c r="M3382" s="13">
        <v>14.166666666666668</v>
      </c>
    </row>
    <row r="3383" spans="2:13">
      <c r="B3383" s="10">
        <v>3380</v>
      </c>
      <c r="C3383" s="13">
        <v>0.6</v>
      </c>
      <c r="D3383" s="13">
        <v>6.666666666666667</v>
      </c>
      <c r="E3383" s="13">
        <v>11.48936170212766</v>
      </c>
      <c r="F3383" s="13">
        <v>18.904965985656471</v>
      </c>
      <c r="G3383" s="13">
        <v>2.2264150943396226</v>
      </c>
      <c r="H3383" s="13">
        <v>5.1891891891891895</v>
      </c>
      <c r="I3383" s="13">
        <v>1.2</v>
      </c>
      <c r="J3383" s="13">
        <v>4.166666666666667</v>
      </c>
      <c r="K3383" s="13">
        <v>0.2</v>
      </c>
      <c r="L3383" s="13">
        <v>10</v>
      </c>
      <c r="M3383" s="13">
        <v>20.833333333333336</v>
      </c>
    </row>
    <row r="3384" spans="2:13">
      <c r="B3384" s="10">
        <v>3381</v>
      </c>
      <c r="C3384" s="13">
        <v>0.6</v>
      </c>
      <c r="D3384" s="13">
        <v>6.666666666666667</v>
      </c>
      <c r="E3384" s="13">
        <v>10.188679245283019</v>
      </c>
      <c r="F3384" s="13">
        <v>17.076379780042377</v>
      </c>
      <c r="G3384" s="13">
        <v>2.5240641711229945</v>
      </c>
      <c r="H3384" s="13">
        <v>4.3636363636363633</v>
      </c>
      <c r="I3384" s="13">
        <v>1.8</v>
      </c>
      <c r="J3384" s="13">
        <v>2.7777777777777777</v>
      </c>
      <c r="K3384" s="13">
        <v>0.4</v>
      </c>
      <c r="L3384" s="13">
        <v>5</v>
      </c>
      <c r="M3384" s="13">
        <v>14.444444444444445</v>
      </c>
    </row>
    <row r="3385" spans="2:13">
      <c r="B3385" s="10">
        <v>3382</v>
      </c>
      <c r="C3385" s="13">
        <v>0.2</v>
      </c>
      <c r="D3385" s="13">
        <v>20</v>
      </c>
      <c r="E3385" s="13">
        <v>11.020408163265305</v>
      </c>
      <c r="F3385" s="13">
        <v>17.082758283169383</v>
      </c>
      <c r="G3385" s="13">
        <v>3.3956834532374103</v>
      </c>
      <c r="H3385" s="13">
        <v>2.6666666666666665</v>
      </c>
      <c r="I3385" s="13">
        <v>0.6</v>
      </c>
      <c r="J3385" s="13">
        <v>8.3333333333333339</v>
      </c>
      <c r="K3385" s="13">
        <v>0.6</v>
      </c>
      <c r="L3385" s="13">
        <v>3.3333333333333335</v>
      </c>
      <c r="M3385" s="13">
        <v>31.666666666666668</v>
      </c>
    </row>
    <row r="3386" spans="2:13">
      <c r="B3386" s="10">
        <v>3383</v>
      </c>
      <c r="C3386" s="13">
        <v>1</v>
      </c>
      <c r="D3386" s="13">
        <v>4</v>
      </c>
      <c r="E3386" s="13">
        <v>9.6428571428571441</v>
      </c>
      <c r="F3386" s="13">
        <v>17.294257765356033</v>
      </c>
      <c r="G3386" s="13">
        <v>2.7283236994219653</v>
      </c>
      <c r="H3386" s="13">
        <v>4.9230769230769234</v>
      </c>
      <c r="I3386" s="13">
        <v>1</v>
      </c>
      <c r="J3386" s="13">
        <v>5</v>
      </c>
      <c r="K3386" s="13">
        <v>0.8</v>
      </c>
      <c r="L3386" s="13">
        <v>2.5</v>
      </c>
      <c r="M3386" s="13">
        <v>11.5</v>
      </c>
    </row>
    <row r="3387" spans="2:13">
      <c r="B3387" s="10">
        <v>3384</v>
      </c>
      <c r="C3387" s="13">
        <v>0.6</v>
      </c>
      <c r="D3387" s="13">
        <v>6.666666666666667</v>
      </c>
      <c r="E3387" s="13">
        <v>12</v>
      </c>
      <c r="F3387" s="13">
        <v>19.829102167182661</v>
      </c>
      <c r="G3387" s="13">
        <v>2.776470588235294</v>
      </c>
      <c r="H3387" s="13">
        <v>5.0526315789473681</v>
      </c>
      <c r="I3387" s="13">
        <v>0.6</v>
      </c>
      <c r="J3387" s="13">
        <v>8.3333333333333339</v>
      </c>
      <c r="K3387" s="13">
        <v>0.6</v>
      </c>
      <c r="L3387" s="13">
        <v>3.3333333333333335</v>
      </c>
      <c r="M3387" s="13">
        <v>18.333333333333332</v>
      </c>
    </row>
    <row r="3388" spans="2:13">
      <c r="B3388" s="10">
        <v>3385</v>
      </c>
      <c r="C3388" s="13">
        <v>1.4</v>
      </c>
      <c r="D3388" s="13">
        <v>2.8571428571428572</v>
      </c>
      <c r="E3388" s="13">
        <v>10.588235294117647</v>
      </c>
      <c r="F3388" s="13">
        <v>18.638030543912897</v>
      </c>
      <c r="G3388" s="13">
        <v>2.8606060606060604</v>
      </c>
      <c r="H3388" s="13">
        <v>5.1891891891891895</v>
      </c>
      <c r="I3388" s="13">
        <v>0.8</v>
      </c>
      <c r="J3388" s="13">
        <v>6.25</v>
      </c>
      <c r="K3388" s="13">
        <v>0.6</v>
      </c>
      <c r="L3388" s="13">
        <v>3.3333333333333335</v>
      </c>
      <c r="M3388" s="13">
        <v>12.440476190476192</v>
      </c>
    </row>
    <row r="3389" spans="2:13">
      <c r="B3389" s="10">
        <v>3386</v>
      </c>
      <c r="C3389" s="13">
        <v>0.6</v>
      </c>
      <c r="D3389" s="13">
        <v>6.666666666666667</v>
      </c>
      <c r="E3389" s="13">
        <v>12.558139534883722</v>
      </c>
      <c r="F3389" s="13">
        <v>19.60077229479397</v>
      </c>
      <c r="G3389" s="13">
        <v>2.4712041884816753</v>
      </c>
      <c r="H3389" s="13">
        <v>4.5714285714285712</v>
      </c>
      <c r="I3389" s="13">
        <v>0.8</v>
      </c>
      <c r="J3389" s="13">
        <v>6.25</v>
      </c>
      <c r="K3389" s="13">
        <v>0.2</v>
      </c>
      <c r="L3389" s="13">
        <v>10</v>
      </c>
      <c r="M3389" s="13">
        <v>22.916666666666668</v>
      </c>
    </row>
    <row r="3390" spans="2:13">
      <c r="B3390" s="10">
        <v>3387</v>
      </c>
      <c r="C3390" s="13">
        <v>0.6</v>
      </c>
      <c r="D3390" s="13">
        <v>6.666666666666667</v>
      </c>
      <c r="E3390" s="13">
        <v>11.739130434782609</v>
      </c>
      <c r="F3390" s="13">
        <v>19.953251339258841</v>
      </c>
      <c r="G3390" s="13">
        <v>2.3959390862944163</v>
      </c>
      <c r="H3390" s="13">
        <v>5.8181818181818183</v>
      </c>
      <c r="I3390" s="13">
        <v>1.4</v>
      </c>
      <c r="J3390" s="13">
        <v>3.5714285714285716</v>
      </c>
      <c r="K3390" s="13">
        <v>0.4</v>
      </c>
      <c r="L3390" s="13">
        <v>5</v>
      </c>
      <c r="M3390" s="13">
        <v>15.238095238095239</v>
      </c>
    </row>
    <row r="3391" spans="2:13">
      <c r="B3391" s="10">
        <v>3388</v>
      </c>
      <c r="C3391" s="13">
        <v>1</v>
      </c>
      <c r="D3391" s="13">
        <v>4</v>
      </c>
      <c r="E3391" s="13">
        <v>14.210526315789473</v>
      </c>
      <c r="F3391" s="13">
        <v>21.040521179682642</v>
      </c>
      <c r="G3391" s="13">
        <v>3.5757575757575761</v>
      </c>
      <c r="H3391" s="13">
        <v>3.2542372881355934</v>
      </c>
      <c r="I3391" s="13">
        <v>1.4</v>
      </c>
      <c r="J3391" s="13">
        <v>3.5714285714285716</v>
      </c>
      <c r="K3391" s="13">
        <v>0.4</v>
      </c>
      <c r="L3391" s="13">
        <v>5</v>
      </c>
      <c r="M3391" s="13">
        <v>12.571428571428571</v>
      </c>
    </row>
    <row r="3392" spans="2:13">
      <c r="B3392" s="10">
        <v>3389</v>
      </c>
      <c r="C3392" s="13">
        <v>1.2</v>
      </c>
      <c r="D3392" s="13">
        <v>3.3333333333333335</v>
      </c>
      <c r="E3392" s="13">
        <v>12.857142857142858</v>
      </c>
      <c r="F3392" s="13">
        <v>18.535457074267423</v>
      </c>
      <c r="G3392" s="13">
        <v>2.8957055214723924</v>
      </c>
      <c r="H3392" s="13">
        <v>2.7826086956521738</v>
      </c>
      <c r="I3392" s="13">
        <v>1.2</v>
      </c>
      <c r="J3392" s="13">
        <v>4.166666666666667</v>
      </c>
      <c r="K3392" s="13">
        <v>0.4</v>
      </c>
      <c r="L3392" s="13">
        <v>5</v>
      </c>
      <c r="M3392" s="13">
        <v>12.5</v>
      </c>
    </row>
    <row r="3393" spans="2:13">
      <c r="B3393" s="10">
        <v>3390</v>
      </c>
      <c r="C3393" s="13">
        <v>1.4</v>
      </c>
      <c r="D3393" s="13">
        <v>2.8571428571428572</v>
      </c>
      <c r="E3393" s="13">
        <v>8.8524590163934427</v>
      </c>
      <c r="F3393" s="13">
        <v>15.266041359347602</v>
      </c>
      <c r="G3393" s="13">
        <v>3.0451612903225804</v>
      </c>
      <c r="H3393" s="13">
        <v>3.3684210526315788</v>
      </c>
      <c r="I3393" s="13">
        <v>0.6</v>
      </c>
      <c r="J3393" s="13">
        <v>8.3333333333333339</v>
      </c>
      <c r="K3393" s="13">
        <v>0.4</v>
      </c>
      <c r="L3393" s="13">
        <v>5</v>
      </c>
      <c r="M3393" s="13">
        <v>16.19047619047619</v>
      </c>
    </row>
    <row r="3394" spans="2:13">
      <c r="B3394" s="10">
        <v>3391</v>
      </c>
      <c r="C3394" s="13">
        <v>0.8</v>
      </c>
      <c r="D3394" s="13">
        <v>5</v>
      </c>
      <c r="E3394" s="13">
        <v>8.0597014925373145</v>
      </c>
      <c r="F3394" s="13">
        <v>15.086602077332635</v>
      </c>
      <c r="G3394" s="13">
        <v>2.7602339181286553</v>
      </c>
      <c r="H3394" s="13">
        <v>4.2666666666666666</v>
      </c>
      <c r="I3394" s="13">
        <v>1</v>
      </c>
      <c r="J3394" s="13">
        <v>5</v>
      </c>
      <c r="K3394" s="13">
        <v>1</v>
      </c>
      <c r="L3394" s="13">
        <v>2</v>
      </c>
      <c r="M3394" s="13">
        <v>12</v>
      </c>
    </row>
    <row r="3395" spans="2:13">
      <c r="B3395" s="10">
        <v>3392</v>
      </c>
      <c r="C3395" s="13">
        <v>0.4</v>
      </c>
      <c r="D3395" s="13">
        <v>10</v>
      </c>
      <c r="E3395" s="13">
        <v>12</v>
      </c>
      <c r="F3395" s="13">
        <v>22.321995464852606</v>
      </c>
      <c r="G3395" s="13">
        <v>3.2108843537414966</v>
      </c>
      <c r="H3395" s="13">
        <v>7.1111111111111107</v>
      </c>
      <c r="I3395" s="13">
        <v>1</v>
      </c>
      <c r="J3395" s="13">
        <v>5</v>
      </c>
      <c r="K3395" s="13">
        <v>0.4</v>
      </c>
      <c r="L3395" s="13">
        <v>5</v>
      </c>
      <c r="M3395" s="13">
        <v>20</v>
      </c>
    </row>
    <row r="3396" spans="2:13">
      <c r="B3396" s="10">
        <v>3393</v>
      </c>
      <c r="C3396" s="13">
        <v>0.4</v>
      </c>
      <c r="D3396" s="13">
        <v>10</v>
      </c>
      <c r="E3396" s="13">
        <v>15.428571428571429</v>
      </c>
      <c r="F3396" s="13">
        <v>22.408163265306122</v>
      </c>
      <c r="G3396" s="13">
        <v>2.4081632653061225</v>
      </c>
      <c r="H3396" s="13">
        <v>4.5714285714285712</v>
      </c>
      <c r="I3396" s="13">
        <v>1</v>
      </c>
      <c r="J3396" s="13">
        <v>5</v>
      </c>
      <c r="K3396" s="13">
        <v>0.6</v>
      </c>
      <c r="L3396" s="13">
        <v>3.3333333333333335</v>
      </c>
      <c r="M3396" s="13">
        <v>18.333333333333332</v>
      </c>
    </row>
    <row r="3397" spans="2:13">
      <c r="B3397" s="10">
        <v>3394</v>
      </c>
      <c r="C3397" s="13">
        <v>0.2</v>
      </c>
      <c r="D3397" s="13">
        <v>20</v>
      </c>
      <c r="E3397" s="13">
        <v>12.272727272727273</v>
      </c>
      <c r="F3397" s="13">
        <v>19.283579985905568</v>
      </c>
      <c r="G3397" s="13">
        <v>2.7441860465116279</v>
      </c>
      <c r="H3397" s="13">
        <v>4.2666666666666666</v>
      </c>
      <c r="I3397" s="13">
        <v>0.8</v>
      </c>
      <c r="J3397" s="13">
        <v>6.25</v>
      </c>
      <c r="K3397" s="13">
        <v>0.2</v>
      </c>
      <c r="L3397" s="13">
        <v>10</v>
      </c>
      <c r="M3397" s="13">
        <v>36.25</v>
      </c>
    </row>
    <row r="3398" spans="2:13">
      <c r="B3398" s="10">
        <v>3395</v>
      </c>
      <c r="C3398" s="13">
        <v>0.8</v>
      </c>
      <c r="D3398" s="13">
        <v>5</v>
      </c>
      <c r="E3398" s="13">
        <v>18</v>
      </c>
      <c r="F3398" s="13">
        <v>24.214616755793227</v>
      </c>
      <c r="G3398" s="13">
        <v>1.8509803921568628</v>
      </c>
      <c r="H3398" s="13">
        <v>4.3636363636363633</v>
      </c>
      <c r="I3398" s="13">
        <v>0.6</v>
      </c>
      <c r="J3398" s="13">
        <v>8.3333333333333339</v>
      </c>
      <c r="K3398" s="13">
        <v>0.8</v>
      </c>
      <c r="L3398" s="13">
        <v>2.5</v>
      </c>
      <c r="M3398" s="13">
        <v>15.833333333333334</v>
      </c>
    </row>
    <row r="3399" spans="2:13">
      <c r="B3399" s="10">
        <v>3396</v>
      </c>
      <c r="C3399" s="13">
        <v>1.2</v>
      </c>
      <c r="D3399" s="13">
        <v>3.3333333333333335</v>
      </c>
      <c r="E3399" s="13">
        <v>11.739130434782609</v>
      </c>
      <c r="F3399" s="13">
        <v>19.372057264050902</v>
      </c>
      <c r="G3399" s="13">
        <v>2.95</v>
      </c>
      <c r="H3399" s="13">
        <v>4.6829268292682924</v>
      </c>
      <c r="I3399" s="13">
        <v>1.2</v>
      </c>
      <c r="J3399" s="13">
        <v>4.166666666666667</v>
      </c>
      <c r="K3399" s="13">
        <v>0.8</v>
      </c>
      <c r="L3399" s="13">
        <v>2.5</v>
      </c>
      <c r="M3399" s="13">
        <v>10</v>
      </c>
    </row>
    <row r="3400" spans="2:13">
      <c r="B3400" s="10">
        <v>3397</v>
      </c>
      <c r="C3400" s="13">
        <v>0.6</v>
      </c>
      <c r="D3400" s="13">
        <v>6.666666666666667</v>
      </c>
      <c r="E3400" s="13">
        <v>9.473684210526315</v>
      </c>
      <c r="F3400" s="13">
        <v>16.57567199797597</v>
      </c>
      <c r="G3400" s="13">
        <v>2.6368715083798882</v>
      </c>
      <c r="H3400" s="13">
        <v>4.4651162790697674</v>
      </c>
      <c r="I3400" s="13">
        <v>1</v>
      </c>
      <c r="J3400" s="13">
        <v>5</v>
      </c>
      <c r="K3400" s="13">
        <v>0.2</v>
      </c>
      <c r="L3400" s="13">
        <v>10</v>
      </c>
      <c r="M3400" s="13">
        <v>21.666666666666668</v>
      </c>
    </row>
    <row r="3401" spans="2:13">
      <c r="B3401" s="10">
        <v>3398</v>
      </c>
      <c r="C3401" s="13">
        <v>0.4</v>
      </c>
      <c r="D3401" s="13">
        <v>10</v>
      </c>
      <c r="E3401" s="13">
        <v>12.558139534883722</v>
      </c>
      <c r="F3401" s="13">
        <v>21.979374788180046</v>
      </c>
      <c r="G3401" s="13">
        <v>3.603053435114504</v>
      </c>
      <c r="H3401" s="13">
        <v>5.8181818181818183</v>
      </c>
      <c r="I3401" s="13">
        <v>1.2</v>
      </c>
      <c r="J3401" s="13">
        <v>4.166666666666667</v>
      </c>
      <c r="K3401" s="13">
        <v>0.4</v>
      </c>
      <c r="L3401" s="13">
        <v>5</v>
      </c>
      <c r="M3401" s="13">
        <v>19.166666666666668</v>
      </c>
    </row>
    <row r="3402" spans="2:13">
      <c r="B3402" s="10">
        <v>3399</v>
      </c>
      <c r="C3402" s="13">
        <v>1</v>
      </c>
      <c r="D3402" s="13">
        <v>4</v>
      </c>
      <c r="E3402" s="13">
        <v>10</v>
      </c>
      <c r="F3402" s="13">
        <v>18.229900332225913</v>
      </c>
      <c r="G3402" s="13">
        <v>2.7441860465116279</v>
      </c>
      <c r="H3402" s="13">
        <v>5.4857142857142858</v>
      </c>
      <c r="I3402" s="13">
        <v>0.6</v>
      </c>
      <c r="J3402" s="13">
        <v>8.3333333333333339</v>
      </c>
      <c r="K3402" s="13">
        <v>0.2</v>
      </c>
      <c r="L3402" s="13">
        <v>10</v>
      </c>
      <c r="M3402" s="13">
        <v>22.333333333333336</v>
      </c>
    </row>
    <row r="3403" spans="2:13">
      <c r="B3403" s="10">
        <v>3400</v>
      </c>
      <c r="C3403" s="13">
        <v>1.2</v>
      </c>
      <c r="D3403" s="13">
        <v>3.3333333333333335</v>
      </c>
      <c r="E3403" s="13">
        <v>10.8</v>
      </c>
      <c r="F3403" s="13">
        <v>17.14845496383958</v>
      </c>
      <c r="G3403" s="13">
        <v>2.7928994082840237</v>
      </c>
      <c r="H3403" s="13">
        <v>3.5555555555555554</v>
      </c>
      <c r="I3403" s="13">
        <v>1</v>
      </c>
      <c r="J3403" s="13">
        <v>5</v>
      </c>
      <c r="K3403" s="13">
        <v>0.8</v>
      </c>
      <c r="L3403" s="13">
        <v>2.5</v>
      </c>
      <c r="M3403" s="13">
        <v>10.833333333333334</v>
      </c>
    </row>
    <row r="3404" spans="2:13">
      <c r="B3404" s="10">
        <v>3401</v>
      </c>
      <c r="C3404" s="13">
        <v>1</v>
      </c>
      <c r="D3404" s="13">
        <v>4</v>
      </c>
      <c r="E3404" s="13">
        <v>10.588235294117647</v>
      </c>
      <c r="F3404" s="13">
        <v>17.483940815590039</v>
      </c>
      <c r="G3404" s="13">
        <v>2.8957055214723924</v>
      </c>
      <c r="H3404" s="13">
        <v>4</v>
      </c>
      <c r="I3404" s="13">
        <v>0.8</v>
      </c>
      <c r="J3404" s="13">
        <v>6.25</v>
      </c>
      <c r="K3404" s="13">
        <v>0.2</v>
      </c>
      <c r="L3404" s="13">
        <v>10</v>
      </c>
      <c r="M3404" s="13">
        <v>20.25</v>
      </c>
    </row>
    <row r="3405" spans="2:13">
      <c r="B3405" s="10">
        <v>3402</v>
      </c>
      <c r="C3405" s="13">
        <v>0.6</v>
      </c>
      <c r="D3405" s="13">
        <v>6.666666666666667</v>
      </c>
      <c r="E3405" s="13">
        <v>13.5</v>
      </c>
      <c r="F3405" s="13">
        <v>20.992450638792103</v>
      </c>
      <c r="G3405" s="13">
        <v>2.8095238095238098</v>
      </c>
      <c r="H3405" s="13">
        <v>4.6829268292682924</v>
      </c>
      <c r="I3405" s="13">
        <v>0.8</v>
      </c>
      <c r="J3405" s="13">
        <v>6.25</v>
      </c>
      <c r="K3405" s="13">
        <v>0.6</v>
      </c>
      <c r="L3405" s="13">
        <v>3.3333333333333335</v>
      </c>
      <c r="M3405" s="13">
        <v>16.25</v>
      </c>
    </row>
    <row r="3406" spans="2:13">
      <c r="B3406" s="10">
        <v>3403</v>
      </c>
      <c r="C3406" s="13">
        <v>0.6</v>
      </c>
      <c r="D3406" s="13">
        <v>6.666666666666667</v>
      </c>
      <c r="E3406" s="13">
        <v>10.588235294117647</v>
      </c>
      <c r="F3406" s="13">
        <v>18.392540577874986</v>
      </c>
      <c r="G3406" s="13">
        <v>3.2328767123287672</v>
      </c>
      <c r="H3406" s="13">
        <v>4.5714285714285712</v>
      </c>
      <c r="I3406" s="13">
        <v>1</v>
      </c>
      <c r="J3406" s="13">
        <v>5</v>
      </c>
      <c r="K3406" s="13">
        <v>0.4</v>
      </c>
      <c r="L3406" s="13">
        <v>5</v>
      </c>
      <c r="M3406" s="13">
        <v>16.666666666666668</v>
      </c>
    </row>
    <row r="3407" spans="2:13">
      <c r="B3407" s="10">
        <v>3404</v>
      </c>
      <c r="C3407" s="13">
        <v>1</v>
      </c>
      <c r="D3407" s="13">
        <v>4</v>
      </c>
      <c r="E3407" s="13">
        <v>11.739130434782609</v>
      </c>
      <c r="F3407" s="13">
        <v>17.761108456760631</v>
      </c>
      <c r="G3407" s="13">
        <v>2.5934065934065931</v>
      </c>
      <c r="H3407" s="13">
        <v>3.4285714285714284</v>
      </c>
      <c r="I3407" s="13">
        <v>0.6</v>
      </c>
      <c r="J3407" s="13">
        <v>8.3333333333333339</v>
      </c>
      <c r="K3407" s="13">
        <v>1</v>
      </c>
      <c r="L3407" s="13">
        <v>2</v>
      </c>
      <c r="M3407" s="13">
        <v>14.333333333333334</v>
      </c>
    </row>
    <row r="3408" spans="2:13">
      <c r="B3408" s="10">
        <v>3405</v>
      </c>
      <c r="C3408" s="13">
        <v>1.2</v>
      </c>
      <c r="D3408" s="13">
        <v>3.3333333333333335</v>
      </c>
      <c r="E3408" s="13">
        <v>10.8</v>
      </c>
      <c r="F3408" s="13">
        <v>17.610784551858149</v>
      </c>
      <c r="G3408" s="13">
        <v>2.6368715083798882</v>
      </c>
      <c r="H3408" s="13">
        <v>4.1739130434782608</v>
      </c>
      <c r="I3408" s="13">
        <v>0.6</v>
      </c>
      <c r="J3408" s="13">
        <v>8.3333333333333339</v>
      </c>
      <c r="K3408" s="13">
        <v>0.4</v>
      </c>
      <c r="L3408" s="13">
        <v>5</v>
      </c>
      <c r="M3408" s="13">
        <v>16.666666666666668</v>
      </c>
    </row>
    <row r="3409" spans="2:13">
      <c r="B3409" s="10">
        <v>3406</v>
      </c>
      <c r="C3409" s="13">
        <v>0.8</v>
      </c>
      <c r="D3409" s="13">
        <v>5</v>
      </c>
      <c r="E3409" s="13">
        <v>8.5714285714285712</v>
      </c>
      <c r="F3409" s="13">
        <v>15.189557790329246</v>
      </c>
      <c r="G3409" s="13">
        <v>3.4705882352941178</v>
      </c>
      <c r="H3409" s="13">
        <v>3.1475409836065573</v>
      </c>
      <c r="I3409" s="13">
        <v>1.2</v>
      </c>
      <c r="J3409" s="13">
        <v>4.166666666666667</v>
      </c>
      <c r="K3409" s="13">
        <v>0.6</v>
      </c>
      <c r="L3409" s="13">
        <v>3.3333333333333335</v>
      </c>
      <c r="M3409" s="13">
        <v>12.500000000000002</v>
      </c>
    </row>
    <row r="3410" spans="2:13">
      <c r="B3410" s="10">
        <v>3407</v>
      </c>
      <c r="C3410" s="13">
        <v>1.4</v>
      </c>
      <c r="D3410" s="13">
        <v>2.8571428571428572</v>
      </c>
      <c r="E3410" s="13">
        <v>12.558139534883722</v>
      </c>
      <c r="F3410" s="13">
        <v>20.878814640368955</v>
      </c>
      <c r="G3410" s="13">
        <v>2.9873417721518987</v>
      </c>
      <c r="H3410" s="13">
        <v>5.333333333333333</v>
      </c>
      <c r="I3410" s="13">
        <v>0.8</v>
      </c>
      <c r="J3410" s="13">
        <v>6.25</v>
      </c>
      <c r="K3410" s="13">
        <v>0.8</v>
      </c>
      <c r="L3410" s="13">
        <v>2.5</v>
      </c>
      <c r="M3410" s="13">
        <v>11.607142857142858</v>
      </c>
    </row>
    <row r="3411" spans="2:13">
      <c r="B3411" s="10">
        <v>3408</v>
      </c>
      <c r="C3411" s="13">
        <v>0.8</v>
      </c>
      <c r="D3411" s="13">
        <v>5</v>
      </c>
      <c r="E3411" s="13">
        <v>7.9411764705882346</v>
      </c>
      <c r="F3411" s="13">
        <v>15.342066756003264</v>
      </c>
      <c r="G3411" s="13">
        <v>2.3482587064676617</v>
      </c>
      <c r="H3411" s="13">
        <v>5.0526315789473681</v>
      </c>
      <c r="I3411" s="13">
        <v>1.6</v>
      </c>
      <c r="J3411" s="13">
        <v>3.125</v>
      </c>
      <c r="K3411" s="13">
        <v>0.6</v>
      </c>
      <c r="L3411" s="13">
        <v>3.3333333333333335</v>
      </c>
      <c r="M3411" s="13">
        <v>11.458333333333334</v>
      </c>
    </row>
    <row r="3412" spans="2:13">
      <c r="B3412" s="10">
        <v>3409</v>
      </c>
      <c r="C3412" s="13">
        <v>0.4</v>
      </c>
      <c r="D3412" s="13">
        <v>10</v>
      </c>
      <c r="E3412" s="13">
        <v>10.588235294117647</v>
      </c>
      <c r="F3412" s="13">
        <v>17.042447748330101</v>
      </c>
      <c r="G3412" s="13">
        <v>3.0256410256410255</v>
      </c>
      <c r="H3412" s="13">
        <v>3.4285714285714284</v>
      </c>
      <c r="I3412" s="13">
        <v>1.6</v>
      </c>
      <c r="J3412" s="13">
        <v>3.125</v>
      </c>
      <c r="K3412" s="13">
        <v>0.6</v>
      </c>
      <c r="L3412" s="13">
        <v>3.3333333333333335</v>
      </c>
      <c r="M3412" s="13">
        <v>16.458333333333332</v>
      </c>
    </row>
    <row r="3413" spans="2:13">
      <c r="B3413" s="10">
        <v>3410</v>
      </c>
      <c r="C3413" s="13">
        <v>0.8</v>
      </c>
      <c r="D3413" s="13">
        <v>5</v>
      </c>
      <c r="E3413" s="13">
        <v>24.545454545454547</v>
      </c>
      <c r="F3413" s="13">
        <v>31.261393328582582</v>
      </c>
      <c r="G3413" s="13">
        <v>3.3475177304964543</v>
      </c>
      <c r="H3413" s="13">
        <v>3.3684210526315788</v>
      </c>
      <c r="I3413" s="13">
        <v>1</v>
      </c>
      <c r="J3413" s="13">
        <v>5</v>
      </c>
      <c r="K3413" s="13">
        <v>0.4</v>
      </c>
      <c r="L3413" s="13">
        <v>5</v>
      </c>
      <c r="M3413" s="13">
        <v>15</v>
      </c>
    </row>
    <row r="3414" spans="2:13">
      <c r="B3414" s="10">
        <v>3411</v>
      </c>
      <c r="C3414" s="13">
        <v>1.4</v>
      </c>
      <c r="D3414" s="13">
        <v>2.8571428571428572</v>
      </c>
      <c r="E3414" s="13">
        <v>12.558139534883722</v>
      </c>
      <c r="F3414" s="13">
        <v>18.745737651053268</v>
      </c>
      <c r="G3414" s="13">
        <v>2.2692307692307692</v>
      </c>
      <c r="H3414" s="13">
        <v>3.9183673469387754</v>
      </c>
      <c r="I3414" s="13">
        <v>1</v>
      </c>
      <c r="J3414" s="13">
        <v>5</v>
      </c>
      <c r="K3414" s="13">
        <v>0.4</v>
      </c>
      <c r="L3414" s="13">
        <v>5</v>
      </c>
      <c r="M3414" s="13">
        <v>12.857142857142858</v>
      </c>
    </row>
    <row r="3415" spans="2:13">
      <c r="B3415" s="10">
        <v>3412</v>
      </c>
      <c r="C3415" s="13">
        <v>0.6</v>
      </c>
      <c r="D3415" s="13">
        <v>6.666666666666667</v>
      </c>
      <c r="E3415" s="13">
        <v>9.8181818181818166</v>
      </c>
      <c r="F3415" s="13">
        <v>17.506341636275042</v>
      </c>
      <c r="G3415" s="13">
        <v>3.603053435114504</v>
      </c>
      <c r="H3415" s="13">
        <v>4.0851063829787231</v>
      </c>
      <c r="I3415" s="13">
        <v>0.6</v>
      </c>
      <c r="J3415" s="13">
        <v>8.3333333333333339</v>
      </c>
      <c r="K3415" s="13">
        <v>0.6</v>
      </c>
      <c r="L3415" s="13">
        <v>3.3333333333333335</v>
      </c>
      <c r="M3415" s="13">
        <v>18.333333333333332</v>
      </c>
    </row>
    <row r="3416" spans="2:13">
      <c r="B3416" s="10">
        <v>3413</v>
      </c>
      <c r="C3416" s="13">
        <v>1</v>
      </c>
      <c r="D3416" s="13">
        <v>4</v>
      </c>
      <c r="E3416" s="13">
        <v>12.857142857142858</v>
      </c>
      <c r="F3416" s="13">
        <v>21.28305948195451</v>
      </c>
      <c r="G3416" s="13">
        <v>2.6077348066298343</v>
      </c>
      <c r="H3416" s="13">
        <v>5.8181818181818183</v>
      </c>
      <c r="I3416" s="13">
        <v>1.4</v>
      </c>
      <c r="J3416" s="13">
        <v>3.5714285714285716</v>
      </c>
      <c r="K3416" s="13">
        <v>0.4</v>
      </c>
      <c r="L3416" s="13">
        <v>5</v>
      </c>
      <c r="M3416" s="13">
        <v>12.571428571428571</v>
      </c>
    </row>
    <row r="3417" spans="2:13">
      <c r="B3417" s="10">
        <v>3414</v>
      </c>
      <c r="C3417" s="13">
        <v>0.6</v>
      </c>
      <c r="D3417" s="13">
        <v>6.666666666666667</v>
      </c>
      <c r="E3417" s="13">
        <v>13.170731707317072</v>
      </c>
      <c r="F3417" s="13">
        <v>19.405826844737792</v>
      </c>
      <c r="G3417" s="13">
        <v>2.7441860465116279</v>
      </c>
      <c r="H3417" s="13">
        <v>3.4909090909090907</v>
      </c>
      <c r="I3417" s="13">
        <v>1.2</v>
      </c>
      <c r="J3417" s="13">
        <v>4.166666666666667</v>
      </c>
      <c r="K3417" s="13">
        <v>0.4</v>
      </c>
      <c r="L3417" s="13">
        <v>5</v>
      </c>
      <c r="M3417" s="13">
        <v>15.833333333333334</v>
      </c>
    </row>
    <row r="3418" spans="2:13">
      <c r="B3418" s="10">
        <v>3415</v>
      </c>
      <c r="C3418" s="13">
        <v>1.4</v>
      </c>
      <c r="D3418" s="13">
        <v>2.8571428571428572</v>
      </c>
      <c r="E3418" s="13">
        <v>8.1818181818181817</v>
      </c>
      <c r="F3418" s="13">
        <v>14.450017415534656</v>
      </c>
      <c r="G3418" s="13">
        <v>2.7126436781609193</v>
      </c>
      <c r="H3418" s="13">
        <v>3.5555555555555554</v>
      </c>
      <c r="I3418" s="13">
        <v>1.4</v>
      </c>
      <c r="J3418" s="13">
        <v>3.5714285714285716</v>
      </c>
      <c r="K3418" s="13">
        <v>0.6</v>
      </c>
      <c r="L3418" s="13">
        <v>3.3333333333333335</v>
      </c>
      <c r="M3418" s="13">
        <v>9.7619047619047628</v>
      </c>
    </row>
    <row r="3419" spans="2:13">
      <c r="B3419" s="10">
        <v>3416</v>
      </c>
      <c r="C3419" s="13">
        <v>0.8</v>
      </c>
      <c r="D3419" s="13">
        <v>5</v>
      </c>
      <c r="E3419" s="13">
        <v>12.558139534883722</v>
      </c>
      <c r="F3419" s="13">
        <v>21.824806201550388</v>
      </c>
      <c r="G3419" s="13">
        <v>3.9333333333333336</v>
      </c>
      <c r="H3419" s="13">
        <v>5.333333333333333</v>
      </c>
      <c r="I3419" s="13">
        <v>1</v>
      </c>
      <c r="J3419" s="13">
        <v>5</v>
      </c>
      <c r="K3419" s="13">
        <v>0.6</v>
      </c>
      <c r="L3419" s="13">
        <v>3.3333333333333335</v>
      </c>
      <c r="M3419" s="13">
        <v>13.333333333333334</v>
      </c>
    </row>
    <row r="3420" spans="2:13">
      <c r="B3420" s="10">
        <v>3417</v>
      </c>
      <c r="C3420" s="13">
        <v>0.4</v>
      </c>
      <c r="D3420" s="13">
        <v>10</v>
      </c>
      <c r="E3420" s="13">
        <v>15</v>
      </c>
      <c r="F3420" s="13">
        <v>23.067571644042232</v>
      </c>
      <c r="G3420" s="13">
        <v>2.4205128205128204</v>
      </c>
      <c r="H3420" s="13">
        <v>5.6470588235294121</v>
      </c>
      <c r="I3420" s="13">
        <v>1</v>
      </c>
      <c r="J3420" s="13">
        <v>5</v>
      </c>
      <c r="K3420" s="13">
        <v>0.4</v>
      </c>
      <c r="L3420" s="13">
        <v>5</v>
      </c>
      <c r="M3420" s="13">
        <v>20</v>
      </c>
    </row>
    <row r="3421" spans="2:13">
      <c r="B3421" s="10">
        <v>3418</v>
      </c>
      <c r="C3421" s="13">
        <v>1</v>
      </c>
      <c r="D3421" s="13">
        <v>4</v>
      </c>
      <c r="E3421" s="13">
        <v>13.5</v>
      </c>
      <c r="F3421" s="13">
        <v>22.813580246913581</v>
      </c>
      <c r="G3421" s="13">
        <v>2.9135802469135803</v>
      </c>
      <c r="H3421" s="13">
        <v>6.4</v>
      </c>
      <c r="I3421" s="13">
        <v>0.6</v>
      </c>
      <c r="J3421" s="13">
        <v>8.3333333333333339</v>
      </c>
      <c r="K3421" s="13">
        <v>0.1</v>
      </c>
      <c r="L3421" s="13">
        <v>20</v>
      </c>
      <c r="M3421" s="13">
        <v>32.333333333333336</v>
      </c>
    </row>
    <row r="3422" spans="2:13">
      <c r="B3422" s="10">
        <v>3419</v>
      </c>
      <c r="C3422" s="13">
        <v>0.6</v>
      </c>
      <c r="D3422" s="13">
        <v>6.666666666666667</v>
      </c>
      <c r="E3422" s="13">
        <v>12.558139534883722</v>
      </c>
      <c r="F3422" s="13">
        <v>19.553129900972355</v>
      </c>
      <c r="G3422" s="13">
        <v>2.7283236994219653</v>
      </c>
      <c r="H3422" s="13">
        <v>4.2666666666666666</v>
      </c>
      <c r="I3422" s="13">
        <v>0.8</v>
      </c>
      <c r="J3422" s="13">
        <v>6.25</v>
      </c>
      <c r="K3422" s="13">
        <v>0.2</v>
      </c>
      <c r="L3422" s="13">
        <v>10</v>
      </c>
      <c r="M3422" s="13">
        <v>22.916666666666668</v>
      </c>
    </row>
    <row r="3423" spans="2:13">
      <c r="B3423" s="10">
        <v>3420</v>
      </c>
      <c r="C3423" s="13">
        <v>0.8</v>
      </c>
      <c r="D3423" s="13">
        <v>5</v>
      </c>
      <c r="E3423" s="13">
        <v>13.170731707317072</v>
      </c>
      <c r="F3423" s="13">
        <v>20.332990843529696</v>
      </c>
      <c r="G3423" s="13">
        <v>2.6971428571428571</v>
      </c>
      <c r="H3423" s="13">
        <v>4.4651162790697674</v>
      </c>
      <c r="I3423" s="13">
        <v>1</v>
      </c>
      <c r="J3423" s="13">
        <v>5</v>
      </c>
      <c r="K3423" s="13">
        <v>0.4</v>
      </c>
      <c r="L3423" s="13">
        <v>5</v>
      </c>
      <c r="M3423" s="13">
        <v>15</v>
      </c>
    </row>
    <row r="3424" spans="2:13">
      <c r="B3424" s="10">
        <v>3421</v>
      </c>
      <c r="C3424" s="13">
        <v>0.6</v>
      </c>
      <c r="D3424" s="13">
        <v>6.666666666666667</v>
      </c>
      <c r="E3424" s="13">
        <v>13.5</v>
      </c>
      <c r="F3424" s="13">
        <v>20.707009857612267</v>
      </c>
      <c r="G3424" s="13">
        <v>2.8433734939759034</v>
      </c>
      <c r="H3424" s="13">
        <v>4.3636363636363633</v>
      </c>
      <c r="I3424" s="13">
        <v>1</v>
      </c>
      <c r="J3424" s="13">
        <v>5</v>
      </c>
      <c r="K3424" s="13">
        <v>0.4</v>
      </c>
      <c r="L3424" s="13">
        <v>5</v>
      </c>
      <c r="M3424" s="13">
        <v>16.666666666666668</v>
      </c>
    </row>
    <row r="3425" spans="2:13">
      <c r="B3425" s="10">
        <v>3422</v>
      </c>
      <c r="C3425" s="13">
        <v>0.8</v>
      </c>
      <c r="D3425" s="13">
        <v>5</v>
      </c>
      <c r="E3425" s="13">
        <v>12.857142857142858</v>
      </c>
      <c r="F3425" s="13">
        <v>20.092362982929021</v>
      </c>
      <c r="G3425" s="13">
        <v>2.9685534591194971</v>
      </c>
      <c r="H3425" s="13">
        <v>4.2666666666666666</v>
      </c>
      <c r="I3425" s="13">
        <v>1.4</v>
      </c>
      <c r="J3425" s="13">
        <v>3.5714285714285716</v>
      </c>
      <c r="K3425" s="13">
        <v>0.4</v>
      </c>
      <c r="L3425" s="13">
        <v>5</v>
      </c>
      <c r="M3425" s="13">
        <v>13.571428571428571</v>
      </c>
    </row>
    <row r="3426" spans="2:13">
      <c r="B3426" s="10">
        <v>3423</v>
      </c>
      <c r="C3426" s="13">
        <v>0.4</v>
      </c>
      <c r="D3426" s="13">
        <v>10</v>
      </c>
      <c r="E3426" s="13">
        <v>12.857142857142858</v>
      </c>
      <c r="F3426" s="13">
        <v>22.115626309174694</v>
      </c>
      <c r="G3426" s="13">
        <v>3.0649350649350646</v>
      </c>
      <c r="H3426" s="13">
        <v>6.193548387096774</v>
      </c>
      <c r="I3426" s="13">
        <v>0.8</v>
      </c>
      <c r="J3426" s="13">
        <v>6.25</v>
      </c>
      <c r="K3426" s="13">
        <v>0.6</v>
      </c>
      <c r="L3426" s="13">
        <v>3.3333333333333335</v>
      </c>
      <c r="M3426" s="13">
        <v>19.583333333333332</v>
      </c>
    </row>
    <row r="3427" spans="2:13">
      <c r="B3427" s="10">
        <v>3424</v>
      </c>
      <c r="C3427" s="13">
        <v>0.8</v>
      </c>
      <c r="D3427" s="13">
        <v>5</v>
      </c>
      <c r="E3427" s="13">
        <v>14.594594594594593</v>
      </c>
      <c r="F3427" s="13">
        <v>24.598404118404119</v>
      </c>
      <c r="G3427" s="13">
        <v>3.1466666666666669</v>
      </c>
      <c r="H3427" s="13">
        <v>6.8571428571428568</v>
      </c>
      <c r="I3427" s="13">
        <v>1</v>
      </c>
      <c r="J3427" s="13">
        <v>5</v>
      </c>
      <c r="K3427" s="13">
        <v>0.4</v>
      </c>
      <c r="L3427" s="13">
        <v>5</v>
      </c>
      <c r="M3427" s="13">
        <v>15</v>
      </c>
    </row>
    <row r="3428" spans="2:13">
      <c r="B3428" s="10">
        <v>3425</v>
      </c>
      <c r="C3428" s="13">
        <v>1.2</v>
      </c>
      <c r="D3428" s="13">
        <v>3.3333333333333335</v>
      </c>
      <c r="E3428" s="13">
        <v>8.5714285714285712</v>
      </c>
      <c r="F3428" s="13">
        <v>15.986544850498341</v>
      </c>
      <c r="G3428" s="13">
        <v>2.95</v>
      </c>
      <c r="H3428" s="13">
        <v>4.4651162790697674</v>
      </c>
      <c r="I3428" s="13">
        <v>1</v>
      </c>
      <c r="J3428" s="13">
        <v>5</v>
      </c>
      <c r="K3428" s="13">
        <v>0.2</v>
      </c>
      <c r="L3428" s="13">
        <v>10</v>
      </c>
      <c r="M3428" s="13">
        <v>18.333333333333336</v>
      </c>
    </row>
    <row r="3429" spans="2:13">
      <c r="B3429" s="10">
        <v>3426</v>
      </c>
      <c r="C3429" s="13">
        <v>0.8</v>
      </c>
      <c r="D3429" s="13">
        <v>5</v>
      </c>
      <c r="E3429" s="13">
        <v>10.8</v>
      </c>
      <c r="F3429" s="13">
        <v>17.755266955266954</v>
      </c>
      <c r="G3429" s="13">
        <v>2.3838383838383841</v>
      </c>
      <c r="H3429" s="13">
        <v>4.5714285714285712</v>
      </c>
      <c r="I3429" s="13">
        <v>1.2</v>
      </c>
      <c r="J3429" s="13">
        <v>4.166666666666667</v>
      </c>
      <c r="K3429" s="13">
        <v>0.2</v>
      </c>
      <c r="L3429" s="13">
        <v>10</v>
      </c>
      <c r="M3429" s="13">
        <v>19.166666666666668</v>
      </c>
    </row>
    <row r="3430" spans="2:13">
      <c r="B3430" s="10">
        <v>3427</v>
      </c>
      <c r="C3430" s="13">
        <v>0.4</v>
      </c>
      <c r="D3430" s="13">
        <v>10</v>
      </c>
      <c r="E3430" s="13">
        <v>15.428571428571429</v>
      </c>
      <c r="F3430" s="13">
        <v>21.550202817316912</v>
      </c>
      <c r="G3430" s="13">
        <v>3.1677852348993287</v>
      </c>
      <c r="H3430" s="13">
        <v>2.953846153846154</v>
      </c>
      <c r="I3430" s="13">
        <v>1</v>
      </c>
      <c r="J3430" s="13">
        <v>5</v>
      </c>
      <c r="K3430" s="13">
        <v>0.1</v>
      </c>
      <c r="L3430" s="13">
        <v>20</v>
      </c>
      <c r="M3430" s="13">
        <v>35</v>
      </c>
    </row>
    <row r="3431" spans="2:13">
      <c r="B3431" s="10">
        <v>3428</v>
      </c>
      <c r="C3431" s="13">
        <v>1.2</v>
      </c>
      <c r="D3431" s="13">
        <v>3.3333333333333335</v>
      </c>
      <c r="E3431" s="13">
        <v>12.272727272727273</v>
      </c>
      <c r="F3431" s="13">
        <v>19.242886512657691</v>
      </c>
      <c r="G3431" s="13">
        <v>3.3475177304964543</v>
      </c>
      <c r="H3431" s="13">
        <v>3.6226415094339623</v>
      </c>
      <c r="I3431" s="13">
        <v>1.4</v>
      </c>
      <c r="J3431" s="13">
        <v>3.5714285714285716</v>
      </c>
      <c r="K3431" s="13">
        <v>0.6</v>
      </c>
      <c r="L3431" s="13">
        <v>3.3333333333333335</v>
      </c>
      <c r="M3431" s="13">
        <v>10.238095238095239</v>
      </c>
    </row>
    <row r="3432" spans="2:13">
      <c r="B3432" s="10">
        <v>3429</v>
      </c>
      <c r="C3432" s="13">
        <v>0.4</v>
      </c>
      <c r="D3432" s="13">
        <v>10</v>
      </c>
      <c r="E3432" s="13">
        <v>23.478260869565219</v>
      </c>
      <c r="F3432" s="13">
        <v>34.115132377945102</v>
      </c>
      <c r="G3432" s="13">
        <v>2.6368715083798882</v>
      </c>
      <c r="H3432" s="13">
        <v>8</v>
      </c>
      <c r="I3432" s="13">
        <v>1.4</v>
      </c>
      <c r="J3432" s="13">
        <v>3.5714285714285716</v>
      </c>
      <c r="K3432" s="13">
        <v>0.4</v>
      </c>
      <c r="L3432" s="13">
        <v>5</v>
      </c>
      <c r="M3432" s="13">
        <v>18.571428571428569</v>
      </c>
    </row>
    <row r="3433" spans="2:13">
      <c r="B3433" s="10">
        <v>3430</v>
      </c>
      <c r="C3433" s="13">
        <v>1</v>
      </c>
      <c r="D3433" s="13">
        <v>4</v>
      </c>
      <c r="E3433" s="13">
        <v>13.5</v>
      </c>
      <c r="F3433" s="13">
        <v>22.551058530510588</v>
      </c>
      <c r="G3433" s="13">
        <v>3.2328767123287672</v>
      </c>
      <c r="H3433" s="13">
        <v>5.8181818181818183</v>
      </c>
      <c r="I3433" s="13">
        <v>1.6</v>
      </c>
      <c r="J3433" s="13">
        <v>3.125</v>
      </c>
      <c r="K3433" s="13">
        <v>0.1</v>
      </c>
      <c r="L3433" s="13">
        <v>20</v>
      </c>
      <c r="M3433" s="13">
        <v>27.125</v>
      </c>
    </row>
    <row r="3434" spans="2:13">
      <c r="B3434" s="10">
        <v>3431</v>
      </c>
      <c r="C3434" s="13">
        <v>0.6</v>
      </c>
      <c r="D3434" s="13">
        <v>6.666666666666667</v>
      </c>
      <c r="E3434" s="13">
        <v>9.6428571428571441</v>
      </c>
      <c r="F3434" s="13">
        <v>15.661437738585523</v>
      </c>
      <c r="G3434" s="13">
        <v>2.3959390862944163</v>
      </c>
      <c r="H3434" s="13">
        <v>3.6226415094339623</v>
      </c>
      <c r="I3434" s="13">
        <v>1.2</v>
      </c>
      <c r="J3434" s="13">
        <v>4.166666666666667</v>
      </c>
      <c r="K3434" s="13">
        <v>0.4</v>
      </c>
      <c r="L3434" s="13">
        <v>5</v>
      </c>
      <c r="M3434" s="13">
        <v>15.833333333333334</v>
      </c>
    </row>
    <row r="3435" spans="2:13">
      <c r="B3435" s="10">
        <v>3432</v>
      </c>
      <c r="C3435" s="13">
        <v>1</v>
      </c>
      <c r="D3435" s="13">
        <v>4</v>
      </c>
      <c r="E3435" s="13">
        <v>10.188679245283019</v>
      </c>
      <c r="F3435" s="13">
        <v>17.460770233909443</v>
      </c>
      <c r="G3435" s="13">
        <v>3.7165354330708662</v>
      </c>
      <c r="H3435" s="13">
        <v>3.5555555555555554</v>
      </c>
      <c r="I3435" s="13">
        <v>1</v>
      </c>
      <c r="J3435" s="13">
        <v>5</v>
      </c>
      <c r="K3435" s="13">
        <v>0.4</v>
      </c>
      <c r="L3435" s="13">
        <v>5</v>
      </c>
      <c r="M3435" s="13">
        <v>14</v>
      </c>
    </row>
    <row r="3436" spans="2:13">
      <c r="B3436" s="10">
        <v>3433</v>
      </c>
      <c r="C3436" s="13">
        <v>0.8</v>
      </c>
      <c r="D3436" s="13">
        <v>5</v>
      </c>
      <c r="E3436" s="13">
        <v>8.5714285714285712</v>
      </c>
      <c r="F3436" s="13">
        <v>18.979752270850536</v>
      </c>
      <c r="G3436" s="13">
        <v>2.7283236994219653</v>
      </c>
      <c r="H3436" s="13">
        <v>7.68</v>
      </c>
      <c r="I3436" s="13">
        <v>0.6</v>
      </c>
      <c r="J3436" s="13">
        <v>8.3333333333333339</v>
      </c>
      <c r="K3436" s="13">
        <v>0.6</v>
      </c>
      <c r="L3436" s="13">
        <v>3.3333333333333335</v>
      </c>
      <c r="M3436" s="13">
        <v>16.666666666666668</v>
      </c>
    </row>
    <row r="3437" spans="2:13">
      <c r="B3437" s="10">
        <v>3434</v>
      </c>
      <c r="C3437" s="13">
        <v>0.6</v>
      </c>
      <c r="D3437" s="13">
        <v>6.666666666666667</v>
      </c>
      <c r="E3437" s="13">
        <v>11.48936170212766</v>
      </c>
      <c r="F3437" s="13">
        <v>18.697524967433782</v>
      </c>
      <c r="G3437" s="13">
        <v>2.4081632653061225</v>
      </c>
      <c r="H3437" s="13">
        <v>4.8</v>
      </c>
      <c r="I3437" s="13">
        <v>0.8</v>
      </c>
      <c r="J3437" s="13">
        <v>6.25</v>
      </c>
      <c r="K3437" s="13">
        <v>0.4</v>
      </c>
      <c r="L3437" s="13">
        <v>5</v>
      </c>
      <c r="M3437" s="13">
        <v>17.916666666666668</v>
      </c>
    </row>
    <row r="3438" spans="2:13">
      <c r="B3438" s="10">
        <v>3435</v>
      </c>
      <c r="C3438" s="13">
        <v>0.2</v>
      </c>
      <c r="D3438" s="13">
        <v>20</v>
      </c>
      <c r="E3438" s="13">
        <v>17.419354838709676</v>
      </c>
      <c r="F3438" s="13">
        <v>25.1691292747999</v>
      </c>
      <c r="G3438" s="13">
        <v>2.6971428571428571</v>
      </c>
      <c r="H3438" s="13">
        <v>5.0526315789473681</v>
      </c>
      <c r="I3438" s="13">
        <v>1.8</v>
      </c>
      <c r="J3438" s="13">
        <v>2.7777777777777777</v>
      </c>
      <c r="K3438" s="13">
        <v>0.2</v>
      </c>
      <c r="L3438" s="13">
        <v>10</v>
      </c>
      <c r="M3438" s="13">
        <v>32.777777777777779</v>
      </c>
    </row>
    <row r="3439" spans="2:13">
      <c r="B3439" s="10">
        <v>3436</v>
      </c>
      <c r="C3439" s="13">
        <v>0.8</v>
      </c>
      <c r="D3439" s="13">
        <v>5</v>
      </c>
      <c r="E3439" s="13">
        <v>11.25</v>
      </c>
      <c r="F3439" s="13">
        <v>18.947992991398536</v>
      </c>
      <c r="G3439" s="13">
        <v>3.2328767123287672</v>
      </c>
      <c r="H3439" s="13">
        <v>4.4651162790697674</v>
      </c>
      <c r="I3439" s="13">
        <v>0.6</v>
      </c>
      <c r="J3439" s="13">
        <v>8.3333333333333339</v>
      </c>
      <c r="K3439" s="13">
        <v>0.8</v>
      </c>
      <c r="L3439" s="13">
        <v>2.5</v>
      </c>
      <c r="M3439" s="13">
        <v>15.833333333333334</v>
      </c>
    </row>
    <row r="3440" spans="2:13">
      <c r="B3440" s="10">
        <v>3437</v>
      </c>
      <c r="C3440" s="13">
        <v>0.4</v>
      </c>
      <c r="D3440" s="13">
        <v>10</v>
      </c>
      <c r="E3440" s="13">
        <v>9.6428571428571441</v>
      </c>
      <c r="F3440" s="13">
        <v>16.908742220292375</v>
      </c>
      <c r="G3440" s="13">
        <v>3.3475177304964543</v>
      </c>
      <c r="H3440" s="13">
        <v>3.9183673469387754</v>
      </c>
      <c r="I3440" s="13">
        <v>1</v>
      </c>
      <c r="J3440" s="13">
        <v>5</v>
      </c>
      <c r="K3440" s="13">
        <v>0.2</v>
      </c>
      <c r="L3440" s="13">
        <v>10</v>
      </c>
      <c r="M3440" s="13">
        <v>25</v>
      </c>
    </row>
    <row r="3441" spans="2:13">
      <c r="B3441" s="10">
        <v>3438</v>
      </c>
      <c r="C3441" s="13">
        <v>0.4</v>
      </c>
      <c r="D3441" s="13">
        <v>10</v>
      </c>
      <c r="E3441" s="13">
        <v>12.558139534883722</v>
      </c>
      <c r="F3441" s="13">
        <v>21.055494032238219</v>
      </c>
      <c r="G3441" s="13">
        <v>2.4973544973544972</v>
      </c>
      <c r="H3441" s="13">
        <v>6</v>
      </c>
      <c r="I3441" s="13">
        <v>0.6</v>
      </c>
      <c r="J3441" s="13">
        <v>8.3333333333333339</v>
      </c>
      <c r="K3441" s="13">
        <v>0.4</v>
      </c>
      <c r="L3441" s="13">
        <v>5</v>
      </c>
      <c r="M3441" s="13">
        <v>23.333333333333336</v>
      </c>
    </row>
    <row r="3442" spans="2:13">
      <c r="B3442" s="10">
        <v>3439</v>
      </c>
      <c r="C3442" s="13">
        <v>0.8</v>
      </c>
      <c r="D3442" s="13">
        <v>5</v>
      </c>
      <c r="E3442" s="13">
        <v>12.272727272727273</v>
      </c>
      <c r="F3442" s="13">
        <v>19.342345837677925</v>
      </c>
      <c r="G3442" s="13">
        <v>2.8957055214723924</v>
      </c>
      <c r="H3442" s="13">
        <v>4.1739130434782608</v>
      </c>
      <c r="I3442" s="13">
        <v>0.8</v>
      </c>
      <c r="J3442" s="13">
        <v>6.25</v>
      </c>
      <c r="K3442" s="13">
        <v>0.2</v>
      </c>
      <c r="L3442" s="13">
        <v>10</v>
      </c>
      <c r="M3442" s="13">
        <v>21.25</v>
      </c>
    </row>
    <row r="3443" spans="2:13">
      <c r="B3443" s="10">
        <v>3440</v>
      </c>
      <c r="C3443" s="13">
        <v>0.8</v>
      </c>
      <c r="D3443" s="13">
        <v>5</v>
      </c>
      <c r="E3443" s="13">
        <v>12.558139534883722</v>
      </c>
      <c r="F3443" s="13">
        <v>20.347194261251879</v>
      </c>
      <c r="G3443" s="13">
        <v>3.5223880597014925</v>
      </c>
      <c r="H3443" s="13">
        <v>4.2666666666666666</v>
      </c>
      <c r="I3443" s="13">
        <v>1.6</v>
      </c>
      <c r="J3443" s="13">
        <v>3.125</v>
      </c>
      <c r="K3443" s="13">
        <v>0.6</v>
      </c>
      <c r="L3443" s="13">
        <v>3.3333333333333335</v>
      </c>
      <c r="M3443" s="13">
        <v>11.458333333333334</v>
      </c>
    </row>
    <row r="3444" spans="2:13">
      <c r="B3444" s="10">
        <v>3441</v>
      </c>
      <c r="C3444" s="13">
        <v>0.8</v>
      </c>
      <c r="D3444" s="13">
        <v>5</v>
      </c>
      <c r="E3444" s="13">
        <v>12</v>
      </c>
      <c r="F3444" s="13">
        <v>20.913580246913583</v>
      </c>
      <c r="G3444" s="13">
        <v>2.9135802469135803</v>
      </c>
      <c r="H3444" s="13">
        <v>6</v>
      </c>
      <c r="I3444" s="13">
        <v>1</v>
      </c>
      <c r="J3444" s="13">
        <v>5</v>
      </c>
      <c r="K3444" s="13">
        <v>0.6</v>
      </c>
      <c r="L3444" s="13">
        <v>3.3333333333333335</v>
      </c>
      <c r="M3444" s="13">
        <v>13.333333333333334</v>
      </c>
    </row>
    <row r="3445" spans="2:13">
      <c r="B3445" s="10">
        <v>3442</v>
      </c>
      <c r="C3445" s="13">
        <v>1</v>
      </c>
      <c r="D3445" s="13">
        <v>4</v>
      </c>
      <c r="E3445" s="13">
        <v>17.419354838709676</v>
      </c>
      <c r="F3445" s="13">
        <v>25.543298500681509</v>
      </c>
      <c r="G3445" s="13">
        <v>3.3239436619718314</v>
      </c>
      <c r="H3445" s="13">
        <v>4.8</v>
      </c>
      <c r="I3445" s="13">
        <v>1.4</v>
      </c>
      <c r="J3445" s="13">
        <v>3.5714285714285716</v>
      </c>
      <c r="K3445" s="13">
        <v>0.2</v>
      </c>
      <c r="L3445" s="13">
        <v>10</v>
      </c>
      <c r="M3445" s="13">
        <v>17.571428571428569</v>
      </c>
    </row>
    <row r="3446" spans="2:13">
      <c r="B3446" s="10">
        <v>3443</v>
      </c>
      <c r="C3446" s="13">
        <v>0.4</v>
      </c>
      <c r="D3446" s="13">
        <v>10</v>
      </c>
      <c r="E3446" s="13">
        <v>14.210526315789473</v>
      </c>
      <c r="F3446" s="13">
        <v>20.906909216775954</v>
      </c>
      <c r="G3446" s="13">
        <v>2.9316770186335406</v>
      </c>
      <c r="H3446" s="13">
        <v>3.7647058823529411</v>
      </c>
      <c r="I3446" s="13">
        <v>1.4</v>
      </c>
      <c r="J3446" s="13">
        <v>3.5714285714285716</v>
      </c>
      <c r="K3446" s="13">
        <v>0.8</v>
      </c>
      <c r="L3446" s="13">
        <v>2.5</v>
      </c>
      <c r="M3446" s="13">
        <v>16.071428571428569</v>
      </c>
    </row>
    <row r="3447" spans="2:13">
      <c r="B3447" s="10">
        <v>3444</v>
      </c>
      <c r="C3447" s="13">
        <v>1</v>
      </c>
      <c r="D3447" s="13">
        <v>4</v>
      </c>
      <c r="E3447" s="13">
        <v>10.188679245283019</v>
      </c>
      <c r="F3447" s="13">
        <v>16.916583912611717</v>
      </c>
      <c r="G3447" s="13">
        <v>3.1052631578947372</v>
      </c>
      <c r="H3447" s="13">
        <v>3.6226415094339623</v>
      </c>
      <c r="I3447" s="13">
        <v>1.4</v>
      </c>
      <c r="J3447" s="13">
        <v>3.5714285714285716</v>
      </c>
      <c r="K3447" s="13">
        <v>0.2</v>
      </c>
      <c r="L3447" s="13">
        <v>10</v>
      </c>
      <c r="M3447" s="13">
        <v>17.571428571428569</v>
      </c>
    </row>
    <row r="3448" spans="2:13">
      <c r="B3448" s="10">
        <v>3445</v>
      </c>
      <c r="C3448" s="13">
        <v>0.6</v>
      </c>
      <c r="D3448" s="13">
        <v>6.666666666666667</v>
      </c>
      <c r="E3448" s="13">
        <v>9.8181818181818166</v>
      </c>
      <c r="F3448" s="13">
        <v>17.72855357170414</v>
      </c>
      <c r="G3448" s="13">
        <v>3.4452554744525545</v>
      </c>
      <c r="H3448" s="13">
        <v>4.4651162790697674</v>
      </c>
      <c r="I3448" s="13">
        <v>1</v>
      </c>
      <c r="J3448" s="13">
        <v>5</v>
      </c>
      <c r="K3448" s="13">
        <v>0.1</v>
      </c>
      <c r="L3448" s="13">
        <v>20</v>
      </c>
      <c r="M3448" s="13">
        <v>31.666666666666668</v>
      </c>
    </row>
    <row r="3449" spans="2:13">
      <c r="B3449" s="10">
        <v>3446</v>
      </c>
      <c r="C3449" s="13">
        <v>0.6</v>
      </c>
      <c r="D3449" s="13">
        <v>6.666666666666667</v>
      </c>
      <c r="E3449" s="13">
        <v>12.558139534883722</v>
      </c>
      <c r="F3449" s="13">
        <v>23.715489431364055</v>
      </c>
      <c r="G3449" s="13">
        <v>2.8095238095238098</v>
      </c>
      <c r="H3449" s="13">
        <v>8.3478260869565215</v>
      </c>
      <c r="I3449" s="13">
        <v>0.8</v>
      </c>
      <c r="J3449" s="13">
        <v>6.25</v>
      </c>
      <c r="K3449" s="13">
        <v>0.4</v>
      </c>
      <c r="L3449" s="13">
        <v>5</v>
      </c>
      <c r="M3449" s="13">
        <v>17.916666666666668</v>
      </c>
    </row>
    <row r="3450" spans="2:13">
      <c r="B3450" s="10">
        <v>3447</v>
      </c>
      <c r="C3450" s="13">
        <v>0.8</v>
      </c>
      <c r="D3450" s="13">
        <v>5</v>
      </c>
      <c r="E3450" s="13">
        <v>12.857142857142858</v>
      </c>
      <c r="F3450" s="13">
        <v>21.341953380161961</v>
      </c>
      <c r="G3450" s="13">
        <v>2.29126213592233</v>
      </c>
      <c r="H3450" s="13">
        <v>6.193548387096774</v>
      </c>
      <c r="I3450" s="13">
        <v>0.8</v>
      </c>
      <c r="J3450" s="13">
        <v>6.25</v>
      </c>
      <c r="K3450" s="13">
        <v>0.2</v>
      </c>
      <c r="L3450" s="13">
        <v>10</v>
      </c>
      <c r="M3450" s="13">
        <v>21.25</v>
      </c>
    </row>
    <row r="3451" spans="2:13">
      <c r="B3451" s="10">
        <v>3448</v>
      </c>
      <c r="C3451" s="13">
        <v>0.6</v>
      </c>
      <c r="D3451" s="13">
        <v>6.666666666666667</v>
      </c>
      <c r="E3451" s="13">
        <v>10</v>
      </c>
      <c r="F3451" s="13">
        <v>18.157894736842103</v>
      </c>
      <c r="G3451" s="13">
        <v>3.1052631578947372</v>
      </c>
      <c r="H3451" s="13">
        <v>5.0526315789473681</v>
      </c>
      <c r="I3451" s="13">
        <v>1</v>
      </c>
      <c r="J3451" s="13">
        <v>5</v>
      </c>
      <c r="K3451" s="13">
        <v>0.2</v>
      </c>
      <c r="L3451" s="13">
        <v>10</v>
      </c>
      <c r="M3451" s="13">
        <v>21.666666666666668</v>
      </c>
    </row>
    <row r="3452" spans="2:13">
      <c r="B3452" s="10">
        <v>3449</v>
      </c>
      <c r="C3452" s="13">
        <v>1.6</v>
      </c>
      <c r="D3452" s="13">
        <v>2.5</v>
      </c>
      <c r="E3452" s="13">
        <v>15.428571428571429</v>
      </c>
      <c r="F3452" s="13">
        <v>21.744360902255643</v>
      </c>
      <c r="G3452" s="13">
        <v>2.7602339181286553</v>
      </c>
      <c r="H3452" s="13">
        <v>3.5555555555555554</v>
      </c>
      <c r="I3452" s="13">
        <v>0.8</v>
      </c>
      <c r="J3452" s="13">
        <v>6.25</v>
      </c>
      <c r="K3452" s="13">
        <v>0.6</v>
      </c>
      <c r="L3452" s="13">
        <v>3.3333333333333335</v>
      </c>
      <c r="M3452" s="13">
        <v>12.083333333333334</v>
      </c>
    </row>
    <row r="3453" spans="2:13">
      <c r="B3453" s="10">
        <v>3450</v>
      </c>
      <c r="C3453" s="13">
        <v>0.4</v>
      </c>
      <c r="D3453" s="13">
        <v>10</v>
      </c>
      <c r="E3453" s="13">
        <v>10.188679245283019</v>
      </c>
      <c r="F3453" s="13">
        <v>17.583475911107723</v>
      </c>
      <c r="G3453" s="13">
        <v>2.2056074766355138</v>
      </c>
      <c r="H3453" s="13">
        <v>5.1891891891891895</v>
      </c>
      <c r="I3453" s="13">
        <v>0.8</v>
      </c>
      <c r="J3453" s="13">
        <v>6.25</v>
      </c>
      <c r="K3453" s="13">
        <v>0.4</v>
      </c>
      <c r="L3453" s="13">
        <v>5</v>
      </c>
      <c r="M3453" s="13">
        <v>21.25</v>
      </c>
    </row>
    <row r="3454" spans="2:13">
      <c r="B3454" s="10">
        <v>3451</v>
      </c>
      <c r="C3454" s="13">
        <v>0.6</v>
      </c>
      <c r="D3454" s="13">
        <v>6.666666666666667</v>
      </c>
      <c r="E3454" s="13">
        <v>10.188679245283019</v>
      </c>
      <c r="F3454" s="13">
        <v>17.8088990255028</v>
      </c>
      <c r="G3454" s="13">
        <v>2.6971428571428571</v>
      </c>
      <c r="H3454" s="13">
        <v>4.9230769230769234</v>
      </c>
      <c r="I3454" s="13">
        <v>1.2</v>
      </c>
      <c r="J3454" s="13">
        <v>4.166666666666667</v>
      </c>
      <c r="K3454" s="13">
        <v>0.4</v>
      </c>
      <c r="L3454" s="13">
        <v>5</v>
      </c>
      <c r="M3454" s="13">
        <v>15.833333333333334</v>
      </c>
    </row>
    <row r="3455" spans="2:13">
      <c r="B3455" s="10">
        <v>3452</v>
      </c>
      <c r="C3455" s="13">
        <v>0.6</v>
      </c>
      <c r="D3455" s="13">
        <v>6.666666666666667</v>
      </c>
      <c r="E3455" s="13">
        <v>11.48936170212766</v>
      </c>
      <c r="F3455" s="13">
        <v>18.592801351908772</v>
      </c>
      <c r="G3455" s="13">
        <v>2.4205128205128204</v>
      </c>
      <c r="H3455" s="13">
        <v>4.6829268292682924</v>
      </c>
      <c r="I3455" s="13">
        <v>1</v>
      </c>
      <c r="J3455" s="13">
        <v>5</v>
      </c>
      <c r="K3455" s="13">
        <v>0.4</v>
      </c>
      <c r="L3455" s="13">
        <v>5</v>
      </c>
      <c r="M3455" s="13">
        <v>16.666666666666668</v>
      </c>
    </row>
    <row r="3456" spans="2:13">
      <c r="B3456" s="10">
        <v>3453</v>
      </c>
      <c r="C3456" s="13">
        <v>1</v>
      </c>
      <c r="D3456" s="13">
        <v>4</v>
      </c>
      <c r="E3456" s="13">
        <v>10</v>
      </c>
      <c r="F3456" s="13">
        <v>15.635664335664336</v>
      </c>
      <c r="G3456" s="13">
        <v>2.6818181818181817</v>
      </c>
      <c r="H3456" s="13">
        <v>2.953846153846154</v>
      </c>
      <c r="I3456" s="13">
        <v>1.2</v>
      </c>
      <c r="J3456" s="13">
        <v>4.166666666666667</v>
      </c>
      <c r="K3456" s="13">
        <v>0.2</v>
      </c>
      <c r="L3456" s="13">
        <v>10</v>
      </c>
      <c r="M3456" s="13">
        <v>18.166666666666668</v>
      </c>
    </row>
    <row r="3457" spans="2:13">
      <c r="B3457" s="10">
        <v>3454</v>
      </c>
      <c r="C3457" s="13">
        <v>1.4</v>
      </c>
      <c r="D3457" s="13">
        <v>2.8571428571428572</v>
      </c>
      <c r="E3457" s="13">
        <v>8.1818181818181817</v>
      </c>
      <c r="F3457" s="13">
        <v>16.34931129476584</v>
      </c>
      <c r="G3457" s="13">
        <v>3.9008264462809921</v>
      </c>
      <c r="H3457" s="13">
        <v>4.2666666666666666</v>
      </c>
      <c r="I3457" s="13">
        <v>1</v>
      </c>
      <c r="J3457" s="13">
        <v>5</v>
      </c>
      <c r="K3457" s="13">
        <v>0.8</v>
      </c>
      <c r="L3457" s="13">
        <v>2.5</v>
      </c>
      <c r="M3457" s="13">
        <v>10.357142857142858</v>
      </c>
    </row>
    <row r="3458" spans="2:13">
      <c r="B3458" s="10">
        <v>3455</v>
      </c>
      <c r="C3458" s="13">
        <v>1.2</v>
      </c>
      <c r="D3458" s="13">
        <v>3.3333333333333335</v>
      </c>
      <c r="E3458" s="13">
        <v>11.739130434782609</v>
      </c>
      <c r="F3458" s="13">
        <v>20.790815828041037</v>
      </c>
      <c r="G3458" s="13">
        <v>2.6516853932584272</v>
      </c>
      <c r="H3458" s="13">
        <v>6.4</v>
      </c>
      <c r="I3458" s="13">
        <v>1.2</v>
      </c>
      <c r="J3458" s="13">
        <v>4.166666666666667</v>
      </c>
      <c r="K3458" s="13">
        <v>0.4</v>
      </c>
      <c r="L3458" s="13">
        <v>5</v>
      </c>
      <c r="M3458" s="13">
        <v>12.5</v>
      </c>
    </row>
    <row r="3459" spans="2:13">
      <c r="B3459" s="10">
        <v>3456</v>
      </c>
      <c r="C3459" s="13">
        <v>0.4</v>
      </c>
      <c r="D3459" s="13">
        <v>10</v>
      </c>
      <c r="E3459" s="13">
        <v>19.285714285714288</v>
      </c>
      <c r="F3459" s="13">
        <v>29.082316107925564</v>
      </c>
      <c r="G3459" s="13">
        <v>3.603053435114504</v>
      </c>
      <c r="H3459" s="13">
        <v>6.193548387096774</v>
      </c>
      <c r="I3459" s="13">
        <v>1.2</v>
      </c>
      <c r="J3459" s="13">
        <v>4.166666666666667</v>
      </c>
      <c r="K3459" s="13">
        <v>0.6</v>
      </c>
      <c r="L3459" s="13">
        <v>3.3333333333333335</v>
      </c>
      <c r="M3459" s="13">
        <v>17.5</v>
      </c>
    </row>
    <row r="3460" spans="2:13">
      <c r="B3460" s="10">
        <v>3457</v>
      </c>
      <c r="C3460" s="13">
        <v>1.4</v>
      </c>
      <c r="D3460" s="13">
        <v>2.8571428571428572</v>
      </c>
      <c r="E3460" s="13">
        <v>13.846153846153847</v>
      </c>
      <c r="F3460" s="13">
        <v>22.437131289762867</v>
      </c>
      <c r="G3460" s="13">
        <v>3.1052631578947372</v>
      </c>
      <c r="H3460" s="13">
        <v>5.4857142857142858</v>
      </c>
      <c r="I3460" s="13">
        <v>1</v>
      </c>
      <c r="J3460" s="13">
        <v>5</v>
      </c>
      <c r="K3460" s="13">
        <v>0.2</v>
      </c>
      <c r="L3460" s="13">
        <v>10</v>
      </c>
      <c r="M3460" s="13">
        <v>17.857142857142858</v>
      </c>
    </row>
    <row r="3461" spans="2:13">
      <c r="B3461" s="10">
        <v>3458</v>
      </c>
      <c r="C3461" s="13">
        <v>0.8</v>
      </c>
      <c r="D3461" s="13">
        <v>5</v>
      </c>
      <c r="E3461" s="13">
        <v>12.272727272727273</v>
      </c>
      <c r="F3461" s="13">
        <v>19.907630052736916</v>
      </c>
      <c r="G3461" s="13">
        <v>3.7165354330708662</v>
      </c>
      <c r="H3461" s="13">
        <v>3.9183673469387754</v>
      </c>
      <c r="I3461" s="13">
        <v>1.4</v>
      </c>
      <c r="J3461" s="13">
        <v>3.5714285714285716</v>
      </c>
      <c r="K3461" s="13">
        <v>0.2</v>
      </c>
      <c r="L3461" s="13">
        <v>10</v>
      </c>
      <c r="M3461" s="13">
        <v>18.571428571428569</v>
      </c>
    </row>
    <row r="3462" spans="2:13">
      <c r="B3462" s="10">
        <v>3459</v>
      </c>
      <c r="C3462" s="13">
        <v>0.6</v>
      </c>
      <c r="D3462" s="13">
        <v>6.666666666666667</v>
      </c>
      <c r="E3462" s="13">
        <v>12.857142857142858</v>
      </c>
      <c r="F3462" s="13">
        <v>18.628427128427131</v>
      </c>
      <c r="G3462" s="13">
        <v>3.2777777777777777</v>
      </c>
      <c r="H3462" s="13">
        <v>2.4935064935064934</v>
      </c>
      <c r="I3462" s="13">
        <v>1.2</v>
      </c>
      <c r="J3462" s="13">
        <v>4.166666666666667</v>
      </c>
      <c r="K3462" s="13">
        <v>0.4</v>
      </c>
      <c r="L3462" s="13">
        <v>5</v>
      </c>
      <c r="M3462" s="13">
        <v>15.833333333333334</v>
      </c>
    </row>
    <row r="3463" spans="2:13">
      <c r="B3463" s="10">
        <v>3460</v>
      </c>
      <c r="C3463" s="13">
        <v>1</v>
      </c>
      <c r="D3463" s="13">
        <v>4</v>
      </c>
      <c r="E3463" s="13">
        <v>9.6428571428571441</v>
      </c>
      <c r="F3463" s="13">
        <v>17.473544973544975</v>
      </c>
      <c r="G3463" s="13">
        <v>2.4973544973544972</v>
      </c>
      <c r="H3463" s="13">
        <v>5.333333333333333</v>
      </c>
      <c r="I3463" s="13">
        <v>0.8</v>
      </c>
      <c r="J3463" s="13">
        <v>6.25</v>
      </c>
      <c r="K3463" s="13">
        <v>0.4</v>
      </c>
      <c r="L3463" s="13">
        <v>5</v>
      </c>
      <c r="M3463" s="13">
        <v>15.25</v>
      </c>
    </row>
    <row r="3464" spans="2:13">
      <c r="B3464" s="10">
        <v>3461</v>
      </c>
      <c r="C3464" s="13">
        <v>0.8</v>
      </c>
      <c r="D3464" s="13">
        <v>5</v>
      </c>
      <c r="E3464" s="13">
        <v>14.210526315789473</v>
      </c>
      <c r="F3464" s="13">
        <v>20.860850090072542</v>
      </c>
      <c r="G3464" s="13">
        <v>2.5652173913043477</v>
      </c>
      <c r="H3464" s="13">
        <v>4.0851063829787231</v>
      </c>
      <c r="I3464" s="13">
        <v>1.4</v>
      </c>
      <c r="J3464" s="13">
        <v>3.5714285714285716</v>
      </c>
      <c r="K3464" s="13">
        <v>0.2</v>
      </c>
      <c r="L3464" s="13">
        <v>10</v>
      </c>
      <c r="M3464" s="13">
        <v>18.571428571428569</v>
      </c>
    </row>
    <row r="3465" spans="2:13">
      <c r="B3465" s="10">
        <v>3462</v>
      </c>
      <c r="C3465" s="13">
        <v>0.8</v>
      </c>
      <c r="D3465" s="13">
        <v>5</v>
      </c>
      <c r="E3465" s="13">
        <v>11.020408163265305</v>
      </c>
      <c r="F3465" s="13">
        <v>17.424897501087976</v>
      </c>
      <c r="G3465" s="13">
        <v>2.9135802469135803</v>
      </c>
      <c r="H3465" s="13">
        <v>3.4909090909090907</v>
      </c>
      <c r="I3465" s="13">
        <v>0.8</v>
      </c>
      <c r="J3465" s="13">
        <v>6.25</v>
      </c>
      <c r="K3465" s="13">
        <v>0.1</v>
      </c>
      <c r="L3465" s="13">
        <v>20</v>
      </c>
      <c r="M3465" s="13">
        <v>31.25</v>
      </c>
    </row>
    <row r="3466" spans="2:13">
      <c r="B3466" s="10">
        <v>3463</v>
      </c>
      <c r="C3466" s="13">
        <v>0.8</v>
      </c>
      <c r="D3466" s="13">
        <v>5</v>
      </c>
      <c r="E3466" s="13">
        <v>11.48936170212766</v>
      </c>
      <c r="F3466" s="13">
        <v>17.646256830121054</v>
      </c>
      <c r="G3466" s="13">
        <v>2.7283236994219653</v>
      </c>
      <c r="H3466" s="13">
        <v>3.4285714285714284</v>
      </c>
      <c r="I3466" s="13">
        <v>1</v>
      </c>
      <c r="J3466" s="13">
        <v>5</v>
      </c>
      <c r="K3466" s="13">
        <v>0.4</v>
      </c>
      <c r="L3466" s="13">
        <v>5</v>
      </c>
      <c r="M3466" s="13">
        <v>15</v>
      </c>
    </row>
    <row r="3467" spans="2:13">
      <c r="B3467" s="10">
        <v>3464</v>
      </c>
      <c r="C3467" s="13">
        <v>0.6</v>
      </c>
      <c r="D3467" s="13">
        <v>6.666666666666667</v>
      </c>
      <c r="E3467" s="13">
        <v>14.210526315789473</v>
      </c>
      <c r="F3467" s="13">
        <v>22.472623849210674</v>
      </c>
      <c r="G3467" s="13">
        <v>4.1769911504424782</v>
      </c>
      <c r="H3467" s="13">
        <v>4.0851063829787231</v>
      </c>
      <c r="I3467" s="13">
        <v>1</v>
      </c>
      <c r="J3467" s="13">
        <v>5</v>
      </c>
      <c r="K3467" s="13">
        <v>0.4</v>
      </c>
      <c r="L3467" s="13">
        <v>5</v>
      </c>
      <c r="M3467" s="13">
        <v>16.666666666666668</v>
      </c>
    </row>
    <row r="3468" spans="2:13">
      <c r="B3468" s="10">
        <v>3465</v>
      </c>
      <c r="C3468" s="13">
        <v>0.2</v>
      </c>
      <c r="D3468" s="13">
        <v>20</v>
      </c>
      <c r="E3468" s="13">
        <v>15.428571428571429</v>
      </c>
      <c r="F3468" s="13">
        <v>22.331763474620619</v>
      </c>
      <c r="G3468" s="13">
        <v>3.2108843537414966</v>
      </c>
      <c r="H3468" s="13">
        <v>3.6923076923076925</v>
      </c>
      <c r="I3468" s="13">
        <v>1.2</v>
      </c>
      <c r="J3468" s="13">
        <v>4.166666666666667</v>
      </c>
      <c r="K3468" s="13">
        <v>0.4</v>
      </c>
      <c r="L3468" s="13">
        <v>5</v>
      </c>
      <c r="M3468" s="13">
        <v>29.166666666666668</v>
      </c>
    </row>
    <row r="3469" spans="2:13">
      <c r="B3469" s="10">
        <v>3466</v>
      </c>
      <c r="C3469" s="13">
        <v>0.8</v>
      </c>
      <c r="D3469" s="13">
        <v>5</v>
      </c>
      <c r="E3469" s="13">
        <v>11.020408163265305</v>
      </c>
      <c r="F3469" s="13">
        <v>17.890377203512983</v>
      </c>
      <c r="G3469" s="13">
        <v>3.1052631578947372</v>
      </c>
      <c r="H3469" s="13">
        <v>3.7647058823529411</v>
      </c>
      <c r="I3469" s="13">
        <v>1.2</v>
      </c>
      <c r="J3469" s="13">
        <v>4.166666666666667</v>
      </c>
      <c r="K3469" s="13">
        <v>0.6</v>
      </c>
      <c r="L3469" s="13">
        <v>3.3333333333333335</v>
      </c>
      <c r="M3469" s="13">
        <v>12.500000000000002</v>
      </c>
    </row>
    <row r="3470" spans="2:13">
      <c r="B3470" s="10">
        <v>3467</v>
      </c>
      <c r="C3470" s="13">
        <v>0.6</v>
      </c>
      <c r="D3470" s="13">
        <v>6.666666666666667</v>
      </c>
      <c r="E3470" s="13">
        <v>11.020408163265305</v>
      </c>
      <c r="F3470" s="13">
        <v>19.732402051729782</v>
      </c>
      <c r="G3470" s="13">
        <v>3.0649350649350646</v>
      </c>
      <c r="H3470" s="13">
        <v>5.6470588235294121</v>
      </c>
      <c r="I3470" s="13">
        <v>1.2</v>
      </c>
      <c r="J3470" s="13">
        <v>4.166666666666667</v>
      </c>
      <c r="K3470" s="13">
        <v>0.4</v>
      </c>
      <c r="L3470" s="13">
        <v>5</v>
      </c>
      <c r="M3470" s="13">
        <v>15.833333333333334</v>
      </c>
    </row>
    <row r="3471" spans="2:13">
      <c r="B3471" s="10">
        <v>3468</v>
      </c>
      <c r="C3471" s="13">
        <v>1.2</v>
      </c>
      <c r="D3471" s="13">
        <v>3.3333333333333335</v>
      </c>
      <c r="E3471" s="13">
        <v>15</v>
      </c>
      <c r="F3471" s="13">
        <v>24.404432740838274</v>
      </c>
      <c r="G3471" s="13">
        <v>3.2108843537414966</v>
      </c>
      <c r="H3471" s="13">
        <v>6.193548387096774</v>
      </c>
      <c r="I3471" s="13">
        <v>1.2</v>
      </c>
      <c r="J3471" s="13">
        <v>4.166666666666667</v>
      </c>
      <c r="K3471" s="13">
        <v>0.8</v>
      </c>
      <c r="L3471" s="13">
        <v>2.5</v>
      </c>
      <c r="M3471" s="13">
        <v>10</v>
      </c>
    </row>
    <row r="3472" spans="2:13">
      <c r="B3472" s="10">
        <v>3469</v>
      </c>
      <c r="C3472" s="13">
        <v>1.2</v>
      </c>
      <c r="D3472" s="13">
        <v>3.3333333333333335</v>
      </c>
      <c r="E3472" s="13">
        <v>11.48936170212766</v>
      </c>
      <c r="F3472" s="13">
        <v>18.141047095386085</v>
      </c>
      <c r="G3472" s="13">
        <v>2.6516853932584272</v>
      </c>
      <c r="H3472" s="13">
        <v>4</v>
      </c>
      <c r="I3472" s="13">
        <v>0.6</v>
      </c>
      <c r="J3472" s="13">
        <v>8.3333333333333339</v>
      </c>
      <c r="K3472" s="13">
        <v>0.2</v>
      </c>
      <c r="L3472" s="13">
        <v>10</v>
      </c>
      <c r="M3472" s="13">
        <v>21.666666666666668</v>
      </c>
    </row>
    <row r="3473" spans="2:13">
      <c r="B3473" s="10">
        <v>3470</v>
      </c>
      <c r="C3473" s="13">
        <v>0.6</v>
      </c>
      <c r="D3473" s="13">
        <v>6.666666666666667</v>
      </c>
      <c r="E3473" s="13">
        <v>14.594594594594593</v>
      </c>
      <c r="F3473" s="13">
        <v>22.227496108563692</v>
      </c>
      <c r="G3473" s="13">
        <v>3.1677852348993287</v>
      </c>
      <c r="H3473" s="13">
        <v>4.4651162790697674</v>
      </c>
      <c r="I3473" s="13">
        <v>1.4</v>
      </c>
      <c r="J3473" s="13">
        <v>3.5714285714285716</v>
      </c>
      <c r="K3473" s="13">
        <v>0.4</v>
      </c>
      <c r="L3473" s="13">
        <v>5</v>
      </c>
      <c r="M3473" s="13">
        <v>15.238095238095239</v>
      </c>
    </row>
    <row r="3474" spans="2:13">
      <c r="B3474" s="10">
        <v>3471</v>
      </c>
      <c r="C3474" s="13">
        <v>0.8</v>
      </c>
      <c r="D3474" s="13">
        <v>5</v>
      </c>
      <c r="E3474" s="13">
        <v>16.875</v>
      </c>
      <c r="F3474" s="13">
        <v>25.579761904761902</v>
      </c>
      <c r="G3474" s="13">
        <v>3.3714285714285714</v>
      </c>
      <c r="H3474" s="13">
        <v>5.333333333333333</v>
      </c>
      <c r="I3474" s="13">
        <v>0.6</v>
      </c>
      <c r="J3474" s="13">
        <v>8.3333333333333339</v>
      </c>
      <c r="K3474" s="13">
        <v>0.2</v>
      </c>
      <c r="L3474" s="13">
        <v>10</v>
      </c>
      <c r="M3474" s="13">
        <v>23.333333333333336</v>
      </c>
    </row>
    <row r="3475" spans="2:13">
      <c r="B3475" s="10">
        <v>3472</v>
      </c>
      <c r="C3475" s="13">
        <v>0.8</v>
      </c>
      <c r="D3475" s="13">
        <v>5</v>
      </c>
      <c r="E3475" s="13">
        <v>8.7096774193548381</v>
      </c>
      <c r="F3475" s="13">
        <v>16.47095062890391</v>
      </c>
      <c r="G3475" s="13">
        <v>4.068965517241379</v>
      </c>
      <c r="H3475" s="13">
        <v>3.6923076923076925</v>
      </c>
      <c r="I3475" s="13">
        <v>0.8</v>
      </c>
      <c r="J3475" s="13">
        <v>6.25</v>
      </c>
      <c r="K3475" s="13">
        <v>0.4</v>
      </c>
      <c r="L3475" s="13">
        <v>5</v>
      </c>
      <c r="M3475" s="13">
        <v>16.25</v>
      </c>
    </row>
    <row r="3476" spans="2:13">
      <c r="B3476" s="10">
        <v>3473</v>
      </c>
      <c r="C3476" s="13">
        <v>1</v>
      </c>
      <c r="D3476" s="13">
        <v>4</v>
      </c>
      <c r="E3476" s="13">
        <v>13.846153846153847</v>
      </c>
      <c r="F3476" s="13">
        <v>22.669431552615123</v>
      </c>
      <c r="G3476" s="13">
        <v>4.1403508771929829</v>
      </c>
      <c r="H3476" s="13">
        <v>4.6829268292682924</v>
      </c>
      <c r="I3476" s="13">
        <v>0.8</v>
      </c>
      <c r="J3476" s="13">
        <v>6.25</v>
      </c>
      <c r="K3476" s="13">
        <v>0.4</v>
      </c>
      <c r="L3476" s="13">
        <v>5</v>
      </c>
      <c r="M3476" s="13">
        <v>15.25</v>
      </c>
    </row>
    <row r="3477" spans="2:13">
      <c r="B3477" s="10">
        <v>3474</v>
      </c>
      <c r="C3477" s="13">
        <v>1.2</v>
      </c>
      <c r="D3477" s="13">
        <v>3.3333333333333335</v>
      </c>
      <c r="E3477" s="13">
        <v>9.473684210526315</v>
      </c>
      <c r="F3477" s="13">
        <v>18.44468669602756</v>
      </c>
      <c r="G3477" s="13">
        <v>3.3239436619718314</v>
      </c>
      <c r="H3477" s="13">
        <v>5.6470588235294121</v>
      </c>
      <c r="I3477" s="13">
        <v>1</v>
      </c>
      <c r="J3477" s="13">
        <v>5</v>
      </c>
      <c r="K3477" s="13">
        <v>0.4</v>
      </c>
      <c r="L3477" s="13">
        <v>5</v>
      </c>
      <c r="M3477" s="13">
        <v>13.333333333333334</v>
      </c>
    </row>
    <row r="3478" spans="2:13">
      <c r="B3478" s="10">
        <v>3475</v>
      </c>
      <c r="C3478" s="13">
        <v>1</v>
      </c>
      <c r="D3478" s="13">
        <v>4</v>
      </c>
      <c r="E3478" s="13">
        <v>14.210526315789473</v>
      </c>
      <c r="F3478" s="13">
        <v>21.62564259485924</v>
      </c>
      <c r="G3478" s="13">
        <v>2.95</v>
      </c>
      <c r="H3478" s="13">
        <v>4.4651162790697674</v>
      </c>
      <c r="I3478" s="13">
        <v>1.2</v>
      </c>
      <c r="J3478" s="13">
        <v>4.166666666666667</v>
      </c>
      <c r="K3478" s="13">
        <v>0.4</v>
      </c>
      <c r="L3478" s="13">
        <v>5</v>
      </c>
      <c r="M3478" s="13">
        <v>13.166666666666668</v>
      </c>
    </row>
    <row r="3479" spans="2:13">
      <c r="B3479" s="10">
        <v>3476</v>
      </c>
      <c r="C3479" s="13">
        <v>0.4</v>
      </c>
      <c r="D3479" s="13">
        <v>10</v>
      </c>
      <c r="E3479" s="13">
        <v>14.594594594594593</v>
      </c>
      <c r="F3479" s="13">
        <v>22.164191091310265</v>
      </c>
      <c r="G3479" s="13">
        <v>3.3956834532374103</v>
      </c>
      <c r="H3479" s="13">
        <v>4.1739130434782608</v>
      </c>
      <c r="I3479" s="13">
        <v>0.8</v>
      </c>
      <c r="J3479" s="13">
        <v>6.25</v>
      </c>
      <c r="K3479" s="13">
        <v>0.6</v>
      </c>
      <c r="L3479" s="13">
        <v>3.3333333333333335</v>
      </c>
      <c r="M3479" s="13">
        <v>19.583333333333332</v>
      </c>
    </row>
    <row r="3480" spans="2:13">
      <c r="B3480" s="10">
        <v>3477</v>
      </c>
      <c r="C3480" s="13">
        <v>1.2</v>
      </c>
      <c r="D3480" s="13">
        <v>3.3333333333333335</v>
      </c>
      <c r="E3480" s="13">
        <v>11.739130434782609</v>
      </c>
      <c r="F3480" s="13">
        <v>21.661380228000144</v>
      </c>
      <c r="G3480" s="13">
        <v>2.5376344086021505</v>
      </c>
      <c r="H3480" s="13">
        <v>7.384615384615385</v>
      </c>
      <c r="I3480" s="13">
        <v>1</v>
      </c>
      <c r="J3480" s="13">
        <v>5</v>
      </c>
      <c r="K3480" s="13">
        <v>0.6</v>
      </c>
      <c r="L3480" s="13">
        <v>3.3333333333333335</v>
      </c>
      <c r="M3480" s="13">
        <v>11.666666666666668</v>
      </c>
    </row>
    <row r="3481" spans="2:13">
      <c r="B3481" s="10">
        <v>3478</v>
      </c>
      <c r="C3481" s="13">
        <v>0.8</v>
      </c>
      <c r="D3481" s="13">
        <v>5</v>
      </c>
      <c r="E3481" s="13">
        <v>7.9411764705882346</v>
      </c>
      <c r="F3481" s="13">
        <v>14.271099744245525</v>
      </c>
      <c r="G3481" s="13">
        <v>2.5652173913043477</v>
      </c>
      <c r="H3481" s="13">
        <v>3.7647058823529411</v>
      </c>
      <c r="I3481" s="13">
        <v>1</v>
      </c>
      <c r="J3481" s="13">
        <v>5</v>
      </c>
      <c r="K3481" s="13">
        <v>0.6</v>
      </c>
      <c r="L3481" s="13">
        <v>3.3333333333333335</v>
      </c>
      <c r="M3481" s="13">
        <v>13.333333333333334</v>
      </c>
    </row>
    <row r="3482" spans="2:13">
      <c r="B3482" s="10">
        <v>3479</v>
      </c>
      <c r="C3482" s="13">
        <v>0.6</v>
      </c>
      <c r="D3482" s="13">
        <v>6.666666666666667</v>
      </c>
      <c r="E3482" s="13">
        <v>15.428571428571429</v>
      </c>
      <c r="F3482" s="13">
        <v>21.602564289356742</v>
      </c>
      <c r="G3482" s="13">
        <v>2.5513513513513515</v>
      </c>
      <c r="H3482" s="13">
        <v>3.6226415094339623</v>
      </c>
      <c r="I3482" s="13">
        <v>1</v>
      </c>
      <c r="J3482" s="13">
        <v>5</v>
      </c>
      <c r="K3482" s="13">
        <v>0.6</v>
      </c>
      <c r="L3482" s="13">
        <v>3.3333333333333335</v>
      </c>
      <c r="M3482" s="13">
        <v>15.000000000000002</v>
      </c>
    </row>
    <row r="3483" spans="2:13">
      <c r="B3483" s="10">
        <v>3480</v>
      </c>
      <c r="C3483" s="13">
        <v>0.1</v>
      </c>
      <c r="D3483" s="13">
        <v>40</v>
      </c>
      <c r="E3483" s="13">
        <v>11.739130434782609</v>
      </c>
      <c r="F3483" s="13">
        <v>17.438434875660086</v>
      </c>
      <c r="G3483" s="13">
        <v>2.6516853932584272</v>
      </c>
      <c r="H3483" s="13">
        <v>3.0476190476190474</v>
      </c>
      <c r="I3483" s="13">
        <v>1.2</v>
      </c>
      <c r="J3483" s="13">
        <v>4.166666666666667</v>
      </c>
      <c r="K3483" s="13">
        <v>0.2</v>
      </c>
      <c r="L3483" s="13">
        <v>10</v>
      </c>
      <c r="M3483" s="13">
        <v>54.166666666666664</v>
      </c>
    </row>
    <row r="3484" spans="2:13">
      <c r="B3484" s="10">
        <v>3481</v>
      </c>
      <c r="C3484" s="13">
        <v>0.8</v>
      </c>
      <c r="D3484" s="13">
        <v>5</v>
      </c>
      <c r="E3484" s="13">
        <v>10.384615384615385</v>
      </c>
      <c r="F3484" s="13">
        <v>21.002107481559538</v>
      </c>
      <c r="G3484" s="13">
        <v>3.2328767123287672</v>
      </c>
      <c r="H3484" s="13">
        <v>7.384615384615385</v>
      </c>
      <c r="I3484" s="13">
        <v>1.2</v>
      </c>
      <c r="J3484" s="13">
        <v>4.166666666666667</v>
      </c>
      <c r="K3484" s="13">
        <v>0.2</v>
      </c>
      <c r="L3484" s="13">
        <v>10</v>
      </c>
      <c r="M3484" s="13">
        <v>19.166666666666668</v>
      </c>
    </row>
    <row r="3485" spans="2:13">
      <c r="B3485" s="10">
        <v>3482</v>
      </c>
      <c r="C3485" s="13">
        <v>0.6</v>
      </c>
      <c r="D3485" s="13">
        <v>6.666666666666667</v>
      </c>
      <c r="E3485" s="13">
        <v>18.620689655172413</v>
      </c>
      <c r="F3485" s="13">
        <v>27.809878844361602</v>
      </c>
      <c r="G3485" s="13">
        <v>3.189189189189189</v>
      </c>
      <c r="H3485" s="13">
        <v>6</v>
      </c>
      <c r="I3485" s="13">
        <v>0.6</v>
      </c>
      <c r="J3485" s="13">
        <v>8.3333333333333339</v>
      </c>
      <c r="K3485" s="13">
        <v>0.8</v>
      </c>
      <c r="L3485" s="13">
        <v>2.5</v>
      </c>
      <c r="M3485" s="13">
        <v>17.5</v>
      </c>
    </row>
    <row r="3486" spans="2:13">
      <c r="B3486" s="10">
        <v>3483</v>
      </c>
      <c r="C3486" s="13">
        <v>1</v>
      </c>
      <c r="D3486" s="13">
        <v>4</v>
      </c>
      <c r="E3486" s="13">
        <v>10.188679245283019</v>
      </c>
      <c r="F3486" s="13">
        <v>21.120356263916559</v>
      </c>
      <c r="G3486" s="13">
        <v>2.9316770186335406</v>
      </c>
      <c r="H3486" s="13">
        <v>8</v>
      </c>
      <c r="I3486" s="13">
        <v>1.6</v>
      </c>
      <c r="J3486" s="13">
        <v>3.125</v>
      </c>
      <c r="K3486" s="13">
        <v>0.4</v>
      </c>
      <c r="L3486" s="13">
        <v>5</v>
      </c>
      <c r="M3486" s="13">
        <v>12.125</v>
      </c>
    </row>
    <row r="3487" spans="2:13">
      <c r="B3487" s="10">
        <v>3484</v>
      </c>
      <c r="C3487" s="13">
        <v>0.6</v>
      </c>
      <c r="D3487" s="13">
        <v>6.666666666666667</v>
      </c>
      <c r="E3487" s="13">
        <v>22.5</v>
      </c>
      <c r="F3487" s="13">
        <v>29.118129218900673</v>
      </c>
      <c r="G3487" s="13">
        <v>3.4705882352941178</v>
      </c>
      <c r="H3487" s="13">
        <v>3.1475409836065573</v>
      </c>
      <c r="I3487" s="13">
        <v>1.2</v>
      </c>
      <c r="J3487" s="13">
        <v>4.166666666666667</v>
      </c>
      <c r="K3487" s="13">
        <v>0.2</v>
      </c>
      <c r="L3487" s="13">
        <v>10</v>
      </c>
      <c r="M3487" s="13">
        <v>20.833333333333336</v>
      </c>
    </row>
    <row r="3488" spans="2:13">
      <c r="B3488" s="10">
        <v>3485</v>
      </c>
      <c r="C3488" s="13">
        <v>0.8</v>
      </c>
      <c r="D3488" s="13">
        <v>5</v>
      </c>
      <c r="E3488" s="13">
        <v>9</v>
      </c>
      <c r="F3488" s="13">
        <v>16.528323699421964</v>
      </c>
      <c r="G3488" s="13">
        <v>2.7283236994219653</v>
      </c>
      <c r="H3488" s="13">
        <v>4.8</v>
      </c>
      <c r="I3488" s="13">
        <v>1.2</v>
      </c>
      <c r="J3488" s="13">
        <v>4.166666666666667</v>
      </c>
      <c r="K3488" s="13">
        <v>0.6</v>
      </c>
      <c r="L3488" s="13">
        <v>3.3333333333333335</v>
      </c>
      <c r="M3488" s="13">
        <v>12.500000000000002</v>
      </c>
    </row>
    <row r="3489" spans="2:13">
      <c r="B3489" s="10">
        <v>3486</v>
      </c>
      <c r="C3489" s="13">
        <v>0.4</v>
      </c>
      <c r="D3489" s="13">
        <v>10</v>
      </c>
      <c r="E3489" s="13">
        <v>13.846153846153847</v>
      </c>
      <c r="F3489" s="13">
        <v>22.275112421453887</v>
      </c>
      <c r="G3489" s="13">
        <v>3.746031746031746</v>
      </c>
      <c r="H3489" s="13">
        <v>4.6829268292682924</v>
      </c>
      <c r="I3489" s="13">
        <v>0.4</v>
      </c>
      <c r="J3489" s="13">
        <v>12.5</v>
      </c>
      <c r="K3489" s="13">
        <v>0.6</v>
      </c>
      <c r="L3489" s="13">
        <v>3.3333333333333335</v>
      </c>
      <c r="M3489" s="13">
        <v>25.833333333333332</v>
      </c>
    </row>
    <row r="3490" spans="2:13">
      <c r="B3490" s="10">
        <v>3487</v>
      </c>
      <c r="C3490" s="13">
        <v>0.8</v>
      </c>
      <c r="D3490" s="13">
        <v>5</v>
      </c>
      <c r="E3490" s="13">
        <v>10</v>
      </c>
      <c r="F3490" s="13">
        <v>17.162895927601809</v>
      </c>
      <c r="G3490" s="13">
        <v>3.4705882352941178</v>
      </c>
      <c r="H3490" s="13">
        <v>3.6923076923076925</v>
      </c>
      <c r="I3490" s="13">
        <v>0.8</v>
      </c>
      <c r="J3490" s="13">
        <v>6.25</v>
      </c>
      <c r="K3490" s="13">
        <v>0.8</v>
      </c>
      <c r="L3490" s="13">
        <v>2.5</v>
      </c>
      <c r="M3490" s="13">
        <v>13.75</v>
      </c>
    </row>
    <row r="3491" spans="2:13">
      <c r="B3491" s="10">
        <v>3488</v>
      </c>
      <c r="C3491" s="13">
        <v>1.2</v>
      </c>
      <c r="D3491" s="13">
        <v>3.3333333333333335</v>
      </c>
      <c r="E3491" s="13">
        <v>9.8181818181818166</v>
      </c>
      <c r="F3491" s="13">
        <v>18.840404040404039</v>
      </c>
      <c r="G3491" s="13">
        <v>2.6222222222222222</v>
      </c>
      <c r="H3491" s="13">
        <v>6.4</v>
      </c>
      <c r="I3491" s="13">
        <v>1.2</v>
      </c>
      <c r="J3491" s="13">
        <v>4.166666666666667</v>
      </c>
      <c r="K3491" s="13">
        <v>0.6</v>
      </c>
      <c r="L3491" s="13">
        <v>3.3333333333333335</v>
      </c>
      <c r="M3491" s="13">
        <v>10.833333333333334</v>
      </c>
    </row>
    <row r="3492" spans="2:13">
      <c r="B3492" s="10">
        <v>3489</v>
      </c>
      <c r="C3492" s="13">
        <v>0.8</v>
      </c>
      <c r="D3492" s="13">
        <v>5</v>
      </c>
      <c r="E3492" s="13">
        <v>10.188679245283019</v>
      </c>
      <c r="F3492" s="13">
        <v>18.711201767805541</v>
      </c>
      <c r="G3492" s="13">
        <v>3.189189189189189</v>
      </c>
      <c r="H3492" s="13">
        <v>5.333333333333333</v>
      </c>
      <c r="I3492" s="13">
        <v>1.2</v>
      </c>
      <c r="J3492" s="13">
        <v>4.166666666666667</v>
      </c>
      <c r="K3492" s="13">
        <v>0.2</v>
      </c>
      <c r="L3492" s="13">
        <v>10</v>
      </c>
      <c r="M3492" s="13">
        <v>19.166666666666668</v>
      </c>
    </row>
    <row r="3493" spans="2:13">
      <c r="B3493" s="10">
        <v>3490</v>
      </c>
      <c r="C3493" s="13">
        <v>0.4</v>
      </c>
      <c r="D3493" s="13">
        <v>10</v>
      </c>
      <c r="E3493" s="13">
        <v>20.76923076923077</v>
      </c>
      <c r="F3493" s="13">
        <v>26.390069133902152</v>
      </c>
      <c r="G3493" s="13">
        <v>2.5240641711229945</v>
      </c>
      <c r="H3493" s="13">
        <v>3.096774193548387</v>
      </c>
      <c r="I3493" s="13">
        <v>1.2</v>
      </c>
      <c r="J3493" s="13">
        <v>4.166666666666667</v>
      </c>
      <c r="K3493" s="13">
        <v>0.4</v>
      </c>
      <c r="L3493" s="13">
        <v>5</v>
      </c>
      <c r="M3493" s="13">
        <v>19.166666666666668</v>
      </c>
    </row>
    <row r="3494" spans="2:13">
      <c r="B3494" s="10">
        <v>3491</v>
      </c>
      <c r="C3494" s="13">
        <v>0.8</v>
      </c>
      <c r="D3494" s="13">
        <v>5</v>
      </c>
      <c r="E3494" s="13">
        <v>11.020408163265305</v>
      </c>
      <c r="F3494" s="13">
        <v>17.056714398466568</v>
      </c>
      <c r="G3494" s="13">
        <v>2.6077348066298343</v>
      </c>
      <c r="H3494" s="13">
        <v>3.4285714285714284</v>
      </c>
      <c r="I3494" s="13">
        <v>1.2</v>
      </c>
      <c r="J3494" s="13">
        <v>4.166666666666667</v>
      </c>
      <c r="K3494" s="13">
        <v>0.2</v>
      </c>
      <c r="L3494" s="13">
        <v>10</v>
      </c>
      <c r="M3494" s="13">
        <v>19.166666666666668</v>
      </c>
    </row>
    <row r="3495" spans="2:13">
      <c r="B3495" s="10">
        <v>3492</v>
      </c>
      <c r="C3495" s="13">
        <v>1</v>
      </c>
      <c r="D3495" s="13">
        <v>4</v>
      </c>
      <c r="E3495" s="13">
        <v>15.882352941176469</v>
      </c>
      <c r="F3495" s="13">
        <v>24.204741000877963</v>
      </c>
      <c r="G3495" s="13">
        <v>3.5223880597014925</v>
      </c>
      <c r="H3495" s="13">
        <v>4.8</v>
      </c>
      <c r="I3495" s="13">
        <v>0.8</v>
      </c>
      <c r="J3495" s="13">
        <v>6.25</v>
      </c>
      <c r="K3495" s="13">
        <v>0.4</v>
      </c>
      <c r="L3495" s="13">
        <v>5</v>
      </c>
      <c r="M3495" s="13">
        <v>15.25</v>
      </c>
    </row>
    <row r="3496" spans="2:13">
      <c r="B3496" s="10">
        <v>3493</v>
      </c>
      <c r="C3496" s="13">
        <v>1</v>
      </c>
      <c r="D3496" s="13">
        <v>4</v>
      </c>
      <c r="E3496" s="13">
        <v>12.272727272727273</v>
      </c>
      <c r="F3496" s="13">
        <v>20.718323127649555</v>
      </c>
      <c r="G3496" s="13">
        <v>2.4455958549222796</v>
      </c>
      <c r="H3496" s="13">
        <v>6</v>
      </c>
      <c r="I3496" s="13">
        <v>0.6</v>
      </c>
      <c r="J3496" s="13">
        <v>8.3333333333333339</v>
      </c>
      <c r="K3496" s="13">
        <v>0.2</v>
      </c>
      <c r="L3496" s="13">
        <v>10</v>
      </c>
      <c r="M3496" s="13">
        <v>22.333333333333336</v>
      </c>
    </row>
    <row r="3497" spans="2:13">
      <c r="B3497" s="10">
        <v>3494</v>
      </c>
      <c r="C3497" s="13">
        <v>0.6</v>
      </c>
      <c r="D3497" s="13">
        <v>6.666666666666667</v>
      </c>
      <c r="E3497" s="13">
        <v>9.3103448275862064</v>
      </c>
      <c r="F3497" s="13">
        <v>16.028393608074012</v>
      </c>
      <c r="G3497" s="13">
        <v>2.8780487804878048</v>
      </c>
      <c r="H3497" s="13">
        <v>3.84</v>
      </c>
      <c r="I3497" s="13">
        <v>0.6</v>
      </c>
      <c r="J3497" s="13">
        <v>8.3333333333333339</v>
      </c>
      <c r="K3497" s="13">
        <v>0.2</v>
      </c>
      <c r="L3497" s="13">
        <v>10</v>
      </c>
      <c r="M3497" s="13">
        <v>25</v>
      </c>
    </row>
    <row r="3498" spans="2:13">
      <c r="B3498" s="10">
        <v>3495</v>
      </c>
      <c r="C3498" s="13">
        <v>0.4</v>
      </c>
      <c r="D3498" s="13">
        <v>10</v>
      </c>
      <c r="E3498" s="13">
        <v>8.8524590163934427</v>
      </c>
      <c r="F3498" s="13">
        <v>20.27126243519686</v>
      </c>
      <c r="G3498" s="13">
        <v>4.0341880341880341</v>
      </c>
      <c r="H3498" s="13">
        <v>7.384615384615385</v>
      </c>
      <c r="I3498" s="13">
        <v>1.2</v>
      </c>
      <c r="J3498" s="13">
        <v>4.166666666666667</v>
      </c>
      <c r="K3498" s="13">
        <v>0.6</v>
      </c>
      <c r="L3498" s="13">
        <v>3.3333333333333335</v>
      </c>
      <c r="M3498" s="13">
        <v>17.5</v>
      </c>
    </row>
    <row r="3499" spans="2:13">
      <c r="B3499" s="10">
        <v>3496</v>
      </c>
      <c r="C3499" s="13">
        <v>0.6</v>
      </c>
      <c r="D3499" s="13">
        <v>6.666666666666667</v>
      </c>
      <c r="E3499" s="13">
        <v>15.428571428571429</v>
      </c>
      <c r="F3499" s="13">
        <v>27.142759462759464</v>
      </c>
      <c r="G3499" s="13">
        <v>4.0341880341880341</v>
      </c>
      <c r="H3499" s="13">
        <v>7.68</v>
      </c>
      <c r="I3499" s="13">
        <v>1</v>
      </c>
      <c r="J3499" s="13">
        <v>5</v>
      </c>
      <c r="K3499" s="13">
        <v>0.1</v>
      </c>
      <c r="L3499" s="13">
        <v>20</v>
      </c>
      <c r="M3499" s="13">
        <v>31.666666666666668</v>
      </c>
    </row>
    <row r="3500" spans="2:13">
      <c r="B3500" s="10">
        <v>3497</v>
      </c>
      <c r="C3500" s="13">
        <v>0.6</v>
      </c>
      <c r="D3500" s="13">
        <v>6.666666666666667</v>
      </c>
      <c r="E3500" s="13">
        <v>9.3103448275862064</v>
      </c>
      <c r="F3500" s="13">
        <v>17.741114058355436</v>
      </c>
      <c r="G3500" s="13">
        <v>3.6307692307692307</v>
      </c>
      <c r="H3500" s="13">
        <v>4.8</v>
      </c>
      <c r="I3500" s="13">
        <v>1.4</v>
      </c>
      <c r="J3500" s="13">
        <v>3.5714285714285716</v>
      </c>
      <c r="K3500" s="13">
        <v>0.6</v>
      </c>
      <c r="L3500" s="13">
        <v>3.3333333333333335</v>
      </c>
      <c r="M3500" s="13">
        <v>13.571428571428573</v>
      </c>
    </row>
    <row r="3501" spans="2:13">
      <c r="B3501" s="10">
        <v>3498</v>
      </c>
      <c r="C3501" s="13">
        <v>0.6</v>
      </c>
      <c r="D3501" s="13">
        <v>6.666666666666667</v>
      </c>
      <c r="E3501" s="13">
        <v>12</v>
      </c>
      <c r="F3501" s="13">
        <v>18.570356472795499</v>
      </c>
      <c r="G3501" s="13">
        <v>2.8780487804878048</v>
      </c>
      <c r="H3501" s="13">
        <v>3.6923076923076925</v>
      </c>
      <c r="I3501" s="13">
        <v>1.4</v>
      </c>
      <c r="J3501" s="13">
        <v>3.5714285714285716</v>
      </c>
      <c r="K3501" s="13">
        <v>0.2</v>
      </c>
      <c r="L3501" s="13">
        <v>10</v>
      </c>
      <c r="M3501" s="13">
        <v>20.238095238095241</v>
      </c>
    </row>
    <row r="3502" spans="2:13">
      <c r="B3502" s="10">
        <v>3499</v>
      </c>
      <c r="C3502" s="13">
        <v>0.4</v>
      </c>
      <c r="D3502" s="13">
        <v>10</v>
      </c>
      <c r="E3502" s="13">
        <v>13.170731707317072</v>
      </c>
      <c r="F3502" s="13">
        <v>20.502333438918804</v>
      </c>
      <c r="G3502" s="13">
        <v>3.0649350649350646</v>
      </c>
      <c r="H3502" s="13">
        <v>4.2666666666666666</v>
      </c>
      <c r="I3502" s="13">
        <v>1</v>
      </c>
      <c r="J3502" s="13">
        <v>5</v>
      </c>
      <c r="K3502" s="13">
        <v>0.4</v>
      </c>
      <c r="L3502" s="13">
        <v>5</v>
      </c>
      <c r="M3502" s="13">
        <v>20</v>
      </c>
    </row>
    <row r="3503" spans="2:13">
      <c r="B3503" s="10">
        <v>3500</v>
      </c>
      <c r="C3503" s="13">
        <v>0.2</v>
      </c>
      <c r="D3503" s="13">
        <v>20</v>
      </c>
      <c r="E3503" s="13">
        <v>14.594594594594593</v>
      </c>
      <c r="F3503" s="13">
        <v>22.290895697774346</v>
      </c>
      <c r="G3503" s="13">
        <v>3.5223880597014925</v>
      </c>
      <c r="H3503" s="13">
        <v>4.1739130434782608</v>
      </c>
      <c r="I3503" s="13">
        <v>1</v>
      </c>
      <c r="J3503" s="13">
        <v>5</v>
      </c>
      <c r="K3503" s="13">
        <v>0.2</v>
      </c>
      <c r="L3503" s="13">
        <v>10</v>
      </c>
      <c r="M3503" s="13">
        <v>35</v>
      </c>
    </row>
    <row r="3504" spans="2:13">
      <c r="B3504" s="10">
        <v>3501</v>
      </c>
      <c r="C3504" s="13">
        <v>0.6</v>
      </c>
      <c r="D3504" s="13">
        <v>6.666666666666667</v>
      </c>
      <c r="E3504" s="13">
        <v>8.5714285714285712</v>
      </c>
      <c r="F3504" s="13">
        <v>17.347899159663864</v>
      </c>
      <c r="G3504" s="13">
        <v>2.776470588235294</v>
      </c>
      <c r="H3504" s="13">
        <v>6</v>
      </c>
      <c r="I3504" s="13">
        <v>1.4</v>
      </c>
      <c r="J3504" s="13">
        <v>3.5714285714285716</v>
      </c>
      <c r="K3504" s="13">
        <v>0.6</v>
      </c>
      <c r="L3504" s="13">
        <v>3.3333333333333335</v>
      </c>
      <c r="M3504" s="13">
        <v>13.571428571428573</v>
      </c>
    </row>
    <row r="3505" spans="2:13">
      <c r="B3505" s="10">
        <v>3502</v>
      </c>
      <c r="C3505" s="13">
        <v>0.8</v>
      </c>
      <c r="D3505" s="13">
        <v>5</v>
      </c>
      <c r="E3505" s="13">
        <v>13.846153846153847</v>
      </c>
      <c r="F3505" s="13">
        <v>20.598201500658689</v>
      </c>
      <c r="G3505" s="13">
        <v>2.9873417721518987</v>
      </c>
      <c r="H3505" s="13">
        <v>3.7647058823529411</v>
      </c>
      <c r="I3505" s="13">
        <v>0.8</v>
      </c>
      <c r="J3505" s="13">
        <v>6.25</v>
      </c>
      <c r="K3505" s="13">
        <v>0.6</v>
      </c>
      <c r="L3505" s="13">
        <v>3.3333333333333335</v>
      </c>
      <c r="M3505" s="13">
        <v>14.583333333333334</v>
      </c>
    </row>
    <row r="3506" spans="2:13">
      <c r="B3506" s="10">
        <v>3503</v>
      </c>
      <c r="C3506" s="13">
        <v>0.8</v>
      </c>
      <c r="D3506" s="13">
        <v>5</v>
      </c>
      <c r="E3506" s="13">
        <v>19.285714285714288</v>
      </c>
      <c r="F3506" s="13">
        <v>25.838357963875207</v>
      </c>
      <c r="G3506" s="13">
        <v>2.7126436781609193</v>
      </c>
      <c r="H3506" s="13">
        <v>3.84</v>
      </c>
      <c r="I3506" s="13">
        <v>1</v>
      </c>
      <c r="J3506" s="13">
        <v>5</v>
      </c>
      <c r="K3506" s="13">
        <v>0.2</v>
      </c>
      <c r="L3506" s="13">
        <v>10</v>
      </c>
      <c r="M3506" s="13">
        <v>20</v>
      </c>
    </row>
    <row r="3507" spans="2:13">
      <c r="B3507" s="10">
        <v>3504</v>
      </c>
      <c r="C3507" s="13">
        <v>1</v>
      </c>
      <c r="D3507" s="13">
        <v>4</v>
      </c>
      <c r="E3507" s="13">
        <v>10.8</v>
      </c>
      <c r="F3507" s="13">
        <v>16.973182009247584</v>
      </c>
      <c r="G3507" s="13">
        <v>3.0256410256410255</v>
      </c>
      <c r="H3507" s="13">
        <v>3.1475409836065573</v>
      </c>
      <c r="I3507" s="13">
        <v>0.8</v>
      </c>
      <c r="J3507" s="13">
        <v>6.25</v>
      </c>
      <c r="K3507" s="13">
        <v>0.4</v>
      </c>
      <c r="L3507" s="13">
        <v>5</v>
      </c>
      <c r="M3507" s="13">
        <v>15.25</v>
      </c>
    </row>
    <row r="3508" spans="2:13">
      <c r="B3508" s="10">
        <v>3505</v>
      </c>
      <c r="C3508" s="13">
        <v>1.6</v>
      </c>
      <c r="D3508" s="13">
        <v>2.5</v>
      </c>
      <c r="E3508" s="13">
        <v>12.857142857142858</v>
      </c>
      <c r="F3508" s="13">
        <v>19.952315270935962</v>
      </c>
      <c r="G3508" s="13">
        <v>3.2551724137931033</v>
      </c>
      <c r="H3508" s="13">
        <v>3.84</v>
      </c>
      <c r="I3508" s="13">
        <v>1.2</v>
      </c>
      <c r="J3508" s="13">
        <v>4.166666666666667</v>
      </c>
      <c r="K3508" s="13">
        <v>0.2</v>
      </c>
      <c r="L3508" s="13">
        <v>10</v>
      </c>
      <c r="M3508" s="13">
        <v>16.666666666666668</v>
      </c>
    </row>
    <row r="3509" spans="2:13">
      <c r="B3509" s="10">
        <v>3506</v>
      </c>
      <c r="C3509" s="13">
        <v>1.2</v>
      </c>
      <c r="D3509" s="13">
        <v>3.3333333333333335</v>
      </c>
      <c r="E3509" s="13">
        <v>10.384615384615385</v>
      </c>
      <c r="F3509" s="13">
        <v>17.6897644361059</v>
      </c>
      <c r="G3509" s="13">
        <v>2.6222222222222222</v>
      </c>
      <c r="H3509" s="13">
        <v>4.6829268292682924</v>
      </c>
      <c r="I3509" s="13">
        <v>1</v>
      </c>
      <c r="J3509" s="13">
        <v>5</v>
      </c>
      <c r="K3509" s="13">
        <v>0.6</v>
      </c>
      <c r="L3509" s="13">
        <v>3.3333333333333335</v>
      </c>
      <c r="M3509" s="13">
        <v>11.666666666666668</v>
      </c>
    </row>
    <row r="3510" spans="2:13">
      <c r="B3510" s="10">
        <v>3507</v>
      </c>
      <c r="C3510" s="13">
        <v>1</v>
      </c>
      <c r="D3510" s="13">
        <v>4</v>
      </c>
      <c r="E3510" s="13">
        <v>19.285714285714288</v>
      </c>
      <c r="F3510" s="13">
        <v>26.457227975599377</v>
      </c>
      <c r="G3510" s="13">
        <v>3.5488721804511276</v>
      </c>
      <c r="H3510" s="13">
        <v>3.6226415094339623</v>
      </c>
      <c r="I3510" s="13">
        <v>1.2</v>
      </c>
      <c r="J3510" s="13">
        <v>4.166666666666667</v>
      </c>
      <c r="K3510" s="13">
        <v>0.4</v>
      </c>
      <c r="L3510" s="13">
        <v>5</v>
      </c>
      <c r="M3510" s="13">
        <v>13.166666666666668</v>
      </c>
    </row>
    <row r="3511" spans="2:13">
      <c r="B3511" s="10">
        <v>3508</v>
      </c>
      <c r="C3511" s="13">
        <v>0.6</v>
      </c>
      <c r="D3511" s="13">
        <v>6.666666666666667</v>
      </c>
      <c r="E3511" s="13">
        <v>12.857142857142858</v>
      </c>
      <c r="F3511" s="13">
        <v>21.732509426057813</v>
      </c>
      <c r="G3511" s="13">
        <v>2.6818181818181817</v>
      </c>
      <c r="H3511" s="13">
        <v>6.193548387096774</v>
      </c>
      <c r="I3511" s="13">
        <v>0.6</v>
      </c>
      <c r="J3511" s="13">
        <v>8.3333333333333339</v>
      </c>
      <c r="K3511" s="13">
        <v>0.6</v>
      </c>
      <c r="L3511" s="13">
        <v>3.3333333333333335</v>
      </c>
      <c r="M3511" s="13">
        <v>18.333333333333332</v>
      </c>
    </row>
    <row r="3512" spans="2:13">
      <c r="B3512" s="10">
        <v>3509</v>
      </c>
      <c r="C3512" s="13">
        <v>1.4</v>
      </c>
      <c r="D3512" s="13">
        <v>2.8571428571428572</v>
      </c>
      <c r="E3512" s="13">
        <v>9.1525423728813564</v>
      </c>
      <c r="F3512" s="13">
        <v>17.88372516858028</v>
      </c>
      <c r="G3512" s="13">
        <v>2.5376344086021505</v>
      </c>
      <c r="H3512" s="13">
        <v>6.193548387096774</v>
      </c>
      <c r="I3512" s="13">
        <v>1.2</v>
      </c>
      <c r="J3512" s="13">
        <v>4.166666666666667</v>
      </c>
      <c r="K3512" s="13">
        <v>0.4</v>
      </c>
      <c r="L3512" s="13">
        <v>5</v>
      </c>
      <c r="M3512" s="13">
        <v>12.023809523809524</v>
      </c>
    </row>
    <row r="3513" spans="2:13">
      <c r="B3513" s="10">
        <v>3510</v>
      </c>
      <c r="C3513" s="13">
        <v>1.2</v>
      </c>
      <c r="D3513" s="13">
        <v>3.3333333333333335</v>
      </c>
      <c r="E3513" s="13">
        <v>9.6428571428571441</v>
      </c>
      <c r="F3513" s="13">
        <v>18.991870497451522</v>
      </c>
      <c r="G3513" s="13">
        <v>2.7283236994219653</v>
      </c>
      <c r="H3513" s="13">
        <v>6.6206896551724137</v>
      </c>
      <c r="I3513" s="13">
        <v>0.8</v>
      </c>
      <c r="J3513" s="13">
        <v>6.25</v>
      </c>
      <c r="K3513" s="13">
        <v>0.6</v>
      </c>
      <c r="L3513" s="13">
        <v>3.3333333333333335</v>
      </c>
      <c r="M3513" s="13">
        <v>12.916666666666668</v>
      </c>
    </row>
    <row r="3514" spans="2:13">
      <c r="B3514" s="10">
        <v>3511</v>
      </c>
      <c r="C3514" s="13">
        <v>1</v>
      </c>
      <c r="D3514" s="13">
        <v>4</v>
      </c>
      <c r="E3514" s="13">
        <v>12.857142857142858</v>
      </c>
      <c r="F3514" s="13">
        <v>21.151595204226783</v>
      </c>
      <c r="G3514" s="13">
        <v>3.1052631578947372</v>
      </c>
      <c r="H3514" s="13">
        <v>5.1891891891891895</v>
      </c>
      <c r="I3514" s="13">
        <v>0.8</v>
      </c>
      <c r="J3514" s="13">
        <v>6.25</v>
      </c>
      <c r="K3514" s="13">
        <v>0.8</v>
      </c>
      <c r="L3514" s="13">
        <v>2.5</v>
      </c>
      <c r="M3514" s="13">
        <v>12.75</v>
      </c>
    </row>
    <row r="3515" spans="2:13">
      <c r="B3515" s="10">
        <v>3512</v>
      </c>
      <c r="C3515" s="13">
        <v>1.2</v>
      </c>
      <c r="D3515" s="13">
        <v>3.3333333333333335</v>
      </c>
      <c r="E3515" s="13">
        <v>12.857142857142858</v>
      </c>
      <c r="F3515" s="13">
        <v>18.370892018779344</v>
      </c>
      <c r="G3515" s="13">
        <v>2.8095238095238098</v>
      </c>
      <c r="H3515" s="13">
        <v>2.704225352112676</v>
      </c>
      <c r="I3515" s="13">
        <v>1</v>
      </c>
      <c r="J3515" s="13">
        <v>5</v>
      </c>
      <c r="K3515" s="13">
        <v>0.4</v>
      </c>
      <c r="L3515" s="13">
        <v>5</v>
      </c>
      <c r="M3515" s="13">
        <v>13.333333333333334</v>
      </c>
    </row>
    <row r="3516" spans="2:13">
      <c r="B3516" s="10">
        <v>3513</v>
      </c>
      <c r="C3516" s="13">
        <v>0.6</v>
      </c>
      <c r="D3516" s="13">
        <v>6.666666666666667</v>
      </c>
      <c r="E3516" s="13">
        <v>11.739130434782609</v>
      </c>
      <c r="F3516" s="13">
        <v>20.383659558353649</v>
      </c>
      <c r="G3516" s="13">
        <v>2.8263473053892216</v>
      </c>
      <c r="H3516" s="13">
        <v>5.8181818181818183</v>
      </c>
      <c r="I3516" s="13">
        <v>1</v>
      </c>
      <c r="J3516" s="13">
        <v>5</v>
      </c>
      <c r="K3516" s="13">
        <v>0.8</v>
      </c>
      <c r="L3516" s="13">
        <v>2.5</v>
      </c>
      <c r="M3516" s="13">
        <v>14.166666666666668</v>
      </c>
    </row>
    <row r="3517" spans="2:13">
      <c r="B3517" s="10">
        <v>3514</v>
      </c>
      <c r="C3517" s="13">
        <v>0.4</v>
      </c>
      <c r="D3517" s="13">
        <v>10</v>
      </c>
      <c r="E3517" s="13">
        <v>13.846153846153847</v>
      </c>
      <c r="F3517" s="13">
        <v>19.439560439560438</v>
      </c>
      <c r="G3517" s="13">
        <v>2.5934065934065931</v>
      </c>
      <c r="H3517" s="13">
        <v>3</v>
      </c>
      <c r="I3517" s="13">
        <v>1.2</v>
      </c>
      <c r="J3517" s="13">
        <v>4.166666666666667</v>
      </c>
      <c r="K3517" s="13">
        <v>0.8</v>
      </c>
      <c r="L3517" s="13">
        <v>2.5</v>
      </c>
      <c r="M3517" s="13">
        <v>16.666666666666668</v>
      </c>
    </row>
    <row r="3518" spans="2:13">
      <c r="B3518" s="10">
        <v>3515</v>
      </c>
      <c r="C3518" s="13">
        <v>0.6</v>
      </c>
      <c r="D3518" s="13">
        <v>6.666666666666667</v>
      </c>
      <c r="E3518" s="13">
        <v>12.857142857142858</v>
      </c>
      <c r="F3518" s="13">
        <v>20.783882783882785</v>
      </c>
      <c r="G3518" s="13">
        <v>2.5934065934065931</v>
      </c>
      <c r="H3518" s="13">
        <v>5.333333333333333</v>
      </c>
      <c r="I3518" s="13">
        <v>1.2</v>
      </c>
      <c r="J3518" s="13">
        <v>4.166666666666667</v>
      </c>
      <c r="K3518" s="13">
        <v>0.2</v>
      </c>
      <c r="L3518" s="13">
        <v>10</v>
      </c>
      <c r="M3518" s="13">
        <v>20.833333333333336</v>
      </c>
    </row>
    <row r="3519" spans="2:13">
      <c r="B3519" s="10">
        <v>3516</v>
      </c>
      <c r="C3519" s="13">
        <v>0.6</v>
      </c>
      <c r="D3519" s="13">
        <v>6.666666666666667</v>
      </c>
      <c r="E3519" s="13">
        <v>11.25</v>
      </c>
      <c r="F3519" s="13">
        <v>17.655217391304348</v>
      </c>
      <c r="G3519" s="13">
        <v>2.5652173913043477</v>
      </c>
      <c r="H3519" s="13">
        <v>3.84</v>
      </c>
      <c r="I3519" s="13">
        <v>1</v>
      </c>
      <c r="J3519" s="13">
        <v>5</v>
      </c>
      <c r="K3519" s="13">
        <v>0.2</v>
      </c>
      <c r="L3519" s="13">
        <v>10</v>
      </c>
      <c r="M3519" s="13">
        <v>21.666666666666668</v>
      </c>
    </row>
    <row r="3520" spans="2:13">
      <c r="B3520" s="10">
        <v>3517</v>
      </c>
      <c r="C3520" s="13">
        <v>0.4</v>
      </c>
      <c r="D3520" s="13">
        <v>10</v>
      </c>
      <c r="E3520" s="13">
        <v>11.739130434782609</v>
      </c>
      <c r="F3520" s="13">
        <v>19.179885841422877</v>
      </c>
      <c r="G3520" s="13">
        <v>3.5223880597014925</v>
      </c>
      <c r="H3520" s="13">
        <v>3.9183673469387754</v>
      </c>
      <c r="I3520" s="13">
        <v>1.2</v>
      </c>
      <c r="J3520" s="13">
        <v>4.166666666666667</v>
      </c>
      <c r="K3520" s="13">
        <v>0.6</v>
      </c>
      <c r="L3520" s="13">
        <v>3.3333333333333335</v>
      </c>
      <c r="M3520" s="13">
        <v>17.5</v>
      </c>
    </row>
    <row r="3521" spans="2:13">
      <c r="B3521" s="10">
        <v>3518</v>
      </c>
      <c r="C3521" s="13">
        <v>1.2</v>
      </c>
      <c r="D3521" s="13">
        <v>3.3333333333333335</v>
      </c>
      <c r="E3521" s="13">
        <v>10.384615384615385</v>
      </c>
      <c r="F3521" s="13">
        <v>19.992646811939697</v>
      </c>
      <c r="G3521" s="13">
        <v>2.9873417721518987</v>
      </c>
      <c r="H3521" s="13">
        <v>6.6206896551724137</v>
      </c>
      <c r="I3521" s="13">
        <v>1</v>
      </c>
      <c r="J3521" s="13">
        <v>5</v>
      </c>
      <c r="K3521" s="13">
        <v>0.6</v>
      </c>
      <c r="L3521" s="13">
        <v>3.3333333333333335</v>
      </c>
      <c r="M3521" s="13">
        <v>11.666666666666668</v>
      </c>
    </row>
    <row r="3522" spans="2:13">
      <c r="B3522" s="10">
        <v>3519</v>
      </c>
      <c r="C3522" s="13">
        <v>0.6</v>
      </c>
      <c r="D3522" s="13">
        <v>6.666666666666667</v>
      </c>
      <c r="E3522" s="13">
        <v>13.170731707317072</v>
      </c>
      <c r="F3522" s="13">
        <v>24.45883396887066</v>
      </c>
      <c r="G3522" s="13">
        <v>4.1769911504424782</v>
      </c>
      <c r="H3522" s="13">
        <v>7.1111111111111107</v>
      </c>
      <c r="I3522" s="13">
        <v>0.6</v>
      </c>
      <c r="J3522" s="13">
        <v>8.3333333333333339</v>
      </c>
      <c r="K3522" s="13">
        <v>0.4</v>
      </c>
      <c r="L3522" s="13">
        <v>5</v>
      </c>
      <c r="M3522" s="13">
        <v>20</v>
      </c>
    </row>
    <row r="3523" spans="2:13">
      <c r="B3523" s="10">
        <v>3520</v>
      </c>
      <c r="C3523" s="13">
        <v>0.8</v>
      </c>
      <c r="D3523" s="13">
        <v>5</v>
      </c>
      <c r="E3523" s="13">
        <v>12.272727272727273</v>
      </c>
      <c r="F3523" s="13">
        <v>20.519747857776029</v>
      </c>
      <c r="G3523" s="13">
        <v>3.3239436619718314</v>
      </c>
      <c r="H3523" s="13">
        <v>4.9230769230769234</v>
      </c>
      <c r="I3523" s="13">
        <v>1.4</v>
      </c>
      <c r="J3523" s="13">
        <v>3.5714285714285716</v>
      </c>
      <c r="K3523" s="13">
        <v>1</v>
      </c>
      <c r="L3523" s="13">
        <v>2</v>
      </c>
      <c r="M3523" s="13">
        <v>10.571428571428571</v>
      </c>
    </row>
    <row r="3524" spans="2:13">
      <c r="B3524" s="10">
        <v>3521</v>
      </c>
      <c r="C3524" s="13">
        <v>1.2</v>
      </c>
      <c r="D3524" s="13">
        <v>3.3333333333333335</v>
      </c>
      <c r="E3524" s="13">
        <v>11.25</v>
      </c>
      <c r="F3524" s="13">
        <v>16.825757575757574</v>
      </c>
      <c r="G3524" s="13">
        <v>2.6666666666666665</v>
      </c>
      <c r="H3524" s="13">
        <v>2.9090909090909092</v>
      </c>
      <c r="I3524" s="13">
        <v>0.6</v>
      </c>
      <c r="J3524" s="13">
        <v>8.3333333333333339</v>
      </c>
      <c r="K3524" s="13">
        <v>0.6</v>
      </c>
      <c r="L3524" s="13">
        <v>3.3333333333333335</v>
      </c>
      <c r="M3524" s="13">
        <v>15.000000000000002</v>
      </c>
    </row>
    <row r="3525" spans="2:13">
      <c r="B3525" s="10">
        <v>3522</v>
      </c>
      <c r="C3525" s="13">
        <v>0.4</v>
      </c>
      <c r="D3525" s="13">
        <v>10</v>
      </c>
      <c r="E3525" s="13">
        <v>12.857142857142858</v>
      </c>
      <c r="F3525" s="13">
        <v>20.758975724492966</v>
      </c>
      <c r="G3525" s="13">
        <v>2.7126436781609193</v>
      </c>
      <c r="H3525" s="13">
        <v>5.1891891891891895</v>
      </c>
      <c r="I3525" s="13">
        <v>0.6</v>
      </c>
      <c r="J3525" s="13">
        <v>8.3333333333333339</v>
      </c>
      <c r="K3525" s="13">
        <v>0.4</v>
      </c>
      <c r="L3525" s="13">
        <v>5</v>
      </c>
      <c r="M3525" s="13">
        <v>23.333333333333336</v>
      </c>
    </row>
    <row r="3526" spans="2:13">
      <c r="B3526" s="10">
        <v>3523</v>
      </c>
      <c r="C3526" s="13">
        <v>1.6</v>
      </c>
      <c r="D3526" s="13">
        <v>2.5</v>
      </c>
      <c r="E3526" s="13">
        <v>13.5</v>
      </c>
      <c r="F3526" s="13">
        <v>19.747499999999999</v>
      </c>
      <c r="G3526" s="13">
        <v>3.6875</v>
      </c>
      <c r="H3526" s="13">
        <v>2.56</v>
      </c>
      <c r="I3526" s="13">
        <v>1.2</v>
      </c>
      <c r="J3526" s="13">
        <v>4.166666666666667</v>
      </c>
      <c r="K3526" s="13">
        <v>0.4</v>
      </c>
      <c r="L3526" s="13">
        <v>5</v>
      </c>
      <c r="M3526" s="13">
        <v>11.666666666666668</v>
      </c>
    </row>
    <row r="3527" spans="2:13">
      <c r="B3527" s="10">
        <v>3524</v>
      </c>
      <c r="C3527" s="13">
        <v>0.8</v>
      </c>
      <c r="D3527" s="13">
        <v>5</v>
      </c>
      <c r="E3527" s="13">
        <v>13.170731707317072</v>
      </c>
      <c r="F3527" s="13">
        <v>20.095699027578508</v>
      </c>
      <c r="G3527" s="13">
        <v>3.0849673202614376</v>
      </c>
      <c r="H3527" s="13">
        <v>3.84</v>
      </c>
      <c r="I3527" s="13">
        <v>0.6</v>
      </c>
      <c r="J3527" s="13">
        <v>8.3333333333333339</v>
      </c>
      <c r="K3527" s="13">
        <v>0.4</v>
      </c>
      <c r="L3527" s="13">
        <v>5</v>
      </c>
      <c r="M3527" s="13">
        <v>18.333333333333336</v>
      </c>
    </row>
    <row r="3528" spans="2:13">
      <c r="B3528" s="10">
        <v>3525</v>
      </c>
      <c r="C3528" s="13">
        <v>0.6</v>
      </c>
      <c r="D3528" s="13">
        <v>6.666666666666667</v>
      </c>
      <c r="E3528" s="13">
        <v>11.739130434782609</v>
      </c>
      <c r="F3528" s="13">
        <v>18.117701863354036</v>
      </c>
      <c r="G3528" s="13">
        <v>2.95</v>
      </c>
      <c r="H3528" s="13">
        <v>3.4285714285714284</v>
      </c>
      <c r="I3528" s="13">
        <v>1</v>
      </c>
      <c r="J3528" s="13">
        <v>5</v>
      </c>
      <c r="K3528" s="13">
        <v>0.2</v>
      </c>
      <c r="L3528" s="13">
        <v>10</v>
      </c>
      <c r="M3528" s="13">
        <v>21.666666666666668</v>
      </c>
    </row>
    <row r="3529" spans="2:13">
      <c r="B3529" s="10">
        <v>3526</v>
      </c>
      <c r="C3529" s="13">
        <v>1.4</v>
      </c>
      <c r="D3529" s="13">
        <v>2.8571428571428572</v>
      </c>
      <c r="E3529" s="13">
        <v>9.8181818181818166</v>
      </c>
      <c r="F3529" s="13">
        <v>15.627705627705627</v>
      </c>
      <c r="G3529" s="13">
        <v>2.8095238095238098</v>
      </c>
      <c r="H3529" s="13">
        <v>3</v>
      </c>
      <c r="I3529" s="13">
        <v>1.4</v>
      </c>
      <c r="J3529" s="13">
        <v>3.5714285714285716</v>
      </c>
      <c r="K3529" s="13">
        <v>0.6</v>
      </c>
      <c r="L3529" s="13">
        <v>3.3333333333333335</v>
      </c>
      <c r="M3529" s="13">
        <v>9.7619047619047628</v>
      </c>
    </row>
    <row r="3530" spans="2:13">
      <c r="B3530" s="10">
        <v>3527</v>
      </c>
      <c r="C3530" s="13">
        <v>0.6</v>
      </c>
      <c r="D3530" s="13">
        <v>6.666666666666667</v>
      </c>
      <c r="E3530" s="13">
        <v>12.558139534883722</v>
      </c>
      <c r="F3530" s="13">
        <v>20.714093170289413</v>
      </c>
      <c r="G3530" s="13">
        <v>3.2328767123287672</v>
      </c>
      <c r="H3530" s="13">
        <v>4.9230769230769234</v>
      </c>
      <c r="I3530" s="13">
        <v>0.8</v>
      </c>
      <c r="J3530" s="13">
        <v>6.25</v>
      </c>
      <c r="K3530" s="13">
        <v>0.6</v>
      </c>
      <c r="L3530" s="13">
        <v>3.3333333333333335</v>
      </c>
      <c r="M3530" s="13">
        <v>16.25</v>
      </c>
    </row>
    <row r="3531" spans="2:13">
      <c r="B3531" s="10">
        <v>3528</v>
      </c>
      <c r="C3531" s="13">
        <v>1.4</v>
      </c>
      <c r="D3531" s="13">
        <v>2.8571428571428572</v>
      </c>
      <c r="E3531" s="13">
        <v>13.170731707317072</v>
      </c>
      <c r="F3531" s="13">
        <v>21.137118261938923</v>
      </c>
      <c r="G3531" s="13">
        <v>3.9663865546218489</v>
      </c>
      <c r="H3531" s="13">
        <v>4</v>
      </c>
      <c r="I3531" s="13">
        <v>0.8</v>
      </c>
      <c r="J3531" s="13">
        <v>6.25</v>
      </c>
      <c r="K3531" s="13">
        <v>0.4</v>
      </c>
      <c r="L3531" s="13">
        <v>5</v>
      </c>
      <c r="M3531" s="13">
        <v>14.107142857142858</v>
      </c>
    </row>
    <row r="3532" spans="2:13">
      <c r="B3532" s="10">
        <v>3529</v>
      </c>
      <c r="C3532" s="13">
        <v>0.2</v>
      </c>
      <c r="D3532" s="13">
        <v>20</v>
      </c>
      <c r="E3532" s="13">
        <v>13.5</v>
      </c>
      <c r="F3532" s="13">
        <v>21.326600985221674</v>
      </c>
      <c r="G3532" s="13">
        <v>3.2551724137931033</v>
      </c>
      <c r="H3532" s="13">
        <v>4.5714285714285712</v>
      </c>
      <c r="I3532" s="13">
        <v>1.2</v>
      </c>
      <c r="J3532" s="13">
        <v>4.166666666666667</v>
      </c>
      <c r="K3532" s="13">
        <v>0.4</v>
      </c>
      <c r="L3532" s="13">
        <v>5</v>
      </c>
      <c r="M3532" s="13">
        <v>29.166666666666668</v>
      </c>
    </row>
    <row r="3533" spans="2:13">
      <c r="B3533" s="10">
        <v>3530</v>
      </c>
      <c r="C3533" s="13">
        <v>1.2</v>
      </c>
      <c r="D3533" s="13">
        <v>3.3333333333333335</v>
      </c>
      <c r="E3533" s="13">
        <v>13.5</v>
      </c>
      <c r="F3533" s="13">
        <v>20.738095238095241</v>
      </c>
      <c r="G3533" s="13">
        <v>2.6666666666666665</v>
      </c>
      <c r="H3533" s="13">
        <v>4.5714285714285712</v>
      </c>
      <c r="I3533" s="13">
        <v>0.4</v>
      </c>
      <c r="J3533" s="13">
        <v>12.5</v>
      </c>
      <c r="K3533" s="13">
        <v>0.4</v>
      </c>
      <c r="L3533" s="13">
        <v>5</v>
      </c>
      <c r="M3533" s="13">
        <v>20.833333333333336</v>
      </c>
    </row>
    <row r="3534" spans="2:13">
      <c r="B3534" s="10">
        <v>3531</v>
      </c>
      <c r="C3534" s="13">
        <v>1</v>
      </c>
      <c r="D3534" s="13">
        <v>4</v>
      </c>
      <c r="E3534" s="13">
        <v>12.558139534883722</v>
      </c>
      <c r="F3534" s="13">
        <v>17.108359371576466</v>
      </c>
      <c r="G3534" s="13">
        <v>2.2369668246445498</v>
      </c>
      <c r="H3534" s="13">
        <v>2.3132530120481927</v>
      </c>
      <c r="I3534" s="13">
        <v>1.6</v>
      </c>
      <c r="J3534" s="13">
        <v>3.125</v>
      </c>
      <c r="K3534" s="13">
        <v>0.6</v>
      </c>
      <c r="L3534" s="13">
        <v>3.3333333333333335</v>
      </c>
      <c r="M3534" s="13">
        <v>10.458333333333334</v>
      </c>
    </row>
    <row r="3535" spans="2:13">
      <c r="B3535" s="10">
        <v>3532</v>
      </c>
      <c r="C3535" s="13">
        <v>0.8</v>
      </c>
      <c r="D3535" s="13">
        <v>5</v>
      </c>
      <c r="E3535" s="13">
        <v>11.739130434782609</v>
      </c>
      <c r="F3535" s="13">
        <v>18.207333199759567</v>
      </c>
      <c r="G3535" s="13">
        <v>3.3714285714285714</v>
      </c>
      <c r="H3535" s="13">
        <v>3.096774193548387</v>
      </c>
      <c r="I3535" s="13">
        <v>1</v>
      </c>
      <c r="J3535" s="13">
        <v>5</v>
      </c>
      <c r="K3535" s="13">
        <v>0.4</v>
      </c>
      <c r="L3535" s="13">
        <v>5</v>
      </c>
      <c r="M3535" s="13">
        <v>15</v>
      </c>
    </row>
    <row r="3536" spans="2:13">
      <c r="B3536" s="10">
        <v>3533</v>
      </c>
      <c r="C3536" s="13">
        <v>1</v>
      </c>
      <c r="D3536" s="13">
        <v>4</v>
      </c>
      <c r="E3536" s="13">
        <v>10</v>
      </c>
      <c r="F3536" s="13">
        <v>16.945263157894736</v>
      </c>
      <c r="G3536" s="13">
        <v>3.1052631578947372</v>
      </c>
      <c r="H3536" s="13">
        <v>3.84</v>
      </c>
      <c r="I3536" s="13">
        <v>0.8</v>
      </c>
      <c r="J3536" s="13">
        <v>6.25</v>
      </c>
      <c r="K3536" s="13">
        <v>0.4</v>
      </c>
      <c r="L3536" s="13">
        <v>5</v>
      </c>
      <c r="M3536" s="13">
        <v>15.25</v>
      </c>
    </row>
    <row r="3537" spans="2:13">
      <c r="B3537" s="10">
        <v>3534</v>
      </c>
      <c r="C3537" s="13">
        <v>0.8</v>
      </c>
      <c r="D3537" s="13">
        <v>5</v>
      </c>
      <c r="E3537" s="13">
        <v>9.473684210526315</v>
      </c>
      <c r="F3537" s="13">
        <v>17.546802490096209</v>
      </c>
      <c r="G3537" s="13">
        <v>3.8064516129032255</v>
      </c>
      <c r="H3537" s="13">
        <v>4.2666666666666666</v>
      </c>
      <c r="I3537" s="13">
        <v>1.4</v>
      </c>
      <c r="J3537" s="13">
        <v>3.5714285714285716</v>
      </c>
      <c r="K3537" s="13">
        <v>0.4</v>
      </c>
      <c r="L3537" s="13">
        <v>5</v>
      </c>
      <c r="M3537" s="13">
        <v>13.571428571428571</v>
      </c>
    </row>
    <row r="3538" spans="2:13">
      <c r="B3538" s="10">
        <v>3535</v>
      </c>
      <c r="C3538" s="13">
        <v>0.2</v>
      </c>
      <c r="D3538" s="13">
        <v>20</v>
      </c>
      <c r="E3538" s="13">
        <v>10.8</v>
      </c>
      <c r="F3538" s="13">
        <v>18.649206349206352</v>
      </c>
      <c r="G3538" s="13">
        <v>3.2777777777777777</v>
      </c>
      <c r="H3538" s="13">
        <v>4.5714285714285712</v>
      </c>
      <c r="I3538" s="13">
        <v>1.6</v>
      </c>
      <c r="J3538" s="13">
        <v>3.125</v>
      </c>
      <c r="K3538" s="13">
        <v>0.4</v>
      </c>
      <c r="L3538" s="13">
        <v>5</v>
      </c>
      <c r="M3538" s="13">
        <v>28.125</v>
      </c>
    </row>
    <row r="3539" spans="2:13">
      <c r="B3539" s="10">
        <v>3536</v>
      </c>
      <c r="C3539" s="13">
        <v>1</v>
      </c>
      <c r="D3539" s="13">
        <v>4</v>
      </c>
      <c r="E3539" s="13">
        <v>20</v>
      </c>
      <c r="F3539" s="13">
        <v>28.760233918128655</v>
      </c>
      <c r="G3539" s="13">
        <v>2.7602339181286553</v>
      </c>
      <c r="H3539" s="13">
        <v>6</v>
      </c>
      <c r="I3539" s="13">
        <v>1.2</v>
      </c>
      <c r="J3539" s="13">
        <v>4.166666666666667</v>
      </c>
      <c r="K3539" s="13">
        <v>0.4</v>
      </c>
      <c r="L3539" s="13">
        <v>5</v>
      </c>
      <c r="M3539" s="13">
        <v>13.166666666666668</v>
      </c>
    </row>
    <row r="3540" spans="2:13">
      <c r="B3540" s="10">
        <v>3537</v>
      </c>
      <c r="C3540" s="13">
        <v>1.2</v>
      </c>
      <c r="D3540" s="13">
        <v>3.3333333333333335</v>
      </c>
      <c r="E3540" s="13">
        <v>20</v>
      </c>
      <c r="F3540" s="13">
        <v>26.342151675485006</v>
      </c>
      <c r="G3540" s="13">
        <v>2.9135802469135803</v>
      </c>
      <c r="H3540" s="13">
        <v>3.4285714285714284</v>
      </c>
      <c r="I3540" s="13">
        <v>1</v>
      </c>
      <c r="J3540" s="13">
        <v>5</v>
      </c>
      <c r="K3540" s="13">
        <v>0.4</v>
      </c>
      <c r="L3540" s="13">
        <v>5</v>
      </c>
      <c r="M3540" s="13">
        <v>13.333333333333334</v>
      </c>
    </row>
    <row r="3541" spans="2:13">
      <c r="B3541" s="10">
        <v>3538</v>
      </c>
      <c r="C3541" s="13">
        <v>1</v>
      </c>
      <c r="D3541" s="13">
        <v>4</v>
      </c>
      <c r="E3541" s="13">
        <v>16.363636363636363</v>
      </c>
      <c r="F3541" s="13">
        <v>21.751304251304251</v>
      </c>
      <c r="G3541" s="13">
        <v>3.2777777777777777</v>
      </c>
      <c r="H3541" s="13">
        <v>2.1098901098901099</v>
      </c>
      <c r="I3541" s="13">
        <v>0.8</v>
      </c>
      <c r="J3541" s="13">
        <v>6.25</v>
      </c>
      <c r="K3541" s="13">
        <v>0.2</v>
      </c>
      <c r="L3541" s="13">
        <v>10</v>
      </c>
      <c r="M3541" s="13">
        <v>20.25</v>
      </c>
    </row>
    <row r="3542" spans="2:13">
      <c r="B3542" s="10">
        <v>3539</v>
      </c>
      <c r="C3542" s="13">
        <v>1.2</v>
      </c>
      <c r="D3542" s="13">
        <v>3.3333333333333335</v>
      </c>
      <c r="E3542" s="13">
        <v>13.5</v>
      </c>
      <c r="F3542" s="13">
        <v>18.73146610297448</v>
      </c>
      <c r="G3542" s="13">
        <v>2.6368715083798882</v>
      </c>
      <c r="H3542" s="13">
        <v>2.5945945945945947</v>
      </c>
      <c r="I3542" s="13">
        <v>1.2</v>
      </c>
      <c r="J3542" s="13">
        <v>4.166666666666667</v>
      </c>
      <c r="K3542" s="13">
        <v>0.4</v>
      </c>
      <c r="L3542" s="13">
        <v>5</v>
      </c>
      <c r="M3542" s="13">
        <v>12.5</v>
      </c>
    </row>
    <row r="3543" spans="2:13">
      <c r="B3543" s="10">
        <v>3540</v>
      </c>
      <c r="C3543" s="13">
        <v>0.2</v>
      </c>
      <c r="D3543" s="13">
        <v>20</v>
      </c>
      <c r="E3543" s="13">
        <v>13.5</v>
      </c>
      <c r="F3543" s="13">
        <v>22.153499520613614</v>
      </c>
      <c r="G3543" s="13">
        <v>3.1677852348993287</v>
      </c>
      <c r="H3543" s="13">
        <v>5.4857142857142858</v>
      </c>
      <c r="I3543" s="13">
        <v>1</v>
      </c>
      <c r="J3543" s="13">
        <v>5</v>
      </c>
      <c r="K3543" s="13">
        <v>0.1</v>
      </c>
      <c r="L3543" s="13">
        <v>20</v>
      </c>
      <c r="M3543" s="13">
        <v>45</v>
      </c>
    </row>
    <row r="3544" spans="2:13">
      <c r="B3544" s="10">
        <v>3541</v>
      </c>
      <c r="C3544" s="13">
        <v>1.2</v>
      </c>
      <c r="D3544" s="13">
        <v>3.3333333333333335</v>
      </c>
      <c r="E3544" s="13">
        <v>9.6428571428571441</v>
      </c>
      <c r="F3544" s="13">
        <v>16.254560530679935</v>
      </c>
      <c r="G3544" s="13">
        <v>3.746031746031746</v>
      </c>
      <c r="H3544" s="13">
        <v>2.8656716417910446</v>
      </c>
      <c r="I3544" s="13">
        <v>1.2</v>
      </c>
      <c r="J3544" s="13">
        <v>4.166666666666667</v>
      </c>
      <c r="K3544" s="13">
        <v>0.6</v>
      </c>
      <c r="L3544" s="13">
        <v>3.3333333333333335</v>
      </c>
      <c r="M3544" s="13">
        <v>10.833333333333334</v>
      </c>
    </row>
    <row r="3545" spans="2:13">
      <c r="B3545" s="10">
        <v>3542</v>
      </c>
      <c r="C3545" s="13">
        <v>1</v>
      </c>
      <c r="D3545" s="13">
        <v>4</v>
      </c>
      <c r="E3545" s="13">
        <v>10.588235294117647</v>
      </c>
      <c r="F3545" s="13">
        <v>17.315778718435265</v>
      </c>
      <c r="G3545" s="13">
        <v>3.6307692307692307</v>
      </c>
      <c r="H3545" s="13">
        <v>3.096774193548387</v>
      </c>
      <c r="I3545" s="13">
        <v>1.4</v>
      </c>
      <c r="J3545" s="13">
        <v>3.5714285714285716</v>
      </c>
      <c r="K3545" s="13">
        <v>0.6</v>
      </c>
      <c r="L3545" s="13">
        <v>3.3333333333333335</v>
      </c>
      <c r="M3545" s="13">
        <v>10.904761904761905</v>
      </c>
    </row>
    <row r="3546" spans="2:13">
      <c r="B3546" s="10">
        <v>3543</v>
      </c>
      <c r="C3546" s="13">
        <v>0.6</v>
      </c>
      <c r="D3546" s="13">
        <v>6.666666666666667</v>
      </c>
      <c r="E3546" s="13">
        <v>10.384615384615385</v>
      </c>
      <c r="F3546" s="13">
        <v>18.147578347578346</v>
      </c>
      <c r="G3546" s="13">
        <v>3.496296296296296</v>
      </c>
      <c r="H3546" s="13">
        <v>4.2666666666666666</v>
      </c>
      <c r="I3546" s="13">
        <v>1.2</v>
      </c>
      <c r="J3546" s="13">
        <v>4.166666666666667</v>
      </c>
      <c r="K3546" s="13">
        <v>0.6</v>
      </c>
      <c r="L3546" s="13">
        <v>3.3333333333333335</v>
      </c>
      <c r="M3546" s="13">
        <v>14.166666666666668</v>
      </c>
    </row>
    <row r="3547" spans="2:13">
      <c r="B3547" s="10">
        <v>3544</v>
      </c>
      <c r="C3547" s="13">
        <v>1</v>
      </c>
      <c r="D3547" s="13">
        <v>4</v>
      </c>
      <c r="E3547" s="13">
        <v>11.739130434782609</v>
      </c>
      <c r="F3547" s="13">
        <v>20.569550330259272</v>
      </c>
      <c r="G3547" s="13">
        <v>2.6368715083798882</v>
      </c>
      <c r="H3547" s="13">
        <v>6.193548387096774</v>
      </c>
      <c r="I3547" s="13">
        <v>1.2</v>
      </c>
      <c r="J3547" s="13">
        <v>4.166666666666667</v>
      </c>
      <c r="K3547" s="13">
        <v>0.4</v>
      </c>
      <c r="L3547" s="13">
        <v>5</v>
      </c>
      <c r="M3547" s="13">
        <v>13.166666666666668</v>
      </c>
    </row>
    <row r="3548" spans="2:13">
      <c r="B3548" s="10">
        <v>3545</v>
      </c>
      <c r="C3548" s="13">
        <v>0.6</v>
      </c>
      <c r="D3548" s="13">
        <v>6.666666666666667</v>
      </c>
      <c r="E3548" s="13">
        <v>15</v>
      </c>
      <c r="F3548" s="13">
        <v>23.876689189189189</v>
      </c>
      <c r="G3548" s="13">
        <v>3.6875</v>
      </c>
      <c r="H3548" s="13">
        <v>5.1891891891891895</v>
      </c>
      <c r="I3548" s="13">
        <v>1.2</v>
      </c>
      <c r="J3548" s="13">
        <v>4.166666666666667</v>
      </c>
      <c r="K3548" s="13">
        <v>0.6</v>
      </c>
      <c r="L3548" s="13">
        <v>3.3333333333333335</v>
      </c>
      <c r="M3548" s="13">
        <v>14.166666666666668</v>
      </c>
    </row>
    <row r="3549" spans="2:13">
      <c r="B3549" s="10">
        <v>3546</v>
      </c>
      <c r="C3549" s="13">
        <v>1.2</v>
      </c>
      <c r="D3549" s="13">
        <v>3.3333333333333335</v>
      </c>
      <c r="E3549" s="13">
        <v>12.272727272727273</v>
      </c>
      <c r="F3549" s="13">
        <v>17.914869502753614</v>
      </c>
      <c r="G3549" s="13">
        <v>2.776470588235294</v>
      </c>
      <c r="H3549" s="13">
        <v>2.8656716417910446</v>
      </c>
      <c r="I3549" s="13">
        <v>0.8</v>
      </c>
      <c r="J3549" s="13">
        <v>6.25</v>
      </c>
      <c r="K3549" s="13">
        <v>0.2</v>
      </c>
      <c r="L3549" s="13">
        <v>10</v>
      </c>
      <c r="M3549" s="13">
        <v>19.583333333333336</v>
      </c>
    </row>
    <row r="3550" spans="2:13">
      <c r="B3550" s="10">
        <v>3547</v>
      </c>
      <c r="C3550" s="13">
        <v>0.8</v>
      </c>
      <c r="D3550" s="13">
        <v>5</v>
      </c>
      <c r="E3550" s="13">
        <v>13.5</v>
      </c>
      <c r="F3550" s="13">
        <v>22.59090909090909</v>
      </c>
      <c r="G3550" s="13">
        <v>4.290909090909091</v>
      </c>
      <c r="H3550" s="13">
        <v>4.8</v>
      </c>
      <c r="I3550" s="13">
        <v>0.8</v>
      </c>
      <c r="J3550" s="13">
        <v>6.25</v>
      </c>
      <c r="K3550" s="13">
        <v>0.4</v>
      </c>
      <c r="L3550" s="13">
        <v>5</v>
      </c>
      <c r="M3550" s="13">
        <v>16.25</v>
      </c>
    </row>
    <row r="3551" spans="2:13">
      <c r="B3551" s="10">
        <v>3548</v>
      </c>
      <c r="C3551" s="13">
        <v>0.6</v>
      </c>
      <c r="D3551" s="13">
        <v>6.666666666666667</v>
      </c>
      <c r="E3551" s="13">
        <v>15.428571428571429</v>
      </c>
      <c r="F3551" s="13">
        <v>22.038554710157289</v>
      </c>
      <c r="G3551" s="13">
        <v>2.9873417721518987</v>
      </c>
      <c r="H3551" s="13">
        <v>3.6226415094339623</v>
      </c>
      <c r="I3551" s="13">
        <v>0.8</v>
      </c>
      <c r="J3551" s="13">
        <v>6.25</v>
      </c>
      <c r="K3551" s="13">
        <v>0.4</v>
      </c>
      <c r="L3551" s="13">
        <v>5</v>
      </c>
      <c r="M3551" s="13">
        <v>17.916666666666668</v>
      </c>
    </row>
    <row r="3552" spans="2:13">
      <c r="B3552" s="10">
        <v>3549</v>
      </c>
      <c r="C3552" s="13">
        <v>0.8</v>
      </c>
      <c r="D3552" s="13">
        <v>5</v>
      </c>
      <c r="E3552" s="13">
        <v>14.594594594594593</v>
      </c>
      <c r="F3552" s="13">
        <v>20.67381259683469</v>
      </c>
      <c r="G3552" s="13">
        <v>2.9316770186335406</v>
      </c>
      <c r="H3552" s="13">
        <v>3.1475409836065573</v>
      </c>
      <c r="I3552" s="13">
        <v>0.8</v>
      </c>
      <c r="J3552" s="13">
        <v>6.25</v>
      </c>
      <c r="K3552" s="13">
        <v>0.1</v>
      </c>
      <c r="L3552" s="13">
        <v>20</v>
      </c>
      <c r="M3552" s="13">
        <v>31.25</v>
      </c>
    </row>
    <row r="3553" spans="2:13">
      <c r="B3553" s="10">
        <v>3550</v>
      </c>
      <c r="C3553" s="13">
        <v>1</v>
      </c>
      <c r="D3553" s="13">
        <v>4</v>
      </c>
      <c r="E3553" s="13">
        <v>10.8</v>
      </c>
      <c r="F3553" s="13">
        <v>20.879664570230609</v>
      </c>
      <c r="G3553" s="13">
        <v>2.9685534591194971</v>
      </c>
      <c r="H3553" s="13">
        <v>7.1111111111111107</v>
      </c>
      <c r="I3553" s="13">
        <v>1</v>
      </c>
      <c r="J3553" s="13">
        <v>5</v>
      </c>
      <c r="K3553" s="13">
        <v>0.4</v>
      </c>
      <c r="L3553" s="13">
        <v>5</v>
      </c>
      <c r="M3553" s="13">
        <v>14</v>
      </c>
    </row>
    <row r="3554" spans="2:13">
      <c r="B3554" s="10">
        <v>3551</v>
      </c>
      <c r="C3554" s="13">
        <v>0.6</v>
      </c>
      <c r="D3554" s="13">
        <v>6.666666666666667</v>
      </c>
      <c r="E3554" s="13">
        <v>12.558139534883722</v>
      </c>
      <c r="F3554" s="13">
        <v>19.067549236812418</v>
      </c>
      <c r="G3554" s="13">
        <v>3.2551724137931033</v>
      </c>
      <c r="H3554" s="13">
        <v>3.2542372881355934</v>
      </c>
      <c r="I3554" s="13">
        <v>0.4</v>
      </c>
      <c r="J3554" s="13">
        <v>12.5</v>
      </c>
      <c r="K3554" s="13">
        <v>0.4</v>
      </c>
      <c r="L3554" s="13">
        <v>5</v>
      </c>
      <c r="M3554" s="13">
        <v>24.166666666666668</v>
      </c>
    </row>
    <row r="3555" spans="2:13">
      <c r="B3555" s="10">
        <v>3552</v>
      </c>
      <c r="C3555" s="13">
        <v>0.4</v>
      </c>
      <c r="D3555" s="13">
        <v>10</v>
      </c>
      <c r="E3555" s="13">
        <v>15.428571428571429</v>
      </c>
      <c r="F3555" s="13">
        <v>25.087486157253601</v>
      </c>
      <c r="G3555" s="13">
        <v>3.6589147286821708</v>
      </c>
      <c r="H3555" s="13">
        <v>6</v>
      </c>
      <c r="I3555" s="13">
        <v>1.4</v>
      </c>
      <c r="J3555" s="13">
        <v>3.5714285714285716</v>
      </c>
      <c r="K3555" s="13">
        <v>0.2</v>
      </c>
      <c r="L3555" s="13">
        <v>10</v>
      </c>
      <c r="M3555" s="13">
        <v>23.571428571428569</v>
      </c>
    </row>
    <row r="3556" spans="2:13">
      <c r="B3556" s="10">
        <v>3553</v>
      </c>
      <c r="C3556" s="13">
        <v>0.4</v>
      </c>
      <c r="D3556" s="13">
        <v>10</v>
      </c>
      <c r="E3556" s="13">
        <v>15</v>
      </c>
      <c r="F3556" s="13">
        <v>22.299740858047798</v>
      </c>
      <c r="G3556" s="13">
        <v>3.1258278145695364</v>
      </c>
      <c r="H3556" s="13">
        <v>4.1739130434782608</v>
      </c>
      <c r="I3556" s="13">
        <v>1.2</v>
      </c>
      <c r="J3556" s="13">
        <v>4.166666666666667</v>
      </c>
      <c r="K3556" s="13">
        <v>0.6</v>
      </c>
      <c r="L3556" s="13">
        <v>3.3333333333333335</v>
      </c>
      <c r="M3556" s="13">
        <v>17.5</v>
      </c>
    </row>
    <row r="3557" spans="2:13">
      <c r="B3557" s="10">
        <v>3554</v>
      </c>
      <c r="C3557" s="13">
        <v>0.6</v>
      </c>
      <c r="D3557" s="13">
        <v>6.666666666666667</v>
      </c>
      <c r="E3557" s="13">
        <v>9.1525423728813564</v>
      </c>
      <c r="F3557" s="13">
        <v>19.731777345558953</v>
      </c>
      <c r="G3557" s="13">
        <v>2.5792349726775954</v>
      </c>
      <c r="H3557" s="13">
        <v>8</v>
      </c>
      <c r="I3557" s="13">
        <v>1.4</v>
      </c>
      <c r="J3557" s="13">
        <v>3.5714285714285716</v>
      </c>
      <c r="K3557" s="13">
        <v>0.2</v>
      </c>
      <c r="L3557" s="13">
        <v>10</v>
      </c>
      <c r="M3557" s="13">
        <v>20.238095238095241</v>
      </c>
    </row>
    <row r="3558" spans="2:13">
      <c r="B3558" s="10">
        <v>3555</v>
      </c>
      <c r="C3558" s="13">
        <v>1</v>
      </c>
      <c r="D3558" s="13">
        <v>4</v>
      </c>
      <c r="E3558" s="13">
        <v>13.846153846153847</v>
      </c>
      <c r="F3558" s="13">
        <v>21.946853146853147</v>
      </c>
      <c r="G3558" s="13">
        <v>3.3006993006993004</v>
      </c>
      <c r="H3558" s="13">
        <v>4.8</v>
      </c>
      <c r="I3558" s="13">
        <v>1.4</v>
      </c>
      <c r="J3558" s="13">
        <v>3.5714285714285716</v>
      </c>
      <c r="K3558" s="13">
        <v>0.1</v>
      </c>
      <c r="L3558" s="13">
        <v>20</v>
      </c>
      <c r="M3558" s="13">
        <v>27.571428571428569</v>
      </c>
    </row>
    <row r="3559" spans="2:13">
      <c r="B3559" s="10">
        <v>3556</v>
      </c>
      <c r="C3559" s="13">
        <v>0.2</v>
      </c>
      <c r="D3559" s="13">
        <v>20</v>
      </c>
      <c r="E3559" s="13">
        <v>18</v>
      </c>
      <c r="F3559" s="13">
        <v>24.757242757242757</v>
      </c>
      <c r="G3559" s="13">
        <v>3.0649350649350646</v>
      </c>
      <c r="H3559" s="13">
        <v>3.6923076923076925</v>
      </c>
      <c r="I3559" s="13">
        <v>1.4</v>
      </c>
      <c r="J3559" s="13">
        <v>3.5714285714285716</v>
      </c>
      <c r="K3559" s="13">
        <v>0.8</v>
      </c>
      <c r="L3559" s="13">
        <v>2.5</v>
      </c>
      <c r="M3559" s="13">
        <v>26.071428571428573</v>
      </c>
    </row>
    <row r="3560" spans="2:13">
      <c r="B3560" s="10">
        <v>3557</v>
      </c>
      <c r="C3560" s="13">
        <v>0.6</v>
      </c>
      <c r="D3560" s="13">
        <v>6.666666666666667</v>
      </c>
      <c r="E3560" s="13">
        <v>12.558139534883722</v>
      </c>
      <c r="F3560" s="13">
        <v>22.159468438538205</v>
      </c>
      <c r="G3560" s="13">
        <v>2.7441860465116279</v>
      </c>
      <c r="H3560" s="13">
        <v>6.8571428571428568</v>
      </c>
      <c r="I3560" s="13">
        <v>0.8</v>
      </c>
      <c r="J3560" s="13">
        <v>6.25</v>
      </c>
      <c r="K3560" s="13">
        <v>0.2</v>
      </c>
      <c r="L3560" s="13">
        <v>10</v>
      </c>
      <c r="M3560" s="13">
        <v>22.916666666666668</v>
      </c>
    </row>
    <row r="3561" spans="2:13">
      <c r="B3561" s="10">
        <v>3558</v>
      </c>
      <c r="C3561" s="13">
        <v>0.4</v>
      </c>
      <c r="D3561" s="13">
        <v>10</v>
      </c>
      <c r="E3561" s="13">
        <v>12.558139534883722</v>
      </c>
      <c r="F3561" s="13">
        <v>21.680662057406245</v>
      </c>
      <c r="G3561" s="13">
        <v>3.9333333333333336</v>
      </c>
      <c r="H3561" s="13">
        <v>5.1891891891891895</v>
      </c>
      <c r="I3561" s="13">
        <v>1</v>
      </c>
      <c r="J3561" s="13">
        <v>5</v>
      </c>
      <c r="K3561" s="13">
        <v>0.6</v>
      </c>
      <c r="L3561" s="13">
        <v>3.3333333333333335</v>
      </c>
      <c r="M3561" s="13">
        <v>18.333333333333332</v>
      </c>
    </row>
    <row r="3562" spans="2:13">
      <c r="B3562" s="10">
        <v>3559</v>
      </c>
      <c r="C3562" s="13">
        <v>0.8</v>
      </c>
      <c r="D3562" s="13">
        <v>5</v>
      </c>
      <c r="E3562" s="13">
        <v>12</v>
      </c>
      <c r="F3562" s="13">
        <v>24.124064171122996</v>
      </c>
      <c r="G3562" s="13">
        <v>2.5240641711229945</v>
      </c>
      <c r="H3562" s="13">
        <v>9.6</v>
      </c>
      <c r="I3562" s="13">
        <v>1.4</v>
      </c>
      <c r="J3562" s="13">
        <v>3.5714285714285716</v>
      </c>
      <c r="K3562" s="13">
        <v>0.4</v>
      </c>
      <c r="L3562" s="13">
        <v>5</v>
      </c>
      <c r="M3562" s="13">
        <v>13.571428571428571</v>
      </c>
    </row>
    <row r="3563" spans="2:13">
      <c r="B3563" s="10">
        <v>3560</v>
      </c>
      <c r="C3563" s="13">
        <v>1.2</v>
      </c>
      <c r="D3563" s="13">
        <v>3.3333333333333335</v>
      </c>
      <c r="E3563" s="13">
        <v>18</v>
      </c>
      <c r="F3563" s="13">
        <v>29.384615384615387</v>
      </c>
      <c r="G3563" s="13">
        <v>4</v>
      </c>
      <c r="H3563" s="13">
        <v>7.384615384615385</v>
      </c>
      <c r="I3563" s="13">
        <v>1</v>
      </c>
      <c r="J3563" s="13">
        <v>5</v>
      </c>
      <c r="K3563" s="13">
        <v>0.4</v>
      </c>
      <c r="L3563" s="13">
        <v>5</v>
      </c>
      <c r="M3563" s="13">
        <v>13.333333333333334</v>
      </c>
    </row>
    <row r="3564" spans="2:13">
      <c r="B3564" s="10">
        <v>3561</v>
      </c>
      <c r="C3564" s="13">
        <v>0.6</v>
      </c>
      <c r="D3564" s="13">
        <v>6.666666666666667</v>
      </c>
      <c r="E3564" s="13">
        <v>17.419354838709676</v>
      </c>
      <c r="F3564" s="13">
        <v>26.448421010632991</v>
      </c>
      <c r="G3564" s="13">
        <v>3.2108843537414966</v>
      </c>
      <c r="H3564" s="13">
        <v>5.8181818181818183</v>
      </c>
      <c r="I3564" s="13">
        <v>1.2</v>
      </c>
      <c r="J3564" s="13">
        <v>4.166666666666667</v>
      </c>
      <c r="K3564" s="13">
        <v>0.4</v>
      </c>
      <c r="L3564" s="13">
        <v>5</v>
      </c>
      <c r="M3564" s="13">
        <v>15.833333333333334</v>
      </c>
    </row>
    <row r="3565" spans="2:13">
      <c r="B3565" s="10">
        <v>3562</v>
      </c>
      <c r="C3565" s="13">
        <v>0.6</v>
      </c>
      <c r="D3565" s="13">
        <v>6.666666666666667</v>
      </c>
      <c r="E3565" s="13">
        <v>11.739130434782609</v>
      </c>
      <c r="F3565" s="13">
        <v>17.749484875244576</v>
      </c>
      <c r="G3565" s="13">
        <v>2.9135802469135803</v>
      </c>
      <c r="H3565" s="13">
        <v>3.096774193548387</v>
      </c>
      <c r="I3565" s="13">
        <v>1</v>
      </c>
      <c r="J3565" s="13">
        <v>5</v>
      </c>
      <c r="K3565" s="13">
        <v>0.6</v>
      </c>
      <c r="L3565" s="13">
        <v>3.3333333333333335</v>
      </c>
      <c r="M3565" s="13">
        <v>15.000000000000002</v>
      </c>
    </row>
    <row r="3566" spans="2:13">
      <c r="B3566" s="10">
        <v>3563</v>
      </c>
      <c r="C3566" s="13">
        <v>1.2</v>
      </c>
      <c r="D3566" s="13">
        <v>3.3333333333333335</v>
      </c>
      <c r="E3566" s="13">
        <v>12.857142857142858</v>
      </c>
      <c r="F3566" s="13">
        <v>26.160681032189412</v>
      </c>
      <c r="G3566" s="13">
        <v>2.6368715083798882</v>
      </c>
      <c r="H3566" s="13">
        <v>10.666666666666666</v>
      </c>
      <c r="I3566" s="13">
        <v>0.8</v>
      </c>
      <c r="J3566" s="13">
        <v>6.25</v>
      </c>
      <c r="K3566" s="13">
        <v>0.4</v>
      </c>
      <c r="L3566" s="13">
        <v>5</v>
      </c>
      <c r="M3566" s="13">
        <v>14.583333333333334</v>
      </c>
    </row>
    <row r="3567" spans="2:13">
      <c r="B3567" s="10">
        <v>3564</v>
      </c>
      <c r="C3567" s="13">
        <v>0.4</v>
      </c>
      <c r="D3567" s="13">
        <v>10</v>
      </c>
      <c r="E3567" s="13">
        <v>10.8</v>
      </c>
      <c r="F3567" s="13">
        <v>18.874739489759254</v>
      </c>
      <c r="G3567" s="13">
        <v>3.9008264462809921</v>
      </c>
      <c r="H3567" s="13">
        <v>4.1739130434782608</v>
      </c>
      <c r="I3567" s="13">
        <v>1.2</v>
      </c>
      <c r="J3567" s="13">
        <v>4.166666666666667</v>
      </c>
      <c r="K3567" s="13">
        <v>0.2</v>
      </c>
      <c r="L3567" s="13">
        <v>10</v>
      </c>
      <c r="M3567" s="13">
        <v>24.166666666666668</v>
      </c>
    </row>
    <row r="3568" spans="2:13">
      <c r="B3568" s="10">
        <v>3565</v>
      </c>
      <c r="C3568" s="13">
        <v>1</v>
      </c>
      <c r="D3568" s="13">
        <v>4</v>
      </c>
      <c r="E3568" s="13">
        <v>15.428571428571429</v>
      </c>
      <c r="F3568" s="13">
        <v>23.145106861642294</v>
      </c>
      <c r="G3568" s="13">
        <v>3.7165354330708662</v>
      </c>
      <c r="H3568" s="13">
        <v>4</v>
      </c>
      <c r="I3568" s="13">
        <v>1.4</v>
      </c>
      <c r="J3568" s="13">
        <v>3.5714285714285716</v>
      </c>
      <c r="K3568" s="13">
        <v>0.6</v>
      </c>
      <c r="L3568" s="13">
        <v>3.3333333333333335</v>
      </c>
      <c r="M3568" s="13">
        <v>10.904761904761905</v>
      </c>
    </row>
    <row r="3569" spans="2:13">
      <c r="B3569" s="10">
        <v>3566</v>
      </c>
      <c r="C3569" s="13">
        <v>0.6</v>
      </c>
      <c r="D3569" s="13">
        <v>6.666666666666667</v>
      </c>
      <c r="E3569" s="13">
        <v>12</v>
      </c>
      <c r="F3569" s="13">
        <v>19.432034632034629</v>
      </c>
      <c r="G3569" s="13">
        <v>2.8606060606060604</v>
      </c>
      <c r="H3569" s="13">
        <v>4.5714285714285712</v>
      </c>
      <c r="I3569" s="13">
        <v>0.6</v>
      </c>
      <c r="J3569" s="13">
        <v>8.3333333333333339</v>
      </c>
      <c r="K3569" s="13">
        <v>0.4</v>
      </c>
      <c r="L3569" s="13">
        <v>5</v>
      </c>
      <c r="M3569" s="13">
        <v>20</v>
      </c>
    </row>
    <row r="3570" spans="2:13">
      <c r="B3570" s="10">
        <v>3567</v>
      </c>
      <c r="C3570" s="13">
        <v>0.4</v>
      </c>
      <c r="D3570" s="13">
        <v>10</v>
      </c>
      <c r="E3570" s="13">
        <v>11.25</v>
      </c>
      <c r="F3570" s="13">
        <v>21.964164546225614</v>
      </c>
      <c r="G3570" s="13">
        <v>3.603053435114504</v>
      </c>
      <c r="H3570" s="13">
        <v>7.1111111111111107</v>
      </c>
      <c r="I3570" s="13">
        <v>0.8</v>
      </c>
      <c r="J3570" s="13">
        <v>6.25</v>
      </c>
      <c r="K3570" s="13">
        <v>0.1</v>
      </c>
      <c r="L3570" s="13">
        <v>20</v>
      </c>
      <c r="M3570" s="13">
        <v>36.25</v>
      </c>
    </row>
    <row r="3571" spans="2:13">
      <c r="B3571" s="10">
        <v>3568</v>
      </c>
      <c r="C3571" s="13">
        <v>1.2</v>
      </c>
      <c r="D3571" s="13">
        <v>3.3333333333333335</v>
      </c>
      <c r="E3571" s="13">
        <v>12.272727272727273</v>
      </c>
      <c r="F3571" s="13">
        <v>20.86123301985371</v>
      </c>
      <c r="G3571" s="13">
        <v>3.2551724137931033</v>
      </c>
      <c r="H3571" s="13">
        <v>5.333333333333333</v>
      </c>
      <c r="I3571" s="13">
        <v>1</v>
      </c>
      <c r="J3571" s="13">
        <v>5</v>
      </c>
      <c r="K3571" s="13">
        <v>0.2</v>
      </c>
      <c r="L3571" s="13">
        <v>10</v>
      </c>
      <c r="M3571" s="13">
        <v>18.333333333333336</v>
      </c>
    </row>
    <row r="3572" spans="2:13">
      <c r="B3572" s="10">
        <v>3569</v>
      </c>
      <c r="C3572" s="13">
        <v>1</v>
      </c>
      <c r="D3572" s="13">
        <v>4</v>
      </c>
      <c r="E3572" s="13">
        <v>12.857142857142858</v>
      </c>
      <c r="F3572" s="13">
        <v>21.164378478664194</v>
      </c>
      <c r="G3572" s="13">
        <v>4.8163265306122449</v>
      </c>
      <c r="H3572" s="13">
        <v>3.4909090909090907</v>
      </c>
      <c r="I3572" s="13">
        <v>0.8</v>
      </c>
      <c r="J3572" s="13">
        <v>6.25</v>
      </c>
      <c r="K3572" s="13">
        <v>0.1</v>
      </c>
      <c r="L3572" s="13">
        <v>20</v>
      </c>
      <c r="M3572" s="13">
        <v>30.25</v>
      </c>
    </row>
    <row r="3573" spans="2:13">
      <c r="B3573" s="10">
        <v>3570</v>
      </c>
      <c r="C3573" s="13">
        <v>1.8</v>
      </c>
      <c r="D3573" s="13">
        <v>2.2222222222222223</v>
      </c>
      <c r="E3573" s="13">
        <v>8.8524590163934427</v>
      </c>
      <c r="F3573" s="13">
        <v>13.59664506290507</v>
      </c>
      <c r="G3573" s="13">
        <v>2.7441860465116279</v>
      </c>
      <c r="H3573" s="13">
        <v>2</v>
      </c>
      <c r="I3573" s="13">
        <v>1</v>
      </c>
      <c r="J3573" s="13">
        <v>5</v>
      </c>
      <c r="K3573" s="13">
        <v>0.2</v>
      </c>
      <c r="L3573" s="13">
        <v>10</v>
      </c>
      <c r="M3573" s="13">
        <v>17.222222222222221</v>
      </c>
    </row>
    <row r="3574" spans="2:13">
      <c r="B3574" s="10">
        <v>3571</v>
      </c>
      <c r="C3574" s="13">
        <v>0.6</v>
      </c>
      <c r="D3574" s="13">
        <v>6.666666666666667</v>
      </c>
      <c r="E3574" s="13">
        <v>13.5</v>
      </c>
      <c r="F3574" s="13">
        <v>19.107501019160214</v>
      </c>
      <c r="G3574" s="13">
        <v>2.116591928251121</v>
      </c>
      <c r="H3574" s="13">
        <v>3.4909090909090907</v>
      </c>
      <c r="I3574" s="13">
        <v>1.6</v>
      </c>
      <c r="J3574" s="13">
        <v>3.125</v>
      </c>
      <c r="K3574" s="13">
        <v>0.4</v>
      </c>
      <c r="L3574" s="13">
        <v>5</v>
      </c>
      <c r="M3574" s="13">
        <v>14.791666666666668</v>
      </c>
    </row>
    <row r="3575" spans="2:13">
      <c r="B3575" s="10">
        <v>3572</v>
      </c>
      <c r="C3575" s="13">
        <v>0.8</v>
      </c>
      <c r="D3575" s="13">
        <v>5</v>
      </c>
      <c r="E3575" s="13">
        <v>11.48936170212766</v>
      </c>
      <c r="F3575" s="13">
        <v>17.796640489354839</v>
      </c>
      <c r="G3575" s="13">
        <v>3.603053435114504</v>
      </c>
      <c r="H3575" s="13">
        <v>2.704225352112676</v>
      </c>
      <c r="I3575" s="13">
        <v>1</v>
      </c>
      <c r="J3575" s="13">
        <v>5</v>
      </c>
      <c r="K3575" s="13">
        <v>0.6</v>
      </c>
      <c r="L3575" s="13">
        <v>3.3333333333333335</v>
      </c>
      <c r="M3575" s="13">
        <v>13.333333333333334</v>
      </c>
    </row>
    <row r="3576" spans="2:13">
      <c r="B3576" s="10">
        <v>3573</v>
      </c>
      <c r="C3576" s="13">
        <v>1</v>
      </c>
      <c r="D3576" s="13">
        <v>4</v>
      </c>
      <c r="E3576" s="13">
        <v>13.846153846153847</v>
      </c>
      <c r="F3576" s="13">
        <v>22.087270125223615</v>
      </c>
      <c r="G3576" s="13">
        <v>3.7759999999999998</v>
      </c>
      <c r="H3576" s="13">
        <v>4.4651162790697674</v>
      </c>
      <c r="I3576" s="13">
        <v>1.4</v>
      </c>
      <c r="J3576" s="13">
        <v>3.5714285714285716</v>
      </c>
      <c r="K3576" s="13">
        <v>1</v>
      </c>
      <c r="L3576" s="13">
        <v>2</v>
      </c>
      <c r="M3576" s="13">
        <v>9.5714285714285712</v>
      </c>
    </row>
    <row r="3577" spans="2:13">
      <c r="B3577" s="10">
        <v>3574</v>
      </c>
      <c r="C3577" s="13">
        <v>0.8</v>
      </c>
      <c r="D3577" s="13">
        <v>5</v>
      </c>
      <c r="E3577" s="13">
        <v>16.875</v>
      </c>
      <c r="F3577" s="13">
        <v>23.305357142857144</v>
      </c>
      <c r="G3577" s="13">
        <v>3.6875</v>
      </c>
      <c r="H3577" s="13">
        <v>2.7428571428571429</v>
      </c>
      <c r="I3577" s="13">
        <v>1.2</v>
      </c>
      <c r="J3577" s="13">
        <v>4.166666666666667</v>
      </c>
      <c r="K3577" s="13">
        <v>0.1</v>
      </c>
      <c r="L3577" s="13">
        <v>20</v>
      </c>
      <c r="M3577" s="13">
        <v>29.166666666666668</v>
      </c>
    </row>
    <row r="3578" spans="2:13">
      <c r="B3578" s="10">
        <v>3575</v>
      </c>
      <c r="C3578" s="13">
        <v>1</v>
      </c>
      <c r="D3578" s="13">
        <v>4</v>
      </c>
      <c r="E3578" s="13">
        <v>11.25</v>
      </c>
      <c r="F3578" s="13">
        <v>20.339253908569166</v>
      </c>
      <c r="G3578" s="13">
        <v>2.8957055214723924</v>
      </c>
      <c r="H3578" s="13">
        <v>6.193548387096774</v>
      </c>
      <c r="I3578" s="13">
        <v>0.8</v>
      </c>
      <c r="J3578" s="13">
        <v>6.25</v>
      </c>
      <c r="K3578" s="13">
        <v>0.1</v>
      </c>
      <c r="L3578" s="13">
        <v>20</v>
      </c>
      <c r="M3578" s="13">
        <v>30.25</v>
      </c>
    </row>
    <row r="3579" spans="2:13">
      <c r="B3579" s="10">
        <v>3576</v>
      </c>
      <c r="C3579" s="13">
        <v>1</v>
      </c>
      <c r="D3579" s="13">
        <v>4</v>
      </c>
      <c r="E3579" s="13">
        <v>11.48936170212766</v>
      </c>
      <c r="F3579" s="13">
        <v>22.180270793036751</v>
      </c>
      <c r="G3579" s="13">
        <v>4.290909090909091</v>
      </c>
      <c r="H3579" s="13">
        <v>6.4</v>
      </c>
      <c r="I3579" s="13">
        <v>1.6</v>
      </c>
      <c r="J3579" s="13">
        <v>3.125</v>
      </c>
      <c r="K3579" s="13">
        <v>0.6</v>
      </c>
      <c r="L3579" s="13">
        <v>3.3333333333333335</v>
      </c>
      <c r="M3579" s="13">
        <v>10.458333333333334</v>
      </c>
    </row>
    <row r="3580" spans="2:13">
      <c r="B3580" s="10">
        <v>3577</v>
      </c>
      <c r="C3580" s="13">
        <v>1.6</v>
      </c>
      <c r="D3580" s="13">
        <v>2.5</v>
      </c>
      <c r="E3580" s="13">
        <v>12.558139534883722</v>
      </c>
      <c r="F3580" s="13">
        <v>19.722083196855554</v>
      </c>
      <c r="G3580" s="13">
        <v>3.3239436619718314</v>
      </c>
      <c r="H3580" s="13">
        <v>3.84</v>
      </c>
      <c r="I3580" s="13">
        <v>1.4</v>
      </c>
      <c r="J3580" s="13">
        <v>3.5714285714285716</v>
      </c>
      <c r="K3580" s="13">
        <v>0.2</v>
      </c>
      <c r="L3580" s="13">
        <v>10</v>
      </c>
      <c r="M3580" s="13">
        <v>16.071428571428569</v>
      </c>
    </row>
    <row r="3581" spans="2:13">
      <c r="B3581" s="10">
        <v>3578</v>
      </c>
      <c r="C3581" s="13">
        <v>0.8</v>
      </c>
      <c r="D3581" s="13">
        <v>5</v>
      </c>
      <c r="E3581" s="13">
        <v>15</v>
      </c>
      <c r="F3581" s="13">
        <v>25.913580246913579</v>
      </c>
      <c r="G3581" s="13">
        <v>2.9135802469135803</v>
      </c>
      <c r="H3581" s="13">
        <v>8</v>
      </c>
      <c r="I3581" s="13">
        <v>1</v>
      </c>
      <c r="J3581" s="13">
        <v>5</v>
      </c>
      <c r="K3581" s="13">
        <v>0.2</v>
      </c>
      <c r="L3581" s="13">
        <v>10</v>
      </c>
      <c r="M3581" s="13">
        <v>20</v>
      </c>
    </row>
    <row r="3582" spans="2:13">
      <c r="B3582" s="10">
        <v>3579</v>
      </c>
      <c r="C3582" s="13">
        <v>1.2</v>
      </c>
      <c r="D3582" s="13">
        <v>3.3333333333333335</v>
      </c>
      <c r="E3582" s="13">
        <v>10.8</v>
      </c>
      <c r="F3582" s="13">
        <v>18.612865497076022</v>
      </c>
      <c r="G3582" s="13">
        <v>2.7602339181286553</v>
      </c>
      <c r="H3582" s="13">
        <v>5.0526315789473681</v>
      </c>
      <c r="I3582" s="13">
        <v>0.6</v>
      </c>
      <c r="J3582" s="13">
        <v>8.3333333333333339</v>
      </c>
      <c r="K3582" s="13">
        <v>0.4</v>
      </c>
      <c r="L3582" s="13">
        <v>5</v>
      </c>
      <c r="M3582" s="13">
        <v>16.666666666666668</v>
      </c>
    </row>
    <row r="3583" spans="2:13">
      <c r="B3583" s="10">
        <v>3580</v>
      </c>
      <c r="C3583" s="13">
        <v>1.4</v>
      </c>
      <c r="D3583" s="13">
        <v>2.8571428571428572</v>
      </c>
      <c r="E3583" s="13">
        <v>17.419354838709676</v>
      </c>
      <c r="F3583" s="13">
        <v>25.313166021719464</v>
      </c>
      <c r="G3583" s="13">
        <v>3.2108843537414966</v>
      </c>
      <c r="H3583" s="13">
        <v>4.6829268292682924</v>
      </c>
      <c r="I3583" s="13">
        <v>1.2</v>
      </c>
      <c r="J3583" s="13">
        <v>4.166666666666667</v>
      </c>
      <c r="K3583" s="13">
        <v>0.6</v>
      </c>
      <c r="L3583" s="13">
        <v>3.3333333333333335</v>
      </c>
      <c r="M3583" s="13">
        <v>10.357142857142858</v>
      </c>
    </row>
    <row r="3584" spans="2:13">
      <c r="B3584" s="10">
        <v>3581</v>
      </c>
      <c r="C3584" s="13">
        <v>0.8</v>
      </c>
      <c r="D3584" s="13">
        <v>5</v>
      </c>
      <c r="E3584" s="13">
        <v>18.620689655172413</v>
      </c>
      <c r="F3584" s="13">
        <v>26.142631765349819</v>
      </c>
      <c r="G3584" s="13">
        <v>3.9663865546218489</v>
      </c>
      <c r="H3584" s="13">
        <v>3.5555555555555554</v>
      </c>
      <c r="I3584" s="13">
        <v>1</v>
      </c>
      <c r="J3584" s="13">
        <v>5</v>
      </c>
      <c r="K3584" s="13">
        <v>0.4</v>
      </c>
      <c r="L3584" s="13">
        <v>5</v>
      </c>
      <c r="M3584" s="13">
        <v>15</v>
      </c>
    </row>
    <row r="3585" spans="2:13">
      <c r="B3585" s="10">
        <v>3582</v>
      </c>
      <c r="C3585" s="13">
        <v>0.8</v>
      </c>
      <c r="D3585" s="13">
        <v>5</v>
      </c>
      <c r="E3585" s="13">
        <v>11.739130434782609</v>
      </c>
      <c r="F3585" s="13">
        <v>18.342430764815614</v>
      </c>
      <c r="G3585" s="13">
        <v>2.3366336633663365</v>
      </c>
      <c r="H3585" s="13">
        <v>4.2666666666666666</v>
      </c>
      <c r="I3585" s="13">
        <v>0.8</v>
      </c>
      <c r="J3585" s="13">
        <v>6.25</v>
      </c>
      <c r="K3585" s="13">
        <v>0.4</v>
      </c>
      <c r="L3585" s="13">
        <v>5</v>
      </c>
      <c r="M3585" s="13">
        <v>16.25</v>
      </c>
    </row>
    <row r="3586" spans="2:13">
      <c r="B3586" s="10">
        <v>3583</v>
      </c>
      <c r="C3586" s="13">
        <v>0.8</v>
      </c>
      <c r="D3586" s="13">
        <v>5</v>
      </c>
      <c r="E3586" s="13">
        <v>17.419354838709676</v>
      </c>
      <c r="F3586" s="13">
        <v>23.531961937852884</v>
      </c>
      <c r="G3586" s="13">
        <v>2.7441860465116279</v>
      </c>
      <c r="H3586" s="13">
        <v>3.3684210526315788</v>
      </c>
      <c r="I3586" s="13">
        <v>1.2</v>
      </c>
      <c r="J3586" s="13">
        <v>4.166666666666667</v>
      </c>
      <c r="K3586" s="13">
        <v>0.6</v>
      </c>
      <c r="L3586" s="13">
        <v>3.3333333333333335</v>
      </c>
      <c r="M3586" s="13">
        <v>12.500000000000002</v>
      </c>
    </row>
    <row r="3587" spans="2:13">
      <c r="B3587" s="10">
        <v>3584</v>
      </c>
      <c r="C3587" s="13">
        <v>1.2</v>
      </c>
      <c r="D3587" s="13">
        <v>3.3333333333333335</v>
      </c>
      <c r="E3587" s="13">
        <v>13.170731707317072</v>
      </c>
      <c r="F3587" s="13">
        <v>21.465969802555168</v>
      </c>
      <c r="G3587" s="13">
        <v>2.8095238095238098</v>
      </c>
      <c r="H3587" s="13">
        <v>5.4857142857142858</v>
      </c>
      <c r="I3587" s="13">
        <v>1</v>
      </c>
      <c r="J3587" s="13">
        <v>5</v>
      </c>
      <c r="K3587" s="13">
        <v>0.4</v>
      </c>
      <c r="L3587" s="13">
        <v>5</v>
      </c>
      <c r="M3587" s="13">
        <v>13.333333333333334</v>
      </c>
    </row>
    <row r="3588" spans="2:13">
      <c r="B3588" s="10">
        <v>3585</v>
      </c>
      <c r="C3588" s="13">
        <v>0.8</v>
      </c>
      <c r="D3588" s="13">
        <v>5</v>
      </c>
      <c r="E3588" s="13">
        <v>10.8</v>
      </c>
      <c r="F3588" s="13">
        <v>21.567676767676769</v>
      </c>
      <c r="G3588" s="13">
        <v>4.7676767676767682</v>
      </c>
      <c r="H3588" s="13">
        <v>6</v>
      </c>
      <c r="I3588" s="13">
        <v>1.2</v>
      </c>
      <c r="J3588" s="13">
        <v>4.166666666666667</v>
      </c>
      <c r="K3588" s="13">
        <v>0.2</v>
      </c>
      <c r="L3588" s="13">
        <v>10</v>
      </c>
      <c r="M3588" s="13">
        <v>19.166666666666668</v>
      </c>
    </row>
    <row r="3589" spans="2:13">
      <c r="B3589" s="10">
        <v>3586</v>
      </c>
      <c r="C3589" s="13">
        <v>0.4</v>
      </c>
      <c r="D3589" s="13">
        <v>10</v>
      </c>
      <c r="E3589" s="13">
        <v>14.594594594594593</v>
      </c>
      <c r="F3589" s="13">
        <v>22.488472145614999</v>
      </c>
      <c r="G3589" s="13">
        <v>2.4081632653061225</v>
      </c>
      <c r="H3589" s="13">
        <v>5.4857142857142858</v>
      </c>
      <c r="I3589" s="13">
        <v>1</v>
      </c>
      <c r="J3589" s="13">
        <v>5</v>
      </c>
      <c r="K3589" s="13">
        <v>0.4</v>
      </c>
      <c r="L3589" s="13">
        <v>5</v>
      </c>
      <c r="M3589" s="13">
        <v>20</v>
      </c>
    </row>
    <row r="3590" spans="2:13">
      <c r="B3590" s="10">
        <v>3587</v>
      </c>
      <c r="C3590" s="13">
        <v>0.1</v>
      </c>
      <c r="D3590" s="13">
        <v>40</v>
      </c>
      <c r="E3590" s="13">
        <v>11.48936170212766</v>
      </c>
      <c r="F3590" s="13">
        <v>17.808534055198315</v>
      </c>
      <c r="G3590" s="13">
        <v>3.0649350649350646</v>
      </c>
      <c r="H3590" s="13">
        <v>3.2542372881355934</v>
      </c>
      <c r="I3590" s="13">
        <v>0.8</v>
      </c>
      <c r="J3590" s="13">
        <v>6.25</v>
      </c>
      <c r="K3590" s="13">
        <v>0.6</v>
      </c>
      <c r="L3590" s="13">
        <v>3.3333333333333335</v>
      </c>
      <c r="M3590" s="13">
        <v>49.583333333333336</v>
      </c>
    </row>
    <row r="3591" spans="2:13">
      <c r="B3591" s="10">
        <v>3588</v>
      </c>
      <c r="C3591" s="13">
        <v>1</v>
      </c>
      <c r="D3591" s="13">
        <v>4</v>
      </c>
      <c r="E3591" s="13">
        <v>11.020408163265305</v>
      </c>
      <c r="F3591" s="13">
        <v>17.558042571867453</v>
      </c>
      <c r="G3591" s="13">
        <v>2.5376344086021505</v>
      </c>
      <c r="H3591" s="13">
        <v>4</v>
      </c>
      <c r="I3591" s="13">
        <v>1</v>
      </c>
      <c r="J3591" s="13">
        <v>5</v>
      </c>
      <c r="K3591" s="13">
        <v>0.4</v>
      </c>
      <c r="L3591" s="13">
        <v>5</v>
      </c>
      <c r="M3591" s="13">
        <v>14</v>
      </c>
    </row>
    <row r="3592" spans="2:13">
      <c r="B3592" s="10">
        <v>3589</v>
      </c>
      <c r="C3592" s="13">
        <v>0.6</v>
      </c>
      <c r="D3592" s="13">
        <v>6.666666666666667</v>
      </c>
      <c r="E3592" s="13">
        <v>12.857142857142858</v>
      </c>
      <c r="F3592" s="13">
        <v>20.726862958924027</v>
      </c>
      <c r="G3592" s="13">
        <v>3.603053435114504</v>
      </c>
      <c r="H3592" s="13">
        <v>4.2666666666666666</v>
      </c>
      <c r="I3592" s="13">
        <v>0.6</v>
      </c>
      <c r="J3592" s="13">
        <v>8.3333333333333339</v>
      </c>
      <c r="K3592" s="13">
        <v>0.4</v>
      </c>
      <c r="L3592" s="13">
        <v>5</v>
      </c>
      <c r="M3592" s="13">
        <v>20</v>
      </c>
    </row>
    <row r="3593" spans="2:13">
      <c r="B3593" s="10">
        <v>3590</v>
      </c>
      <c r="C3593" s="13">
        <v>0.2</v>
      </c>
      <c r="D3593" s="13">
        <v>20</v>
      </c>
      <c r="E3593" s="13">
        <v>14.594594594594593</v>
      </c>
      <c r="F3593" s="13">
        <v>19.70938614228163</v>
      </c>
      <c r="G3593" s="13">
        <v>2.29126213592233</v>
      </c>
      <c r="H3593" s="13">
        <v>2.8235294117647061</v>
      </c>
      <c r="I3593" s="13">
        <v>1.2</v>
      </c>
      <c r="J3593" s="13">
        <v>4.166666666666667</v>
      </c>
      <c r="K3593" s="13">
        <v>0.2</v>
      </c>
      <c r="L3593" s="13">
        <v>10</v>
      </c>
      <c r="M3593" s="13">
        <v>34.166666666666671</v>
      </c>
    </row>
    <row r="3594" spans="2:13">
      <c r="B3594" s="10">
        <v>3591</v>
      </c>
      <c r="C3594" s="13">
        <v>0.6</v>
      </c>
      <c r="D3594" s="13">
        <v>6.666666666666667</v>
      </c>
      <c r="E3594" s="13">
        <v>15.428571428571429</v>
      </c>
      <c r="F3594" s="13">
        <v>20.831475239823696</v>
      </c>
      <c r="G3594" s="13">
        <v>2.0344827586206895</v>
      </c>
      <c r="H3594" s="13">
        <v>3.3684210526315788</v>
      </c>
      <c r="I3594" s="13">
        <v>0.6</v>
      </c>
      <c r="J3594" s="13">
        <v>8.3333333333333339</v>
      </c>
      <c r="K3594" s="13">
        <v>0.1</v>
      </c>
      <c r="L3594" s="13">
        <v>20</v>
      </c>
      <c r="M3594" s="13">
        <v>35</v>
      </c>
    </row>
    <row r="3595" spans="2:13">
      <c r="B3595" s="10">
        <v>3592</v>
      </c>
      <c r="C3595" s="13">
        <v>0.6</v>
      </c>
      <c r="D3595" s="13">
        <v>6.666666666666667</v>
      </c>
      <c r="E3595" s="13">
        <v>10.384615384615385</v>
      </c>
      <c r="F3595" s="13">
        <v>17.546874520828009</v>
      </c>
      <c r="G3595" s="13">
        <v>2.6971428571428571</v>
      </c>
      <c r="H3595" s="13">
        <v>4.4651162790697674</v>
      </c>
      <c r="I3595" s="13">
        <v>1</v>
      </c>
      <c r="J3595" s="13">
        <v>5</v>
      </c>
      <c r="K3595" s="13">
        <v>0.4</v>
      </c>
      <c r="L3595" s="13">
        <v>5</v>
      </c>
      <c r="M3595" s="13">
        <v>16.666666666666668</v>
      </c>
    </row>
    <row r="3596" spans="2:13">
      <c r="B3596" s="10">
        <v>3593</v>
      </c>
      <c r="C3596" s="13">
        <v>1.2</v>
      </c>
      <c r="D3596" s="13">
        <v>3.3333333333333335</v>
      </c>
      <c r="E3596" s="13">
        <v>10.8</v>
      </c>
      <c r="F3596" s="13">
        <v>16.696432681242808</v>
      </c>
      <c r="G3596" s="13">
        <v>2.9873417721518987</v>
      </c>
      <c r="H3596" s="13">
        <v>2.9090909090909092</v>
      </c>
      <c r="I3596" s="13">
        <v>1.2</v>
      </c>
      <c r="J3596" s="13">
        <v>4.166666666666667</v>
      </c>
      <c r="K3596" s="13">
        <v>0.4</v>
      </c>
      <c r="L3596" s="13">
        <v>5</v>
      </c>
      <c r="M3596" s="13">
        <v>12.5</v>
      </c>
    </row>
    <row r="3597" spans="2:13">
      <c r="B3597" s="10">
        <v>3594</v>
      </c>
      <c r="C3597" s="13">
        <v>0.2</v>
      </c>
      <c r="D3597" s="13">
        <v>20</v>
      </c>
      <c r="E3597" s="13">
        <v>12</v>
      </c>
      <c r="F3597" s="13">
        <v>20.699076923076923</v>
      </c>
      <c r="G3597" s="13">
        <v>3.7759999999999998</v>
      </c>
      <c r="H3597" s="13">
        <v>4.9230769230769234</v>
      </c>
      <c r="I3597" s="13">
        <v>1.2</v>
      </c>
      <c r="J3597" s="13">
        <v>4.166666666666667</v>
      </c>
      <c r="K3597" s="13">
        <v>0.8</v>
      </c>
      <c r="L3597" s="13">
        <v>2.5</v>
      </c>
      <c r="M3597" s="13">
        <v>26.666666666666668</v>
      </c>
    </row>
    <row r="3598" spans="2:13">
      <c r="B3598" s="10">
        <v>3595</v>
      </c>
      <c r="C3598" s="13">
        <v>0.6</v>
      </c>
      <c r="D3598" s="13">
        <v>6.666666666666667</v>
      </c>
      <c r="E3598" s="13">
        <v>7.2</v>
      </c>
      <c r="F3598" s="13">
        <v>13.422222222222222</v>
      </c>
      <c r="G3598" s="13">
        <v>2.6666666666666665</v>
      </c>
      <c r="H3598" s="13">
        <v>3.5555555555555554</v>
      </c>
      <c r="I3598" s="13">
        <v>0.8</v>
      </c>
      <c r="J3598" s="13">
        <v>6.25</v>
      </c>
      <c r="K3598" s="13">
        <v>0.6</v>
      </c>
      <c r="L3598" s="13">
        <v>3.3333333333333335</v>
      </c>
      <c r="M3598" s="13">
        <v>16.25</v>
      </c>
    </row>
    <row r="3599" spans="2:13">
      <c r="B3599" s="10">
        <v>3596</v>
      </c>
      <c r="C3599" s="13">
        <v>1.4</v>
      </c>
      <c r="D3599" s="13">
        <v>2.8571428571428572</v>
      </c>
      <c r="E3599" s="13">
        <v>15</v>
      </c>
      <c r="F3599" s="13">
        <v>23.937734433608405</v>
      </c>
      <c r="G3599" s="13">
        <v>2.7441860465116279</v>
      </c>
      <c r="H3599" s="13">
        <v>6.193548387096774</v>
      </c>
      <c r="I3599" s="13">
        <v>1</v>
      </c>
      <c r="J3599" s="13">
        <v>5</v>
      </c>
      <c r="K3599" s="13">
        <v>0.2</v>
      </c>
      <c r="L3599" s="13">
        <v>10</v>
      </c>
      <c r="M3599" s="13">
        <v>17.857142857142858</v>
      </c>
    </row>
    <row r="3600" spans="2:13">
      <c r="B3600" s="10">
        <v>3597</v>
      </c>
      <c r="C3600" s="13">
        <v>1.2</v>
      </c>
      <c r="D3600" s="13">
        <v>3.3333333333333335</v>
      </c>
      <c r="E3600" s="13">
        <v>13.170731707317072</v>
      </c>
      <c r="F3600" s="13">
        <v>19.706802088548745</v>
      </c>
      <c r="G3600" s="13">
        <v>3.0451612903225804</v>
      </c>
      <c r="H3600" s="13">
        <v>3.4909090909090907</v>
      </c>
      <c r="I3600" s="13">
        <v>1</v>
      </c>
      <c r="J3600" s="13">
        <v>5</v>
      </c>
      <c r="K3600" s="13">
        <v>0.4</v>
      </c>
      <c r="L3600" s="13">
        <v>5</v>
      </c>
      <c r="M3600" s="13">
        <v>13.333333333333334</v>
      </c>
    </row>
    <row r="3601" spans="2:13">
      <c r="B3601" s="10">
        <v>3598</v>
      </c>
      <c r="C3601" s="13">
        <v>0.4</v>
      </c>
      <c r="D3601" s="13">
        <v>10</v>
      </c>
      <c r="E3601" s="13">
        <v>10.384615384615385</v>
      </c>
      <c r="F3601" s="13">
        <v>17.08329250367467</v>
      </c>
      <c r="G3601" s="13">
        <v>3.0063694267515921</v>
      </c>
      <c r="H3601" s="13">
        <v>3.6923076923076925</v>
      </c>
      <c r="I3601" s="13">
        <v>1.4</v>
      </c>
      <c r="J3601" s="13">
        <v>3.5714285714285716</v>
      </c>
      <c r="K3601" s="13">
        <v>0.4</v>
      </c>
      <c r="L3601" s="13">
        <v>5</v>
      </c>
      <c r="M3601" s="13">
        <v>18.571428571428569</v>
      </c>
    </row>
    <row r="3602" spans="2:13">
      <c r="B3602" s="10">
        <v>3599</v>
      </c>
      <c r="C3602" s="13">
        <v>1.6</v>
      </c>
      <c r="D3602" s="13">
        <v>2.5</v>
      </c>
      <c r="E3602" s="13">
        <v>11.25</v>
      </c>
      <c r="F3602" s="13">
        <v>17.934551341350602</v>
      </c>
      <c r="G3602" s="13">
        <v>2.5106382978723403</v>
      </c>
      <c r="H3602" s="13">
        <v>4.1739130434782608</v>
      </c>
      <c r="I3602" s="13">
        <v>0.8</v>
      </c>
      <c r="J3602" s="13">
        <v>6.25</v>
      </c>
      <c r="K3602" s="13">
        <v>0.1</v>
      </c>
      <c r="L3602" s="13">
        <v>20</v>
      </c>
      <c r="M3602" s="13">
        <v>28.75</v>
      </c>
    </row>
    <row r="3603" spans="2:13">
      <c r="B3603" s="10">
        <v>3600</v>
      </c>
      <c r="C3603" s="13">
        <v>0.6</v>
      </c>
      <c r="D3603" s="13">
        <v>6.666666666666667</v>
      </c>
      <c r="E3603" s="13">
        <v>11.739130434782609</v>
      </c>
      <c r="F3603" s="13">
        <v>18.684842878367391</v>
      </c>
      <c r="G3603" s="13">
        <v>2.8606060606060604</v>
      </c>
      <c r="H3603" s="13">
        <v>4.0851063829787231</v>
      </c>
      <c r="I3603" s="13">
        <v>0.4</v>
      </c>
      <c r="J3603" s="13">
        <v>12.5</v>
      </c>
      <c r="K3603" s="13">
        <v>0.2</v>
      </c>
      <c r="L3603" s="13">
        <v>10</v>
      </c>
      <c r="M3603" s="13">
        <v>29.166666666666668</v>
      </c>
    </row>
    <row r="3604" spans="2:13">
      <c r="B3604" s="10">
        <v>3601</v>
      </c>
      <c r="C3604" s="13">
        <v>1</v>
      </c>
      <c r="D3604" s="13">
        <v>4</v>
      </c>
      <c r="E3604" s="13">
        <v>8.4375</v>
      </c>
      <c r="F3604" s="13">
        <v>14.836601628298709</v>
      </c>
      <c r="G3604" s="13">
        <v>3.4452554744525545</v>
      </c>
      <c r="H3604" s="13">
        <v>2.953846153846154</v>
      </c>
      <c r="I3604" s="13">
        <v>1</v>
      </c>
      <c r="J3604" s="13">
        <v>5</v>
      </c>
      <c r="K3604" s="13">
        <v>0.4</v>
      </c>
      <c r="L3604" s="13">
        <v>5</v>
      </c>
      <c r="M3604" s="13">
        <v>14</v>
      </c>
    </row>
    <row r="3605" spans="2:13">
      <c r="B3605" s="10">
        <v>3602</v>
      </c>
      <c r="C3605" s="13">
        <v>1</v>
      </c>
      <c r="D3605" s="13">
        <v>4</v>
      </c>
      <c r="E3605" s="13">
        <v>9.1525423728813564</v>
      </c>
      <c r="F3605" s="13">
        <v>16.317377537716521</v>
      </c>
      <c r="G3605" s="13">
        <v>2.5934065934065931</v>
      </c>
      <c r="H3605" s="13">
        <v>4.5714285714285712</v>
      </c>
      <c r="I3605" s="13">
        <v>1.2</v>
      </c>
      <c r="J3605" s="13">
        <v>4.166666666666667</v>
      </c>
      <c r="K3605" s="13">
        <v>0.6</v>
      </c>
      <c r="L3605" s="13">
        <v>3.3333333333333335</v>
      </c>
      <c r="M3605" s="13">
        <v>11.500000000000002</v>
      </c>
    </row>
    <row r="3606" spans="2:13">
      <c r="B3606" s="10">
        <v>3603</v>
      </c>
      <c r="C3606" s="13">
        <v>1</v>
      </c>
      <c r="D3606" s="13">
        <v>4</v>
      </c>
      <c r="E3606" s="13">
        <v>12</v>
      </c>
      <c r="F3606" s="13">
        <v>20.501118568232663</v>
      </c>
      <c r="G3606" s="13">
        <v>3.1677852348993287</v>
      </c>
      <c r="H3606" s="13">
        <v>5.333333333333333</v>
      </c>
      <c r="I3606" s="13">
        <v>0.8</v>
      </c>
      <c r="J3606" s="13">
        <v>6.25</v>
      </c>
      <c r="K3606" s="13">
        <v>0.6</v>
      </c>
      <c r="L3606" s="13">
        <v>3.3333333333333335</v>
      </c>
      <c r="M3606" s="13">
        <v>13.583333333333334</v>
      </c>
    </row>
    <row r="3607" spans="2:13">
      <c r="B3607" s="10">
        <v>3604</v>
      </c>
      <c r="C3607" s="13">
        <v>0.6</v>
      </c>
      <c r="D3607" s="13">
        <v>6.666666666666667</v>
      </c>
      <c r="E3607" s="13">
        <v>10.8</v>
      </c>
      <c r="F3607" s="13">
        <v>17.439455782312926</v>
      </c>
      <c r="G3607" s="13">
        <v>3.2108843537414966</v>
      </c>
      <c r="H3607" s="13">
        <v>3.4285714285714284</v>
      </c>
      <c r="I3607" s="13">
        <v>0.8</v>
      </c>
      <c r="J3607" s="13">
        <v>6.25</v>
      </c>
      <c r="K3607" s="13">
        <v>0.4</v>
      </c>
      <c r="L3607" s="13">
        <v>5</v>
      </c>
      <c r="M3607" s="13">
        <v>17.916666666666668</v>
      </c>
    </row>
    <row r="3608" spans="2:13">
      <c r="B3608" s="10">
        <v>3605</v>
      </c>
      <c r="C3608" s="13">
        <v>1</v>
      </c>
      <c r="D3608" s="13">
        <v>4</v>
      </c>
      <c r="E3608" s="13">
        <v>8.8524590163934427</v>
      </c>
      <c r="F3608" s="13">
        <v>17.748164537865833</v>
      </c>
      <c r="G3608" s="13">
        <v>2.8957055214723924</v>
      </c>
      <c r="H3608" s="13">
        <v>6</v>
      </c>
      <c r="I3608" s="13">
        <v>1.2</v>
      </c>
      <c r="J3608" s="13">
        <v>4.166666666666667</v>
      </c>
      <c r="K3608" s="13">
        <v>0.6</v>
      </c>
      <c r="L3608" s="13">
        <v>3.3333333333333335</v>
      </c>
      <c r="M3608" s="13">
        <v>11.500000000000002</v>
      </c>
    </row>
    <row r="3609" spans="2:13">
      <c r="B3609" s="10">
        <v>3606</v>
      </c>
      <c r="C3609" s="13">
        <v>1.4</v>
      </c>
      <c r="D3609" s="13">
        <v>2.8571428571428572</v>
      </c>
      <c r="E3609" s="13">
        <v>13.5</v>
      </c>
      <c r="F3609" s="13">
        <v>20.471474487746082</v>
      </c>
      <c r="G3609" s="13">
        <v>3.603053435114504</v>
      </c>
      <c r="H3609" s="13">
        <v>3.3684210526315788</v>
      </c>
      <c r="I3609" s="13">
        <v>1</v>
      </c>
      <c r="J3609" s="13">
        <v>5</v>
      </c>
      <c r="K3609" s="13">
        <v>0.1</v>
      </c>
      <c r="L3609" s="13">
        <v>20</v>
      </c>
      <c r="M3609" s="13">
        <v>27.857142857142858</v>
      </c>
    </row>
    <row r="3610" spans="2:13">
      <c r="B3610" s="10">
        <v>3607</v>
      </c>
      <c r="C3610" s="13">
        <v>1</v>
      </c>
      <c r="D3610" s="13">
        <v>4</v>
      </c>
      <c r="E3610" s="13">
        <v>10</v>
      </c>
      <c r="F3610" s="13">
        <v>17.915959595959599</v>
      </c>
      <c r="G3610" s="13">
        <v>2.097777777777778</v>
      </c>
      <c r="H3610" s="13">
        <v>5.8181818181818183</v>
      </c>
      <c r="I3610" s="13">
        <v>1.2</v>
      </c>
      <c r="J3610" s="13">
        <v>4.166666666666667</v>
      </c>
      <c r="K3610" s="13">
        <v>0.2</v>
      </c>
      <c r="L3610" s="13">
        <v>10</v>
      </c>
      <c r="M3610" s="13">
        <v>18.166666666666668</v>
      </c>
    </row>
    <row r="3611" spans="2:13">
      <c r="B3611" s="10">
        <v>3608</v>
      </c>
      <c r="C3611" s="13">
        <v>0.8</v>
      </c>
      <c r="D3611" s="13">
        <v>5</v>
      </c>
      <c r="E3611" s="13">
        <v>16.363636363636363</v>
      </c>
      <c r="F3611" s="13">
        <v>23.800507872016251</v>
      </c>
      <c r="G3611" s="13">
        <v>2.6368715083798882</v>
      </c>
      <c r="H3611" s="13">
        <v>4.8</v>
      </c>
      <c r="I3611" s="13">
        <v>0.6</v>
      </c>
      <c r="J3611" s="13">
        <v>8.3333333333333339</v>
      </c>
      <c r="K3611" s="13">
        <v>0.4</v>
      </c>
      <c r="L3611" s="13">
        <v>5</v>
      </c>
      <c r="M3611" s="13">
        <v>18.333333333333336</v>
      </c>
    </row>
    <row r="3612" spans="2:13">
      <c r="B3612" s="10">
        <v>3609</v>
      </c>
      <c r="C3612" s="13">
        <v>0.2</v>
      </c>
      <c r="D3612" s="13">
        <v>20</v>
      </c>
      <c r="E3612" s="13">
        <v>11.739130434782609</v>
      </c>
      <c r="F3612" s="13">
        <v>20.301498299476055</v>
      </c>
      <c r="G3612" s="13">
        <v>2.7441860465116279</v>
      </c>
      <c r="H3612" s="13">
        <v>5.8181818181818183</v>
      </c>
      <c r="I3612" s="13">
        <v>1</v>
      </c>
      <c r="J3612" s="13">
        <v>5</v>
      </c>
      <c r="K3612" s="13">
        <v>0.6</v>
      </c>
      <c r="L3612" s="13">
        <v>3.3333333333333335</v>
      </c>
      <c r="M3612" s="13">
        <v>28.333333333333332</v>
      </c>
    </row>
    <row r="3613" spans="2:13">
      <c r="B3613" s="10">
        <v>3610</v>
      </c>
      <c r="C3613" s="13">
        <v>1.2</v>
      </c>
      <c r="D3613" s="13">
        <v>3.3333333333333335</v>
      </c>
      <c r="E3613" s="13">
        <v>20</v>
      </c>
      <c r="F3613" s="13">
        <v>26.144891640866874</v>
      </c>
      <c r="G3613" s="13">
        <v>2.776470588235294</v>
      </c>
      <c r="H3613" s="13">
        <v>3.3684210526315788</v>
      </c>
      <c r="I3613" s="13">
        <v>1</v>
      </c>
      <c r="J3613" s="13">
        <v>5</v>
      </c>
      <c r="K3613" s="13">
        <v>0.6</v>
      </c>
      <c r="L3613" s="13">
        <v>3.3333333333333335</v>
      </c>
      <c r="M3613" s="13">
        <v>11.666666666666668</v>
      </c>
    </row>
    <row r="3614" spans="2:13">
      <c r="B3614" s="10">
        <v>3611</v>
      </c>
      <c r="C3614" s="13">
        <v>1</v>
      </c>
      <c r="D3614" s="13">
        <v>4</v>
      </c>
      <c r="E3614" s="13">
        <v>11.020408163265305</v>
      </c>
      <c r="F3614" s="13">
        <v>19.118201032535254</v>
      </c>
      <c r="G3614" s="13">
        <v>3.0451612903225804</v>
      </c>
      <c r="H3614" s="13">
        <v>5.0526315789473681</v>
      </c>
      <c r="I3614" s="13">
        <v>0.8</v>
      </c>
      <c r="J3614" s="13">
        <v>6.25</v>
      </c>
      <c r="K3614" s="13">
        <v>0.6</v>
      </c>
      <c r="L3614" s="13">
        <v>3.3333333333333335</v>
      </c>
      <c r="M3614" s="13">
        <v>13.583333333333334</v>
      </c>
    </row>
    <row r="3615" spans="2:13">
      <c r="B3615" s="10">
        <v>3612</v>
      </c>
      <c r="C3615" s="13">
        <v>1.2</v>
      </c>
      <c r="D3615" s="13">
        <v>3.3333333333333335</v>
      </c>
      <c r="E3615" s="13">
        <v>11.48936170212766</v>
      </c>
      <c r="F3615" s="13">
        <v>17.436578038093757</v>
      </c>
      <c r="G3615" s="13">
        <v>2.6368715083798882</v>
      </c>
      <c r="H3615" s="13">
        <v>3.3103448275862069</v>
      </c>
      <c r="I3615" s="13">
        <v>1</v>
      </c>
      <c r="J3615" s="13">
        <v>5</v>
      </c>
      <c r="K3615" s="13">
        <v>0.2</v>
      </c>
      <c r="L3615" s="13">
        <v>10</v>
      </c>
      <c r="M3615" s="13">
        <v>18.333333333333336</v>
      </c>
    </row>
    <row r="3616" spans="2:13">
      <c r="B3616" s="10">
        <v>3613</v>
      </c>
      <c r="C3616" s="13">
        <v>0.6</v>
      </c>
      <c r="D3616" s="13">
        <v>6.666666666666667</v>
      </c>
      <c r="E3616" s="13">
        <v>11.739130434782609</v>
      </c>
      <c r="F3616" s="13">
        <v>19.209899665551838</v>
      </c>
      <c r="G3616" s="13">
        <v>3.6307692307692307</v>
      </c>
      <c r="H3616" s="13">
        <v>3.84</v>
      </c>
      <c r="I3616" s="13">
        <v>1</v>
      </c>
      <c r="J3616" s="13">
        <v>5</v>
      </c>
      <c r="K3616" s="13">
        <v>1</v>
      </c>
      <c r="L3616" s="13">
        <v>2</v>
      </c>
      <c r="M3616" s="13">
        <v>13.666666666666668</v>
      </c>
    </row>
    <row r="3617" spans="2:13">
      <c r="B3617" s="10">
        <v>3614</v>
      </c>
      <c r="C3617" s="13">
        <v>0.4</v>
      </c>
      <c r="D3617" s="13">
        <v>10</v>
      </c>
      <c r="E3617" s="13">
        <v>12.857142857142858</v>
      </c>
      <c r="F3617" s="13">
        <v>19.125927743360119</v>
      </c>
      <c r="G3617" s="13">
        <v>3.4452554744525545</v>
      </c>
      <c r="H3617" s="13">
        <v>2.8235294117647061</v>
      </c>
      <c r="I3617" s="13">
        <v>0.8</v>
      </c>
      <c r="J3617" s="13">
        <v>6.25</v>
      </c>
      <c r="K3617" s="13">
        <v>0.4</v>
      </c>
      <c r="L3617" s="13">
        <v>5</v>
      </c>
      <c r="M3617" s="13">
        <v>21.25</v>
      </c>
    </row>
    <row r="3618" spans="2:13">
      <c r="B3618" s="10">
        <v>3615</v>
      </c>
      <c r="C3618" s="13">
        <v>1.4</v>
      </c>
      <c r="D3618" s="13">
        <v>2.8571428571428572</v>
      </c>
      <c r="E3618" s="13">
        <v>12.857142857142858</v>
      </c>
      <c r="F3618" s="13">
        <v>21.440896132692142</v>
      </c>
      <c r="G3618" s="13">
        <v>3.9008264462809921</v>
      </c>
      <c r="H3618" s="13">
        <v>4.6829268292682924</v>
      </c>
      <c r="I3618" s="13">
        <v>1</v>
      </c>
      <c r="J3618" s="13">
        <v>5</v>
      </c>
      <c r="K3618" s="13">
        <v>0.4</v>
      </c>
      <c r="L3618" s="13">
        <v>5</v>
      </c>
      <c r="M3618" s="13">
        <v>12.857142857142858</v>
      </c>
    </row>
    <row r="3619" spans="2:13">
      <c r="B3619" s="10">
        <v>3616</v>
      </c>
      <c r="C3619" s="13">
        <v>1.2</v>
      </c>
      <c r="D3619" s="13">
        <v>3.3333333333333335</v>
      </c>
      <c r="E3619" s="13">
        <v>10.8</v>
      </c>
      <c r="F3619" s="13">
        <v>18.274612344177562</v>
      </c>
      <c r="G3619" s="13">
        <v>3.3006993006993004</v>
      </c>
      <c r="H3619" s="13">
        <v>4.1739130434782608</v>
      </c>
      <c r="I3619" s="13">
        <v>1.2</v>
      </c>
      <c r="J3619" s="13">
        <v>4.166666666666667</v>
      </c>
      <c r="K3619" s="13">
        <v>0.1</v>
      </c>
      <c r="L3619" s="13">
        <v>20</v>
      </c>
      <c r="M3619" s="13">
        <v>27.5</v>
      </c>
    </row>
    <row r="3620" spans="2:13">
      <c r="B3620" s="10">
        <v>3617</v>
      </c>
      <c r="C3620" s="13">
        <v>1</v>
      </c>
      <c r="D3620" s="13">
        <v>4</v>
      </c>
      <c r="E3620" s="13">
        <v>11.020408163265305</v>
      </c>
      <c r="F3620" s="13">
        <v>20.469128964155182</v>
      </c>
      <c r="G3620" s="13">
        <v>3.2551724137931033</v>
      </c>
      <c r="H3620" s="13">
        <v>6.193548387096774</v>
      </c>
      <c r="I3620" s="13">
        <v>1</v>
      </c>
      <c r="J3620" s="13">
        <v>5</v>
      </c>
      <c r="K3620" s="13">
        <v>0.1</v>
      </c>
      <c r="L3620" s="13">
        <v>20</v>
      </c>
      <c r="M3620" s="13">
        <v>29</v>
      </c>
    </row>
    <row r="3621" spans="2:13">
      <c r="B3621" s="10">
        <v>3618</v>
      </c>
      <c r="C3621" s="13">
        <v>0.8</v>
      </c>
      <c r="D3621" s="13">
        <v>5</v>
      </c>
      <c r="E3621" s="13">
        <v>11.25</v>
      </c>
      <c r="F3621" s="13">
        <v>20.355263157894736</v>
      </c>
      <c r="G3621" s="13">
        <v>3.1052631578947372</v>
      </c>
      <c r="H3621" s="13">
        <v>6</v>
      </c>
      <c r="I3621" s="13">
        <v>1.2</v>
      </c>
      <c r="J3621" s="13">
        <v>4.166666666666667</v>
      </c>
      <c r="K3621" s="13">
        <v>0.6</v>
      </c>
      <c r="L3621" s="13">
        <v>3.3333333333333335</v>
      </c>
      <c r="M3621" s="13">
        <v>12.500000000000002</v>
      </c>
    </row>
    <row r="3622" spans="2:13">
      <c r="B3622" s="10">
        <v>3619</v>
      </c>
      <c r="C3622" s="13">
        <v>1.6</v>
      </c>
      <c r="D3622" s="13">
        <v>2.5</v>
      </c>
      <c r="E3622" s="13">
        <v>15.428571428571429</v>
      </c>
      <c r="F3622" s="13">
        <v>22.51063829787234</v>
      </c>
      <c r="G3622" s="13">
        <v>2.5106382978723403</v>
      </c>
      <c r="H3622" s="13">
        <v>4.5714285714285712</v>
      </c>
      <c r="I3622" s="13">
        <v>1.4</v>
      </c>
      <c r="J3622" s="13">
        <v>3.5714285714285716</v>
      </c>
      <c r="K3622" s="13">
        <v>0.2</v>
      </c>
      <c r="L3622" s="13">
        <v>10</v>
      </c>
      <c r="M3622" s="13">
        <v>16.071428571428569</v>
      </c>
    </row>
    <row r="3623" spans="2:13">
      <c r="B3623" s="10">
        <v>3620</v>
      </c>
      <c r="C3623" s="13">
        <v>0.6</v>
      </c>
      <c r="D3623" s="13">
        <v>6.666666666666667</v>
      </c>
      <c r="E3623" s="13">
        <v>13.5</v>
      </c>
      <c r="F3623" s="13">
        <v>20.4873417721519</v>
      </c>
      <c r="G3623" s="13">
        <v>2.9873417721518987</v>
      </c>
      <c r="H3623" s="13">
        <v>4</v>
      </c>
      <c r="I3623" s="13">
        <v>1</v>
      </c>
      <c r="J3623" s="13">
        <v>5</v>
      </c>
      <c r="K3623" s="13">
        <v>0.6</v>
      </c>
      <c r="L3623" s="13">
        <v>3.3333333333333335</v>
      </c>
      <c r="M3623" s="13">
        <v>15.000000000000002</v>
      </c>
    </row>
    <row r="3624" spans="2:13">
      <c r="B3624" s="10">
        <v>3621</v>
      </c>
      <c r="C3624" s="13">
        <v>1.2</v>
      </c>
      <c r="D3624" s="13">
        <v>3.3333333333333335</v>
      </c>
      <c r="E3624" s="13">
        <v>14.210526315789473</v>
      </c>
      <c r="F3624" s="13">
        <v>20.862211709047898</v>
      </c>
      <c r="G3624" s="13">
        <v>2.6516853932584272</v>
      </c>
      <c r="H3624" s="13">
        <v>4</v>
      </c>
      <c r="I3624" s="13">
        <v>1</v>
      </c>
      <c r="J3624" s="13">
        <v>5</v>
      </c>
      <c r="K3624" s="13">
        <v>0.4</v>
      </c>
      <c r="L3624" s="13">
        <v>5</v>
      </c>
      <c r="M3624" s="13">
        <v>13.333333333333334</v>
      </c>
    </row>
    <row r="3625" spans="2:13">
      <c r="B3625" s="10">
        <v>3622</v>
      </c>
      <c r="C3625" s="13">
        <v>1</v>
      </c>
      <c r="D3625" s="13">
        <v>4</v>
      </c>
      <c r="E3625" s="13">
        <v>10.8</v>
      </c>
      <c r="F3625" s="13">
        <v>18.640874582447616</v>
      </c>
      <c r="G3625" s="13">
        <v>2.6516853932584272</v>
      </c>
      <c r="H3625" s="13">
        <v>5.1891891891891895</v>
      </c>
      <c r="I3625" s="13">
        <v>0.8</v>
      </c>
      <c r="J3625" s="13">
        <v>6.25</v>
      </c>
      <c r="K3625" s="13">
        <v>0.6</v>
      </c>
      <c r="L3625" s="13">
        <v>3.3333333333333335</v>
      </c>
      <c r="M3625" s="13">
        <v>13.583333333333334</v>
      </c>
    </row>
    <row r="3626" spans="2:13">
      <c r="B3626" s="10">
        <v>3623</v>
      </c>
      <c r="C3626" s="13">
        <v>0.8</v>
      </c>
      <c r="D3626" s="13">
        <v>5</v>
      </c>
      <c r="E3626" s="13">
        <v>13.170731707317072</v>
      </c>
      <c r="F3626" s="13">
        <v>21.930731707317072</v>
      </c>
      <c r="G3626" s="13">
        <v>2.3600000000000003</v>
      </c>
      <c r="H3626" s="13">
        <v>6.4</v>
      </c>
      <c r="I3626" s="13">
        <v>1</v>
      </c>
      <c r="J3626" s="13">
        <v>5</v>
      </c>
      <c r="K3626" s="13">
        <v>1</v>
      </c>
      <c r="L3626" s="13">
        <v>2</v>
      </c>
      <c r="M3626" s="13">
        <v>12</v>
      </c>
    </row>
    <row r="3627" spans="2:13">
      <c r="B3627" s="10">
        <v>3624</v>
      </c>
      <c r="C3627" s="13">
        <v>1.4</v>
      </c>
      <c r="D3627" s="13">
        <v>2.8571428571428572</v>
      </c>
      <c r="E3627" s="13">
        <v>8.8524590163934427</v>
      </c>
      <c r="F3627" s="13">
        <v>14.521783843613008</v>
      </c>
      <c r="G3627" s="13">
        <v>2.7602339181286553</v>
      </c>
      <c r="H3627" s="13">
        <v>2.9090909090909092</v>
      </c>
      <c r="I3627" s="13">
        <v>1</v>
      </c>
      <c r="J3627" s="13">
        <v>5</v>
      </c>
      <c r="K3627" s="13">
        <v>0.6</v>
      </c>
      <c r="L3627" s="13">
        <v>3.3333333333333335</v>
      </c>
      <c r="M3627" s="13">
        <v>11.190476190476192</v>
      </c>
    </row>
    <row r="3628" spans="2:13">
      <c r="B3628" s="10">
        <v>3625</v>
      </c>
      <c r="C3628" s="13">
        <v>1</v>
      </c>
      <c r="D3628" s="13">
        <v>4</v>
      </c>
      <c r="E3628" s="13">
        <v>10.188679245283019</v>
      </c>
      <c r="F3628" s="13">
        <v>17.387022930583225</v>
      </c>
      <c r="G3628" s="13">
        <v>2.9316770186335406</v>
      </c>
      <c r="H3628" s="13">
        <v>4.2666666666666666</v>
      </c>
      <c r="I3628" s="13">
        <v>1</v>
      </c>
      <c r="J3628" s="13">
        <v>5</v>
      </c>
      <c r="K3628" s="13">
        <v>0.4</v>
      </c>
      <c r="L3628" s="13">
        <v>5</v>
      </c>
      <c r="M3628" s="13">
        <v>14</v>
      </c>
    </row>
    <row r="3629" spans="2:13">
      <c r="B3629" s="10">
        <v>3626</v>
      </c>
      <c r="C3629" s="13">
        <v>0.6</v>
      </c>
      <c r="D3629" s="13">
        <v>6.666666666666667</v>
      </c>
      <c r="E3629" s="13">
        <v>11.25</v>
      </c>
      <c r="F3629" s="13">
        <v>18.345492742551563</v>
      </c>
      <c r="G3629" s="13">
        <v>2.5240641711229945</v>
      </c>
      <c r="H3629" s="13">
        <v>4.5714285714285712</v>
      </c>
      <c r="I3629" s="13">
        <v>1</v>
      </c>
      <c r="J3629" s="13">
        <v>5</v>
      </c>
      <c r="K3629" s="13">
        <v>0.6</v>
      </c>
      <c r="L3629" s="13">
        <v>3.3333333333333335</v>
      </c>
      <c r="M3629" s="13">
        <v>15.000000000000002</v>
      </c>
    </row>
    <row r="3630" spans="2:13">
      <c r="B3630" s="10">
        <v>3627</v>
      </c>
      <c r="C3630" s="13">
        <v>1</v>
      </c>
      <c r="D3630" s="13">
        <v>4</v>
      </c>
      <c r="E3630" s="13">
        <v>10</v>
      </c>
      <c r="F3630" s="13">
        <v>18.376015473887815</v>
      </c>
      <c r="G3630" s="13">
        <v>4.290909090909091</v>
      </c>
      <c r="H3630" s="13">
        <v>4.0851063829787231</v>
      </c>
      <c r="I3630" s="13">
        <v>1.2</v>
      </c>
      <c r="J3630" s="13">
        <v>4.166666666666667</v>
      </c>
      <c r="K3630" s="13">
        <v>1</v>
      </c>
      <c r="L3630" s="13">
        <v>2</v>
      </c>
      <c r="M3630" s="13">
        <v>10.166666666666668</v>
      </c>
    </row>
    <row r="3631" spans="2:13">
      <c r="B3631" s="10">
        <v>3628</v>
      </c>
      <c r="C3631" s="13">
        <v>1.2</v>
      </c>
      <c r="D3631" s="13">
        <v>3.3333333333333335</v>
      </c>
      <c r="E3631" s="13">
        <v>17.419354838709676</v>
      </c>
      <c r="F3631" s="13">
        <v>24.940783410138245</v>
      </c>
      <c r="G3631" s="13">
        <v>2.95</v>
      </c>
      <c r="H3631" s="13">
        <v>4.5714285714285712</v>
      </c>
      <c r="I3631" s="13">
        <v>0.4</v>
      </c>
      <c r="J3631" s="13">
        <v>12.5</v>
      </c>
      <c r="K3631" s="13">
        <v>0.8</v>
      </c>
      <c r="L3631" s="13">
        <v>2.5</v>
      </c>
      <c r="M3631" s="13">
        <v>18.333333333333336</v>
      </c>
    </row>
    <row r="3632" spans="2:13">
      <c r="B3632" s="10">
        <v>3629</v>
      </c>
      <c r="C3632" s="13">
        <v>0.8</v>
      </c>
      <c r="D3632" s="13">
        <v>5</v>
      </c>
      <c r="E3632" s="13">
        <v>16.363636363636363</v>
      </c>
      <c r="F3632" s="13">
        <v>25.140106951871658</v>
      </c>
      <c r="G3632" s="13">
        <v>2.776470588235294</v>
      </c>
      <c r="H3632" s="13">
        <v>6</v>
      </c>
      <c r="I3632" s="13">
        <v>1.2</v>
      </c>
      <c r="J3632" s="13">
        <v>4.166666666666667</v>
      </c>
      <c r="K3632" s="13">
        <v>0.6</v>
      </c>
      <c r="L3632" s="13">
        <v>3.3333333333333335</v>
      </c>
      <c r="M3632" s="13">
        <v>12.500000000000002</v>
      </c>
    </row>
    <row r="3633" spans="2:13">
      <c r="B3633" s="10">
        <v>3630</v>
      </c>
      <c r="C3633" s="13">
        <v>1</v>
      </c>
      <c r="D3633" s="13">
        <v>4</v>
      </c>
      <c r="E3633" s="13">
        <v>11.48936170212766</v>
      </c>
      <c r="F3633" s="13">
        <v>18.097096508757495</v>
      </c>
      <c r="G3633" s="13">
        <v>2.6077348066298343</v>
      </c>
      <c r="H3633" s="13">
        <v>4</v>
      </c>
      <c r="I3633" s="13">
        <v>1.2</v>
      </c>
      <c r="J3633" s="13">
        <v>4.166666666666667</v>
      </c>
      <c r="K3633" s="13">
        <v>0.4</v>
      </c>
      <c r="L3633" s="13">
        <v>5</v>
      </c>
      <c r="M3633" s="13">
        <v>13.166666666666668</v>
      </c>
    </row>
    <row r="3634" spans="2:13">
      <c r="B3634" s="10">
        <v>3631</v>
      </c>
      <c r="C3634" s="13">
        <v>0.8</v>
      </c>
      <c r="D3634" s="13">
        <v>5</v>
      </c>
      <c r="E3634" s="13">
        <v>11.739130434782609</v>
      </c>
      <c r="F3634" s="13">
        <v>19.655797101449274</v>
      </c>
      <c r="G3634" s="13">
        <v>4.9166666666666661</v>
      </c>
      <c r="H3634" s="13">
        <v>3</v>
      </c>
      <c r="I3634" s="13">
        <v>1.6</v>
      </c>
      <c r="J3634" s="13">
        <v>3.125</v>
      </c>
      <c r="K3634" s="13">
        <v>0.2</v>
      </c>
      <c r="L3634" s="13">
        <v>10</v>
      </c>
      <c r="M3634" s="13">
        <v>18.125</v>
      </c>
    </row>
    <row r="3635" spans="2:13">
      <c r="B3635" s="10">
        <v>3632</v>
      </c>
      <c r="C3635" s="13">
        <v>0.8</v>
      </c>
      <c r="D3635" s="13">
        <v>5</v>
      </c>
      <c r="E3635" s="13">
        <v>10</v>
      </c>
      <c r="F3635" s="13">
        <v>16.850044365572316</v>
      </c>
      <c r="G3635" s="13">
        <v>2.9316770186335406</v>
      </c>
      <c r="H3635" s="13">
        <v>3.9183673469387754</v>
      </c>
      <c r="I3635" s="13">
        <v>1.2</v>
      </c>
      <c r="J3635" s="13">
        <v>4.166666666666667</v>
      </c>
      <c r="K3635" s="13">
        <v>0.6</v>
      </c>
      <c r="L3635" s="13">
        <v>3.3333333333333335</v>
      </c>
      <c r="M3635" s="13">
        <v>12.500000000000002</v>
      </c>
    </row>
    <row r="3636" spans="2:13">
      <c r="B3636" s="10">
        <v>3633</v>
      </c>
      <c r="C3636" s="13">
        <v>1</v>
      </c>
      <c r="D3636" s="13">
        <v>4</v>
      </c>
      <c r="E3636" s="13">
        <v>11.739130434782609</v>
      </c>
      <c r="F3636" s="13">
        <v>17.71528629404402</v>
      </c>
      <c r="G3636" s="13">
        <v>2.6077348066298343</v>
      </c>
      <c r="H3636" s="13">
        <v>3.3684210526315788</v>
      </c>
      <c r="I3636" s="13">
        <v>1</v>
      </c>
      <c r="J3636" s="13">
        <v>5</v>
      </c>
      <c r="K3636" s="13">
        <v>0.6</v>
      </c>
      <c r="L3636" s="13">
        <v>3.3333333333333335</v>
      </c>
      <c r="M3636" s="13">
        <v>12.333333333333334</v>
      </c>
    </row>
    <row r="3637" spans="2:13">
      <c r="B3637" s="10">
        <v>3634</v>
      </c>
      <c r="C3637" s="13">
        <v>0.4</v>
      </c>
      <c r="D3637" s="13">
        <v>10</v>
      </c>
      <c r="E3637" s="13">
        <v>12</v>
      </c>
      <c r="F3637" s="13">
        <v>18.476871508379887</v>
      </c>
      <c r="G3637" s="13">
        <v>2.6368715083798882</v>
      </c>
      <c r="H3637" s="13">
        <v>3.84</v>
      </c>
      <c r="I3637" s="13">
        <v>1</v>
      </c>
      <c r="J3637" s="13">
        <v>5</v>
      </c>
      <c r="K3637" s="13">
        <v>0.6</v>
      </c>
      <c r="L3637" s="13">
        <v>3.3333333333333335</v>
      </c>
      <c r="M3637" s="13">
        <v>18.333333333333332</v>
      </c>
    </row>
    <row r="3638" spans="2:13">
      <c r="B3638" s="10">
        <v>3635</v>
      </c>
      <c r="C3638" s="13">
        <v>0.8</v>
      </c>
      <c r="D3638" s="13">
        <v>5</v>
      </c>
      <c r="E3638" s="13">
        <v>14.594594594594593</v>
      </c>
      <c r="F3638" s="13">
        <v>21.420941899983816</v>
      </c>
      <c r="G3638" s="13">
        <v>2.8263473053892216</v>
      </c>
      <c r="H3638" s="13">
        <v>4</v>
      </c>
      <c r="I3638" s="13">
        <v>1.2</v>
      </c>
      <c r="J3638" s="13">
        <v>4.166666666666667</v>
      </c>
      <c r="K3638" s="13">
        <v>0.6</v>
      </c>
      <c r="L3638" s="13">
        <v>3.3333333333333335</v>
      </c>
      <c r="M3638" s="13">
        <v>12.500000000000002</v>
      </c>
    </row>
    <row r="3639" spans="2:13">
      <c r="B3639" s="10">
        <v>3636</v>
      </c>
      <c r="C3639" s="13">
        <v>1</v>
      </c>
      <c r="D3639" s="13">
        <v>4</v>
      </c>
      <c r="E3639" s="13">
        <v>9.473684210526315</v>
      </c>
      <c r="F3639" s="13">
        <v>15.440565176822828</v>
      </c>
      <c r="G3639" s="13">
        <v>2.7126436781609193</v>
      </c>
      <c r="H3639" s="13">
        <v>3.2542372881355934</v>
      </c>
      <c r="I3639" s="13">
        <v>0.6</v>
      </c>
      <c r="J3639" s="13">
        <v>8.3333333333333339</v>
      </c>
      <c r="K3639" s="13">
        <v>0.4</v>
      </c>
      <c r="L3639" s="13">
        <v>5</v>
      </c>
      <c r="M3639" s="13">
        <v>17.333333333333336</v>
      </c>
    </row>
    <row r="3640" spans="2:13">
      <c r="B3640" s="10">
        <v>3637</v>
      </c>
      <c r="C3640" s="13">
        <v>0.6</v>
      </c>
      <c r="D3640" s="13">
        <v>6.666666666666667</v>
      </c>
      <c r="E3640" s="13">
        <v>16.875</v>
      </c>
      <c r="F3640" s="13">
        <v>24.019421052631579</v>
      </c>
      <c r="G3640" s="13">
        <v>3.7759999999999998</v>
      </c>
      <c r="H3640" s="13">
        <v>3.3684210526315788</v>
      </c>
      <c r="I3640" s="13">
        <v>1</v>
      </c>
      <c r="J3640" s="13">
        <v>5</v>
      </c>
      <c r="K3640" s="13">
        <v>0.2</v>
      </c>
      <c r="L3640" s="13">
        <v>10</v>
      </c>
      <c r="M3640" s="13">
        <v>21.666666666666668</v>
      </c>
    </row>
    <row r="3641" spans="2:13">
      <c r="B3641" s="10">
        <v>3638</v>
      </c>
      <c r="C3641" s="13">
        <v>1.4</v>
      </c>
      <c r="D3641" s="13">
        <v>2.8571428571428572</v>
      </c>
      <c r="E3641" s="13">
        <v>18.620689655172413</v>
      </c>
      <c r="F3641" s="13">
        <v>25.944753826295408</v>
      </c>
      <c r="G3641" s="13">
        <v>2.5240641711229945</v>
      </c>
      <c r="H3641" s="13">
        <v>4.8</v>
      </c>
      <c r="I3641" s="13">
        <v>1.2</v>
      </c>
      <c r="J3641" s="13">
        <v>4.166666666666667</v>
      </c>
      <c r="K3641" s="13">
        <v>0.8</v>
      </c>
      <c r="L3641" s="13">
        <v>2.5</v>
      </c>
      <c r="M3641" s="13">
        <v>9.5238095238095237</v>
      </c>
    </row>
    <row r="3642" spans="2:13">
      <c r="B3642" s="10">
        <v>3639</v>
      </c>
      <c r="C3642" s="13">
        <v>0.6</v>
      </c>
      <c r="D3642" s="13">
        <v>6.666666666666667</v>
      </c>
      <c r="E3642" s="13">
        <v>17.419354838709676</v>
      </c>
      <c r="F3642" s="13">
        <v>25.697968532707989</v>
      </c>
      <c r="G3642" s="13">
        <v>2.7928994082840237</v>
      </c>
      <c r="H3642" s="13">
        <v>5.4857142857142858</v>
      </c>
      <c r="I3642" s="13">
        <v>0.6</v>
      </c>
      <c r="J3642" s="13">
        <v>8.3333333333333339</v>
      </c>
      <c r="K3642" s="13">
        <v>0.6</v>
      </c>
      <c r="L3642" s="13">
        <v>3.3333333333333335</v>
      </c>
      <c r="M3642" s="13">
        <v>18.333333333333332</v>
      </c>
    </row>
    <row r="3643" spans="2:13">
      <c r="B3643" s="10">
        <v>3640</v>
      </c>
      <c r="C3643" s="13">
        <v>0.2</v>
      </c>
      <c r="D3643" s="13">
        <v>20</v>
      </c>
      <c r="E3643" s="13">
        <v>14.210526315789473</v>
      </c>
      <c r="F3643" s="13">
        <v>20.355417956656346</v>
      </c>
      <c r="G3643" s="13">
        <v>2.776470588235294</v>
      </c>
      <c r="H3643" s="13">
        <v>3.3684210526315788</v>
      </c>
      <c r="I3643" s="13">
        <v>1.4</v>
      </c>
      <c r="J3643" s="13">
        <v>3.5714285714285716</v>
      </c>
      <c r="K3643" s="13">
        <v>0.1</v>
      </c>
      <c r="L3643" s="13">
        <v>20</v>
      </c>
      <c r="M3643" s="13">
        <v>43.571428571428569</v>
      </c>
    </row>
    <row r="3644" spans="2:13">
      <c r="B3644" s="10">
        <v>3641</v>
      </c>
      <c r="C3644" s="13">
        <v>0.8</v>
      </c>
      <c r="D3644" s="13">
        <v>5</v>
      </c>
      <c r="E3644" s="13">
        <v>13.170731707317072</v>
      </c>
      <c r="F3644" s="13">
        <v>18.7924662945689</v>
      </c>
      <c r="G3644" s="13">
        <v>2.7126436781609193</v>
      </c>
      <c r="H3644" s="13">
        <v>2.9090909090909092</v>
      </c>
      <c r="I3644" s="13">
        <v>1.2</v>
      </c>
      <c r="J3644" s="13">
        <v>4.166666666666667</v>
      </c>
      <c r="K3644" s="13">
        <v>0.6</v>
      </c>
      <c r="L3644" s="13">
        <v>3.3333333333333335</v>
      </c>
      <c r="M3644" s="13">
        <v>12.500000000000002</v>
      </c>
    </row>
    <row r="3645" spans="2:13">
      <c r="B3645" s="10">
        <v>3642</v>
      </c>
      <c r="C3645" s="13">
        <v>1</v>
      </c>
      <c r="D3645" s="13">
        <v>4</v>
      </c>
      <c r="E3645" s="13">
        <v>17.419354838709676</v>
      </c>
      <c r="F3645" s="13">
        <v>26.137945836752728</v>
      </c>
      <c r="G3645" s="13">
        <v>3.2328767123287672</v>
      </c>
      <c r="H3645" s="13">
        <v>5.4857142857142858</v>
      </c>
      <c r="I3645" s="13">
        <v>1.2</v>
      </c>
      <c r="J3645" s="13">
        <v>4.166666666666667</v>
      </c>
      <c r="K3645" s="13">
        <v>0.2</v>
      </c>
      <c r="L3645" s="13">
        <v>10</v>
      </c>
      <c r="M3645" s="13">
        <v>18.166666666666668</v>
      </c>
    </row>
    <row r="3646" spans="2:13">
      <c r="B3646" s="10">
        <v>3643</v>
      </c>
      <c r="C3646" s="13">
        <v>0.4</v>
      </c>
      <c r="D3646" s="13">
        <v>10</v>
      </c>
      <c r="E3646" s="13">
        <v>9</v>
      </c>
      <c r="F3646" s="13">
        <v>16.4894641782059</v>
      </c>
      <c r="G3646" s="13">
        <v>3.1258278145695364</v>
      </c>
      <c r="H3646" s="13">
        <v>4.3636363636363633</v>
      </c>
      <c r="I3646" s="13">
        <v>0.8</v>
      </c>
      <c r="J3646" s="13">
        <v>6.25</v>
      </c>
      <c r="K3646" s="13">
        <v>0.6</v>
      </c>
      <c r="L3646" s="13">
        <v>3.3333333333333335</v>
      </c>
      <c r="M3646" s="13">
        <v>19.583333333333332</v>
      </c>
    </row>
    <row r="3647" spans="2:13">
      <c r="B3647" s="10">
        <v>3644</v>
      </c>
      <c r="C3647" s="13">
        <v>1.2</v>
      </c>
      <c r="D3647" s="13">
        <v>3.3333333333333335</v>
      </c>
      <c r="E3647" s="13">
        <v>10.588235294117647</v>
      </c>
      <c r="F3647" s="13">
        <v>17.907251303488987</v>
      </c>
      <c r="G3647" s="13">
        <v>2.3959390862944163</v>
      </c>
      <c r="H3647" s="13">
        <v>4.9230769230769234</v>
      </c>
      <c r="I3647" s="13">
        <v>0.6</v>
      </c>
      <c r="J3647" s="13">
        <v>8.3333333333333339</v>
      </c>
      <c r="K3647" s="13">
        <v>0.4</v>
      </c>
      <c r="L3647" s="13">
        <v>5</v>
      </c>
      <c r="M3647" s="13">
        <v>16.666666666666668</v>
      </c>
    </row>
    <row r="3648" spans="2:13">
      <c r="B3648" s="10">
        <v>3645</v>
      </c>
      <c r="C3648" s="13">
        <v>0.6</v>
      </c>
      <c r="D3648" s="13">
        <v>6.666666666666667</v>
      </c>
      <c r="E3648" s="13">
        <v>16.363636363636363</v>
      </c>
      <c r="F3648" s="13">
        <v>22.645637663181521</v>
      </c>
      <c r="G3648" s="13">
        <v>2.9135802469135803</v>
      </c>
      <c r="H3648" s="13">
        <v>3.3684210526315788</v>
      </c>
      <c r="I3648" s="13">
        <v>1</v>
      </c>
      <c r="J3648" s="13">
        <v>5</v>
      </c>
      <c r="K3648" s="13">
        <v>0.6</v>
      </c>
      <c r="L3648" s="13">
        <v>3.3333333333333335</v>
      </c>
      <c r="M3648" s="13">
        <v>15.000000000000002</v>
      </c>
    </row>
    <row r="3649" spans="2:13">
      <c r="B3649" s="10">
        <v>3646</v>
      </c>
      <c r="C3649" s="13">
        <v>1</v>
      </c>
      <c r="D3649" s="13">
        <v>4</v>
      </c>
      <c r="E3649" s="13">
        <v>10.588235294117647</v>
      </c>
      <c r="F3649" s="13">
        <v>18.223955895355488</v>
      </c>
      <c r="G3649" s="13">
        <v>2.7126436781609193</v>
      </c>
      <c r="H3649" s="13">
        <v>4.9230769230769234</v>
      </c>
      <c r="I3649" s="13">
        <v>0.8</v>
      </c>
      <c r="J3649" s="13">
        <v>6.25</v>
      </c>
      <c r="K3649" s="13">
        <v>0.6</v>
      </c>
      <c r="L3649" s="13">
        <v>3.3333333333333335</v>
      </c>
      <c r="M3649" s="13">
        <v>13.583333333333334</v>
      </c>
    </row>
    <row r="3650" spans="2:13">
      <c r="B3650" s="10">
        <v>3647</v>
      </c>
      <c r="C3650" s="13">
        <v>0.8</v>
      </c>
      <c r="D3650" s="13">
        <v>5</v>
      </c>
      <c r="E3650" s="13">
        <v>12</v>
      </c>
      <c r="F3650" s="13">
        <v>17.817450155478326</v>
      </c>
      <c r="G3650" s="13">
        <v>3.3239436619718314</v>
      </c>
      <c r="H3650" s="13">
        <v>2.4935064935064934</v>
      </c>
      <c r="I3650" s="13">
        <v>1.2</v>
      </c>
      <c r="J3650" s="13">
        <v>4.166666666666667</v>
      </c>
      <c r="K3650" s="13">
        <v>0.6</v>
      </c>
      <c r="L3650" s="13">
        <v>3.3333333333333335</v>
      </c>
      <c r="M3650" s="13">
        <v>12.500000000000002</v>
      </c>
    </row>
    <row r="3651" spans="2:13">
      <c r="B3651" s="10">
        <v>3648</v>
      </c>
      <c r="C3651" s="13">
        <v>0.4</v>
      </c>
      <c r="D3651" s="13">
        <v>10</v>
      </c>
      <c r="E3651" s="13">
        <v>15</v>
      </c>
      <c r="F3651" s="13">
        <v>26.255172413793105</v>
      </c>
      <c r="G3651" s="13">
        <v>3.2551724137931033</v>
      </c>
      <c r="H3651" s="13">
        <v>8</v>
      </c>
      <c r="I3651" s="13">
        <v>1</v>
      </c>
      <c r="J3651" s="13">
        <v>5</v>
      </c>
      <c r="K3651" s="13">
        <v>0.2</v>
      </c>
      <c r="L3651" s="13">
        <v>10</v>
      </c>
      <c r="M3651" s="13">
        <v>25</v>
      </c>
    </row>
    <row r="3652" spans="2:13">
      <c r="B3652" s="10">
        <v>3649</v>
      </c>
      <c r="C3652" s="13">
        <v>0.6</v>
      </c>
      <c r="D3652" s="13">
        <v>6.666666666666667</v>
      </c>
      <c r="E3652" s="13">
        <v>10.588235294117647</v>
      </c>
      <c r="F3652" s="13">
        <v>18.947209653092006</v>
      </c>
      <c r="G3652" s="13">
        <v>3.0256410256410255</v>
      </c>
      <c r="H3652" s="13">
        <v>5.333333333333333</v>
      </c>
      <c r="I3652" s="13">
        <v>1.2</v>
      </c>
      <c r="J3652" s="13">
        <v>4.166666666666667</v>
      </c>
      <c r="K3652" s="13">
        <v>0.2</v>
      </c>
      <c r="L3652" s="13">
        <v>10</v>
      </c>
      <c r="M3652" s="13">
        <v>20.833333333333336</v>
      </c>
    </row>
    <row r="3653" spans="2:13">
      <c r="B3653" s="10">
        <v>3650</v>
      </c>
      <c r="C3653" s="13">
        <v>0.6</v>
      </c>
      <c r="D3653" s="13">
        <v>6.666666666666667</v>
      </c>
      <c r="E3653" s="13">
        <v>18</v>
      </c>
      <c r="F3653" s="13">
        <v>24.266626053406437</v>
      </c>
      <c r="G3653" s="13">
        <v>2.3482587064676617</v>
      </c>
      <c r="H3653" s="13">
        <v>3.9183673469387754</v>
      </c>
      <c r="I3653" s="13">
        <v>1.2</v>
      </c>
      <c r="J3653" s="13">
        <v>4.166666666666667</v>
      </c>
      <c r="K3653" s="13">
        <v>0.6</v>
      </c>
      <c r="L3653" s="13">
        <v>3.3333333333333335</v>
      </c>
      <c r="M3653" s="13">
        <v>14.166666666666668</v>
      </c>
    </row>
    <row r="3654" spans="2:13">
      <c r="B3654" s="10">
        <v>3651</v>
      </c>
      <c r="C3654" s="13">
        <v>1.2</v>
      </c>
      <c r="D3654" s="13">
        <v>3.3333333333333335</v>
      </c>
      <c r="E3654" s="13">
        <v>13.5</v>
      </c>
      <c r="F3654" s="13">
        <v>21.659680638722552</v>
      </c>
      <c r="G3654" s="13">
        <v>2.8263473053892216</v>
      </c>
      <c r="H3654" s="13">
        <v>5.333333333333333</v>
      </c>
      <c r="I3654" s="13">
        <v>1.4</v>
      </c>
      <c r="J3654" s="13">
        <v>3.5714285714285716</v>
      </c>
      <c r="K3654" s="13">
        <v>0.2</v>
      </c>
      <c r="L3654" s="13">
        <v>10</v>
      </c>
      <c r="M3654" s="13">
        <v>16.904761904761905</v>
      </c>
    </row>
    <row r="3655" spans="2:13">
      <c r="B3655" s="10">
        <v>3652</v>
      </c>
      <c r="C3655" s="13">
        <v>0.8</v>
      </c>
      <c r="D3655" s="13">
        <v>5</v>
      </c>
      <c r="E3655" s="13">
        <v>8.7096774193548381</v>
      </c>
      <c r="F3655" s="13">
        <v>14.838332390115072</v>
      </c>
      <c r="G3655" s="13">
        <v>2.7602339181286553</v>
      </c>
      <c r="H3655" s="13">
        <v>3.3684210526315788</v>
      </c>
      <c r="I3655" s="13">
        <v>1.4</v>
      </c>
      <c r="J3655" s="13">
        <v>3.5714285714285716</v>
      </c>
      <c r="K3655" s="13">
        <v>0.2</v>
      </c>
      <c r="L3655" s="13">
        <v>10</v>
      </c>
      <c r="M3655" s="13">
        <v>18.571428571428569</v>
      </c>
    </row>
    <row r="3656" spans="2:13">
      <c r="B3656" s="10">
        <v>3653</v>
      </c>
      <c r="C3656" s="13">
        <v>1.2</v>
      </c>
      <c r="D3656" s="13">
        <v>3.3333333333333335</v>
      </c>
      <c r="E3656" s="13">
        <v>9.473684210526315</v>
      </c>
      <c r="F3656" s="13">
        <v>17.412005169978059</v>
      </c>
      <c r="G3656" s="13">
        <v>2.29126213592233</v>
      </c>
      <c r="H3656" s="13">
        <v>5.6470588235294121</v>
      </c>
      <c r="I3656" s="13">
        <v>1.4</v>
      </c>
      <c r="J3656" s="13">
        <v>3.5714285714285716</v>
      </c>
      <c r="K3656" s="13">
        <v>0.4</v>
      </c>
      <c r="L3656" s="13">
        <v>5</v>
      </c>
      <c r="M3656" s="13">
        <v>11.904761904761905</v>
      </c>
    </row>
    <row r="3657" spans="2:13">
      <c r="B3657" s="10">
        <v>3654</v>
      </c>
      <c r="C3657" s="13">
        <v>0.6</v>
      </c>
      <c r="D3657" s="13">
        <v>6.666666666666667</v>
      </c>
      <c r="E3657" s="13">
        <v>8.7096774193548381</v>
      </c>
      <c r="F3657" s="13">
        <v>15.068102756702892</v>
      </c>
      <c r="G3657" s="13">
        <v>3.2108843537414966</v>
      </c>
      <c r="H3657" s="13">
        <v>3.1475409836065573</v>
      </c>
      <c r="I3657" s="13">
        <v>1.2</v>
      </c>
      <c r="J3657" s="13">
        <v>4.166666666666667</v>
      </c>
      <c r="K3657" s="13">
        <v>0.1</v>
      </c>
      <c r="L3657" s="13">
        <v>20</v>
      </c>
      <c r="M3657" s="13">
        <v>30.833333333333336</v>
      </c>
    </row>
    <row r="3658" spans="2:13">
      <c r="B3658" s="10">
        <v>3655</v>
      </c>
      <c r="C3658" s="13">
        <v>1.4</v>
      </c>
      <c r="D3658" s="13">
        <v>2.8571428571428572</v>
      </c>
      <c r="E3658" s="13">
        <v>10.588235294117647</v>
      </c>
      <c r="F3658" s="13">
        <v>16.467294644621568</v>
      </c>
      <c r="G3658" s="13">
        <v>2.5106382978723403</v>
      </c>
      <c r="H3658" s="13">
        <v>3.3684210526315788</v>
      </c>
      <c r="I3658" s="13">
        <v>0.4</v>
      </c>
      <c r="J3658" s="13">
        <v>12.5</v>
      </c>
      <c r="K3658" s="13">
        <v>0.6</v>
      </c>
      <c r="L3658" s="13">
        <v>3.3333333333333335</v>
      </c>
      <c r="M3658" s="13">
        <v>18.69047619047619</v>
      </c>
    </row>
    <row r="3659" spans="2:13">
      <c r="B3659" s="10">
        <v>3656</v>
      </c>
      <c r="C3659" s="13">
        <v>1</v>
      </c>
      <c r="D3659" s="13">
        <v>4</v>
      </c>
      <c r="E3659" s="13">
        <v>11.48936170212766</v>
      </c>
      <c r="F3659" s="13">
        <v>22.063039992341384</v>
      </c>
      <c r="G3659" s="13">
        <v>3.7165354330708662</v>
      </c>
      <c r="H3659" s="13">
        <v>6.8571428571428568</v>
      </c>
      <c r="I3659" s="13">
        <v>0.4</v>
      </c>
      <c r="J3659" s="13">
        <v>12.5</v>
      </c>
      <c r="K3659" s="13">
        <v>0.4</v>
      </c>
      <c r="L3659" s="13">
        <v>5</v>
      </c>
      <c r="M3659" s="13">
        <v>21.5</v>
      </c>
    </row>
    <row r="3660" spans="2:13">
      <c r="B3660" s="10">
        <v>3657</v>
      </c>
      <c r="C3660" s="13">
        <v>1.2</v>
      </c>
      <c r="D3660" s="13">
        <v>3.3333333333333335</v>
      </c>
      <c r="E3660" s="13">
        <v>10.588235294117647</v>
      </c>
      <c r="F3660" s="13">
        <v>16.810837302235569</v>
      </c>
      <c r="G3660" s="13">
        <v>3.1258278145695364</v>
      </c>
      <c r="H3660" s="13">
        <v>3.096774193548387</v>
      </c>
      <c r="I3660" s="13">
        <v>1.2</v>
      </c>
      <c r="J3660" s="13">
        <v>4.166666666666667</v>
      </c>
      <c r="K3660" s="13">
        <v>0.6</v>
      </c>
      <c r="L3660" s="13">
        <v>3.3333333333333335</v>
      </c>
      <c r="M3660" s="13">
        <v>10.833333333333334</v>
      </c>
    </row>
    <row r="3661" spans="2:13">
      <c r="B3661" s="10">
        <v>3658</v>
      </c>
      <c r="C3661" s="13">
        <v>1</v>
      </c>
      <c r="D3661" s="13">
        <v>4</v>
      </c>
      <c r="E3661" s="13">
        <v>11.739130434782609</v>
      </c>
      <c r="F3661" s="13">
        <v>19.040717736369913</v>
      </c>
      <c r="G3661" s="13">
        <v>3.746031746031746</v>
      </c>
      <c r="H3661" s="13">
        <v>3.5555555555555554</v>
      </c>
      <c r="I3661" s="13">
        <v>1.4</v>
      </c>
      <c r="J3661" s="13">
        <v>3.5714285714285716</v>
      </c>
      <c r="K3661" s="13">
        <v>0.4</v>
      </c>
      <c r="L3661" s="13">
        <v>5</v>
      </c>
      <c r="M3661" s="13">
        <v>12.571428571428571</v>
      </c>
    </row>
    <row r="3662" spans="2:13">
      <c r="B3662" s="10">
        <v>3659</v>
      </c>
      <c r="C3662" s="13">
        <v>0.6</v>
      </c>
      <c r="D3662" s="13">
        <v>6.666666666666667</v>
      </c>
      <c r="E3662" s="13">
        <v>18</v>
      </c>
      <c r="F3662" s="13">
        <v>22.935587761674718</v>
      </c>
      <c r="G3662" s="13">
        <v>2.5652173913043477</v>
      </c>
      <c r="H3662" s="13">
        <v>2.3703703703703702</v>
      </c>
      <c r="I3662" s="13">
        <v>1</v>
      </c>
      <c r="J3662" s="13">
        <v>5</v>
      </c>
      <c r="K3662" s="13">
        <v>0.6</v>
      </c>
      <c r="L3662" s="13">
        <v>3.3333333333333335</v>
      </c>
      <c r="M3662" s="13">
        <v>15.000000000000002</v>
      </c>
    </row>
    <row r="3663" spans="2:13">
      <c r="B3663" s="10">
        <v>3660</v>
      </c>
      <c r="C3663" s="13">
        <v>1</v>
      </c>
      <c r="D3663" s="13">
        <v>4</v>
      </c>
      <c r="E3663" s="13">
        <v>12.857142857142858</v>
      </c>
      <c r="F3663" s="13">
        <v>24.725995316159253</v>
      </c>
      <c r="G3663" s="13">
        <v>3.8688524590163937</v>
      </c>
      <c r="H3663" s="13">
        <v>8</v>
      </c>
      <c r="I3663" s="13">
        <v>0.8</v>
      </c>
      <c r="J3663" s="13">
        <v>6.25</v>
      </c>
      <c r="K3663" s="13">
        <v>0.4</v>
      </c>
      <c r="L3663" s="13">
        <v>5</v>
      </c>
      <c r="M3663" s="13">
        <v>15.25</v>
      </c>
    </row>
    <row r="3664" spans="2:13">
      <c r="B3664" s="10">
        <v>3661</v>
      </c>
      <c r="C3664" s="13">
        <v>0.6</v>
      </c>
      <c r="D3664" s="13">
        <v>6.666666666666667</v>
      </c>
      <c r="E3664" s="13">
        <v>17.419354838709676</v>
      </c>
      <c r="F3664" s="13">
        <v>28.345463213093911</v>
      </c>
      <c r="G3664" s="13">
        <v>4.068965517241379</v>
      </c>
      <c r="H3664" s="13">
        <v>6.8571428571428568</v>
      </c>
      <c r="I3664" s="13">
        <v>1</v>
      </c>
      <c r="J3664" s="13">
        <v>5</v>
      </c>
      <c r="K3664" s="13">
        <v>0.8</v>
      </c>
      <c r="L3664" s="13">
        <v>2.5</v>
      </c>
      <c r="M3664" s="13">
        <v>14.166666666666668</v>
      </c>
    </row>
    <row r="3665" spans="2:13">
      <c r="B3665" s="10">
        <v>3662</v>
      </c>
      <c r="C3665" s="13">
        <v>0.8</v>
      </c>
      <c r="D3665" s="13">
        <v>5</v>
      </c>
      <c r="E3665" s="13">
        <v>10.588235294117647</v>
      </c>
      <c r="F3665" s="13">
        <v>16.983547441965293</v>
      </c>
      <c r="G3665" s="13">
        <v>3.0849673202614376</v>
      </c>
      <c r="H3665" s="13">
        <v>3.3103448275862069</v>
      </c>
      <c r="I3665" s="13">
        <v>1.2</v>
      </c>
      <c r="J3665" s="13">
        <v>4.166666666666667</v>
      </c>
      <c r="K3665" s="13">
        <v>0.4</v>
      </c>
      <c r="L3665" s="13">
        <v>5</v>
      </c>
      <c r="M3665" s="13">
        <v>14.166666666666668</v>
      </c>
    </row>
    <row r="3666" spans="2:13">
      <c r="B3666" s="10">
        <v>3663</v>
      </c>
      <c r="C3666" s="13">
        <v>0.8</v>
      </c>
      <c r="D3666" s="13">
        <v>5</v>
      </c>
      <c r="E3666" s="13">
        <v>10.384615384615385</v>
      </c>
      <c r="F3666" s="13">
        <v>19.242948717948721</v>
      </c>
      <c r="G3666" s="13">
        <v>2.458333333333333</v>
      </c>
      <c r="H3666" s="13">
        <v>6.4</v>
      </c>
      <c r="I3666" s="13">
        <v>0.6</v>
      </c>
      <c r="J3666" s="13">
        <v>8.3333333333333339</v>
      </c>
      <c r="K3666" s="13">
        <v>0.2</v>
      </c>
      <c r="L3666" s="13">
        <v>10</v>
      </c>
      <c r="M3666" s="13">
        <v>23.333333333333336</v>
      </c>
    </row>
    <row r="3667" spans="2:13">
      <c r="B3667" s="10">
        <v>3664</v>
      </c>
      <c r="C3667" s="13">
        <v>0.8</v>
      </c>
      <c r="D3667" s="13">
        <v>5</v>
      </c>
      <c r="E3667" s="13">
        <v>12.857142857142858</v>
      </c>
      <c r="F3667" s="13">
        <v>19.191425442027853</v>
      </c>
      <c r="G3667" s="13">
        <v>2.8433734939759034</v>
      </c>
      <c r="H3667" s="13">
        <v>3.4909090909090907</v>
      </c>
      <c r="I3667" s="13">
        <v>1</v>
      </c>
      <c r="J3667" s="13">
        <v>5</v>
      </c>
      <c r="K3667" s="13">
        <v>0.2</v>
      </c>
      <c r="L3667" s="13">
        <v>10</v>
      </c>
      <c r="M3667" s="13">
        <v>20</v>
      </c>
    </row>
    <row r="3668" spans="2:13">
      <c r="B3668" s="10">
        <v>3665</v>
      </c>
      <c r="C3668" s="13">
        <v>1</v>
      </c>
      <c r="D3668" s="13">
        <v>4</v>
      </c>
      <c r="E3668" s="13">
        <v>9.6428571428571441</v>
      </c>
      <c r="F3668" s="13">
        <v>17.274723694482105</v>
      </c>
      <c r="G3668" s="13">
        <v>2.5792349726775954</v>
      </c>
      <c r="H3668" s="13">
        <v>5.0526315789473681</v>
      </c>
      <c r="I3668" s="13">
        <v>0.8</v>
      </c>
      <c r="J3668" s="13">
        <v>6.25</v>
      </c>
      <c r="K3668" s="13">
        <v>0.2</v>
      </c>
      <c r="L3668" s="13">
        <v>10</v>
      </c>
      <c r="M3668" s="13">
        <v>20.25</v>
      </c>
    </row>
    <row r="3669" spans="2:13">
      <c r="B3669" s="10">
        <v>3666</v>
      </c>
      <c r="C3669" s="13">
        <v>0.8</v>
      </c>
      <c r="D3669" s="13">
        <v>5</v>
      </c>
      <c r="E3669" s="13">
        <v>11.020408163265305</v>
      </c>
      <c r="F3669" s="13">
        <v>19.880326142976077</v>
      </c>
      <c r="G3669" s="13">
        <v>4.1769911504424782</v>
      </c>
      <c r="H3669" s="13">
        <v>4.6829268292682924</v>
      </c>
      <c r="I3669" s="13">
        <v>1.4</v>
      </c>
      <c r="J3669" s="13">
        <v>3.5714285714285716</v>
      </c>
      <c r="K3669" s="13">
        <v>0.4</v>
      </c>
      <c r="L3669" s="13">
        <v>5</v>
      </c>
      <c r="M3669" s="13">
        <v>13.571428571428571</v>
      </c>
    </row>
    <row r="3670" spans="2:13">
      <c r="B3670" s="10">
        <v>3667</v>
      </c>
      <c r="C3670" s="13">
        <v>0.6</v>
      </c>
      <c r="D3670" s="13">
        <v>6.666666666666667</v>
      </c>
      <c r="E3670" s="13">
        <v>13.170731707317072</v>
      </c>
      <c r="F3670" s="13">
        <v>20.753438474234365</v>
      </c>
      <c r="G3670" s="13">
        <v>4.2142857142857144</v>
      </c>
      <c r="H3670" s="13">
        <v>3.3684210526315788</v>
      </c>
      <c r="I3670" s="13">
        <v>1.2</v>
      </c>
      <c r="J3670" s="13">
        <v>4.166666666666667</v>
      </c>
      <c r="K3670" s="13">
        <v>0.4</v>
      </c>
      <c r="L3670" s="13">
        <v>5</v>
      </c>
      <c r="M3670" s="13">
        <v>15.833333333333334</v>
      </c>
    </row>
    <row r="3671" spans="2:13">
      <c r="B3671" s="10">
        <v>3668</v>
      </c>
      <c r="C3671" s="13">
        <v>0.8</v>
      </c>
      <c r="D3671" s="13">
        <v>5</v>
      </c>
      <c r="E3671" s="13">
        <v>10.588235294117647</v>
      </c>
      <c r="F3671" s="13">
        <v>16.635371990537266</v>
      </c>
      <c r="G3671" s="13">
        <v>2.7928994082840237</v>
      </c>
      <c r="H3671" s="13">
        <v>3.2542372881355934</v>
      </c>
      <c r="I3671" s="13">
        <v>1.4</v>
      </c>
      <c r="J3671" s="13">
        <v>3.5714285714285716</v>
      </c>
      <c r="K3671" s="13">
        <v>0.6</v>
      </c>
      <c r="L3671" s="13">
        <v>3.3333333333333335</v>
      </c>
      <c r="M3671" s="13">
        <v>11.904761904761905</v>
      </c>
    </row>
    <row r="3672" spans="2:13">
      <c r="B3672" s="10">
        <v>3669</v>
      </c>
      <c r="C3672" s="13">
        <v>1</v>
      </c>
      <c r="D3672" s="13">
        <v>4</v>
      </c>
      <c r="E3672" s="13">
        <v>9.473684210526315</v>
      </c>
      <c r="F3672" s="13">
        <v>17.977872483362376</v>
      </c>
      <c r="G3672" s="13">
        <v>4.330275229357798</v>
      </c>
      <c r="H3672" s="13">
        <v>4.1739130434782608</v>
      </c>
      <c r="I3672" s="13">
        <v>0.6</v>
      </c>
      <c r="J3672" s="13">
        <v>8.3333333333333339</v>
      </c>
      <c r="K3672" s="13">
        <v>0.1</v>
      </c>
      <c r="L3672" s="13">
        <v>20</v>
      </c>
      <c r="M3672" s="13">
        <v>32.333333333333336</v>
      </c>
    </row>
    <row r="3673" spans="2:13">
      <c r="B3673" s="10">
        <v>3670</v>
      </c>
      <c r="C3673" s="13">
        <v>1.2</v>
      </c>
      <c r="D3673" s="13">
        <v>3.3333333333333335</v>
      </c>
      <c r="E3673" s="13">
        <v>12.857142857142858</v>
      </c>
      <c r="F3673" s="13">
        <v>18.585466556564825</v>
      </c>
      <c r="G3673" s="13">
        <v>2.7283236994219653</v>
      </c>
      <c r="H3673" s="13">
        <v>3</v>
      </c>
      <c r="I3673" s="13">
        <v>0.6</v>
      </c>
      <c r="J3673" s="13">
        <v>8.3333333333333339</v>
      </c>
      <c r="K3673" s="13">
        <v>0.4</v>
      </c>
      <c r="L3673" s="13">
        <v>5</v>
      </c>
      <c r="M3673" s="13">
        <v>16.666666666666668</v>
      </c>
    </row>
    <row r="3674" spans="2:13">
      <c r="B3674" s="10">
        <v>3671</v>
      </c>
      <c r="C3674" s="13">
        <v>0.6</v>
      </c>
      <c r="D3674" s="13">
        <v>6.666666666666667</v>
      </c>
      <c r="E3674" s="13">
        <v>21.6</v>
      </c>
      <c r="F3674" s="13">
        <v>30.018300653594771</v>
      </c>
      <c r="G3674" s="13">
        <v>3.0849673202614376</v>
      </c>
      <c r="H3674" s="13">
        <v>5.333333333333333</v>
      </c>
      <c r="I3674" s="13">
        <v>1.2</v>
      </c>
      <c r="J3674" s="13">
        <v>4.166666666666667</v>
      </c>
      <c r="K3674" s="13">
        <v>0.2</v>
      </c>
      <c r="L3674" s="13">
        <v>10</v>
      </c>
      <c r="M3674" s="13">
        <v>20.833333333333336</v>
      </c>
    </row>
    <row r="3675" spans="2:13">
      <c r="B3675" s="10">
        <v>3672</v>
      </c>
      <c r="C3675" s="13">
        <v>0.8</v>
      </c>
      <c r="D3675" s="13">
        <v>5</v>
      </c>
      <c r="E3675" s="13">
        <v>9.1525423728813564</v>
      </c>
      <c r="F3675" s="13">
        <v>16.395597928436914</v>
      </c>
      <c r="G3675" s="13">
        <v>3.6875</v>
      </c>
      <c r="H3675" s="13">
        <v>3.5555555555555554</v>
      </c>
      <c r="I3675" s="13">
        <v>1.4</v>
      </c>
      <c r="J3675" s="13">
        <v>3.5714285714285716</v>
      </c>
      <c r="K3675" s="13">
        <v>0.1</v>
      </c>
      <c r="L3675" s="13">
        <v>20</v>
      </c>
      <c r="M3675" s="13">
        <v>28.571428571428569</v>
      </c>
    </row>
    <row r="3676" spans="2:13">
      <c r="B3676" s="10">
        <v>3673</v>
      </c>
      <c r="C3676" s="13">
        <v>0.4</v>
      </c>
      <c r="D3676" s="13">
        <v>10</v>
      </c>
      <c r="E3676" s="13">
        <v>15.882352941176469</v>
      </c>
      <c r="F3676" s="13">
        <v>24.14128151260504</v>
      </c>
      <c r="G3676" s="13">
        <v>3.6875</v>
      </c>
      <c r="H3676" s="13">
        <v>4.5714285714285712</v>
      </c>
      <c r="I3676" s="13">
        <v>1</v>
      </c>
      <c r="J3676" s="13">
        <v>5</v>
      </c>
      <c r="K3676" s="13">
        <v>0.4</v>
      </c>
      <c r="L3676" s="13">
        <v>5</v>
      </c>
      <c r="M3676" s="13">
        <v>20</v>
      </c>
    </row>
    <row r="3677" spans="2:13">
      <c r="B3677" s="10">
        <v>3674</v>
      </c>
      <c r="C3677" s="13">
        <v>0.6</v>
      </c>
      <c r="D3677" s="13">
        <v>6.666666666666667</v>
      </c>
      <c r="E3677" s="13">
        <v>13.846153846153847</v>
      </c>
      <c r="F3677" s="13">
        <v>22.215687015687017</v>
      </c>
      <c r="G3677" s="13">
        <v>2.5513513513513515</v>
      </c>
      <c r="H3677" s="13">
        <v>5.8181818181818183</v>
      </c>
      <c r="I3677" s="13">
        <v>1.2</v>
      </c>
      <c r="J3677" s="13">
        <v>4.166666666666667</v>
      </c>
      <c r="K3677" s="13">
        <v>0.2</v>
      </c>
      <c r="L3677" s="13">
        <v>10</v>
      </c>
      <c r="M3677" s="13">
        <v>20.833333333333336</v>
      </c>
    </row>
    <row r="3678" spans="2:13">
      <c r="B3678" s="10">
        <v>3675</v>
      </c>
      <c r="C3678" s="13">
        <v>0.2</v>
      </c>
      <c r="D3678" s="13">
        <v>20</v>
      </c>
      <c r="E3678" s="13">
        <v>10</v>
      </c>
      <c r="F3678" s="13">
        <v>18.913580246913583</v>
      </c>
      <c r="G3678" s="13">
        <v>2.9135802469135803</v>
      </c>
      <c r="H3678" s="13">
        <v>6</v>
      </c>
      <c r="I3678" s="13">
        <v>1.2</v>
      </c>
      <c r="J3678" s="13">
        <v>4.166666666666667</v>
      </c>
      <c r="K3678" s="13">
        <v>0.8</v>
      </c>
      <c r="L3678" s="13">
        <v>2.5</v>
      </c>
      <c r="M3678" s="13">
        <v>26.666666666666668</v>
      </c>
    </row>
    <row r="3679" spans="2:13">
      <c r="B3679" s="10">
        <v>3676</v>
      </c>
      <c r="C3679" s="13">
        <v>0.6</v>
      </c>
      <c r="D3679" s="13">
        <v>6.666666666666667</v>
      </c>
      <c r="E3679" s="13">
        <v>9.6428571428571441</v>
      </c>
      <c r="F3679" s="13">
        <v>16.490704032809298</v>
      </c>
      <c r="G3679" s="13">
        <v>2.4842105263157896</v>
      </c>
      <c r="H3679" s="13">
        <v>4.3636363636363633</v>
      </c>
      <c r="I3679" s="13">
        <v>1.2</v>
      </c>
      <c r="J3679" s="13">
        <v>4.166666666666667</v>
      </c>
      <c r="K3679" s="13">
        <v>0.6</v>
      </c>
      <c r="L3679" s="13">
        <v>3.3333333333333335</v>
      </c>
      <c r="M3679" s="13">
        <v>14.166666666666668</v>
      </c>
    </row>
    <row r="3680" spans="2:13">
      <c r="B3680" s="10">
        <v>3677</v>
      </c>
      <c r="C3680" s="13">
        <v>1</v>
      </c>
      <c r="D3680" s="13">
        <v>4</v>
      </c>
      <c r="E3680" s="13">
        <v>10.8</v>
      </c>
      <c r="F3680" s="13">
        <v>18.232034632034633</v>
      </c>
      <c r="G3680" s="13">
        <v>2.8606060606060604</v>
      </c>
      <c r="H3680" s="13">
        <v>4.5714285714285712</v>
      </c>
      <c r="I3680" s="13">
        <v>1.2</v>
      </c>
      <c r="J3680" s="13">
        <v>4.166666666666667</v>
      </c>
      <c r="K3680" s="13">
        <v>0.4</v>
      </c>
      <c r="L3680" s="13">
        <v>5</v>
      </c>
      <c r="M3680" s="13">
        <v>13.166666666666668</v>
      </c>
    </row>
    <row r="3681" spans="2:13">
      <c r="B3681" s="10">
        <v>3678</v>
      </c>
      <c r="C3681" s="13">
        <v>1.2</v>
      </c>
      <c r="D3681" s="13">
        <v>3.3333333333333335</v>
      </c>
      <c r="E3681" s="13">
        <v>9.473684210526315</v>
      </c>
      <c r="F3681" s="13">
        <v>17.457310340493908</v>
      </c>
      <c r="G3681" s="13">
        <v>3.3006993006993004</v>
      </c>
      <c r="H3681" s="13">
        <v>4.6829268292682924</v>
      </c>
      <c r="I3681" s="13">
        <v>1</v>
      </c>
      <c r="J3681" s="13">
        <v>5</v>
      </c>
      <c r="K3681" s="13">
        <v>0.6</v>
      </c>
      <c r="L3681" s="13">
        <v>3.3333333333333335</v>
      </c>
      <c r="M3681" s="13">
        <v>11.666666666666668</v>
      </c>
    </row>
    <row r="3682" spans="2:13">
      <c r="B3682" s="10">
        <v>3679</v>
      </c>
      <c r="C3682" s="13">
        <v>0.6</v>
      </c>
      <c r="D3682" s="13">
        <v>6.666666666666667</v>
      </c>
      <c r="E3682" s="13">
        <v>12</v>
      </c>
      <c r="F3682" s="13">
        <v>21.76279650436954</v>
      </c>
      <c r="G3682" s="13">
        <v>2.6516853932584272</v>
      </c>
      <c r="H3682" s="13">
        <v>7.1111111111111107</v>
      </c>
      <c r="I3682" s="13">
        <v>1</v>
      </c>
      <c r="J3682" s="13">
        <v>5</v>
      </c>
      <c r="K3682" s="13">
        <v>0.6</v>
      </c>
      <c r="L3682" s="13">
        <v>3.3333333333333335</v>
      </c>
      <c r="M3682" s="13">
        <v>15.000000000000002</v>
      </c>
    </row>
    <row r="3683" spans="2:13">
      <c r="B3683" s="10">
        <v>3680</v>
      </c>
      <c r="C3683" s="13">
        <v>0.8</v>
      </c>
      <c r="D3683" s="13">
        <v>5</v>
      </c>
      <c r="E3683" s="13">
        <v>12</v>
      </c>
      <c r="F3683" s="13">
        <v>19.370005790387957</v>
      </c>
      <c r="G3683" s="13">
        <v>3.0063694267515921</v>
      </c>
      <c r="H3683" s="13">
        <v>4.3636363636363633</v>
      </c>
      <c r="I3683" s="13">
        <v>1</v>
      </c>
      <c r="J3683" s="13">
        <v>5</v>
      </c>
      <c r="K3683" s="13">
        <v>0.8</v>
      </c>
      <c r="L3683" s="13">
        <v>2.5</v>
      </c>
      <c r="M3683" s="13">
        <v>12.5</v>
      </c>
    </row>
    <row r="3684" spans="2:13">
      <c r="B3684" s="10">
        <v>3681</v>
      </c>
      <c r="C3684" s="13">
        <v>1.6</v>
      </c>
      <c r="D3684" s="13">
        <v>2.5</v>
      </c>
      <c r="E3684" s="13">
        <v>11.739130434782609</v>
      </c>
      <c r="F3684" s="13">
        <v>20.596273291925467</v>
      </c>
      <c r="G3684" s="13">
        <v>3.3714285714285714</v>
      </c>
      <c r="H3684" s="13">
        <v>5.4857142857142858</v>
      </c>
      <c r="I3684" s="13">
        <v>1.4</v>
      </c>
      <c r="J3684" s="13">
        <v>3.5714285714285716</v>
      </c>
      <c r="K3684" s="13">
        <v>0.6</v>
      </c>
      <c r="L3684" s="13">
        <v>3.3333333333333335</v>
      </c>
      <c r="M3684" s="13">
        <v>9.4047619047619051</v>
      </c>
    </row>
    <row r="3685" spans="2:13">
      <c r="B3685" s="10">
        <v>3682</v>
      </c>
      <c r="C3685" s="13">
        <v>0.8</v>
      </c>
      <c r="D3685" s="13">
        <v>5</v>
      </c>
      <c r="E3685" s="13">
        <v>9.473684210526315</v>
      </c>
      <c r="F3685" s="13">
        <v>16.633727958247789</v>
      </c>
      <c r="G3685" s="13">
        <v>2.2369668246445498</v>
      </c>
      <c r="H3685" s="13">
        <v>4.9230769230769234</v>
      </c>
      <c r="I3685" s="13">
        <v>1.2</v>
      </c>
      <c r="J3685" s="13">
        <v>4.166666666666667</v>
      </c>
      <c r="K3685" s="13">
        <v>0.6</v>
      </c>
      <c r="L3685" s="13">
        <v>3.3333333333333335</v>
      </c>
      <c r="M3685" s="13">
        <v>12.500000000000002</v>
      </c>
    </row>
    <row r="3686" spans="2:13">
      <c r="B3686" s="10">
        <v>3683</v>
      </c>
      <c r="C3686" s="13">
        <v>0.4</v>
      </c>
      <c r="D3686" s="13">
        <v>10</v>
      </c>
      <c r="E3686" s="13">
        <v>12.558139534883722</v>
      </c>
      <c r="F3686" s="13">
        <v>18.824765588290159</v>
      </c>
      <c r="G3686" s="13">
        <v>2.3482587064676617</v>
      </c>
      <c r="H3686" s="13">
        <v>3.9183673469387754</v>
      </c>
      <c r="I3686" s="13">
        <v>1.2</v>
      </c>
      <c r="J3686" s="13">
        <v>4.166666666666667</v>
      </c>
      <c r="K3686" s="13">
        <v>0.4</v>
      </c>
      <c r="L3686" s="13">
        <v>5</v>
      </c>
      <c r="M3686" s="13">
        <v>19.166666666666668</v>
      </c>
    </row>
    <row r="3687" spans="2:13">
      <c r="B3687" s="10">
        <v>3684</v>
      </c>
      <c r="C3687" s="13">
        <v>1.2</v>
      </c>
      <c r="D3687" s="13">
        <v>3.3333333333333335</v>
      </c>
      <c r="E3687" s="13">
        <v>18</v>
      </c>
      <c r="F3687" s="13">
        <v>27.37142857142857</v>
      </c>
      <c r="G3687" s="13">
        <v>3.3714285714285714</v>
      </c>
      <c r="H3687" s="13">
        <v>6</v>
      </c>
      <c r="I3687" s="13">
        <v>1.2</v>
      </c>
      <c r="J3687" s="13">
        <v>4.166666666666667</v>
      </c>
      <c r="K3687" s="13">
        <v>0.4</v>
      </c>
      <c r="L3687" s="13">
        <v>5</v>
      </c>
      <c r="M3687" s="13">
        <v>12.5</v>
      </c>
    </row>
    <row r="3688" spans="2:13">
      <c r="B3688" s="10">
        <v>3685</v>
      </c>
      <c r="C3688" s="13">
        <v>1</v>
      </c>
      <c r="D3688" s="13">
        <v>4</v>
      </c>
      <c r="E3688" s="13">
        <v>10.8</v>
      </c>
      <c r="F3688" s="13">
        <v>17.174551971326167</v>
      </c>
      <c r="G3688" s="13">
        <v>3.2777777777777777</v>
      </c>
      <c r="H3688" s="13">
        <v>3.096774193548387</v>
      </c>
      <c r="I3688" s="13">
        <v>1.4</v>
      </c>
      <c r="J3688" s="13">
        <v>3.5714285714285716</v>
      </c>
      <c r="K3688" s="13">
        <v>0.4</v>
      </c>
      <c r="L3688" s="13">
        <v>5</v>
      </c>
      <c r="M3688" s="13">
        <v>12.571428571428571</v>
      </c>
    </row>
    <row r="3689" spans="2:13">
      <c r="B3689" s="10">
        <v>3686</v>
      </c>
      <c r="C3689" s="13">
        <v>0.6</v>
      </c>
      <c r="D3689" s="13">
        <v>6.666666666666667</v>
      </c>
      <c r="E3689" s="13">
        <v>13.5</v>
      </c>
      <c r="F3689" s="13">
        <v>20.710884353741498</v>
      </c>
      <c r="G3689" s="13">
        <v>3.2108843537414966</v>
      </c>
      <c r="H3689" s="13">
        <v>4</v>
      </c>
      <c r="I3689" s="13">
        <v>0.6</v>
      </c>
      <c r="J3689" s="13">
        <v>8.3333333333333339</v>
      </c>
      <c r="K3689" s="13">
        <v>0.6</v>
      </c>
      <c r="L3689" s="13">
        <v>3.3333333333333335</v>
      </c>
      <c r="M3689" s="13">
        <v>18.333333333333332</v>
      </c>
    </row>
    <row r="3690" spans="2:13">
      <c r="B3690" s="10">
        <v>3687</v>
      </c>
      <c r="C3690" s="13">
        <v>0.8</v>
      </c>
      <c r="D3690" s="13">
        <v>5</v>
      </c>
      <c r="E3690" s="13">
        <v>15.882352941176469</v>
      </c>
      <c r="F3690" s="13">
        <v>22.899377367527322</v>
      </c>
      <c r="G3690" s="13">
        <v>2.4455958549222796</v>
      </c>
      <c r="H3690" s="13">
        <v>4.5714285714285712</v>
      </c>
      <c r="I3690" s="13">
        <v>1</v>
      </c>
      <c r="J3690" s="13">
        <v>5</v>
      </c>
      <c r="K3690" s="13">
        <v>0.6</v>
      </c>
      <c r="L3690" s="13">
        <v>3.3333333333333335</v>
      </c>
      <c r="M3690" s="13">
        <v>13.333333333333334</v>
      </c>
    </row>
    <row r="3691" spans="2:13">
      <c r="B3691" s="10">
        <v>3688</v>
      </c>
      <c r="C3691" s="13">
        <v>1</v>
      </c>
      <c r="D3691" s="13">
        <v>4</v>
      </c>
      <c r="E3691" s="13">
        <v>11.739130434782609</v>
      </c>
      <c r="F3691" s="13">
        <v>19.772007147111378</v>
      </c>
      <c r="G3691" s="13">
        <v>3.2328767123287672</v>
      </c>
      <c r="H3691" s="13">
        <v>4.8</v>
      </c>
      <c r="I3691" s="13">
        <v>0.6</v>
      </c>
      <c r="J3691" s="13">
        <v>8.3333333333333339</v>
      </c>
      <c r="K3691" s="13">
        <v>0.1</v>
      </c>
      <c r="L3691" s="13">
        <v>20</v>
      </c>
      <c r="M3691" s="13">
        <v>32.333333333333336</v>
      </c>
    </row>
    <row r="3692" spans="2:13">
      <c r="B3692" s="10">
        <v>3689</v>
      </c>
      <c r="C3692" s="13">
        <v>0.4</v>
      </c>
      <c r="D3692" s="13">
        <v>10</v>
      </c>
      <c r="E3692" s="13">
        <v>14.594594594594593</v>
      </c>
      <c r="F3692" s="13">
        <v>24.527927927927927</v>
      </c>
      <c r="G3692" s="13">
        <v>3.9333333333333336</v>
      </c>
      <c r="H3692" s="13">
        <v>6</v>
      </c>
      <c r="I3692" s="13">
        <v>0.8</v>
      </c>
      <c r="J3692" s="13">
        <v>6.25</v>
      </c>
      <c r="K3692" s="13">
        <v>0.6</v>
      </c>
      <c r="L3692" s="13">
        <v>3.3333333333333335</v>
      </c>
      <c r="M3692" s="13">
        <v>19.583333333333332</v>
      </c>
    </row>
    <row r="3693" spans="2:13">
      <c r="B3693" s="10">
        <v>3690</v>
      </c>
      <c r="C3693" s="13">
        <v>0.6</v>
      </c>
      <c r="D3693" s="13">
        <v>6.666666666666667</v>
      </c>
      <c r="E3693" s="13">
        <v>13.5</v>
      </c>
      <c r="F3693" s="13">
        <v>20.072641509433961</v>
      </c>
      <c r="G3693" s="13">
        <v>2.95</v>
      </c>
      <c r="H3693" s="13">
        <v>3.6226415094339623</v>
      </c>
      <c r="I3693" s="13">
        <v>0.4</v>
      </c>
      <c r="J3693" s="13">
        <v>12.5</v>
      </c>
      <c r="K3693" s="13">
        <v>0.6</v>
      </c>
      <c r="L3693" s="13">
        <v>3.3333333333333335</v>
      </c>
      <c r="M3693" s="13">
        <v>22.5</v>
      </c>
    </row>
    <row r="3694" spans="2:13">
      <c r="B3694" s="10">
        <v>3691</v>
      </c>
      <c r="C3694" s="13">
        <v>1</v>
      </c>
      <c r="D3694" s="13">
        <v>4</v>
      </c>
      <c r="E3694" s="13">
        <v>13.5</v>
      </c>
      <c r="F3694" s="13">
        <v>19.922586109542632</v>
      </c>
      <c r="G3694" s="13">
        <v>2.9316770186335406</v>
      </c>
      <c r="H3694" s="13">
        <v>3.4909090909090907</v>
      </c>
      <c r="I3694" s="13">
        <v>1.6</v>
      </c>
      <c r="J3694" s="13">
        <v>3.125</v>
      </c>
      <c r="K3694" s="13">
        <v>0.6</v>
      </c>
      <c r="L3694" s="13">
        <v>3.3333333333333335</v>
      </c>
      <c r="M3694" s="13">
        <v>10.458333333333334</v>
      </c>
    </row>
    <row r="3695" spans="2:13">
      <c r="B3695" s="10">
        <v>3692</v>
      </c>
      <c r="C3695" s="13">
        <v>0.8</v>
      </c>
      <c r="D3695" s="13">
        <v>5</v>
      </c>
      <c r="E3695" s="13">
        <v>8.4375</v>
      </c>
      <c r="F3695" s="13">
        <v>13.678442028985506</v>
      </c>
      <c r="G3695" s="13">
        <v>2.458333333333333</v>
      </c>
      <c r="H3695" s="13">
        <v>2.7826086956521738</v>
      </c>
      <c r="I3695" s="13">
        <v>1</v>
      </c>
      <c r="J3695" s="13">
        <v>5</v>
      </c>
      <c r="K3695" s="13">
        <v>0.8</v>
      </c>
      <c r="L3695" s="13">
        <v>2.5</v>
      </c>
      <c r="M3695" s="13">
        <v>12.5</v>
      </c>
    </row>
    <row r="3696" spans="2:13">
      <c r="B3696" s="10">
        <v>3693</v>
      </c>
      <c r="C3696" s="13">
        <v>0.2</v>
      </c>
      <c r="D3696" s="13">
        <v>20</v>
      </c>
      <c r="E3696" s="13">
        <v>12.272727272727273</v>
      </c>
      <c r="F3696" s="13">
        <v>19.98926270579814</v>
      </c>
      <c r="G3696" s="13">
        <v>3.7165354330708662</v>
      </c>
      <c r="H3696" s="13">
        <v>4</v>
      </c>
      <c r="I3696" s="13">
        <v>0.8</v>
      </c>
      <c r="J3696" s="13">
        <v>6.25</v>
      </c>
      <c r="K3696" s="13">
        <v>0.6</v>
      </c>
      <c r="L3696" s="13">
        <v>3.3333333333333335</v>
      </c>
      <c r="M3696" s="13">
        <v>29.583333333333332</v>
      </c>
    </row>
    <row r="3697" spans="2:13">
      <c r="B3697" s="10">
        <v>3694</v>
      </c>
      <c r="C3697" s="13">
        <v>1</v>
      </c>
      <c r="D3697" s="13">
        <v>4</v>
      </c>
      <c r="E3697" s="13">
        <v>10.384615384615385</v>
      </c>
      <c r="F3697" s="13">
        <v>18.490007541478132</v>
      </c>
      <c r="G3697" s="13">
        <v>2.458333333333333</v>
      </c>
      <c r="H3697" s="13">
        <v>5.6470588235294121</v>
      </c>
      <c r="I3697" s="13">
        <v>1.2</v>
      </c>
      <c r="J3697" s="13">
        <v>4.166666666666667</v>
      </c>
      <c r="K3697" s="13">
        <v>1</v>
      </c>
      <c r="L3697" s="13">
        <v>2</v>
      </c>
      <c r="M3697" s="13">
        <v>10.166666666666668</v>
      </c>
    </row>
    <row r="3698" spans="2:13">
      <c r="B3698" s="10">
        <v>3695</v>
      </c>
      <c r="C3698" s="13">
        <v>1.2</v>
      </c>
      <c r="D3698" s="13">
        <v>3.3333333333333335</v>
      </c>
      <c r="E3698" s="13">
        <v>13.5</v>
      </c>
      <c r="F3698" s="13">
        <v>19.997602319616373</v>
      </c>
      <c r="G3698" s="13">
        <v>2.5792349726775954</v>
      </c>
      <c r="H3698" s="13">
        <v>3.9183673469387754</v>
      </c>
      <c r="I3698" s="13">
        <v>0.6</v>
      </c>
      <c r="J3698" s="13">
        <v>8.3333333333333339</v>
      </c>
      <c r="K3698" s="13">
        <v>0.6</v>
      </c>
      <c r="L3698" s="13">
        <v>3.3333333333333335</v>
      </c>
      <c r="M3698" s="13">
        <v>15.000000000000002</v>
      </c>
    </row>
    <row r="3699" spans="2:13">
      <c r="B3699" s="10">
        <v>3696</v>
      </c>
      <c r="C3699" s="13">
        <v>0.4</v>
      </c>
      <c r="D3699" s="13">
        <v>10</v>
      </c>
      <c r="E3699" s="13">
        <v>14.594594594594593</v>
      </c>
      <c r="F3699" s="13">
        <v>20.752170352170353</v>
      </c>
      <c r="G3699" s="13">
        <v>2.6666666666666665</v>
      </c>
      <c r="H3699" s="13">
        <v>3.4909090909090907</v>
      </c>
      <c r="I3699" s="13">
        <v>0.6</v>
      </c>
      <c r="J3699" s="13">
        <v>8.3333333333333339</v>
      </c>
      <c r="K3699" s="13">
        <v>0.4</v>
      </c>
      <c r="L3699" s="13">
        <v>5</v>
      </c>
      <c r="M3699" s="13">
        <v>23.333333333333336</v>
      </c>
    </row>
    <row r="3700" spans="2:13">
      <c r="B3700" s="10">
        <v>3697</v>
      </c>
      <c r="C3700" s="13">
        <v>1</v>
      </c>
      <c r="D3700" s="13">
        <v>4</v>
      </c>
      <c r="E3700" s="13">
        <v>11.739130434782609</v>
      </c>
      <c r="F3700" s="13">
        <v>23.340320910973084</v>
      </c>
      <c r="G3700" s="13">
        <v>2.458333333333333</v>
      </c>
      <c r="H3700" s="13">
        <v>9.1428571428571423</v>
      </c>
      <c r="I3700" s="13">
        <v>1.2</v>
      </c>
      <c r="J3700" s="13">
        <v>4.166666666666667</v>
      </c>
      <c r="K3700" s="13">
        <v>0.6</v>
      </c>
      <c r="L3700" s="13">
        <v>3.3333333333333335</v>
      </c>
      <c r="M3700" s="13">
        <v>11.500000000000002</v>
      </c>
    </row>
    <row r="3701" spans="2:13">
      <c r="B3701" s="10">
        <v>3698</v>
      </c>
      <c r="C3701" s="13">
        <v>0.8</v>
      </c>
      <c r="D3701" s="13">
        <v>5</v>
      </c>
      <c r="E3701" s="13">
        <v>12.857142857142858</v>
      </c>
      <c r="F3701" s="13">
        <v>20.082493054341281</v>
      </c>
      <c r="G3701" s="13">
        <v>2.7602339181286553</v>
      </c>
      <c r="H3701" s="13">
        <v>4.4651162790697674</v>
      </c>
      <c r="I3701" s="13">
        <v>1.2</v>
      </c>
      <c r="J3701" s="13">
        <v>4.166666666666667</v>
      </c>
      <c r="K3701" s="13">
        <v>0.4</v>
      </c>
      <c r="L3701" s="13">
        <v>5</v>
      </c>
      <c r="M3701" s="13">
        <v>14.166666666666668</v>
      </c>
    </row>
    <row r="3702" spans="2:13">
      <c r="B3702" s="10">
        <v>3699</v>
      </c>
      <c r="C3702" s="13">
        <v>1</v>
      </c>
      <c r="D3702" s="13">
        <v>4</v>
      </c>
      <c r="E3702" s="13">
        <v>13.170731707317072</v>
      </c>
      <c r="F3702" s="13">
        <v>21.678396591452547</v>
      </c>
      <c r="G3702" s="13">
        <v>2.8606060606060604</v>
      </c>
      <c r="H3702" s="13">
        <v>5.6470588235294121</v>
      </c>
      <c r="I3702" s="13">
        <v>0.8</v>
      </c>
      <c r="J3702" s="13">
        <v>6.25</v>
      </c>
      <c r="K3702" s="13">
        <v>0.4</v>
      </c>
      <c r="L3702" s="13">
        <v>5</v>
      </c>
      <c r="M3702" s="13">
        <v>15.25</v>
      </c>
    </row>
    <row r="3703" spans="2:13">
      <c r="B3703" s="10">
        <v>3700</v>
      </c>
      <c r="C3703" s="13">
        <v>1</v>
      </c>
      <c r="D3703" s="13">
        <v>4</v>
      </c>
      <c r="E3703" s="13">
        <v>10.588235294117647</v>
      </c>
      <c r="F3703" s="13">
        <v>19.538235294117648</v>
      </c>
      <c r="G3703" s="13">
        <v>2.95</v>
      </c>
      <c r="H3703" s="13">
        <v>6</v>
      </c>
      <c r="I3703" s="13">
        <v>1.2</v>
      </c>
      <c r="J3703" s="13">
        <v>4.166666666666667</v>
      </c>
      <c r="K3703" s="13">
        <v>0.4</v>
      </c>
      <c r="L3703" s="13">
        <v>5</v>
      </c>
      <c r="M3703" s="13">
        <v>13.166666666666668</v>
      </c>
    </row>
    <row r="3704" spans="2:13">
      <c r="B3704" s="10">
        <v>3701</v>
      </c>
      <c r="C3704" s="13">
        <v>1</v>
      </c>
      <c r="D3704" s="13">
        <v>4</v>
      </c>
      <c r="E3704" s="13">
        <v>10.588235294117647</v>
      </c>
      <c r="F3704" s="13">
        <v>20.334267040149392</v>
      </c>
      <c r="G3704" s="13">
        <v>3.746031746031746</v>
      </c>
      <c r="H3704" s="13">
        <v>6</v>
      </c>
      <c r="I3704" s="13">
        <v>1</v>
      </c>
      <c r="J3704" s="13">
        <v>5</v>
      </c>
      <c r="K3704" s="13">
        <v>0.4</v>
      </c>
      <c r="L3704" s="13">
        <v>5</v>
      </c>
      <c r="M3704" s="13">
        <v>14</v>
      </c>
    </row>
    <row r="3705" spans="2:13">
      <c r="B3705" s="10">
        <v>3702</v>
      </c>
      <c r="C3705" s="13">
        <v>1.4</v>
      </c>
      <c r="D3705" s="13">
        <v>2.8571428571428572</v>
      </c>
      <c r="E3705" s="13">
        <v>16.875</v>
      </c>
      <c r="F3705" s="13">
        <v>24.643553459119499</v>
      </c>
      <c r="G3705" s="13">
        <v>2.9685534591194971</v>
      </c>
      <c r="H3705" s="13">
        <v>4.8</v>
      </c>
      <c r="I3705" s="13">
        <v>0.8</v>
      </c>
      <c r="J3705" s="13">
        <v>6.25</v>
      </c>
      <c r="K3705" s="13">
        <v>0.4</v>
      </c>
      <c r="L3705" s="13">
        <v>5</v>
      </c>
      <c r="M3705" s="13">
        <v>14.107142857142858</v>
      </c>
    </row>
    <row r="3706" spans="2:13">
      <c r="B3706" s="10">
        <v>3703</v>
      </c>
      <c r="C3706" s="13">
        <v>1.4</v>
      </c>
      <c r="D3706" s="13">
        <v>2.8571428571428572</v>
      </c>
      <c r="E3706" s="13">
        <v>10.188679245283019</v>
      </c>
      <c r="F3706" s="13">
        <v>19.729745362876248</v>
      </c>
      <c r="G3706" s="13">
        <v>3.3475177304964543</v>
      </c>
      <c r="H3706" s="13">
        <v>6.193548387096774</v>
      </c>
      <c r="I3706" s="13">
        <v>1</v>
      </c>
      <c r="J3706" s="13">
        <v>5</v>
      </c>
      <c r="K3706" s="13">
        <v>0.4</v>
      </c>
      <c r="L3706" s="13">
        <v>5</v>
      </c>
      <c r="M3706" s="13">
        <v>12.857142857142858</v>
      </c>
    </row>
    <row r="3707" spans="2:13">
      <c r="B3707" s="10">
        <v>3704</v>
      </c>
      <c r="C3707" s="13">
        <v>0.8</v>
      </c>
      <c r="D3707" s="13">
        <v>5</v>
      </c>
      <c r="E3707" s="13">
        <v>11.25</v>
      </c>
      <c r="F3707" s="13">
        <v>16.675183512140034</v>
      </c>
      <c r="G3707" s="13">
        <v>2.9316770186335406</v>
      </c>
      <c r="H3707" s="13">
        <v>2.4935064935064934</v>
      </c>
      <c r="I3707" s="13">
        <v>0.8</v>
      </c>
      <c r="J3707" s="13">
        <v>6.25</v>
      </c>
      <c r="K3707" s="13">
        <v>0.6</v>
      </c>
      <c r="L3707" s="13">
        <v>3.3333333333333335</v>
      </c>
      <c r="M3707" s="13">
        <v>14.583333333333334</v>
      </c>
    </row>
    <row r="3708" spans="2:13">
      <c r="B3708" s="10">
        <v>3705</v>
      </c>
      <c r="C3708" s="13">
        <v>1.4</v>
      </c>
      <c r="D3708" s="13">
        <v>2.8571428571428572</v>
      </c>
      <c r="E3708" s="13">
        <v>11.020408163265305</v>
      </c>
      <c r="F3708" s="13">
        <v>17.310634806686494</v>
      </c>
      <c r="G3708" s="13">
        <v>2.3718592964824121</v>
      </c>
      <c r="H3708" s="13">
        <v>3.9183673469387754</v>
      </c>
      <c r="I3708" s="13">
        <v>1.2</v>
      </c>
      <c r="J3708" s="13">
        <v>4.166666666666667</v>
      </c>
      <c r="K3708" s="13">
        <v>0.6</v>
      </c>
      <c r="L3708" s="13">
        <v>3.3333333333333335</v>
      </c>
      <c r="M3708" s="13">
        <v>10.357142857142858</v>
      </c>
    </row>
    <row r="3709" spans="2:13">
      <c r="B3709" s="10">
        <v>3706</v>
      </c>
      <c r="C3709" s="13">
        <v>1.4</v>
      </c>
      <c r="D3709" s="13">
        <v>2.8571428571428572</v>
      </c>
      <c r="E3709" s="13">
        <v>10.588235294117647</v>
      </c>
      <c r="F3709" s="13">
        <v>20.304901960784314</v>
      </c>
      <c r="G3709" s="13">
        <v>4.9166666666666661</v>
      </c>
      <c r="H3709" s="13">
        <v>4.8</v>
      </c>
      <c r="I3709" s="13">
        <v>1.4</v>
      </c>
      <c r="J3709" s="13">
        <v>3.5714285714285716</v>
      </c>
      <c r="K3709" s="13">
        <v>0.8</v>
      </c>
      <c r="L3709" s="13">
        <v>2.5</v>
      </c>
      <c r="M3709" s="13">
        <v>8.9285714285714288</v>
      </c>
    </row>
    <row r="3710" spans="2:13">
      <c r="B3710" s="10">
        <v>3707</v>
      </c>
      <c r="C3710" s="13">
        <v>0.8</v>
      </c>
      <c r="D3710" s="13">
        <v>5</v>
      </c>
      <c r="E3710" s="13">
        <v>11.739130434782609</v>
      </c>
      <c r="F3710" s="13">
        <v>20.436273291925467</v>
      </c>
      <c r="G3710" s="13">
        <v>2.6971428571428571</v>
      </c>
      <c r="H3710" s="13">
        <v>6</v>
      </c>
      <c r="I3710" s="13">
        <v>1</v>
      </c>
      <c r="J3710" s="13">
        <v>5</v>
      </c>
      <c r="K3710" s="13">
        <v>0.6</v>
      </c>
      <c r="L3710" s="13">
        <v>3.3333333333333335</v>
      </c>
      <c r="M3710" s="13">
        <v>13.333333333333334</v>
      </c>
    </row>
    <row r="3711" spans="2:13">
      <c r="B3711" s="10">
        <v>3708</v>
      </c>
      <c r="C3711" s="13">
        <v>1</v>
      </c>
      <c r="D3711" s="13">
        <v>4</v>
      </c>
      <c r="E3711" s="13">
        <v>8.3076923076923084</v>
      </c>
      <c r="F3711" s="13">
        <v>15.157736673264626</v>
      </c>
      <c r="G3711" s="13">
        <v>2.9316770186335406</v>
      </c>
      <c r="H3711" s="13">
        <v>3.9183673469387754</v>
      </c>
      <c r="I3711" s="13">
        <v>0.8</v>
      </c>
      <c r="J3711" s="13">
        <v>6.25</v>
      </c>
      <c r="K3711" s="13">
        <v>0.4</v>
      </c>
      <c r="L3711" s="13">
        <v>5</v>
      </c>
      <c r="M3711" s="13">
        <v>15.25</v>
      </c>
    </row>
    <row r="3712" spans="2:13">
      <c r="B3712" s="10">
        <v>3709</v>
      </c>
      <c r="C3712" s="13">
        <v>0.6</v>
      </c>
      <c r="D3712" s="13">
        <v>6.666666666666667</v>
      </c>
      <c r="E3712" s="13">
        <v>10.384615384615385</v>
      </c>
      <c r="F3712" s="13">
        <v>18.334528428093645</v>
      </c>
      <c r="G3712" s="13">
        <v>3.7759999999999998</v>
      </c>
      <c r="H3712" s="13">
        <v>4.1739130434782608</v>
      </c>
      <c r="I3712" s="13">
        <v>1.4</v>
      </c>
      <c r="J3712" s="13">
        <v>3.5714285714285716</v>
      </c>
      <c r="K3712" s="13">
        <v>0.2</v>
      </c>
      <c r="L3712" s="13">
        <v>10</v>
      </c>
      <c r="M3712" s="13">
        <v>20.238095238095241</v>
      </c>
    </row>
    <row r="3713" spans="2:13">
      <c r="B3713" s="10">
        <v>3710</v>
      </c>
      <c r="C3713" s="13">
        <v>0.8</v>
      </c>
      <c r="D3713" s="13">
        <v>5</v>
      </c>
      <c r="E3713" s="13">
        <v>12.272727272727273</v>
      </c>
      <c r="F3713" s="13">
        <v>19.882429282429285</v>
      </c>
      <c r="G3713" s="13">
        <v>2.4205128205128204</v>
      </c>
      <c r="H3713" s="13">
        <v>5.1891891891891895</v>
      </c>
      <c r="I3713" s="13">
        <v>0.8</v>
      </c>
      <c r="J3713" s="13">
        <v>6.25</v>
      </c>
      <c r="K3713" s="13">
        <v>0.4</v>
      </c>
      <c r="L3713" s="13">
        <v>5</v>
      </c>
      <c r="M3713" s="13">
        <v>16.25</v>
      </c>
    </row>
    <row r="3714" spans="2:13">
      <c r="B3714" s="10">
        <v>3711</v>
      </c>
      <c r="C3714" s="13">
        <v>1</v>
      </c>
      <c r="D3714" s="13">
        <v>4</v>
      </c>
      <c r="E3714" s="13">
        <v>20.76923076923077</v>
      </c>
      <c r="F3714" s="13">
        <v>28.679602522753093</v>
      </c>
      <c r="G3714" s="13">
        <v>3.4452554744525545</v>
      </c>
      <c r="H3714" s="13">
        <v>4.4651162790697674</v>
      </c>
      <c r="I3714" s="13">
        <v>1</v>
      </c>
      <c r="J3714" s="13">
        <v>5</v>
      </c>
      <c r="K3714" s="13">
        <v>0.2</v>
      </c>
      <c r="L3714" s="13">
        <v>10</v>
      </c>
      <c r="M3714" s="13">
        <v>19</v>
      </c>
    </row>
    <row r="3715" spans="2:13">
      <c r="B3715" s="10">
        <v>3712</v>
      </c>
      <c r="C3715" s="13">
        <v>0.2</v>
      </c>
      <c r="D3715" s="13">
        <v>20</v>
      </c>
      <c r="E3715" s="13">
        <v>10.588235294117647</v>
      </c>
      <c r="F3715" s="13">
        <v>16.94258167766111</v>
      </c>
      <c r="G3715" s="13">
        <v>3.4452554744525545</v>
      </c>
      <c r="H3715" s="13">
        <v>2.9090909090909092</v>
      </c>
      <c r="I3715" s="13">
        <v>1.4</v>
      </c>
      <c r="J3715" s="13">
        <v>3.5714285714285716</v>
      </c>
      <c r="K3715" s="13">
        <v>0.6</v>
      </c>
      <c r="L3715" s="13">
        <v>3.3333333333333335</v>
      </c>
      <c r="M3715" s="13">
        <v>26.904761904761905</v>
      </c>
    </row>
    <row r="3716" spans="2:13">
      <c r="B3716" s="10">
        <v>3713</v>
      </c>
      <c r="C3716" s="13">
        <v>0.6</v>
      </c>
      <c r="D3716" s="13">
        <v>6.666666666666667</v>
      </c>
      <c r="E3716" s="13">
        <v>11.25</v>
      </c>
      <c r="F3716" s="13">
        <v>18.248686629892305</v>
      </c>
      <c r="G3716" s="13">
        <v>2.9135802469135803</v>
      </c>
      <c r="H3716" s="13">
        <v>4.0851063829787231</v>
      </c>
      <c r="I3716" s="13">
        <v>1.2</v>
      </c>
      <c r="J3716" s="13">
        <v>4.166666666666667</v>
      </c>
      <c r="K3716" s="13">
        <v>0.4</v>
      </c>
      <c r="L3716" s="13">
        <v>5</v>
      </c>
      <c r="M3716" s="13">
        <v>15.833333333333334</v>
      </c>
    </row>
    <row r="3717" spans="2:13">
      <c r="B3717" s="10">
        <v>3714</v>
      </c>
      <c r="C3717" s="13">
        <v>0.4</v>
      </c>
      <c r="D3717" s="13">
        <v>10</v>
      </c>
      <c r="E3717" s="13">
        <v>9.473684210526315</v>
      </c>
      <c r="F3717" s="13">
        <v>17.125084833025205</v>
      </c>
      <c r="G3717" s="13">
        <v>2.7283236994219653</v>
      </c>
      <c r="H3717" s="13">
        <v>4.9230769230769234</v>
      </c>
      <c r="I3717" s="13">
        <v>1</v>
      </c>
      <c r="J3717" s="13">
        <v>5</v>
      </c>
      <c r="K3717" s="13">
        <v>0.2</v>
      </c>
      <c r="L3717" s="13">
        <v>10</v>
      </c>
      <c r="M3717" s="13">
        <v>25</v>
      </c>
    </row>
    <row r="3718" spans="2:13">
      <c r="B3718" s="10">
        <v>3715</v>
      </c>
      <c r="C3718" s="13">
        <v>1</v>
      </c>
      <c r="D3718" s="13">
        <v>4</v>
      </c>
      <c r="E3718" s="13">
        <v>12.558139534883722</v>
      </c>
      <c r="F3718" s="13">
        <v>23.12335692618807</v>
      </c>
      <c r="G3718" s="13">
        <v>2.5652173913043477</v>
      </c>
      <c r="H3718" s="13">
        <v>8</v>
      </c>
      <c r="I3718" s="13">
        <v>0.4</v>
      </c>
      <c r="J3718" s="13">
        <v>12.5</v>
      </c>
      <c r="K3718" s="13">
        <v>0.6</v>
      </c>
      <c r="L3718" s="13">
        <v>3.3333333333333335</v>
      </c>
      <c r="M3718" s="13">
        <v>19.833333333333332</v>
      </c>
    </row>
    <row r="3719" spans="2:13">
      <c r="B3719" s="10">
        <v>3716</v>
      </c>
      <c r="C3719" s="13">
        <v>0.8</v>
      </c>
      <c r="D3719" s="13">
        <v>5</v>
      </c>
      <c r="E3719" s="13">
        <v>16.363636363636363</v>
      </c>
      <c r="F3719" s="13">
        <v>24.617760617760617</v>
      </c>
      <c r="G3719" s="13">
        <v>3.0649350649350646</v>
      </c>
      <c r="H3719" s="13">
        <v>5.1891891891891895</v>
      </c>
      <c r="I3719" s="13">
        <v>0.8</v>
      </c>
      <c r="J3719" s="13">
        <v>6.25</v>
      </c>
      <c r="K3719" s="13">
        <v>0.4</v>
      </c>
      <c r="L3719" s="13">
        <v>5</v>
      </c>
      <c r="M3719" s="13">
        <v>16.25</v>
      </c>
    </row>
    <row r="3720" spans="2:13">
      <c r="B3720" s="10">
        <v>3717</v>
      </c>
      <c r="C3720" s="13">
        <v>0.8</v>
      </c>
      <c r="D3720" s="13">
        <v>5</v>
      </c>
      <c r="E3720" s="13">
        <v>11.020408163265305</v>
      </c>
      <c r="F3720" s="13">
        <v>18.872108843537415</v>
      </c>
      <c r="G3720" s="13">
        <v>3.9333333333333336</v>
      </c>
      <c r="H3720" s="13">
        <v>3.9183673469387754</v>
      </c>
      <c r="I3720" s="13">
        <v>0.4</v>
      </c>
      <c r="J3720" s="13">
        <v>12.5</v>
      </c>
      <c r="K3720" s="13">
        <v>0.4</v>
      </c>
      <c r="L3720" s="13">
        <v>5</v>
      </c>
      <c r="M3720" s="13">
        <v>22.5</v>
      </c>
    </row>
    <row r="3721" spans="2:13">
      <c r="B3721" s="10">
        <v>3718</v>
      </c>
      <c r="C3721" s="13">
        <v>0.6</v>
      </c>
      <c r="D3721" s="13">
        <v>6.666666666666667</v>
      </c>
      <c r="E3721" s="13">
        <v>11.48936170212766</v>
      </c>
      <c r="F3721" s="13">
        <v>18.414546106764121</v>
      </c>
      <c r="G3721" s="13">
        <v>3.2328767123287672</v>
      </c>
      <c r="H3721" s="13">
        <v>3.6923076923076925</v>
      </c>
      <c r="I3721" s="13">
        <v>1.4</v>
      </c>
      <c r="J3721" s="13">
        <v>3.5714285714285716</v>
      </c>
      <c r="K3721" s="13">
        <v>0.6</v>
      </c>
      <c r="L3721" s="13">
        <v>3.3333333333333335</v>
      </c>
      <c r="M3721" s="13">
        <v>13.571428571428573</v>
      </c>
    </row>
    <row r="3722" spans="2:13">
      <c r="B3722" s="10">
        <v>3719</v>
      </c>
      <c r="C3722" s="13">
        <v>0.4</v>
      </c>
      <c r="D3722" s="13">
        <v>10</v>
      </c>
      <c r="E3722" s="13">
        <v>13.846153846153847</v>
      </c>
      <c r="F3722" s="13">
        <v>22.041837299391258</v>
      </c>
      <c r="G3722" s="13">
        <v>3.3956834532374103</v>
      </c>
      <c r="H3722" s="13">
        <v>4.8</v>
      </c>
      <c r="I3722" s="13">
        <v>0.2</v>
      </c>
      <c r="J3722" s="13">
        <v>25</v>
      </c>
      <c r="K3722" s="13">
        <v>0.6</v>
      </c>
      <c r="L3722" s="13">
        <v>3.3333333333333335</v>
      </c>
      <c r="M3722" s="13">
        <v>38.333333333333336</v>
      </c>
    </row>
    <row r="3723" spans="2:13">
      <c r="B3723" s="10">
        <v>3720</v>
      </c>
      <c r="C3723" s="13">
        <v>0.6</v>
      </c>
      <c r="D3723" s="13">
        <v>6.666666666666667</v>
      </c>
      <c r="E3723" s="13">
        <v>17.419354838709676</v>
      </c>
      <c r="F3723" s="13">
        <v>26.759924716592984</v>
      </c>
      <c r="G3723" s="13">
        <v>3.5223880597014925</v>
      </c>
      <c r="H3723" s="13">
        <v>5.8181818181818183</v>
      </c>
      <c r="I3723" s="13">
        <v>1.4</v>
      </c>
      <c r="J3723" s="13">
        <v>3.5714285714285716</v>
      </c>
      <c r="K3723" s="13">
        <v>0.4</v>
      </c>
      <c r="L3723" s="13">
        <v>5</v>
      </c>
      <c r="M3723" s="13">
        <v>15.238095238095239</v>
      </c>
    </row>
    <row r="3724" spans="2:13">
      <c r="B3724" s="10">
        <v>3721</v>
      </c>
      <c r="C3724" s="13">
        <v>0.8</v>
      </c>
      <c r="D3724" s="13">
        <v>5</v>
      </c>
      <c r="E3724" s="13">
        <v>16.363636363636363</v>
      </c>
      <c r="F3724" s="13">
        <v>27.190303030303031</v>
      </c>
      <c r="G3724" s="13">
        <v>3.1466666666666669</v>
      </c>
      <c r="H3724" s="13">
        <v>7.68</v>
      </c>
      <c r="I3724" s="13">
        <v>1</v>
      </c>
      <c r="J3724" s="13">
        <v>5</v>
      </c>
      <c r="K3724" s="13">
        <v>0.4</v>
      </c>
      <c r="L3724" s="13">
        <v>5</v>
      </c>
      <c r="M3724" s="13">
        <v>15</v>
      </c>
    </row>
    <row r="3725" spans="2:13">
      <c r="B3725" s="10">
        <v>3722</v>
      </c>
      <c r="C3725" s="13">
        <v>1</v>
      </c>
      <c r="D3725" s="13">
        <v>4</v>
      </c>
      <c r="E3725" s="13">
        <v>13.846153846153847</v>
      </c>
      <c r="F3725" s="13">
        <v>20.524725274725277</v>
      </c>
      <c r="G3725" s="13">
        <v>2.1071428571428572</v>
      </c>
      <c r="H3725" s="13">
        <v>4.5714285714285712</v>
      </c>
      <c r="I3725" s="13">
        <v>1</v>
      </c>
      <c r="J3725" s="13">
        <v>5</v>
      </c>
      <c r="K3725" s="13">
        <v>0.2</v>
      </c>
      <c r="L3725" s="13">
        <v>10</v>
      </c>
      <c r="M3725" s="13">
        <v>19</v>
      </c>
    </row>
    <row r="3726" spans="2:13">
      <c r="B3726" s="10">
        <v>3723</v>
      </c>
      <c r="C3726" s="13">
        <v>1</v>
      </c>
      <c r="D3726" s="13">
        <v>4</v>
      </c>
      <c r="E3726" s="13">
        <v>8.0597014925373145</v>
      </c>
      <c r="F3726" s="13">
        <v>17.225401041215587</v>
      </c>
      <c r="G3726" s="13">
        <v>3.3475177304964543</v>
      </c>
      <c r="H3726" s="13">
        <v>5.8181818181818183</v>
      </c>
      <c r="I3726" s="13">
        <v>0.8</v>
      </c>
      <c r="J3726" s="13">
        <v>6.25</v>
      </c>
      <c r="K3726" s="13">
        <v>0.4</v>
      </c>
      <c r="L3726" s="13">
        <v>5</v>
      </c>
      <c r="M3726" s="13">
        <v>15.25</v>
      </c>
    </row>
    <row r="3727" spans="2:13">
      <c r="B3727" s="10">
        <v>3724</v>
      </c>
      <c r="C3727" s="13">
        <v>0.8</v>
      </c>
      <c r="D3727" s="13">
        <v>5</v>
      </c>
      <c r="E3727" s="13">
        <v>12</v>
      </c>
      <c r="F3727" s="13">
        <v>18.084315684315683</v>
      </c>
      <c r="G3727" s="13">
        <v>2.5934065934065931</v>
      </c>
      <c r="H3727" s="13">
        <v>3.4909090909090907</v>
      </c>
      <c r="I3727" s="13">
        <v>1.2</v>
      </c>
      <c r="J3727" s="13">
        <v>4.166666666666667</v>
      </c>
      <c r="K3727" s="13">
        <v>0.4</v>
      </c>
      <c r="L3727" s="13">
        <v>5</v>
      </c>
      <c r="M3727" s="13">
        <v>14.166666666666668</v>
      </c>
    </row>
    <row r="3728" spans="2:13">
      <c r="B3728" s="10">
        <v>3725</v>
      </c>
      <c r="C3728" s="13">
        <v>0.6</v>
      </c>
      <c r="D3728" s="13">
        <v>6.666666666666667</v>
      </c>
      <c r="E3728" s="13">
        <v>14.210526315789473</v>
      </c>
      <c r="F3728" s="13">
        <v>22.457546900838228</v>
      </c>
      <c r="G3728" s="13">
        <v>3.3239436619718314</v>
      </c>
      <c r="H3728" s="13">
        <v>4.9230769230769234</v>
      </c>
      <c r="I3728" s="13">
        <v>0.6</v>
      </c>
      <c r="J3728" s="13">
        <v>8.3333333333333339</v>
      </c>
      <c r="K3728" s="13">
        <v>0.6</v>
      </c>
      <c r="L3728" s="13">
        <v>3.3333333333333335</v>
      </c>
      <c r="M3728" s="13">
        <v>18.333333333333332</v>
      </c>
    </row>
    <row r="3729" spans="2:13">
      <c r="B3729" s="10">
        <v>3726</v>
      </c>
      <c r="C3729" s="13">
        <v>1.2</v>
      </c>
      <c r="D3729" s="13">
        <v>3.3333333333333335</v>
      </c>
      <c r="E3729" s="13">
        <v>11.020408163265305</v>
      </c>
      <c r="F3729" s="13">
        <v>17.911217275598375</v>
      </c>
      <c r="G3729" s="13">
        <v>3.5223880597014925</v>
      </c>
      <c r="H3729" s="13">
        <v>3.3684210526315788</v>
      </c>
      <c r="I3729" s="13">
        <v>0.8</v>
      </c>
      <c r="J3729" s="13">
        <v>6.25</v>
      </c>
      <c r="K3729" s="13">
        <v>0.1</v>
      </c>
      <c r="L3729" s="13">
        <v>20</v>
      </c>
      <c r="M3729" s="13">
        <v>29.583333333333336</v>
      </c>
    </row>
    <row r="3730" spans="2:13">
      <c r="B3730" s="10">
        <v>3727</v>
      </c>
      <c r="C3730" s="13">
        <v>1.6</v>
      </c>
      <c r="D3730" s="13">
        <v>2.5</v>
      </c>
      <c r="E3730" s="13">
        <v>11.25</v>
      </c>
      <c r="F3730" s="13">
        <v>17.743506493506491</v>
      </c>
      <c r="G3730" s="13">
        <v>3.0649350649350646</v>
      </c>
      <c r="H3730" s="13">
        <v>3.4285714285714284</v>
      </c>
      <c r="I3730" s="13">
        <v>1.2</v>
      </c>
      <c r="J3730" s="13">
        <v>4.166666666666667</v>
      </c>
      <c r="K3730" s="13">
        <v>0.2</v>
      </c>
      <c r="L3730" s="13">
        <v>10</v>
      </c>
      <c r="M3730" s="13">
        <v>16.666666666666668</v>
      </c>
    </row>
    <row r="3731" spans="2:13">
      <c r="B3731" s="10">
        <v>3728</v>
      </c>
      <c r="C3731" s="13">
        <v>0.4</v>
      </c>
      <c r="D3731" s="13">
        <v>10</v>
      </c>
      <c r="E3731" s="13">
        <v>13.846153846153847</v>
      </c>
      <c r="F3731" s="13">
        <v>21.130226095743339</v>
      </c>
      <c r="G3731" s="13">
        <v>2.7126436781609193</v>
      </c>
      <c r="H3731" s="13">
        <v>4.5714285714285712</v>
      </c>
      <c r="I3731" s="13">
        <v>1.2</v>
      </c>
      <c r="J3731" s="13">
        <v>4.166666666666667</v>
      </c>
      <c r="K3731" s="13">
        <v>0.2</v>
      </c>
      <c r="L3731" s="13">
        <v>10</v>
      </c>
      <c r="M3731" s="13">
        <v>24.166666666666668</v>
      </c>
    </row>
    <row r="3732" spans="2:13">
      <c r="B3732" s="10">
        <v>3729</v>
      </c>
      <c r="C3732" s="13">
        <v>1</v>
      </c>
      <c r="D3732" s="13">
        <v>4</v>
      </c>
      <c r="E3732" s="13">
        <v>10.8</v>
      </c>
      <c r="F3732" s="13">
        <v>19.348927875243668</v>
      </c>
      <c r="G3732" s="13">
        <v>3.496296296296296</v>
      </c>
      <c r="H3732" s="13">
        <v>5.0526315789473681</v>
      </c>
      <c r="I3732" s="13">
        <v>0.8</v>
      </c>
      <c r="J3732" s="13">
        <v>6.25</v>
      </c>
      <c r="K3732" s="13">
        <v>0.4</v>
      </c>
      <c r="L3732" s="13">
        <v>5</v>
      </c>
      <c r="M3732" s="13">
        <v>15.25</v>
      </c>
    </row>
    <row r="3733" spans="2:13">
      <c r="B3733" s="10">
        <v>3730</v>
      </c>
      <c r="C3733" s="13">
        <v>1.8</v>
      </c>
      <c r="D3733" s="13">
        <v>2.2222222222222223</v>
      </c>
      <c r="E3733" s="13">
        <v>8.4375</v>
      </c>
      <c r="F3733" s="13">
        <v>19.996210440698018</v>
      </c>
      <c r="G3733" s="13">
        <v>3.2108843537414966</v>
      </c>
      <c r="H3733" s="13">
        <v>8.3478260869565215</v>
      </c>
      <c r="I3733" s="13">
        <v>1</v>
      </c>
      <c r="J3733" s="13">
        <v>5</v>
      </c>
      <c r="K3733" s="13">
        <v>0.4</v>
      </c>
      <c r="L3733" s="13">
        <v>5</v>
      </c>
      <c r="M3733" s="13">
        <v>12.222222222222221</v>
      </c>
    </row>
    <row r="3734" spans="2:13">
      <c r="B3734" s="10">
        <v>3731</v>
      </c>
      <c r="C3734" s="13">
        <v>1.4</v>
      </c>
      <c r="D3734" s="13">
        <v>2.8571428571428572</v>
      </c>
      <c r="E3734" s="13">
        <v>16.875</v>
      </c>
      <c r="F3734" s="13">
        <v>25.129124254124253</v>
      </c>
      <c r="G3734" s="13">
        <v>3.0649350649350646</v>
      </c>
      <c r="H3734" s="13">
        <v>5.1891891891891895</v>
      </c>
      <c r="I3734" s="13">
        <v>0.8</v>
      </c>
      <c r="J3734" s="13">
        <v>6.25</v>
      </c>
      <c r="K3734" s="13">
        <v>0.8</v>
      </c>
      <c r="L3734" s="13">
        <v>2.5</v>
      </c>
      <c r="M3734" s="13">
        <v>11.607142857142858</v>
      </c>
    </row>
    <row r="3735" spans="2:13">
      <c r="B3735" s="10">
        <v>3732</v>
      </c>
      <c r="C3735" s="13">
        <v>0.8</v>
      </c>
      <c r="D3735" s="13">
        <v>5</v>
      </c>
      <c r="E3735" s="13">
        <v>14.594594594594593</v>
      </c>
      <c r="F3735" s="13">
        <v>20.028888683505194</v>
      </c>
      <c r="G3735" s="13">
        <v>2.6516853932584272</v>
      </c>
      <c r="H3735" s="13">
        <v>2.7826086956521738</v>
      </c>
      <c r="I3735" s="13">
        <v>0.8</v>
      </c>
      <c r="J3735" s="13">
        <v>6.25</v>
      </c>
      <c r="K3735" s="13">
        <v>0.2</v>
      </c>
      <c r="L3735" s="13">
        <v>10</v>
      </c>
      <c r="M3735" s="13">
        <v>21.25</v>
      </c>
    </row>
    <row r="3736" spans="2:13">
      <c r="B3736" s="10">
        <v>3733</v>
      </c>
      <c r="C3736" s="13">
        <v>0.6</v>
      </c>
      <c r="D3736" s="13">
        <v>6.666666666666667</v>
      </c>
      <c r="E3736" s="13">
        <v>11.48936170212766</v>
      </c>
      <c r="F3736" s="13">
        <v>20.347304879398568</v>
      </c>
      <c r="G3736" s="13">
        <v>3.2108843537414966</v>
      </c>
      <c r="H3736" s="13">
        <v>5.6470588235294121</v>
      </c>
      <c r="I3736" s="13">
        <v>1.4</v>
      </c>
      <c r="J3736" s="13">
        <v>3.5714285714285716</v>
      </c>
      <c r="K3736" s="13">
        <v>0.6</v>
      </c>
      <c r="L3736" s="13">
        <v>3.3333333333333335</v>
      </c>
      <c r="M3736" s="13">
        <v>13.571428571428573</v>
      </c>
    </row>
    <row r="3737" spans="2:13">
      <c r="B3737" s="10">
        <v>3734</v>
      </c>
      <c r="C3737" s="13">
        <v>0.4</v>
      </c>
      <c r="D3737" s="13">
        <v>10</v>
      </c>
      <c r="E3737" s="13">
        <v>14.594594594594593</v>
      </c>
      <c r="F3737" s="13">
        <v>23.267294443765032</v>
      </c>
      <c r="G3737" s="13">
        <v>3.0256410256410255</v>
      </c>
      <c r="H3737" s="13">
        <v>5.6470588235294121</v>
      </c>
      <c r="I3737" s="13">
        <v>1</v>
      </c>
      <c r="J3737" s="13">
        <v>5</v>
      </c>
      <c r="K3737" s="13">
        <v>0.8</v>
      </c>
      <c r="L3737" s="13">
        <v>2.5</v>
      </c>
      <c r="M3737" s="13">
        <v>17.5</v>
      </c>
    </row>
    <row r="3738" spans="2:13">
      <c r="B3738" s="10">
        <v>3735</v>
      </c>
      <c r="C3738" s="13">
        <v>0.4</v>
      </c>
      <c r="D3738" s="13">
        <v>10</v>
      </c>
      <c r="E3738" s="13">
        <v>11.25</v>
      </c>
      <c r="F3738" s="13">
        <v>20.673001949317737</v>
      </c>
      <c r="G3738" s="13">
        <v>4.3703703703703702</v>
      </c>
      <c r="H3738" s="13">
        <v>5.0526315789473681</v>
      </c>
      <c r="I3738" s="13">
        <v>1.4</v>
      </c>
      <c r="J3738" s="13">
        <v>3.5714285714285716</v>
      </c>
      <c r="K3738" s="13">
        <v>0.4</v>
      </c>
      <c r="L3738" s="13">
        <v>5</v>
      </c>
      <c r="M3738" s="13">
        <v>18.571428571428569</v>
      </c>
    </row>
    <row r="3739" spans="2:13">
      <c r="B3739" s="10">
        <v>3736</v>
      </c>
      <c r="C3739" s="13">
        <v>1.2</v>
      </c>
      <c r="D3739" s="13">
        <v>3.3333333333333335</v>
      </c>
      <c r="E3739" s="13">
        <v>12</v>
      </c>
      <c r="F3739" s="13">
        <v>18.457011494252875</v>
      </c>
      <c r="G3739" s="13">
        <v>3.1466666666666669</v>
      </c>
      <c r="H3739" s="13">
        <v>3.3103448275862069</v>
      </c>
      <c r="I3739" s="13">
        <v>1</v>
      </c>
      <c r="J3739" s="13">
        <v>5</v>
      </c>
      <c r="K3739" s="13">
        <v>0.4</v>
      </c>
      <c r="L3739" s="13">
        <v>5</v>
      </c>
      <c r="M3739" s="13">
        <v>13.333333333333334</v>
      </c>
    </row>
    <row r="3740" spans="2:13">
      <c r="B3740" s="10">
        <v>3737</v>
      </c>
      <c r="C3740" s="13">
        <v>0.8</v>
      </c>
      <c r="D3740" s="13">
        <v>5</v>
      </c>
      <c r="E3740" s="13">
        <v>11.020408163265305</v>
      </c>
      <c r="F3740" s="13">
        <v>18.990613004978528</v>
      </c>
      <c r="G3740" s="13">
        <v>2.6368715083798882</v>
      </c>
      <c r="H3740" s="13">
        <v>5.333333333333333</v>
      </c>
      <c r="I3740" s="13">
        <v>1</v>
      </c>
      <c r="J3740" s="13">
        <v>5</v>
      </c>
      <c r="K3740" s="13">
        <v>0.2</v>
      </c>
      <c r="L3740" s="13">
        <v>10</v>
      </c>
      <c r="M3740" s="13">
        <v>20</v>
      </c>
    </row>
    <row r="3741" spans="2:13">
      <c r="B3741" s="10">
        <v>3738</v>
      </c>
      <c r="C3741" s="13">
        <v>0.6</v>
      </c>
      <c r="D3741" s="13">
        <v>6.666666666666667</v>
      </c>
      <c r="E3741" s="13">
        <v>15.428571428571429</v>
      </c>
      <c r="F3741" s="13">
        <v>23.796903826100905</v>
      </c>
      <c r="G3741" s="13">
        <v>3.4452554744525545</v>
      </c>
      <c r="H3741" s="13">
        <v>4.9230769230769234</v>
      </c>
      <c r="I3741" s="13">
        <v>0.6</v>
      </c>
      <c r="J3741" s="13">
        <v>8.3333333333333339</v>
      </c>
      <c r="K3741" s="13">
        <v>0.2</v>
      </c>
      <c r="L3741" s="13">
        <v>10</v>
      </c>
      <c r="M3741" s="13">
        <v>25</v>
      </c>
    </row>
    <row r="3742" spans="2:13">
      <c r="B3742" s="10">
        <v>3739</v>
      </c>
      <c r="C3742" s="13">
        <v>1.4</v>
      </c>
      <c r="D3742" s="13">
        <v>2.8571428571428572</v>
      </c>
      <c r="E3742" s="13">
        <v>11.48936170212766</v>
      </c>
      <c r="F3742" s="13">
        <v>18.16388884533572</v>
      </c>
      <c r="G3742" s="13">
        <v>3.4202898550724639</v>
      </c>
      <c r="H3742" s="13">
        <v>3.2542372881355934</v>
      </c>
      <c r="I3742" s="13">
        <v>0.8</v>
      </c>
      <c r="J3742" s="13">
        <v>6.25</v>
      </c>
      <c r="K3742" s="13">
        <v>0.4</v>
      </c>
      <c r="L3742" s="13">
        <v>5</v>
      </c>
      <c r="M3742" s="13">
        <v>14.107142857142858</v>
      </c>
    </row>
    <row r="3743" spans="2:13">
      <c r="B3743" s="10">
        <v>3740</v>
      </c>
      <c r="C3743" s="13">
        <v>0.8</v>
      </c>
      <c r="D3743" s="13">
        <v>5</v>
      </c>
      <c r="E3743" s="13">
        <v>15</v>
      </c>
      <c r="F3743" s="13">
        <v>24.538961038961038</v>
      </c>
      <c r="G3743" s="13">
        <v>2.6818181818181817</v>
      </c>
      <c r="H3743" s="13">
        <v>6.8571428571428568</v>
      </c>
      <c r="I3743" s="13">
        <v>1.2</v>
      </c>
      <c r="J3743" s="13">
        <v>4.166666666666667</v>
      </c>
      <c r="K3743" s="13">
        <v>0.2</v>
      </c>
      <c r="L3743" s="13">
        <v>10</v>
      </c>
      <c r="M3743" s="13">
        <v>19.166666666666668</v>
      </c>
    </row>
    <row r="3744" spans="2:13">
      <c r="B3744" s="10">
        <v>3741</v>
      </c>
      <c r="C3744" s="13">
        <v>0.8</v>
      </c>
      <c r="D3744" s="13">
        <v>5</v>
      </c>
      <c r="E3744" s="13">
        <v>18.620689655172413</v>
      </c>
      <c r="F3744" s="13">
        <v>25.055630510495433</v>
      </c>
      <c r="G3744" s="13">
        <v>3.0063694267515921</v>
      </c>
      <c r="H3744" s="13">
        <v>3.4285714285714284</v>
      </c>
      <c r="I3744" s="13">
        <v>1.4</v>
      </c>
      <c r="J3744" s="13">
        <v>3.5714285714285716</v>
      </c>
      <c r="K3744" s="13">
        <v>0.6</v>
      </c>
      <c r="L3744" s="13">
        <v>3.3333333333333335</v>
      </c>
      <c r="M3744" s="13">
        <v>11.904761904761905</v>
      </c>
    </row>
    <row r="3745" spans="2:13">
      <c r="B3745" s="10">
        <v>3742</v>
      </c>
      <c r="C3745" s="13">
        <v>0.6</v>
      </c>
      <c r="D3745" s="13">
        <v>6.666666666666667</v>
      </c>
      <c r="E3745" s="13">
        <v>9.3103448275862064</v>
      </c>
      <c r="F3745" s="13">
        <v>16.160018030200586</v>
      </c>
      <c r="G3745" s="13">
        <v>3.0849673202614376</v>
      </c>
      <c r="H3745" s="13">
        <v>3.7647058823529411</v>
      </c>
      <c r="I3745" s="13">
        <v>1</v>
      </c>
      <c r="J3745" s="13">
        <v>5</v>
      </c>
      <c r="K3745" s="13">
        <v>0.6</v>
      </c>
      <c r="L3745" s="13">
        <v>3.3333333333333335</v>
      </c>
      <c r="M3745" s="13">
        <v>15.000000000000002</v>
      </c>
    </row>
    <row r="3746" spans="2:13">
      <c r="B3746" s="10">
        <v>3743</v>
      </c>
      <c r="C3746" s="13">
        <v>1</v>
      </c>
      <c r="D3746" s="13">
        <v>4</v>
      </c>
      <c r="E3746" s="13">
        <v>19.285714285714288</v>
      </c>
      <c r="F3746" s="13">
        <v>29.130969760166842</v>
      </c>
      <c r="G3746" s="13">
        <v>3.4452554744525545</v>
      </c>
      <c r="H3746" s="13">
        <v>6.4</v>
      </c>
      <c r="I3746" s="13">
        <v>0.8</v>
      </c>
      <c r="J3746" s="13">
        <v>6.25</v>
      </c>
      <c r="K3746" s="13">
        <v>0.2</v>
      </c>
      <c r="L3746" s="13">
        <v>10</v>
      </c>
      <c r="M3746" s="13">
        <v>20.25</v>
      </c>
    </row>
    <row r="3747" spans="2:13">
      <c r="B3747" s="10">
        <v>3744</v>
      </c>
      <c r="C3747" s="13">
        <v>0.6</v>
      </c>
      <c r="D3747" s="13">
        <v>6.666666666666667</v>
      </c>
      <c r="E3747" s="13">
        <v>10.188679245283019</v>
      </c>
      <c r="F3747" s="13">
        <v>18.205670395725498</v>
      </c>
      <c r="G3747" s="13">
        <v>4.1769911504424782</v>
      </c>
      <c r="H3747" s="13">
        <v>3.84</v>
      </c>
      <c r="I3747" s="13">
        <v>1.2</v>
      </c>
      <c r="J3747" s="13">
        <v>4.166666666666667</v>
      </c>
      <c r="K3747" s="13">
        <v>0.4</v>
      </c>
      <c r="L3747" s="13">
        <v>5</v>
      </c>
      <c r="M3747" s="13">
        <v>15.833333333333334</v>
      </c>
    </row>
    <row r="3748" spans="2:13">
      <c r="B3748" s="10">
        <v>3745</v>
      </c>
      <c r="C3748" s="13">
        <v>1</v>
      </c>
      <c r="D3748" s="13">
        <v>4</v>
      </c>
      <c r="E3748" s="13">
        <v>13.5</v>
      </c>
      <c r="F3748" s="13">
        <v>21.483202099737532</v>
      </c>
      <c r="G3748" s="13">
        <v>3.7165354330708662</v>
      </c>
      <c r="H3748" s="13">
        <v>4.2666666666666666</v>
      </c>
      <c r="I3748" s="13">
        <v>1.2</v>
      </c>
      <c r="J3748" s="13">
        <v>4.166666666666667</v>
      </c>
      <c r="K3748" s="13">
        <v>0.6</v>
      </c>
      <c r="L3748" s="13">
        <v>3.3333333333333335</v>
      </c>
      <c r="M3748" s="13">
        <v>11.500000000000002</v>
      </c>
    </row>
    <row r="3749" spans="2:13">
      <c r="B3749" s="10">
        <v>3746</v>
      </c>
      <c r="C3749" s="13">
        <v>1</v>
      </c>
      <c r="D3749" s="13">
        <v>4</v>
      </c>
      <c r="E3749" s="13">
        <v>12</v>
      </c>
      <c r="F3749" s="13">
        <v>19.689503087327257</v>
      </c>
      <c r="G3749" s="13">
        <v>2.6368715083798882</v>
      </c>
      <c r="H3749" s="13">
        <v>5.0526315789473681</v>
      </c>
      <c r="I3749" s="13">
        <v>1</v>
      </c>
      <c r="J3749" s="13">
        <v>5</v>
      </c>
      <c r="K3749" s="13">
        <v>0.6</v>
      </c>
      <c r="L3749" s="13">
        <v>3.3333333333333335</v>
      </c>
      <c r="M3749" s="13">
        <v>12.333333333333334</v>
      </c>
    </row>
    <row r="3750" spans="2:13">
      <c r="B3750" s="10">
        <v>3747</v>
      </c>
      <c r="C3750" s="13">
        <v>0.8</v>
      </c>
      <c r="D3750" s="13">
        <v>5</v>
      </c>
      <c r="E3750" s="13">
        <v>9.3103448275862064</v>
      </c>
      <c r="F3750" s="13">
        <v>15.589243114291911</v>
      </c>
      <c r="G3750" s="13">
        <v>2.9685534591194971</v>
      </c>
      <c r="H3750" s="13">
        <v>3.3103448275862069</v>
      </c>
      <c r="I3750" s="13">
        <v>0.8</v>
      </c>
      <c r="J3750" s="13">
        <v>6.25</v>
      </c>
      <c r="K3750" s="13">
        <v>0.4</v>
      </c>
      <c r="L3750" s="13">
        <v>5</v>
      </c>
      <c r="M3750" s="13">
        <v>16.25</v>
      </c>
    </row>
    <row r="3751" spans="2:13">
      <c r="B3751" s="10">
        <v>3748</v>
      </c>
      <c r="C3751" s="13">
        <v>0.6</v>
      </c>
      <c r="D3751" s="13">
        <v>6.666666666666667</v>
      </c>
      <c r="E3751" s="13">
        <v>11.020408163265305</v>
      </c>
      <c r="F3751" s="13">
        <v>17.787727800150158</v>
      </c>
      <c r="G3751" s="13">
        <v>2.5934065934065931</v>
      </c>
      <c r="H3751" s="13">
        <v>4.1739130434782608</v>
      </c>
      <c r="I3751" s="13">
        <v>1.2</v>
      </c>
      <c r="J3751" s="13">
        <v>4.166666666666667</v>
      </c>
      <c r="K3751" s="13">
        <v>0.8</v>
      </c>
      <c r="L3751" s="13">
        <v>2.5</v>
      </c>
      <c r="M3751" s="13">
        <v>13.333333333333334</v>
      </c>
    </row>
    <row r="3752" spans="2:13">
      <c r="B3752" s="10">
        <v>3749</v>
      </c>
      <c r="C3752" s="13">
        <v>0.4</v>
      </c>
      <c r="D3752" s="13">
        <v>10</v>
      </c>
      <c r="E3752" s="13">
        <v>14.594594594594593</v>
      </c>
      <c r="F3752" s="13">
        <v>21.405322563943251</v>
      </c>
      <c r="G3752" s="13">
        <v>3.2551724137931033</v>
      </c>
      <c r="H3752" s="13">
        <v>3.5555555555555554</v>
      </c>
      <c r="I3752" s="13">
        <v>1.4</v>
      </c>
      <c r="J3752" s="13">
        <v>3.5714285714285716</v>
      </c>
      <c r="K3752" s="13">
        <v>0.6</v>
      </c>
      <c r="L3752" s="13">
        <v>3.3333333333333335</v>
      </c>
      <c r="M3752" s="13">
        <v>16.904761904761905</v>
      </c>
    </row>
    <row r="3753" spans="2:13">
      <c r="B3753" s="10">
        <v>3750</v>
      </c>
      <c r="C3753" s="13">
        <v>0.4</v>
      </c>
      <c r="D3753" s="13">
        <v>10</v>
      </c>
      <c r="E3753" s="13">
        <v>9.473684210526315</v>
      </c>
      <c r="F3753" s="13">
        <v>17.257367194209298</v>
      </c>
      <c r="G3753" s="13">
        <v>2.8606060606060604</v>
      </c>
      <c r="H3753" s="13">
        <v>4.9230769230769234</v>
      </c>
      <c r="I3753" s="13">
        <v>1.4</v>
      </c>
      <c r="J3753" s="13">
        <v>3.5714285714285716</v>
      </c>
      <c r="K3753" s="13">
        <v>0.4</v>
      </c>
      <c r="L3753" s="13">
        <v>5</v>
      </c>
      <c r="M3753" s="13">
        <v>18.571428571428569</v>
      </c>
    </row>
    <row r="3754" spans="2:13">
      <c r="B3754" s="10">
        <v>3751</v>
      </c>
      <c r="C3754" s="13">
        <v>0.8</v>
      </c>
      <c r="D3754" s="13">
        <v>5</v>
      </c>
      <c r="E3754" s="13">
        <v>9.3103448275862064</v>
      </c>
      <c r="F3754" s="13">
        <v>15.478162362635381</v>
      </c>
      <c r="G3754" s="13">
        <v>2.9135802469135803</v>
      </c>
      <c r="H3754" s="13">
        <v>3.2542372881355934</v>
      </c>
      <c r="I3754" s="13">
        <v>1</v>
      </c>
      <c r="J3754" s="13">
        <v>5</v>
      </c>
      <c r="K3754" s="13">
        <v>0.1</v>
      </c>
      <c r="L3754" s="13">
        <v>20</v>
      </c>
      <c r="M3754" s="13">
        <v>30</v>
      </c>
    </row>
    <row r="3755" spans="2:13">
      <c r="B3755" s="10">
        <v>3752</v>
      </c>
      <c r="C3755" s="13">
        <v>1</v>
      </c>
      <c r="D3755" s="13">
        <v>4</v>
      </c>
      <c r="E3755" s="13">
        <v>11.48936170212766</v>
      </c>
      <c r="F3755" s="13">
        <v>21.71735058071895</v>
      </c>
      <c r="G3755" s="13">
        <v>2.8433734939759034</v>
      </c>
      <c r="H3755" s="13">
        <v>7.384615384615385</v>
      </c>
      <c r="I3755" s="13">
        <v>0.8</v>
      </c>
      <c r="J3755" s="13">
        <v>6.25</v>
      </c>
      <c r="K3755" s="13">
        <v>0.2</v>
      </c>
      <c r="L3755" s="13">
        <v>10</v>
      </c>
      <c r="M3755" s="13">
        <v>20.25</v>
      </c>
    </row>
    <row r="3756" spans="2:13">
      <c r="B3756" s="10">
        <v>3753</v>
      </c>
      <c r="C3756" s="13">
        <v>1</v>
      </c>
      <c r="D3756" s="13">
        <v>4</v>
      </c>
      <c r="E3756" s="13">
        <v>11.020408163265305</v>
      </c>
      <c r="F3756" s="13">
        <v>20.787764485104386</v>
      </c>
      <c r="G3756" s="13">
        <v>3.1466666666666669</v>
      </c>
      <c r="H3756" s="13">
        <v>6.6206896551724137</v>
      </c>
      <c r="I3756" s="13">
        <v>1</v>
      </c>
      <c r="J3756" s="13">
        <v>5</v>
      </c>
      <c r="K3756" s="13">
        <v>0.6</v>
      </c>
      <c r="L3756" s="13">
        <v>3.3333333333333335</v>
      </c>
      <c r="M3756" s="13">
        <v>12.333333333333334</v>
      </c>
    </row>
    <row r="3757" spans="2:13">
      <c r="B3757" s="10">
        <v>3754</v>
      </c>
      <c r="C3757" s="13">
        <v>0.4</v>
      </c>
      <c r="D3757" s="13">
        <v>10</v>
      </c>
      <c r="E3757" s="13">
        <v>13.846153846153847</v>
      </c>
      <c r="F3757" s="13">
        <v>26.031378307094108</v>
      </c>
      <c r="G3757" s="13">
        <v>3.8373983739837394</v>
      </c>
      <c r="H3757" s="13">
        <v>8.3478260869565215</v>
      </c>
      <c r="I3757" s="13">
        <v>1.4</v>
      </c>
      <c r="J3757" s="13">
        <v>3.5714285714285716</v>
      </c>
      <c r="K3757" s="13">
        <v>0.4</v>
      </c>
      <c r="L3757" s="13">
        <v>5</v>
      </c>
      <c r="M3757" s="13">
        <v>18.571428571428569</v>
      </c>
    </row>
    <row r="3758" spans="2:13">
      <c r="B3758" s="10">
        <v>3755</v>
      </c>
      <c r="C3758" s="13">
        <v>1</v>
      </c>
      <c r="D3758" s="13">
        <v>4</v>
      </c>
      <c r="E3758" s="13">
        <v>9.3103448275862064</v>
      </c>
      <c r="F3758" s="13">
        <v>16.732567049808427</v>
      </c>
      <c r="G3758" s="13">
        <v>2.6222222222222222</v>
      </c>
      <c r="H3758" s="13">
        <v>4.8</v>
      </c>
      <c r="I3758" s="13">
        <v>1.2</v>
      </c>
      <c r="J3758" s="13">
        <v>4.166666666666667</v>
      </c>
      <c r="K3758" s="13">
        <v>0.4</v>
      </c>
      <c r="L3758" s="13">
        <v>5</v>
      </c>
      <c r="M3758" s="13">
        <v>13.166666666666668</v>
      </c>
    </row>
    <row r="3759" spans="2:13">
      <c r="B3759" s="10">
        <v>3756</v>
      </c>
      <c r="C3759" s="13">
        <v>0.6</v>
      </c>
      <c r="D3759" s="13">
        <v>6.666666666666667</v>
      </c>
      <c r="E3759" s="13">
        <v>9.3103448275862064</v>
      </c>
      <c r="F3759" s="13">
        <v>16.607768715174029</v>
      </c>
      <c r="G3759" s="13">
        <v>3.8688524590163937</v>
      </c>
      <c r="H3759" s="13">
        <v>3.4285714285714284</v>
      </c>
      <c r="I3759" s="13">
        <v>1</v>
      </c>
      <c r="J3759" s="13">
        <v>5</v>
      </c>
      <c r="K3759" s="13">
        <v>0.8</v>
      </c>
      <c r="L3759" s="13">
        <v>2.5</v>
      </c>
      <c r="M3759" s="13">
        <v>14.166666666666668</v>
      </c>
    </row>
    <row r="3760" spans="2:13">
      <c r="B3760" s="10">
        <v>3757</v>
      </c>
      <c r="C3760" s="13">
        <v>0.6</v>
      </c>
      <c r="D3760" s="13">
        <v>6.666666666666667</v>
      </c>
      <c r="E3760" s="13">
        <v>7.8260869565217401</v>
      </c>
      <c r="F3760" s="13">
        <v>15.0164564973952</v>
      </c>
      <c r="G3760" s="13">
        <v>3.1052631578947372</v>
      </c>
      <c r="H3760" s="13">
        <v>4.0851063829787231</v>
      </c>
      <c r="I3760" s="13">
        <v>1</v>
      </c>
      <c r="J3760" s="13">
        <v>5</v>
      </c>
      <c r="K3760" s="13">
        <v>0.1</v>
      </c>
      <c r="L3760" s="13">
        <v>20</v>
      </c>
      <c r="M3760" s="13">
        <v>31.666666666666668</v>
      </c>
    </row>
    <row r="3761" spans="2:13">
      <c r="B3761" s="10">
        <v>3758</v>
      </c>
      <c r="C3761" s="13">
        <v>0.6</v>
      </c>
      <c r="D3761" s="13">
        <v>6.666666666666667</v>
      </c>
      <c r="E3761" s="13">
        <v>12.558139534883722</v>
      </c>
      <c r="F3761" s="13">
        <v>17.123606170976359</v>
      </c>
      <c r="G3761" s="13">
        <v>2.4081632653061225</v>
      </c>
      <c r="H3761" s="13">
        <v>2.1573033707865168</v>
      </c>
      <c r="I3761" s="13">
        <v>1.2</v>
      </c>
      <c r="J3761" s="13">
        <v>4.166666666666667</v>
      </c>
      <c r="K3761" s="13">
        <v>0.8</v>
      </c>
      <c r="L3761" s="13">
        <v>2.5</v>
      </c>
      <c r="M3761" s="13">
        <v>13.333333333333334</v>
      </c>
    </row>
    <row r="3762" spans="2:13">
      <c r="B3762" s="10">
        <v>3759</v>
      </c>
      <c r="C3762" s="13">
        <v>0.4</v>
      </c>
      <c r="D3762" s="13">
        <v>10</v>
      </c>
      <c r="E3762" s="13">
        <v>9.1525423728813564</v>
      </c>
      <c r="F3762" s="13">
        <v>20.277797847333911</v>
      </c>
      <c r="G3762" s="13">
        <v>3.4452554744525545</v>
      </c>
      <c r="H3762" s="13">
        <v>7.68</v>
      </c>
      <c r="I3762" s="13">
        <v>0.4</v>
      </c>
      <c r="J3762" s="13">
        <v>12.5</v>
      </c>
      <c r="K3762" s="13">
        <v>0.4</v>
      </c>
      <c r="L3762" s="13">
        <v>5</v>
      </c>
      <c r="M3762" s="13">
        <v>27.5</v>
      </c>
    </row>
    <row r="3763" spans="2:13">
      <c r="B3763" s="10">
        <v>3760</v>
      </c>
      <c r="C3763" s="13">
        <v>0.8</v>
      </c>
      <c r="D3763" s="13">
        <v>5</v>
      </c>
      <c r="E3763" s="13">
        <v>15.882352941176469</v>
      </c>
      <c r="F3763" s="13">
        <v>22.422942510337467</v>
      </c>
      <c r="G3763" s="13">
        <v>2.6222222222222222</v>
      </c>
      <c r="H3763" s="13">
        <v>3.9183673469387754</v>
      </c>
      <c r="I3763" s="13">
        <v>1.2</v>
      </c>
      <c r="J3763" s="13">
        <v>4.166666666666667</v>
      </c>
      <c r="K3763" s="13">
        <v>0.4</v>
      </c>
      <c r="L3763" s="13">
        <v>5</v>
      </c>
      <c r="M3763" s="13">
        <v>14.166666666666668</v>
      </c>
    </row>
    <row r="3764" spans="2:13">
      <c r="B3764" s="10">
        <v>3761</v>
      </c>
      <c r="C3764" s="13">
        <v>0.6</v>
      </c>
      <c r="D3764" s="13">
        <v>6.666666666666667</v>
      </c>
      <c r="E3764" s="13">
        <v>13.5</v>
      </c>
      <c r="F3764" s="13">
        <v>20.183373493975903</v>
      </c>
      <c r="G3764" s="13">
        <v>2.8433734939759034</v>
      </c>
      <c r="H3764" s="13">
        <v>3.84</v>
      </c>
      <c r="I3764" s="13">
        <v>1</v>
      </c>
      <c r="J3764" s="13">
        <v>5</v>
      </c>
      <c r="K3764" s="13">
        <v>0.4</v>
      </c>
      <c r="L3764" s="13">
        <v>5</v>
      </c>
      <c r="M3764" s="13">
        <v>16.666666666666668</v>
      </c>
    </row>
    <row r="3765" spans="2:13">
      <c r="B3765" s="10">
        <v>3762</v>
      </c>
      <c r="C3765" s="13">
        <v>0.8</v>
      </c>
      <c r="D3765" s="13">
        <v>5</v>
      </c>
      <c r="E3765" s="13">
        <v>12</v>
      </c>
      <c r="F3765" s="13">
        <v>20.398268398268396</v>
      </c>
      <c r="G3765" s="13">
        <v>3.0649350649350646</v>
      </c>
      <c r="H3765" s="13">
        <v>5.333333333333333</v>
      </c>
      <c r="I3765" s="13">
        <v>1.2</v>
      </c>
      <c r="J3765" s="13">
        <v>4.166666666666667</v>
      </c>
      <c r="K3765" s="13">
        <v>0.4</v>
      </c>
      <c r="L3765" s="13">
        <v>5</v>
      </c>
      <c r="M3765" s="13">
        <v>14.166666666666668</v>
      </c>
    </row>
    <row r="3766" spans="2:13">
      <c r="B3766" s="10">
        <v>3763</v>
      </c>
      <c r="C3766" s="13">
        <v>0.6</v>
      </c>
      <c r="D3766" s="13">
        <v>6.666666666666667</v>
      </c>
      <c r="E3766" s="13">
        <v>10.188679245283019</v>
      </c>
      <c r="F3766" s="13">
        <v>19.285822102425875</v>
      </c>
      <c r="G3766" s="13">
        <v>2.6971428571428571</v>
      </c>
      <c r="H3766" s="13">
        <v>6.4</v>
      </c>
      <c r="I3766" s="13">
        <v>0.8</v>
      </c>
      <c r="J3766" s="13">
        <v>6.25</v>
      </c>
      <c r="K3766" s="13">
        <v>0.4</v>
      </c>
      <c r="L3766" s="13">
        <v>5</v>
      </c>
      <c r="M3766" s="13">
        <v>17.916666666666668</v>
      </c>
    </row>
    <row r="3767" spans="2:13">
      <c r="B3767" s="10">
        <v>3764</v>
      </c>
      <c r="C3767" s="13">
        <v>0.8</v>
      </c>
      <c r="D3767" s="13">
        <v>5</v>
      </c>
      <c r="E3767" s="13">
        <v>14.210526315789473</v>
      </c>
      <c r="F3767" s="13">
        <v>24.473040220127629</v>
      </c>
      <c r="G3767" s="13">
        <v>4.068965517241379</v>
      </c>
      <c r="H3767" s="13">
        <v>6.193548387096774</v>
      </c>
      <c r="I3767" s="13">
        <v>1.2</v>
      </c>
      <c r="J3767" s="13">
        <v>4.166666666666667</v>
      </c>
      <c r="K3767" s="13">
        <v>0.6</v>
      </c>
      <c r="L3767" s="13">
        <v>3.3333333333333335</v>
      </c>
      <c r="M3767" s="13">
        <v>12.500000000000002</v>
      </c>
    </row>
    <row r="3768" spans="2:13">
      <c r="B3768" s="10">
        <v>3765</v>
      </c>
      <c r="C3768" s="13">
        <v>0.4</v>
      </c>
      <c r="D3768" s="13">
        <v>10</v>
      </c>
      <c r="E3768" s="13">
        <v>9.473684210526315</v>
      </c>
      <c r="F3768" s="13">
        <v>14.110337879438049</v>
      </c>
      <c r="G3768" s="13">
        <v>2.1751152073732718</v>
      </c>
      <c r="H3768" s="13">
        <v>2.4615384615384617</v>
      </c>
      <c r="I3768" s="13">
        <v>1</v>
      </c>
      <c r="J3768" s="13">
        <v>5</v>
      </c>
      <c r="K3768" s="13">
        <v>0.2</v>
      </c>
      <c r="L3768" s="13">
        <v>10</v>
      </c>
      <c r="M3768" s="13">
        <v>25</v>
      </c>
    </row>
    <row r="3769" spans="2:13">
      <c r="B3769" s="10">
        <v>3766</v>
      </c>
      <c r="C3769" s="13">
        <v>1</v>
      </c>
      <c r="D3769" s="13">
        <v>4</v>
      </c>
      <c r="E3769" s="13">
        <v>10.188679245283019</v>
      </c>
      <c r="F3769" s="13">
        <v>18.149383852329091</v>
      </c>
      <c r="G3769" s="13">
        <v>3.2777777777777777</v>
      </c>
      <c r="H3769" s="13">
        <v>4.6829268292682924</v>
      </c>
      <c r="I3769" s="13">
        <v>1</v>
      </c>
      <c r="J3769" s="13">
        <v>5</v>
      </c>
      <c r="K3769" s="13">
        <v>0.4</v>
      </c>
      <c r="L3769" s="13">
        <v>5</v>
      </c>
      <c r="M3769" s="13">
        <v>14</v>
      </c>
    </row>
    <row r="3770" spans="2:13">
      <c r="B3770" s="10">
        <v>3767</v>
      </c>
      <c r="C3770" s="13">
        <v>0.8</v>
      </c>
      <c r="D3770" s="13">
        <v>5</v>
      </c>
      <c r="E3770" s="13">
        <v>10.588235294117647</v>
      </c>
      <c r="F3770" s="13">
        <v>18.394604720869239</v>
      </c>
      <c r="G3770" s="13">
        <v>3.0063694267515921</v>
      </c>
      <c r="H3770" s="13">
        <v>4.8</v>
      </c>
      <c r="I3770" s="13">
        <v>1.4</v>
      </c>
      <c r="J3770" s="13">
        <v>3.5714285714285716</v>
      </c>
      <c r="K3770" s="13">
        <v>0.6</v>
      </c>
      <c r="L3770" s="13">
        <v>3.3333333333333335</v>
      </c>
      <c r="M3770" s="13">
        <v>11.904761904761905</v>
      </c>
    </row>
    <row r="3771" spans="2:13">
      <c r="B3771" s="10">
        <v>3768</v>
      </c>
      <c r="C3771" s="13">
        <v>0.4</v>
      </c>
      <c r="D3771" s="13">
        <v>10</v>
      </c>
      <c r="E3771" s="13">
        <v>16.875</v>
      </c>
      <c r="F3771" s="13">
        <v>25.571230598669622</v>
      </c>
      <c r="G3771" s="13">
        <v>2.8780487804878048</v>
      </c>
      <c r="H3771" s="13">
        <v>5.8181818181818183</v>
      </c>
      <c r="I3771" s="13">
        <v>0.4</v>
      </c>
      <c r="J3771" s="13">
        <v>12.5</v>
      </c>
      <c r="K3771" s="13">
        <v>0.4</v>
      </c>
      <c r="L3771" s="13">
        <v>5</v>
      </c>
      <c r="M3771" s="13">
        <v>27.5</v>
      </c>
    </row>
    <row r="3772" spans="2:13">
      <c r="B3772" s="10">
        <v>3769</v>
      </c>
      <c r="C3772" s="13">
        <v>1</v>
      </c>
      <c r="D3772" s="13">
        <v>4</v>
      </c>
      <c r="E3772" s="13">
        <v>15.882352941176469</v>
      </c>
      <c r="F3772" s="13">
        <v>25.485406376290975</v>
      </c>
      <c r="G3772" s="13">
        <v>3.603053435114504</v>
      </c>
      <c r="H3772" s="13">
        <v>6</v>
      </c>
      <c r="I3772" s="13">
        <v>1</v>
      </c>
      <c r="J3772" s="13">
        <v>5</v>
      </c>
      <c r="K3772" s="13">
        <v>0.1</v>
      </c>
      <c r="L3772" s="13">
        <v>20</v>
      </c>
      <c r="M3772" s="13">
        <v>29</v>
      </c>
    </row>
    <row r="3773" spans="2:13">
      <c r="B3773" s="10">
        <v>3770</v>
      </c>
      <c r="C3773" s="13">
        <v>0.4</v>
      </c>
      <c r="D3773" s="13">
        <v>10</v>
      </c>
      <c r="E3773" s="13">
        <v>10.588235294117647</v>
      </c>
      <c r="F3773" s="13">
        <v>18.474259717455503</v>
      </c>
      <c r="G3773" s="13">
        <v>3.5223880597014925</v>
      </c>
      <c r="H3773" s="13">
        <v>4.3636363636363633</v>
      </c>
      <c r="I3773" s="13">
        <v>1</v>
      </c>
      <c r="J3773" s="13">
        <v>5</v>
      </c>
      <c r="K3773" s="13">
        <v>0.4</v>
      </c>
      <c r="L3773" s="13">
        <v>5</v>
      </c>
      <c r="M3773" s="13">
        <v>20</v>
      </c>
    </row>
    <row r="3774" spans="2:13">
      <c r="B3774" s="10">
        <v>3771</v>
      </c>
      <c r="C3774" s="13">
        <v>0.6</v>
      </c>
      <c r="D3774" s="13">
        <v>6.666666666666667</v>
      </c>
      <c r="E3774" s="13">
        <v>18</v>
      </c>
      <c r="F3774" s="13">
        <v>25.407734806629836</v>
      </c>
      <c r="G3774" s="13">
        <v>2.6077348066298343</v>
      </c>
      <c r="H3774" s="13">
        <v>4.8</v>
      </c>
      <c r="I3774" s="13">
        <v>0.6</v>
      </c>
      <c r="J3774" s="13">
        <v>8.3333333333333339</v>
      </c>
      <c r="K3774" s="13">
        <v>0.2</v>
      </c>
      <c r="L3774" s="13">
        <v>10</v>
      </c>
      <c r="M3774" s="13">
        <v>25</v>
      </c>
    </row>
    <row r="3775" spans="2:13">
      <c r="B3775" s="10">
        <v>3772</v>
      </c>
      <c r="C3775" s="13">
        <v>0.8</v>
      </c>
      <c r="D3775" s="13">
        <v>5</v>
      </c>
      <c r="E3775" s="13">
        <v>8.8524590163934427</v>
      </c>
      <c r="F3775" s="13">
        <v>14.63442966628862</v>
      </c>
      <c r="G3775" s="13">
        <v>2.2264150943396226</v>
      </c>
      <c r="H3775" s="13">
        <v>3.5555555555555554</v>
      </c>
      <c r="I3775" s="13">
        <v>0.6</v>
      </c>
      <c r="J3775" s="13">
        <v>8.3333333333333339</v>
      </c>
      <c r="K3775" s="13">
        <v>0.8</v>
      </c>
      <c r="L3775" s="13">
        <v>2.5</v>
      </c>
      <c r="M3775" s="13">
        <v>15.833333333333334</v>
      </c>
    </row>
    <row r="3776" spans="2:13">
      <c r="B3776" s="10">
        <v>3773</v>
      </c>
      <c r="C3776" s="13">
        <v>0.8</v>
      </c>
      <c r="D3776" s="13">
        <v>5</v>
      </c>
      <c r="E3776" s="13">
        <v>11.25</v>
      </c>
      <c r="F3776" s="13">
        <v>19.449298245614035</v>
      </c>
      <c r="G3776" s="13">
        <v>3.1466666666666669</v>
      </c>
      <c r="H3776" s="13">
        <v>5.0526315789473681</v>
      </c>
      <c r="I3776" s="13">
        <v>1.2</v>
      </c>
      <c r="J3776" s="13">
        <v>4.166666666666667</v>
      </c>
      <c r="K3776" s="13">
        <v>0.2</v>
      </c>
      <c r="L3776" s="13">
        <v>10</v>
      </c>
      <c r="M3776" s="13">
        <v>19.166666666666668</v>
      </c>
    </row>
    <row r="3777" spans="2:13">
      <c r="B3777" s="10">
        <v>3774</v>
      </c>
      <c r="C3777" s="13">
        <v>1.2</v>
      </c>
      <c r="D3777" s="13">
        <v>3.3333333333333335</v>
      </c>
      <c r="E3777" s="13">
        <v>11.25</v>
      </c>
      <c r="F3777" s="13">
        <v>22.798872180451127</v>
      </c>
      <c r="G3777" s="13">
        <v>3.5488721804511276</v>
      </c>
      <c r="H3777" s="13">
        <v>8</v>
      </c>
      <c r="I3777" s="13">
        <v>1.4</v>
      </c>
      <c r="J3777" s="13">
        <v>3.5714285714285716</v>
      </c>
      <c r="K3777" s="13">
        <v>0.4</v>
      </c>
      <c r="L3777" s="13">
        <v>5</v>
      </c>
      <c r="M3777" s="13">
        <v>11.904761904761905</v>
      </c>
    </row>
    <row r="3778" spans="2:13">
      <c r="B3778" s="10">
        <v>3775</v>
      </c>
      <c r="C3778" s="13">
        <v>1.2</v>
      </c>
      <c r="D3778" s="13">
        <v>3.3333333333333335</v>
      </c>
      <c r="E3778" s="13">
        <v>16.363636363636363</v>
      </c>
      <c r="F3778" s="13">
        <v>24.132189822755862</v>
      </c>
      <c r="G3778" s="13">
        <v>2.9685534591194971</v>
      </c>
      <c r="H3778" s="13">
        <v>4.8</v>
      </c>
      <c r="I3778" s="13">
        <v>0.8</v>
      </c>
      <c r="J3778" s="13">
        <v>6.25</v>
      </c>
      <c r="K3778" s="13">
        <v>0.1</v>
      </c>
      <c r="L3778" s="13">
        <v>20</v>
      </c>
      <c r="M3778" s="13">
        <v>29.583333333333336</v>
      </c>
    </row>
    <row r="3779" spans="2:13">
      <c r="B3779" s="10">
        <v>3776</v>
      </c>
      <c r="C3779" s="13">
        <v>0.6</v>
      </c>
      <c r="D3779" s="13">
        <v>6.666666666666667</v>
      </c>
      <c r="E3779" s="13">
        <v>10.588235294117647</v>
      </c>
      <c r="F3779" s="13">
        <v>16.578845622756145</v>
      </c>
      <c r="G3779" s="13">
        <v>3.3239436619718314</v>
      </c>
      <c r="H3779" s="13">
        <v>2.6666666666666665</v>
      </c>
      <c r="I3779" s="13">
        <v>0.8</v>
      </c>
      <c r="J3779" s="13">
        <v>6.25</v>
      </c>
      <c r="K3779" s="13">
        <v>0.2</v>
      </c>
      <c r="L3779" s="13">
        <v>10</v>
      </c>
      <c r="M3779" s="13">
        <v>22.916666666666668</v>
      </c>
    </row>
    <row r="3780" spans="2:13">
      <c r="B3780" s="10">
        <v>3777</v>
      </c>
      <c r="C3780" s="13">
        <v>1.4</v>
      </c>
      <c r="D3780" s="13">
        <v>2.8571428571428572</v>
      </c>
      <c r="E3780" s="13">
        <v>11.48936170212766</v>
      </c>
      <c r="F3780" s="13">
        <v>17.791800726517906</v>
      </c>
      <c r="G3780" s="13">
        <v>2.3024390243902437</v>
      </c>
      <c r="H3780" s="13">
        <v>4</v>
      </c>
      <c r="I3780" s="13">
        <v>1.2</v>
      </c>
      <c r="J3780" s="13">
        <v>4.166666666666667</v>
      </c>
      <c r="K3780" s="13">
        <v>0.4</v>
      </c>
      <c r="L3780" s="13">
        <v>5</v>
      </c>
      <c r="M3780" s="13">
        <v>12.023809523809524</v>
      </c>
    </row>
    <row r="3781" spans="2:13">
      <c r="B3781" s="10">
        <v>3778</v>
      </c>
      <c r="C3781" s="13">
        <v>1</v>
      </c>
      <c r="D3781" s="13">
        <v>4</v>
      </c>
      <c r="E3781" s="13">
        <v>8.5714285714285712</v>
      </c>
      <c r="F3781" s="13">
        <v>15.367563837129055</v>
      </c>
      <c r="G3781" s="13">
        <v>2.6222222222222222</v>
      </c>
      <c r="H3781" s="13">
        <v>4.1739130434782608</v>
      </c>
      <c r="I3781" s="13">
        <v>1.4</v>
      </c>
      <c r="J3781" s="13">
        <v>3.5714285714285716</v>
      </c>
      <c r="K3781" s="13">
        <v>0.4</v>
      </c>
      <c r="L3781" s="13">
        <v>5</v>
      </c>
      <c r="M3781" s="13">
        <v>12.571428571428571</v>
      </c>
    </row>
    <row r="3782" spans="2:13">
      <c r="B3782" s="10">
        <v>3779</v>
      </c>
      <c r="C3782" s="13">
        <v>0.8</v>
      </c>
      <c r="D3782" s="13">
        <v>5</v>
      </c>
      <c r="E3782" s="13">
        <v>13.170731707317072</v>
      </c>
      <c r="F3782" s="13">
        <v>19.640450405607201</v>
      </c>
      <c r="G3782" s="13">
        <v>2.5513513513513515</v>
      </c>
      <c r="H3782" s="13">
        <v>3.9183673469387754</v>
      </c>
      <c r="I3782" s="13">
        <v>1.4</v>
      </c>
      <c r="J3782" s="13">
        <v>3.5714285714285716</v>
      </c>
      <c r="K3782" s="13">
        <v>0.6</v>
      </c>
      <c r="L3782" s="13">
        <v>3.3333333333333335</v>
      </c>
      <c r="M3782" s="13">
        <v>11.904761904761905</v>
      </c>
    </row>
    <row r="3783" spans="2:13">
      <c r="B3783" s="10">
        <v>3780</v>
      </c>
      <c r="C3783" s="13">
        <v>0.6</v>
      </c>
      <c r="D3783" s="13">
        <v>6.666666666666667</v>
      </c>
      <c r="E3783" s="13">
        <v>12.558139534883722</v>
      </c>
      <c r="F3783" s="13">
        <v>21.509490886235074</v>
      </c>
      <c r="G3783" s="13">
        <v>2.5513513513513515</v>
      </c>
      <c r="H3783" s="13">
        <v>6.4</v>
      </c>
      <c r="I3783" s="13">
        <v>1.2</v>
      </c>
      <c r="J3783" s="13">
        <v>4.166666666666667</v>
      </c>
      <c r="K3783" s="13">
        <v>0.2</v>
      </c>
      <c r="L3783" s="13">
        <v>10</v>
      </c>
      <c r="M3783" s="13">
        <v>20.833333333333336</v>
      </c>
    </row>
    <row r="3784" spans="2:13">
      <c r="B3784" s="10">
        <v>3781</v>
      </c>
      <c r="C3784" s="13">
        <v>1</v>
      </c>
      <c r="D3784" s="13">
        <v>4</v>
      </c>
      <c r="E3784" s="13">
        <v>18</v>
      </c>
      <c r="F3784" s="13">
        <v>24.788432267884325</v>
      </c>
      <c r="G3784" s="13">
        <v>3.2328767123287672</v>
      </c>
      <c r="H3784" s="13">
        <v>3.5555555555555554</v>
      </c>
      <c r="I3784" s="13">
        <v>0.8</v>
      </c>
      <c r="J3784" s="13">
        <v>6.25</v>
      </c>
      <c r="K3784" s="13">
        <v>0.4</v>
      </c>
      <c r="L3784" s="13">
        <v>5</v>
      </c>
      <c r="M3784" s="13">
        <v>15.25</v>
      </c>
    </row>
    <row r="3785" spans="2:13">
      <c r="B3785" s="10">
        <v>3782</v>
      </c>
      <c r="C3785" s="13">
        <v>0.2</v>
      </c>
      <c r="D3785" s="13">
        <v>20</v>
      </c>
      <c r="E3785" s="13">
        <v>8.4375</v>
      </c>
      <c r="F3785" s="13">
        <v>14.697013017813852</v>
      </c>
      <c r="G3785" s="13">
        <v>2.6368715083798882</v>
      </c>
      <c r="H3785" s="13">
        <v>3.6226415094339623</v>
      </c>
      <c r="I3785" s="13">
        <v>1</v>
      </c>
      <c r="J3785" s="13">
        <v>5</v>
      </c>
      <c r="K3785" s="13">
        <v>0.4</v>
      </c>
      <c r="L3785" s="13">
        <v>5</v>
      </c>
      <c r="M3785" s="13">
        <v>30</v>
      </c>
    </row>
    <row r="3786" spans="2:13">
      <c r="B3786" s="10">
        <v>3783</v>
      </c>
      <c r="C3786" s="13">
        <v>0.4</v>
      </c>
      <c r="D3786" s="13">
        <v>10</v>
      </c>
      <c r="E3786" s="13">
        <v>9.6428571428571441</v>
      </c>
      <c r="F3786" s="13">
        <v>20.612905452035889</v>
      </c>
      <c r="G3786" s="13">
        <v>2.6222222222222222</v>
      </c>
      <c r="H3786" s="13">
        <v>8.3478260869565215</v>
      </c>
      <c r="I3786" s="13">
        <v>0.8</v>
      </c>
      <c r="J3786" s="13">
        <v>6.25</v>
      </c>
      <c r="K3786" s="13">
        <v>0.4</v>
      </c>
      <c r="L3786" s="13">
        <v>5</v>
      </c>
      <c r="M3786" s="13">
        <v>21.25</v>
      </c>
    </row>
    <row r="3787" spans="2:13">
      <c r="B3787" s="10">
        <v>3784</v>
      </c>
      <c r="C3787" s="13">
        <v>0.6</v>
      </c>
      <c r="D3787" s="13">
        <v>6.666666666666667</v>
      </c>
      <c r="E3787" s="13">
        <v>12.857142857142858</v>
      </c>
      <c r="F3787" s="13">
        <v>22.779530916844351</v>
      </c>
      <c r="G3787" s="13">
        <v>3.5223880597014925</v>
      </c>
      <c r="H3787" s="13">
        <v>6.4</v>
      </c>
      <c r="I3787" s="13">
        <v>1.2</v>
      </c>
      <c r="J3787" s="13">
        <v>4.166666666666667</v>
      </c>
      <c r="K3787" s="13">
        <v>0.4</v>
      </c>
      <c r="L3787" s="13">
        <v>5</v>
      </c>
      <c r="M3787" s="13">
        <v>15.833333333333334</v>
      </c>
    </row>
    <row r="3788" spans="2:13">
      <c r="B3788" s="10">
        <v>3785</v>
      </c>
      <c r="C3788" s="13">
        <v>1</v>
      </c>
      <c r="D3788" s="13">
        <v>4</v>
      </c>
      <c r="E3788" s="13">
        <v>15.882352941176469</v>
      </c>
      <c r="F3788" s="13">
        <v>21.370483022477281</v>
      </c>
      <c r="G3788" s="13">
        <v>3.1466666666666669</v>
      </c>
      <c r="H3788" s="13">
        <v>2.3414634146341462</v>
      </c>
      <c r="I3788" s="13">
        <v>1.2</v>
      </c>
      <c r="J3788" s="13">
        <v>4.166666666666667</v>
      </c>
      <c r="K3788" s="13">
        <v>0.2</v>
      </c>
      <c r="L3788" s="13">
        <v>10</v>
      </c>
      <c r="M3788" s="13">
        <v>18.166666666666668</v>
      </c>
    </row>
    <row r="3789" spans="2:13">
      <c r="B3789" s="10">
        <v>3786</v>
      </c>
      <c r="C3789" s="13">
        <v>1</v>
      </c>
      <c r="D3789" s="13">
        <v>4</v>
      </c>
      <c r="E3789" s="13">
        <v>24.545454545454547</v>
      </c>
      <c r="F3789" s="13">
        <v>32.881310401310401</v>
      </c>
      <c r="G3789" s="13">
        <v>3.1466666666666669</v>
      </c>
      <c r="H3789" s="13">
        <v>5.1891891891891895</v>
      </c>
      <c r="I3789" s="13">
        <v>1.2</v>
      </c>
      <c r="J3789" s="13">
        <v>4.166666666666667</v>
      </c>
      <c r="K3789" s="13">
        <v>0.4</v>
      </c>
      <c r="L3789" s="13">
        <v>5</v>
      </c>
      <c r="M3789" s="13">
        <v>13.166666666666668</v>
      </c>
    </row>
    <row r="3790" spans="2:13">
      <c r="B3790" s="10">
        <v>3787</v>
      </c>
      <c r="C3790" s="13">
        <v>1.2</v>
      </c>
      <c r="D3790" s="13">
        <v>3.3333333333333335</v>
      </c>
      <c r="E3790" s="13">
        <v>9.8181818181818166</v>
      </c>
      <c r="F3790" s="13">
        <v>17.469582440680703</v>
      </c>
      <c r="G3790" s="13">
        <v>2.7283236994219653</v>
      </c>
      <c r="H3790" s="13">
        <v>4.9230769230769234</v>
      </c>
      <c r="I3790" s="13">
        <v>1.2</v>
      </c>
      <c r="J3790" s="13">
        <v>4.166666666666667</v>
      </c>
      <c r="K3790" s="13">
        <v>0.6</v>
      </c>
      <c r="L3790" s="13">
        <v>3.3333333333333335</v>
      </c>
      <c r="M3790" s="13">
        <v>10.833333333333334</v>
      </c>
    </row>
    <row r="3791" spans="2:13">
      <c r="B3791" s="10">
        <v>3788</v>
      </c>
      <c r="C3791" s="13">
        <v>0.1</v>
      </c>
      <c r="D3791" s="13">
        <v>40</v>
      </c>
      <c r="E3791" s="13">
        <v>17.419354838709676</v>
      </c>
      <c r="F3791" s="13">
        <v>26.633451087288684</v>
      </c>
      <c r="G3791" s="13">
        <v>2.5934065934065931</v>
      </c>
      <c r="H3791" s="13">
        <v>6.6206896551724137</v>
      </c>
      <c r="I3791" s="13">
        <v>0.4</v>
      </c>
      <c r="J3791" s="13">
        <v>12.5</v>
      </c>
      <c r="K3791" s="13">
        <v>0.4</v>
      </c>
      <c r="L3791" s="13">
        <v>5</v>
      </c>
      <c r="M3791" s="13">
        <v>57.5</v>
      </c>
    </row>
    <row r="3792" spans="2:13">
      <c r="B3792" s="10">
        <v>3789</v>
      </c>
      <c r="C3792" s="13">
        <v>0.8</v>
      </c>
      <c r="D3792" s="13">
        <v>5</v>
      </c>
      <c r="E3792" s="13">
        <v>14.210526315789473</v>
      </c>
      <c r="F3792" s="13">
        <v>20.381573458050635</v>
      </c>
      <c r="G3792" s="13">
        <v>3.3475177304964543</v>
      </c>
      <c r="H3792" s="13">
        <v>2.8235294117647061</v>
      </c>
      <c r="I3792" s="13">
        <v>0.6</v>
      </c>
      <c r="J3792" s="13">
        <v>8.3333333333333339</v>
      </c>
      <c r="K3792" s="13">
        <v>0.4</v>
      </c>
      <c r="L3792" s="13">
        <v>5</v>
      </c>
      <c r="M3792" s="13">
        <v>18.333333333333336</v>
      </c>
    </row>
    <row r="3793" spans="2:13">
      <c r="B3793" s="10">
        <v>3790</v>
      </c>
      <c r="C3793" s="13">
        <v>0.8</v>
      </c>
      <c r="D3793" s="13">
        <v>5</v>
      </c>
      <c r="E3793" s="13">
        <v>11.25</v>
      </c>
      <c r="F3793" s="13">
        <v>17.949827628662891</v>
      </c>
      <c r="G3793" s="13">
        <v>3.603053435114504</v>
      </c>
      <c r="H3793" s="13">
        <v>3.096774193548387</v>
      </c>
      <c r="I3793" s="13">
        <v>1.4</v>
      </c>
      <c r="J3793" s="13">
        <v>3.5714285714285716</v>
      </c>
      <c r="K3793" s="13">
        <v>0.2</v>
      </c>
      <c r="L3793" s="13">
        <v>10</v>
      </c>
      <c r="M3793" s="13">
        <v>18.571428571428569</v>
      </c>
    </row>
    <row r="3794" spans="2:13">
      <c r="B3794" s="10">
        <v>3791</v>
      </c>
      <c r="C3794" s="13">
        <v>1.4</v>
      </c>
      <c r="D3794" s="13">
        <v>2.8571428571428572</v>
      </c>
      <c r="E3794" s="13">
        <v>13.170731707317072</v>
      </c>
      <c r="F3794" s="13">
        <v>21.524062586963744</v>
      </c>
      <c r="G3794" s="13">
        <v>3.3006993006993004</v>
      </c>
      <c r="H3794" s="13">
        <v>5.0526315789473681</v>
      </c>
      <c r="I3794" s="13">
        <v>0.8</v>
      </c>
      <c r="J3794" s="13">
        <v>6.25</v>
      </c>
      <c r="K3794" s="13">
        <v>0.1</v>
      </c>
      <c r="L3794" s="13">
        <v>20</v>
      </c>
      <c r="M3794" s="13">
        <v>29.107142857142858</v>
      </c>
    </row>
    <row r="3795" spans="2:13">
      <c r="B3795" s="10">
        <v>3792</v>
      </c>
      <c r="C3795" s="13">
        <v>0.8</v>
      </c>
      <c r="D3795" s="13">
        <v>5</v>
      </c>
      <c r="E3795" s="13">
        <v>9.8181818181818166</v>
      </c>
      <c r="F3795" s="13">
        <v>18.060002586318376</v>
      </c>
      <c r="G3795" s="13">
        <v>3.189189189189189</v>
      </c>
      <c r="H3795" s="13">
        <v>5.0526315789473681</v>
      </c>
      <c r="I3795" s="13">
        <v>1</v>
      </c>
      <c r="J3795" s="13">
        <v>5</v>
      </c>
      <c r="K3795" s="13">
        <v>0.4</v>
      </c>
      <c r="L3795" s="13">
        <v>5</v>
      </c>
      <c r="M3795" s="13">
        <v>15</v>
      </c>
    </row>
    <row r="3796" spans="2:13">
      <c r="B3796" s="10">
        <v>3793</v>
      </c>
      <c r="C3796" s="13">
        <v>0.6</v>
      </c>
      <c r="D3796" s="13">
        <v>6.666666666666667</v>
      </c>
      <c r="E3796" s="13">
        <v>8.1818181818181817</v>
      </c>
      <c r="F3796" s="13">
        <v>17.619226134690052</v>
      </c>
      <c r="G3796" s="13">
        <v>4.8659793814432986</v>
      </c>
      <c r="H3796" s="13">
        <v>4.5714285714285712</v>
      </c>
      <c r="I3796" s="13">
        <v>0.6</v>
      </c>
      <c r="J3796" s="13">
        <v>8.3333333333333339</v>
      </c>
      <c r="K3796" s="13">
        <v>0.2</v>
      </c>
      <c r="L3796" s="13">
        <v>10</v>
      </c>
      <c r="M3796" s="13">
        <v>25</v>
      </c>
    </row>
    <row r="3797" spans="2:13">
      <c r="B3797" s="10">
        <v>3794</v>
      </c>
      <c r="C3797" s="13">
        <v>0.2</v>
      </c>
      <c r="D3797" s="13">
        <v>20</v>
      </c>
      <c r="E3797" s="13">
        <v>11.25</v>
      </c>
      <c r="F3797" s="13">
        <v>17.69243151806177</v>
      </c>
      <c r="G3797" s="13">
        <v>2.5240641711229945</v>
      </c>
      <c r="H3797" s="13">
        <v>3.9183673469387754</v>
      </c>
      <c r="I3797" s="13">
        <v>0.6</v>
      </c>
      <c r="J3797" s="13">
        <v>8.3333333333333339</v>
      </c>
      <c r="K3797" s="13">
        <v>0.2</v>
      </c>
      <c r="L3797" s="13">
        <v>10</v>
      </c>
      <c r="M3797" s="13">
        <v>38.333333333333336</v>
      </c>
    </row>
    <row r="3798" spans="2:13">
      <c r="B3798" s="10">
        <v>3795</v>
      </c>
      <c r="C3798" s="13">
        <v>1</v>
      </c>
      <c r="D3798" s="13">
        <v>4</v>
      </c>
      <c r="E3798" s="13">
        <v>8.8524590163934427</v>
      </c>
      <c r="F3798" s="13">
        <v>15.690885837798987</v>
      </c>
      <c r="G3798" s="13">
        <v>3.3475177304964543</v>
      </c>
      <c r="H3798" s="13">
        <v>3.4909090909090907</v>
      </c>
      <c r="I3798" s="13">
        <v>0.6</v>
      </c>
      <c r="J3798" s="13">
        <v>8.3333333333333339</v>
      </c>
      <c r="K3798" s="13">
        <v>0.4</v>
      </c>
      <c r="L3798" s="13">
        <v>5</v>
      </c>
      <c r="M3798" s="13">
        <v>17.333333333333336</v>
      </c>
    </row>
    <row r="3799" spans="2:13">
      <c r="B3799" s="10">
        <v>3796</v>
      </c>
      <c r="C3799" s="13">
        <v>1.2</v>
      </c>
      <c r="D3799" s="13">
        <v>3.3333333333333335</v>
      </c>
      <c r="E3799" s="13">
        <v>13.846153846153847</v>
      </c>
      <c r="F3799" s="13">
        <v>22.457695946437667</v>
      </c>
      <c r="G3799" s="13">
        <v>3.1258278145695364</v>
      </c>
      <c r="H3799" s="13">
        <v>5.4857142857142858</v>
      </c>
      <c r="I3799" s="13">
        <v>1.2</v>
      </c>
      <c r="J3799" s="13">
        <v>4.166666666666667</v>
      </c>
      <c r="K3799" s="13">
        <v>0.4</v>
      </c>
      <c r="L3799" s="13">
        <v>5</v>
      </c>
      <c r="M3799" s="13">
        <v>12.5</v>
      </c>
    </row>
    <row r="3800" spans="2:13">
      <c r="B3800" s="10">
        <v>3797</v>
      </c>
      <c r="C3800" s="13">
        <v>0.8</v>
      </c>
      <c r="D3800" s="13">
        <v>5</v>
      </c>
      <c r="E3800" s="13">
        <v>17.419354838709676</v>
      </c>
      <c r="F3800" s="13">
        <v>25.904203323558164</v>
      </c>
      <c r="G3800" s="13">
        <v>2.6666666666666665</v>
      </c>
      <c r="H3800" s="13">
        <v>5.8181818181818183</v>
      </c>
      <c r="I3800" s="13">
        <v>1</v>
      </c>
      <c r="J3800" s="13">
        <v>5</v>
      </c>
      <c r="K3800" s="13">
        <v>0.6</v>
      </c>
      <c r="L3800" s="13">
        <v>3.3333333333333335</v>
      </c>
      <c r="M3800" s="13">
        <v>13.333333333333334</v>
      </c>
    </row>
    <row r="3801" spans="2:13">
      <c r="B3801" s="10">
        <v>3798</v>
      </c>
      <c r="C3801" s="13">
        <v>0.6</v>
      </c>
      <c r="D3801" s="13">
        <v>6.666666666666667</v>
      </c>
      <c r="E3801" s="13">
        <v>12.857142857142858</v>
      </c>
      <c r="F3801" s="13">
        <v>22.541570141570144</v>
      </c>
      <c r="G3801" s="13">
        <v>4.4952380952380953</v>
      </c>
      <c r="H3801" s="13">
        <v>5.1891891891891895</v>
      </c>
      <c r="I3801" s="13">
        <v>1</v>
      </c>
      <c r="J3801" s="13">
        <v>5</v>
      </c>
      <c r="K3801" s="13">
        <v>0.2</v>
      </c>
      <c r="L3801" s="13">
        <v>10</v>
      </c>
      <c r="M3801" s="13">
        <v>21.666666666666668</v>
      </c>
    </row>
    <row r="3802" spans="2:13">
      <c r="B3802" s="10">
        <v>3799</v>
      </c>
      <c r="C3802" s="13">
        <v>1</v>
      </c>
      <c r="D3802" s="13">
        <v>4</v>
      </c>
      <c r="E3802" s="13">
        <v>15</v>
      </c>
      <c r="F3802" s="13">
        <v>23.07311827956989</v>
      </c>
      <c r="G3802" s="13">
        <v>3.8064516129032255</v>
      </c>
      <c r="H3802" s="13">
        <v>4.2666666666666666</v>
      </c>
      <c r="I3802" s="13">
        <v>1.2</v>
      </c>
      <c r="J3802" s="13">
        <v>4.166666666666667</v>
      </c>
      <c r="K3802" s="13">
        <v>0.2</v>
      </c>
      <c r="L3802" s="13">
        <v>10</v>
      </c>
      <c r="M3802" s="13">
        <v>18.166666666666668</v>
      </c>
    </row>
    <row r="3803" spans="2:13">
      <c r="B3803" s="10">
        <v>3800</v>
      </c>
      <c r="C3803" s="13">
        <v>1</v>
      </c>
      <c r="D3803" s="13">
        <v>4</v>
      </c>
      <c r="E3803" s="13">
        <v>10.188679245283019</v>
      </c>
      <c r="F3803" s="13">
        <v>19.637400046172896</v>
      </c>
      <c r="G3803" s="13">
        <v>3.2551724137931033</v>
      </c>
      <c r="H3803" s="13">
        <v>6.193548387096774</v>
      </c>
      <c r="I3803" s="13">
        <v>1.2</v>
      </c>
      <c r="J3803" s="13">
        <v>4.166666666666667</v>
      </c>
      <c r="K3803" s="13">
        <v>0.1</v>
      </c>
      <c r="L3803" s="13">
        <v>20</v>
      </c>
      <c r="M3803" s="13">
        <v>28.166666666666668</v>
      </c>
    </row>
    <row r="3804" spans="2:13">
      <c r="B3804" s="10">
        <v>3801</v>
      </c>
      <c r="C3804" s="13">
        <v>1</v>
      </c>
      <c r="D3804" s="13">
        <v>4</v>
      </c>
      <c r="E3804" s="13">
        <v>15.882352941176469</v>
      </c>
      <c r="F3804" s="13">
        <v>23.808180755746005</v>
      </c>
      <c r="G3804" s="13">
        <v>3.1258278145695364</v>
      </c>
      <c r="H3804" s="13">
        <v>4.8</v>
      </c>
      <c r="I3804" s="13">
        <v>1.2</v>
      </c>
      <c r="J3804" s="13">
        <v>4.166666666666667</v>
      </c>
      <c r="K3804" s="13">
        <v>0.4</v>
      </c>
      <c r="L3804" s="13">
        <v>5</v>
      </c>
      <c r="M3804" s="13">
        <v>13.166666666666668</v>
      </c>
    </row>
    <row r="3805" spans="2:13">
      <c r="B3805" s="10">
        <v>3802</v>
      </c>
      <c r="C3805" s="13">
        <v>1</v>
      </c>
      <c r="D3805" s="13">
        <v>4</v>
      </c>
      <c r="E3805" s="13">
        <v>8.8524590163934427</v>
      </c>
      <c r="F3805" s="13">
        <v>15.288631658549185</v>
      </c>
      <c r="G3805" s="13">
        <v>3.1258278145695364</v>
      </c>
      <c r="H3805" s="13">
        <v>3.3103448275862069</v>
      </c>
      <c r="I3805" s="13">
        <v>1</v>
      </c>
      <c r="J3805" s="13">
        <v>5</v>
      </c>
      <c r="K3805" s="13">
        <v>0.6</v>
      </c>
      <c r="L3805" s="13">
        <v>3.3333333333333335</v>
      </c>
      <c r="M3805" s="13">
        <v>12.333333333333334</v>
      </c>
    </row>
    <row r="3806" spans="2:13">
      <c r="B3806" s="10">
        <v>3803</v>
      </c>
      <c r="C3806" s="13">
        <v>1.8</v>
      </c>
      <c r="D3806" s="13">
        <v>2.2222222222222223</v>
      </c>
      <c r="E3806" s="13">
        <v>12.857142857142858</v>
      </c>
      <c r="F3806" s="13">
        <v>18.196066686632726</v>
      </c>
      <c r="G3806" s="13">
        <v>2.9685534591194971</v>
      </c>
      <c r="H3806" s="13">
        <v>2.3703703703703702</v>
      </c>
      <c r="I3806" s="13">
        <v>1.2</v>
      </c>
      <c r="J3806" s="13">
        <v>4.166666666666667</v>
      </c>
      <c r="K3806" s="13">
        <v>0.2</v>
      </c>
      <c r="L3806" s="13">
        <v>10</v>
      </c>
      <c r="M3806" s="13">
        <v>16.388888888888889</v>
      </c>
    </row>
    <row r="3807" spans="2:13">
      <c r="B3807" s="10">
        <v>3804</v>
      </c>
      <c r="C3807" s="13">
        <v>1.2</v>
      </c>
      <c r="D3807" s="13">
        <v>3.3333333333333335</v>
      </c>
      <c r="E3807" s="13">
        <v>12</v>
      </c>
      <c r="F3807" s="13">
        <v>19.448603683897801</v>
      </c>
      <c r="G3807" s="13">
        <v>3.0849673202614376</v>
      </c>
      <c r="H3807" s="13">
        <v>4.3636363636363633</v>
      </c>
      <c r="I3807" s="13">
        <v>0.8</v>
      </c>
      <c r="J3807" s="13">
        <v>6.25</v>
      </c>
      <c r="K3807" s="13">
        <v>0.2</v>
      </c>
      <c r="L3807" s="13">
        <v>10</v>
      </c>
      <c r="M3807" s="13">
        <v>19.583333333333336</v>
      </c>
    </row>
    <row r="3808" spans="2:13">
      <c r="B3808" s="10">
        <v>3805</v>
      </c>
      <c r="C3808" s="13">
        <v>0.8</v>
      </c>
      <c r="D3808" s="13">
        <v>5</v>
      </c>
      <c r="E3808" s="13">
        <v>11.739130434782609</v>
      </c>
      <c r="F3808" s="13">
        <v>19.508971704623882</v>
      </c>
      <c r="G3808" s="13">
        <v>4.2142857142857144</v>
      </c>
      <c r="H3808" s="13">
        <v>3.5555555555555554</v>
      </c>
      <c r="I3808" s="13">
        <v>0.8</v>
      </c>
      <c r="J3808" s="13">
        <v>6.25</v>
      </c>
      <c r="K3808" s="13">
        <v>0.6</v>
      </c>
      <c r="L3808" s="13">
        <v>3.3333333333333335</v>
      </c>
      <c r="M3808" s="13">
        <v>14.583333333333334</v>
      </c>
    </row>
    <row r="3809" spans="2:13">
      <c r="B3809" s="10">
        <v>3806</v>
      </c>
      <c r="C3809" s="13">
        <v>1</v>
      </c>
      <c r="D3809" s="13">
        <v>4</v>
      </c>
      <c r="E3809" s="13">
        <v>12</v>
      </c>
      <c r="F3809" s="13">
        <v>19.836544850498338</v>
      </c>
      <c r="G3809" s="13">
        <v>3.3714285714285714</v>
      </c>
      <c r="H3809" s="13">
        <v>4.4651162790697674</v>
      </c>
      <c r="I3809" s="13">
        <v>0.8</v>
      </c>
      <c r="J3809" s="13">
        <v>6.25</v>
      </c>
      <c r="K3809" s="13">
        <v>0.4</v>
      </c>
      <c r="L3809" s="13">
        <v>5</v>
      </c>
      <c r="M3809" s="13">
        <v>15.25</v>
      </c>
    </row>
    <row r="3810" spans="2:13">
      <c r="B3810" s="10">
        <v>3807</v>
      </c>
      <c r="C3810" s="13">
        <v>2</v>
      </c>
      <c r="D3810" s="13">
        <v>2</v>
      </c>
      <c r="E3810" s="13">
        <v>8.1818181818181817</v>
      </c>
      <c r="F3810" s="13">
        <v>17.077523703290574</v>
      </c>
      <c r="G3810" s="13">
        <v>2.8957055214723924</v>
      </c>
      <c r="H3810" s="13">
        <v>6</v>
      </c>
      <c r="I3810" s="13">
        <v>1</v>
      </c>
      <c r="J3810" s="13">
        <v>5</v>
      </c>
      <c r="K3810" s="13">
        <v>0.2</v>
      </c>
      <c r="L3810" s="13">
        <v>10</v>
      </c>
      <c r="M3810" s="13">
        <v>17</v>
      </c>
    </row>
    <row r="3811" spans="2:13">
      <c r="B3811" s="10">
        <v>3808</v>
      </c>
      <c r="C3811" s="13">
        <v>0.8</v>
      </c>
      <c r="D3811" s="13">
        <v>5</v>
      </c>
      <c r="E3811" s="13">
        <v>14.594594594594593</v>
      </c>
      <c r="F3811" s="13">
        <v>21.852833650177473</v>
      </c>
      <c r="G3811" s="13">
        <v>2.2056074766355138</v>
      </c>
      <c r="H3811" s="13">
        <v>5.0526315789473681</v>
      </c>
      <c r="I3811" s="13">
        <v>0.6</v>
      </c>
      <c r="J3811" s="13">
        <v>8.3333333333333339</v>
      </c>
      <c r="K3811" s="13">
        <v>0.4</v>
      </c>
      <c r="L3811" s="13">
        <v>5</v>
      </c>
      <c r="M3811" s="13">
        <v>18.333333333333336</v>
      </c>
    </row>
    <row r="3812" spans="2:13">
      <c r="B3812" s="10">
        <v>3809</v>
      </c>
      <c r="C3812" s="13">
        <v>0.6</v>
      </c>
      <c r="D3812" s="13">
        <v>6.666666666666667</v>
      </c>
      <c r="E3812" s="13">
        <v>9.473684210526315</v>
      </c>
      <c r="F3812" s="13">
        <v>16.118801442486252</v>
      </c>
      <c r="G3812" s="13">
        <v>2.4712041884816753</v>
      </c>
      <c r="H3812" s="13">
        <v>4.1739130434782608</v>
      </c>
      <c r="I3812" s="13">
        <v>0.8</v>
      </c>
      <c r="J3812" s="13">
        <v>6.25</v>
      </c>
      <c r="K3812" s="13">
        <v>0.6</v>
      </c>
      <c r="L3812" s="13">
        <v>3.3333333333333335</v>
      </c>
      <c r="M3812" s="13">
        <v>16.25</v>
      </c>
    </row>
    <row r="3813" spans="2:13">
      <c r="B3813" s="10">
        <v>3810</v>
      </c>
      <c r="C3813" s="13">
        <v>1.6</v>
      </c>
      <c r="D3813" s="13">
        <v>2.5</v>
      </c>
      <c r="E3813" s="13">
        <v>8.1818181818181817</v>
      </c>
      <c r="F3813" s="13">
        <v>24.305761843790016</v>
      </c>
      <c r="G3813" s="13">
        <v>3.3239436619718314</v>
      </c>
      <c r="H3813" s="13">
        <v>12.8</v>
      </c>
      <c r="I3813" s="13">
        <v>1</v>
      </c>
      <c r="J3813" s="13">
        <v>5</v>
      </c>
      <c r="K3813" s="13">
        <v>0.8</v>
      </c>
      <c r="L3813" s="13">
        <v>2.5</v>
      </c>
      <c r="M3813" s="13">
        <v>10</v>
      </c>
    </row>
    <row r="3814" spans="2:13">
      <c r="B3814" s="10">
        <v>3811</v>
      </c>
      <c r="C3814" s="13">
        <v>0.6</v>
      </c>
      <c r="D3814" s="13">
        <v>6.666666666666667</v>
      </c>
      <c r="E3814" s="13">
        <v>12</v>
      </c>
      <c r="F3814" s="13">
        <v>19.942857142857143</v>
      </c>
      <c r="G3814" s="13">
        <v>3.3714285714285714</v>
      </c>
      <c r="H3814" s="13">
        <v>4.5714285714285712</v>
      </c>
      <c r="I3814" s="13">
        <v>1.4</v>
      </c>
      <c r="J3814" s="13">
        <v>3.5714285714285716</v>
      </c>
      <c r="K3814" s="13">
        <v>0.8</v>
      </c>
      <c r="L3814" s="13">
        <v>2.5</v>
      </c>
      <c r="M3814" s="13">
        <v>12.738095238095239</v>
      </c>
    </row>
    <row r="3815" spans="2:13">
      <c r="B3815" s="10">
        <v>3812</v>
      </c>
      <c r="C3815" s="13">
        <v>1.2</v>
      </c>
      <c r="D3815" s="13">
        <v>3.3333333333333335</v>
      </c>
      <c r="E3815" s="13">
        <v>11.25</v>
      </c>
      <c r="F3815" s="13">
        <v>18.77183908045977</v>
      </c>
      <c r="G3815" s="13">
        <v>3.2551724137931033</v>
      </c>
      <c r="H3815" s="13">
        <v>4.2666666666666666</v>
      </c>
      <c r="I3815" s="13">
        <v>1</v>
      </c>
      <c r="J3815" s="13">
        <v>5</v>
      </c>
      <c r="K3815" s="13">
        <v>0.6</v>
      </c>
      <c r="L3815" s="13">
        <v>3.3333333333333335</v>
      </c>
      <c r="M3815" s="13">
        <v>11.666666666666668</v>
      </c>
    </row>
    <row r="3816" spans="2:13">
      <c r="B3816" s="10">
        <v>3813</v>
      </c>
      <c r="C3816" s="13">
        <v>0.2</v>
      </c>
      <c r="D3816" s="13">
        <v>20</v>
      </c>
      <c r="E3816" s="13">
        <v>14.210526315789473</v>
      </c>
      <c r="F3816" s="13">
        <v>20.535923141186299</v>
      </c>
      <c r="G3816" s="13">
        <v>3.2777777777777777</v>
      </c>
      <c r="H3816" s="13">
        <v>3.0476190476190474</v>
      </c>
      <c r="I3816" s="13">
        <v>1</v>
      </c>
      <c r="J3816" s="13">
        <v>5</v>
      </c>
      <c r="K3816" s="13">
        <v>0.4</v>
      </c>
      <c r="L3816" s="13">
        <v>5</v>
      </c>
      <c r="M3816" s="13">
        <v>30</v>
      </c>
    </row>
    <row r="3817" spans="2:13">
      <c r="B3817" s="10">
        <v>3814</v>
      </c>
      <c r="C3817" s="13">
        <v>0.6</v>
      </c>
      <c r="D3817" s="13">
        <v>6.666666666666667</v>
      </c>
      <c r="E3817" s="13">
        <v>7.5</v>
      </c>
      <c r="F3817" s="13">
        <v>17.225952813067149</v>
      </c>
      <c r="G3817" s="13">
        <v>3.1052631578947372</v>
      </c>
      <c r="H3817" s="13">
        <v>6.6206896551724137</v>
      </c>
      <c r="I3817" s="13">
        <v>0.6</v>
      </c>
      <c r="J3817" s="13">
        <v>8.3333333333333339</v>
      </c>
      <c r="K3817" s="13">
        <v>0.4</v>
      </c>
      <c r="L3817" s="13">
        <v>5</v>
      </c>
      <c r="M3817" s="13">
        <v>20</v>
      </c>
    </row>
    <row r="3818" spans="2:13">
      <c r="B3818" s="10">
        <v>3815</v>
      </c>
      <c r="C3818" s="13">
        <v>0.8</v>
      </c>
      <c r="D3818" s="13">
        <v>5</v>
      </c>
      <c r="E3818" s="13">
        <v>12.857142857142858</v>
      </c>
      <c r="F3818" s="13">
        <v>19.299574375204628</v>
      </c>
      <c r="G3818" s="13">
        <v>2.5240641711229945</v>
      </c>
      <c r="H3818" s="13">
        <v>3.9183673469387754</v>
      </c>
      <c r="I3818" s="13">
        <v>0.6</v>
      </c>
      <c r="J3818" s="13">
        <v>8.3333333333333339</v>
      </c>
      <c r="K3818" s="13">
        <v>0.6</v>
      </c>
      <c r="L3818" s="13">
        <v>3.3333333333333335</v>
      </c>
      <c r="M3818" s="13">
        <v>16.666666666666668</v>
      </c>
    </row>
    <row r="3819" spans="2:13">
      <c r="B3819" s="10">
        <v>3816</v>
      </c>
      <c r="C3819" s="13">
        <v>1</v>
      </c>
      <c r="D3819" s="13">
        <v>4</v>
      </c>
      <c r="E3819" s="13">
        <v>15</v>
      </c>
      <c r="F3819" s="13">
        <v>22.984308597580906</v>
      </c>
      <c r="G3819" s="13">
        <v>2.9316770186335406</v>
      </c>
      <c r="H3819" s="13">
        <v>5.0526315789473681</v>
      </c>
      <c r="I3819" s="13">
        <v>0.8</v>
      </c>
      <c r="J3819" s="13">
        <v>6.25</v>
      </c>
      <c r="K3819" s="13">
        <v>0.6</v>
      </c>
      <c r="L3819" s="13">
        <v>3.3333333333333335</v>
      </c>
      <c r="M3819" s="13">
        <v>13.583333333333334</v>
      </c>
    </row>
    <row r="3820" spans="2:13">
      <c r="B3820" s="10">
        <v>3817</v>
      </c>
      <c r="C3820" s="13">
        <v>1.4</v>
      </c>
      <c r="D3820" s="13">
        <v>2.8571428571428572</v>
      </c>
      <c r="E3820" s="13">
        <v>12.857142857142858</v>
      </c>
      <c r="F3820" s="13">
        <v>19.785996612083569</v>
      </c>
      <c r="G3820" s="13">
        <v>2.5652173913043477</v>
      </c>
      <c r="H3820" s="13">
        <v>4.3636363636363633</v>
      </c>
      <c r="I3820" s="13">
        <v>0.8</v>
      </c>
      <c r="J3820" s="13">
        <v>6.25</v>
      </c>
      <c r="K3820" s="13">
        <v>0.4</v>
      </c>
      <c r="L3820" s="13">
        <v>5</v>
      </c>
      <c r="M3820" s="13">
        <v>14.107142857142858</v>
      </c>
    </row>
    <row r="3821" spans="2:13">
      <c r="B3821" s="10">
        <v>3818</v>
      </c>
      <c r="C3821" s="13">
        <v>0.8</v>
      </c>
      <c r="D3821" s="13">
        <v>5</v>
      </c>
      <c r="E3821" s="13">
        <v>8.4375</v>
      </c>
      <c r="F3821" s="13">
        <v>15.507118564950652</v>
      </c>
      <c r="G3821" s="13">
        <v>2.8957055214723924</v>
      </c>
      <c r="H3821" s="13">
        <v>4.1739130434782608</v>
      </c>
      <c r="I3821" s="13">
        <v>1</v>
      </c>
      <c r="J3821" s="13">
        <v>5</v>
      </c>
      <c r="K3821" s="13">
        <v>0.8</v>
      </c>
      <c r="L3821" s="13">
        <v>2.5</v>
      </c>
      <c r="M3821" s="13">
        <v>12.5</v>
      </c>
    </row>
    <row r="3822" spans="2:13">
      <c r="B3822" s="10">
        <v>3819</v>
      </c>
      <c r="C3822" s="13">
        <v>0.4</v>
      </c>
      <c r="D3822" s="13">
        <v>10</v>
      </c>
      <c r="E3822" s="13">
        <v>15</v>
      </c>
      <c r="F3822" s="13">
        <v>23.296296296296298</v>
      </c>
      <c r="G3822" s="13">
        <v>3.496296296296296</v>
      </c>
      <c r="H3822" s="13">
        <v>4.8</v>
      </c>
      <c r="I3822" s="13">
        <v>0.8</v>
      </c>
      <c r="J3822" s="13">
        <v>6.25</v>
      </c>
      <c r="K3822" s="13">
        <v>0.6</v>
      </c>
      <c r="L3822" s="13">
        <v>3.3333333333333335</v>
      </c>
      <c r="M3822" s="13">
        <v>19.583333333333332</v>
      </c>
    </row>
    <row r="3823" spans="2:13">
      <c r="B3823" s="10">
        <v>3820</v>
      </c>
      <c r="C3823" s="13">
        <v>0.6</v>
      </c>
      <c r="D3823" s="13">
        <v>6.666666666666667</v>
      </c>
      <c r="E3823" s="13">
        <v>12</v>
      </c>
      <c r="F3823" s="13">
        <v>19.660366385577202</v>
      </c>
      <c r="G3823" s="13">
        <v>2.6077348066298343</v>
      </c>
      <c r="H3823" s="13">
        <v>5.0526315789473681</v>
      </c>
      <c r="I3823" s="13">
        <v>1.4</v>
      </c>
      <c r="J3823" s="13">
        <v>3.5714285714285716</v>
      </c>
      <c r="K3823" s="13">
        <v>0.6</v>
      </c>
      <c r="L3823" s="13">
        <v>3.3333333333333335</v>
      </c>
      <c r="M3823" s="13">
        <v>13.571428571428573</v>
      </c>
    </row>
    <row r="3824" spans="2:13">
      <c r="B3824" s="10">
        <v>3821</v>
      </c>
      <c r="C3824" s="13">
        <v>0.4</v>
      </c>
      <c r="D3824" s="13">
        <v>10</v>
      </c>
      <c r="E3824" s="13">
        <v>14.594594594594593</v>
      </c>
      <c r="F3824" s="13">
        <v>24.329786232225256</v>
      </c>
      <c r="G3824" s="13">
        <v>2.8780487804878048</v>
      </c>
      <c r="H3824" s="13">
        <v>6.8571428571428568</v>
      </c>
      <c r="I3824" s="13">
        <v>1.2</v>
      </c>
      <c r="J3824" s="13">
        <v>4.166666666666667</v>
      </c>
      <c r="K3824" s="13">
        <v>0.2</v>
      </c>
      <c r="L3824" s="13">
        <v>10</v>
      </c>
      <c r="M3824" s="13">
        <v>24.166666666666668</v>
      </c>
    </row>
    <row r="3825" spans="2:13">
      <c r="B3825" s="10">
        <v>3822</v>
      </c>
      <c r="C3825" s="13">
        <v>1</v>
      </c>
      <c r="D3825" s="13">
        <v>4</v>
      </c>
      <c r="E3825" s="13">
        <v>8.1818181818181817</v>
      </c>
      <c r="F3825" s="13">
        <v>16.185185185185183</v>
      </c>
      <c r="G3825" s="13">
        <v>2.1851851851851851</v>
      </c>
      <c r="H3825" s="13">
        <v>5.8181818181818183</v>
      </c>
      <c r="I3825" s="13">
        <v>0.8</v>
      </c>
      <c r="J3825" s="13">
        <v>6.25</v>
      </c>
      <c r="K3825" s="13">
        <v>0.4</v>
      </c>
      <c r="L3825" s="13">
        <v>5</v>
      </c>
      <c r="M3825" s="13">
        <v>15.25</v>
      </c>
    </row>
    <row r="3826" spans="2:13">
      <c r="B3826" s="10">
        <v>3823</v>
      </c>
      <c r="C3826" s="13">
        <v>0.6</v>
      </c>
      <c r="D3826" s="13">
        <v>6.666666666666667</v>
      </c>
      <c r="E3826" s="13">
        <v>12.272727272727273</v>
      </c>
      <c r="F3826" s="13">
        <v>20.390293916609707</v>
      </c>
      <c r="G3826" s="13">
        <v>3.0649350649350646</v>
      </c>
      <c r="H3826" s="13">
        <v>5.0526315789473681</v>
      </c>
      <c r="I3826" s="13">
        <v>1.2</v>
      </c>
      <c r="J3826" s="13">
        <v>4.166666666666667</v>
      </c>
      <c r="K3826" s="13">
        <v>0.1</v>
      </c>
      <c r="L3826" s="13">
        <v>20</v>
      </c>
      <c r="M3826" s="13">
        <v>30.833333333333336</v>
      </c>
    </row>
    <row r="3827" spans="2:13">
      <c r="B3827" s="10">
        <v>3824</v>
      </c>
      <c r="C3827" s="13">
        <v>0.6</v>
      </c>
      <c r="D3827" s="13">
        <v>6.666666666666667</v>
      </c>
      <c r="E3827" s="13">
        <v>12.857142857142858</v>
      </c>
      <c r="F3827" s="13">
        <v>17.966820276497696</v>
      </c>
      <c r="G3827" s="13">
        <v>3.0451612903225804</v>
      </c>
      <c r="H3827" s="13">
        <v>2.064516129032258</v>
      </c>
      <c r="I3827" s="13">
        <v>0.6</v>
      </c>
      <c r="J3827" s="13">
        <v>8.3333333333333339</v>
      </c>
      <c r="K3827" s="13">
        <v>0.6</v>
      </c>
      <c r="L3827" s="13">
        <v>3.3333333333333335</v>
      </c>
      <c r="M3827" s="13">
        <v>18.333333333333332</v>
      </c>
    </row>
    <row r="3828" spans="2:13">
      <c r="B3828" s="10">
        <v>3825</v>
      </c>
      <c r="C3828" s="13">
        <v>1</v>
      </c>
      <c r="D3828" s="13">
        <v>4</v>
      </c>
      <c r="E3828" s="13">
        <v>13.5</v>
      </c>
      <c r="F3828" s="13">
        <v>22.343373493975903</v>
      </c>
      <c r="G3828" s="13">
        <v>2.8433734939759034</v>
      </c>
      <c r="H3828" s="13">
        <v>6</v>
      </c>
      <c r="I3828" s="13">
        <v>1.2</v>
      </c>
      <c r="J3828" s="13">
        <v>4.166666666666667</v>
      </c>
      <c r="K3828" s="13">
        <v>0.4</v>
      </c>
      <c r="L3828" s="13">
        <v>5</v>
      </c>
      <c r="M3828" s="13">
        <v>13.166666666666668</v>
      </c>
    </row>
    <row r="3829" spans="2:13">
      <c r="B3829" s="10">
        <v>3826</v>
      </c>
      <c r="C3829" s="13">
        <v>0.4</v>
      </c>
      <c r="D3829" s="13">
        <v>10</v>
      </c>
      <c r="E3829" s="13">
        <v>12.857142857142858</v>
      </c>
      <c r="F3829" s="13">
        <v>18.62058371735791</v>
      </c>
      <c r="G3829" s="13">
        <v>2.6666666666666665</v>
      </c>
      <c r="H3829" s="13">
        <v>3.096774193548387</v>
      </c>
      <c r="I3829" s="13">
        <v>1.2</v>
      </c>
      <c r="J3829" s="13">
        <v>4.166666666666667</v>
      </c>
      <c r="K3829" s="13">
        <v>0.2</v>
      </c>
      <c r="L3829" s="13">
        <v>10</v>
      </c>
      <c r="M3829" s="13">
        <v>24.166666666666668</v>
      </c>
    </row>
    <row r="3830" spans="2:13">
      <c r="B3830" s="10">
        <v>3827</v>
      </c>
      <c r="C3830" s="13">
        <v>1</v>
      </c>
      <c r="D3830" s="13">
        <v>4</v>
      </c>
      <c r="E3830" s="13">
        <v>13.170731707317072</v>
      </c>
      <c r="F3830" s="13">
        <v>19.657845707781433</v>
      </c>
      <c r="G3830" s="13">
        <v>3.2328767123287672</v>
      </c>
      <c r="H3830" s="13">
        <v>3.2542372881355934</v>
      </c>
      <c r="I3830" s="13">
        <v>0.8</v>
      </c>
      <c r="J3830" s="13">
        <v>6.25</v>
      </c>
      <c r="K3830" s="13">
        <v>0.4</v>
      </c>
      <c r="L3830" s="13">
        <v>5</v>
      </c>
      <c r="M3830" s="13">
        <v>15.25</v>
      </c>
    </row>
    <row r="3831" spans="2:13">
      <c r="B3831" s="10">
        <v>3828</v>
      </c>
      <c r="C3831" s="13">
        <v>0.4</v>
      </c>
      <c r="D3831" s="13">
        <v>10</v>
      </c>
      <c r="E3831" s="13">
        <v>13.170731707317072</v>
      </c>
      <c r="F3831" s="13">
        <v>19.235666772252138</v>
      </c>
      <c r="G3831" s="13">
        <v>3.0649350649350646</v>
      </c>
      <c r="H3831" s="13">
        <v>3</v>
      </c>
      <c r="I3831" s="13">
        <v>0.4</v>
      </c>
      <c r="J3831" s="13">
        <v>12.5</v>
      </c>
      <c r="K3831" s="13">
        <v>0.6</v>
      </c>
      <c r="L3831" s="13">
        <v>3.3333333333333335</v>
      </c>
      <c r="M3831" s="13">
        <v>25.833333333333332</v>
      </c>
    </row>
    <row r="3832" spans="2:13">
      <c r="B3832" s="10">
        <v>3829</v>
      </c>
      <c r="C3832" s="13">
        <v>0.8</v>
      </c>
      <c r="D3832" s="13">
        <v>5</v>
      </c>
      <c r="E3832" s="13">
        <v>12</v>
      </c>
      <c r="F3832" s="13">
        <v>18.113131313131312</v>
      </c>
      <c r="G3832" s="13">
        <v>2.6222222222222222</v>
      </c>
      <c r="H3832" s="13">
        <v>3.4909090909090907</v>
      </c>
      <c r="I3832" s="13">
        <v>1.2</v>
      </c>
      <c r="J3832" s="13">
        <v>4.166666666666667</v>
      </c>
      <c r="K3832" s="13">
        <v>0.4</v>
      </c>
      <c r="L3832" s="13">
        <v>5</v>
      </c>
      <c r="M3832" s="13">
        <v>14.166666666666668</v>
      </c>
    </row>
    <row r="3833" spans="2:13">
      <c r="B3833" s="10">
        <v>3830</v>
      </c>
      <c r="C3833" s="13">
        <v>0.8</v>
      </c>
      <c r="D3833" s="13">
        <v>5</v>
      </c>
      <c r="E3833" s="13">
        <v>9.3103448275862064</v>
      </c>
      <c r="F3833" s="13">
        <v>16.758915492827988</v>
      </c>
      <c r="G3833" s="13">
        <v>2.3959390862944163</v>
      </c>
      <c r="H3833" s="13">
        <v>5.0526315789473681</v>
      </c>
      <c r="I3833" s="13">
        <v>1.4</v>
      </c>
      <c r="J3833" s="13">
        <v>3.5714285714285716</v>
      </c>
      <c r="K3833" s="13">
        <v>0.4</v>
      </c>
      <c r="L3833" s="13">
        <v>5</v>
      </c>
      <c r="M3833" s="13">
        <v>13.571428571428571</v>
      </c>
    </row>
    <row r="3834" spans="2:13">
      <c r="B3834" s="10">
        <v>3831</v>
      </c>
      <c r="C3834" s="13">
        <v>1</v>
      </c>
      <c r="D3834" s="13">
        <v>4</v>
      </c>
      <c r="E3834" s="13">
        <v>10.384615384615385</v>
      </c>
      <c r="F3834" s="13">
        <v>17.855384615384615</v>
      </c>
      <c r="G3834" s="13">
        <v>3.6307692307692307</v>
      </c>
      <c r="H3834" s="13">
        <v>3.84</v>
      </c>
      <c r="I3834" s="13">
        <v>1.6</v>
      </c>
      <c r="J3834" s="13">
        <v>3.125</v>
      </c>
      <c r="K3834" s="13">
        <v>0.6</v>
      </c>
      <c r="L3834" s="13">
        <v>3.3333333333333335</v>
      </c>
      <c r="M3834" s="13">
        <v>10.458333333333334</v>
      </c>
    </row>
    <row r="3835" spans="2:13">
      <c r="B3835" s="10">
        <v>3832</v>
      </c>
      <c r="C3835" s="13">
        <v>0.8</v>
      </c>
      <c r="D3835" s="13">
        <v>5</v>
      </c>
      <c r="E3835" s="13">
        <v>11.25</v>
      </c>
      <c r="F3835" s="13">
        <v>17.300793650793651</v>
      </c>
      <c r="G3835" s="13">
        <v>2.6222222222222222</v>
      </c>
      <c r="H3835" s="13">
        <v>3.4285714285714284</v>
      </c>
      <c r="I3835" s="13">
        <v>0.8</v>
      </c>
      <c r="J3835" s="13">
        <v>6.25</v>
      </c>
      <c r="K3835" s="13">
        <v>0.4</v>
      </c>
      <c r="L3835" s="13">
        <v>5</v>
      </c>
      <c r="M3835" s="13">
        <v>16.25</v>
      </c>
    </row>
    <row r="3836" spans="2:13">
      <c r="B3836" s="10">
        <v>3833</v>
      </c>
      <c r="C3836" s="13">
        <v>0.6</v>
      </c>
      <c r="D3836" s="13">
        <v>6.666666666666667</v>
      </c>
      <c r="E3836" s="13">
        <v>15.428571428571429</v>
      </c>
      <c r="F3836" s="13">
        <v>22.772161172161173</v>
      </c>
      <c r="G3836" s="13">
        <v>2.4205128205128204</v>
      </c>
      <c r="H3836" s="13">
        <v>4.9230769230769234</v>
      </c>
      <c r="I3836" s="13">
        <v>1</v>
      </c>
      <c r="J3836" s="13">
        <v>5</v>
      </c>
      <c r="K3836" s="13">
        <v>0.1</v>
      </c>
      <c r="L3836" s="13">
        <v>20</v>
      </c>
      <c r="M3836" s="13">
        <v>31.666666666666668</v>
      </c>
    </row>
    <row r="3837" spans="2:13">
      <c r="B3837" s="10">
        <v>3834</v>
      </c>
      <c r="C3837" s="13">
        <v>1.2</v>
      </c>
      <c r="D3837" s="13">
        <v>3.3333333333333335</v>
      </c>
      <c r="E3837" s="13">
        <v>12.272727272727273</v>
      </c>
      <c r="F3837" s="13">
        <v>18.100551735845855</v>
      </c>
      <c r="G3837" s="13">
        <v>3.0849673202614376</v>
      </c>
      <c r="H3837" s="13">
        <v>2.7428571428571429</v>
      </c>
      <c r="I3837" s="13">
        <v>1.2</v>
      </c>
      <c r="J3837" s="13">
        <v>4.166666666666667</v>
      </c>
      <c r="K3837" s="13">
        <v>0.6</v>
      </c>
      <c r="L3837" s="13">
        <v>3.3333333333333335</v>
      </c>
      <c r="M3837" s="13">
        <v>10.833333333333334</v>
      </c>
    </row>
    <row r="3838" spans="2:13">
      <c r="B3838" s="10">
        <v>3835</v>
      </c>
      <c r="C3838" s="13">
        <v>0.6</v>
      </c>
      <c r="D3838" s="13">
        <v>6.666666666666667</v>
      </c>
      <c r="E3838" s="13">
        <v>11.48936170212766</v>
      </c>
      <c r="F3838" s="13">
        <v>24.509651557200122</v>
      </c>
      <c r="G3838" s="13">
        <v>3.4202898550724639</v>
      </c>
      <c r="H3838" s="13">
        <v>9.6</v>
      </c>
      <c r="I3838" s="13">
        <v>1</v>
      </c>
      <c r="J3838" s="13">
        <v>5</v>
      </c>
      <c r="K3838" s="13">
        <v>0.8</v>
      </c>
      <c r="L3838" s="13">
        <v>2.5</v>
      </c>
      <c r="M3838" s="13">
        <v>14.166666666666668</v>
      </c>
    </row>
    <row r="3839" spans="2:13">
      <c r="B3839" s="10">
        <v>3836</v>
      </c>
      <c r="C3839" s="13">
        <v>1</v>
      </c>
      <c r="D3839" s="13">
        <v>4</v>
      </c>
      <c r="E3839" s="13">
        <v>22.5</v>
      </c>
      <c r="F3839" s="13">
        <v>29.73177304964539</v>
      </c>
      <c r="G3839" s="13">
        <v>3.1466666666666669</v>
      </c>
      <c r="H3839" s="13">
        <v>4.0851063829787231</v>
      </c>
      <c r="I3839" s="13">
        <v>1</v>
      </c>
      <c r="J3839" s="13">
        <v>5</v>
      </c>
      <c r="K3839" s="13">
        <v>0.2</v>
      </c>
      <c r="L3839" s="13">
        <v>10</v>
      </c>
      <c r="M3839" s="13">
        <v>19</v>
      </c>
    </row>
    <row r="3840" spans="2:13">
      <c r="B3840" s="10">
        <v>3837</v>
      </c>
      <c r="C3840" s="13">
        <v>0.6</v>
      </c>
      <c r="D3840" s="13">
        <v>6.666666666666667</v>
      </c>
      <c r="E3840" s="13">
        <v>13.5</v>
      </c>
      <c r="F3840" s="13">
        <v>21.354753941710463</v>
      </c>
      <c r="G3840" s="13">
        <v>2.9316770186335406</v>
      </c>
      <c r="H3840" s="13">
        <v>4.9230769230769234</v>
      </c>
      <c r="I3840" s="13">
        <v>1</v>
      </c>
      <c r="J3840" s="13">
        <v>5</v>
      </c>
      <c r="K3840" s="13">
        <v>0.2</v>
      </c>
      <c r="L3840" s="13">
        <v>10</v>
      </c>
      <c r="M3840" s="13">
        <v>21.666666666666668</v>
      </c>
    </row>
    <row r="3841" spans="2:13">
      <c r="B3841" s="10">
        <v>3838</v>
      </c>
      <c r="C3841" s="13">
        <v>0.8</v>
      </c>
      <c r="D3841" s="13">
        <v>5</v>
      </c>
      <c r="E3841" s="13">
        <v>10.8</v>
      </c>
      <c r="F3841" s="13">
        <v>20.448745519713263</v>
      </c>
      <c r="G3841" s="13">
        <v>2.5376344086021505</v>
      </c>
      <c r="H3841" s="13">
        <v>7.1111111111111107</v>
      </c>
      <c r="I3841" s="13">
        <v>1</v>
      </c>
      <c r="J3841" s="13">
        <v>5</v>
      </c>
      <c r="K3841" s="13">
        <v>0.6</v>
      </c>
      <c r="L3841" s="13">
        <v>3.3333333333333335</v>
      </c>
      <c r="M3841" s="13">
        <v>13.333333333333334</v>
      </c>
    </row>
    <row r="3842" spans="2:13">
      <c r="B3842" s="10">
        <v>3839</v>
      </c>
      <c r="C3842" s="13">
        <v>0.2</v>
      </c>
      <c r="D3842" s="13">
        <v>20</v>
      </c>
      <c r="E3842" s="13">
        <v>10.384615384615385</v>
      </c>
      <c r="F3842" s="13">
        <v>19.113632171186129</v>
      </c>
      <c r="G3842" s="13">
        <v>3.3956834532374103</v>
      </c>
      <c r="H3842" s="13">
        <v>5.333333333333333</v>
      </c>
      <c r="I3842" s="13">
        <v>1.6</v>
      </c>
      <c r="J3842" s="13">
        <v>3.125</v>
      </c>
      <c r="K3842" s="13">
        <v>0.8</v>
      </c>
      <c r="L3842" s="13">
        <v>2.5</v>
      </c>
      <c r="M3842" s="13">
        <v>25.625</v>
      </c>
    </row>
    <row r="3843" spans="2:13">
      <c r="B3843" s="10">
        <v>3840</v>
      </c>
      <c r="C3843" s="13">
        <v>0.8</v>
      </c>
      <c r="D3843" s="13">
        <v>5</v>
      </c>
      <c r="E3843" s="13">
        <v>13.170731707317072</v>
      </c>
      <c r="F3843" s="13">
        <v>19.654316445560195</v>
      </c>
      <c r="G3843" s="13">
        <v>2.5652173913043477</v>
      </c>
      <c r="H3843" s="13">
        <v>3.9183673469387754</v>
      </c>
      <c r="I3843" s="13">
        <v>1</v>
      </c>
      <c r="J3843" s="13">
        <v>5</v>
      </c>
      <c r="K3843" s="13">
        <v>0.1</v>
      </c>
      <c r="L3843" s="13">
        <v>20</v>
      </c>
      <c r="M3843" s="13">
        <v>30</v>
      </c>
    </row>
    <row r="3844" spans="2:13">
      <c r="B3844" s="10">
        <v>3841</v>
      </c>
      <c r="C3844" s="13">
        <v>0.6</v>
      </c>
      <c r="D3844" s="13">
        <v>6.666666666666667</v>
      </c>
      <c r="E3844" s="13">
        <v>10.188679245283019</v>
      </c>
      <c r="F3844" s="13">
        <v>17.427527353696345</v>
      </c>
      <c r="G3844" s="13">
        <v>3.0649350649350646</v>
      </c>
      <c r="H3844" s="13">
        <v>4.1739130434782608</v>
      </c>
      <c r="I3844" s="13">
        <v>0.6</v>
      </c>
      <c r="J3844" s="13">
        <v>8.3333333333333339</v>
      </c>
      <c r="K3844" s="13">
        <v>0.4</v>
      </c>
      <c r="L3844" s="13">
        <v>5</v>
      </c>
      <c r="M3844" s="13">
        <v>20</v>
      </c>
    </row>
    <row r="3845" spans="2:13">
      <c r="B3845" s="10">
        <v>3842</v>
      </c>
      <c r="C3845" s="13">
        <v>0.6</v>
      </c>
      <c r="D3845" s="13">
        <v>6.666666666666667</v>
      </c>
      <c r="E3845" s="13">
        <v>17.419354838709676</v>
      </c>
      <c r="F3845" s="13">
        <v>26.840590092005996</v>
      </c>
      <c r="G3845" s="13">
        <v>3.603053435114504</v>
      </c>
      <c r="H3845" s="13">
        <v>5.8181818181818183</v>
      </c>
      <c r="I3845" s="13">
        <v>0.8</v>
      </c>
      <c r="J3845" s="13">
        <v>6.25</v>
      </c>
      <c r="K3845" s="13">
        <v>0.2</v>
      </c>
      <c r="L3845" s="13">
        <v>10</v>
      </c>
      <c r="M3845" s="13">
        <v>22.916666666666668</v>
      </c>
    </row>
    <row r="3846" spans="2:13">
      <c r="B3846" s="10">
        <v>3843</v>
      </c>
      <c r="C3846" s="13">
        <v>0.4</v>
      </c>
      <c r="D3846" s="13">
        <v>10</v>
      </c>
      <c r="E3846" s="13">
        <v>14.210526315789473</v>
      </c>
      <c r="F3846" s="13">
        <v>23.403425724073493</v>
      </c>
      <c r="G3846" s="13">
        <v>2.7928994082840237</v>
      </c>
      <c r="H3846" s="13">
        <v>6.4</v>
      </c>
      <c r="I3846" s="13">
        <v>1.2</v>
      </c>
      <c r="J3846" s="13">
        <v>4.166666666666667</v>
      </c>
      <c r="K3846" s="13">
        <v>0.2</v>
      </c>
      <c r="L3846" s="13">
        <v>10</v>
      </c>
      <c r="M3846" s="13">
        <v>24.166666666666668</v>
      </c>
    </row>
    <row r="3847" spans="2:13">
      <c r="B3847" s="10">
        <v>3844</v>
      </c>
      <c r="C3847" s="13">
        <v>0.4</v>
      </c>
      <c r="D3847" s="13">
        <v>10</v>
      </c>
      <c r="E3847" s="13">
        <v>20</v>
      </c>
      <c r="F3847" s="13">
        <v>27.822347949080623</v>
      </c>
      <c r="G3847" s="13">
        <v>2.3366336633663365</v>
      </c>
      <c r="H3847" s="13">
        <v>5.4857142857142858</v>
      </c>
      <c r="I3847" s="13">
        <v>0.8</v>
      </c>
      <c r="J3847" s="13">
        <v>6.25</v>
      </c>
      <c r="K3847" s="13">
        <v>0.2</v>
      </c>
      <c r="L3847" s="13">
        <v>10</v>
      </c>
      <c r="M3847" s="13">
        <v>26.25</v>
      </c>
    </row>
    <row r="3848" spans="2:13">
      <c r="B3848" s="10">
        <v>3845</v>
      </c>
      <c r="C3848" s="13">
        <v>1.2</v>
      </c>
      <c r="D3848" s="13">
        <v>3.3333333333333335</v>
      </c>
      <c r="E3848" s="13">
        <v>10.384615384615385</v>
      </c>
      <c r="F3848" s="13">
        <v>17.658910956783298</v>
      </c>
      <c r="G3848" s="13">
        <v>3.189189189189189</v>
      </c>
      <c r="H3848" s="13">
        <v>4.0851063829787231</v>
      </c>
      <c r="I3848" s="13">
        <v>0.8</v>
      </c>
      <c r="J3848" s="13">
        <v>6.25</v>
      </c>
      <c r="K3848" s="13">
        <v>0.8</v>
      </c>
      <c r="L3848" s="13">
        <v>2.5</v>
      </c>
      <c r="M3848" s="13">
        <v>12.083333333333334</v>
      </c>
    </row>
    <row r="3849" spans="2:13">
      <c r="B3849" s="10">
        <v>3846</v>
      </c>
      <c r="C3849" s="13">
        <v>0.6</v>
      </c>
      <c r="D3849" s="13">
        <v>6.666666666666667</v>
      </c>
      <c r="E3849" s="13">
        <v>10.8</v>
      </c>
      <c r="F3849" s="13">
        <v>16.912607099143209</v>
      </c>
      <c r="G3849" s="13">
        <v>2.7441860465116279</v>
      </c>
      <c r="H3849" s="13">
        <v>3.3684210526315788</v>
      </c>
      <c r="I3849" s="13">
        <v>1</v>
      </c>
      <c r="J3849" s="13">
        <v>5</v>
      </c>
      <c r="K3849" s="13">
        <v>0.8</v>
      </c>
      <c r="L3849" s="13">
        <v>2.5</v>
      </c>
      <c r="M3849" s="13">
        <v>14.166666666666668</v>
      </c>
    </row>
    <row r="3850" spans="2:13">
      <c r="B3850" s="10">
        <v>3847</v>
      </c>
      <c r="C3850" s="13">
        <v>1</v>
      </c>
      <c r="D3850" s="13">
        <v>4</v>
      </c>
      <c r="E3850" s="13">
        <v>12.857142857142858</v>
      </c>
      <c r="F3850" s="13">
        <v>22.307692307692307</v>
      </c>
      <c r="G3850" s="13">
        <v>2.5934065934065931</v>
      </c>
      <c r="H3850" s="13">
        <v>6.8571428571428568</v>
      </c>
      <c r="I3850" s="13">
        <v>1</v>
      </c>
      <c r="J3850" s="13">
        <v>5</v>
      </c>
      <c r="K3850" s="13">
        <v>0.2</v>
      </c>
      <c r="L3850" s="13">
        <v>10</v>
      </c>
      <c r="M3850" s="13">
        <v>19</v>
      </c>
    </row>
    <row r="3851" spans="2:13">
      <c r="B3851" s="10">
        <v>3848</v>
      </c>
      <c r="C3851" s="13">
        <v>0.1</v>
      </c>
      <c r="D3851" s="13">
        <v>40</v>
      </c>
      <c r="E3851" s="13">
        <v>9.3103448275862064</v>
      </c>
      <c r="F3851" s="13">
        <v>18.759065628476083</v>
      </c>
      <c r="G3851" s="13">
        <v>3.2551724137931033</v>
      </c>
      <c r="H3851" s="13">
        <v>6.193548387096774</v>
      </c>
      <c r="I3851" s="13">
        <v>1.2</v>
      </c>
      <c r="J3851" s="13">
        <v>4.166666666666667</v>
      </c>
      <c r="K3851" s="13">
        <v>0.4</v>
      </c>
      <c r="L3851" s="13">
        <v>5</v>
      </c>
      <c r="M3851" s="13">
        <v>49.166666666666664</v>
      </c>
    </row>
    <row r="3852" spans="2:13">
      <c r="B3852" s="10">
        <v>3849</v>
      </c>
      <c r="C3852" s="13">
        <v>1.2</v>
      </c>
      <c r="D3852" s="13">
        <v>3.3333333333333335</v>
      </c>
      <c r="E3852" s="13">
        <v>13.170731707317072</v>
      </c>
      <c r="F3852" s="13">
        <v>21.939898719335304</v>
      </c>
      <c r="G3852" s="13">
        <v>3.7165354330708662</v>
      </c>
      <c r="H3852" s="13">
        <v>5.0526315789473681</v>
      </c>
      <c r="I3852" s="13">
        <v>1</v>
      </c>
      <c r="J3852" s="13">
        <v>5</v>
      </c>
      <c r="K3852" s="13">
        <v>0.4</v>
      </c>
      <c r="L3852" s="13">
        <v>5</v>
      </c>
      <c r="M3852" s="13">
        <v>13.333333333333334</v>
      </c>
    </row>
    <row r="3853" spans="2:13">
      <c r="B3853" s="10">
        <v>3850</v>
      </c>
      <c r="C3853" s="13">
        <v>1</v>
      </c>
      <c r="D3853" s="13">
        <v>4</v>
      </c>
      <c r="E3853" s="13">
        <v>10.8</v>
      </c>
      <c r="F3853" s="13">
        <v>18.855172413793102</v>
      </c>
      <c r="G3853" s="13">
        <v>3.2551724137931033</v>
      </c>
      <c r="H3853" s="13">
        <v>4.8</v>
      </c>
      <c r="I3853" s="13">
        <v>1</v>
      </c>
      <c r="J3853" s="13">
        <v>5</v>
      </c>
      <c r="K3853" s="13">
        <v>0.4</v>
      </c>
      <c r="L3853" s="13">
        <v>5</v>
      </c>
      <c r="M3853" s="13">
        <v>14</v>
      </c>
    </row>
    <row r="3854" spans="2:13">
      <c r="B3854" s="10">
        <v>3851</v>
      </c>
      <c r="C3854" s="13">
        <v>0.4</v>
      </c>
      <c r="D3854" s="13">
        <v>10</v>
      </c>
      <c r="E3854" s="13">
        <v>13.846153846153847</v>
      </c>
      <c r="F3854" s="13">
        <v>20.749345892203038</v>
      </c>
      <c r="G3854" s="13">
        <v>3.2108843537414966</v>
      </c>
      <c r="H3854" s="13">
        <v>3.6923076923076925</v>
      </c>
      <c r="I3854" s="13">
        <v>1</v>
      </c>
      <c r="J3854" s="13">
        <v>5</v>
      </c>
      <c r="K3854" s="13">
        <v>0.4</v>
      </c>
      <c r="L3854" s="13">
        <v>5</v>
      </c>
      <c r="M3854" s="13">
        <v>20</v>
      </c>
    </row>
    <row r="3855" spans="2:13">
      <c r="B3855" s="10">
        <v>3852</v>
      </c>
      <c r="C3855" s="13">
        <v>0.8</v>
      </c>
      <c r="D3855" s="13">
        <v>5</v>
      </c>
      <c r="E3855" s="13">
        <v>14.594594594594593</v>
      </c>
      <c r="F3855" s="13">
        <v>20.00544730777289</v>
      </c>
      <c r="G3855" s="13">
        <v>2.7441860465116279</v>
      </c>
      <c r="H3855" s="13">
        <v>2.6666666666666665</v>
      </c>
      <c r="I3855" s="13">
        <v>1.4</v>
      </c>
      <c r="J3855" s="13">
        <v>3.5714285714285716</v>
      </c>
      <c r="K3855" s="13">
        <v>0.4</v>
      </c>
      <c r="L3855" s="13">
        <v>5</v>
      </c>
      <c r="M3855" s="13">
        <v>13.571428571428571</v>
      </c>
    </row>
    <row r="3856" spans="2:13">
      <c r="B3856" s="10">
        <v>3853</v>
      </c>
      <c r="C3856" s="13">
        <v>1</v>
      </c>
      <c r="D3856" s="13">
        <v>4</v>
      </c>
      <c r="E3856" s="13">
        <v>11.739130434782609</v>
      </c>
      <c r="F3856" s="13">
        <v>19.070732166384339</v>
      </c>
      <c r="G3856" s="13">
        <v>3.0649350649350646</v>
      </c>
      <c r="H3856" s="13">
        <v>4.2666666666666666</v>
      </c>
      <c r="I3856" s="13">
        <v>0.8</v>
      </c>
      <c r="J3856" s="13">
        <v>6.25</v>
      </c>
      <c r="K3856" s="13">
        <v>0.6</v>
      </c>
      <c r="L3856" s="13">
        <v>3.3333333333333335</v>
      </c>
      <c r="M3856" s="13">
        <v>13.583333333333334</v>
      </c>
    </row>
    <row r="3857" spans="2:13">
      <c r="B3857" s="10">
        <v>3854</v>
      </c>
      <c r="C3857" s="13">
        <v>0.8</v>
      </c>
      <c r="D3857" s="13">
        <v>5</v>
      </c>
      <c r="E3857" s="13">
        <v>13.846153846153847</v>
      </c>
      <c r="F3857" s="13">
        <v>21.526977526977525</v>
      </c>
      <c r="G3857" s="13">
        <v>4.2522522522522523</v>
      </c>
      <c r="H3857" s="13">
        <v>3.4285714285714284</v>
      </c>
      <c r="I3857" s="13">
        <v>0.8</v>
      </c>
      <c r="J3857" s="13">
        <v>6.25</v>
      </c>
      <c r="K3857" s="13">
        <v>0.4</v>
      </c>
      <c r="L3857" s="13">
        <v>5</v>
      </c>
      <c r="M3857" s="13">
        <v>16.25</v>
      </c>
    </row>
    <row r="3858" spans="2:13">
      <c r="B3858" s="10">
        <v>3855</v>
      </c>
      <c r="C3858" s="13">
        <v>1</v>
      </c>
      <c r="D3858" s="13">
        <v>4</v>
      </c>
      <c r="E3858" s="13">
        <v>16.875</v>
      </c>
      <c r="F3858" s="13">
        <v>23.767494929006087</v>
      </c>
      <c r="G3858" s="13">
        <v>4.068965517241379</v>
      </c>
      <c r="H3858" s="13">
        <v>2.8235294117647061</v>
      </c>
      <c r="I3858" s="13">
        <v>1</v>
      </c>
      <c r="J3858" s="13">
        <v>5</v>
      </c>
      <c r="K3858" s="13">
        <v>0.2</v>
      </c>
      <c r="L3858" s="13">
        <v>10</v>
      </c>
      <c r="M3858" s="13">
        <v>19</v>
      </c>
    </row>
    <row r="3859" spans="2:13">
      <c r="B3859" s="10">
        <v>3856</v>
      </c>
      <c r="C3859" s="13">
        <v>1.2</v>
      </c>
      <c r="D3859" s="13">
        <v>3.3333333333333335</v>
      </c>
      <c r="E3859" s="13">
        <v>13.5</v>
      </c>
      <c r="F3859" s="13">
        <v>23.685520361990953</v>
      </c>
      <c r="G3859" s="13">
        <v>4.5384615384615383</v>
      </c>
      <c r="H3859" s="13">
        <v>5.6470588235294121</v>
      </c>
      <c r="I3859" s="13">
        <v>0.8</v>
      </c>
      <c r="J3859" s="13">
        <v>6.25</v>
      </c>
      <c r="K3859" s="13">
        <v>0.2</v>
      </c>
      <c r="L3859" s="13">
        <v>10</v>
      </c>
      <c r="M3859" s="13">
        <v>19.583333333333336</v>
      </c>
    </row>
    <row r="3860" spans="2:13">
      <c r="B3860" s="10">
        <v>3857</v>
      </c>
      <c r="C3860" s="13">
        <v>1.2</v>
      </c>
      <c r="D3860" s="13">
        <v>3.3333333333333335</v>
      </c>
      <c r="E3860" s="13">
        <v>11.020408163265305</v>
      </c>
      <c r="F3860" s="13">
        <v>17.767882910740052</v>
      </c>
      <c r="G3860" s="13">
        <v>2.3838383838383841</v>
      </c>
      <c r="H3860" s="13">
        <v>4.3636363636363633</v>
      </c>
      <c r="I3860" s="13">
        <v>0.8</v>
      </c>
      <c r="J3860" s="13">
        <v>6.25</v>
      </c>
      <c r="K3860" s="13">
        <v>0.4</v>
      </c>
      <c r="L3860" s="13">
        <v>5</v>
      </c>
      <c r="M3860" s="13">
        <v>14.583333333333334</v>
      </c>
    </row>
    <row r="3861" spans="2:13">
      <c r="B3861" s="10">
        <v>3858</v>
      </c>
      <c r="C3861" s="13">
        <v>1.2</v>
      </c>
      <c r="D3861" s="13">
        <v>3.3333333333333335</v>
      </c>
      <c r="E3861" s="13">
        <v>8.5714285714285712</v>
      </c>
      <c r="F3861" s="13">
        <v>16.308683473389355</v>
      </c>
      <c r="G3861" s="13">
        <v>3.4705882352941178</v>
      </c>
      <c r="H3861" s="13">
        <v>4.2666666666666666</v>
      </c>
      <c r="I3861" s="13">
        <v>1.4</v>
      </c>
      <c r="J3861" s="13">
        <v>3.5714285714285716</v>
      </c>
      <c r="K3861" s="13">
        <v>0.6</v>
      </c>
      <c r="L3861" s="13">
        <v>3.3333333333333335</v>
      </c>
      <c r="M3861" s="13">
        <v>10.238095238095239</v>
      </c>
    </row>
    <row r="3862" spans="2:13">
      <c r="B3862" s="10">
        <v>3859</v>
      </c>
      <c r="C3862" s="13">
        <v>1.4</v>
      </c>
      <c r="D3862" s="13">
        <v>2.8571428571428572</v>
      </c>
      <c r="E3862" s="13">
        <v>11.48936170212766</v>
      </c>
      <c r="F3862" s="13">
        <v>20.876703474279559</v>
      </c>
      <c r="G3862" s="13">
        <v>2.9873417721518987</v>
      </c>
      <c r="H3862" s="13">
        <v>6.4</v>
      </c>
      <c r="I3862" s="13">
        <v>1</v>
      </c>
      <c r="J3862" s="13">
        <v>5</v>
      </c>
      <c r="K3862" s="13">
        <v>0.4</v>
      </c>
      <c r="L3862" s="13">
        <v>5</v>
      </c>
      <c r="M3862" s="13">
        <v>12.857142857142858</v>
      </c>
    </row>
    <row r="3863" spans="2:13">
      <c r="B3863" s="10">
        <v>3860</v>
      </c>
      <c r="C3863" s="13">
        <v>1.2</v>
      </c>
      <c r="D3863" s="13">
        <v>3.3333333333333335</v>
      </c>
      <c r="E3863" s="13">
        <v>12</v>
      </c>
      <c r="F3863" s="13">
        <v>19.852664576802511</v>
      </c>
      <c r="G3863" s="13">
        <v>2.0344827586206895</v>
      </c>
      <c r="H3863" s="13">
        <v>5.8181818181818183</v>
      </c>
      <c r="I3863" s="13">
        <v>1.4</v>
      </c>
      <c r="J3863" s="13">
        <v>3.5714285714285716</v>
      </c>
      <c r="K3863" s="13">
        <v>0.6</v>
      </c>
      <c r="L3863" s="13">
        <v>3.3333333333333335</v>
      </c>
      <c r="M3863" s="13">
        <v>10.238095238095239</v>
      </c>
    </row>
    <row r="3864" spans="2:13">
      <c r="B3864" s="10">
        <v>3861</v>
      </c>
      <c r="C3864" s="13">
        <v>0.2</v>
      </c>
      <c r="D3864" s="13">
        <v>20</v>
      </c>
      <c r="E3864" s="13">
        <v>15.428571428571429</v>
      </c>
      <c r="F3864" s="13">
        <v>22.690733230517317</v>
      </c>
      <c r="G3864" s="13">
        <v>2.5792349726775954</v>
      </c>
      <c r="H3864" s="13">
        <v>4.6829268292682924</v>
      </c>
      <c r="I3864" s="13">
        <v>1.2</v>
      </c>
      <c r="J3864" s="13">
        <v>4.166666666666667</v>
      </c>
      <c r="K3864" s="13">
        <v>0.4</v>
      </c>
      <c r="L3864" s="13">
        <v>5</v>
      </c>
      <c r="M3864" s="13">
        <v>29.166666666666668</v>
      </c>
    </row>
    <row r="3865" spans="2:13">
      <c r="B3865" s="10">
        <v>3862</v>
      </c>
      <c r="C3865" s="13">
        <v>1</v>
      </c>
      <c r="D3865" s="13">
        <v>4</v>
      </c>
      <c r="E3865" s="13">
        <v>10.588235294117647</v>
      </c>
      <c r="F3865" s="13">
        <v>18.917112299465241</v>
      </c>
      <c r="G3865" s="13">
        <v>2.6818181818181817</v>
      </c>
      <c r="H3865" s="13">
        <v>5.6470588235294121</v>
      </c>
      <c r="I3865" s="13">
        <v>0.8</v>
      </c>
      <c r="J3865" s="13">
        <v>6.25</v>
      </c>
      <c r="K3865" s="13">
        <v>0.1</v>
      </c>
      <c r="L3865" s="13">
        <v>20</v>
      </c>
      <c r="M3865" s="13">
        <v>30.25</v>
      </c>
    </row>
    <row r="3866" spans="2:13">
      <c r="B3866" s="10">
        <v>3863</v>
      </c>
      <c r="C3866" s="13">
        <v>0.6</v>
      </c>
      <c r="D3866" s="13">
        <v>6.666666666666667</v>
      </c>
      <c r="E3866" s="13">
        <v>15.882352941176469</v>
      </c>
      <c r="F3866" s="13">
        <v>24.019951840385275</v>
      </c>
      <c r="G3866" s="13">
        <v>3.0849673202614376</v>
      </c>
      <c r="H3866" s="13">
        <v>5.0526315789473681</v>
      </c>
      <c r="I3866" s="13">
        <v>0.8</v>
      </c>
      <c r="J3866" s="13">
        <v>6.25</v>
      </c>
      <c r="K3866" s="13">
        <v>0.6</v>
      </c>
      <c r="L3866" s="13">
        <v>3.3333333333333335</v>
      </c>
      <c r="M3866" s="13">
        <v>16.25</v>
      </c>
    </row>
    <row r="3867" spans="2:13">
      <c r="B3867" s="10">
        <v>3864</v>
      </c>
      <c r="C3867" s="13">
        <v>1.2</v>
      </c>
      <c r="D3867" s="13">
        <v>3.3333333333333335</v>
      </c>
      <c r="E3867" s="13">
        <v>16.875</v>
      </c>
      <c r="F3867" s="13">
        <v>27.333333333333332</v>
      </c>
      <c r="G3867" s="13">
        <v>2.458333333333333</v>
      </c>
      <c r="H3867" s="13">
        <v>8</v>
      </c>
      <c r="I3867" s="13">
        <v>1</v>
      </c>
      <c r="J3867" s="13">
        <v>5</v>
      </c>
      <c r="K3867" s="13">
        <v>0.4</v>
      </c>
      <c r="L3867" s="13">
        <v>5</v>
      </c>
      <c r="M3867" s="13">
        <v>13.333333333333334</v>
      </c>
    </row>
    <row r="3868" spans="2:13">
      <c r="B3868" s="10">
        <v>3865</v>
      </c>
      <c r="C3868" s="13">
        <v>1</v>
      </c>
      <c r="D3868" s="13">
        <v>4</v>
      </c>
      <c r="E3868" s="13">
        <v>12.558139534883722</v>
      </c>
      <c r="F3868" s="13">
        <v>20.598112885982989</v>
      </c>
      <c r="G3868" s="13">
        <v>2.9873417721518987</v>
      </c>
      <c r="H3868" s="13">
        <v>5.0526315789473681</v>
      </c>
      <c r="I3868" s="13">
        <v>1</v>
      </c>
      <c r="J3868" s="13">
        <v>5</v>
      </c>
      <c r="K3868" s="13">
        <v>0.1</v>
      </c>
      <c r="L3868" s="13">
        <v>20</v>
      </c>
      <c r="M3868" s="13">
        <v>29</v>
      </c>
    </row>
    <row r="3869" spans="2:13">
      <c r="B3869" s="10">
        <v>3866</v>
      </c>
      <c r="C3869" s="13">
        <v>0.4</v>
      </c>
      <c r="D3869" s="13">
        <v>10</v>
      </c>
      <c r="E3869" s="13">
        <v>11.739130434782609</v>
      </c>
      <c r="F3869" s="13">
        <v>18.689130434782609</v>
      </c>
      <c r="G3869" s="13">
        <v>2.95</v>
      </c>
      <c r="H3869" s="13">
        <v>4</v>
      </c>
      <c r="I3869" s="13">
        <v>0.8</v>
      </c>
      <c r="J3869" s="13">
        <v>6.25</v>
      </c>
      <c r="K3869" s="13">
        <v>0.4</v>
      </c>
      <c r="L3869" s="13">
        <v>5</v>
      </c>
      <c r="M3869" s="13">
        <v>21.25</v>
      </c>
    </row>
    <row r="3870" spans="2:13">
      <c r="B3870" s="10">
        <v>3867</v>
      </c>
      <c r="C3870" s="13">
        <v>0.8</v>
      </c>
      <c r="D3870" s="13">
        <v>5</v>
      </c>
      <c r="E3870" s="13">
        <v>16.875</v>
      </c>
      <c r="F3870" s="13">
        <v>24.188578062804069</v>
      </c>
      <c r="G3870" s="13">
        <v>3.5488721804511276</v>
      </c>
      <c r="H3870" s="13">
        <v>3.7647058823529411</v>
      </c>
      <c r="I3870" s="13">
        <v>1.8</v>
      </c>
      <c r="J3870" s="13">
        <v>2.7777777777777777</v>
      </c>
      <c r="K3870" s="13">
        <v>0.2</v>
      </c>
      <c r="L3870" s="13">
        <v>10</v>
      </c>
      <c r="M3870" s="13">
        <v>17.777777777777779</v>
      </c>
    </row>
    <row r="3871" spans="2:13">
      <c r="B3871" s="10">
        <v>3868</v>
      </c>
      <c r="C3871" s="13">
        <v>0.4</v>
      </c>
      <c r="D3871" s="13">
        <v>10</v>
      </c>
      <c r="E3871" s="13">
        <v>10</v>
      </c>
      <c r="F3871" s="13">
        <v>17.85993265993266</v>
      </c>
      <c r="G3871" s="13">
        <v>3.496296296296296</v>
      </c>
      <c r="H3871" s="13">
        <v>4.3636363636363633</v>
      </c>
      <c r="I3871" s="13">
        <v>1.2</v>
      </c>
      <c r="J3871" s="13">
        <v>4.166666666666667</v>
      </c>
      <c r="K3871" s="13">
        <v>0.6</v>
      </c>
      <c r="L3871" s="13">
        <v>3.3333333333333335</v>
      </c>
      <c r="M3871" s="13">
        <v>17.5</v>
      </c>
    </row>
    <row r="3872" spans="2:13">
      <c r="B3872" s="10">
        <v>3869</v>
      </c>
      <c r="C3872" s="13">
        <v>1.6</v>
      </c>
      <c r="D3872" s="13">
        <v>2.5</v>
      </c>
      <c r="E3872" s="13">
        <v>12.857142857142858</v>
      </c>
      <c r="F3872" s="13">
        <v>19.419067839450005</v>
      </c>
      <c r="G3872" s="13">
        <v>3.0063694267515921</v>
      </c>
      <c r="H3872" s="13">
        <v>3.5555555555555554</v>
      </c>
      <c r="I3872" s="13">
        <v>1</v>
      </c>
      <c r="J3872" s="13">
        <v>5</v>
      </c>
      <c r="K3872" s="13">
        <v>0.4</v>
      </c>
      <c r="L3872" s="13">
        <v>5</v>
      </c>
      <c r="M3872" s="13">
        <v>12.5</v>
      </c>
    </row>
    <row r="3873" spans="2:13">
      <c r="B3873" s="10">
        <v>3870</v>
      </c>
      <c r="C3873" s="13">
        <v>0.8</v>
      </c>
      <c r="D3873" s="13">
        <v>5</v>
      </c>
      <c r="E3873" s="13">
        <v>13.170731707317072</v>
      </c>
      <c r="F3873" s="13">
        <v>19.471164607749973</v>
      </c>
      <c r="G3873" s="13">
        <v>2.8095238095238098</v>
      </c>
      <c r="H3873" s="13">
        <v>3.4909090909090907</v>
      </c>
      <c r="I3873" s="13">
        <v>0.8</v>
      </c>
      <c r="J3873" s="13">
        <v>6.25</v>
      </c>
      <c r="K3873" s="13">
        <v>0.6</v>
      </c>
      <c r="L3873" s="13">
        <v>3.3333333333333335</v>
      </c>
      <c r="M3873" s="13">
        <v>14.583333333333334</v>
      </c>
    </row>
    <row r="3874" spans="2:13">
      <c r="B3874" s="10">
        <v>3871</v>
      </c>
      <c r="C3874" s="13">
        <v>0.8</v>
      </c>
      <c r="D3874" s="13">
        <v>5</v>
      </c>
      <c r="E3874" s="13">
        <v>10.8</v>
      </c>
      <c r="F3874" s="13">
        <v>18.419168517930817</v>
      </c>
      <c r="G3874" s="13">
        <v>3.4452554744525545</v>
      </c>
      <c r="H3874" s="13">
        <v>4.1739130434782608</v>
      </c>
      <c r="I3874" s="13">
        <v>0.8</v>
      </c>
      <c r="J3874" s="13">
        <v>6.25</v>
      </c>
      <c r="K3874" s="13">
        <v>0.2</v>
      </c>
      <c r="L3874" s="13">
        <v>10</v>
      </c>
      <c r="M3874" s="13">
        <v>21.25</v>
      </c>
    </row>
    <row r="3875" spans="2:13">
      <c r="B3875" s="10">
        <v>3872</v>
      </c>
      <c r="C3875" s="13">
        <v>0.6</v>
      </c>
      <c r="D3875" s="13">
        <v>6.666666666666667</v>
      </c>
      <c r="E3875" s="13">
        <v>14.594594594594593</v>
      </c>
      <c r="F3875" s="13">
        <v>21.542074700695391</v>
      </c>
      <c r="G3875" s="13">
        <v>3.2551724137931033</v>
      </c>
      <c r="H3875" s="13">
        <v>3.6923076923076925</v>
      </c>
      <c r="I3875" s="13">
        <v>1.2</v>
      </c>
      <c r="J3875" s="13">
        <v>4.166666666666667</v>
      </c>
      <c r="K3875" s="13">
        <v>0.8</v>
      </c>
      <c r="L3875" s="13">
        <v>2.5</v>
      </c>
      <c r="M3875" s="13">
        <v>13.333333333333334</v>
      </c>
    </row>
    <row r="3876" spans="2:13">
      <c r="B3876" s="10">
        <v>3873</v>
      </c>
      <c r="C3876" s="13">
        <v>0.4</v>
      </c>
      <c r="D3876" s="13">
        <v>10</v>
      </c>
      <c r="E3876" s="13">
        <v>15</v>
      </c>
      <c r="F3876" s="13">
        <v>22.80875464383783</v>
      </c>
      <c r="G3876" s="13">
        <v>3.1258278145695364</v>
      </c>
      <c r="H3876" s="13">
        <v>4.6829268292682924</v>
      </c>
      <c r="I3876" s="13">
        <v>0.6</v>
      </c>
      <c r="J3876" s="13">
        <v>8.3333333333333339</v>
      </c>
      <c r="K3876" s="13">
        <v>0.6</v>
      </c>
      <c r="L3876" s="13">
        <v>3.3333333333333335</v>
      </c>
      <c r="M3876" s="13">
        <v>21.666666666666668</v>
      </c>
    </row>
    <row r="3877" spans="2:13">
      <c r="B3877" s="10">
        <v>3874</v>
      </c>
      <c r="C3877" s="13">
        <v>0.6</v>
      </c>
      <c r="D3877" s="13">
        <v>6.666666666666667</v>
      </c>
      <c r="E3877" s="13">
        <v>14.210526315789473</v>
      </c>
      <c r="F3877" s="13">
        <v>20.880455359097521</v>
      </c>
      <c r="G3877" s="13">
        <v>3.5223880597014925</v>
      </c>
      <c r="H3877" s="13">
        <v>3.1475409836065573</v>
      </c>
      <c r="I3877" s="13">
        <v>0.8</v>
      </c>
      <c r="J3877" s="13">
        <v>6.25</v>
      </c>
      <c r="K3877" s="13">
        <v>0.4</v>
      </c>
      <c r="L3877" s="13">
        <v>5</v>
      </c>
      <c r="M3877" s="13">
        <v>17.916666666666668</v>
      </c>
    </row>
    <row r="3878" spans="2:13">
      <c r="B3878" s="10">
        <v>3875</v>
      </c>
      <c r="C3878" s="13">
        <v>1.2</v>
      </c>
      <c r="D3878" s="13">
        <v>3.3333333333333335</v>
      </c>
      <c r="E3878" s="13">
        <v>19.285714285714288</v>
      </c>
      <c r="F3878" s="13">
        <v>26.975217373041545</v>
      </c>
      <c r="G3878" s="13">
        <v>2.6368715083798882</v>
      </c>
      <c r="H3878" s="13">
        <v>5.0526315789473681</v>
      </c>
      <c r="I3878" s="13">
        <v>0.8</v>
      </c>
      <c r="J3878" s="13">
        <v>6.25</v>
      </c>
      <c r="K3878" s="13">
        <v>0.2</v>
      </c>
      <c r="L3878" s="13">
        <v>10</v>
      </c>
      <c r="M3878" s="13">
        <v>19.583333333333336</v>
      </c>
    </row>
    <row r="3879" spans="2:13">
      <c r="B3879" s="10">
        <v>3876</v>
      </c>
      <c r="C3879" s="13">
        <v>0.8</v>
      </c>
      <c r="D3879" s="13">
        <v>5</v>
      </c>
      <c r="E3879" s="13">
        <v>8.7096774193548381</v>
      </c>
      <c r="F3879" s="13">
        <v>17.496952074710087</v>
      </c>
      <c r="G3879" s="13">
        <v>4.1043478260869568</v>
      </c>
      <c r="H3879" s="13">
        <v>4.6829268292682924</v>
      </c>
      <c r="I3879" s="13">
        <v>1</v>
      </c>
      <c r="J3879" s="13">
        <v>5</v>
      </c>
      <c r="K3879" s="13">
        <v>0.6</v>
      </c>
      <c r="L3879" s="13">
        <v>3.3333333333333335</v>
      </c>
      <c r="M3879" s="13">
        <v>13.333333333333334</v>
      </c>
    </row>
    <row r="3880" spans="2:13">
      <c r="B3880" s="10">
        <v>3877</v>
      </c>
      <c r="C3880" s="13">
        <v>0.6</v>
      </c>
      <c r="D3880" s="13">
        <v>6.666666666666667</v>
      </c>
      <c r="E3880" s="13">
        <v>11.48936170212766</v>
      </c>
      <c r="F3880" s="13">
        <v>20.185592300797282</v>
      </c>
      <c r="G3880" s="13">
        <v>2.8780487804878048</v>
      </c>
      <c r="H3880" s="13">
        <v>5.8181818181818183</v>
      </c>
      <c r="I3880" s="13">
        <v>0.8</v>
      </c>
      <c r="J3880" s="13">
        <v>6.25</v>
      </c>
      <c r="K3880" s="13">
        <v>0.2</v>
      </c>
      <c r="L3880" s="13">
        <v>10</v>
      </c>
      <c r="M3880" s="13">
        <v>22.916666666666668</v>
      </c>
    </row>
    <row r="3881" spans="2:13">
      <c r="B3881" s="10">
        <v>3878</v>
      </c>
      <c r="C3881" s="13">
        <v>0.6</v>
      </c>
      <c r="D3881" s="13">
        <v>6.666666666666667</v>
      </c>
      <c r="E3881" s="13">
        <v>9.6428571428571441</v>
      </c>
      <c r="F3881" s="13">
        <v>18.458627752176142</v>
      </c>
      <c r="G3881" s="13">
        <v>2.6222222222222222</v>
      </c>
      <c r="H3881" s="13">
        <v>6.193548387096774</v>
      </c>
      <c r="I3881" s="13">
        <v>1.2</v>
      </c>
      <c r="J3881" s="13">
        <v>4.166666666666667</v>
      </c>
      <c r="K3881" s="13">
        <v>0.4</v>
      </c>
      <c r="L3881" s="13">
        <v>5</v>
      </c>
      <c r="M3881" s="13">
        <v>15.833333333333334</v>
      </c>
    </row>
    <row r="3882" spans="2:13">
      <c r="B3882" s="10">
        <v>3879</v>
      </c>
      <c r="C3882" s="13">
        <v>0.8</v>
      </c>
      <c r="D3882" s="13">
        <v>5</v>
      </c>
      <c r="E3882" s="13">
        <v>20.76923076923077</v>
      </c>
      <c r="F3882" s="13">
        <v>27.394896628794932</v>
      </c>
      <c r="G3882" s="13">
        <v>3.3714285714285714</v>
      </c>
      <c r="H3882" s="13">
        <v>3.2542372881355934</v>
      </c>
      <c r="I3882" s="13">
        <v>1.2</v>
      </c>
      <c r="J3882" s="13">
        <v>4.166666666666667</v>
      </c>
      <c r="K3882" s="13">
        <v>0.6</v>
      </c>
      <c r="L3882" s="13">
        <v>3.3333333333333335</v>
      </c>
      <c r="M3882" s="13">
        <v>12.500000000000002</v>
      </c>
    </row>
    <row r="3883" spans="2:13">
      <c r="B3883" s="10">
        <v>3880</v>
      </c>
      <c r="C3883" s="13">
        <v>1.4</v>
      </c>
      <c r="D3883" s="13">
        <v>2.8571428571428572</v>
      </c>
      <c r="E3883" s="13">
        <v>16.363636363636363</v>
      </c>
      <c r="F3883" s="13">
        <v>23.679250981576565</v>
      </c>
      <c r="G3883" s="13">
        <v>2.7441860465116279</v>
      </c>
      <c r="H3883" s="13">
        <v>4.5714285714285712</v>
      </c>
      <c r="I3883" s="13">
        <v>0.6</v>
      </c>
      <c r="J3883" s="13">
        <v>8.3333333333333339</v>
      </c>
      <c r="K3883" s="13">
        <v>0.4</v>
      </c>
      <c r="L3883" s="13">
        <v>5</v>
      </c>
      <c r="M3883" s="13">
        <v>16.19047619047619</v>
      </c>
    </row>
    <row r="3884" spans="2:13">
      <c r="B3884" s="10">
        <v>3881</v>
      </c>
      <c r="C3884" s="13">
        <v>1</v>
      </c>
      <c r="D3884" s="13">
        <v>4</v>
      </c>
      <c r="E3884" s="13">
        <v>15.882352941176469</v>
      </c>
      <c r="F3884" s="13">
        <v>22.023568047908814</v>
      </c>
      <c r="G3884" s="13">
        <v>2.7126436781609193</v>
      </c>
      <c r="H3884" s="13">
        <v>3.4285714285714284</v>
      </c>
      <c r="I3884" s="13">
        <v>1</v>
      </c>
      <c r="J3884" s="13">
        <v>5</v>
      </c>
      <c r="K3884" s="13">
        <v>0.4</v>
      </c>
      <c r="L3884" s="13">
        <v>5</v>
      </c>
      <c r="M3884" s="13">
        <v>14</v>
      </c>
    </row>
    <row r="3885" spans="2:13">
      <c r="B3885" s="10">
        <v>3882</v>
      </c>
      <c r="C3885" s="13">
        <v>0.6</v>
      </c>
      <c r="D3885" s="13">
        <v>6.666666666666667</v>
      </c>
      <c r="E3885" s="13">
        <v>12.272727272727273</v>
      </c>
      <c r="F3885" s="13">
        <v>22.000378000378003</v>
      </c>
      <c r="G3885" s="13">
        <v>4.5384615384615383</v>
      </c>
      <c r="H3885" s="13">
        <v>5.1891891891891895</v>
      </c>
      <c r="I3885" s="13">
        <v>1.2</v>
      </c>
      <c r="J3885" s="13">
        <v>4.166666666666667</v>
      </c>
      <c r="K3885" s="13">
        <v>0.6</v>
      </c>
      <c r="L3885" s="13">
        <v>3.3333333333333335</v>
      </c>
      <c r="M3885" s="13">
        <v>14.166666666666668</v>
      </c>
    </row>
    <row r="3886" spans="2:13">
      <c r="B3886" s="10">
        <v>3883</v>
      </c>
      <c r="C3886" s="13">
        <v>1.4</v>
      </c>
      <c r="D3886" s="13">
        <v>2.8571428571428572</v>
      </c>
      <c r="E3886" s="13">
        <v>16.363636363636363</v>
      </c>
      <c r="F3886" s="13">
        <v>24.511154094132817</v>
      </c>
      <c r="G3886" s="13">
        <v>3.3475177304964543</v>
      </c>
      <c r="H3886" s="13">
        <v>4.8</v>
      </c>
      <c r="I3886" s="13">
        <v>1</v>
      </c>
      <c r="J3886" s="13">
        <v>5</v>
      </c>
      <c r="K3886" s="13">
        <v>0.4</v>
      </c>
      <c r="L3886" s="13">
        <v>5</v>
      </c>
      <c r="M3886" s="13">
        <v>12.857142857142858</v>
      </c>
    </row>
    <row r="3887" spans="2:13">
      <c r="B3887" s="10">
        <v>3884</v>
      </c>
      <c r="C3887" s="13">
        <v>0.8</v>
      </c>
      <c r="D3887" s="13">
        <v>5</v>
      </c>
      <c r="E3887" s="13">
        <v>12.857142857142858</v>
      </c>
      <c r="F3887" s="13">
        <v>21.479365079365081</v>
      </c>
      <c r="G3887" s="13">
        <v>2.6222222222222222</v>
      </c>
      <c r="H3887" s="13">
        <v>6</v>
      </c>
      <c r="I3887" s="13">
        <v>1.2</v>
      </c>
      <c r="J3887" s="13">
        <v>4.166666666666667</v>
      </c>
      <c r="K3887" s="13">
        <v>0.8</v>
      </c>
      <c r="L3887" s="13">
        <v>2.5</v>
      </c>
      <c r="M3887" s="13">
        <v>11.666666666666668</v>
      </c>
    </row>
    <row r="3888" spans="2:13">
      <c r="B3888" s="10">
        <v>3885</v>
      </c>
      <c r="C3888" s="13">
        <v>0.8</v>
      </c>
      <c r="D3888" s="13">
        <v>5</v>
      </c>
      <c r="E3888" s="13">
        <v>9.6428571428571441</v>
      </c>
      <c r="F3888" s="13">
        <v>16.647275405007363</v>
      </c>
      <c r="G3888" s="13">
        <v>2.4329896907216493</v>
      </c>
      <c r="H3888" s="13">
        <v>4.5714285714285712</v>
      </c>
      <c r="I3888" s="13">
        <v>1.4</v>
      </c>
      <c r="J3888" s="13">
        <v>3.5714285714285716</v>
      </c>
      <c r="K3888" s="13">
        <v>0.8</v>
      </c>
      <c r="L3888" s="13">
        <v>2.5</v>
      </c>
      <c r="M3888" s="13">
        <v>11.071428571428571</v>
      </c>
    </row>
    <row r="3889" spans="2:13">
      <c r="B3889" s="10">
        <v>3886</v>
      </c>
      <c r="C3889" s="13">
        <v>0.6</v>
      </c>
      <c r="D3889" s="13">
        <v>6.666666666666667</v>
      </c>
      <c r="E3889" s="13">
        <v>13.170731707317072</v>
      </c>
      <c r="F3889" s="13">
        <v>18.668086204671567</v>
      </c>
      <c r="G3889" s="13">
        <v>2.4973544973544972</v>
      </c>
      <c r="H3889" s="13">
        <v>3</v>
      </c>
      <c r="I3889" s="13">
        <v>1.2</v>
      </c>
      <c r="J3889" s="13">
        <v>4.166666666666667</v>
      </c>
      <c r="K3889" s="13">
        <v>0.2</v>
      </c>
      <c r="L3889" s="13">
        <v>10</v>
      </c>
      <c r="M3889" s="13">
        <v>20.833333333333336</v>
      </c>
    </row>
    <row r="3890" spans="2:13">
      <c r="B3890" s="10">
        <v>3887</v>
      </c>
      <c r="C3890" s="13">
        <v>0.8</v>
      </c>
      <c r="D3890" s="13">
        <v>5</v>
      </c>
      <c r="E3890" s="13">
        <v>8.8524590163934427</v>
      </c>
      <c r="F3890" s="13">
        <v>16.549715402391548</v>
      </c>
      <c r="G3890" s="13">
        <v>3.1258278145695364</v>
      </c>
      <c r="H3890" s="13">
        <v>4.5714285714285712</v>
      </c>
      <c r="I3890" s="13">
        <v>1</v>
      </c>
      <c r="J3890" s="13">
        <v>5</v>
      </c>
      <c r="K3890" s="13">
        <v>0.1</v>
      </c>
      <c r="L3890" s="13">
        <v>20</v>
      </c>
      <c r="M3890" s="13">
        <v>30</v>
      </c>
    </row>
    <row r="3891" spans="2:13">
      <c r="B3891" s="10">
        <v>3888</v>
      </c>
      <c r="C3891" s="13">
        <v>0.6</v>
      </c>
      <c r="D3891" s="13">
        <v>6.666666666666667</v>
      </c>
      <c r="E3891" s="13">
        <v>11.25</v>
      </c>
      <c r="F3891" s="13">
        <v>19.609702501690332</v>
      </c>
      <c r="G3891" s="13">
        <v>2.7126436781609193</v>
      </c>
      <c r="H3891" s="13">
        <v>5.6470588235294121</v>
      </c>
      <c r="I3891" s="13">
        <v>0.8</v>
      </c>
      <c r="J3891" s="13">
        <v>6.25</v>
      </c>
      <c r="K3891" s="13">
        <v>0.6</v>
      </c>
      <c r="L3891" s="13">
        <v>3.3333333333333335</v>
      </c>
      <c r="M3891" s="13">
        <v>16.25</v>
      </c>
    </row>
    <row r="3892" spans="2:13">
      <c r="B3892" s="10">
        <v>3889</v>
      </c>
      <c r="C3892" s="13">
        <v>0.6</v>
      </c>
      <c r="D3892" s="13">
        <v>6.666666666666667</v>
      </c>
      <c r="E3892" s="13">
        <v>9.3103448275862064</v>
      </c>
      <c r="F3892" s="13">
        <v>19.455194130330248</v>
      </c>
      <c r="G3892" s="13">
        <v>2.7602339181286553</v>
      </c>
      <c r="H3892" s="13">
        <v>7.384615384615385</v>
      </c>
      <c r="I3892" s="13">
        <v>1.4</v>
      </c>
      <c r="J3892" s="13">
        <v>3.5714285714285716</v>
      </c>
      <c r="K3892" s="13">
        <v>0.4</v>
      </c>
      <c r="L3892" s="13">
        <v>5</v>
      </c>
      <c r="M3892" s="13">
        <v>15.238095238095239</v>
      </c>
    </row>
    <row r="3893" spans="2:13">
      <c r="B3893" s="10">
        <v>3890</v>
      </c>
      <c r="C3893" s="13">
        <v>0.8</v>
      </c>
      <c r="D3893" s="13">
        <v>5</v>
      </c>
      <c r="E3893" s="13">
        <v>12.272727272727273</v>
      </c>
      <c r="F3893" s="13">
        <v>19.739393939393938</v>
      </c>
      <c r="G3893" s="13">
        <v>2.6666666666666665</v>
      </c>
      <c r="H3893" s="13">
        <v>4.8</v>
      </c>
      <c r="I3893" s="13">
        <v>1</v>
      </c>
      <c r="J3893" s="13">
        <v>5</v>
      </c>
      <c r="K3893" s="13">
        <v>0.1</v>
      </c>
      <c r="L3893" s="13">
        <v>20</v>
      </c>
      <c r="M3893" s="13">
        <v>30</v>
      </c>
    </row>
    <row r="3894" spans="2:13">
      <c r="B3894" s="10">
        <v>3891</v>
      </c>
      <c r="C3894" s="13">
        <v>1</v>
      </c>
      <c r="D3894" s="13">
        <v>4</v>
      </c>
      <c r="E3894" s="13">
        <v>11.25</v>
      </c>
      <c r="F3894" s="13">
        <v>16.446717675759594</v>
      </c>
      <c r="G3894" s="13">
        <v>2.8263473053892216</v>
      </c>
      <c r="H3894" s="13">
        <v>2.3703703703703702</v>
      </c>
      <c r="I3894" s="13">
        <v>1.4</v>
      </c>
      <c r="J3894" s="13">
        <v>3.5714285714285716</v>
      </c>
      <c r="K3894" s="13">
        <v>0.2</v>
      </c>
      <c r="L3894" s="13">
        <v>10</v>
      </c>
      <c r="M3894" s="13">
        <v>17.571428571428569</v>
      </c>
    </row>
    <row r="3895" spans="2:13">
      <c r="B3895" s="10">
        <v>3892</v>
      </c>
      <c r="C3895" s="13">
        <v>0.8</v>
      </c>
      <c r="D3895" s="13">
        <v>5</v>
      </c>
      <c r="E3895" s="13">
        <v>11.48936170212766</v>
      </c>
      <c r="F3895" s="13">
        <v>18.505613056407185</v>
      </c>
      <c r="G3895" s="13">
        <v>3.3239436619718314</v>
      </c>
      <c r="H3895" s="13">
        <v>3.6923076923076925</v>
      </c>
      <c r="I3895" s="13">
        <v>1</v>
      </c>
      <c r="J3895" s="13">
        <v>5</v>
      </c>
      <c r="K3895" s="13">
        <v>0.4</v>
      </c>
      <c r="L3895" s="13">
        <v>5</v>
      </c>
      <c r="M3895" s="13">
        <v>15</v>
      </c>
    </row>
    <row r="3896" spans="2:13">
      <c r="B3896" s="10">
        <v>3893</v>
      </c>
      <c r="C3896" s="13">
        <v>0.4</v>
      </c>
      <c r="D3896" s="13">
        <v>10</v>
      </c>
      <c r="E3896" s="13">
        <v>8.7096774193548381</v>
      </c>
      <c r="F3896" s="13">
        <v>16.779421009098428</v>
      </c>
      <c r="G3896" s="13">
        <v>3.1466666666666669</v>
      </c>
      <c r="H3896" s="13">
        <v>4.9230769230769234</v>
      </c>
      <c r="I3896" s="13">
        <v>1</v>
      </c>
      <c r="J3896" s="13">
        <v>5</v>
      </c>
      <c r="K3896" s="13">
        <v>0.6</v>
      </c>
      <c r="L3896" s="13">
        <v>3.3333333333333335</v>
      </c>
      <c r="M3896" s="13">
        <v>18.333333333333332</v>
      </c>
    </row>
    <row r="3897" spans="2:13">
      <c r="B3897" s="10">
        <v>3894</v>
      </c>
      <c r="C3897" s="13">
        <v>0.6</v>
      </c>
      <c r="D3897" s="13">
        <v>6.666666666666667</v>
      </c>
      <c r="E3897" s="13">
        <v>8.1818181818181817</v>
      </c>
      <c r="F3897" s="13">
        <v>15.982943885382909</v>
      </c>
      <c r="G3897" s="13">
        <v>2.8780487804878048</v>
      </c>
      <c r="H3897" s="13">
        <v>4.9230769230769234</v>
      </c>
      <c r="I3897" s="13">
        <v>0.8</v>
      </c>
      <c r="J3897" s="13">
        <v>6.25</v>
      </c>
      <c r="K3897" s="13">
        <v>0.4</v>
      </c>
      <c r="L3897" s="13">
        <v>5</v>
      </c>
      <c r="M3897" s="13">
        <v>17.916666666666668</v>
      </c>
    </row>
    <row r="3898" spans="2:13">
      <c r="B3898" s="10">
        <v>3895</v>
      </c>
      <c r="C3898" s="13">
        <v>0.6</v>
      </c>
      <c r="D3898" s="13">
        <v>6.666666666666667</v>
      </c>
      <c r="E3898" s="13">
        <v>10.384615384615385</v>
      </c>
      <c r="F3898" s="13">
        <v>18.3140617344439</v>
      </c>
      <c r="G3898" s="13">
        <v>3.0063694267515921</v>
      </c>
      <c r="H3898" s="13">
        <v>4.9230769230769234</v>
      </c>
      <c r="I3898" s="13">
        <v>1.2</v>
      </c>
      <c r="J3898" s="13">
        <v>4.166666666666667</v>
      </c>
      <c r="K3898" s="13">
        <v>0.4</v>
      </c>
      <c r="L3898" s="13">
        <v>5</v>
      </c>
      <c r="M3898" s="13">
        <v>15.833333333333334</v>
      </c>
    </row>
    <row r="3899" spans="2:13">
      <c r="B3899" s="10">
        <v>3896</v>
      </c>
      <c r="C3899" s="13">
        <v>1</v>
      </c>
      <c r="D3899" s="13">
        <v>4</v>
      </c>
      <c r="E3899" s="13">
        <v>18</v>
      </c>
      <c r="F3899" s="13">
        <v>26.5662100456621</v>
      </c>
      <c r="G3899" s="13">
        <v>3.2328767123287672</v>
      </c>
      <c r="H3899" s="13">
        <v>5.333333333333333</v>
      </c>
      <c r="I3899" s="13">
        <v>0.4</v>
      </c>
      <c r="J3899" s="13">
        <v>12.5</v>
      </c>
      <c r="K3899" s="13">
        <v>0.8</v>
      </c>
      <c r="L3899" s="13">
        <v>2.5</v>
      </c>
      <c r="M3899" s="13">
        <v>19</v>
      </c>
    </row>
    <row r="3900" spans="2:13">
      <c r="B3900" s="10">
        <v>3897</v>
      </c>
      <c r="C3900" s="13">
        <v>1.2</v>
      </c>
      <c r="D3900" s="13">
        <v>3.3333333333333335</v>
      </c>
      <c r="E3900" s="13">
        <v>11.020408163265305</v>
      </c>
      <c r="F3900" s="13">
        <v>17.672093556523734</v>
      </c>
      <c r="G3900" s="13">
        <v>2.6516853932584272</v>
      </c>
      <c r="H3900" s="13">
        <v>4</v>
      </c>
      <c r="I3900" s="13">
        <v>0.6</v>
      </c>
      <c r="J3900" s="13">
        <v>8.3333333333333339</v>
      </c>
      <c r="K3900" s="13">
        <v>0.2</v>
      </c>
      <c r="L3900" s="13">
        <v>10</v>
      </c>
      <c r="M3900" s="13">
        <v>21.666666666666668</v>
      </c>
    </row>
    <row r="3901" spans="2:13">
      <c r="B3901" s="10">
        <v>3898</v>
      </c>
      <c r="C3901" s="13">
        <v>1</v>
      </c>
      <c r="D3901" s="13">
        <v>4</v>
      </c>
      <c r="E3901" s="13">
        <v>16.363636363636363</v>
      </c>
      <c r="F3901" s="13">
        <v>22.415379446245492</v>
      </c>
      <c r="G3901" s="13">
        <v>3.3475177304964543</v>
      </c>
      <c r="H3901" s="13">
        <v>2.704225352112676</v>
      </c>
      <c r="I3901" s="13">
        <v>1.2</v>
      </c>
      <c r="J3901" s="13">
        <v>4.166666666666667</v>
      </c>
      <c r="K3901" s="13">
        <v>0.2</v>
      </c>
      <c r="L3901" s="13">
        <v>10</v>
      </c>
      <c r="M3901" s="13">
        <v>18.166666666666668</v>
      </c>
    </row>
    <row r="3902" spans="2:13">
      <c r="B3902" s="10">
        <v>3899</v>
      </c>
      <c r="C3902" s="13">
        <v>1.2</v>
      </c>
      <c r="D3902" s="13">
        <v>3.3333333333333335</v>
      </c>
      <c r="E3902" s="13">
        <v>10.8</v>
      </c>
      <c r="F3902" s="13">
        <v>20.389243114291911</v>
      </c>
      <c r="G3902" s="13">
        <v>2.9685534591194971</v>
      </c>
      <c r="H3902" s="13">
        <v>6.6206896551724137</v>
      </c>
      <c r="I3902" s="13">
        <v>0.4</v>
      </c>
      <c r="J3902" s="13">
        <v>12.5</v>
      </c>
      <c r="K3902" s="13">
        <v>0.8</v>
      </c>
      <c r="L3902" s="13">
        <v>2.5</v>
      </c>
      <c r="M3902" s="13">
        <v>18.333333333333336</v>
      </c>
    </row>
    <row r="3903" spans="2:13">
      <c r="B3903" s="10">
        <v>3900</v>
      </c>
      <c r="C3903" s="13">
        <v>0.4</v>
      </c>
      <c r="D3903" s="13">
        <v>10</v>
      </c>
      <c r="E3903" s="13">
        <v>9.8181818181818166</v>
      </c>
      <c r="F3903" s="13">
        <v>18.754568586629652</v>
      </c>
      <c r="G3903" s="13">
        <v>3.603053435114504</v>
      </c>
      <c r="H3903" s="13">
        <v>5.333333333333333</v>
      </c>
      <c r="I3903" s="13">
        <v>1</v>
      </c>
      <c r="J3903" s="13">
        <v>5</v>
      </c>
      <c r="K3903" s="13">
        <v>0.1</v>
      </c>
      <c r="L3903" s="13">
        <v>20</v>
      </c>
      <c r="M3903" s="13">
        <v>35</v>
      </c>
    </row>
    <row r="3904" spans="2:13">
      <c r="B3904" s="10">
        <v>3901</v>
      </c>
      <c r="C3904" s="13">
        <v>0.6</v>
      </c>
      <c r="D3904" s="13">
        <v>6.666666666666667</v>
      </c>
      <c r="E3904" s="13">
        <v>14.210526315789473</v>
      </c>
      <c r="F3904" s="13">
        <v>20.004732109995267</v>
      </c>
      <c r="G3904" s="13">
        <v>3.3006993006993004</v>
      </c>
      <c r="H3904" s="13">
        <v>2.4935064935064934</v>
      </c>
      <c r="I3904" s="13">
        <v>1.4</v>
      </c>
      <c r="J3904" s="13">
        <v>3.5714285714285716</v>
      </c>
      <c r="K3904" s="13">
        <v>0.6</v>
      </c>
      <c r="L3904" s="13">
        <v>3.3333333333333335</v>
      </c>
      <c r="M3904" s="13">
        <v>13.571428571428573</v>
      </c>
    </row>
    <row r="3905" spans="2:13">
      <c r="B3905" s="10">
        <v>3902</v>
      </c>
      <c r="C3905" s="13">
        <v>0.4</v>
      </c>
      <c r="D3905" s="13">
        <v>10</v>
      </c>
      <c r="E3905" s="13">
        <v>9.8181818181818166</v>
      </c>
      <c r="F3905" s="13">
        <v>16.818992848189929</v>
      </c>
      <c r="G3905" s="13">
        <v>3.4452554744525545</v>
      </c>
      <c r="H3905" s="13">
        <v>3.5555555555555554</v>
      </c>
      <c r="I3905" s="13">
        <v>1</v>
      </c>
      <c r="J3905" s="13">
        <v>5</v>
      </c>
      <c r="K3905" s="13">
        <v>0.4</v>
      </c>
      <c r="L3905" s="13">
        <v>5</v>
      </c>
      <c r="M3905" s="13">
        <v>20</v>
      </c>
    </row>
    <row r="3906" spans="2:13">
      <c r="B3906" s="10">
        <v>3903</v>
      </c>
      <c r="C3906" s="13">
        <v>0.6</v>
      </c>
      <c r="D3906" s="13">
        <v>6.666666666666667</v>
      </c>
      <c r="E3906" s="13">
        <v>13.170731707317072</v>
      </c>
      <c r="F3906" s="13">
        <v>19.273975943187303</v>
      </c>
      <c r="G3906" s="13">
        <v>2.7928994082840237</v>
      </c>
      <c r="H3906" s="13">
        <v>3.3103448275862069</v>
      </c>
      <c r="I3906" s="13">
        <v>0.8</v>
      </c>
      <c r="J3906" s="13">
        <v>6.25</v>
      </c>
      <c r="K3906" s="13">
        <v>0.4</v>
      </c>
      <c r="L3906" s="13">
        <v>5</v>
      </c>
      <c r="M3906" s="13">
        <v>17.916666666666668</v>
      </c>
    </row>
    <row r="3907" spans="2:13">
      <c r="B3907" s="10">
        <v>3904</v>
      </c>
      <c r="C3907" s="13">
        <v>1</v>
      </c>
      <c r="D3907" s="13">
        <v>4</v>
      </c>
      <c r="E3907" s="13">
        <v>12.558139534883722</v>
      </c>
      <c r="F3907" s="13">
        <v>18.764189883942322</v>
      </c>
      <c r="G3907" s="13">
        <v>2.8957055214723924</v>
      </c>
      <c r="H3907" s="13">
        <v>3.3103448275862069</v>
      </c>
      <c r="I3907" s="13">
        <v>1.4</v>
      </c>
      <c r="J3907" s="13">
        <v>3.5714285714285716</v>
      </c>
      <c r="K3907" s="13">
        <v>0.6</v>
      </c>
      <c r="L3907" s="13">
        <v>3.3333333333333335</v>
      </c>
      <c r="M3907" s="13">
        <v>10.904761904761905</v>
      </c>
    </row>
    <row r="3908" spans="2:13">
      <c r="B3908" s="10">
        <v>3905</v>
      </c>
      <c r="C3908" s="13">
        <v>1</v>
      </c>
      <c r="D3908" s="13">
        <v>4</v>
      </c>
      <c r="E3908" s="13">
        <v>11.25</v>
      </c>
      <c r="F3908" s="13">
        <v>18.484278180619643</v>
      </c>
      <c r="G3908" s="13">
        <v>2.5513513513513515</v>
      </c>
      <c r="H3908" s="13">
        <v>4.6829268292682924</v>
      </c>
      <c r="I3908" s="13">
        <v>1</v>
      </c>
      <c r="J3908" s="13">
        <v>5</v>
      </c>
      <c r="K3908" s="13">
        <v>0.2</v>
      </c>
      <c r="L3908" s="13">
        <v>10</v>
      </c>
      <c r="M3908" s="13">
        <v>19</v>
      </c>
    </row>
    <row r="3909" spans="2:13">
      <c r="B3909" s="10">
        <v>3906</v>
      </c>
      <c r="C3909" s="13">
        <v>0.8</v>
      </c>
      <c r="D3909" s="13">
        <v>5</v>
      </c>
      <c r="E3909" s="13">
        <v>15.428571428571429</v>
      </c>
      <c r="F3909" s="13">
        <v>22.878048780487802</v>
      </c>
      <c r="G3909" s="13">
        <v>2.8780487804878048</v>
      </c>
      <c r="H3909" s="13">
        <v>4.5714285714285712</v>
      </c>
      <c r="I3909" s="13">
        <v>0.8</v>
      </c>
      <c r="J3909" s="13">
        <v>6.25</v>
      </c>
      <c r="K3909" s="13">
        <v>0.6</v>
      </c>
      <c r="L3909" s="13">
        <v>3.3333333333333335</v>
      </c>
      <c r="M3909" s="13">
        <v>14.583333333333334</v>
      </c>
    </row>
    <row r="3910" spans="2:13">
      <c r="B3910" s="10">
        <v>3907</v>
      </c>
      <c r="C3910" s="13">
        <v>1.2</v>
      </c>
      <c r="D3910" s="13">
        <v>3.3333333333333335</v>
      </c>
      <c r="E3910" s="13">
        <v>10.384615384615385</v>
      </c>
      <c r="F3910" s="13">
        <v>18.054824724389942</v>
      </c>
      <c r="G3910" s="13">
        <v>3.496296296296296</v>
      </c>
      <c r="H3910" s="13">
        <v>4.1739130434782608</v>
      </c>
      <c r="I3910" s="13">
        <v>1</v>
      </c>
      <c r="J3910" s="13">
        <v>5</v>
      </c>
      <c r="K3910" s="13">
        <v>0.2</v>
      </c>
      <c r="L3910" s="13">
        <v>10</v>
      </c>
      <c r="M3910" s="13">
        <v>18.333333333333336</v>
      </c>
    </row>
    <row r="3911" spans="2:13">
      <c r="B3911" s="10">
        <v>3908</v>
      </c>
      <c r="C3911" s="13">
        <v>0.4</v>
      </c>
      <c r="D3911" s="13">
        <v>10</v>
      </c>
      <c r="E3911" s="13">
        <v>14.594594594594593</v>
      </c>
      <c r="F3911" s="13">
        <v>24.892790226123559</v>
      </c>
      <c r="G3911" s="13">
        <v>2.9135802469135803</v>
      </c>
      <c r="H3911" s="13">
        <v>7.384615384615385</v>
      </c>
      <c r="I3911" s="13">
        <v>1.2</v>
      </c>
      <c r="J3911" s="13">
        <v>4.166666666666667</v>
      </c>
      <c r="K3911" s="13">
        <v>0.4</v>
      </c>
      <c r="L3911" s="13">
        <v>5</v>
      </c>
      <c r="M3911" s="13">
        <v>19.166666666666668</v>
      </c>
    </row>
    <row r="3912" spans="2:13">
      <c r="B3912" s="10">
        <v>3909</v>
      </c>
      <c r="C3912" s="13">
        <v>1</v>
      </c>
      <c r="D3912" s="13">
        <v>4</v>
      </c>
      <c r="E3912" s="13">
        <v>11.739130434782609</v>
      </c>
      <c r="F3912" s="13">
        <v>19.507554596649392</v>
      </c>
      <c r="G3912" s="13">
        <v>2.5792349726775954</v>
      </c>
      <c r="H3912" s="13">
        <v>5.1891891891891895</v>
      </c>
      <c r="I3912" s="13">
        <v>0.8</v>
      </c>
      <c r="J3912" s="13">
        <v>6.25</v>
      </c>
      <c r="K3912" s="13">
        <v>0.4</v>
      </c>
      <c r="L3912" s="13">
        <v>5</v>
      </c>
      <c r="M3912" s="13">
        <v>15.25</v>
      </c>
    </row>
    <row r="3913" spans="2:13">
      <c r="B3913" s="10">
        <v>3910</v>
      </c>
      <c r="C3913" s="13">
        <v>0.8</v>
      </c>
      <c r="D3913" s="13">
        <v>5</v>
      </c>
      <c r="E3913" s="13">
        <v>8.7096774193548381</v>
      </c>
      <c r="F3913" s="13">
        <v>19.396046846106429</v>
      </c>
      <c r="G3913" s="13">
        <v>3.0063694267515921</v>
      </c>
      <c r="H3913" s="13">
        <v>7.68</v>
      </c>
      <c r="I3913" s="13">
        <v>1.4</v>
      </c>
      <c r="J3913" s="13">
        <v>3.5714285714285716</v>
      </c>
      <c r="K3913" s="13">
        <v>0.1</v>
      </c>
      <c r="L3913" s="13">
        <v>20</v>
      </c>
      <c r="M3913" s="13">
        <v>28.571428571428569</v>
      </c>
    </row>
    <row r="3914" spans="2:13">
      <c r="B3914" s="10">
        <v>3911</v>
      </c>
      <c r="C3914" s="13">
        <v>1</v>
      </c>
      <c r="D3914" s="13">
        <v>4</v>
      </c>
      <c r="E3914" s="13">
        <v>8.5714285714285712</v>
      </c>
      <c r="F3914" s="13">
        <v>15.683652184277967</v>
      </c>
      <c r="G3914" s="13">
        <v>3.3475177304964543</v>
      </c>
      <c r="H3914" s="13">
        <v>3.7647058823529411</v>
      </c>
      <c r="I3914" s="13">
        <v>0.8</v>
      </c>
      <c r="J3914" s="13">
        <v>6.25</v>
      </c>
      <c r="K3914" s="13">
        <v>0.2</v>
      </c>
      <c r="L3914" s="13">
        <v>10</v>
      </c>
      <c r="M3914" s="13">
        <v>20.25</v>
      </c>
    </row>
    <row r="3915" spans="2:13">
      <c r="B3915" s="10">
        <v>3912</v>
      </c>
      <c r="C3915" s="13">
        <v>0.6</v>
      </c>
      <c r="D3915" s="13">
        <v>6.666666666666667</v>
      </c>
      <c r="E3915" s="13">
        <v>8.4375</v>
      </c>
      <c r="F3915" s="13">
        <v>17.62340704647676</v>
      </c>
      <c r="G3915" s="13">
        <v>2.5652173913043477</v>
      </c>
      <c r="H3915" s="13">
        <v>6.6206896551724137</v>
      </c>
      <c r="I3915" s="13">
        <v>1</v>
      </c>
      <c r="J3915" s="13">
        <v>5</v>
      </c>
      <c r="K3915" s="13">
        <v>0.1</v>
      </c>
      <c r="L3915" s="13">
        <v>20</v>
      </c>
      <c r="M3915" s="13">
        <v>31.666666666666668</v>
      </c>
    </row>
    <row r="3916" spans="2:13">
      <c r="B3916" s="10">
        <v>3913</v>
      </c>
      <c r="C3916" s="13">
        <v>1.8</v>
      </c>
      <c r="D3916" s="13">
        <v>2.2222222222222223</v>
      </c>
      <c r="E3916" s="13">
        <v>15</v>
      </c>
      <c r="F3916" s="13">
        <v>22.614603847901833</v>
      </c>
      <c r="G3916" s="13">
        <v>2.9316770186335406</v>
      </c>
      <c r="H3916" s="13">
        <v>4.6829268292682924</v>
      </c>
      <c r="I3916" s="13">
        <v>1.4</v>
      </c>
      <c r="J3916" s="13">
        <v>3.5714285714285716</v>
      </c>
      <c r="K3916" s="13">
        <v>0.4</v>
      </c>
      <c r="L3916" s="13">
        <v>5</v>
      </c>
      <c r="M3916" s="13">
        <v>10.793650793650794</v>
      </c>
    </row>
    <row r="3917" spans="2:13">
      <c r="B3917" s="10">
        <v>3914</v>
      </c>
      <c r="C3917" s="13">
        <v>1</v>
      </c>
      <c r="D3917" s="13">
        <v>4</v>
      </c>
      <c r="E3917" s="13">
        <v>11.739130434782609</v>
      </c>
      <c r="F3917" s="13">
        <v>18.549914986640758</v>
      </c>
      <c r="G3917" s="13">
        <v>2.6368715083798882</v>
      </c>
      <c r="H3917" s="13">
        <v>4.1739130434782608</v>
      </c>
      <c r="I3917" s="13">
        <v>0.6</v>
      </c>
      <c r="J3917" s="13">
        <v>8.3333333333333339</v>
      </c>
      <c r="K3917" s="13">
        <v>0.1</v>
      </c>
      <c r="L3917" s="13">
        <v>20</v>
      </c>
      <c r="M3917" s="13">
        <v>32.333333333333336</v>
      </c>
    </row>
    <row r="3918" spans="2:13">
      <c r="B3918" s="10">
        <v>3915</v>
      </c>
      <c r="C3918" s="13">
        <v>1.4</v>
      </c>
      <c r="D3918" s="13">
        <v>2.8571428571428572</v>
      </c>
      <c r="E3918" s="13">
        <v>11.48936170212766</v>
      </c>
      <c r="F3918" s="13">
        <v>19.887186099952057</v>
      </c>
      <c r="G3918" s="13">
        <v>4.0341880341880341</v>
      </c>
      <c r="H3918" s="13">
        <v>4.3636363636363633</v>
      </c>
      <c r="I3918" s="13">
        <v>0.8</v>
      </c>
      <c r="J3918" s="13">
        <v>6.25</v>
      </c>
      <c r="K3918" s="13">
        <v>0.4</v>
      </c>
      <c r="L3918" s="13">
        <v>5</v>
      </c>
      <c r="M3918" s="13">
        <v>14.107142857142858</v>
      </c>
    </row>
    <row r="3919" spans="2:13">
      <c r="B3919" s="10">
        <v>3916</v>
      </c>
      <c r="C3919" s="13">
        <v>1.2</v>
      </c>
      <c r="D3919" s="13">
        <v>3.3333333333333335</v>
      </c>
      <c r="E3919" s="13">
        <v>18</v>
      </c>
      <c r="F3919" s="13">
        <v>24.516550116550118</v>
      </c>
      <c r="G3919" s="13">
        <v>3.0256410256410255</v>
      </c>
      <c r="H3919" s="13">
        <v>3.4909090909090907</v>
      </c>
      <c r="I3919" s="13">
        <v>1</v>
      </c>
      <c r="J3919" s="13">
        <v>5</v>
      </c>
      <c r="K3919" s="13">
        <v>0.8</v>
      </c>
      <c r="L3919" s="13">
        <v>2.5</v>
      </c>
      <c r="M3919" s="13">
        <v>10.833333333333334</v>
      </c>
    </row>
    <row r="3920" spans="2:13">
      <c r="B3920" s="10">
        <v>3917</v>
      </c>
      <c r="C3920" s="13">
        <v>0.6</v>
      </c>
      <c r="D3920" s="13">
        <v>6.666666666666667</v>
      </c>
      <c r="E3920" s="13">
        <v>9.3103448275862064</v>
      </c>
      <c r="F3920" s="13">
        <v>16.707138125289514</v>
      </c>
      <c r="G3920" s="13">
        <v>2.9316770186335406</v>
      </c>
      <c r="H3920" s="13">
        <v>4.4651162790697674</v>
      </c>
      <c r="I3920" s="13">
        <v>1.2</v>
      </c>
      <c r="J3920" s="13">
        <v>4.166666666666667</v>
      </c>
      <c r="K3920" s="13">
        <v>0.6</v>
      </c>
      <c r="L3920" s="13">
        <v>3.3333333333333335</v>
      </c>
      <c r="M3920" s="13">
        <v>14.166666666666668</v>
      </c>
    </row>
    <row r="3921" spans="2:13">
      <c r="B3921" s="10">
        <v>3918</v>
      </c>
      <c r="C3921" s="13">
        <v>0.8</v>
      </c>
      <c r="D3921" s="13">
        <v>5</v>
      </c>
      <c r="E3921" s="13">
        <v>11.48936170212766</v>
      </c>
      <c r="F3921" s="13">
        <v>19.070764381402679</v>
      </c>
      <c r="G3921" s="13">
        <v>3.496296296296296</v>
      </c>
      <c r="H3921" s="13">
        <v>4.0851063829787231</v>
      </c>
      <c r="I3921" s="13">
        <v>1.2</v>
      </c>
      <c r="J3921" s="13">
        <v>4.166666666666667</v>
      </c>
      <c r="K3921" s="13">
        <v>0.2</v>
      </c>
      <c r="L3921" s="13">
        <v>10</v>
      </c>
      <c r="M3921" s="13">
        <v>19.166666666666668</v>
      </c>
    </row>
    <row r="3922" spans="2:13">
      <c r="B3922" s="10">
        <v>3919</v>
      </c>
      <c r="C3922" s="13">
        <v>0.4</v>
      </c>
      <c r="D3922" s="13">
        <v>10</v>
      </c>
      <c r="E3922" s="13">
        <v>9.8181818181818166</v>
      </c>
      <c r="F3922" s="13">
        <v>16.56426332288401</v>
      </c>
      <c r="G3922" s="13">
        <v>3.2551724137931033</v>
      </c>
      <c r="H3922" s="13">
        <v>3.4909090909090907</v>
      </c>
      <c r="I3922" s="13">
        <v>1</v>
      </c>
      <c r="J3922" s="13">
        <v>5</v>
      </c>
      <c r="K3922" s="13">
        <v>0.1</v>
      </c>
      <c r="L3922" s="13">
        <v>20</v>
      </c>
      <c r="M3922" s="13">
        <v>35</v>
      </c>
    </row>
    <row r="3923" spans="2:13">
      <c r="B3923" s="10">
        <v>3920</v>
      </c>
      <c r="C3923" s="13">
        <v>0.8</v>
      </c>
      <c r="D3923" s="13">
        <v>5</v>
      </c>
      <c r="E3923" s="13">
        <v>12.558139534883722</v>
      </c>
      <c r="F3923" s="13">
        <v>19.188908765652954</v>
      </c>
      <c r="G3923" s="13">
        <v>3.6307692307692307</v>
      </c>
      <c r="H3923" s="13">
        <v>3</v>
      </c>
      <c r="I3923" s="13">
        <v>1</v>
      </c>
      <c r="J3923" s="13">
        <v>5</v>
      </c>
      <c r="K3923" s="13">
        <v>0.6</v>
      </c>
      <c r="L3923" s="13">
        <v>3.3333333333333335</v>
      </c>
      <c r="M3923" s="13">
        <v>13.333333333333334</v>
      </c>
    </row>
    <row r="3924" spans="2:13">
      <c r="B3924" s="10">
        <v>3921</v>
      </c>
      <c r="C3924" s="13">
        <v>1.2</v>
      </c>
      <c r="D3924" s="13">
        <v>3.3333333333333335</v>
      </c>
      <c r="E3924" s="13">
        <v>12</v>
      </c>
      <c r="F3924" s="13">
        <v>18.755600302038761</v>
      </c>
      <c r="G3924" s="13">
        <v>3.4452554744525545</v>
      </c>
      <c r="H3924" s="13">
        <v>3.3103448275862069</v>
      </c>
      <c r="I3924" s="13">
        <v>1.6</v>
      </c>
      <c r="J3924" s="13">
        <v>3.125</v>
      </c>
      <c r="K3924" s="13">
        <v>0.1</v>
      </c>
      <c r="L3924" s="13">
        <v>20</v>
      </c>
      <c r="M3924" s="13">
        <v>26.458333333333336</v>
      </c>
    </row>
    <row r="3925" spans="2:13">
      <c r="B3925" s="10">
        <v>3922</v>
      </c>
      <c r="C3925" s="13">
        <v>1.2</v>
      </c>
      <c r="D3925" s="13">
        <v>3.3333333333333335</v>
      </c>
      <c r="E3925" s="13">
        <v>13.5</v>
      </c>
      <c r="F3925" s="13">
        <v>22.240886699507392</v>
      </c>
      <c r="G3925" s="13">
        <v>3.2551724137931033</v>
      </c>
      <c r="H3925" s="13">
        <v>5.4857142857142858</v>
      </c>
      <c r="I3925" s="13">
        <v>1.2</v>
      </c>
      <c r="J3925" s="13">
        <v>4.166666666666667</v>
      </c>
      <c r="K3925" s="13">
        <v>0.6</v>
      </c>
      <c r="L3925" s="13">
        <v>3.3333333333333335</v>
      </c>
      <c r="M3925" s="13">
        <v>10.833333333333334</v>
      </c>
    </row>
    <row r="3926" spans="2:13">
      <c r="B3926" s="10">
        <v>3923</v>
      </c>
      <c r="C3926" s="13">
        <v>1.4</v>
      </c>
      <c r="D3926" s="13">
        <v>2.8571428571428572</v>
      </c>
      <c r="E3926" s="13">
        <v>11.020408163265305</v>
      </c>
      <c r="F3926" s="13">
        <v>19.807363143768672</v>
      </c>
      <c r="G3926" s="13">
        <v>2.5934065934065931</v>
      </c>
      <c r="H3926" s="13">
        <v>6.193548387096774</v>
      </c>
      <c r="I3926" s="13">
        <v>1</v>
      </c>
      <c r="J3926" s="13">
        <v>5</v>
      </c>
      <c r="K3926" s="13">
        <v>0.4</v>
      </c>
      <c r="L3926" s="13">
        <v>5</v>
      </c>
      <c r="M3926" s="13">
        <v>12.857142857142858</v>
      </c>
    </row>
    <row r="3927" spans="2:13">
      <c r="B3927" s="10">
        <v>3924</v>
      </c>
      <c r="C3927" s="13">
        <v>1</v>
      </c>
      <c r="D3927" s="13">
        <v>4</v>
      </c>
      <c r="E3927" s="13">
        <v>9.8181818181818166</v>
      </c>
      <c r="F3927" s="13">
        <v>19.263437292634372</v>
      </c>
      <c r="G3927" s="13">
        <v>3.4452554744525545</v>
      </c>
      <c r="H3927" s="13">
        <v>6</v>
      </c>
      <c r="I3927" s="13">
        <v>1</v>
      </c>
      <c r="J3927" s="13">
        <v>5</v>
      </c>
      <c r="K3927" s="13">
        <v>0.6</v>
      </c>
      <c r="L3927" s="13">
        <v>3.3333333333333335</v>
      </c>
      <c r="M3927" s="13">
        <v>12.333333333333334</v>
      </c>
    </row>
    <row r="3928" spans="2:13">
      <c r="B3928" s="10">
        <v>3925</v>
      </c>
      <c r="C3928" s="13">
        <v>0.8</v>
      </c>
      <c r="D3928" s="13">
        <v>5</v>
      </c>
      <c r="E3928" s="13">
        <v>12.857142857142858</v>
      </c>
      <c r="F3928" s="13">
        <v>18.97373478539398</v>
      </c>
      <c r="G3928" s="13">
        <v>2.116591928251121</v>
      </c>
      <c r="H3928" s="13">
        <v>4</v>
      </c>
      <c r="I3928" s="13">
        <v>1.2</v>
      </c>
      <c r="J3928" s="13">
        <v>4.166666666666667</v>
      </c>
      <c r="K3928" s="13">
        <v>0.4</v>
      </c>
      <c r="L3928" s="13">
        <v>5</v>
      </c>
      <c r="M3928" s="13">
        <v>14.166666666666668</v>
      </c>
    </row>
    <row r="3929" spans="2:13">
      <c r="B3929" s="10">
        <v>3926</v>
      </c>
      <c r="C3929" s="13">
        <v>0.6</v>
      </c>
      <c r="D3929" s="13">
        <v>6.666666666666667</v>
      </c>
      <c r="E3929" s="13">
        <v>10.384615384615385</v>
      </c>
      <c r="F3929" s="13">
        <v>18.692419377355854</v>
      </c>
      <c r="G3929" s="13">
        <v>3.2551724137931033</v>
      </c>
      <c r="H3929" s="13">
        <v>5.0526315789473681</v>
      </c>
      <c r="I3929" s="13">
        <v>0.8</v>
      </c>
      <c r="J3929" s="13">
        <v>6.25</v>
      </c>
      <c r="K3929" s="13">
        <v>0.6</v>
      </c>
      <c r="L3929" s="13">
        <v>3.3333333333333335</v>
      </c>
      <c r="M3929" s="13">
        <v>16.25</v>
      </c>
    </row>
    <row r="3930" spans="2:13">
      <c r="B3930" s="10">
        <v>3927</v>
      </c>
      <c r="C3930" s="13">
        <v>1.2</v>
      </c>
      <c r="D3930" s="13">
        <v>3.3333333333333335</v>
      </c>
      <c r="E3930" s="13">
        <v>12.272727272727273</v>
      </c>
      <c r="F3930" s="13">
        <v>23.759178885630497</v>
      </c>
      <c r="G3930" s="13">
        <v>3.8064516129032255</v>
      </c>
      <c r="H3930" s="13">
        <v>7.68</v>
      </c>
      <c r="I3930" s="13">
        <v>1.2</v>
      </c>
      <c r="J3930" s="13">
        <v>4.166666666666667</v>
      </c>
      <c r="K3930" s="13">
        <v>0.2</v>
      </c>
      <c r="L3930" s="13">
        <v>10</v>
      </c>
      <c r="M3930" s="13">
        <v>17.5</v>
      </c>
    </row>
    <row r="3931" spans="2:13">
      <c r="B3931" s="10">
        <v>3928</v>
      </c>
      <c r="C3931" s="13">
        <v>0.8</v>
      </c>
      <c r="D3931" s="13">
        <v>5</v>
      </c>
      <c r="E3931" s="13">
        <v>11.25</v>
      </c>
      <c r="F3931" s="13">
        <v>16.677734220321533</v>
      </c>
      <c r="G3931" s="13">
        <v>2.2801932367149758</v>
      </c>
      <c r="H3931" s="13">
        <v>3.1475409836065573</v>
      </c>
      <c r="I3931" s="13">
        <v>1</v>
      </c>
      <c r="J3931" s="13">
        <v>5</v>
      </c>
      <c r="K3931" s="13">
        <v>0.6</v>
      </c>
      <c r="L3931" s="13">
        <v>3.3333333333333335</v>
      </c>
      <c r="M3931" s="13">
        <v>13.333333333333334</v>
      </c>
    </row>
    <row r="3932" spans="2:13">
      <c r="B3932" s="10">
        <v>3929</v>
      </c>
      <c r="C3932" s="13">
        <v>1</v>
      </c>
      <c r="D3932" s="13">
        <v>4</v>
      </c>
      <c r="E3932" s="13">
        <v>10.8</v>
      </c>
      <c r="F3932" s="13">
        <v>17.631947593852356</v>
      </c>
      <c r="G3932" s="13">
        <v>2.9135802469135803</v>
      </c>
      <c r="H3932" s="13">
        <v>3.9183673469387754</v>
      </c>
      <c r="I3932" s="13">
        <v>0.6</v>
      </c>
      <c r="J3932" s="13">
        <v>8.3333333333333339</v>
      </c>
      <c r="K3932" s="13">
        <v>0.4</v>
      </c>
      <c r="L3932" s="13">
        <v>5</v>
      </c>
      <c r="M3932" s="13">
        <v>17.333333333333336</v>
      </c>
    </row>
    <row r="3933" spans="2:13">
      <c r="B3933" s="10">
        <v>3930</v>
      </c>
      <c r="C3933" s="13">
        <v>0.6</v>
      </c>
      <c r="D3933" s="13">
        <v>6.666666666666667</v>
      </c>
      <c r="E3933" s="13">
        <v>10.8</v>
      </c>
      <c r="F3933" s="13">
        <v>17.61337498553743</v>
      </c>
      <c r="G3933" s="13">
        <v>2.3482587064676617</v>
      </c>
      <c r="H3933" s="13">
        <v>4.4651162790697674</v>
      </c>
      <c r="I3933" s="13">
        <v>1</v>
      </c>
      <c r="J3933" s="13">
        <v>5</v>
      </c>
      <c r="K3933" s="13">
        <v>0.8</v>
      </c>
      <c r="L3933" s="13">
        <v>2.5</v>
      </c>
      <c r="M3933" s="13">
        <v>14.166666666666668</v>
      </c>
    </row>
    <row r="3934" spans="2:13">
      <c r="B3934" s="10">
        <v>3931</v>
      </c>
      <c r="C3934" s="13">
        <v>1.4</v>
      </c>
      <c r="D3934" s="13">
        <v>2.8571428571428572</v>
      </c>
      <c r="E3934" s="13">
        <v>12.857142857142858</v>
      </c>
      <c r="F3934" s="13">
        <v>20.606917293233082</v>
      </c>
      <c r="G3934" s="13">
        <v>2.6971428571428571</v>
      </c>
      <c r="H3934" s="13">
        <v>5.0526315789473681</v>
      </c>
      <c r="I3934" s="13">
        <v>1.4</v>
      </c>
      <c r="J3934" s="13">
        <v>3.5714285714285716</v>
      </c>
      <c r="K3934" s="13">
        <v>0.2</v>
      </c>
      <c r="L3934" s="13">
        <v>10</v>
      </c>
      <c r="M3934" s="13">
        <v>16.428571428571431</v>
      </c>
    </row>
    <row r="3935" spans="2:13">
      <c r="B3935" s="10">
        <v>3932</v>
      </c>
      <c r="C3935" s="13">
        <v>1</v>
      </c>
      <c r="D3935" s="13">
        <v>4</v>
      </c>
      <c r="E3935" s="13">
        <v>14.594594594594593</v>
      </c>
      <c r="F3935" s="13">
        <v>21.309300476947534</v>
      </c>
      <c r="G3935" s="13">
        <v>2.95</v>
      </c>
      <c r="H3935" s="13">
        <v>3.7647058823529411</v>
      </c>
      <c r="I3935" s="13">
        <v>1.2</v>
      </c>
      <c r="J3935" s="13">
        <v>4.166666666666667</v>
      </c>
      <c r="K3935" s="13">
        <v>0.2</v>
      </c>
      <c r="L3935" s="13">
        <v>10</v>
      </c>
      <c r="M3935" s="13">
        <v>18.166666666666668</v>
      </c>
    </row>
    <row r="3936" spans="2:13">
      <c r="B3936" s="10">
        <v>3933</v>
      </c>
      <c r="C3936" s="13">
        <v>0.4</v>
      </c>
      <c r="D3936" s="13">
        <v>10</v>
      </c>
      <c r="E3936" s="13">
        <v>10.188679245283019</v>
      </c>
      <c r="F3936" s="13">
        <v>21.838251894855667</v>
      </c>
      <c r="G3936" s="13">
        <v>4.5384615384615383</v>
      </c>
      <c r="H3936" s="13">
        <v>7.1111111111111107</v>
      </c>
      <c r="I3936" s="13">
        <v>1.4</v>
      </c>
      <c r="J3936" s="13">
        <v>3.5714285714285716</v>
      </c>
      <c r="K3936" s="13">
        <v>0.4</v>
      </c>
      <c r="L3936" s="13">
        <v>5</v>
      </c>
      <c r="M3936" s="13">
        <v>18.571428571428569</v>
      </c>
    </row>
    <row r="3937" spans="2:13">
      <c r="B3937" s="10">
        <v>3934</v>
      </c>
      <c r="C3937" s="13">
        <v>0.4</v>
      </c>
      <c r="D3937" s="13">
        <v>10</v>
      </c>
      <c r="E3937" s="13">
        <v>13.5</v>
      </c>
      <c r="F3937" s="13">
        <v>20.577943615257048</v>
      </c>
      <c r="G3937" s="13">
        <v>3.5223880597014925</v>
      </c>
      <c r="H3937" s="13">
        <v>3.5555555555555554</v>
      </c>
      <c r="I3937" s="13">
        <v>0.8</v>
      </c>
      <c r="J3937" s="13">
        <v>6.25</v>
      </c>
      <c r="K3937" s="13">
        <v>0.1</v>
      </c>
      <c r="L3937" s="13">
        <v>20</v>
      </c>
      <c r="M3937" s="13">
        <v>36.25</v>
      </c>
    </row>
    <row r="3938" spans="2:13">
      <c r="B3938" s="10">
        <v>3935</v>
      </c>
      <c r="C3938" s="13">
        <v>0.2</v>
      </c>
      <c r="D3938" s="13">
        <v>20</v>
      </c>
      <c r="E3938" s="13">
        <v>18.620689655172413</v>
      </c>
      <c r="F3938" s="13">
        <v>24.922053539515023</v>
      </c>
      <c r="G3938" s="13">
        <v>3.3475177304964543</v>
      </c>
      <c r="H3938" s="13">
        <v>2.953846153846154</v>
      </c>
      <c r="I3938" s="13">
        <v>1.2</v>
      </c>
      <c r="J3938" s="13">
        <v>4.166666666666667</v>
      </c>
      <c r="K3938" s="13">
        <v>0.6</v>
      </c>
      <c r="L3938" s="13">
        <v>3.3333333333333335</v>
      </c>
      <c r="M3938" s="13">
        <v>27.5</v>
      </c>
    </row>
    <row r="3939" spans="2:13">
      <c r="B3939" s="10">
        <v>3936</v>
      </c>
      <c r="C3939" s="13">
        <v>0.2</v>
      </c>
      <c r="D3939" s="13">
        <v>20</v>
      </c>
      <c r="E3939" s="13">
        <v>15.428571428571429</v>
      </c>
      <c r="F3939" s="13">
        <v>22.904397666123746</v>
      </c>
      <c r="G3939" s="13">
        <v>2.7928994082840237</v>
      </c>
      <c r="H3939" s="13">
        <v>4.6829268292682924</v>
      </c>
      <c r="I3939" s="13">
        <v>1</v>
      </c>
      <c r="J3939" s="13">
        <v>5</v>
      </c>
      <c r="K3939" s="13">
        <v>1</v>
      </c>
      <c r="L3939" s="13">
        <v>2</v>
      </c>
      <c r="M3939" s="13">
        <v>27</v>
      </c>
    </row>
    <row r="3940" spans="2:13">
      <c r="B3940" s="10">
        <v>3937</v>
      </c>
      <c r="C3940" s="13">
        <v>0.6</v>
      </c>
      <c r="D3940" s="13">
        <v>6.666666666666667</v>
      </c>
      <c r="E3940" s="13">
        <v>11.25</v>
      </c>
      <c r="F3940" s="13">
        <v>18.412372188139059</v>
      </c>
      <c r="G3940" s="13">
        <v>2.8957055214723924</v>
      </c>
      <c r="H3940" s="13">
        <v>4.2666666666666666</v>
      </c>
      <c r="I3940" s="13">
        <v>0.6</v>
      </c>
      <c r="J3940" s="13">
        <v>8.3333333333333339</v>
      </c>
      <c r="K3940" s="13">
        <v>0.6</v>
      </c>
      <c r="L3940" s="13">
        <v>3.3333333333333335</v>
      </c>
      <c r="M3940" s="13">
        <v>18.333333333333332</v>
      </c>
    </row>
    <row r="3941" spans="2:13">
      <c r="B3941" s="10">
        <v>3938</v>
      </c>
      <c r="C3941" s="13">
        <v>0.6</v>
      </c>
      <c r="D3941" s="13">
        <v>6.666666666666667</v>
      </c>
      <c r="E3941" s="13">
        <v>14.210526315789473</v>
      </c>
      <c r="F3941" s="13">
        <v>20.215818876800938</v>
      </c>
      <c r="G3941" s="13">
        <v>2.6368715083798882</v>
      </c>
      <c r="H3941" s="13">
        <v>3.3684210526315788</v>
      </c>
      <c r="I3941" s="13">
        <v>1.2</v>
      </c>
      <c r="J3941" s="13">
        <v>4.166666666666667</v>
      </c>
      <c r="K3941" s="13">
        <v>0.4</v>
      </c>
      <c r="L3941" s="13">
        <v>5</v>
      </c>
      <c r="M3941" s="13">
        <v>15.833333333333334</v>
      </c>
    </row>
    <row r="3942" spans="2:13">
      <c r="B3942" s="10">
        <v>3939</v>
      </c>
      <c r="C3942" s="13">
        <v>0.6</v>
      </c>
      <c r="D3942" s="13">
        <v>6.666666666666667</v>
      </c>
      <c r="E3942" s="13">
        <v>18</v>
      </c>
      <c r="F3942" s="13">
        <v>25.574762316335349</v>
      </c>
      <c r="G3942" s="13">
        <v>2.6516853932584272</v>
      </c>
      <c r="H3942" s="13">
        <v>4.9230769230769234</v>
      </c>
      <c r="I3942" s="13">
        <v>0.8</v>
      </c>
      <c r="J3942" s="13">
        <v>6.25</v>
      </c>
      <c r="K3942" s="13">
        <v>0.8</v>
      </c>
      <c r="L3942" s="13">
        <v>2.5</v>
      </c>
      <c r="M3942" s="13">
        <v>15.416666666666668</v>
      </c>
    </row>
    <row r="3943" spans="2:13">
      <c r="B3943" s="10">
        <v>3940</v>
      </c>
      <c r="C3943" s="13">
        <v>0.2</v>
      </c>
      <c r="D3943" s="13">
        <v>20</v>
      </c>
      <c r="E3943" s="13">
        <v>15</v>
      </c>
      <c r="F3943" s="13">
        <v>23.879935535858181</v>
      </c>
      <c r="G3943" s="13">
        <v>3.2328767123287672</v>
      </c>
      <c r="H3943" s="13">
        <v>5.6470588235294121</v>
      </c>
      <c r="I3943" s="13">
        <v>1.2</v>
      </c>
      <c r="J3943" s="13">
        <v>4.166666666666667</v>
      </c>
      <c r="K3943" s="13">
        <v>0.4</v>
      </c>
      <c r="L3943" s="13">
        <v>5</v>
      </c>
      <c r="M3943" s="13">
        <v>29.166666666666668</v>
      </c>
    </row>
    <row r="3944" spans="2:13">
      <c r="B3944" s="10">
        <v>3941</v>
      </c>
      <c r="C3944" s="13">
        <v>0.4</v>
      </c>
      <c r="D3944" s="13">
        <v>10</v>
      </c>
      <c r="E3944" s="13">
        <v>8.0597014925373145</v>
      </c>
      <c r="F3944" s="13">
        <v>15.809125721003459</v>
      </c>
      <c r="G3944" s="13">
        <v>2.8263473053892216</v>
      </c>
      <c r="H3944" s="13">
        <v>4.9230769230769234</v>
      </c>
      <c r="I3944" s="13">
        <v>0.8</v>
      </c>
      <c r="J3944" s="13">
        <v>6.25</v>
      </c>
      <c r="K3944" s="13">
        <v>0.8</v>
      </c>
      <c r="L3944" s="13">
        <v>2.5</v>
      </c>
      <c r="M3944" s="13">
        <v>18.75</v>
      </c>
    </row>
    <row r="3945" spans="2:13">
      <c r="B3945" s="10">
        <v>3942</v>
      </c>
      <c r="C3945" s="13">
        <v>0.6</v>
      </c>
      <c r="D3945" s="13">
        <v>6.666666666666667</v>
      </c>
      <c r="E3945" s="13">
        <v>11.739130434782609</v>
      </c>
      <c r="F3945" s="13">
        <v>17.051290144401484</v>
      </c>
      <c r="G3945" s="13">
        <v>3.1052631578947372</v>
      </c>
      <c r="H3945" s="13">
        <v>2.2068965517241379</v>
      </c>
      <c r="I3945" s="13">
        <v>0.6</v>
      </c>
      <c r="J3945" s="13">
        <v>8.3333333333333339</v>
      </c>
      <c r="K3945" s="13">
        <v>0.4</v>
      </c>
      <c r="L3945" s="13">
        <v>5</v>
      </c>
      <c r="M3945" s="13">
        <v>20</v>
      </c>
    </row>
    <row r="3946" spans="2:13">
      <c r="B3946" s="10">
        <v>3943</v>
      </c>
      <c r="C3946" s="13">
        <v>1.4</v>
      </c>
      <c r="D3946" s="13">
        <v>2.8571428571428572</v>
      </c>
      <c r="E3946" s="13">
        <v>9.8181818181818166</v>
      </c>
      <c r="F3946" s="13">
        <v>15.918694638694637</v>
      </c>
      <c r="G3946" s="13">
        <v>3.1466666666666669</v>
      </c>
      <c r="H3946" s="13">
        <v>2.953846153846154</v>
      </c>
      <c r="I3946" s="13">
        <v>0.8</v>
      </c>
      <c r="J3946" s="13">
        <v>6.25</v>
      </c>
      <c r="K3946" s="13">
        <v>0.6</v>
      </c>
      <c r="L3946" s="13">
        <v>3.3333333333333335</v>
      </c>
      <c r="M3946" s="13">
        <v>12.440476190476192</v>
      </c>
    </row>
    <row r="3947" spans="2:13">
      <c r="B3947" s="10">
        <v>3944</v>
      </c>
      <c r="C3947" s="13">
        <v>1</v>
      </c>
      <c r="D3947" s="13">
        <v>4</v>
      </c>
      <c r="E3947" s="13">
        <v>10.384615384615385</v>
      </c>
      <c r="F3947" s="13">
        <v>18.303319361051322</v>
      </c>
      <c r="G3947" s="13">
        <v>2.4329896907216493</v>
      </c>
      <c r="H3947" s="13">
        <v>5.4857142857142858</v>
      </c>
      <c r="I3947" s="13">
        <v>1.2</v>
      </c>
      <c r="J3947" s="13">
        <v>4.166666666666667</v>
      </c>
      <c r="K3947" s="13">
        <v>0.6</v>
      </c>
      <c r="L3947" s="13">
        <v>3.3333333333333335</v>
      </c>
      <c r="M3947" s="13">
        <v>11.500000000000002</v>
      </c>
    </row>
    <row r="3948" spans="2:13">
      <c r="B3948" s="10">
        <v>3945</v>
      </c>
      <c r="C3948" s="13">
        <v>0.8</v>
      </c>
      <c r="D3948" s="13">
        <v>5</v>
      </c>
      <c r="E3948" s="13">
        <v>15</v>
      </c>
      <c r="F3948" s="13">
        <v>21.712643678160919</v>
      </c>
      <c r="G3948" s="13">
        <v>2.7126436781609193</v>
      </c>
      <c r="H3948" s="13">
        <v>4</v>
      </c>
      <c r="I3948" s="13">
        <v>1.2</v>
      </c>
      <c r="J3948" s="13">
        <v>4.166666666666667</v>
      </c>
      <c r="K3948" s="13">
        <v>0.8</v>
      </c>
      <c r="L3948" s="13">
        <v>2.5</v>
      </c>
      <c r="M3948" s="13">
        <v>11.666666666666668</v>
      </c>
    </row>
    <row r="3949" spans="2:13">
      <c r="B3949" s="10">
        <v>3946</v>
      </c>
      <c r="C3949" s="13">
        <v>0.6</v>
      </c>
      <c r="D3949" s="13">
        <v>6.666666666666667</v>
      </c>
      <c r="E3949" s="13">
        <v>12.857142857142858</v>
      </c>
      <c r="F3949" s="13">
        <v>19.962406015037594</v>
      </c>
      <c r="G3949" s="13">
        <v>3.1052631578947372</v>
      </c>
      <c r="H3949" s="13">
        <v>4</v>
      </c>
      <c r="I3949" s="13">
        <v>1.2</v>
      </c>
      <c r="J3949" s="13">
        <v>4.166666666666667</v>
      </c>
      <c r="K3949" s="13">
        <v>0.4</v>
      </c>
      <c r="L3949" s="13">
        <v>5</v>
      </c>
      <c r="M3949" s="13">
        <v>15.833333333333334</v>
      </c>
    </row>
    <row r="3950" spans="2:13">
      <c r="B3950" s="10">
        <v>3947</v>
      </c>
      <c r="C3950" s="13">
        <v>0.8</v>
      </c>
      <c r="D3950" s="13">
        <v>5</v>
      </c>
      <c r="E3950" s="13">
        <v>7.397260273972603</v>
      </c>
      <c r="F3950" s="13">
        <v>13.56077215476197</v>
      </c>
      <c r="G3950" s="13">
        <v>2.4712041884816753</v>
      </c>
      <c r="H3950" s="13">
        <v>3.6923076923076925</v>
      </c>
      <c r="I3950" s="13">
        <v>1.2</v>
      </c>
      <c r="J3950" s="13">
        <v>4.166666666666667</v>
      </c>
      <c r="K3950" s="13">
        <v>0.4</v>
      </c>
      <c r="L3950" s="13">
        <v>5</v>
      </c>
      <c r="M3950" s="13">
        <v>14.166666666666668</v>
      </c>
    </row>
    <row r="3951" spans="2:13">
      <c r="B3951" s="10">
        <v>3948</v>
      </c>
      <c r="C3951" s="13">
        <v>1.2</v>
      </c>
      <c r="D3951" s="13">
        <v>3.3333333333333335</v>
      </c>
      <c r="E3951" s="13">
        <v>12</v>
      </c>
      <c r="F3951" s="13">
        <v>19.590944093639305</v>
      </c>
      <c r="G3951" s="13">
        <v>3.1258278145695364</v>
      </c>
      <c r="H3951" s="13">
        <v>4.4651162790697674</v>
      </c>
      <c r="I3951" s="13">
        <v>0.6</v>
      </c>
      <c r="J3951" s="13">
        <v>8.3333333333333339</v>
      </c>
      <c r="K3951" s="13">
        <v>0.4</v>
      </c>
      <c r="L3951" s="13">
        <v>5</v>
      </c>
      <c r="M3951" s="13">
        <v>16.666666666666668</v>
      </c>
    </row>
    <row r="3952" spans="2:13">
      <c r="B3952" s="10">
        <v>3949</v>
      </c>
      <c r="C3952" s="13">
        <v>1.2</v>
      </c>
      <c r="D3952" s="13">
        <v>3.3333333333333335</v>
      </c>
      <c r="E3952" s="13">
        <v>10.188679245283019</v>
      </c>
      <c r="F3952" s="13">
        <v>18.435699830331775</v>
      </c>
      <c r="G3952" s="13">
        <v>3.3239436619718314</v>
      </c>
      <c r="H3952" s="13">
        <v>4.9230769230769234</v>
      </c>
      <c r="I3952" s="13">
        <v>1.2</v>
      </c>
      <c r="J3952" s="13">
        <v>4.166666666666667</v>
      </c>
      <c r="K3952" s="13">
        <v>0.4</v>
      </c>
      <c r="L3952" s="13">
        <v>5</v>
      </c>
      <c r="M3952" s="13">
        <v>12.5</v>
      </c>
    </row>
    <row r="3953" spans="2:13">
      <c r="B3953" s="10">
        <v>3950</v>
      </c>
      <c r="C3953" s="13">
        <v>0.6</v>
      </c>
      <c r="D3953" s="13">
        <v>6.666666666666667</v>
      </c>
      <c r="E3953" s="13">
        <v>14.594594594594593</v>
      </c>
      <c r="F3953" s="13">
        <v>22.271286323917899</v>
      </c>
      <c r="G3953" s="13">
        <v>3.1052631578947372</v>
      </c>
      <c r="H3953" s="13">
        <v>4.5714285714285712</v>
      </c>
      <c r="I3953" s="13">
        <v>1.2</v>
      </c>
      <c r="J3953" s="13">
        <v>4.166666666666667</v>
      </c>
      <c r="K3953" s="13">
        <v>0.4</v>
      </c>
      <c r="L3953" s="13">
        <v>5</v>
      </c>
      <c r="M3953" s="13">
        <v>15.833333333333334</v>
      </c>
    </row>
    <row r="3954" spans="2:13">
      <c r="B3954" s="10">
        <v>3951</v>
      </c>
      <c r="C3954" s="13">
        <v>0.6</v>
      </c>
      <c r="D3954" s="13">
        <v>6.666666666666667</v>
      </c>
      <c r="E3954" s="13">
        <v>10.8</v>
      </c>
      <c r="F3954" s="13">
        <v>20.271326164874552</v>
      </c>
      <c r="G3954" s="13">
        <v>3.2777777777777777</v>
      </c>
      <c r="H3954" s="13">
        <v>6.193548387096774</v>
      </c>
      <c r="I3954" s="13">
        <v>0.8</v>
      </c>
      <c r="J3954" s="13">
        <v>6.25</v>
      </c>
      <c r="K3954" s="13">
        <v>0.1</v>
      </c>
      <c r="L3954" s="13">
        <v>20</v>
      </c>
      <c r="M3954" s="13">
        <v>32.916666666666671</v>
      </c>
    </row>
    <row r="3955" spans="2:13">
      <c r="B3955" s="10">
        <v>3952</v>
      </c>
      <c r="C3955" s="13">
        <v>0.8</v>
      </c>
      <c r="D3955" s="13">
        <v>5</v>
      </c>
      <c r="E3955" s="13">
        <v>11.48936170212766</v>
      </c>
      <c r="F3955" s="13">
        <v>20.186504559270517</v>
      </c>
      <c r="G3955" s="13">
        <v>2.6971428571428571</v>
      </c>
      <c r="H3955" s="13">
        <v>6</v>
      </c>
      <c r="I3955" s="13">
        <v>0.8</v>
      </c>
      <c r="J3955" s="13">
        <v>6.25</v>
      </c>
      <c r="K3955" s="13">
        <v>0.4</v>
      </c>
      <c r="L3955" s="13">
        <v>5</v>
      </c>
      <c r="M3955" s="13">
        <v>16.25</v>
      </c>
    </row>
    <row r="3956" spans="2:13">
      <c r="B3956" s="10">
        <v>3953</v>
      </c>
      <c r="C3956" s="13">
        <v>1</v>
      </c>
      <c r="D3956" s="13">
        <v>4</v>
      </c>
      <c r="E3956" s="13">
        <v>10</v>
      </c>
      <c r="F3956" s="13">
        <v>18.712643678160919</v>
      </c>
      <c r="G3956" s="13">
        <v>2.7126436781609193</v>
      </c>
      <c r="H3956" s="13">
        <v>6</v>
      </c>
      <c r="I3956" s="13">
        <v>0.8</v>
      </c>
      <c r="J3956" s="13">
        <v>6.25</v>
      </c>
      <c r="K3956" s="13">
        <v>0.6</v>
      </c>
      <c r="L3956" s="13">
        <v>3.3333333333333335</v>
      </c>
      <c r="M3956" s="13">
        <v>13.583333333333334</v>
      </c>
    </row>
    <row r="3957" spans="2:13">
      <c r="B3957" s="10">
        <v>3954</v>
      </c>
      <c r="C3957" s="13">
        <v>1.2</v>
      </c>
      <c r="D3957" s="13">
        <v>3.3333333333333335</v>
      </c>
      <c r="E3957" s="13">
        <v>9.6428571428571441</v>
      </c>
      <c r="F3957" s="13">
        <v>17.21861471861472</v>
      </c>
      <c r="G3957" s="13">
        <v>3.5757575757575761</v>
      </c>
      <c r="H3957" s="13">
        <v>4</v>
      </c>
      <c r="I3957" s="13">
        <v>1.2</v>
      </c>
      <c r="J3957" s="13">
        <v>4.166666666666667</v>
      </c>
      <c r="K3957" s="13">
        <v>0.8</v>
      </c>
      <c r="L3957" s="13">
        <v>2.5</v>
      </c>
      <c r="M3957" s="13">
        <v>10</v>
      </c>
    </row>
    <row r="3958" spans="2:13">
      <c r="B3958" s="10">
        <v>3955</v>
      </c>
      <c r="C3958" s="13">
        <v>1</v>
      </c>
      <c r="D3958" s="13">
        <v>4</v>
      </c>
      <c r="E3958" s="13">
        <v>16.875</v>
      </c>
      <c r="F3958" s="13">
        <v>23.127698412698415</v>
      </c>
      <c r="G3958" s="13">
        <v>2.6971428571428571</v>
      </c>
      <c r="H3958" s="13">
        <v>3.5555555555555554</v>
      </c>
      <c r="I3958" s="13">
        <v>1</v>
      </c>
      <c r="J3958" s="13">
        <v>5</v>
      </c>
      <c r="K3958" s="13">
        <v>0.2</v>
      </c>
      <c r="L3958" s="13">
        <v>10</v>
      </c>
      <c r="M3958" s="13">
        <v>19</v>
      </c>
    </row>
    <row r="3959" spans="2:13">
      <c r="B3959" s="10">
        <v>3956</v>
      </c>
      <c r="C3959" s="13">
        <v>1.4</v>
      </c>
      <c r="D3959" s="13">
        <v>2.8571428571428572</v>
      </c>
      <c r="E3959" s="13">
        <v>13.5</v>
      </c>
      <c r="F3959" s="13">
        <v>19.735095137420721</v>
      </c>
      <c r="G3959" s="13">
        <v>2.7441860465116279</v>
      </c>
      <c r="H3959" s="13">
        <v>3.4909090909090907</v>
      </c>
      <c r="I3959" s="13">
        <v>1</v>
      </c>
      <c r="J3959" s="13">
        <v>5</v>
      </c>
      <c r="K3959" s="13">
        <v>0.4</v>
      </c>
      <c r="L3959" s="13">
        <v>5</v>
      </c>
      <c r="M3959" s="13">
        <v>12.857142857142858</v>
      </c>
    </row>
    <row r="3960" spans="2:13">
      <c r="B3960" s="10">
        <v>3957</v>
      </c>
      <c r="C3960" s="13">
        <v>1.6</v>
      </c>
      <c r="D3960" s="13">
        <v>2.5</v>
      </c>
      <c r="E3960" s="13">
        <v>10.588235294117647</v>
      </c>
      <c r="F3960" s="13">
        <v>17.294263574941265</v>
      </c>
      <c r="G3960" s="13">
        <v>3.3956834532374103</v>
      </c>
      <c r="H3960" s="13">
        <v>3.3103448275862069</v>
      </c>
      <c r="I3960" s="13">
        <v>1.2</v>
      </c>
      <c r="J3960" s="13">
        <v>4.166666666666667</v>
      </c>
      <c r="K3960" s="13">
        <v>0.4</v>
      </c>
      <c r="L3960" s="13">
        <v>5</v>
      </c>
      <c r="M3960" s="13">
        <v>11.666666666666668</v>
      </c>
    </row>
    <row r="3961" spans="2:13">
      <c r="B3961" s="10">
        <v>3958</v>
      </c>
      <c r="C3961" s="13">
        <v>1</v>
      </c>
      <c r="D3961" s="13">
        <v>4</v>
      </c>
      <c r="E3961" s="13">
        <v>11.48936170212766</v>
      </c>
      <c r="F3961" s="13">
        <v>19.539156951922909</v>
      </c>
      <c r="G3961" s="13">
        <v>2.8606060606060604</v>
      </c>
      <c r="H3961" s="13">
        <v>5.1891891891891895</v>
      </c>
      <c r="I3961" s="13">
        <v>1.2</v>
      </c>
      <c r="J3961" s="13">
        <v>4.166666666666667</v>
      </c>
      <c r="K3961" s="13">
        <v>0.4</v>
      </c>
      <c r="L3961" s="13">
        <v>5</v>
      </c>
      <c r="M3961" s="13">
        <v>13.166666666666668</v>
      </c>
    </row>
    <row r="3962" spans="2:13">
      <c r="B3962" s="10">
        <v>3959</v>
      </c>
      <c r="C3962" s="13">
        <v>0.6</v>
      </c>
      <c r="D3962" s="13">
        <v>6.666666666666667</v>
      </c>
      <c r="E3962" s="13">
        <v>11.25</v>
      </c>
      <c r="F3962" s="13">
        <v>22.556507699950323</v>
      </c>
      <c r="G3962" s="13">
        <v>2.5792349726775954</v>
      </c>
      <c r="H3962" s="13">
        <v>8.7272727272727266</v>
      </c>
      <c r="I3962" s="13">
        <v>1</v>
      </c>
      <c r="J3962" s="13">
        <v>5</v>
      </c>
      <c r="K3962" s="13">
        <v>0.8</v>
      </c>
      <c r="L3962" s="13">
        <v>2.5</v>
      </c>
      <c r="M3962" s="13">
        <v>14.166666666666668</v>
      </c>
    </row>
    <row r="3963" spans="2:13">
      <c r="B3963" s="10">
        <v>3960</v>
      </c>
      <c r="C3963" s="13">
        <v>1.2</v>
      </c>
      <c r="D3963" s="13">
        <v>3.3333333333333335</v>
      </c>
      <c r="E3963" s="13">
        <v>10.588235294117647</v>
      </c>
      <c r="F3963" s="13">
        <v>19.919912312751187</v>
      </c>
      <c r="G3963" s="13">
        <v>2.9316770186335406</v>
      </c>
      <c r="H3963" s="13">
        <v>6.4</v>
      </c>
      <c r="I3963" s="13">
        <v>1.2</v>
      </c>
      <c r="J3963" s="13">
        <v>4.166666666666667</v>
      </c>
      <c r="K3963" s="13">
        <v>0.6</v>
      </c>
      <c r="L3963" s="13">
        <v>3.3333333333333335</v>
      </c>
      <c r="M3963" s="13">
        <v>10.833333333333334</v>
      </c>
    </row>
    <row r="3964" spans="2:13">
      <c r="B3964" s="10">
        <v>3961</v>
      </c>
      <c r="C3964" s="13">
        <v>1.2</v>
      </c>
      <c r="D3964" s="13">
        <v>3.3333333333333335</v>
      </c>
      <c r="E3964" s="13">
        <v>11.739130434782609</v>
      </c>
      <c r="F3964" s="13">
        <v>18.380476588628763</v>
      </c>
      <c r="G3964" s="13">
        <v>3.6875</v>
      </c>
      <c r="H3964" s="13">
        <v>2.953846153846154</v>
      </c>
      <c r="I3964" s="13">
        <v>1.2</v>
      </c>
      <c r="J3964" s="13">
        <v>4.166666666666667</v>
      </c>
      <c r="K3964" s="13">
        <v>0.6</v>
      </c>
      <c r="L3964" s="13">
        <v>3.3333333333333335</v>
      </c>
      <c r="M3964" s="13">
        <v>10.833333333333334</v>
      </c>
    </row>
    <row r="3965" spans="2:13">
      <c r="B3965" s="10">
        <v>3962</v>
      </c>
      <c r="C3965" s="13">
        <v>0.8</v>
      </c>
      <c r="D3965" s="13">
        <v>5</v>
      </c>
      <c r="E3965" s="13">
        <v>11.25</v>
      </c>
      <c r="F3965" s="13">
        <v>18.43028132662279</v>
      </c>
      <c r="G3965" s="13">
        <v>2.4973544973544972</v>
      </c>
      <c r="H3965" s="13">
        <v>4.6829268292682924</v>
      </c>
      <c r="I3965" s="13">
        <v>1.2</v>
      </c>
      <c r="J3965" s="13">
        <v>4.166666666666667</v>
      </c>
      <c r="K3965" s="13">
        <v>0.1</v>
      </c>
      <c r="L3965" s="13">
        <v>20</v>
      </c>
      <c r="M3965" s="13">
        <v>29.166666666666668</v>
      </c>
    </row>
    <row r="3966" spans="2:13">
      <c r="B3966" s="10">
        <v>3963</v>
      </c>
      <c r="C3966" s="13">
        <v>1</v>
      </c>
      <c r="D3966" s="13">
        <v>4</v>
      </c>
      <c r="E3966" s="13">
        <v>12.857142857142858</v>
      </c>
      <c r="F3966" s="13">
        <v>19.82861734488894</v>
      </c>
      <c r="G3966" s="13">
        <v>3.603053435114504</v>
      </c>
      <c r="H3966" s="13">
        <v>3.3684210526315788</v>
      </c>
      <c r="I3966" s="13">
        <v>1</v>
      </c>
      <c r="J3966" s="13">
        <v>5</v>
      </c>
      <c r="K3966" s="13">
        <v>0.6</v>
      </c>
      <c r="L3966" s="13">
        <v>3.3333333333333335</v>
      </c>
      <c r="M3966" s="13">
        <v>12.333333333333334</v>
      </c>
    </row>
    <row r="3967" spans="2:13">
      <c r="B3967" s="10">
        <v>3964</v>
      </c>
      <c r="C3967" s="13">
        <v>0.2</v>
      </c>
      <c r="D3967" s="13">
        <v>20</v>
      </c>
      <c r="E3967" s="13">
        <v>11.48936170212766</v>
      </c>
      <c r="F3967" s="13">
        <v>20.972332109721183</v>
      </c>
      <c r="G3967" s="13">
        <v>2.3718592964824121</v>
      </c>
      <c r="H3967" s="13">
        <v>7.1111111111111107</v>
      </c>
      <c r="I3967" s="13">
        <v>1</v>
      </c>
      <c r="J3967" s="13">
        <v>5</v>
      </c>
      <c r="K3967" s="13">
        <v>0.6</v>
      </c>
      <c r="L3967" s="13">
        <v>3.3333333333333335</v>
      </c>
      <c r="M3967" s="13">
        <v>28.333333333333332</v>
      </c>
    </row>
    <row r="3968" spans="2:13">
      <c r="B3968" s="10">
        <v>3965</v>
      </c>
      <c r="C3968" s="13">
        <v>0.6</v>
      </c>
      <c r="D3968" s="13">
        <v>6.666666666666667</v>
      </c>
      <c r="E3968" s="13">
        <v>14.210526315789473</v>
      </c>
      <c r="F3968" s="13">
        <v>21.644196053978739</v>
      </c>
      <c r="G3968" s="13">
        <v>2.9685534591194971</v>
      </c>
      <c r="H3968" s="13">
        <v>4.4651162790697674</v>
      </c>
      <c r="I3968" s="13">
        <v>1.2</v>
      </c>
      <c r="J3968" s="13">
        <v>4.166666666666667</v>
      </c>
      <c r="K3968" s="13">
        <v>0.8</v>
      </c>
      <c r="L3968" s="13">
        <v>2.5</v>
      </c>
      <c r="M3968" s="13">
        <v>13.333333333333334</v>
      </c>
    </row>
    <row r="3969" spans="2:13">
      <c r="B3969" s="10">
        <v>3966</v>
      </c>
      <c r="C3969" s="13">
        <v>1</v>
      </c>
      <c r="D3969" s="13">
        <v>4</v>
      </c>
      <c r="E3969" s="13">
        <v>9.8181818181818166</v>
      </c>
      <c r="F3969" s="13">
        <v>16.939860139860137</v>
      </c>
      <c r="G3969" s="13">
        <v>3.6307692307692307</v>
      </c>
      <c r="H3969" s="13">
        <v>3.4909090909090907</v>
      </c>
      <c r="I3969" s="13">
        <v>1</v>
      </c>
      <c r="J3969" s="13">
        <v>5</v>
      </c>
      <c r="K3969" s="13">
        <v>0.4</v>
      </c>
      <c r="L3969" s="13">
        <v>5</v>
      </c>
      <c r="M3969" s="13">
        <v>14</v>
      </c>
    </row>
    <row r="3970" spans="2:13">
      <c r="B3970" s="10">
        <v>3967</v>
      </c>
      <c r="C3970" s="13">
        <v>0.2</v>
      </c>
      <c r="D3970" s="13">
        <v>20</v>
      </c>
      <c r="E3970" s="13">
        <v>12</v>
      </c>
      <c r="F3970" s="13">
        <v>21.27851570735821</v>
      </c>
      <c r="G3970" s="13">
        <v>3.0849673202614376</v>
      </c>
      <c r="H3970" s="13">
        <v>6.193548387096774</v>
      </c>
      <c r="I3970" s="13">
        <v>1</v>
      </c>
      <c r="J3970" s="13">
        <v>5</v>
      </c>
      <c r="K3970" s="13">
        <v>0.8</v>
      </c>
      <c r="L3970" s="13">
        <v>2.5</v>
      </c>
      <c r="M3970" s="13">
        <v>27.5</v>
      </c>
    </row>
    <row r="3971" spans="2:13">
      <c r="B3971" s="10">
        <v>3968</v>
      </c>
      <c r="C3971" s="13">
        <v>0.8</v>
      </c>
      <c r="D3971" s="13">
        <v>5</v>
      </c>
      <c r="E3971" s="13">
        <v>12.272727272727273</v>
      </c>
      <c r="F3971" s="13">
        <v>19.429263044647662</v>
      </c>
      <c r="G3971" s="13">
        <v>2.7928994082840237</v>
      </c>
      <c r="H3971" s="13">
        <v>4.3636363636363633</v>
      </c>
      <c r="I3971" s="13">
        <v>1</v>
      </c>
      <c r="J3971" s="13">
        <v>5</v>
      </c>
      <c r="K3971" s="13">
        <v>0.8</v>
      </c>
      <c r="L3971" s="13">
        <v>2.5</v>
      </c>
      <c r="M3971" s="13">
        <v>12.5</v>
      </c>
    </row>
    <row r="3972" spans="2:13">
      <c r="B3972" s="10">
        <v>3969</v>
      </c>
      <c r="C3972" s="13">
        <v>0.6</v>
      </c>
      <c r="D3972" s="13">
        <v>6.666666666666667</v>
      </c>
      <c r="E3972" s="13">
        <v>12.272727272727273</v>
      </c>
      <c r="F3972" s="13">
        <v>19.259932659932662</v>
      </c>
      <c r="G3972" s="13">
        <v>3.496296296296296</v>
      </c>
      <c r="H3972" s="13">
        <v>3.4909090909090907</v>
      </c>
      <c r="I3972" s="13">
        <v>1</v>
      </c>
      <c r="J3972" s="13">
        <v>5</v>
      </c>
      <c r="K3972" s="13">
        <v>0.4</v>
      </c>
      <c r="L3972" s="13">
        <v>5</v>
      </c>
      <c r="M3972" s="13">
        <v>16.666666666666668</v>
      </c>
    </row>
    <row r="3973" spans="2:13">
      <c r="B3973" s="10">
        <v>3970</v>
      </c>
      <c r="C3973" s="13">
        <v>1.2</v>
      </c>
      <c r="D3973" s="13">
        <v>3.3333333333333335</v>
      </c>
      <c r="E3973" s="13">
        <v>15.428571428571429</v>
      </c>
      <c r="F3973" s="13">
        <v>21.823739677061507</v>
      </c>
      <c r="G3973" s="13">
        <v>3.8688524590163937</v>
      </c>
      <c r="H3973" s="13">
        <v>2.5263157894736841</v>
      </c>
      <c r="I3973" s="13">
        <v>1.6</v>
      </c>
      <c r="J3973" s="13">
        <v>3.125</v>
      </c>
      <c r="K3973" s="13">
        <v>0.4</v>
      </c>
      <c r="L3973" s="13">
        <v>5</v>
      </c>
      <c r="M3973" s="13">
        <v>11.458333333333334</v>
      </c>
    </row>
    <row r="3974" spans="2:13">
      <c r="B3974" s="10">
        <v>3971</v>
      </c>
      <c r="C3974" s="13">
        <v>0.4</v>
      </c>
      <c r="D3974" s="13">
        <v>10</v>
      </c>
      <c r="E3974" s="13">
        <v>15.882352941176469</v>
      </c>
      <c r="F3974" s="13">
        <v>24.196078431372548</v>
      </c>
      <c r="G3974" s="13">
        <v>2.6666666666666665</v>
      </c>
      <c r="H3974" s="13">
        <v>5.6470588235294121</v>
      </c>
      <c r="I3974" s="13">
        <v>1.4</v>
      </c>
      <c r="J3974" s="13">
        <v>3.5714285714285716</v>
      </c>
      <c r="K3974" s="13">
        <v>0.2</v>
      </c>
      <c r="L3974" s="13">
        <v>10</v>
      </c>
      <c r="M3974" s="13">
        <v>23.571428571428569</v>
      </c>
    </row>
    <row r="3975" spans="2:13">
      <c r="B3975" s="10">
        <v>3972</v>
      </c>
      <c r="C3975" s="13">
        <v>0.8</v>
      </c>
      <c r="D3975" s="13">
        <v>5</v>
      </c>
      <c r="E3975" s="13">
        <v>12.272727272727273</v>
      </c>
      <c r="F3975" s="13">
        <v>18.790823346427647</v>
      </c>
      <c r="G3975" s="13">
        <v>2.4329896907216493</v>
      </c>
      <c r="H3975" s="13">
        <v>4.0851063829787231</v>
      </c>
      <c r="I3975" s="13">
        <v>0.8</v>
      </c>
      <c r="J3975" s="13">
        <v>6.25</v>
      </c>
      <c r="K3975" s="13">
        <v>0.4</v>
      </c>
      <c r="L3975" s="13">
        <v>5</v>
      </c>
      <c r="M3975" s="13">
        <v>16.25</v>
      </c>
    </row>
    <row r="3976" spans="2:13">
      <c r="B3976" s="10">
        <v>3973</v>
      </c>
      <c r="C3976" s="13">
        <v>0.6</v>
      </c>
      <c r="D3976" s="13">
        <v>6.666666666666667</v>
      </c>
      <c r="E3976" s="13">
        <v>11.739130434782609</v>
      </c>
      <c r="F3976" s="13">
        <v>20.773716900948024</v>
      </c>
      <c r="G3976" s="13">
        <v>3.5488721804511276</v>
      </c>
      <c r="H3976" s="13">
        <v>5.4857142857142858</v>
      </c>
      <c r="I3976" s="13">
        <v>1.2</v>
      </c>
      <c r="J3976" s="13">
        <v>4.166666666666667</v>
      </c>
      <c r="K3976" s="13">
        <v>0.8</v>
      </c>
      <c r="L3976" s="13">
        <v>2.5</v>
      </c>
      <c r="M3976" s="13">
        <v>13.333333333333334</v>
      </c>
    </row>
    <row r="3977" spans="2:13">
      <c r="B3977" s="10">
        <v>3974</v>
      </c>
      <c r="C3977" s="13">
        <v>0.6</v>
      </c>
      <c r="D3977" s="13">
        <v>6.666666666666667</v>
      </c>
      <c r="E3977" s="13">
        <v>8.8524590163934427</v>
      </c>
      <c r="F3977" s="13">
        <v>15.481424533634822</v>
      </c>
      <c r="G3977" s="13">
        <v>4.068965517241379</v>
      </c>
      <c r="H3977" s="13">
        <v>2.56</v>
      </c>
      <c r="I3977" s="13">
        <v>1.6</v>
      </c>
      <c r="J3977" s="13">
        <v>3.125</v>
      </c>
      <c r="K3977" s="13">
        <v>0.6</v>
      </c>
      <c r="L3977" s="13">
        <v>3.3333333333333335</v>
      </c>
      <c r="M3977" s="13">
        <v>13.125000000000002</v>
      </c>
    </row>
    <row r="3978" spans="2:13">
      <c r="B3978" s="10">
        <v>3975</v>
      </c>
      <c r="C3978" s="13">
        <v>1.2</v>
      </c>
      <c r="D3978" s="13">
        <v>3.3333333333333335</v>
      </c>
      <c r="E3978" s="13">
        <v>12</v>
      </c>
      <c r="F3978" s="13">
        <v>19.095492742551563</v>
      </c>
      <c r="G3978" s="13">
        <v>2.5240641711229945</v>
      </c>
      <c r="H3978" s="13">
        <v>4.5714285714285712</v>
      </c>
      <c r="I3978" s="13">
        <v>1.2</v>
      </c>
      <c r="J3978" s="13">
        <v>4.166666666666667</v>
      </c>
      <c r="K3978" s="13">
        <v>0.4</v>
      </c>
      <c r="L3978" s="13">
        <v>5</v>
      </c>
      <c r="M3978" s="13">
        <v>12.5</v>
      </c>
    </row>
    <row r="3979" spans="2:13">
      <c r="B3979" s="10">
        <v>3976</v>
      </c>
      <c r="C3979" s="13">
        <v>0.2</v>
      </c>
      <c r="D3979" s="13">
        <v>20</v>
      </c>
      <c r="E3979" s="13">
        <v>14.594594594594593</v>
      </c>
      <c r="F3979" s="13">
        <v>21.731228257960929</v>
      </c>
      <c r="G3979" s="13">
        <v>2.3366336633663365</v>
      </c>
      <c r="H3979" s="13">
        <v>4.8</v>
      </c>
      <c r="I3979" s="13">
        <v>1.2</v>
      </c>
      <c r="J3979" s="13">
        <v>4.166666666666667</v>
      </c>
      <c r="K3979" s="13">
        <v>0.4</v>
      </c>
      <c r="L3979" s="13">
        <v>5</v>
      </c>
      <c r="M3979" s="13">
        <v>29.166666666666668</v>
      </c>
    </row>
    <row r="3980" spans="2:13">
      <c r="B3980" s="10">
        <v>3977</v>
      </c>
      <c r="C3980" s="13">
        <v>0.6</v>
      </c>
      <c r="D3980" s="13">
        <v>6.666666666666667</v>
      </c>
      <c r="E3980" s="13">
        <v>11.739130434782609</v>
      </c>
      <c r="F3980" s="13">
        <v>18.999420289855074</v>
      </c>
      <c r="G3980" s="13">
        <v>3.4202898550724639</v>
      </c>
      <c r="H3980" s="13">
        <v>3.84</v>
      </c>
      <c r="I3980" s="13">
        <v>0.8</v>
      </c>
      <c r="J3980" s="13">
        <v>6.25</v>
      </c>
      <c r="K3980" s="13">
        <v>0.8</v>
      </c>
      <c r="L3980" s="13">
        <v>2.5</v>
      </c>
      <c r="M3980" s="13">
        <v>15.416666666666668</v>
      </c>
    </row>
    <row r="3981" spans="2:13">
      <c r="B3981" s="10">
        <v>3978</v>
      </c>
      <c r="C3981" s="13">
        <v>0.4</v>
      </c>
      <c r="D3981" s="13">
        <v>10</v>
      </c>
      <c r="E3981" s="13">
        <v>14.594594594594593</v>
      </c>
      <c r="F3981" s="13">
        <v>25.554967554967554</v>
      </c>
      <c r="G3981" s="13">
        <v>3.5757575757575761</v>
      </c>
      <c r="H3981" s="13">
        <v>7.384615384615385</v>
      </c>
      <c r="I3981" s="13">
        <v>1</v>
      </c>
      <c r="J3981" s="13">
        <v>5</v>
      </c>
      <c r="K3981" s="13">
        <v>0.2</v>
      </c>
      <c r="L3981" s="13">
        <v>10</v>
      </c>
      <c r="M3981" s="13">
        <v>25</v>
      </c>
    </row>
    <row r="3982" spans="2:13">
      <c r="B3982" s="10">
        <v>3979</v>
      </c>
      <c r="C3982" s="13">
        <v>0.4</v>
      </c>
      <c r="D3982" s="13">
        <v>10</v>
      </c>
      <c r="E3982" s="13">
        <v>11.739130434782609</v>
      </c>
      <c r="F3982" s="13">
        <v>21.583615064077364</v>
      </c>
      <c r="G3982" s="13">
        <v>2.9873417721518987</v>
      </c>
      <c r="H3982" s="13">
        <v>6.8571428571428568</v>
      </c>
      <c r="I3982" s="13">
        <v>1.4</v>
      </c>
      <c r="J3982" s="13">
        <v>3.5714285714285716</v>
      </c>
      <c r="K3982" s="13">
        <v>0.2</v>
      </c>
      <c r="L3982" s="13">
        <v>10</v>
      </c>
      <c r="M3982" s="13">
        <v>23.571428571428569</v>
      </c>
    </row>
    <row r="3983" spans="2:13">
      <c r="B3983" s="10">
        <v>3980</v>
      </c>
      <c r="C3983" s="13">
        <v>0.6</v>
      </c>
      <c r="D3983" s="13">
        <v>6.666666666666667</v>
      </c>
      <c r="E3983" s="13">
        <v>16.875</v>
      </c>
      <c r="F3983" s="13">
        <v>24.866718426501038</v>
      </c>
      <c r="G3983" s="13">
        <v>3.4202898550724639</v>
      </c>
      <c r="H3983" s="13">
        <v>4.5714285714285712</v>
      </c>
      <c r="I3983" s="13">
        <v>0.8</v>
      </c>
      <c r="J3983" s="13">
        <v>6.25</v>
      </c>
      <c r="K3983" s="13">
        <v>0.1</v>
      </c>
      <c r="L3983" s="13">
        <v>20</v>
      </c>
      <c r="M3983" s="13">
        <v>32.916666666666671</v>
      </c>
    </row>
    <row r="3984" spans="2:13">
      <c r="B3984" s="10">
        <v>3981</v>
      </c>
      <c r="C3984" s="13">
        <v>0.8</v>
      </c>
      <c r="D3984" s="13">
        <v>5</v>
      </c>
      <c r="E3984" s="13">
        <v>8.8524590163934427</v>
      </c>
      <c r="F3984" s="13">
        <v>17.505887266674446</v>
      </c>
      <c r="G3984" s="13">
        <v>3.0063694267515921</v>
      </c>
      <c r="H3984" s="13">
        <v>5.6470588235294121</v>
      </c>
      <c r="I3984" s="13">
        <v>1.2</v>
      </c>
      <c r="J3984" s="13">
        <v>4.166666666666667</v>
      </c>
      <c r="K3984" s="13">
        <v>0.2</v>
      </c>
      <c r="L3984" s="13">
        <v>10</v>
      </c>
      <c r="M3984" s="13">
        <v>19.166666666666668</v>
      </c>
    </row>
    <row r="3985" spans="2:13">
      <c r="B3985" s="10">
        <v>3982</v>
      </c>
      <c r="C3985" s="13">
        <v>1.4</v>
      </c>
      <c r="D3985" s="13">
        <v>2.8571428571428572</v>
      </c>
      <c r="E3985" s="13">
        <v>12.272727272727273</v>
      </c>
      <c r="F3985" s="13">
        <v>18.319501466275661</v>
      </c>
      <c r="G3985" s="13">
        <v>2.95</v>
      </c>
      <c r="H3985" s="13">
        <v>3.096774193548387</v>
      </c>
      <c r="I3985" s="13">
        <v>1.4</v>
      </c>
      <c r="J3985" s="13">
        <v>3.5714285714285716</v>
      </c>
      <c r="K3985" s="13">
        <v>0.4</v>
      </c>
      <c r="L3985" s="13">
        <v>5</v>
      </c>
      <c r="M3985" s="13">
        <v>11.428571428571429</v>
      </c>
    </row>
    <row r="3986" spans="2:13">
      <c r="B3986" s="10">
        <v>3983</v>
      </c>
      <c r="C3986" s="13">
        <v>1</v>
      </c>
      <c r="D3986" s="13">
        <v>4</v>
      </c>
      <c r="E3986" s="13">
        <v>12.857142857142858</v>
      </c>
      <c r="F3986" s="13">
        <v>19.340390427182879</v>
      </c>
      <c r="G3986" s="13">
        <v>2.8606060606060604</v>
      </c>
      <c r="H3986" s="13">
        <v>3.6226415094339623</v>
      </c>
      <c r="I3986" s="13">
        <v>0.8</v>
      </c>
      <c r="J3986" s="13">
        <v>6.25</v>
      </c>
      <c r="K3986" s="13">
        <v>0.2</v>
      </c>
      <c r="L3986" s="13">
        <v>10</v>
      </c>
      <c r="M3986" s="13">
        <v>20.25</v>
      </c>
    </row>
    <row r="3987" spans="2:13">
      <c r="B3987" s="10">
        <v>3984</v>
      </c>
      <c r="C3987" s="13">
        <v>1</v>
      </c>
      <c r="D3987" s="13">
        <v>4</v>
      </c>
      <c r="E3987" s="13">
        <v>8.4375</v>
      </c>
      <c r="F3987" s="13">
        <v>16.88581503218478</v>
      </c>
      <c r="G3987" s="13">
        <v>3.3956834532374103</v>
      </c>
      <c r="H3987" s="13">
        <v>5.0526315789473681</v>
      </c>
      <c r="I3987" s="13">
        <v>0.8</v>
      </c>
      <c r="J3987" s="13">
        <v>6.25</v>
      </c>
      <c r="K3987" s="13">
        <v>0.2</v>
      </c>
      <c r="L3987" s="13">
        <v>10</v>
      </c>
      <c r="M3987" s="13">
        <v>20.25</v>
      </c>
    </row>
    <row r="3988" spans="2:13">
      <c r="B3988" s="10">
        <v>3985</v>
      </c>
      <c r="C3988" s="13">
        <v>1.2</v>
      </c>
      <c r="D3988" s="13">
        <v>3.3333333333333335</v>
      </c>
      <c r="E3988" s="13">
        <v>11.48936170212766</v>
      </c>
      <c r="F3988" s="13">
        <v>18.789113972978196</v>
      </c>
      <c r="G3988" s="13">
        <v>2.7283236994219653</v>
      </c>
      <c r="H3988" s="13">
        <v>4.5714285714285712</v>
      </c>
      <c r="I3988" s="13">
        <v>0.6</v>
      </c>
      <c r="J3988" s="13">
        <v>8.3333333333333339</v>
      </c>
      <c r="K3988" s="13">
        <v>0.2</v>
      </c>
      <c r="L3988" s="13">
        <v>10</v>
      </c>
      <c r="M3988" s="13">
        <v>21.666666666666668</v>
      </c>
    </row>
    <row r="3989" spans="2:13">
      <c r="B3989" s="10">
        <v>3986</v>
      </c>
      <c r="C3989" s="13">
        <v>0.4</v>
      </c>
      <c r="D3989" s="13">
        <v>10</v>
      </c>
      <c r="E3989" s="13">
        <v>11.020408163265305</v>
      </c>
      <c r="F3989" s="13">
        <v>18.846468860834385</v>
      </c>
      <c r="G3989" s="13">
        <v>2.6368715083798882</v>
      </c>
      <c r="H3989" s="13">
        <v>5.1891891891891895</v>
      </c>
      <c r="I3989" s="13">
        <v>0.8</v>
      </c>
      <c r="J3989" s="13">
        <v>6.25</v>
      </c>
      <c r="K3989" s="13">
        <v>0.6</v>
      </c>
      <c r="L3989" s="13">
        <v>3.3333333333333335</v>
      </c>
      <c r="M3989" s="13">
        <v>19.583333333333332</v>
      </c>
    </row>
    <row r="3990" spans="2:13">
      <c r="B3990" s="10">
        <v>3987</v>
      </c>
      <c r="C3990" s="13">
        <v>0.4</v>
      </c>
      <c r="D3990" s="13">
        <v>10</v>
      </c>
      <c r="E3990" s="13">
        <v>10</v>
      </c>
      <c r="F3990" s="13">
        <v>17.388955582232892</v>
      </c>
      <c r="G3990" s="13">
        <v>3.4705882352941178</v>
      </c>
      <c r="H3990" s="13">
        <v>3.9183673469387754</v>
      </c>
      <c r="I3990" s="13">
        <v>0.6</v>
      </c>
      <c r="J3990" s="13">
        <v>8.3333333333333339</v>
      </c>
      <c r="K3990" s="13">
        <v>0.4</v>
      </c>
      <c r="L3990" s="13">
        <v>5</v>
      </c>
      <c r="M3990" s="13">
        <v>23.333333333333336</v>
      </c>
    </row>
    <row r="3991" spans="2:13">
      <c r="B3991" s="10">
        <v>3988</v>
      </c>
      <c r="C3991" s="13">
        <v>1</v>
      </c>
      <c r="D3991" s="13">
        <v>4</v>
      </c>
      <c r="E3991" s="13">
        <v>16.875</v>
      </c>
      <c r="F3991" s="13">
        <v>23.352349560513861</v>
      </c>
      <c r="G3991" s="13">
        <v>2.7126436781609193</v>
      </c>
      <c r="H3991" s="13">
        <v>3.7647058823529411</v>
      </c>
      <c r="I3991" s="13">
        <v>1</v>
      </c>
      <c r="J3991" s="13">
        <v>5</v>
      </c>
      <c r="K3991" s="13">
        <v>0.8</v>
      </c>
      <c r="L3991" s="13">
        <v>2.5</v>
      </c>
      <c r="M3991" s="13">
        <v>11.5</v>
      </c>
    </row>
    <row r="3992" spans="2:13">
      <c r="B3992" s="10">
        <v>3989</v>
      </c>
      <c r="C3992" s="13">
        <v>0.8</v>
      </c>
      <c r="D3992" s="13">
        <v>5</v>
      </c>
      <c r="E3992" s="13">
        <v>11.48936170212766</v>
      </c>
      <c r="F3992" s="13">
        <v>17.517812914309587</v>
      </c>
      <c r="G3992" s="13">
        <v>2.9316770186335406</v>
      </c>
      <c r="H3992" s="13">
        <v>3.096774193548387</v>
      </c>
      <c r="I3992" s="13">
        <v>1.4</v>
      </c>
      <c r="J3992" s="13">
        <v>3.5714285714285716</v>
      </c>
      <c r="K3992" s="13">
        <v>0.6</v>
      </c>
      <c r="L3992" s="13">
        <v>3.3333333333333335</v>
      </c>
      <c r="M3992" s="13">
        <v>11.904761904761905</v>
      </c>
    </row>
    <row r="3993" spans="2:13">
      <c r="B3993" s="10">
        <v>3990</v>
      </c>
      <c r="C3993" s="13">
        <v>0.4</v>
      </c>
      <c r="D3993" s="13">
        <v>10</v>
      </c>
      <c r="E3993" s="13">
        <v>15.882352941176469</v>
      </c>
      <c r="F3993" s="13">
        <v>23.882352941176467</v>
      </c>
      <c r="G3993" s="13">
        <v>2.6666666666666665</v>
      </c>
      <c r="H3993" s="13">
        <v>5.333333333333333</v>
      </c>
      <c r="I3993" s="13">
        <v>1.2</v>
      </c>
      <c r="J3993" s="13">
        <v>4.166666666666667</v>
      </c>
      <c r="K3993" s="13">
        <v>0.4</v>
      </c>
      <c r="L3993" s="13">
        <v>5</v>
      </c>
      <c r="M3993" s="13">
        <v>19.166666666666668</v>
      </c>
    </row>
    <row r="3994" spans="2:13">
      <c r="B3994" s="10">
        <v>3991</v>
      </c>
      <c r="C3994" s="13">
        <v>0.8</v>
      </c>
      <c r="D3994" s="13">
        <v>5</v>
      </c>
      <c r="E3994" s="13">
        <v>16.363636363636363</v>
      </c>
      <c r="F3994" s="13">
        <v>23.778752642706131</v>
      </c>
      <c r="G3994" s="13">
        <v>2.95</v>
      </c>
      <c r="H3994" s="13">
        <v>4.4651162790697674</v>
      </c>
      <c r="I3994" s="13">
        <v>1.2</v>
      </c>
      <c r="J3994" s="13">
        <v>4.166666666666667</v>
      </c>
      <c r="K3994" s="13">
        <v>0.6</v>
      </c>
      <c r="L3994" s="13">
        <v>3.3333333333333335</v>
      </c>
      <c r="M3994" s="13">
        <v>12.500000000000002</v>
      </c>
    </row>
    <row r="3995" spans="2:13">
      <c r="B3995" s="10">
        <v>3992</v>
      </c>
      <c r="C3995" s="13">
        <v>0.4</v>
      </c>
      <c r="D3995" s="13">
        <v>10</v>
      </c>
      <c r="E3995" s="13">
        <v>10.8</v>
      </c>
      <c r="F3995" s="13">
        <v>19.411111111111111</v>
      </c>
      <c r="G3995" s="13">
        <v>3.2777777777777777</v>
      </c>
      <c r="H3995" s="13">
        <v>5.333333333333333</v>
      </c>
      <c r="I3995" s="13">
        <v>1.2</v>
      </c>
      <c r="J3995" s="13">
        <v>4.166666666666667</v>
      </c>
      <c r="K3995" s="13">
        <v>0.1</v>
      </c>
      <c r="L3995" s="13">
        <v>20</v>
      </c>
      <c r="M3995" s="13">
        <v>34.166666666666671</v>
      </c>
    </row>
    <row r="3996" spans="2:13">
      <c r="B3996" s="10">
        <v>3993</v>
      </c>
      <c r="C3996" s="13">
        <v>0.2</v>
      </c>
      <c r="D3996" s="13">
        <v>20</v>
      </c>
      <c r="E3996" s="13">
        <v>16.363636363636363</v>
      </c>
      <c r="F3996" s="13">
        <v>21.976472802559758</v>
      </c>
      <c r="G3996" s="13">
        <v>2.5652173913043477</v>
      </c>
      <c r="H3996" s="13">
        <v>3.0476190476190474</v>
      </c>
      <c r="I3996" s="13">
        <v>1.4</v>
      </c>
      <c r="J3996" s="13">
        <v>3.5714285714285716</v>
      </c>
      <c r="K3996" s="13">
        <v>0.4</v>
      </c>
      <c r="L3996" s="13">
        <v>5</v>
      </c>
      <c r="M3996" s="13">
        <v>28.571428571428573</v>
      </c>
    </row>
    <row r="3997" spans="2:13">
      <c r="B3997" s="10">
        <v>3994</v>
      </c>
      <c r="C3997" s="13">
        <v>1.2</v>
      </c>
      <c r="D3997" s="13">
        <v>3.3333333333333335</v>
      </c>
      <c r="E3997" s="13">
        <v>13.5</v>
      </c>
      <c r="F3997" s="13">
        <v>20.475845410628018</v>
      </c>
      <c r="G3997" s="13">
        <v>3.4202898550724639</v>
      </c>
      <c r="H3997" s="13">
        <v>3.5555555555555554</v>
      </c>
      <c r="I3997" s="13">
        <v>0.6</v>
      </c>
      <c r="J3997" s="13">
        <v>8.3333333333333339</v>
      </c>
      <c r="K3997" s="13">
        <v>0.4</v>
      </c>
      <c r="L3997" s="13">
        <v>5</v>
      </c>
      <c r="M3997" s="13">
        <v>16.666666666666668</v>
      </c>
    </row>
    <row r="3998" spans="2:13">
      <c r="B3998" s="10">
        <v>3995</v>
      </c>
      <c r="C3998" s="13">
        <v>1.4</v>
      </c>
      <c r="D3998" s="13">
        <v>2.8571428571428572</v>
      </c>
      <c r="E3998" s="13">
        <v>11.739130434782609</v>
      </c>
      <c r="F3998" s="13">
        <v>18.702939958592133</v>
      </c>
      <c r="G3998" s="13">
        <v>2.6971428571428571</v>
      </c>
      <c r="H3998" s="13">
        <v>4.2666666666666666</v>
      </c>
      <c r="I3998" s="13">
        <v>0.6</v>
      </c>
      <c r="J3998" s="13">
        <v>8.3333333333333339</v>
      </c>
      <c r="K3998" s="13">
        <v>0.4</v>
      </c>
      <c r="L3998" s="13">
        <v>5</v>
      </c>
      <c r="M3998" s="13">
        <v>16.19047619047619</v>
      </c>
    </row>
    <row r="3999" spans="2:13">
      <c r="B3999" s="10">
        <v>3996</v>
      </c>
      <c r="C3999" s="13">
        <v>0.8</v>
      </c>
      <c r="D3999" s="13">
        <v>5</v>
      </c>
      <c r="E3999" s="13">
        <v>12.558139534883722</v>
      </c>
      <c r="F3999" s="13">
        <v>23.749339115816149</v>
      </c>
      <c r="G3999" s="13">
        <v>2.8433734939759034</v>
      </c>
      <c r="H3999" s="13">
        <v>8.3478260869565215</v>
      </c>
      <c r="I3999" s="13">
        <v>1.2</v>
      </c>
      <c r="J3999" s="13">
        <v>4.166666666666667</v>
      </c>
      <c r="K3999" s="13">
        <v>0.6</v>
      </c>
      <c r="L3999" s="13">
        <v>3.3333333333333335</v>
      </c>
      <c r="M3999" s="13">
        <v>12.500000000000002</v>
      </c>
    </row>
    <row r="4000" spans="2:13">
      <c r="B4000" s="10">
        <v>3997</v>
      </c>
      <c r="C4000" s="13">
        <v>0.6</v>
      </c>
      <c r="D4000" s="13">
        <v>6.666666666666667</v>
      </c>
      <c r="E4000" s="13">
        <v>14.210526315789473</v>
      </c>
      <c r="F4000" s="13">
        <v>20.037280701754383</v>
      </c>
      <c r="G4000" s="13">
        <v>2.458333333333333</v>
      </c>
      <c r="H4000" s="13">
        <v>3.3684210526315788</v>
      </c>
      <c r="I4000" s="13">
        <v>1.4</v>
      </c>
      <c r="J4000" s="13">
        <v>3.5714285714285716</v>
      </c>
      <c r="K4000" s="13">
        <v>0.8</v>
      </c>
      <c r="L4000" s="13">
        <v>2.5</v>
      </c>
      <c r="M4000" s="13">
        <v>12.738095238095239</v>
      </c>
    </row>
    <row r="4001" spans="2:13">
      <c r="B4001" s="10">
        <v>3998</v>
      </c>
      <c r="C4001" s="13">
        <v>0.8</v>
      </c>
      <c r="D4001" s="13">
        <v>5</v>
      </c>
      <c r="E4001" s="13">
        <v>13.5</v>
      </c>
      <c r="F4001" s="13">
        <v>19.103463203463203</v>
      </c>
      <c r="G4001" s="13">
        <v>2.8606060606060604</v>
      </c>
      <c r="H4001" s="13">
        <v>2.7428571428571429</v>
      </c>
      <c r="I4001" s="13">
        <v>1</v>
      </c>
      <c r="J4001" s="13">
        <v>5</v>
      </c>
      <c r="K4001" s="13">
        <v>0.2</v>
      </c>
      <c r="L4001" s="13">
        <v>10</v>
      </c>
      <c r="M4001" s="13">
        <v>20</v>
      </c>
    </row>
    <row r="4002" spans="2:13">
      <c r="B4002" s="10">
        <v>3999</v>
      </c>
      <c r="C4002" s="13">
        <v>1.2</v>
      </c>
      <c r="D4002" s="13">
        <v>3.3333333333333335</v>
      </c>
      <c r="E4002" s="13">
        <v>13.170731707317072</v>
      </c>
      <c r="F4002" s="13">
        <v>19.552634568261851</v>
      </c>
      <c r="G4002" s="13">
        <v>2.8263473053892216</v>
      </c>
      <c r="H4002" s="13">
        <v>3.5555555555555554</v>
      </c>
      <c r="I4002" s="13">
        <v>1</v>
      </c>
      <c r="J4002" s="13">
        <v>5</v>
      </c>
      <c r="K4002" s="13">
        <v>1</v>
      </c>
      <c r="L4002" s="13">
        <v>2</v>
      </c>
      <c r="M4002" s="13">
        <v>10.333333333333334</v>
      </c>
    </row>
    <row r="4003" spans="2:13">
      <c r="B4003" s="10">
        <v>4000</v>
      </c>
      <c r="C4003" s="13">
        <v>0.4</v>
      </c>
      <c r="D4003" s="13">
        <v>10</v>
      </c>
      <c r="E4003" s="13">
        <v>10.384615384615385</v>
      </c>
      <c r="F4003" s="13">
        <v>18.06266416510319</v>
      </c>
      <c r="G4003" s="13">
        <v>2.8780487804878048</v>
      </c>
      <c r="H4003" s="13">
        <v>4.8</v>
      </c>
      <c r="I4003" s="13">
        <v>0.4</v>
      </c>
      <c r="J4003" s="13">
        <v>12.5</v>
      </c>
      <c r="K4003" s="13">
        <v>0.2</v>
      </c>
      <c r="L4003" s="13">
        <v>10</v>
      </c>
      <c r="M4003" s="13">
        <v>32.5</v>
      </c>
    </row>
    <row r="4004" spans="2:13">
      <c r="B4004" s="10">
        <v>4001</v>
      </c>
      <c r="C4004" s="13">
        <v>1.4</v>
      </c>
      <c r="D4004" s="13">
        <v>2.8571428571428572</v>
      </c>
      <c r="E4004" s="13">
        <v>10.8</v>
      </c>
      <c r="F4004" s="13">
        <v>17.100042498937526</v>
      </c>
      <c r="G4004" s="13">
        <v>2.6077348066298343</v>
      </c>
      <c r="H4004" s="13">
        <v>3.6923076923076925</v>
      </c>
      <c r="I4004" s="13">
        <v>1.2</v>
      </c>
      <c r="J4004" s="13">
        <v>4.166666666666667</v>
      </c>
      <c r="K4004" s="13">
        <v>0.4</v>
      </c>
      <c r="L4004" s="13">
        <v>5</v>
      </c>
      <c r="M4004" s="13">
        <v>12.023809523809524</v>
      </c>
    </row>
    <row r="4005" spans="2:13">
      <c r="B4005" s="10">
        <v>4002</v>
      </c>
      <c r="C4005" s="13">
        <v>0.8</v>
      </c>
      <c r="D4005" s="13">
        <v>5</v>
      </c>
      <c r="E4005" s="13">
        <v>12.558139534883722</v>
      </c>
      <c r="F4005" s="13">
        <v>19.241513028859625</v>
      </c>
      <c r="G4005" s="13">
        <v>2.8433734939759034</v>
      </c>
      <c r="H4005" s="13">
        <v>3.84</v>
      </c>
      <c r="I4005" s="13">
        <v>1.2</v>
      </c>
      <c r="J4005" s="13">
        <v>4.166666666666667</v>
      </c>
      <c r="K4005" s="13">
        <v>0.2</v>
      </c>
      <c r="L4005" s="13">
        <v>10</v>
      </c>
      <c r="M4005" s="13">
        <v>19.166666666666668</v>
      </c>
    </row>
    <row r="4006" spans="2:13">
      <c r="B4006" s="10">
        <v>4003</v>
      </c>
      <c r="C4006" s="13">
        <v>1.4</v>
      </c>
      <c r="D4006" s="13">
        <v>2.8571428571428572</v>
      </c>
      <c r="E4006" s="13">
        <v>12.857142857142858</v>
      </c>
      <c r="F4006" s="13">
        <v>19.286148501953974</v>
      </c>
      <c r="G4006" s="13">
        <v>2.5106382978723403</v>
      </c>
      <c r="H4006" s="13">
        <v>3.9183673469387754</v>
      </c>
      <c r="I4006" s="13">
        <v>0.8</v>
      </c>
      <c r="J4006" s="13">
        <v>6.25</v>
      </c>
      <c r="K4006" s="13">
        <v>0.2</v>
      </c>
      <c r="L4006" s="13">
        <v>10</v>
      </c>
      <c r="M4006" s="13">
        <v>19.107142857142858</v>
      </c>
    </row>
    <row r="4007" spans="2:13">
      <c r="B4007" s="10">
        <v>4004</v>
      </c>
      <c r="C4007" s="13">
        <v>1</v>
      </c>
      <c r="D4007" s="13">
        <v>4</v>
      </c>
      <c r="E4007" s="13">
        <v>10.188679245283019</v>
      </c>
      <c r="F4007" s="13">
        <v>17.442687684101585</v>
      </c>
      <c r="G4007" s="13">
        <v>2.9873417721518987</v>
      </c>
      <c r="H4007" s="13">
        <v>4.2666666666666666</v>
      </c>
      <c r="I4007" s="13">
        <v>0.6</v>
      </c>
      <c r="J4007" s="13">
        <v>8.3333333333333339</v>
      </c>
      <c r="K4007" s="13">
        <v>0.2</v>
      </c>
      <c r="L4007" s="13">
        <v>10</v>
      </c>
      <c r="M4007" s="13">
        <v>22.333333333333336</v>
      </c>
    </row>
    <row r="4008" spans="2:13">
      <c r="B4008" s="10">
        <v>4005</v>
      </c>
      <c r="C4008" s="13">
        <v>0.6</v>
      </c>
      <c r="D4008" s="13">
        <v>6.666666666666667</v>
      </c>
      <c r="E4008" s="13">
        <v>9.473684210526315</v>
      </c>
      <c r="F4008" s="13">
        <v>15.2729105873913</v>
      </c>
      <c r="G4008" s="13">
        <v>2.6516853932584272</v>
      </c>
      <c r="H4008" s="13">
        <v>3.1475409836065573</v>
      </c>
      <c r="I4008" s="13">
        <v>1.2</v>
      </c>
      <c r="J4008" s="13">
        <v>4.166666666666667</v>
      </c>
      <c r="K4008" s="13">
        <v>0.6</v>
      </c>
      <c r="L4008" s="13">
        <v>3.3333333333333335</v>
      </c>
      <c r="M4008" s="13">
        <v>14.166666666666668</v>
      </c>
    </row>
    <row r="4009" spans="2:13">
      <c r="B4009" s="10">
        <v>4006</v>
      </c>
      <c r="C4009" s="13">
        <v>0.1</v>
      </c>
      <c r="D4009" s="13">
        <v>40</v>
      </c>
      <c r="E4009" s="13">
        <v>10.588235294117647</v>
      </c>
      <c r="F4009" s="13">
        <v>16.151049793051548</v>
      </c>
      <c r="G4009" s="13">
        <v>2.6971428571428571</v>
      </c>
      <c r="H4009" s="13">
        <v>2.8656716417910446</v>
      </c>
      <c r="I4009" s="13">
        <v>0.6</v>
      </c>
      <c r="J4009" s="13">
        <v>8.3333333333333339</v>
      </c>
      <c r="K4009" s="13">
        <v>0.2</v>
      </c>
      <c r="L4009" s="13">
        <v>10</v>
      </c>
      <c r="M4009" s="13">
        <v>58.333333333333336</v>
      </c>
    </row>
    <row r="4010" spans="2:13">
      <c r="B4010" s="10">
        <v>4007</v>
      </c>
      <c r="C4010" s="13">
        <v>0.8</v>
      </c>
      <c r="D4010" s="13">
        <v>5</v>
      </c>
      <c r="E4010" s="13">
        <v>13.5</v>
      </c>
      <c r="F4010" s="13">
        <v>23.462406015037594</v>
      </c>
      <c r="G4010" s="13">
        <v>3.1052631578947372</v>
      </c>
      <c r="H4010" s="13">
        <v>6.8571428571428568</v>
      </c>
      <c r="I4010" s="13">
        <v>1</v>
      </c>
      <c r="J4010" s="13">
        <v>5</v>
      </c>
      <c r="K4010" s="13">
        <v>0.1</v>
      </c>
      <c r="L4010" s="13">
        <v>20</v>
      </c>
      <c r="M4010" s="13">
        <v>30</v>
      </c>
    </row>
    <row r="4011" spans="2:13">
      <c r="B4011" s="10">
        <v>4008</v>
      </c>
      <c r="C4011" s="13">
        <v>1</v>
      </c>
      <c r="D4011" s="13">
        <v>4</v>
      </c>
      <c r="E4011" s="13">
        <v>12</v>
      </c>
      <c r="F4011" s="13">
        <v>19.301587301587304</v>
      </c>
      <c r="G4011" s="13">
        <v>3.746031746031746</v>
      </c>
      <c r="H4011" s="13">
        <v>3.5555555555555554</v>
      </c>
      <c r="I4011" s="13">
        <v>1.2</v>
      </c>
      <c r="J4011" s="13">
        <v>4.166666666666667</v>
      </c>
      <c r="K4011" s="13">
        <v>0.6</v>
      </c>
      <c r="L4011" s="13">
        <v>3.3333333333333335</v>
      </c>
      <c r="M4011" s="13">
        <v>11.500000000000002</v>
      </c>
    </row>
    <row r="4012" spans="2:13">
      <c r="B4012" s="10">
        <v>4009</v>
      </c>
      <c r="C4012" s="13">
        <v>1.2</v>
      </c>
      <c r="D4012" s="13">
        <v>3.3333333333333335</v>
      </c>
      <c r="E4012" s="13">
        <v>12</v>
      </c>
      <c r="F4012" s="13">
        <v>19.236940836940839</v>
      </c>
      <c r="G4012" s="13">
        <v>3.746031746031746</v>
      </c>
      <c r="H4012" s="13">
        <v>3.4909090909090907</v>
      </c>
      <c r="I4012" s="13">
        <v>0.6</v>
      </c>
      <c r="J4012" s="13">
        <v>8.3333333333333339</v>
      </c>
      <c r="K4012" s="13">
        <v>0.6</v>
      </c>
      <c r="L4012" s="13">
        <v>3.3333333333333335</v>
      </c>
      <c r="M4012" s="13">
        <v>15.000000000000002</v>
      </c>
    </row>
    <row r="4013" spans="2:13">
      <c r="B4013" s="10">
        <v>4010</v>
      </c>
      <c r="C4013" s="13">
        <v>0.8</v>
      </c>
      <c r="D4013" s="13">
        <v>5</v>
      </c>
      <c r="E4013" s="13">
        <v>9</v>
      </c>
      <c r="F4013" s="13">
        <v>17.86021505376344</v>
      </c>
      <c r="G4013" s="13">
        <v>2.6666666666666665</v>
      </c>
      <c r="H4013" s="13">
        <v>6.193548387096774</v>
      </c>
      <c r="I4013" s="13">
        <v>0.6</v>
      </c>
      <c r="J4013" s="13">
        <v>8.3333333333333339</v>
      </c>
      <c r="K4013" s="13">
        <v>0.4</v>
      </c>
      <c r="L4013" s="13">
        <v>5</v>
      </c>
      <c r="M4013" s="13">
        <v>18.333333333333336</v>
      </c>
    </row>
    <row r="4014" spans="2:13">
      <c r="B4014" s="10">
        <v>4011</v>
      </c>
      <c r="C4014" s="13">
        <v>0.4</v>
      </c>
      <c r="D4014" s="13">
        <v>10</v>
      </c>
      <c r="E4014" s="13">
        <v>13.5</v>
      </c>
      <c r="F4014" s="13">
        <v>21.364935064935064</v>
      </c>
      <c r="G4014" s="13">
        <v>3.0649350649350646</v>
      </c>
      <c r="H4014" s="13">
        <v>4.8</v>
      </c>
      <c r="I4014" s="13">
        <v>1</v>
      </c>
      <c r="J4014" s="13">
        <v>5</v>
      </c>
      <c r="K4014" s="13">
        <v>0.1</v>
      </c>
      <c r="L4014" s="13">
        <v>20</v>
      </c>
      <c r="M4014" s="13">
        <v>35</v>
      </c>
    </row>
    <row r="4015" spans="2:13">
      <c r="B4015" s="10">
        <v>4012</v>
      </c>
      <c r="C4015" s="13">
        <v>0.8</v>
      </c>
      <c r="D4015" s="13">
        <v>5</v>
      </c>
      <c r="E4015" s="13">
        <v>10</v>
      </c>
      <c r="F4015" s="13">
        <v>18.42406015037594</v>
      </c>
      <c r="G4015" s="13">
        <v>3.3714285714285714</v>
      </c>
      <c r="H4015" s="13">
        <v>5.0526315789473681</v>
      </c>
      <c r="I4015" s="13">
        <v>1.2</v>
      </c>
      <c r="J4015" s="13">
        <v>4.166666666666667</v>
      </c>
      <c r="K4015" s="13">
        <v>0.6</v>
      </c>
      <c r="L4015" s="13">
        <v>3.3333333333333335</v>
      </c>
      <c r="M4015" s="13">
        <v>12.500000000000002</v>
      </c>
    </row>
    <row r="4016" spans="2:13">
      <c r="B4016" s="10">
        <v>4013</v>
      </c>
      <c r="C4016" s="13">
        <v>0.8</v>
      </c>
      <c r="D4016" s="13">
        <v>5</v>
      </c>
      <c r="E4016" s="13">
        <v>11.48936170212766</v>
      </c>
      <c r="F4016" s="13">
        <v>18.370858583624543</v>
      </c>
      <c r="G4016" s="13">
        <v>3.189189189189189</v>
      </c>
      <c r="H4016" s="13">
        <v>3.6923076923076925</v>
      </c>
      <c r="I4016" s="13">
        <v>1.2</v>
      </c>
      <c r="J4016" s="13">
        <v>4.166666666666667</v>
      </c>
      <c r="K4016" s="13">
        <v>0.4</v>
      </c>
      <c r="L4016" s="13">
        <v>5</v>
      </c>
      <c r="M4016" s="13">
        <v>14.166666666666668</v>
      </c>
    </row>
    <row r="4017" spans="2:13">
      <c r="B4017" s="10">
        <v>4014</v>
      </c>
      <c r="C4017" s="13">
        <v>0.2</v>
      </c>
      <c r="D4017" s="13">
        <v>20</v>
      </c>
      <c r="E4017" s="13">
        <v>8.8524590163934427</v>
      </c>
      <c r="F4017" s="13">
        <v>17.980782715815408</v>
      </c>
      <c r="G4017" s="13">
        <v>2.7283236994219653</v>
      </c>
      <c r="H4017" s="13">
        <v>6.4</v>
      </c>
      <c r="I4017" s="13">
        <v>1</v>
      </c>
      <c r="J4017" s="13">
        <v>5</v>
      </c>
      <c r="K4017" s="13">
        <v>0.4</v>
      </c>
      <c r="L4017" s="13">
        <v>5</v>
      </c>
      <c r="M4017" s="13">
        <v>30</v>
      </c>
    </row>
    <row r="4018" spans="2:13">
      <c r="B4018" s="10">
        <v>4015</v>
      </c>
      <c r="C4018" s="13">
        <v>1.4</v>
      </c>
      <c r="D4018" s="13">
        <v>2.8571428571428572</v>
      </c>
      <c r="E4018" s="13">
        <v>15</v>
      </c>
      <c r="F4018" s="13">
        <v>21.84967320261438</v>
      </c>
      <c r="G4018" s="13">
        <v>3.0849673202614376</v>
      </c>
      <c r="H4018" s="13">
        <v>3.7647058823529411</v>
      </c>
      <c r="I4018" s="13">
        <v>1</v>
      </c>
      <c r="J4018" s="13">
        <v>5</v>
      </c>
      <c r="K4018" s="13">
        <v>0.8</v>
      </c>
      <c r="L4018" s="13">
        <v>2.5</v>
      </c>
      <c r="M4018" s="13">
        <v>10.357142857142858</v>
      </c>
    </row>
    <row r="4019" spans="2:13">
      <c r="B4019" s="10">
        <v>4016</v>
      </c>
      <c r="C4019" s="13">
        <v>0.2</v>
      </c>
      <c r="D4019" s="13">
        <v>20</v>
      </c>
      <c r="E4019" s="13">
        <v>12.857142857142858</v>
      </c>
      <c r="F4019" s="13">
        <v>19.076375647473913</v>
      </c>
      <c r="G4019" s="13">
        <v>2.7283236994219653</v>
      </c>
      <c r="H4019" s="13">
        <v>3.4909090909090907</v>
      </c>
      <c r="I4019" s="13">
        <v>1.4</v>
      </c>
      <c r="J4019" s="13">
        <v>3.5714285714285716</v>
      </c>
      <c r="K4019" s="13">
        <v>0.4</v>
      </c>
      <c r="L4019" s="13">
        <v>5</v>
      </c>
      <c r="M4019" s="13">
        <v>28.571428571428573</v>
      </c>
    </row>
    <row r="4020" spans="2:13">
      <c r="B4020" s="10">
        <v>4017</v>
      </c>
      <c r="C4020" s="13">
        <v>0.4</v>
      </c>
      <c r="D4020" s="13">
        <v>10</v>
      </c>
      <c r="E4020" s="13">
        <v>15.428571428571429</v>
      </c>
      <c r="F4020" s="13">
        <v>23.082876896830385</v>
      </c>
      <c r="G4020" s="13">
        <v>3.189189189189189</v>
      </c>
      <c r="H4020" s="13">
        <v>4.4651162790697674</v>
      </c>
      <c r="I4020" s="13">
        <v>0.8</v>
      </c>
      <c r="J4020" s="13">
        <v>6.25</v>
      </c>
      <c r="K4020" s="13">
        <v>0.4</v>
      </c>
      <c r="L4020" s="13">
        <v>5</v>
      </c>
      <c r="M4020" s="13">
        <v>21.25</v>
      </c>
    </row>
    <row r="4021" spans="2:13">
      <c r="B4021" s="10">
        <v>4018</v>
      </c>
      <c r="C4021" s="13">
        <v>0.8</v>
      </c>
      <c r="D4021" s="13">
        <v>5</v>
      </c>
      <c r="E4021" s="13">
        <v>11.25</v>
      </c>
      <c r="F4021" s="13">
        <v>17.679005644811117</v>
      </c>
      <c r="G4021" s="13">
        <v>2.5106382978723403</v>
      </c>
      <c r="H4021" s="13">
        <v>3.9183673469387754</v>
      </c>
      <c r="I4021" s="13">
        <v>1.2</v>
      </c>
      <c r="J4021" s="13">
        <v>4.166666666666667</v>
      </c>
      <c r="K4021" s="13">
        <v>0.2</v>
      </c>
      <c r="L4021" s="13">
        <v>10</v>
      </c>
      <c r="M4021" s="13">
        <v>19.166666666666668</v>
      </c>
    </row>
    <row r="4022" spans="2:13">
      <c r="B4022" s="10">
        <v>4019</v>
      </c>
      <c r="C4022" s="13">
        <v>0.6</v>
      </c>
      <c r="D4022" s="13">
        <v>6.666666666666667</v>
      </c>
      <c r="E4022" s="13">
        <v>10.384615384615385</v>
      </c>
      <c r="F4022" s="13">
        <v>18.211216369837061</v>
      </c>
      <c r="G4022" s="13">
        <v>3.2551724137931033</v>
      </c>
      <c r="H4022" s="13">
        <v>4.5714285714285712</v>
      </c>
      <c r="I4022" s="13">
        <v>1</v>
      </c>
      <c r="J4022" s="13">
        <v>5</v>
      </c>
      <c r="K4022" s="13">
        <v>0.2</v>
      </c>
      <c r="L4022" s="13">
        <v>10</v>
      </c>
      <c r="M4022" s="13">
        <v>21.666666666666668</v>
      </c>
    </row>
    <row r="4023" spans="2:13">
      <c r="B4023" s="10">
        <v>4020</v>
      </c>
      <c r="C4023" s="13">
        <v>0.6</v>
      </c>
      <c r="D4023" s="13">
        <v>6.666666666666667</v>
      </c>
      <c r="E4023" s="13">
        <v>13.170731707317072</v>
      </c>
      <c r="F4023" s="13">
        <v>22.283375385477992</v>
      </c>
      <c r="G4023" s="13">
        <v>2.7126436781609193</v>
      </c>
      <c r="H4023" s="13">
        <v>6.4</v>
      </c>
      <c r="I4023" s="13">
        <v>0.8</v>
      </c>
      <c r="J4023" s="13">
        <v>6.25</v>
      </c>
      <c r="K4023" s="13">
        <v>0.2</v>
      </c>
      <c r="L4023" s="13">
        <v>10</v>
      </c>
      <c r="M4023" s="13">
        <v>22.916666666666668</v>
      </c>
    </row>
    <row r="4024" spans="2:13">
      <c r="B4024" s="10">
        <v>4021</v>
      </c>
      <c r="C4024" s="13">
        <v>1.4</v>
      </c>
      <c r="D4024" s="13">
        <v>2.8571428571428572</v>
      </c>
      <c r="E4024" s="13">
        <v>13.170731707317072</v>
      </c>
      <c r="F4024" s="13">
        <v>20.200968995452662</v>
      </c>
      <c r="G4024" s="13">
        <v>3.7759999999999998</v>
      </c>
      <c r="H4024" s="13">
        <v>3.2542372881355934</v>
      </c>
      <c r="I4024" s="13">
        <v>1</v>
      </c>
      <c r="J4024" s="13">
        <v>5</v>
      </c>
      <c r="K4024" s="13">
        <v>0.4</v>
      </c>
      <c r="L4024" s="13">
        <v>5</v>
      </c>
      <c r="M4024" s="13">
        <v>12.857142857142858</v>
      </c>
    </row>
    <row r="4025" spans="2:13">
      <c r="B4025" s="10">
        <v>4022</v>
      </c>
      <c r="C4025" s="13">
        <v>0.8</v>
      </c>
      <c r="D4025" s="13">
        <v>5</v>
      </c>
      <c r="E4025" s="13">
        <v>12.558139534883722</v>
      </c>
      <c r="F4025" s="13">
        <v>20.114674967954588</v>
      </c>
      <c r="G4025" s="13">
        <v>3.7165354330708662</v>
      </c>
      <c r="H4025" s="13">
        <v>3.84</v>
      </c>
      <c r="I4025" s="13">
        <v>0.6</v>
      </c>
      <c r="J4025" s="13">
        <v>8.3333333333333339</v>
      </c>
      <c r="K4025" s="13">
        <v>0.4</v>
      </c>
      <c r="L4025" s="13">
        <v>5</v>
      </c>
      <c r="M4025" s="13">
        <v>18.333333333333336</v>
      </c>
    </row>
    <row r="4026" spans="2:13">
      <c r="B4026" s="10">
        <v>4023</v>
      </c>
      <c r="C4026" s="13">
        <v>0.4</v>
      </c>
      <c r="D4026" s="13">
        <v>10</v>
      </c>
      <c r="E4026" s="13">
        <v>9.8181818181818166</v>
      </c>
      <c r="F4026" s="13">
        <v>17.549274255156607</v>
      </c>
      <c r="G4026" s="13">
        <v>3.9663865546218489</v>
      </c>
      <c r="H4026" s="13">
        <v>3.7647058823529411</v>
      </c>
      <c r="I4026" s="13">
        <v>1.6</v>
      </c>
      <c r="J4026" s="13">
        <v>3.125</v>
      </c>
      <c r="K4026" s="13">
        <v>0.1</v>
      </c>
      <c r="L4026" s="13">
        <v>20</v>
      </c>
      <c r="M4026" s="13">
        <v>33.125</v>
      </c>
    </row>
    <row r="4027" spans="2:13">
      <c r="B4027" s="10">
        <v>4024</v>
      </c>
      <c r="C4027" s="13">
        <v>0.6</v>
      </c>
      <c r="D4027" s="13">
        <v>6.666666666666667</v>
      </c>
      <c r="E4027" s="13">
        <v>12.857142857142858</v>
      </c>
      <c r="F4027" s="13">
        <v>21.69339086986146</v>
      </c>
      <c r="G4027" s="13">
        <v>3.189189189189189</v>
      </c>
      <c r="H4027" s="13">
        <v>5.6470588235294121</v>
      </c>
      <c r="I4027" s="13">
        <v>0.8</v>
      </c>
      <c r="J4027" s="13">
        <v>6.25</v>
      </c>
      <c r="K4027" s="13">
        <v>0.6</v>
      </c>
      <c r="L4027" s="13">
        <v>3.3333333333333335</v>
      </c>
      <c r="M4027" s="13">
        <v>16.25</v>
      </c>
    </row>
    <row r="4028" spans="2:13">
      <c r="B4028" s="10">
        <v>4025</v>
      </c>
      <c r="C4028" s="13">
        <v>0.8</v>
      </c>
      <c r="D4028" s="13">
        <v>5</v>
      </c>
      <c r="E4028" s="13">
        <v>12.558139534883722</v>
      </c>
      <c r="F4028" s="13">
        <v>17.974911287721049</v>
      </c>
      <c r="G4028" s="13">
        <v>2.2692307692307692</v>
      </c>
      <c r="H4028" s="13">
        <v>3.1475409836065573</v>
      </c>
      <c r="I4028" s="13">
        <v>1</v>
      </c>
      <c r="J4028" s="13">
        <v>5</v>
      </c>
      <c r="K4028" s="13">
        <v>0.6</v>
      </c>
      <c r="L4028" s="13">
        <v>3.3333333333333335</v>
      </c>
      <c r="M4028" s="13">
        <v>13.333333333333334</v>
      </c>
    </row>
    <row r="4029" spans="2:13">
      <c r="B4029" s="10">
        <v>4026</v>
      </c>
      <c r="C4029" s="13">
        <v>0.2</v>
      </c>
      <c r="D4029" s="13">
        <v>20</v>
      </c>
      <c r="E4029" s="13">
        <v>10.188679245283019</v>
      </c>
      <c r="F4029" s="13">
        <v>15.92962682229617</v>
      </c>
      <c r="G4029" s="13">
        <v>2.5934065934065931</v>
      </c>
      <c r="H4029" s="13">
        <v>3.1475409836065573</v>
      </c>
      <c r="I4029" s="13">
        <v>1.6</v>
      </c>
      <c r="J4029" s="13">
        <v>3.125</v>
      </c>
      <c r="K4029" s="13">
        <v>0.4</v>
      </c>
      <c r="L4029" s="13">
        <v>5</v>
      </c>
      <c r="M4029" s="13">
        <v>28.125</v>
      </c>
    </row>
    <row r="4030" spans="2:13">
      <c r="B4030" s="10">
        <v>4027</v>
      </c>
      <c r="C4030" s="13">
        <v>1.2</v>
      </c>
      <c r="D4030" s="13">
        <v>3.3333333333333335</v>
      </c>
      <c r="E4030" s="13">
        <v>11.020408163265305</v>
      </c>
      <c r="F4030" s="13">
        <v>19.197114990574541</v>
      </c>
      <c r="G4030" s="13">
        <v>2.8433734939759034</v>
      </c>
      <c r="H4030" s="13">
        <v>5.333333333333333</v>
      </c>
      <c r="I4030" s="13">
        <v>0.6</v>
      </c>
      <c r="J4030" s="13">
        <v>8.3333333333333339</v>
      </c>
      <c r="K4030" s="13">
        <v>0.6</v>
      </c>
      <c r="L4030" s="13">
        <v>3.3333333333333335</v>
      </c>
      <c r="M4030" s="13">
        <v>15.000000000000002</v>
      </c>
    </row>
    <row r="4031" spans="2:13">
      <c r="B4031" s="10">
        <v>4028</v>
      </c>
      <c r="C4031" s="13">
        <v>0.4</v>
      </c>
      <c r="D4031" s="13">
        <v>10</v>
      </c>
      <c r="E4031" s="13">
        <v>12</v>
      </c>
      <c r="F4031" s="13">
        <v>18.252804141501294</v>
      </c>
      <c r="G4031" s="13">
        <v>3.1052631578947372</v>
      </c>
      <c r="H4031" s="13">
        <v>3.1475409836065573</v>
      </c>
      <c r="I4031" s="13">
        <v>1</v>
      </c>
      <c r="J4031" s="13">
        <v>5</v>
      </c>
      <c r="K4031" s="13">
        <v>0.4</v>
      </c>
      <c r="L4031" s="13">
        <v>5</v>
      </c>
      <c r="M4031" s="13">
        <v>20</v>
      </c>
    </row>
    <row r="4032" spans="2:13">
      <c r="B4032" s="10">
        <v>4029</v>
      </c>
      <c r="C4032" s="13">
        <v>1</v>
      </c>
      <c r="D4032" s="13">
        <v>4</v>
      </c>
      <c r="E4032" s="13">
        <v>15.428571428571429</v>
      </c>
      <c r="F4032" s="13">
        <v>21.968636273407</v>
      </c>
      <c r="G4032" s="13">
        <v>3.7165354330708662</v>
      </c>
      <c r="H4032" s="13">
        <v>2.8235294117647061</v>
      </c>
      <c r="I4032" s="13">
        <v>0.8</v>
      </c>
      <c r="J4032" s="13">
        <v>6.25</v>
      </c>
      <c r="K4032" s="13">
        <v>0.6</v>
      </c>
      <c r="L4032" s="13">
        <v>3.3333333333333335</v>
      </c>
      <c r="M4032" s="13">
        <v>13.583333333333334</v>
      </c>
    </row>
    <row r="4033" spans="2:13">
      <c r="B4033" s="10">
        <v>4030</v>
      </c>
      <c r="C4033" s="13">
        <v>0.4</v>
      </c>
      <c r="D4033" s="13">
        <v>10</v>
      </c>
      <c r="E4033" s="13">
        <v>19.285714285714288</v>
      </c>
      <c r="F4033" s="13">
        <v>27.143111790170614</v>
      </c>
      <c r="G4033" s="13">
        <v>2.5240641711229945</v>
      </c>
      <c r="H4033" s="13">
        <v>5.333333333333333</v>
      </c>
      <c r="I4033" s="13">
        <v>1</v>
      </c>
      <c r="J4033" s="13">
        <v>5</v>
      </c>
      <c r="K4033" s="13">
        <v>0.4</v>
      </c>
      <c r="L4033" s="13">
        <v>5</v>
      </c>
      <c r="M4033" s="13">
        <v>20</v>
      </c>
    </row>
    <row r="4034" spans="2:13">
      <c r="B4034" s="10">
        <v>4031</v>
      </c>
      <c r="C4034" s="13">
        <v>0.2</v>
      </c>
      <c r="D4034" s="13">
        <v>20</v>
      </c>
      <c r="E4034" s="13">
        <v>11.739130434782609</v>
      </c>
      <c r="F4034" s="13">
        <v>18.172495524228992</v>
      </c>
      <c r="G4034" s="13">
        <v>2.3482587064676617</v>
      </c>
      <c r="H4034" s="13">
        <v>4.0851063829787231</v>
      </c>
      <c r="I4034" s="13">
        <v>1</v>
      </c>
      <c r="J4034" s="13">
        <v>5</v>
      </c>
      <c r="K4034" s="13">
        <v>0.2</v>
      </c>
      <c r="L4034" s="13">
        <v>10</v>
      </c>
      <c r="M4034" s="13">
        <v>35</v>
      </c>
    </row>
    <row r="4035" spans="2:13">
      <c r="B4035" s="10">
        <v>4032</v>
      </c>
      <c r="C4035" s="13">
        <v>0.4</v>
      </c>
      <c r="D4035" s="13">
        <v>10</v>
      </c>
      <c r="E4035" s="13">
        <v>11.48936170212766</v>
      </c>
      <c r="F4035" s="13">
        <v>18.159949937421779</v>
      </c>
      <c r="G4035" s="13">
        <v>3.4705882352941178</v>
      </c>
      <c r="H4035" s="13">
        <v>3.2</v>
      </c>
      <c r="I4035" s="13">
        <v>0.8</v>
      </c>
      <c r="J4035" s="13">
        <v>6.25</v>
      </c>
      <c r="K4035" s="13">
        <v>0.4</v>
      </c>
      <c r="L4035" s="13">
        <v>5</v>
      </c>
      <c r="M4035" s="13">
        <v>21.25</v>
      </c>
    </row>
    <row r="4036" spans="2:13">
      <c r="B4036" s="10">
        <v>4033</v>
      </c>
      <c r="C4036" s="13">
        <v>0.6</v>
      </c>
      <c r="D4036" s="13">
        <v>6.666666666666667</v>
      </c>
      <c r="E4036" s="13">
        <v>13.5</v>
      </c>
      <c r="F4036" s="13">
        <v>21.91937321937322</v>
      </c>
      <c r="G4036" s="13">
        <v>3.496296296296296</v>
      </c>
      <c r="H4036" s="13">
        <v>4.9230769230769234</v>
      </c>
      <c r="I4036" s="13">
        <v>0.8</v>
      </c>
      <c r="J4036" s="13">
        <v>6.25</v>
      </c>
      <c r="K4036" s="13">
        <v>0.1</v>
      </c>
      <c r="L4036" s="13">
        <v>20</v>
      </c>
      <c r="M4036" s="13">
        <v>32.916666666666671</v>
      </c>
    </row>
    <row r="4037" spans="2:13">
      <c r="B4037" s="10">
        <v>4034</v>
      </c>
      <c r="C4037" s="13">
        <v>1.2</v>
      </c>
      <c r="D4037" s="13">
        <v>3.3333333333333335</v>
      </c>
      <c r="E4037" s="13">
        <v>17.419354838709676</v>
      </c>
      <c r="F4037" s="13">
        <v>23.23380705316189</v>
      </c>
      <c r="G4037" s="13">
        <v>2.8606060606060604</v>
      </c>
      <c r="H4037" s="13">
        <v>2.953846153846154</v>
      </c>
      <c r="I4037" s="13">
        <v>0.8</v>
      </c>
      <c r="J4037" s="13">
        <v>6.25</v>
      </c>
      <c r="K4037" s="13">
        <v>0.4</v>
      </c>
      <c r="L4037" s="13">
        <v>5</v>
      </c>
      <c r="M4037" s="13">
        <v>14.583333333333334</v>
      </c>
    </row>
    <row r="4038" spans="2:13">
      <c r="B4038" s="10">
        <v>4035</v>
      </c>
      <c r="C4038" s="13">
        <v>0.8</v>
      </c>
      <c r="D4038" s="13">
        <v>5</v>
      </c>
      <c r="E4038" s="13">
        <v>9.473684210526315</v>
      </c>
      <c r="F4038" s="13">
        <v>19.752580556536756</v>
      </c>
      <c r="G4038" s="13">
        <v>3.1677852348993287</v>
      </c>
      <c r="H4038" s="13">
        <v>7.1111111111111107</v>
      </c>
      <c r="I4038" s="13">
        <v>0.6</v>
      </c>
      <c r="J4038" s="13">
        <v>8.3333333333333339</v>
      </c>
      <c r="K4038" s="13">
        <v>0.8</v>
      </c>
      <c r="L4038" s="13">
        <v>2.5</v>
      </c>
      <c r="M4038" s="13">
        <v>15.833333333333334</v>
      </c>
    </row>
    <row r="4039" spans="2:13">
      <c r="B4039" s="10">
        <v>4036</v>
      </c>
      <c r="C4039" s="13">
        <v>0.6</v>
      </c>
      <c r="D4039" s="13">
        <v>6.666666666666667</v>
      </c>
      <c r="E4039" s="13">
        <v>15</v>
      </c>
      <c r="F4039" s="13">
        <v>26.34949494949495</v>
      </c>
      <c r="G4039" s="13">
        <v>2.6222222222222222</v>
      </c>
      <c r="H4039" s="13">
        <v>8.7272727272727266</v>
      </c>
      <c r="I4039" s="13">
        <v>1</v>
      </c>
      <c r="J4039" s="13">
        <v>5</v>
      </c>
      <c r="K4039" s="13">
        <v>0.4</v>
      </c>
      <c r="L4039" s="13">
        <v>5</v>
      </c>
      <c r="M4039" s="13">
        <v>16.666666666666668</v>
      </c>
    </row>
    <row r="4040" spans="2:13">
      <c r="B4040" s="10">
        <v>4037</v>
      </c>
      <c r="C4040" s="13">
        <v>1</v>
      </c>
      <c r="D4040" s="13">
        <v>4</v>
      </c>
      <c r="E4040" s="13">
        <v>11.48936170212766</v>
      </c>
      <c r="F4040" s="13">
        <v>21.836028368794324</v>
      </c>
      <c r="G4040" s="13">
        <v>2.6666666666666665</v>
      </c>
      <c r="H4040" s="13">
        <v>7.68</v>
      </c>
      <c r="I4040" s="13">
        <v>0.6</v>
      </c>
      <c r="J4040" s="13">
        <v>8.3333333333333339</v>
      </c>
      <c r="K4040" s="13">
        <v>0.4</v>
      </c>
      <c r="L4040" s="13">
        <v>5</v>
      </c>
      <c r="M4040" s="13">
        <v>17.333333333333336</v>
      </c>
    </row>
    <row r="4041" spans="2:13">
      <c r="B4041" s="10">
        <v>4038</v>
      </c>
      <c r="C4041" s="13">
        <v>0.8</v>
      </c>
      <c r="D4041" s="13">
        <v>5</v>
      </c>
      <c r="E4041" s="13">
        <v>12</v>
      </c>
      <c r="F4041" s="13">
        <v>21.630769230769232</v>
      </c>
      <c r="G4041" s="13">
        <v>3.6307692307692307</v>
      </c>
      <c r="H4041" s="13">
        <v>6</v>
      </c>
      <c r="I4041" s="13">
        <v>1</v>
      </c>
      <c r="J4041" s="13">
        <v>5</v>
      </c>
      <c r="K4041" s="13">
        <v>0.2</v>
      </c>
      <c r="L4041" s="13">
        <v>10</v>
      </c>
      <c r="M4041" s="13">
        <v>20</v>
      </c>
    </row>
    <row r="4042" spans="2:13">
      <c r="B4042" s="10">
        <v>4039</v>
      </c>
      <c r="C4042" s="13">
        <v>0.8</v>
      </c>
      <c r="D4042" s="13">
        <v>5</v>
      </c>
      <c r="E4042" s="13">
        <v>12.272727272727273</v>
      </c>
      <c r="F4042" s="13">
        <v>19.750278293135437</v>
      </c>
      <c r="G4042" s="13">
        <v>3.2108843537414966</v>
      </c>
      <c r="H4042" s="13">
        <v>4.2666666666666666</v>
      </c>
      <c r="I4042" s="13">
        <v>0.8</v>
      </c>
      <c r="J4042" s="13">
        <v>6.25</v>
      </c>
      <c r="K4042" s="13">
        <v>0.4</v>
      </c>
      <c r="L4042" s="13">
        <v>5</v>
      </c>
      <c r="M4042" s="13">
        <v>16.25</v>
      </c>
    </row>
    <row r="4043" spans="2:13">
      <c r="B4043" s="10">
        <v>4040</v>
      </c>
      <c r="C4043" s="13">
        <v>0.4</v>
      </c>
      <c r="D4043" s="13">
        <v>10</v>
      </c>
      <c r="E4043" s="13">
        <v>13.846153846153847</v>
      </c>
      <c r="F4043" s="13">
        <v>21.442660922335719</v>
      </c>
      <c r="G4043" s="13">
        <v>2.9135802469135803</v>
      </c>
      <c r="H4043" s="13">
        <v>4.6829268292682924</v>
      </c>
      <c r="I4043" s="13">
        <v>1</v>
      </c>
      <c r="J4043" s="13">
        <v>5</v>
      </c>
      <c r="K4043" s="13">
        <v>0.4</v>
      </c>
      <c r="L4043" s="13">
        <v>5</v>
      </c>
      <c r="M4043" s="13">
        <v>20</v>
      </c>
    </row>
    <row r="4044" spans="2:13">
      <c r="B4044" s="10">
        <v>4041</v>
      </c>
      <c r="C4044" s="13">
        <v>0.4</v>
      </c>
      <c r="D4044" s="13">
        <v>10</v>
      </c>
      <c r="E4044" s="13">
        <v>11.48936170212766</v>
      </c>
      <c r="F4044" s="13">
        <v>17.47670347427956</v>
      </c>
      <c r="G4044" s="13">
        <v>2.9873417721518987</v>
      </c>
      <c r="H4044" s="13">
        <v>3</v>
      </c>
      <c r="I4044" s="13">
        <v>0.8</v>
      </c>
      <c r="J4044" s="13">
        <v>6.25</v>
      </c>
      <c r="K4044" s="13">
        <v>0.6</v>
      </c>
      <c r="L4044" s="13">
        <v>3.3333333333333335</v>
      </c>
      <c r="M4044" s="13">
        <v>19.583333333333332</v>
      </c>
    </row>
    <row r="4045" spans="2:13">
      <c r="B4045" s="10">
        <v>4042</v>
      </c>
      <c r="C4045" s="13">
        <v>0.8</v>
      </c>
      <c r="D4045" s="13">
        <v>5</v>
      </c>
      <c r="E4045" s="13">
        <v>10.188679245283019</v>
      </c>
      <c r="F4045" s="13">
        <v>17.177859695475782</v>
      </c>
      <c r="G4045" s="13">
        <v>2.5240641711229945</v>
      </c>
      <c r="H4045" s="13">
        <v>4.4651162790697674</v>
      </c>
      <c r="I4045" s="13">
        <v>1.2</v>
      </c>
      <c r="J4045" s="13">
        <v>4.166666666666667</v>
      </c>
      <c r="K4045" s="13">
        <v>0.2</v>
      </c>
      <c r="L4045" s="13">
        <v>10</v>
      </c>
      <c r="M4045" s="13">
        <v>19.166666666666668</v>
      </c>
    </row>
    <row r="4046" spans="2:13">
      <c r="B4046" s="10">
        <v>4043</v>
      </c>
      <c r="C4046" s="13">
        <v>0.4</v>
      </c>
      <c r="D4046" s="13">
        <v>10</v>
      </c>
      <c r="E4046" s="13">
        <v>10.384615384615385</v>
      </c>
      <c r="F4046" s="13">
        <v>17.488055034396499</v>
      </c>
      <c r="G4046" s="13">
        <v>2.4205128205128204</v>
      </c>
      <c r="H4046" s="13">
        <v>4.6829268292682924</v>
      </c>
      <c r="I4046" s="13">
        <v>0.8</v>
      </c>
      <c r="J4046" s="13">
        <v>6.25</v>
      </c>
      <c r="K4046" s="13">
        <v>0.1</v>
      </c>
      <c r="L4046" s="13">
        <v>20</v>
      </c>
      <c r="M4046" s="13">
        <v>36.25</v>
      </c>
    </row>
    <row r="4047" spans="2:13">
      <c r="B4047" s="10">
        <v>4044</v>
      </c>
      <c r="C4047" s="13">
        <v>1.4</v>
      </c>
      <c r="D4047" s="13">
        <v>2.8571428571428572</v>
      </c>
      <c r="E4047" s="13">
        <v>8.4375</v>
      </c>
      <c r="F4047" s="13">
        <v>18.071113445378153</v>
      </c>
      <c r="G4047" s="13">
        <v>2.776470588235294</v>
      </c>
      <c r="H4047" s="13">
        <v>6.8571428571428568</v>
      </c>
      <c r="I4047" s="13">
        <v>1.2</v>
      </c>
      <c r="J4047" s="13">
        <v>4.166666666666667</v>
      </c>
      <c r="K4047" s="13">
        <v>0.2</v>
      </c>
      <c r="L4047" s="13">
        <v>10</v>
      </c>
      <c r="M4047" s="13">
        <v>17.023809523809526</v>
      </c>
    </row>
    <row r="4048" spans="2:13">
      <c r="B4048" s="10">
        <v>4045</v>
      </c>
      <c r="C4048" s="13">
        <v>1</v>
      </c>
      <c r="D4048" s="13">
        <v>4</v>
      </c>
      <c r="E4048" s="13">
        <v>12.558139534883722</v>
      </c>
      <c r="F4048" s="13">
        <v>22.147328724072914</v>
      </c>
      <c r="G4048" s="13">
        <v>3.189189189189189</v>
      </c>
      <c r="H4048" s="13">
        <v>6.4</v>
      </c>
      <c r="I4048" s="13">
        <v>1</v>
      </c>
      <c r="J4048" s="13">
        <v>5</v>
      </c>
      <c r="K4048" s="13">
        <v>0.4</v>
      </c>
      <c r="L4048" s="13">
        <v>5</v>
      </c>
      <c r="M4048" s="13">
        <v>14</v>
      </c>
    </row>
    <row r="4049" spans="2:13">
      <c r="B4049" s="10">
        <v>4046</v>
      </c>
      <c r="C4049" s="13">
        <v>0.2</v>
      </c>
      <c r="D4049" s="13">
        <v>20</v>
      </c>
      <c r="E4049" s="13">
        <v>11.25</v>
      </c>
      <c r="F4049" s="13">
        <v>18.614327979712595</v>
      </c>
      <c r="G4049" s="13">
        <v>2.7928994082840237</v>
      </c>
      <c r="H4049" s="13">
        <v>4.5714285714285712</v>
      </c>
      <c r="I4049" s="13">
        <v>1.2</v>
      </c>
      <c r="J4049" s="13">
        <v>4.166666666666667</v>
      </c>
      <c r="K4049" s="13">
        <v>0.2</v>
      </c>
      <c r="L4049" s="13">
        <v>10</v>
      </c>
      <c r="M4049" s="13">
        <v>34.166666666666671</v>
      </c>
    </row>
    <row r="4050" spans="2:13">
      <c r="B4050" s="10">
        <v>4047</v>
      </c>
      <c r="C4050" s="13">
        <v>0.4</v>
      </c>
      <c r="D4050" s="13">
        <v>10</v>
      </c>
      <c r="E4050" s="13">
        <v>12.857142857142858</v>
      </c>
      <c r="F4050" s="13">
        <v>20.625696316262356</v>
      </c>
      <c r="G4050" s="13">
        <v>2.9685534591194971</v>
      </c>
      <c r="H4050" s="13">
        <v>4.8</v>
      </c>
      <c r="I4050" s="13">
        <v>1.4</v>
      </c>
      <c r="J4050" s="13">
        <v>3.5714285714285716</v>
      </c>
      <c r="K4050" s="13">
        <v>0.2</v>
      </c>
      <c r="L4050" s="13">
        <v>10</v>
      </c>
      <c r="M4050" s="13">
        <v>23.571428571428569</v>
      </c>
    </row>
    <row r="4051" spans="2:13">
      <c r="B4051" s="10">
        <v>4048</v>
      </c>
      <c r="C4051" s="13">
        <v>1.4</v>
      </c>
      <c r="D4051" s="13">
        <v>2.8571428571428572</v>
      </c>
      <c r="E4051" s="13">
        <v>13.846153846153847</v>
      </c>
      <c r="F4051" s="13">
        <v>20.262315462315463</v>
      </c>
      <c r="G4051" s="13">
        <v>2.8606060606060604</v>
      </c>
      <c r="H4051" s="13">
        <v>3.5555555555555554</v>
      </c>
      <c r="I4051" s="13">
        <v>1</v>
      </c>
      <c r="J4051" s="13">
        <v>5</v>
      </c>
      <c r="K4051" s="13">
        <v>0.4</v>
      </c>
      <c r="L4051" s="13">
        <v>5</v>
      </c>
      <c r="M4051" s="13">
        <v>12.857142857142858</v>
      </c>
    </row>
    <row r="4052" spans="2:13">
      <c r="B4052" s="10">
        <v>4049</v>
      </c>
      <c r="C4052" s="13">
        <v>0.8</v>
      </c>
      <c r="D4052" s="13">
        <v>5</v>
      </c>
      <c r="E4052" s="13">
        <v>12.558139534883722</v>
      </c>
      <c r="F4052" s="13">
        <v>23.255282392026579</v>
      </c>
      <c r="G4052" s="13">
        <v>2.6971428571428571</v>
      </c>
      <c r="H4052" s="13">
        <v>8</v>
      </c>
      <c r="I4052" s="13">
        <v>0.6</v>
      </c>
      <c r="J4052" s="13">
        <v>8.3333333333333339</v>
      </c>
      <c r="K4052" s="13">
        <v>0.6</v>
      </c>
      <c r="L4052" s="13">
        <v>3.3333333333333335</v>
      </c>
      <c r="M4052" s="13">
        <v>16.666666666666668</v>
      </c>
    </row>
    <row r="4053" spans="2:13">
      <c r="B4053" s="10">
        <v>4050</v>
      </c>
      <c r="C4053" s="13">
        <v>0.8</v>
      </c>
      <c r="D4053" s="13">
        <v>5</v>
      </c>
      <c r="E4053" s="13">
        <v>10</v>
      </c>
      <c r="F4053" s="13">
        <v>16.79757085020243</v>
      </c>
      <c r="G4053" s="13">
        <v>3.1052631578947372</v>
      </c>
      <c r="H4053" s="13">
        <v>3.6923076923076925</v>
      </c>
      <c r="I4053" s="13">
        <v>1</v>
      </c>
      <c r="J4053" s="13">
        <v>5</v>
      </c>
      <c r="K4053" s="13">
        <v>0.6</v>
      </c>
      <c r="L4053" s="13">
        <v>3.3333333333333335</v>
      </c>
      <c r="M4053" s="13">
        <v>13.333333333333334</v>
      </c>
    </row>
    <row r="4054" spans="2:13">
      <c r="B4054" s="10">
        <v>4051</v>
      </c>
      <c r="C4054" s="13">
        <v>0.6</v>
      </c>
      <c r="D4054" s="13">
        <v>6.666666666666667</v>
      </c>
      <c r="E4054" s="13">
        <v>8.4375</v>
      </c>
      <c r="F4054" s="13">
        <v>14.522467320261438</v>
      </c>
      <c r="G4054" s="13">
        <v>3.0849673202614376</v>
      </c>
      <c r="H4054" s="13">
        <v>3</v>
      </c>
      <c r="I4054" s="13">
        <v>0.6</v>
      </c>
      <c r="J4054" s="13">
        <v>8.3333333333333339</v>
      </c>
      <c r="K4054" s="13">
        <v>0.4</v>
      </c>
      <c r="L4054" s="13">
        <v>5</v>
      </c>
      <c r="M4054" s="13">
        <v>20</v>
      </c>
    </row>
    <row r="4055" spans="2:13">
      <c r="B4055" s="10">
        <v>4052</v>
      </c>
      <c r="C4055" s="13">
        <v>1</v>
      </c>
      <c r="D4055" s="13">
        <v>4</v>
      </c>
      <c r="E4055" s="13">
        <v>9.8181818181818166</v>
      </c>
      <c r="F4055" s="13">
        <v>16.393419913419912</v>
      </c>
      <c r="G4055" s="13">
        <v>3.1466666666666669</v>
      </c>
      <c r="H4055" s="13">
        <v>3.4285714285714284</v>
      </c>
      <c r="I4055" s="13">
        <v>1</v>
      </c>
      <c r="J4055" s="13">
        <v>5</v>
      </c>
      <c r="K4055" s="13">
        <v>0.2</v>
      </c>
      <c r="L4055" s="13">
        <v>10</v>
      </c>
      <c r="M4055" s="13">
        <v>19</v>
      </c>
    </row>
    <row r="4056" spans="2:13">
      <c r="B4056" s="10">
        <v>4053</v>
      </c>
      <c r="C4056" s="13">
        <v>0.8</v>
      </c>
      <c r="D4056" s="13">
        <v>5</v>
      </c>
      <c r="E4056" s="13">
        <v>15.882352941176469</v>
      </c>
      <c r="F4056" s="13">
        <v>26.309494209252108</v>
      </c>
      <c r="G4056" s="13">
        <v>3.8064516129032255</v>
      </c>
      <c r="H4056" s="13">
        <v>6.6206896551724137</v>
      </c>
      <c r="I4056" s="13">
        <v>0.8</v>
      </c>
      <c r="J4056" s="13">
        <v>6.25</v>
      </c>
      <c r="K4056" s="13">
        <v>0.8</v>
      </c>
      <c r="L4056" s="13">
        <v>2.5</v>
      </c>
      <c r="M4056" s="13">
        <v>13.75</v>
      </c>
    </row>
    <row r="4057" spans="2:13">
      <c r="B4057" s="10">
        <v>4054</v>
      </c>
      <c r="C4057" s="13">
        <v>0.8</v>
      </c>
      <c r="D4057" s="13">
        <v>5</v>
      </c>
      <c r="E4057" s="13">
        <v>15.882352941176469</v>
      </c>
      <c r="F4057" s="13">
        <v>23.69376435258788</v>
      </c>
      <c r="G4057" s="13">
        <v>2.6222222222222222</v>
      </c>
      <c r="H4057" s="13">
        <v>5.1891891891891895</v>
      </c>
      <c r="I4057" s="13">
        <v>1</v>
      </c>
      <c r="J4057" s="13">
        <v>5</v>
      </c>
      <c r="K4057" s="13">
        <v>0.4</v>
      </c>
      <c r="L4057" s="13">
        <v>5</v>
      </c>
      <c r="M4057" s="13">
        <v>15</v>
      </c>
    </row>
    <row r="4058" spans="2:13">
      <c r="B4058" s="10">
        <v>4055</v>
      </c>
      <c r="C4058" s="13">
        <v>0.6</v>
      </c>
      <c r="D4058" s="13">
        <v>6.666666666666667</v>
      </c>
      <c r="E4058" s="13">
        <v>20.76923076923077</v>
      </c>
      <c r="F4058" s="13">
        <v>27.400241794330466</v>
      </c>
      <c r="G4058" s="13">
        <v>2.7126436781609193</v>
      </c>
      <c r="H4058" s="13">
        <v>3.9183673469387754</v>
      </c>
      <c r="I4058" s="13">
        <v>0.8</v>
      </c>
      <c r="J4058" s="13">
        <v>6.25</v>
      </c>
      <c r="K4058" s="13">
        <v>0.8</v>
      </c>
      <c r="L4058" s="13">
        <v>2.5</v>
      </c>
      <c r="M4058" s="13">
        <v>15.416666666666668</v>
      </c>
    </row>
    <row r="4059" spans="2:13">
      <c r="B4059" s="10">
        <v>4056</v>
      </c>
      <c r="C4059" s="13">
        <v>0.2</v>
      </c>
      <c r="D4059" s="13">
        <v>20</v>
      </c>
      <c r="E4059" s="13">
        <v>20</v>
      </c>
      <c r="F4059" s="13">
        <v>26.298333333333332</v>
      </c>
      <c r="G4059" s="13">
        <v>2.458333333333333</v>
      </c>
      <c r="H4059" s="13">
        <v>3.84</v>
      </c>
      <c r="I4059" s="13">
        <v>1</v>
      </c>
      <c r="J4059" s="13">
        <v>5</v>
      </c>
      <c r="K4059" s="13">
        <v>0.8</v>
      </c>
      <c r="L4059" s="13">
        <v>2.5</v>
      </c>
      <c r="M4059" s="13">
        <v>27.5</v>
      </c>
    </row>
    <row r="4060" spans="2:13">
      <c r="B4060" s="10">
        <v>4057</v>
      </c>
      <c r="C4060" s="13">
        <v>0.8</v>
      </c>
      <c r="D4060" s="13">
        <v>5</v>
      </c>
      <c r="E4060" s="13">
        <v>17.419354838709676</v>
      </c>
      <c r="F4060" s="13">
        <v>25.76815436735896</v>
      </c>
      <c r="G4060" s="13">
        <v>2.1552511415525113</v>
      </c>
      <c r="H4060" s="13">
        <v>6.193548387096774</v>
      </c>
      <c r="I4060" s="13">
        <v>1</v>
      </c>
      <c r="J4060" s="13">
        <v>5</v>
      </c>
      <c r="K4060" s="13">
        <v>0.4</v>
      </c>
      <c r="L4060" s="13">
        <v>5</v>
      </c>
      <c r="M4060" s="13">
        <v>15</v>
      </c>
    </row>
    <row r="4061" spans="2:13">
      <c r="B4061" s="10">
        <v>4058</v>
      </c>
      <c r="C4061" s="13">
        <v>0.6</v>
      </c>
      <c r="D4061" s="13">
        <v>6.666666666666667</v>
      </c>
      <c r="E4061" s="13">
        <v>12.857142857142858</v>
      </c>
      <c r="F4061" s="13">
        <v>19.549984046751415</v>
      </c>
      <c r="G4061" s="13">
        <v>2.6077348066298343</v>
      </c>
      <c r="H4061" s="13">
        <v>4.0851063829787231</v>
      </c>
      <c r="I4061" s="13">
        <v>2</v>
      </c>
      <c r="J4061" s="13">
        <v>2.5</v>
      </c>
      <c r="K4061" s="13">
        <v>0.4</v>
      </c>
      <c r="L4061" s="13">
        <v>5</v>
      </c>
      <c r="M4061" s="13">
        <v>14.166666666666668</v>
      </c>
    </row>
    <row r="4062" spans="2:13">
      <c r="B4062" s="10">
        <v>4059</v>
      </c>
      <c r="C4062" s="13">
        <v>0.4</v>
      </c>
      <c r="D4062" s="13">
        <v>10</v>
      </c>
      <c r="E4062" s="13">
        <v>10</v>
      </c>
      <c r="F4062" s="13">
        <v>20.654877689360447</v>
      </c>
      <c r="G4062" s="13">
        <v>4.0341880341880341</v>
      </c>
      <c r="H4062" s="13">
        <v>6.6206896551724137</v>
      </c>
      <c r="I4062" s="13">
        <v>1.4</v>
      </c>
      <c r="J4062" s="13">
        <v>3.5714285714285716</v>
      </c>
      <c r="K4062" s="13">
        <v>0.8</v>
      </c>
      <c r="L4062" s="13">
        <v>2.5</v>
      </c>
      <c r="M4062" s="13">
        <v>16.071428571428569</v>
      </c>
    </row>
    <row r="4063" spans="2:13">
      <c r="B4063" s="10">
        <v>4060</v>
      </c>
      <c r="C4063" s="13">
        <v>0.8</v>
      </c>
      <c r="D4063" s="13">
        <v>5</v>
      </c>
      <c r="E4063" s="13">
        <v>10</v>
      </c>
      <c r="F4063" s="13">
        <v>17.869720101781169</v>
      </c>
      <c r="G4063" s="13">
        <v>3.603053435114504</v>
      </c>
      <c r="H4063" s="13">
        <v>4.2666666666666666</v>
      </c>
      <c r="I4063" s="13">
        <v>0.8</v>
      </c>
      <c r="J4063" s="13">
        <v>6.25</v>
      </c>
      <c r="K4063" s="13">
        <v>0.4</v>
      </c>
      <c r="L4063" s="13">
        <v>5</v>
      </c>
      <c r="M4063" s="13">
        <v>16.25</v>
      </c>
    </row>
    <row r="4064" spans="2:13">
      <c r="B4064" s="10">
        <v>4061</v>
      </c>
      <c r="C4064" s="13">
        <v>1.4</v>
      </c>
      <c r="D4064" s="13">
        <v>2.8571428571428572</v>
      </c>
      <c r="E4064" s="13">
        <v>11.739130434782609</v>
      </c>
      <c r="F4064" s="13">
        <v>19.087029594446477</v>
      </c>
      <c r="G4064" s="13">
        <v>2.776470588235294</v>
      </c>
      <c r="H4064" s="13">
        <v>4.5714285714285712</v>
      </c>
      <c r="I4064" s="13">
        <v>0.8</v>
      </c>
      <c r="J4064" s="13">
        <v>6.25</v>
      </c>
      <c r="K4064" s="13">
        <v>0.6</v>
      </c>
      <c r="L4064" s="13">
        <v>3.3333333333333335</v>
      </c>
      <c r="M4064" s="13">
        <v>12.440476190476192</v>
      </c>
    </row>
    <row r="4065" spans="2:13">
      <c r="B4065" s="10">
        <v>4062</v>
      </c>
      <c r="C4065" s="13">
        <v>1</v>
      </c>
      <c r="D4065" s="13">
        <v>4</v>
      </c>
      <c r="E4065" s="13">
        <v>9.8181818181818166</v>
      </c>
      <c r="F4065" s="13">
        <v>16.688150858429495</v>
      </c>
      <c r="G4065" s="13">
        <v>3.1052631578947372</v>
      </c>
      <c r="H4065" s="13">
        <v>3.7647058823529411</v>
      </c>
      <c r="I4065" s="13">
        <v>1</v>
      </c>
      <c r="J4065" s="13">
        <v>5</v>
      </c>
      <c r="K4065" s="13">
        <v>0.6</v>
      </c>
      <c r="L4065" s="13">
        <v>3.3333333333333335</v>
      </c>
      <c r="M4065" s="13">
        <v>12.333333333333334</v>
      </c>
    </row>
    <row r="4066" spans="2:13">
      <c r="B4066" s="10">
        <v>4063</v>
      </c>
      <c r="C4066" s="13">
        <v>0.4</v>
      </c>
      <c r="D4066" s="13">
        <v>10</v>
      </c>
      <c r="E4066" s="13">
        <v>13.170731707317072</v>
      </c>
      <c r="F4066" s="13">
        <v>24.158073479468971</v>
      </c>
      <c r="G4066" s="13">
        <v>2.9873417721518987</v>
      </c>
      <c r="H4066" s="13">
        <v>8</v>
      </c>
      <c r="I4066" s="13">
        <v>1</v>
      </c>
      <c r="J4066" s="13">
        <v>5</v>
      </c>
      <c r="K4066" s="13">
        <v>0.4</v>
      </c>
      <c r="L4066" s="13">
        <v>5</v>
      </c>
      <c r="M4066" s="13">
        <v>20</v>
      </c>
    </row>
    <row r="4067" spans="2:13">
      <c r="B4067" s="10">
        <v>4064</v>
      </c>
      <c r="C4067" s="13">
        <v>0.6</v>
      </c>
      <c r="D4067" s="13">
        <v>6.666666666666667</v>
      </c>
      <c r="E4067" s="13">
        <v>14.594594594594593</v>
      </c>
      <c r="F4067" s="13">
        <v>23.686488438248681</v>
      </c>
      <c r="G4067" s="13">
        <v>2.4712041884816753</v>
      </c>
      <c r="H4067" s="13">
        <v>6.6206896551724137</v>
      </c>
      <c r="I4067" s="13">
        <v>1</v>
      </c>
      <c r="J4067" s="13">
        <v>5</v>
      </c>
      <c r="K4067" s="13">
        <v>0.8</v>
      </c>
      <c r="L4067" s="13">
        <v>2.5</v>
      </c>
      <c r="M4067" s="13">
        <v>14.166666666666668</v>
      </c>
    </row>
    <row r="4068" spans="2:13">
      <c r="B4068" s="10">
        <v>4065</v>
      </c>
      <c r="C4068" s="13">
        <v>0.8</v>
      </c>
      <c r="D4068" s="13">
        <v>5</v>
      </c>
      <c r="E4068" s="13">
        <v>15</v>
      </c>
      <c r="F4068" s="13">
        <v>25.079664570230609</v>
      </c>
      <c r="G4068" s="13">
        <v>2.9685534591194971</v>
      </c>
      <c r="H4068" s="13">
        <v>7.1111111111111107</v>
      </c>
      <c r="I4068" s="13">
        <v>1</v>
      </c>
      <c r="J4068" s="13">
        <v>5</v>
      </c>
      <c r="K4068" s="13">
        <v>0.2</v>
      </c>
      <c r="L4068" s="13">
        <v>10</v>
      </c>
      <c r="M4068" s="13">
        <v>20</v>
      </c>
    </row>
    <row r="4069" spans="2:13">
      <c r="B4069" s="10">
        <v>4066</v>
      </c>
      <c r="C4069" s="13">
        <v>0.8</v>
      </c>
      <c r="D4069" s="13">
        <v>5</v>
      </c>
      <c r="E4069" s="13">
        <v>12.857142857142858</v>
      </c>
      <c r="F4069" s="13">
        <v>19.216117216117215</v>
      </c>
      <c r="G4069" s="13">
        <v>2.6666666666666665</v>
      </c>
      <c r="H4069" s="13">
        <v>3.6923076923076925</v>
      </c>
      <c r="I4069" s="13">
        <v>1.4</v>
      </c>
      <c r="J4069" s="13">
        <v>3.5714285714285716</v>
      </c>
      <c r="K4069" s="13">
        <v>0.4</v>
      </c>
      <c r="L4069" s="13">
        <v>5</v>
      </c>
      <c r="M4069" s="13">
        <v>13.571428571428571</v>
      </c>
    </row>
    <row r="4070" spans="2:13">
      <c r="B4070" s="10">
        <v>4067</v>
      </c>
      <c r="C4070" s="13">
        <v>0.6</v>
      </c>
      <c r="D4070" s="13">
        <v>6.666666666666667</v>
      </c>
      <c r="E4070" s="13">
        <v>13.5</v>
      </c>
      <c r="F4070" s="13">
        <v>18.172809394760613</v>
      </c>
      <c r="G4070" s="13">
        <v>2.3024390243902437</v>
      </c>
      <c r="H4070" s="13">
        <v>2.3703703703703702</v>
      </c>
      <c r="I4070" s="13">
        <v>0.8</v>
      </c>
      <c r="J4070" s="13">
        <v>6.25</v>
      </c>
      <c r="K4070" s="13">
        <v>0.8</v>
      </c>
      <c r="L4070" s="13">
        <v>2.5</v>
      </c>
      <c r="M4070" s="13">
        <v>15.416666666666668</v>
      </c>
    </row>
    <row r="4071" spans="2:13">
      <c r="B4071" s="10">
        <v>4068</v>
      </c>
      <c r="C4071" s="13">
        <v>0.6</v>
      </c>
      <c r="D4071" s="13">
        <v>6.666666666666667</v>
      </c>
      <c r="E4071" s="13">
        <v>12.272727272727273</v>
      </c>
      <c r="F4071" s="13">
        <v>20.783365570599614</v>
      </c>
      <c r="G4071" s="13">
        <v>2.5106382978723403</v>
      </c>
      <c r="H4071" s="13">
        <v>6</v>
      </c>
      <c r="I4071" s="13">
        <v>0.8</v>
      </c>
      <c r="J4071" s="13">
        <v>6.25</v>
      </c>
      <c r="K4071" s="13">
        <v>0.4</v>
      </c>
      <c r="L4071" s="13">
        <v>5</v>
      </c>
      <c r="M4071" s="13">
        <v>17.916666666666668</v>
      </c>
    </row>
    <row r="4072" spans="2:13">
      <c r="B4072" s="10">
        <v>4069</v>
      </c>
      <c r="C4072" s="13">
        <v>1</v>
      </c>
      <c r="D4072" s="13">
        <v>4</v>
      </c>
      <c r="E4072" s="13">
        <v>12.558139534883722</v>
      </c>
      <c r="F4072" s="13">
        <v>18.711021740397506</v>
      </c>
      <c r="G4072" s="13">
        <v>3.1052631578947372</v>
      </c>
      <c r="H4072" s="13">
        <v>3.0476190476190474</v>
      </c>
      <c r="I4072" s="13">
        <v>1</v>
      </c>
      <c r="J4072" s="13">
        <v>5</v>
      </c>
      <c r="K4072" s="13">
        <v>0.2</v>
      </c>
      <c r="L4072" s="13">
        <v>10</v>
      </c>
      <c r="M4072" s="13">
        <v>19</v>
      </c>
    </row>
    <row r="4073" spans="2:13">
      <c r="B4073" s="10">
        <v>4070</v>
      </c>
      <c r="C4073" s="13">
        <v>0.1</v>
      </c>
      <c r="D4073" s="13">
        <v>40</v>
      </c>
      <c r="E4073" s="13">
        <v>17.419354838709676</v>
      </c>
      <c r="F4073" s="13">
        <v>27.451822371177208</v>
      </c>
      <c r="G4073" s="13">
        <v>4.2142857142857144</v>
      </c>
      <c r="H4073" s="13">
        <v>5.8181818181818183</v>
      </c>
      <c r="I4073" s="13">
        <v>1.4</v>
      </c>
      <c r="J4073" s="13">
        <v>3.5714285714285716</v>
      </c>
      <c r="K4073" s="13">
        <v>0.6</v>
      </c>
      <c r="L4073" s="13">
        <v>3.3333333333333335</v>
      </c>
      <c r="M4073" s="13">
        <v>46.904761904761905</v>
      </c>
    </row>
    <row r="4074" spans="2:13">
      <c r="B4074" s="10">
        <v>4071</v>
      </c>
      <c r="C4074" s="13">
        <v>1.6</v>
      </c>
      <c r="D4074" s="13">
        <v>2.5</v>
      </c>
      <c r="E4074" s="13">
        <v>16.363636363636363</v>
      </c>
      <c r="F4074" s="13">
        <v>23.503743315508022</v>
      </c>
      <c r="G4074" s="13">
        <v>2.776470588235294</v>
      </c>
      <c r="H4074" s="13">
        <v>4.3636363636363633</v>
      </c>
      <c r="I4074" s="13">
        <v>1.2</v>
      </c>
      <c r="J4074" s="13">
        <v>4.166666666666667</v>
      </c>
      <c r="K4074" s="13">
        <v>0.4</v>
      </c>
      <c r="L4074" s="13">
        <v>5</v>
      </c>
      <c r="M4074" s="13">
        <v>11.666666666666668</v>
      </c>
    </row>
    <row r="4075" spans="2:13">
      <c r="B4075" s="10">
        <v>4072</v>
      </c>
      <c r="C4075" s="13">
        <v>1</v>
      </c>
      <c r="D4075" s="13">
        <v>4</v>
      </c>
      <c r="E4075" s="13">
        <v>8.8524590163934427</v>
      </c>
      <c r="F4075" s="13">
        <v>14.511030066468511</v>
      </c>
      <c r="G4075" s="13">
        <v>2.7928994082840237</v>
      </c>
      <c r="H4075" s="13">
        <v>2.8656716417910446</v>
      </c>
      <c r="I4075" s="13">
        <v>1.2</v>
      </c>
      <c r="J4075" s="13">
        <v>4.166666666666667</v>
      </c>
      <c r="K4075" s="13">
        <v>0.6</v>
      </c>
      <c r="L4075" s="13">
        <v>3.3333333333333335</v>
      </c>
      <c r="M4075" s="13">
        <v>11.500000000000002</v>
      </c>
    </row>
    <row r="4076" spans="2:13">
      <c r="B4076" s="10">
        <v>4073</v>
      </c>
      <c r="C4076" s="13">
        <v>1.2</v>
      </c>
      <c r="D4076" s="13">
        <v>3.3333333333333335</v>
      </c>
      <c r="E4076" s="13">
        <v>9.3103448275862064</v>
      </c>
      <c r="F4076" s="13">
        <v>21.122584875120371</v>
      </c>
      <c r="G4076" s="13">
        <v>3.0849673202614376</v>
      </c>
      <c r="H4076" s="13">
        <v>8.7272727272727266</v>
      </c>
      <c r="I4076" s="13">
        <v>1</v>
      </c>
      <c r="J4076" s="13">
        <v>5</v>
      </c>
      <c r="K4076" s="13">
        <v>0.6</v>
      </c>
      <c r="L4076" s="13">
        <v>3.3333333333333335</v>
      </c>
      <c r="M4076" s="13">
        <v>11.666666666666668</v>
      </c>
    </row>
    <row r="4077" spans="2:13">
      <c r="B4077" s="10">
        <v>4074</v>
      </c>
      <c r="C4077" s="13">
        <v>0.8</v>
      </c>
      <c r="D4077" s="13">
        <v>5</v>
      </c>
      <c r="E4077" s="13">
        <v>12.857142857142858</v>
      </c>
      <c r="F4077" s="13">
        <v>26.027341079972658</v>
      </c>
      <c r="G4077" s="13">
        <v>3.0649350649350646</v>
      </c>
      <c r="H4077" s="13">
        <v>10.105263157894736</v>
      </c>
      <c r="I4077" s="13">
        <v>0.8</v>
      </c>
      <c r="J4077" s="13">
        <v>6.25</v>
      </c>
      <c r="K4077" s="13">
        <v>0.2</v>
      </c>
      <c r="L4077" s="13">
        <v>10</v>
      </c>
      <c r="M4077" s="13">
        <v>21.25</v>
      </c>
    </row>
    <row r="4078" spans="2:13">
      <c r="B4078" s="10">
        <v>4075</v>
      </c>
      <c r="C4078" s="13">
        <v>0.8</v>
      </c>
      <c r="D4078" s="13">
        <v>5</v>
      </c>
      <c r="E4078" s="13">
        <v>10.588235294117647</v>
      </c>
      <c r="F4078" s="13">
        <v>17.62334167709637</v>
      </c>
      <c r="G4078" s="13">
        <v>2.95</v>
      </c>
      <c r="H4078" s="13">
        <v>4.0851063829787231</v>
      </c>
      <c r="I4078" s="13">
        <v>1.2</v>
      </c>
      <c r="J4078" s="13">
        <v>4.166666666666667</v>
      </c>
      <c r="K4078" s="13">
        <v>0.4</v>
      </c>
      <c r="L4078" s="13">
        <v>5</v>
      </c>
      <c r="M4078" s="13">
        <v>14.166666666666668</v>
      </c>
    </row>
    <row r="4079" spans="2:13">
      <c r="B4079" s="10">
        <v>4076</v>
      </c>
      <c r="C4079" s="13">
        <v>0.6</v>
      </c>
      <c r="D4079" s="13">
        <v>6.666666666666667</v>
      </c>
      <c r="E4079" s="13">
        <v>15</v>
      </c>
      <c r="F4079" s="13">
        <v>22.237273511647974</v>
      </c>
      <c r="G4079" s="13">
        <v>3.8688524590163937</v>
      </c>
      <c r="H4079" s="13">
        <v>3.3684210526315788</v>
      </c>
      <c r="I4079" s="13">
        <v>1</v>
      </c>
      <c r="J4079" s="13">
        <v>5</v>
      </c>
      <c r="K4079" s="13">
        <v>0.4</v>
      </c>
      <c r="L4079" s="13">
        <v>5</v>
      </c>
      <c r="M4079" s="13">
        <v>16.666666666666668</v>
      </c>
    </row>
    <row r="4080" spans="2:13">
      <c r="B4080" s="10">
        <v>4077</v>
      </c>
      <c r="C4080" s="13">
        <v>0.8</v>
      </c>
      <c r="D4080" s="13">
        <v>5</v>
      </c>
      <c r="E4080" s="13">
        <v>8.7096774193548381</v>
      </c>
      <c r="F4080" s="13">
        <v>15.361362812613265</v>
      </c>
      <c r="G4080" s="13">
        <v>2.6516853932584272</v>
      </c>
      <c r="H4080" s="13">
        <v>4</v>
      </c>
      <c r="I4080" s="13">
        <v>0.8</v>
      </c>
      <c r="J4080" s="13">
        <v>6.25</v>
      </c>
      <c r="K4080" s="13">
        <v>0.2</v>
      </c>
      <c r="L4080" s="13">
        <v>10</v>
      </c>
      <c r="M4080" s="13">
        <v>21.25</v>
      </c>
    </row>
    <row r="4081" spans="2:13">
      <c r="B4081" s="10">
        <v>4078</v>
      </c>
      <c r="C4081" s="13">
        <v>0.6</v>
      </c>
      <c r="D4081" s="13">
        <v>6.666666666666667</v>
      </c>
      <c r="E4081" s="13">
        <v>13.5</v>
      </c>
      <c r="F4081" s="13">
        <v>20.277304964539006</v>
      </c>
      <c r="G4081" s="13">
        <v>2.5106382978723403</v>
      </c>
      <c r="H4081" s="13">
        <v>4.2666666666666666</v>
      </c>
      <c r="I4081" s="13">
        <v>1</v>
      </c>
      <c r="J4081" s="13">
        <v>5</v>
      </c>
      <c r="K4081" s="13">
        <v>0.4</v>
      </c>
      <c r="L4081" s="13">
        <v>5</v>
      </c>
      <c r="M4081" s="13">
        <v>16.666666666666668</v>
      </c>
    </row>
    <row r="4082" spans="2:13">
      <c r="B4082" s="10">
        <v>4079</v>
      </c>
      <c r="C4082" s="13">
        <v>0.4</v>
      </c>
      <c r="D4082" s="13">
        <v>10</v>
      </c>
      <c r="E4082" s="13">
        <v>12.272727272727273</v>
      </c>
      <c r="F4082" s="13">
        <v>18.067282626629272</v>
      </c>
      <c r="G4082" s="13">
        <v>2.4842105263157896</v>
      </c>
      <c r="H4082" s="13">
        <v>3.3103448275862069</v>
      </c>
      <c r="I4082" s="13">
        <v>1</v>
      </c>
      <c r="J4082" s="13">
        <v>5</v>
      </c>
      <c r="K4082" s="13">
        <v>0.2</v>
      </c>
      <c r="L4082" s="13">
        <v>10</v>
      </c>
      <c r="M4082" s="13">
        <v>25</v>
      </c>
    </row>
    <row r="4083" spans="2:13">
      <c r="B4083" s="10">
        <v>4080</v>
      </c>
      <c r="C4083" s="13">
        <v>0.4</v>
      </c>
      <c r="D4083" s="13">
        <v>10</v>
      </c>
      <c r="E4083" s="13">
        <v>20</v>
      </c>
      <c r="F4083" s="13">
        <v>26.76174084091468</v>
      </c>
      <c r="G4083" s="13">
        <v>2.8433734939759034</v>
      </c>
      <c r="H4083" s="13">
        <v>3.9183673469387754</v>
      </c>
      <c r="I4083" s="13">
        <v>1.4</v>
      </c>
      <c r="J4083" s="13">
        <v>3.5714285714285716</v>
      </c>
      <c r="K4083" s="13">
        <v>0.2</v>
      </c>
      <c r="L4083" s="13">
        <v>10</v>
      </c>
      <c r="M4083" s="13">
        <v>23.571428571428569</v>
      </c>
    </row>
    <row r="4084" spans="2:13">
      <c r="B4084" s="10">
        <v>4081</v>
      </c>
      <c r="C4084" s="13">
        <v>0.4</v>
      </c>
      <c r="D4084" s="13">
        <v>10</v>
      </c>
      <c r="E4084" s="13">
        <v>13.5</v>
      </c>
      <c r="F4084" s="13">
        <v>21.498712998713</v>
      </c>
      <c r="G4084" s="13">
        <v>2.8095238095238098</v>
      </c>
      <c r="H4084" s="13">
        <v>5.1891891891891895</v>
      </c>
      <c r="I4084" s="13">
        <v>0.8</v>
      </c>
      <c r="J4084" s="13">
        <v>6.25</v>
      </c>
      <c r="K4084" s="13">
        <v>0.1</v>
      </c>
      <c r="L4084" s="13">
        <v>20</v>
      </c>
      <c r="M4084" s="13">
        <v>36.25</v>
      </c>
    </row>
    <row r="4085" spans="2:13">
      <c r="B4085" s="10">
        <v>4082</v>
      </c>
      <c r="C4085" s="13">
        <v>0.4</v>
      </c>
      <c r="D4085" s="13">
        <v>10</v>
      </c>
      <c r="E4085" s="13">
        <v>12.558139534883722</v>
      </c>
      <c r="F4085" s="13">
        <v>23.338438372736519</v>
      </c>
      <c r="G4085" s="13">
        <v>3.3956834532374103</v>
      </c>
      <c r="H4085" s="13">
        <v>7.384615384615385</v>
      </c>
      <c r="I4085" s="13">
        <v>0.6</v>
      </c>
      <c r="J4085" s="13">
        <v>8.3333333333333339</v>
      </c>
      <c r="K4085" s="13">
        <v>0.4</v>
      </c>
      <c r="L4085" s="13">
        <v>5</v>
      </c>
      <c r="M4085" s="13">
        <v>23.333333333333336</v>
      </c>
    </row>
    <row r="4086" spans="2:13">
      <c r="B4086" s="10">
        <v>4083</v>
      </c>
      <c r="C4086" s="13">
        <v>1.2</v>
      </c>
      <c r="D4086" s="13">
        <v>3.3333333333333335</v>
      </c>
      <c r="E4086" s="13">
        <v>13.170731707317072</v>
      </c>
      <c r="F4086" s="13">
        <v>22.220600473721269</v>
      </c>
      <c r="G4086" s="13">
        <v>3.7165354330708662</v>
      </c>
      <c r="H4086" s="13">
        <v>5.333333333333333</v>
      </c>
      <c r="I4086" s="13">
        <v>1.4</v>
      </c>
      <c r="J4086" s="13">
        <v>3.5714285714285716</v>
      </c>
      <c r="K4086" s="13">
        <v>0.4</v>
      </c>
      <c r="L4086" s="13">
        <v>5</v>
      </c>
      <c r="M4086" s="13">
        <v>11.904761904761905</v>
      </c>
    </row>
    <row r="4087" spans="2:13">
      <c r="B4087" s="10">
        <v>4084</v>
      </c>
      <c r="C4087" s="13">
        <v>1</v>
      </c>
      <c r="D4087" s="13">
        <v>4</v>
      </c>
      <c r="E4087" s="13">
        <v>14.594594594594593</v>
      </c>
      <c r="F4087" s="13">
        <v>21.116412776412776</v>
      </c>
      <c r="G4087" s="13">
        <v>2.6818181818181817</v>
      </c>
      <c r="H4087" s="13">
        <v>3.84</v>
      </c>
      <c r="I4087" s="13">
        <v>1</v>
      </c>
      <c r="J4087" s="13">
        <v>5</v>
      </c>
      <c r="K4087" s="13">
        <v>0.1</v>
      </c>
      <c r="L4087" s="13">
        <v>20</v>
      </c>
      <c r="M4087" s="13">
        <v>29</v>
      </c>
    </row>
    <row r="4088" spans="2:13">
      <c r="B4088" s="10">
        <v>4085</v>
      </c>
      <c r="C4088" s="13">
        <v>0.8</v>
      </c>
      <c r="D4088" s="13">
        <v>5</v>
      </c>
      <c r="E4088" s="13">
        <v>10.188679245283019</v>
      </c>
      <c r="F4088" s="13">
        <v>18.76467924528302</v>
      </c>
      <c r="G4088" s="13">
        <v>3.7759999999999998</v>
      </c>
      <c r="H4088" s="13">
        <v>4.8</v>
      </c>
      <c r="I4088" s="13">
        <v>1.6</v>
      </c>
      <c r="J4088" s="13">
        <v>3.125</v>
      </c>
      <c r="K4088" s="13">
        <v>0.2</v>
      </c>
      <c r="L4088" s="13">
        <v>10</v>
      </c>
      <c r="M4088" s="13">
        <v>18.125</v>
      </c>
    </row>
    <row r="4089" spans="2:13">
      <c r="B4089" s="10">
        <v>4086</v>
      </c>
      <c r="C4089" s="13">
        <v>0.6</v>
      </c>
      <c r="D4089" s="13">
        <v>6.666666666666667</v>
      </c>
      <c r="E4089" s="13">
        <v>18.620689655172413</v>
      </c>
      <c r="F4089" s="13">
        <v>27.3992784629583</v>
      </c>
      <c r="G4089" s="13">
        <v>3.4452554744525545</v>
      </c>
      <c r="H4089" s="13">
        <v>5.333333333333333</v>
      </c>
      <c r="I4089" s="13">
        <v>1</v>
      </c>
      <c r="J4089" s="13">
        <v>5</v>
      </c>
      <c r="K4089" s="13">
        <v>0.8</v>
      </c>
      <c r="L4089" s="13">
        <v>2.5</v>
      </c>
      <c r="M4089" s="13">
        <v>14.166666666666668</v>
      </c>
    </row>
    <row r="4090" spans="2:13">
      <c r="B4090" s="10">
        <v>4087</v>
      </c>
      <c r="C4090" s="13">
        <v>1.2</v>
      </c>
      <c r="D4090" s="13">
        <v>3.3333333333333335</v>
      </c>
      <c r="E4090" s="13">
        <v>12.857142857142858</v>
      </c>
      <c r="F4090" s="13">
        <v>18.366391506676333</v>
      </c>
      <c r="G4090" s="13">
        <v>3.1677852348993287</v>
      </c>
      <c r="H4090" s="13">
        <v>2.3414634146341462</v>
      </c>
      <c r="I4090" s="13">
        <v>0.6</v>
      </c>
      <c r="J4090" s="13">
        <v>8.3333333333333339</v>
      </c>
      <c r="K4090" s="13">
        <v>0.2</v>
      </c>
      <c r="L4090" s="13">
        <v>10</v>
      </c>
      <c r="M4090" s="13">
        <v>21.666666666666668</v>
      </c>
    </row>
    <row r="4091" spans="2:13">
      <c r="B4091" s="10">
        <v>4088</v>
      </c>
      <c r="C4091" s="13">
        <v>0.4</v>
      </c>
      <c r="D4091" s="13">
        <v>10</v>
      </c>
      <c r="E4091" s="13">
        <v>13.846153846153847</v>
      </c>
      <c r="F4091" s="13">
        <v>21.11824483478027</v>
      </c>
      <c r="G4091" s="13">
        <v>3.7165354330708662</v>
      </c>
      <c r="H4091" s="13">
        <v>3.5555555555555554</v>
      </c>
      <c r="I4091" s="13">
        <v>0.8</v>
      </c>
      <c r="J4091" s="13">
        <v>6.25</v>
      </c>
      <c r="K4091" s="13">
        <v>0.8</v>
      </c>
      <c r="L4091" s="13">
        <v>2.5</v>
      </c>
      <c r="M4091" s="13">
        <v>18.75</v>
      </c>
    </row>
    <row r="4092" spans="2:13">
      <c r="B4092" s="10">
        <v>4089</v>
      </c>
      <c r="C4092" s="13">
        <v>0.4</v>
      </c>
      <c r="D4092" s="13">
        <v>10</v>
      </c>
      <c r="E4092" s="13">
        <v>12.272727272727273</v>
      </c>
      <c r="F4092" s="13">
        <v>20.847746911376134</v>
      </c>
      <c r="G4092" s="13">
        <v>3.5223880597014925</v>
      </c>
      <c r="H4092" s="13">
        <v>5.0526315789473681</v>
      </c>
      <c r="I4092" s="13">
        <v>1.2</v>
      </c>
      <c r="J4092" s="13">
        <v>4.166666666666667</v>
      </c>
      <c r="K4092" s="13">
        <v>0.2</v>
      </c>
      <c r="L4092" s="13">
        <v>10</v>
      </c>
      <c r="M4092" s="13">
        <v>24.166666666666668</v>
      </c>
    </row>
    <row r="4093" spans="2:13">
      <c r="B4093" s="10">
        <v>4090</v>
      </c>
      <c r="C4093" s="13">
        <v>0.4</v>
      </c>
      <c r="D4093" s="13">
        <v>10</v>
      </c>
      <c r="E4093" s="13">
        <v>14.594594594594593</v>
      </c>
      <c r="F4093" s="13">
        <v>23.893406139586105</v>
      </c>
      <c r="G4093" s="13">
        <v>3.1052631578947372</v>
      </c>
      <c r="H4093" s="13">
        <v>6.193548387096774</v>
      </c>
      <c r="I4093" s="13">
        <v>0.8</v>
      </c>
      <c r="J4093" s="13">
        <v>6.25</v>
      </c>
      <c r="K4093" s="13">
        <v>0.1</v>
      </c>
      <c r="L4093" s="13">
        <v>20</v>
      </c>
      <c r="M4093" s="13">
        <v>36.25</v>
      </c>
    </row>
    <row r="4094" spans="2:13">
      <c r="B4094" s="10">
        <v>4091</v>
      </c>
      <c r="C4094" s="13">
        <v>0.8</v>
      </c>
      <c r="D4094" s="13">
        <v>5</v>
      </c>
      <c r="E4094" s="13">
        <v>19.285714285714288</v>
      </c>
      <c r="F4094" s="13">
        <v>27.221418800078176</v>
      </c>
      <c r="G4094" s="13">
        <v>3.4705882352941178</v>
      </c>
      <c r="H4094" s="13">
        <v>4.4651162790697674</v>
      </c>
      <c r="I4094" s="13">
        <v>1.6</v>
      </c>
      <c r="J4094" s="13">
        <v>3.125</v>
      </c>
      <c r="K4094" s="13">
        <v>0.6</v>
      </c>
      <c r="L4094" s="13">
        <v>3.3333333333333335</v>
      </c>
      <c r="M4094" s="13">
        <v>11.458333333333334</v>
      </c>
    </row>
    <row r="4095" spans="2:13">
      <c r="B4095" s="10">
        <v>4092</v>
      </c>
      <c r="C4095" s="13">
        <v>0.8</v>
      </c>
      <c r="D4095" s="13">
        <v>5</v>
      </c>
      <c r="E4095" s="13">
        <v>10.588235294117647</v>
      </c>
      <c r="F4095" s="13">
        <v>16.454010844103721</v>
      </c>
      <c r="G4095" s="13">
        <v>2.4973544973544972</v>
      </c>
      <c r="H4095" s="13">
        <v>3.3684210526315788</v>
      </c>
      <c r="I4095" s="13">
        <v>1</v>
      </c>
      <c r="J4095" s="13">
        <v>5</v>
      </c>
      <c r="K4095" s="13">
        <v>0.4</v>
      </c>
      <c r="L4095" s="13">
        <v>5</v>
      </c>
      <c r="M4095" s="13">
        <v>15</v>
      </c>
    </row>
    <row r="4096" spans="2:13">
      <c r="B4096" s="10">
        <v>4093</v>
      </c>
      <c r="C4096" s="13">
        <v>0.6</v>
      </c>
      <c r="D4096" s="13">
        <v>6.666666666666667</v>
      </c>
      <c r="E4096" s="13">
        <v>15</v>
      </c>
      <c r="F4096" s="13">
        <v>23.679401993355484</v>
      </c>
      <c r="G4096" s="13">
        <v>4.2142857142857144</v>
      </c>
      <c r="H4096" s="13">
        <v>4.4651162790697674</v>
      </c>
      <c r="I4096" s="13">
        <v>0.8</v>
      </c>
      <c r="J4096" s="13">
        <v>6.25</v>
      </c>
      <c r="K4096" s="13">
        <v>0.4</v>
      </c>
      <c r="L4096" s="13">
        <v>5</v>
      </c>
      <c r="M4096" s="13">
        <v>17.916666666666668</v>
      </c>
    </row>
    <row r="4097" spans="2:13">
      <c r="B4097" s="10">
        <v>4094</v>
      </c>
      <c r="C4097" s="13">
        <v>1</v>
      </c>
      <c r="D4097" s="13">
        <v>4</v>
      </c>
      <c r="E4097" s="13">
        <v>13.170731707317072</v>
      </c>
      <c r="F4097" s="13">
        <v>22.817062388130509</v>
      </c>
      <c r="G4097" s="13">
        <v>3.0256410256410255</v>
      </c>
      <c r="H4097" s="13">
        <v>6.6206896551724137</v>
      </c>
      <c r="I4097" s="13">
        <v>0.8</v>
      </c>
      <c r="J4097" s="13">
        <v>6.25</v>
      </c>
      <c r="K4097" s="13">
        <v>0.1</v>
      </c>
      <c r="L4097" s="13">
        <v>20</v>
      </c>
      <c r="M4097" s="13">
        <v>30.25</v>
      </c>
    </row>
    <row r="4098" spans="2:13">
      <c r="B4098" s="10">
        <v>4095</v>
      </c>
      <c r="C4098" s="13">
        <v>0.6</v>
      </c>
      <c r="D4098" s="13">
        <v>6.666666666666667</v>
      </c>
      <c r="E4098" s="13">
        <v>13.170731707317072</v>
      </c>
      <c r="F4098" s="13">
        <v>19.739055406739038</v>
      </c>
      <c r="G4098" s="13">
        <v>2.7283236994219653</v>
      </c>
      <c r="H4098" s="13">
        <v>3.84</v>
      </c>
      <c r="I4098" s="13">
        <v>1.6</v>
      </c>
      <c r="J4098" s="13">
        <v>3.125</v>
      </c>
      <c r="K4098" s="13">
        <v>0.4</v>
      </c>
      <c r="L4098" s="13">
        <v>5</v>
      </c>
      <c r="M4098" s="13">
        <v>14.791666666666668</v>
      </c>
    </row>
    <row r="4099" spans="2:13">
      <c r="B4099" s="10">
        <v>4096</v>
      </c>
      <c r="C4099" s="13">
        <v>0.8</v>
      </c>
      <c r="D4099" s="13">
        <v>5</v>
      </c>
      <c r="E4099" s="13">
        <v>9.8181818181818166</v>
      </c>
      <c r="F4099" s="13">
        <v>18.783030303030301</v>
      </c>
      <c r="G4099" s="13">
        <v>3.1466666666666669</v>
      </c>
      <c r="H4099" s="13">
        <v>5.8181818181818183</v>
      </c>
      <c r="I4099" s="13">
        <v>0.4</v>
      </c>
      <c r="J4099" s="13">
        <v>12.5</v>
      </c>
      <c r="K4099" s="13">
        <v>0.6</v>
      </c>
      <c r="L4099" s="13">
        <v>3.3333333333333335</v>
      </c>
      <c r="M4099" s="13">
        <v>20.833333333333332</v>
      </c>
    </row>
    <row r="4100" spans="2:13">
      <c r="B4100" s="10">
        <v>4097</v>
      </c>
      <c r="C4100" s="13">
        <v>0.4</v>
      </c>
      <c r="D4100" s="13">
        <v>10</v>
      </c>
      <c r="E4100" s="13">
        <v>12.558139534883722</v>
      </c>
      <c r="F4100" s="13">
        <v>22.924526089505569</v>
      </c>
      <c r="G4100" s="13">
        <v>3.9663865546218489</v>
      </c>
      <c r="H4100" s="13">
        <v>6.4</v>
      </c>
      <c r="I4100" s="13">
        <v>1</v>
      </c>
      <c r="J4100" s="13">
        <v>5</v>
      </c>
      <c r="K4100" s="13">
        <v>0.4</v>
      </c>
      <c r="L4100" s="13">
        <v>5</v>
      </c>
      <c r="M4100" s="13">
        <v>20</v>
      </c>
    </row>
    <row r="4101" spans="2:13">
      <c r="B4101" s="10">
        <v>4098</v>
      </c>
      <c r="C4101" s="13">
        <v>0.6</v>
      </c>
      <c r="D4101" s="13">
        <v>6.666666666666667</v>
      </c>
      <c r="E4101" s="13">
        <v>10.8</v>
      </c>
      <c r="F4101" s="13">
        <v>16.384383493946132</v>
      </c>
      <c r="G4101" s="13">
        <v>2.215962441314554</v>
      </c>
      <c r="H4101" s="13">
        <v>3.3684210526315788</v>
      </c>
      <c r="I4101" s="13">
        <v>1.2</v>
      </c>
      <c r="J4101" s="13">
        <v>4.166666666666667</v>
      </c>
      <c r="K4101" s="13">
        <v>0.4</v>
      </c>
      <c r="L4101" s="13">
        <v>5</v>
      </c>
      <c r="M4101" s="13">
        <v>15.833333333333334</v>
      </c>
    </row>
    <row r="4102" spans="2:13">
      <c r="B4102" s="10">
        <v>4099</v>
      </c>
      <c r="C4102" s="13">
        <v>0.8</v>
      </c>
      <c r="D4102" s="13">
        <v>5</v>
      </c>
      <c r="E4102" s="13">
        <v>13.170731707317072</v>
      </c>
      <c r="F4102" s="13">
        <v>21.24850948509485</v>
      </c>
      <c r="G4102" s="13">
        <v>3.2777777777777777</v>
      </c>
      <c r="H4102" s="13">
        <v>4.8</v>
      </c>
      <c r="I4102" s="13">
        <v>1</v>
      </c>
      <c r="J4102" s="13">
        <v>5</v>
      </c>
      <c r="K4102" s="13">
        <v>0.2</v>
      </c>
      <c r="L4102" s="13">
        <v>10</v>
      </c>
      <c r="M4102" s="13">
        <v>20</v>
      </c>
    </row>
    <row r="4103" spans="2:13">
      <c r="B4103" s="10">
        <v>4100</v>
      </c>
      <c r="C4103" s="13">
        <v>0.8</v>
      </c>
      <c r="D4103" s="13">
        <v>5</v>
      </c>
      <c r="E4103" s="13">
        <v>14.594594594594593</v>
      </c>
      <c r="F4103" s="13">
        <v>26.450095415612655</v>
      </c>
      <c r="G4103" s="13">
        <v>2.7126436781609193</v>
      </c>
      <c r="H4103" s="13">
        <v>9.1428571428571423</v>
      </c>
      <c r="I4103" s="13">
        <v>1.2</v>
      </c>
      <c r="J4103" s="13">
        <v>4.166666666666667</v>
      </c>
      <c r="K4103" s="13">
        <v>0.6</v>
      </c>
      <c r="L4103" s="13">
        <v>3.3333333333333335</v>
      </c>
      <c r="M4103" s="13">
        <v>12.500000000000002</v>
      </c>
    </row>
    <row r="4104" spans="2:13">
      <c r="B4104" s="10">
        <v>4101</v>
      </c>
      <c r="C4104" s="13">
        <v>1.2</v>
      </c>
      <c r="D4104" s="13">
        <v>3.3333333333333335</v>
      </c>
      <c r="E4104" s="13">
        <v>12.272727272727273</v>
      </c>
      <c r="F4104" s="13">
        <v>19.291052235398645</v>
      </c>
      <c r="G4104" s="13">
        <v>3.3956834532374103</v>
      </c>
      <c r="H4104" s="13">
        <v>3.6226415094339623</v>
      </c>
      <c r="I4104" s="13">
        <v>0.8</v>
      </c>
      <c r="J4104" s="13">
        <v>6.25</v>
      </c>
      <c r="K4104" s="13">
        <v>0.2</v>
      </c>
      <c r="L4104" s="13">
        <v>10</v>
      </c>
      <c r="M4104" s="13">
        <v>19.583333333333336</v>
      </c>
    </row>
    <row r="4105" spans="2:13">
      <c r="B4105" s="10">
        <v>4102</v>
      </c>
      <c r="C4105" s="13">
        <v>0.6</v>
      </c>
      <c r="D4105" s="13">
        <v>6.666666666666667</v>
      </c>
      <c r="E4105" s="13">
        <v>16.363636363636363</v>
      </c>
      <c r="F4105" s="13">
        <v>23.778752642706131</v>
      </c>
      <c r="G4105" s="13">
        <v>2.95</v>
      </c>
      <c r="H4105" s="13">
        <v>4.4651162790697674</v>
      </c>
      <c r="I4105" s="13">
        <v>1.4</v>
      </c>
      <c r="J4105" s="13">
        <v>3.5714285714285716</v>
      </c>
      <c r="K4105" s="13">
        <v>0.4</v>
      </c>
      <c r="L4105" s="13">
        <v>5</v>
      </c>
      <c r="M4105" s="13">
        <v>15.238095238095239</v>
      </c>
    </row>
    <row r="4106" spans="2:13">
      <c r="B4106" s="10">
        <v>4103</v>
      </c>
      <c r="C4106" s="13">
        <v>0.8</v>
      </c>
      <c r="D4106" s="13">
        <v>5</v>
      </c>
      <c r="E4106" s="13">
        <v>9</v>
      </c>
      <c r="F4106" s="13">
        <v>19.575705521472393</v>
      </c>
      <c r="G4106" s="13">
        <v>2.8957055214723924</v>
      </c>
      <c r="H4106" s="13">
        <v>7.68</v>
      </c>
      <c r="I4106" s="13">
        <v>0.6</v>
      </c>
      <c r="J4106" s="13">
        <v>8.3333333333333339</v>
      </c>
      <c r="K4106" s="13">
        <v>0.2</v>
      </c>
      <c r="L4106" s="13">
        <v>10</v>
      </c>
      <c r="M4106" s="13">
        <v>23.333333333333336</v>
      </c>
    </row>
    <row r="4107" spans="2:13">
      <c r="B4107" s="10">
        <v>4104</v>
      </c>
      <c r="C4107" s="13">
        <v>0.8</v>
      </c>
      <c r="D4107" s="13">
        <v>5</v>
      </c>
      <c r="E4107" s="13">
        <v>14.594594594594593</v>
      </c>
      <c r="F4107" s="13">
        <v>22.070420832146912</v>
      </c>
      <c r="G4107" s="13">
        <v>2.7928994082840237</v>
      </c>
      <c r="H4107" s="13">
        <v>4.6829268292682924</v>
      </c>
      <c r="I4107" s="13">
        <v>0.6</v>
      </c>
      <c r="J4107" s="13">
        <v>8.3333333333333339</v>
      </c>
      <c r="K4107" s="13">
        <v>0.4</v>
      </c>
      <c r="L4107" s="13">
        <v>5</v>
      </c>
      <c r="M4107" s="13">
        <v>18.333333333333336</v>
      </c>
    </row>
    <row r="4108" spans="2:13">
      <c r="B4108" s="10">
        <v>4105</v>
      </c>
      <c r="C4108" s="13">
        <v>0.8</v>
      </c>
      <c r="D4108" s="13">
        <v>5</v>
      </c>
      <c r="E4108" s="13">
        <v>12.558139534883722</v>
      </c>
      <c r="F4108" s="13">
        <v>20.39211252706567</v>
      </c>
      <c r="G4108" s="13">
        <v>2.3482587064676617</v>
      </c>
      <c r="H4108" s="13">
        <v>5.4857142857142858</v>
      </c>
      <c r="I4108" s="13">
        <v>1.4</v>
      </c>
      <c r="J4108" s="13">
        <v>3.5714285714285716</v>
      </c>
      <c r="K4108" s="13">
        <v>0.1</v>
      </c>
      <c r="L4108" s="13">
        <v>20</v>
      </c>
      <c r="M4108" s="13">
        <v>28.571428571428569</v>
      </c>
    </row>
    <row r="4109" spans="2:13">
      <c r="B4109" s="10">
        <v>4106</v>
      </c>
      <c r="C4109" s="13">
        <v>0.6</v>
      </c>
      <c r="D4109" s="13">
        <v>6.666666666666667</v>
      </c>
      <c r="E4109" s="13">
        <v>11.739130434782609</v>
      </c>
      <c r="F4109" s="13">
        <v>19.320533114057628</v>
      </c>
      <c r="G4109" s="13">
        <v>3.496296296296296</v>
      </c>
      <c r="H4109" s="13">
        <v>4.0851063829787231</v>
      </c>
      <c r="I4109" s="13">
        <v>1</v>
      </c>
      <c r="J4109" s="13">
        <v>5</v>
      </c>
      <c r="K4109" s="13">
        <v>0.2</v>
      </c>
      <c r="L4109" s="13">
        <v>10</v>
      </c>
      <c r="M4109" s="13">
        <v>21.666666666666668</v>
      </c>
    </row>
    <row r="4110" spans="2:13">
      <c r="B4110" s="10">
        <v>4107</v>
      </c>
      <c r="C4110" s="13">
        <v>0.6</v>
      </c>
      <c r="D4110" s="13">
        <v>6.666666666666667</v>
      </c>
      <c r="E4110" s="13">
        <v>11.020408163265305</v>
      </c>
      <c r="F4110" s="13">
        <v>18.98182073863137</v>
      </c>
      <c r="G4110" s="13">
        <v>3.496296296296296</v>
      </c>
      <c r="H4110" s="13">
        <v>4.4651162790697674</v>
      </c>
      <c r="I4110" s="13">
        <v>1.4</v>
      </c>
      <c r="J4110" s="13">
        <v>3.5714285714285716</v>
      </c>
      <c r="K4110" s="13">
        <v>0.2</v>
      </c>
      <c r="L4110" s="13">
        <v>10</v>
      </c>
      <c r="M4110" s="13">
        <v>20.238095238095241</v>
      </c>
    </row>
    <row r="4111" spans="2:13">
      <c r="B4111" s="10">
        <v>4108</v>
      </c>
      <c r="C4111" s="13">
        <v>1.4</v>
      </c>
      <c r="D4111" s="13">
        <v>2.8571428571428572</v>
      </c>
      <c r="E4111" s="13">
        <v>11.739130434782609</v>
      </c>
      <c r="F4111" s="13">
        <v>18.401683828233011</v>
      </c>
      <c r="G4111" s="13">
        <v>2.7441860465116279</v>
      </c>
      <c r="H4111" s="13">
        <v>3.9183673469387754</v>
      </c>
      <c r="I4111" s="13">
        <v>1</v>
      </c>
      <c r="J4111" s="13">
        <v>5</v>
      </c>
      <c r="K4111" s="13">
        <v>0.2</v>
      </c>
      <c r="L4111" s="13">
        <v>10</v>
      </c>
      <c r="M4111" s="13">
        <v>17.857142857142858</v>
      </c>
    </row>
    <row r="4112" spans="2:13">
      <c r="B4112" s="10">
        <v>4109</v>
      </c>
      <c r="C4112" s="13">
        <v>0.6</v>
      </c>
      <c r="D4112" s="13">
        <v>6.666666666666667</v>
      </c>
      <c r="E4112" s="13">
        <v>12</v>
      </c>
      <c r="F4112" s="13">
        <v>18.701793444650587</v>
      </c>
      <c r="G4112" s="13">
        <v>3.2108843537414966</v>
      </c>
      <c r="H4112" s="13">
        <v>3.4909090909090907</v>
      </c>
      <c r="I4112" s="13">
        <v>0.6</v>
      </c>
      <c r="J4112" s="13">
        <v>8.3333333333333339</v>
      </c>
      <c r="K4112" s="13">
        <v>0.4</v>
      </c>
      <c r="L4112" s="13">
        <v>5</v>
      </c>
      <c r="M4112" s="13">
        <v>20</v>
      </c>
    </row>
    <row r="4113" spans="2:13">
      <c r="B4113" s="10">
        <v>4110</v>
      </c>
      <c r="C4113" s="13">
        <v>1.2</v>
      </c>
      <c r="D4113" s="13">
        <v>3.3333333333333335</v>
      </c>
      <c r="E4113" s="13">
        <v>13.170731707317072</v>
      </c>
      <c r="F4113" s="13">
        <v>19.142302971243311</v>
      </c>
      <c r="G4113" s="13">
        <v>3.4452554744525545</v>
      </c>
      <c r="H4113" s="13">
        <v>2.5263157894736841</v>
      </c>
      <c r="I4113" s="13">
        <v>1</v>
      </c>
      <c r="J4113" s="13">
        <v>5</v>
      </c>
      <c r="K4113" s="13">
        <v>0.6</v>
      </c>
      <c r="L4113" s="13">
        <v>3.3333333333333335</v>
      </c>
      <c r="M4113" s="13">
        <v>11.666666666666668</v>
      </c>
    </row>
    <row r="4114" spans="2:13">
      <c r="B4114" s="10">
        <v>4111</v>
      </c>
      <c r="C4114" s="13">
        <v>1.6</v>
      </c>
      <c r="D4114" s="13">
        <v>2.5</v>
      </c>
      <c r="E4114" s="13">
        <v>12.857142857142858</v>
      </c>
      <c r="F4114" s="13">
        <v>20.570396217455041</v>
      </c>
      <c r="G4114" s="13">
        <v>2.5240641711229945</v>
      </c>
      <c r="H4114" s="13">
        <v>5.1891891891891895</v>
      </c>
      <c r="I4114" s="13">
        <v>0.8</v>
      </c>
      <c r="J4114" s="13">
        <v>6.25</v>
      </c>
      <c r="K4114" s="13">
        <v>0.6</v>
      </c>
      <c r="L4114" s="13">
        <v>3.3333333333333335</v>
      </c>
      <c r="M4114" s="13">
        <v>12.083333333333334</v>
      </c>
    </row>
    <row r="4115" spans="2:13">
      <c r="B4115" s="10">
        <v>4112</v>
      </c>
      <c r="C4115" s="13">
        <v>1</v>
      </c>
      <c r="D4115" s="13">
        <v>4</v>
      </c>
      <c r="E4115" s="13">
        <v>10.588235294117647</v>
      </c>
      <c r="F4115" s="13">
        <v>18.908910399602878</v>
      </c>
      <c r="G4115" s="13">
        <v>2.9873417721518987</v>
      </c>
      <c r="H4115" s="13">
        <v>5.333333333333333</v>
      </c>
      <c r="I4115" s="13">
        <v>1.2</v>
      </c>
      <c r="J4115" s="13">
        <v>4.166666666666667</v>
      </c>
      <c r="K4115" s="13">
        <v>0.6</v>
      </c>
      <c r="L4115" s="13">
        <v>3.3333333333333335</v>
      </c>
      <c r="M4115" s="13">
        <v>11.500000000000002</v>
      </c>
    </row>
    <row r="4116" spans="2:13">
      <c r="B4116" s="10">
        <v>4113</v>
      </c>
      <c r="C4116" s="13">
        <v>1</v>
      </c>
      <c r="D4116" s="13">
        <v>4</v>
      </c>
      <c r="E4116" s="13">
        <v>12.558139534883722</v>
      </c>
      <c r="F4116" s="13">
        <v>25.968992248062015</v>
      </c>
      <c r="G4116" s="13">
        <v>2.7441860465116279</v>
      </c>
      <c r="H4116" s="13">
        <v>10.666666666666666</v>
      </c>
      <c r="I4116" s="13">
        <v>1.6</v>
      </c>
      <c r="J4116" s="13">
        <v>3.125</v>
      </c>
      <c r="K4116" s="13">
        <v>0.6</v>
      </c>
      <c r="L4116" s="13">
        <v>3.3333333333333335</v>
      </c>
      <c r="M4116" s="13">
        <v>10.458333333333334</v>
      </c>
    </row>
    <row r="4117" spans="2:13">
      <c r="B4117" s="10">
        <v>4114</v>
      </c>
      <c r="C4117" s="13">
        <v>0.2</v>
      </c>
      <c r="D4117" s="13">
        <v>20</v>
      </c>
      <c r="E4117" s="13">
        <v>13.5</v>
      </c>
      <c r="F4117" s="13">
        <v>21.917391304347824</v>
      </c>
      <c r="G4117" s="13">
        <v>2.9316770186335406</v>
      </c>
      <c r="H4117" s="13">
        <v>5.4857142857142858</v>
      </c>
      <c r="I4117" s="13">
        <v>0.6</v>
      </c>
      <c r="J4117" s="13">
        <v>8.3333333333333339</v>
      </c>
      <c r="K4117" s="13">
        <v>0.2</v>
      </c>
      <c r="L4117" s="13">
        <v>10</v>
      </c>
      <c r="M4117" s="13">
        <v>38.333333333333336</v>
      </c>
    </row>
    <row r="4118" spans="2:13">
      <c r="B4118" s="10">
        <v>4115</v>
      </c>
      <c r="C4118" s="13">
        <v>1</v>
      </c>
      <c r="D4118" s="13">
        <v>4</v>
      </c>
      <c r="E4118" s="13">
        <v>9.473684210526315</v>
      </c>
      <c r="F4118" s="13">
        <v>17.803707128784527</v>
      </c>
      <c r="G4118" s="13">
        <v>3.9663865546218489</v>
      </c>
      <c r="H4118" s="13">
        <v>4.3636363636363633</v>
      </c>
      <c r="I4118" s="13">
        <v>1.4</v>
      </c>
      <c r="J4118" s="13">
        <v>3.5714285714285716</v>
      </c>
      <c r="K4118" s="13">
        <v>0.2</v>
      </c>
      <c r="L4118" s="13">
        <v>10</v>
      </c>
      <c r="M4118" s="13">
        <v>17.571428571428569</v>
      </c>
    </row>
    <row r="4119" spans="2:13">
      <c r="B4119" s="10">
        <v>4116</v>
      </c>
      <c r="C4119" s="13">
        <v>0.4</v>
      </c>
      <c r="D4119" s="13">
        <v>10</v>
      </c>
      <c r="E4119" s="13">
        <v>11.020408163265305</v>
      </c>
      <c r="F4119" s="13">
        <v>19.019121161978305</v>
      </c>
      <c r="G4119" s="13">
        <v>2.8095238095238098</v>
      </c>
      <c r="H4119" s="13">
        <v>5.1891891891891895</v>
      </c>
      <c r="I4119" s="13">
        <v>1.6</v>
      </c>
      <c r="J4119" s="13">
        <v>3.125</v>
      </c>
      <c r="K4119" s="13">
        <v>0.8</v>
      </c>
      <c r="L4119" s="13">
        <v>2.5</v>
      </c>
      <c r="M4119" s="13">
        <v>15.625</v>
      </c>
    </row>
    <row r="4120" spans="2:13">
      <c r="B4120" s="10">
        <v>4117</v>
      </c>
      <c r="C4120" s="13">
        <v>0.8</v>
      </c>
      <c r="D4120" s="13">
        <v>5</v>
      </c>
      <c r="E4120" s="13">
        <v>11.48936170212766</v>
      </c>
      <c r="F4120" s="13">
        <v>18.3897809893394</v>
      </c>
      <c r="G4120" s="13">
        <v>3.2777777777777777</v>
      </c>
      <c r="H4120" s="13">
        <v>3.6226415094339623</v>
      </c>
      <c r="I4120" s="13">
        <v>0.8</v>
      </c>
      <c r="J4120" s="13">
        <v>6.25</v>
      </c>
      <c r="K4120" s="13">
        <v>1</v>
      </c>
      <c r="L4120" s="13">
        <v>2</v>
      </c>
      <c r="M4120" s="13">
        <v>13.25</v>
      </c>
    </row>
    <row r="4121" spans="2:13">
      <c r="B4121" s="10">
        <v>4118</v>
      </c>
      <c r="C4121" s="13">
        <v>1.4</v>
      </c>
      <c r="D4121" s="13">
        <v>2.8571428571428572</v>
      </c>
      <c r="E4121" s="13">
        <v>13.5</v>
      </c>
      <c r="F4121" s="13">
        <v>20.211547452080413</v>
      </c>
      <c r="G4121" s="13">
        <v>2.5376344086021505</v>
      </c>
      <c r="H4121" s="13">
        <v>4.1739130434782608</v>
      </c>
      <c r="I4121" s="13">
        <v>0.6</v>
      </c>
      <c r="J4121" s="13">
        <v>8.3333333333333339</v>
      </c>
      <c r="K4121" s="13">
        <v>0.6</v>
      </c>
      <c r="L4121" s="13">
        <v>3.3333333333333335</v>
      </c>
      <c r="M4121" s="13">
        <v>14.523809523809526</v>
      </c>
    </row>
    <row r="4122" spans="2:13">
      <c r="B4122" s="10">
        <v>4119</v>
      </c>
      <c r="C4122" s="13">
        <v>1</v>
      </c>
      <c r="D4122" s="13">
        <v>4</v>
      </c>
      <c r="E4122" s="13">
        <v>15</v>
      </c>
      <c r="F4122" s="13">
        <v>21.82634730538922</v>
      </c>
      <c r="G4122" s="13">
        <v>2.8263473053892216</v>
      </c>
      <c r="H4122" s="13">
        <v>4</v>
      </c>
      <c r="I4122" s="13">
        <v>1.2</v>
      </c>
      <c r="J4122" s="13">
        <v>4.166666666666667</v>
      </c>
      <c r="K4122" s="13">
        <v>0.6</v>
      </c>
      <c r="L4122" s="13">
        <v>3.3333333333333335</v>
      </c>
      <c r="M4122" s="13">
        <v>11.500000000000002</v>
      </c>
    </row>
    <row r="4123" spans="2:13">
      <c r="B4123" s="10">
        <v>4120</v>
      </c>
      <c r="C4123" s="13">
        <v>1.2</v>
      </c>
      <c r="D4123" s="13">
        <v>3.3333333333333335</v>
      </c>
      <c r="E4123" s="13">
        <v>9.3103448275862064</v>
      </c>
      <c r="F4123" s="13">
        <v>17.652590816891021</v>
      </c>
      <c r="G4123" s="13">
        <v>2.5240641711229945</v>
      </c>
      <c r="H4123" s="13">
        <v>5.8181818181818183</v>
      </c>
      <c r="I4123" s="13">
        <v>0.8</v>
      </c>
      <c r="J4123" s="13">
        <v>6.25</v>
      </c>
      <c r="K4123" s="13">
        <v>0.1</v>
      </c>
      <c r="L4123" s="13">
        <v>20</v>
      </c>
      <c r="M4123" s="13">
        <v>29.583333333333336</v>
      </c>
    </row>
    <row r="4124" spans="2:13">
      <c r="B4124" s="10">
        <v>4121</v>
      </c>
      <c r="C4124" s="13">
        <v>1.2</v>
      </c>
      <c r="D4124" s="13">
        <v>3.3333333333333335</v>
      </c>
      <c r="E4124" s="13">
        <v>16.875</v>
      </c>
      <c r="F4124" s="13">
        <v>24.089695752009185</v>
      </c>
      <c r="G4124" s="13">
        <v>3.5223880597014925</v>
      </c>
      <c r="H4124" s="13">
        <v>3.6923076923076925</v>
      </c>
      <c r="I4124" s="13">
        <v>1.2</v>
      </c>
      <c r="J4124" s="13">
        <v>4.166666666666667</v>
      </c>
      <c r="K4124" s="13">
        <v>0.4</v>
      </c>
      <c r="L4124" s="13">
        <v>5</v>
      </c>
      <c r="M4124" s="13">
        <v>12.5</v>
      </c>
    </row>
    <row r="4125" spans="2:13">
      <c r="B4125" s="10">
        <v>4122</v>
      </c>
      <c r="C4125" s="13">
        <v>0.6</v>
      </c>
      <c r="D4125" s="13">
        <v>6.666666666666667</v>
      </c>
      <c r="E4125" s="13">
        <v>10.188679245283019</v>
      </c>
      <c r="F4125" s="13">
        <v>17.486033742637517</v>
      </c>
      <c r="G4125" s="13">
        <v>2.4973544973544972</v>
      </c>
      <c r="H4125" s="13">
        <v>4.8</v>
      </c>
      <c r="I4125" s="13">
        <v>0.8</v>
      </c>
      <c r="J4125" s="13">
        <v>6.25</v>
      </c>
      <c r="K4125" s="13">
        <v>0.6</v>
      </c>
      <c r="L4125" s="13">
        <v>3.3333333333333335</v>
      </c>
      <c r="M4125" s="13">
        <v>16.25</v>
      </c>
    </row>
    <row r="4126" spans="2:13">
      <c r="B4126" s="10">
        <v>4123</v>
      </c>
      <c r="C4126" s="13">
        <v>1</v>
      </c>
      <c r="D4126" s="13">
        <v>4</v>
      </c>
      <c r="E4126" s="13">
        <v>9.6428571428571441</v>
      </c>
      <c r="F4126" s="13">
        <v>19.358793589655413</v>
      </c>
      <c r="G4126" s="13">
        <v>3.5223880597014925</v>
      </c>
      <c r="H4126" s="13">
        <v>6.193548387096774</v>
      </c>
      <c r="I4126" s="13">
        <v>1</v>
      </c>
      <c r="J4126" s="13">
        <v>5</v>
      </c>
      <c r="K4126" s="13">
        <v>0.6</v>
      </c>
      <c r="L4126" s="13">
        <v>3.3333333333333335</v>
      </c>
      <c r="M4126" s="13">
        <v>12.333333333333334</v>
      </c>
    </row>
    <row r="4127" spans="2:13">
      <c r="B4127" s="10">
        <v>4124</v>
      </c>
      <c r="C4127" s="13">
        <v>0.2</v>
      </c>
      <c r="D4127" s="13">
        <v>20</v>
      </c>
      <c r="E4127" s="13">
        <v>10.384615384615385</v>
      </c>
      <c r="F4127" s="13">
        <v>16.392421785864407</v>
      </c>
      <c r="G4127" s="13">
        <v>2.5792349726775954</v>
      </c>
      <c r="H4127" s="13">
        <v>3.4285714285714284</v>
      </c>
      <c r="I4127" s="13">
        <v>1</v>
      </c>
      <c r="J4127" s="13">
        <v>5</v>
      </c>
      <c r="K4127" s="13">
        <v>0.6</v>
      </c>
      <c r="L4127" s="13">
        <v>3.3333333333333335</v>
      </c>
      <c r="M4127" s="13">
        <v>28.333333333333332</v>
      </c>
    </row>
    <row r="4128" spans="2:13">
      <c r="B4128" s="10">
        <v>4125</v>
      </c>
      <c r="C4128" s="13">
        <v>0.6</v>
      </c>
      <c r="D4128" s="13">
        <v>6.666666666666667</v>
      </c>
      <c r="E4128" s="13">
        <v>15.882352941176469</v>
      </c>
      <c r="F4128" s="13">
        <v>20.278292027470886</v>
      </c>
      <c r="G4128" s="13">
        <v>2.3959390862944163</v>
      </c>
      <c r="H4128" s="13">
        <v>2</v>
      </c>
      <c r="I4128" s="13">
        <v>1.2</v>
      </c>
      <c r="J4128" s="13">
        <v>4.166666666666667</v>
      </c>
      <c r="K4128" s="13">
        <v>0.2</v>
      </c>
      <c r="L4128" s="13">
        <v>10</v>
      </c>
      <c r="M4128" s="13">
        <v>20.833333333333336</v>
      </c>
    </row>
    <row r="4129" spans="2:13">
      <c r="B4129" s="10">
        <v>4126</v>
      </c>
      <c r="C4129" s="13">
        <v>0.8</v>
      </c>
      <c r="D4129" s="13">
        <v>5</v>
      </c>
      <c r="E4129" s="13">
        <v>12.558139534883722</v>
      </c>
      <c r="F4129" s="13">
        <v>20.154652610848853</v>
      </c>
      <c r="G4129" s="13">
        <v>3.2328767123287672</v>
      </c>
      <c r="H4129" s="13">
        <v>4.3636363636363633</v>
      </c>
      <c r="I4129" s="13">
        <v>1.4</v>
      </c>
      <c r="J4129" s="13">
        <v>3.5714285714285716</v>
      </c>
      <c r="K4129" s="13">
        <v>1</v>
      </c>
      <c r="L4129" s="13">
        <v>2</v>
      </c>
      <c r="M4129" s="13">
        <v>10.571428571428571</v>
      </c>
    </row>
    <row r="4130" spans="2:13">
      <c r="B4130" s="10">
        <v>4127</v>
      </c>
      <c r="C4130" s="13">
        <v>1.2</v>
      </c>
      <c r="D4130" s="13">
        <v>3.3333333333333335</v>
      </c>
      <c r="E4130" s="13">
        <v>7.5</v>
      </c>
      <c r="F4130" s="13">
        <v>14.257242757242757</v>
      </c>
      <c r="G4130" s="13">
        <v>3.0649350649350646</v>
      </c>
      <c r="H4130" s="13">
        <v>3.6923076923076925</v>
      </c>
      <c r="I4130" s="13">
        <v>0.8</v>
      </c>
      <c r="J4130" s="13">
        <v>6.25</v>
      </c>
      <c r="K4130" s="13">
        <v>0.8</v>
      </c>
      <c r="L4130" s="13">
        <v>2.5</v>
      </c>
      <c r="M4130" s="13">
        <v>12.083333333333334</v>
      </c>
    </row>
    <row r="4131" spans="2:13">
      <c r="B4131" s="10">
        <v>4128</v>
      </c>
      <c r="C4131" s="13">
        <v>0.4</v>
      </c>
      <c r="D4131" s="13">
        <v>10</v>
      </c>
      <c r="E4131" s="13">
        <v>23.478260869565219</v>
      </c>
      <c r="F4131" s="13">
        <v>31.198549562428092</v>
      </c>
      <c r="G4131" s="13">
        <v>3.2551724137931033</v>
      </c>
      <c r="H4131" s="13">
        <v>4.4651162790697674</v>
      </c>
      <c r="I4131" s="13">
        <v>0.8</v>
      </c>
      <c r="J4131" s="13">
        <v>6.25</v>
      </c>
      <c r="K4131" s="13">
        <v>0.4</v>
      </c>
      <c r="L4131" s="13">
        <v>5</v>
      </c>
      <c r="M4131" s="13">
        <v>21.25</v>
      </c>
    </row>
    <row r="4132" spans="2:13">
      <c r="B4132" s="10">
        <v>4129</v>
      </c>
      <c r="C4132" s="13">
        <v>1.2</v>
      </c>
      <c r="D4132" s="13">
        <v>3.3333333333333335</v>
      </c>
      <c r="E4132" s="13">
        <v>10.384615384615385</v>
      </c>
      <c r="F4132" s="13">
        <v>17.203663003663003</v>
      </c>
      <c r="G4132" s="13">
        <v>2.2476190476190476</v>
      </c>
      <c r="H4132" s="13">
        <v>4.5714285714285712</v>
      </c>
      <c r="I4132" s="13">
        <v>1.2</v>
      </c>
      <c r="J4132" s="13">
        <v>4.166666666666667</v>
      </c>
      <c r="K4132" s="13">
        <v>0.2</v>
      </c>
      <c r="L4132" s="13">
        <v>10</v>
      </c>
      <c r="M4132" s="13">
        <v>17.5</v>
      </c>
    </row>
    <row r="4133" spans="2:13">
      <c r="B4133" s="10">
        <v>4130</v>
      </c>
      <c r="C4133" s="13">
        <v>0.6</v>
      </c>
      <c r="D4133" s="13">
        <v>6.666666666666667</v>
      </c>
      <c r="E4133" s="13">
        <v>10.8</v>
      </c>
      <c r="F4133" s="13">
        <v>18.30310559006211</v>
      </c>
      <c r="G4133" s="13">
        <v>2.9316770186335406</v>
      </c>
      <c r="H4133" s="13">
        <v>4.5714285714285712</v>
      </c>
      <c r="I4133" s="13">
        <v>1</v>
      </c>
      <c r="J4133" s="13">
        <v>5</v>
      </c>
      <c r="K4133" s="13">
        <v>0.4</v>
      </c>
      <c r="L4133" s="13">
        <v>5</v>
      </c>
      <c r="M4133" s="13">
        <v>16.666666666666668</v>
      </c>
    </row>
    <row r="4134" spans="2:13">
      <c r="B4134" s="10">
        <v>4131</v>
      </c>
      <c r="C4134" s="13">
        <v>0.4</v>
      </c>
      <c r="D4134" s="13">
        <v>10</v>
      </c>
      <c r="E4134" s="13">
        <v>14.594594594594593</v>
      </c>
      <c r="F4134" s="13">
        <v>24.562801980263458</v>
      </c>
      <c r="G4134" s="13">
        <v>3.3475177304964543</v>
      </c>
      <c r="H4134" s="13">
        <v>6.6206896551724137</v>
      </c>
      <c r="I4134" s="13">
        <v>0.8</v>
      </c>
      <c r="J4134" s="13">
        <v>6.25</v>
      </c>
      <c r="K4134" s="13">
        <v>0.4</v>
      </c>
      <c r="L4134" s="13">
        <v>5</v>
      </c>
      <c r="M4134" s="13">
        <v>21.25</v>
      </c>
    </row>
    <row r="4135" spans="2:13">
      <c r="B4135" s="10">
        <v>4132</v>
      </c>
      <c r="C4135" s="13">
        <v>0.8</v>
      </c>
      <c r="D4135" s="13">
        <v>5</v>
      </c>
      <c r="E4135" s="13">
        <v>10.588235294117647</v>
      </c>
      <c r="F4135" s="13">
        <v>18.575739632888908</v>
      </c>
      <c r="G4135" s="13">
        <v>3.5223880597014925</v>
      </c>
      <c r="H4135" s="13">
        <v>4.4651162790697674</v>
      </c>
      <c r="I4135" s="13">
        <v>1.2</v>
      </c>
      <c r="J4135" s="13">
        <v>4.166666666666667</v>
      </c>
      <c r="K4135" s="13">
        <v>0.4</v>
      </c>
      <c r="L4135" s="13">
        <v>5</v>
      </c>
      <c r="M4135" s="13">
        <v>14.166666666666668</v>
      </c>
    </row>
    <row r="4136" spans="2:13">
      <c r="B4136" s="10">
        <v>4133</v>
      </c>
      <c r="C4136" s="13">
        <v>0.8</v>
      </c>
      <c r="D4136" s="13">
        <v>5</v>
      </c>
      <c r="E4136" s="13">
        <v>14.210526315789473</v>
      </c>
      <c r="F4136" s="13">
        <v>23.886854818204931</v>
      </c>
      <c r="G4136" s="13">
        <v>2.5652173913043477</v>
      </c>
      <c r="H4136" s="13">
        <v>7.1111111111111107</v>
      </c>
      <c r="I4136" s="13">
        <v>1</v>
      </c>
      <c r="J4136" s="13">
        <v>5</v>
      </c>
      <c r="K4136" s="13">
        <v>0.8</v>
      </c>
      <c r="L4136" s="13">
        <v>2.5</v>
      </c>
      <c r="M4136" s="13">
        <v>12.5</v>
      </c>
    </row>
    <row r="4137" spans="2:13">
      <c r="B4137" s="10">
        <v>4134</v>
      </c>
      <c r="C4137" s="13">
        <v>0.6</v>
      </c>
      <c r="D4137" s="13">
        <v>6.666666666666667</v>
      </c>
      <c r="E4137" s="13">
        <v>13.5</v>
      </c>
      <c r="F4137" s="13">
        <v>21.562678062678064</v>
      </c>
      <c r="G4137" s="13">
        <v>4.3703703703703702</v>
      </c>
      <c r="H4137" s="13">
        <v>3.6923076923076925</v>
      </c>
      <c r="I4137" s="13">
        <v>1.2</v>
      </c>
      <c r="J4137" s="13">
        <v>4.166666666666667</v>
      </c>
      <c r="K4137" s="13">
        <v>0.2</v>
      </c>
      <c r="L4137" s="13">
        <v>10</v>
      </c>
      <c r="M4137" s="13">
        <v>20.833333333333336</v>
      </c>
    </row>
    <row r="4138" spans="2:13">
      <c r="B4138" s="10">
        <v>4135</v>
      </c>
      <c r="C4138" s="13">
        <v>0.8</v>
      </c>
      <c r="D4138" s="13">
        <v>5</v>
      </c>
      <c r="E4138" s="13">
        <v>14.210526315789473</v>
      </c>
      <c r="F4138" s="13">
        <v>22.303975408133596</v>
      </c>
      <c r="G4138" s="13">
        <v>2.6077348066298343</v>
      </c>
      <c r="H4138" s="13">
        <v>5.4857142857142858</v>
      </c>
      <c r="I4138" s="13">
        <v>1.2</v>
      </c>
      <c r="J4138" s="13">
        <v>4.166666666666667</v>
      </c>
      <c r="K4138" s="13">
        <v>0.2</v>
      </c>
      <c r="L4138" s="13">
        <v>10</v>
      </c>
      <c r="M4138" s="13">
        <v>19.166666666666668</v>
      </c>
    </row>
    <row r="4139" spans="2:13">
      <c r="B4139" s="10">
        <v>4136</v>
      </c>
      <c r="C4139" s="13">
        <v>0.8</v>
      </c>
      <c r="D4139" s="13">
        <v>5</v>
      </c>
      <c r="E4139" s="13">
        <v>14.594594594594593</v>
      </c>
      <c r="F4139" s="13">
        <v>20.485907262026664</v>
      </c>
      <c r="G4139" s="13">
        <v>3.0256410256410255</v>
      </c>
      <c r="H4139" s="13">
        <v>2.8656716417910446</v>
      </c>
      <c r="I4139" s="13">
        <v>1</v>
      </c>
      <c r="J4139" s="13">
        <v>5</v>
      </c>
      <c r="K4139" s="13">
        <v>0.4</v>
      </c>
      <c r="L4139" s="13">
        <v>5</v>
      </c>
      <c r="M4139" s="13">
        <v>15</v>
      </c>
    </row>
    <row r="4140" spans="2:13">
      <c r="B4140" s="10">
        <v>4137</v>
      </c>
      <c r="C4140" s="13">
        <v>0.2</v>
      </c>
      <c r="D4140" s="13">
        <v>20</v>
      </c>
      <c r="E4140" s="13">
        <v>12.272727272727273</v>
      </c>
      <c r="F4140" s="13">
        <v>20.166538455737061</v>
      </c>
      <c r="G4140" s="13">
        <v>3.2108843537414966</v>
      </c>
      <c r="H4140" s="13">
        <v>4.6829268292682924</v>
      </c>
      <c r="I4140" s="13">
        <v>0.4</v>
      </c>
      <c r="J4140" s="13">
        <v>12.5</v>
      </c>
      <c r="K4140" s="13">
        <v>0.2</v>
      </c>
      <c r="L4140" s="13">
        <v>10</v>
      </c>
      <c r="M4140" s="13">
        <v>42.5</v>
      </c>
    </row>
    <row r="4141" spans="2:13">
      <c r="B4141" s="10">
        <v>4138</v>
      </c>
      <c r="C4141" s="13">
        <v>0.6</v>
      </c>
      <c r="D4141" s="13">
        <v>6.666666666666667</v>
      </c>
      <c r="E4141" s="13">
        <v>11.020408163265305</v>
      </c>
      <c r="F4141" s="13">
        <v>19.35081751999045</v>
      </c>
      <c r="G4141" s="13">
        <v>3.2777777777777777</v>
      </c>
      <c r="H4141" s="13">
        <v>5.0526315789473681</v>
      </c>
      <c r="I4141" s="13">
        <v>1</v>
      </c>
      <c r="J4141" s="13">
        <v>5</v>
      </c>
      <c r="K4141" s="13">
        <v>0.6</v>
      </c>
      <c r="L4141" s="13">
        <v>3.3333333333333335</v>
      </c>
      <c r="M4141" s="13">
        <v>15.000000000000002</v>
      </c>
    </row>
    <row r="4142" spans="2:13">
      <c r="B4142" s="10">
        <v>4139</v>
      </c>
      <c r="C4142" s="13">
        <v>0.2</v>
      </c>
      <c r="D4142" s="13">
        <v>20</v>
      </c>
      <c r="E4142" s="13">
        <v>11.020408163265305</v>
      </c>
      <c r="F4142" s="13">
        <v>20.44276841171251</v>
      </c>
      <c r="G4142" s="13">
        <v>2.5652173913043477</v>
      </c>
      <c r="H4142" s="13">
        <v>6.8571428571428568</v>
      </c>
      <c r="I4142" s="13">
        <v>1</v>
      </c>
      <c r="J4142" s="13">
        <v>5</v>
      </c>
      <c r="K4142" s="13">
        <v>0.2</v>
      </c>
      <c r="L4142" s="13">
        <v>10</v>
      </c>
      <c r="M4142" s="13">
        <v>35</v>
      </c>
    </row>
    <row r="4143" spans="2:13">
      <c r="B4143" s="10">
        <v>4140</v>
      </c>
      <c r="C4143" s="13">
        <v>0.4</v>
      </c>
      <c r="D4143" s="13">
        <v>10</v>
      </c>
      <c r="E4143" s="13">
        <v>18.620689655172413</v>
      </c>
      <c r="F4143" s="13">
        <v>25.604126508174485</v>
      </c>
      <c r="G4143" s="13">
        <v>2.8095238095238098</v>
      </c>
      <c r="H4143" s="13">
        <v>4.1739130434782608</v>
      </c>
      <c r="I4143" s="13">
        <v>1</v>
      </c>
      <c r="J4143" s="13">
        <v>5</v>
      </c>
      <c r="K4143" s="13">
        <v>0.6</v>
      </c>
      <c r="L4143" s="13">
        <v>3.3333333333333335</v>
      </c>
      <c r="M4143" s="13">
        <v>18.333333333333332</v>
      </c>
    </row>
    <row r="4144" spans="2:13">
      <c r="B4144" s="10">
        <v>4141</v>
      </c>
      <c r="C4144" s="13">
        <v>1</v>
      </c>
      <c r="D4144" s="13">
        <v>4</v>
      </c>
      <c r="E4144" s="13">
        <v>11.48936170212766</v>
      </c>
      <c r="F4144" s="13">
        <v>18.652257629729469</v>
      </c>
      <c r="G4144" s="13">
        <v>3.4705882352941178</v>
      </c>
      <c r="H4144" s="13">
        <v>3.6923076923076925</v>
      </c>
      <c r="I4144" s="13">
        <v>1.2</v>
      </c>
      <c r="J4144" s="13">
        <v>4.166666666666667</v>
      </c>
      <c r="K4144" s="13">
        <v>0.6</v>
      </c>
      <c r="L4144" s="13">
        <v>3.3333333333333335</v>
      </c>
      <c r="M4144" s="13">
        <v>11.500000000000002</v>
      </c>
    </row>
    <row r="4145" spans="2:13">
      <c r="B4145" s="10">
        <v>4142</v>
      </c>
      <c r="C4145" s="13">
        <v>1</v>
      </c>
      <c r="D4145" s="13">
        <v>4</v>
      </c>
      <c r="E4145" s="13">
        <v>10.384615384615385</v>
      </c>
      <c r="F4145" s="13">
        <v>16.732133115111839</v>
      </c>
      <c r="G4145" s="13">
        <v>3.3475177304964543</v>
      </c>
      <c r="H4145" s="13">
        <v>3</v>
      </c>
      <c r="I4145" s="13">
        <v>1</v>
      </c>
      <c r="J4145" s="13">
        <v>5</v>
      </c>
      <c r="K4145" s="13">
        <v>0.4</v>
      </c>
      <c r="L4145" s="13">
        <v>5</v>
      </c>
      <c r="M4145" s="13">
        <v>14</v>
      </c>
    </row>
    <row r="4146" spans="2:13">
      <c r="B4146" s="10">
        <v>4143</v>
      </c>
      <c r="C4146" s="13">
        <v>0.4</v>
      </c>
      <c r="D4146" s="13">
        <v>10</v>
      </c>
      <c r="E4146" s="13">
        <v>7.1052631578947363</v>
      </c>
      <c r="F4146" s="13">
        <v>14.801564261074489</v>
      </c>
      <c r="G4146" s="13">
        <v>3.5223880597014925</v>
      </c>
      <c r="H4146" s="13">
        <v>4.1739130434782608</v>
      </c>
      <c r="I4146" s="13">
        <v>1</v>
      </c>
      <c r="J4146" s="13">
        <v>5</v>
      </c>
      <c r="K4146" s="13">
        <v>0.4</v>
      </c>
      <c r="L4146" s="13">
        <v>5</v>
      </c>
      <c r="M4146" s="13">
        <v>20</v>
      </c>
    </row>
    <row r="4147" spans="2:13">
      <c r="B4147" s="10">
        <v>4144</v>
      </c>
      <c r="C4147" s="13">
        <v>0.6</v>
      </c>
      <c r="D4147" s="13">
        <v>6.666666666666667</v>
      </c>
      <c r="E4147" s="13">
        <v>10.384615384615385</v>
      </c>
      <c r="F4147" s="13">
        <v>18.98611914401388</v>
      </c>
      <c r="G4147" s="13">
        <v>3.5488721804511276</v>
      </c>
      <c r="H4147" s="13">
        <v>5.0526315789473681</v>
      </c>
      <c r="I4147" s="13">
        <v>1.4</v>
      </c>
      <c r="J4147" s="13">
        <v>3.5714285714285716</v>
      </c>
      <c r="K4147" s="13">
        <v>0.6</v>
      </c>
      <c r="L4147" s="13">
        <v>3.3333333333333335</v>
      </c>
      <c r="M4147" s="13">
        <v>13.571428571428573</v>
      </c>
    </row>
    <row r="4148" spans="2:13">
      <c r="B4148" s="10">
        <v>4145</v>
      </c>
      <c r="C4148" s="13">
        <v>1.2</v>
      </c>
      <c r="D4148" s="13">
        <v>3.3333333333333335</v>
      </c>
      <c r="E4148" s="13">
        <v>9</v>
      </c>
      <c r="F4148" s="13">
        <v>16.796817625458996</v>
      </c>
      <c r="G4148" s="13">
        <v>2.7441860465116279</v>
      </c>
      <c r="H4148" s="13">
        <v>5.0526315789473681</v>
      </c>
      <c r="I4148" s="13">
        <v>1.4</v>
      </c>
      <c r="J4148" s="13">
        <v>3.5714285714285716</v>
      </c>
      <c r="K4148" s="13">
        <v>0.8</v>
      </c>
      <c r="L4148" s="13">
        <v>2.5</v>
      </c>
      <c r="M4148" s="13">
        <v>9.4047619047619051</v>
      </c>
    </row>
    <row r="4149" spans="2:13">
      <c r="B4149" s="10">
        <v>4146</v>
      </c>
      <c r="C4149" s="13">
        <v>0.8</v>
      </c>
      <c r="D4149" s="13">
        <v>5</v>
      </c>
      <c r="E4149" s="13">
        <v>15.882352941176469</v>
      </c>
      <c r="F4149" s="13">
        <v>24.040247678018574</v>
      </c>
      <c r="G4149" s="13">
        <v>3.1052631578947372</v>
      </c>
      <c r="H4149" s="13">
        <v>5.0526315789473681</v>
      </c>
      <c r="I4149" s="13">
        <v>0.8</v>
      </c>
      <c r="J4149" s="13">
        <v>6.25</v>
      </c>
      <c r="K4149" s="13">
        <v>0.2</v>
      </c>
      <c r="L4149" s="13">
        <v>10</v>
      </c>
      <c r="M4149" s="13">
        <v>21.25</v>
      </c>
    </row>
    <row r="4150" spans="2:13">
      <c r="B4150" s="10">
        <v>4147</v>
      </c>
      <c r="C4150" s="13">
        <v>0.6</v>
      </c>
      <c r="D4150" s="13">
        <v>6.666666666666667</v>
      </c>
      <c r="E4150" s="13">
        <v>7.7142857142857144</v>
      </c>
      <c r="F4150" s="13">
        <v>16.136351615803669</v>
      </c>
      <c r="G4150" s="13">
        <v>3.2328767123287672</v>
      </c>
      <c r="H4150" s="13">
        <v>5.1891891891891895</v>
      </c>
      <c r="I4150" s="13">
        <v>1</v>
      </c>
      <c r="J4150" s="13">
        <v>5</v>
      </c>
      <c r="K4150" s="13">
        <v>0.4</v>
      </c>
      <c r="L4150" s="13">
        <v>5</v>
      </c>
      <c r="M4150" s="13">
        <v>16.666666666666668</v>
      </c>
    </row>
    <row r="4151" spans="2:13">
      <c r="B4151" s="10">
        <v>4148</v>
      </c>
      <c r="C4151" s="13">
        <v>0.6</v>
      </c>
      <c r="D4151" s="13">
        <v>6.666666666666667</v>
      </c>
      <c r="E4151" s="13">
        <v>16.363636363636363</v>
      </c>
      <c r="F4151" s="13">
        <v>22.494898499558694</v>
      </c>
      <c r="G4151" s="13">
        <v>2.29126213592233</v>
      </c>
      <c r="H4151" s="13">
        <v>3.84</v>
      </c>
      <c r="I4151" s="13">
        <v>1</v>
      </c>
      <c r="J4151" s="13">
        <v>5</v>
      </c>
      <c r="K4151" s="13">
        <v>0.2</v>
      </c>
      <c r="L4151" s="13">
        <v>10</v>
      </c>
      <c r="M4151" s="13">
        <v>21.666666666666668</v>
      </c>
    </row>
    <row r="4152" spans="2:13">
      <c r="B4152" s="10">
        <v>4149</v>
      </c>
      <c r="C4152" s="13">
        <v>0.6</v>
      </c>
      <c r="D4152" s="13">
        <v>6.666666666666667</v>
      </c>
      <c r="E4152" s="13">
        <v>12.558139534883722</v>
      </c>
      <c r="F4152" s="13">
        <v>18.284417237280827</v>
      </c>
      <c r="G4152" s="13">
        <v>2.8606060606060604</v>
      </c>
      <c r="H4152" s="13">
        <v>2.8656716417910446</v>
      </c>
      <c r="I4152" s="13">
        <v>1.2</v>
      </c>
      <c r="J4152" s="13">
        <v>4.166666666666667</v>
      </c>
      <c r="K4152" s="13">
        <v>0.6</v>
      </c>
      <c r="L4152" s="13">
        <v>3.3333333333333335</v>
      </c>
      <c r="M4152" s="13">
        <v>14.166666666666668</v>
      </c>
    </row>
    <row r="4153" spans="2:13">
      <c r="B4153" s="10">
        <v>4150</v>
      </c>
      <c r="C4153" s="13">
        <v>0.2</v>
      </c>
      <c r="D4153" s="13">
        <v>20</v>
      </c>
      <c r="E4153" s="13">
        <v>11.25</v>
      </c>
      <c r="F4153" s="13">
        <v>20.107943177270908</v>
      </c>
      <c r="G4153" s="13">
        <v>3.2108843537414966</v>
      </c>
      <c r="H4153" s="13">
        <v>5.6470588235294121</v>
      </c>
      <c r="I4153" s="13">
        <v>0.8</v>
      </c>
      <c r="J4153" s="13">
        <v>6.25</v>
      </c>
      <c r="K4153" s="13">
        <v>0.1</v>
      </c>
      <c r="L4153" s="13">
        <v>20</v>
      </c>
      <c r="M4153" s="13">
        <v>46.25</v>
      </c>
    </row>
    <row r="4154" spans="2:13">
      <c r="B4154" s="10">
        <v>4151</v>
      </c>
      <c r="C4154" s="13">
        <v>1</v>
      </c>
      <c r="D4154" s="13">
        <v>4</v>
      </c>
      <c r="E4154" s="13">
        <v>16.363636363636363</v>
      </c>
      <c r="F4154" s="13">
        <v>22.532189822755861</v>
      </c>
      <c r="G4154" s="13">
        <v>2.9685534591194971</v>
      </c>
      <c r="H4154" s="13">
        <v>3.2</v>
      </c>
      <c r="I4154" s="13">
        <v>0.4</v>
      </c>
      <c r="J4154" s="13">
        <v>12.5</v>
      </c>
      <c r="K4154" s="13">
        <v>0.4</v>
      </c>
      <c r="L4154" s="13">
        <v>5</v>
      </c>
      <c r="M4154" s="13">
        <v>21.5</v>
      </c>
    </row>
    <row r="4155" spans="2:13">
      <c r="B4155" s="10">
        <v>4152</v>
      </c>
      <c r="C4155" s="13">
        <v>0.4</v>
      </c>
      <c r="D4155" s="13">
        <v>10</v>
      </c>
      <c r="E4155" s="13">
        <v>9.6428571428571441</v>
      </c>
      <c r="F4155" s="13">
        <v>19.564246098728859</v>
      </c>
      <c r="G4155" s="13">
        <v>3.3006993006993004</v>
      </c>
      <c r="H4155" s="13">
        <v>6.6206896551724137</v>
      </c>
      <c r="I4155" s="13">
        <v>1.2</v>
      </c>
      <c r="J4155" s="13">
        <v>4.166666666666667</v>
      </c>
      <c r="K4155" s="13">
        <v>0.6</v>
      </c>
      <c r="L4155" s="13">
        <v>3.3333333333333335</v>
      </c>
      <c r="M4155" s="13">
        <v>17.5</v>
      </c>
    </row>
    <row r="4156" spans="2:13">
      <c r="B4156" s="10">
        <v>4153</v>
      </c>
      <c r="C4156" s="13">
        <v>1.2</v>
      </c>
      <c r="D4156" s="13">
        <v>3.3333333333333335</v>
      </c>
      <c r="E4156" s="13">
        <v>11.25</v>
      </c>
      <c r="F4156" s="13">
        <v>20.858031427324313</v>
      </c>
      <c r="G4156" s="13">
        <v>2.9873417721518987</v>
      </c>
      <c r="H4156" s="13">
        <v>6.6206896551724137</v>
      </c>
      <c r="I4156" s="13">
        <v>0.6</v>
      </c>
      <c r="J4156" s="13">
        <v>8.3333333333333339</v>
      </c>
      <c r="K4156" s="13">
        <v>0.4</v>
      </c>
      <c r="L4156" s="13">
        <v>5</v>
      </c>
      <c r="M4156" s="13">
        <v>16.666666666666668</v>
      </c>
    </row>
    <row r="4157" spans="2:13">
      <c r="B4157" s="10">
        <v>4154</v>
      </c>
      <c r="C4157" s="13">
        <v>0.8</v>
      </c>
      <c r="D4157" s="13">
        <v>5</v>
      </c>
      <c r="E4157" s="13">
        <v>15.882352941176469</v>
      </c>
      <c r="F4157" s="13">
        <v>22.490432317505316</v>
      </c>
      <c r="G4157" s="13">
        <v>2.8433734939759034</v>
      </c>
      <c r="H4157" s="13">
        <v>3.7647058823529411</v>
      </c>
      <c r="I4157" s="13">
        <v>0.6</v>
      </c>
      <c r="J4157" s="13">
        <v>8.3333333333333339</v>
      </c>
      <c r="K4157" s="13">
        <v>0.2</v>
      </c>
      <c r="L4157" s="13">
        <v>10</v>
      </c>
      <c r="M4157" s="13">
        <v>23.333333333333336</v>
      </c>
    </row>
    <row r="4158" spans="2:13">
      <c r="B4158" s="10">
        <v>4155</v>
      </c>
      <c r="C4158" s="13">
        <v>0.8</v>
      </c>
      <c r="D4158" s="13">
        <v>5</v>
      </c>
      <c r="E4158" s="13">
        <v>10.8</v>
      </c>
      <c r="F4158" s="13">
        <v>17.176700680272109</v>
      </c>
      <c r="G4158" s="13">
        <v>2.458333333333333</v>
      </c>
      <c r="H4158" s="13">
        <v>3.9183673469387754</v>
      </c>
      <c r="I4158" s="13">
        <v>0.8</v>
      </c>
      <c r="J4158" s="13">
        <v>6.25</v>
      </c>
      <c r="K4158" s="13">
        <v>0.4</v>
      </c>
      <c r="L4158" s="13">
        <v>5</v>
      </c>
      <c r="M4158" s="13">
        <v>16.25</v>
      </c>
    </row>
    <row r="4159" spans="2:13">
      <c r="B4159" s="10">
        <v>4156</v>
      </c>
      <c r="C4159" s="13">
        <v>0.8</v>
      </c>
      <c r="D4159" s="13">
        <v>5</v>
      </c>
      <c r="E4159" s="13">
        <v>13.170731707317072</v>
      </c>
      <c r="F4159" s="13">
        <v>19.391538078646093</v>
      </c>
      <c r="G4159" s="13">
        <v>2.3024390243902437</v>
      </c>
      <c r="H4159" s="13">
        <v>3.9183673469387754</v>
      </c>
      <c r="I4159" s="13">
        <v>1.4</v>
      </c>
      <c r="J4159" s="13">
        <v>3.5714285714285716</v>
      </c>
      <c r="K4159" s="13">
        <v>0.6</v>
      </c>
      <c r="L4159" s="13">
        <v>3.3333333333333335</v>
      </c>
      <c r="M4159" s="13">
        <v>11.904761904761905</v>
      </c>
    </row>
    <row r="4160" spans="2:13">
      <c r="B4160" s="10">
        <v>4157</v>
      </c>
      <c r="C4160" s="13">
        <v>0.8</v>
      </c>
      <c r="D4160" s="13">
        <v>5</v>
      </c>
      <c r="E4160" s="13">
        <v>11.739130434782609</v>
      </c>
      <c r="F4160" s="13">
        <v>20.262350249024095</v>
      </c>
      <c r="G4160" s="13">
        <v>3.4705882352941178</v>
      </c>
      <c r="H4160" s="13">
        <v>5.0526315789473681</v>
      </c>
      <c r="I4160" s="13">
        <v>0.8</v>
      </c>
      <c r="J4160" s="13">
        <v>6.25</v>
      </c>
      <c r="K4160" s="13">
        <v>0.2</v>
      </c>
      <c r="L4160" s="13">
        <v>10</v>
      </c>
      <c r="M4160" s="13">
        <v>21.25</v>
      </c>
    </row>
    <row r="4161" spans="2:13">
      <c r="B4161" s="10">
        <v>4158</v>
      </c>
      <c r="C4161" s="13">
        <v>1.2</v>
      </c>
      <c r="D4161" s="13">
        <v>3.3333333333333335</v>
      </c>
      <c r="E4161" s="13">
        <v>12</v>
      </c>
      <c r="F4161" s="13">
        <v>20.562367864693446</v>
      </c>
      <c r="G4161" s="13">
        <v>2.7441860465116279</v>
      </c>
      <c r="H4161" s="13">
        <v>5.8181818181818183</v>
      </c>
      <c r="I4161" s="13">
        <v>1</v>
      </c>
      <c r="J4161" s="13">
        <v>5</v>
      </c>
      <c r="K4161" s="13">
        <v>0.2</v>
      </c>
      <c r="L4161" s="13">
        <v>10</v>
      </c>
      <c r="M4161" s="13">
        <v>18.333333333333336</v>
      </c>
    </row>
    <row r="4162" spans="2:13">
      <c r="B4162" s="10">
        <v>4159</v>
      </c>
      <c r="C4162" s="13">
        <v>1</v>
      </c>
      <c r="D4162" s="13">
        <v>4</v>
      </c>
      <c r="E4162" s="13">
        <v>10.188679245283019</v>
      </c>
      <c r="F4162" s="13">
        <v>17.054320270924045</v>
      </c>
      <c r="G4162" s="13">
        <v>3.0256410256410255</v>
      </c>
      <c r="H4162" s="13">
        <v>3.84</v>
      </c>
      <c r="I4162" s="13">
        <v>1</v>
      </c>
      <c r="J4162" s="13">
        <v>5</v>
      </c>
      <c r="K4162" s="13">
        <v>0.4</v>
      </c>
      <c r="L4162" s="13">
        <v>5</v>
      </c>
      <c r="M4162" s="13">
        <v>14</v>
      </c>
    </row>
    <row r="4163" spans="2:13">
      <c r="B4163" s="10">
        <v>4160</v>
      </c>
      <c r="C4163" s="13">
        <v>0.6</v>
      </c>
      <c r="D4163" s="13">
        <v>6.666666666666667</v>
      </c>
      <c r="E4163" s="13">
        <v>11.739130434782609</v>
      </c>
      <c r="F4163" s="13">
        <v>20.059805540267842</v>
      </c>
      <c r="G4163" s="13">
        <v>2.9873417721518987</v>
      </c>
      <c r="H4163" s="13">
        <v>5.333333333333333</v>
      </c>
      <c r="I4163" s="13">
        <v>0.8</v>
      </c>
      <c r="J4163" s="13">
        <v>6.25</v>
      </c>
      <c r="K4163" s="13">
        <v>0.4</v>
      </c>
      <c r="L4163" s="13">
        <v>5</v>
      </c>
      <c r="M4163" s="13">
        <v>17.916666666666668</v>
      </c>
    </row>
    <row r="4164" spans="2:13">
      <c r="B4164" s="10">
        <v>4161</v>
      </c>
      <c r="C4164" s="13">
        <v>0.8</v>
      </c>
      <c r="D4164" s="13">
        <v>5</v>
      </c>
      <c r="E4164" s="13">
        <v>11.739130434782609</v>
      </c>
      <c r="F4164" s="13">
        <v>19.741762013729975</v>
      </c>
      <c r="G4164" s="13">
        <v>2.95</v>
      </c>
      <c r="H4164" s="13">
        <v>5.0526315789473681</v>
      </c>
      <c r="I4164" s="13">
        <v>0.8</v>
      </c>
      <c r="J4164" s="13">
        <v>6.25</v>
      </c>
      <c r="K4164" s="13">
        <v>0.6</v>
      </c>
      <c r="L4164" s="13">
        <v>3.3333333333333335</v>
      </c>
      <c r="M4164" s="13">
        <v>14.583333333333334</v>
      </c>
    </row>
    <row r="4165" spans="2:13">
      <c r="B4165" s="10">
        <v>4162</v>
      </c>
      <c r="C4165" s="13">
        <v>0.6</v>
      </c>
      <c r="D4165" s="13">
        <v>6.666666666666667</v>
      </c>
      <c r="E4165" s="13">
        <v>13.170731707317072</v>
      </c>
      <c r="F4165" s="13">
        <v>21.280535628885698</v>
      </c>
      <c r="G4165" s="13">
        <v>2.776470588235294</v>
      </c>
      <c r="H4165" s="13">
        <v>5.333333333333333</v>
      </c>
      <c r="I4165" s="13">
        <v>0.8</v>
      </c>
      <c r="J4165" s="13">
        <v>6.25</v>
      </c>
      <c r="K4165" s="13">
        <v>0.6</v>
      </c>
      <c r="L4165" s="13">
        <v>3.3333333333333335</v>
      </c>
      <c r="M4165" s="13">
        <v>16.25</v>
      </c>
    </row>
    <row r="4166" spans="2:13">
      <c r="B4166" s="10">
        <v>4163</v>
      </c>
      <c r="C4166" s="13">
        <v>0.4</v>
      </c>
      <c r="D4166" s="13">
        <v>10</v>
      </c>
      <c r="E4166" s="13">
        <v>16.875</v>
      </c>
      <c r="F4166" s="13">
        <v>23.976987787449655</v>
      </c>
      <c r="G4166" s="13">
        <v>2.6368715083798882</v>
      </c>
      <c r="H4166" s="13">
        <v>4.4651162790697674</v>
      </c>
      <c r="I4166" s="13">
        <v>0.8</v>
      </c>
      <c r="J4166" s="13">
        <v>6.25</v>
      </c>
      <c r="K4166" s="13">
        <v>0.6</v>
      </c>
      <c r="L4166" s="13">
        <v>3.3333333333333335</v>
      </c>
      <c r="M4166" s="13">
        <v>19.583333333333332</v>
      </c>
    </row>
    <row r="4167" spans="2:13">
      <c r="B4167" s="10">
        <v>4164</v>
      </c>
      <c r="C4167" s="13">
        <v>0.8</v>
      </c>
      <c r="D4167" s="13">
        <v>5</v>
      </c>
      <c r="E4167" s="13">
        <v>15.428571428571429</v>
      </c>
      <c r="F4167" s="13">
        <v>22.164203612479476</v>
      </c>
      <c r="G4167" s="13">
        <v>4.068965517241379</v>
      </c>
      <c r="H4167" s="13">
        <v>2.6666666666666665</v>
      </c>
      <c r="I4167" s="13">
        <v>1.2</v>
      </c>
      <c r="J4167" s="13">
        <v>4.166666666666667</v>
      </c>
      <c r="K4167" s="13">
        <v>0.6</v>
      </c>
      <c r="L4167" s="13">
        <v>3.3333333333333335</v>
      </c>
      <c r="M4167" s="13">
        <v>12.500000000000002</v>
      </c>
    </row>
    <row r="4168" spans="2:13">
      <c r="B4168" s="10">
        <v>4165</v>
      </c>
      <c r="C4168" s="13">
        <v>0.6</v>
      </c>
      <c r="D4168" s="13">
        <v>6.666666666666667</v>
      </c>
      <c r="E4168" s="13">
        <v>11.25</v>
      </c>
      <c r="F4168" s="13">
        <v>19.856451612903225</v>
      </c>
      <c r="G4168" s="13">
        <v>3.8064516129032255</v>
      </c>
      <c r="H4168" s="13">
        <v>4.8</v>
      </c>
      <c r="I4168" s="13">
        <v>0.8</v>
      </c>
      <c r="J4168" s="13">
        <v>6.25</v>
      </c>
      <c r="K4168" s="13">
        <v>0.6</v>
      </c>
      <c r="L4168" s="13">
        <v>3.3333333333333335</v>
      </c>
      <c r="M4168" s="13">
        <v>16.25</v>
      </c>
    </row>
    <row r="4169" spans="2:13">
      <c r="B4169" s="10">
        <v>4166</v>
      </c>
      <c r="C4169" s="13">
        <v>1</v>
      </c>
      <c r="D4169" s="13">
        <v>4</v>
      </c>
      <c r="E4169" s="13">
        <v>15</v>
      </c>
      <c r="F4169" s="13">
        <v>22.347899159663868</v>
      </c>
      <c r="G4169" s="13">
        <v>2.776470588235294</v>
      </c>
      <c r="H4169" s="13">
        <v>4.5714285714285712</v>
      </c>
      <c r="I4169" s="13">
        <v>1</v>
      </c>
      <c r="J4169" s="13">
        <v>5</v>
      </c>
      <c r="K4169" s="13">
        <v>0.4</v>
      </c>
      <c r="L4169" s="13">
        <v>5</v>
      </c>
      <c r="M4169" s="13">
        <v>14</v>
      </c>
    </row>
    <row r="4170" spans="2:13">
      <c r="B4170" s="10">
        <v>4167</v>
      </c>
      <c r="C4170" s="13">
        <v>0.4</v>
      </c>
      <c r="D4170" s="13">
        <v>10</v>
      </c>
      <c r="E4170" s="13">
        <v>9.8181818181818166</v>
      </c>
      <c r="F4170" s="13">
        <v>17.927985739750444</v>
      </c>
      <c r="G4170" s="13">
        <v>2.776470588235294</v>
      </c>
      <c r="H4170" s="13">
        <v>5.333333333333333</v>
      </c>
      <c r="I4170" s="13">
        <v>1</v>
      </c>
      <c r="J4170" s="13">
        <v>5</v>
      </c>
      <c r="K4170" s="13">
        <v>0.2</v>
      </c>
      <c r="L4170" s="13">
        <v>10</v>
      </c>
      <c r="M4170" s="13">
        <v>25</v>
      </c>
    </row>
    <row r="4171" spans="2:13">
      <c r="B4171" s="10">
        <v>4168</v>
      </c>
      <c r="C4171" s="13">
        <v>0.4</v>
      </c>
      <c r="D4171" s="13">
        <v>10</v>
      </c>
      <c r="E4171" s="13">
        <v>11.020408163265305</v>
      </c>
      <c r="F4171" s="13">
        <v>19.159597352454494</v>
      </c>
      <c r="G4171" s="13">
        <v>2.95</v>
      </c>
      <c r="H4171" s="13">
        <v>5.1891891891891895</v>
      </c>
      <c r="I4171" s="13">
        <v>1.2</v>
      </c>
      <c r="J4171" s="13">
        <v>4.166666666666667</v>
      </c>
      <c r="K4171" s="13">
        <v>1</v>
      </c>
      <c r="L4171" s="13">
        <v>2</v>
      </c>
      <c r="M4171" s="13">
        <v>16.166666666666668</v>
      </c>
    </row>
    <row r="4172" spans="2:13">
      <c r="B4172" s="10">
        <v>4169</v>
      </c>
      <c r="C4172" s="13">
        <v>0.6</v>
      </c>
      <c r="D4172" s="13">
        <v>6.666666666666667</v>
      </c>
      <c r="E4172" s="13">
        <v>8.1818181818181817</v>
      </c>
      <c r="F4172" s="13">
        <v>14.436736915778832</v>
      </c>
      <c r="G4172" s="13">
        <v>2.8263473053892216</v>
      </c>
      <c r="H4172" s="13">
        <v>3.4285714285714284</v>
      </c>
      <c r="I4172" s="13">
        <v>1</v>
      </c>
      <c r="J4172" s="13">
        <v>5</v>
      </c>
      <c r="K4172" s="13">
        <v>0.2</v>
      </c>
      <c r="L4172" s="13">
        <v>10</v>
      </c>
      <c r="M4172" s="13">
        <v>21.666666666666668</v>
      </c>
    </row>
    <row r="4173" spans="2:13">
      <c r="B4173" s="10">
        <v>4170</v>
      </c>
      <c r="C4173" s="13">
        <v>0.6</v>
      </c>
      <c r="D4173" s="13">
        <v>6.666666666666667</v>
      </c>
      <c r="E4173" s="13">
        <v>15.428571428571429</v>
      </c>
      <c r="F4173" s="13">
        <v>22.016584642351514</v>
      </c>
      <c r="G4173" s="13">
        <v>2.8957055214723924</v>
      </c>
      <c r="H4173" s="13">
        <v>3.6923076923076925</v>
      </c>
      <c r="I4173" s="13">
        <v>1.2</v>
      </c>
      <c r="J4173" s="13">
        <v>4.166666666666667</v>
      </c>
      <c r="K4173" s="13">
        <v>0.4</v>
      </c>
      <c r="L4173" s="13">
        <v>5</v>
      </c>
      <c r="M4173" s="13">
        <v>15.833333333333334</v>
      </c>
    </row>
    <row r="4174" spans="2:13">
      <c r="B4174" s="10">
        <v>4171</v>
      </c>
      <c r="C4174" s="13">
        <v>0.4</v>
      </c>
      <c r="D4174" s="13">
        <v>10</v>
      </c>
      <c r="E4174" s="13">
        <v>17.419354838709676</v>
      </c>
      <c r="F4174" s="13">
        <v>26.490952006294258</v>
      </c>
      <c r="G4174" s="13">
        <v>2.8780487804878048</v>
      </c>
      <c r="H4174" s="13">
        <v>6.193548387096774</v>
      </c>
      <c r="I4174" s="13">
        <v>1.2</v>
      </c>
      <c r="J4174" s="13">
        <v>4.166666666666667</v>
      </c>
      <c r="K4174" s="13">
        <v>0.4</v>
      </c>
      <c r="L4174" s="13">
        <v>5</v>
      </c>
      <c r="M4174" s="13">
        <v>19.166666666666668</v>
      </c>
    </row>
    <row r="4175" spans="2:13">
      <c r="B4175" s="10">
        <v>4172</v>
      </c>
      <c r="C4175" s="13">
        <v>0.4</v>
      </c>
      <c r="D4175" s="13">
        <v>10</v>
      </c>
      <c r="E4175" s="13">
        <v>13.5</v>
      </c>
      <c r="F4175" s="13">
        <v>21.846320346320347</v>
      </c>
      <c r="G4175" s="13">
        <v>2.8606060606060604</v>
      </c>
      <c r="H4175" s="13">
        <v>5.4857142857142858</v>
      </c>
      <c r="I4175" s="13">
        <v>1.2</v>
      </c>
      <c r="J4175" s="13">
        <v>4.166666666666667</v>
      </c>
      <c r="K4175" s="13">
        <v>0.4</v>
      </c>
      <c r="L4175" s="13">
        <v>5</v>
      </c>
      <c r="M4175" s="13">
        <v>19.166666666666668</v>
      </c>
    </row>
    <row r="4176" spans="2:13">
      <c r="B4176" s="10">
        <v>4173</v>
      </c>
      <c r="C4176" s="13">
        <v>1</v>
      </c>
      <c r="D4176" s="13">
        <v>4</v>
      </c>
      <c r="E4176" s="13">
        <v>14.210526315789473</v>
      </c>
      <c r="F4176" s="13">
        <v>20.970760233918128</v>
      </c>
      <c r="G4176" s="13">
        <v>2.7602339181286553</v>
      </c>
      <c r="H4176" s="13">
        <v>4</v>
      </c>
      <c r="I4176" s="13">
        <v>1</v>
      </c>
      <c r="J4176" s="13">
        <v>5</v>
      </c>
      <c r="K4176" s="13">
        <v>0.4</v>
      </c>
      <c r="L4176" s="13">
        <v>5</v>
      </c>
      <c r="M4176" s="13">
        <v>14</v>
      </c>
    </row>
    <row r="4177" spans="2:13">
      <c r="B4177" s="10">
        <v>4174</v>
      </c>
      <c r="C4177" s="13">
        <v>1</v>
      </c>
      <c r="D4177" s="13">
        <v>4</v>
      </c>
      <c r="E4177" s="13">
        <v>13.846153846153847</v>
      </c>
      <c r="F4177" s="13">
        <v>21.998534798534799</v>
      </c>
      <c r="G4177" s="13">
        <v>2.6666666666666665</v>
      </c>
      <c r="H4177" s="13">
        <v>5.4857142857142858</v>
      </c>
      <c r="I4177" s="13">
        <v>1</v>
      </c>
      <c r="J4177" s="13">
        <v>5</v>
      </c>
      <c r="K4177" s="13">
        <v>0.4</v>
      </c>
      <c r="L4177" s="13">
        <v>5</v>
      </c>
      <c r="M4177" s="13">
        <v>14</v>
      </c>
    </row>
    <row r="4178" spans="2:13">
      <c r="B4178" s="10">
        <v>4175</v>
      </c>
      <c r="C4178" s="13">
        <v>0.6</v>
      </c>
      <c r="D4178" s="13">
        <v>6.666666666666667</v>
      </c>
      <c r="E4178" s="13">
        <v>12.272727272727273</v>
      </c>
      <c r="F4178" s="13">
        <v>17.710783952889216</v>
      </c>
      <c r="G4178" s="13">
        <v>2.4842105263157896</v>
      </c>
      <c r="H4178" s="13">
        <v>2.953846153846154</v>
      </c>
      <c r="I4178" s="13">
        <v>1.2</v>
      </c>
      <c r="J4178" s="13">
        <v>4.166666666666667</v>
      </c>
      <c r="K4178" s="13">
        <v>0.6</v>
      </c>
      <c r="L4178" s="13">
        <v>3.3333333333333335</v>
      </c>
      <c r="M4178" s="13">
        <v>14.166666666666668</v>
      </c>
    </row>
    <row r="4179" spans="2:13">
      <c r="B4179" s="10">
        <v>4176</v>
      </c>
      <c r="C4179" s="13">
        <v>1.4</v>
      </c>
      <c r="D4179" s="13">
        <v>2.8571428571428572</v>
      </c>
      <c r="E4179" s="13">
        <v>11.48936170212766</v>
      </c>
      <c r="F4179" s="13">
        <v>17.271332352022839</v>
      </c>
      <c r="G4179" s="13">
        <v>2.2264150943396226</v>
      </c>
      <c r="H4179" s="13">
        <v>3.5555555555555554</v>
      </c>
      <c r="I4179" s="13">
        <v>1</v>
      </c>
      <c r="J4179" s="13">
        <v>5</v>
      </c>
      <c r="K4179" s="13">
        <v>0.8</v>
      </c>
      <c r="L4179" s="13">
        <v>2.5</v>
      </c>
      <c r="M4179" s="13">
        <v>10.357142857142858</v>
      </c>
    </row>
    <row r="4180" spans="2:13">
      <c r="B4180" s="10">
        <v>4177</v>
      </c>
      <c r="C4180" s="13">
        <v>1</v>
      </c>
      <c r="D4180" s="13">
        <v>4</v>
      </c>
      <c r="E4180" s="13">
        <v>10.384615384615385</v>
      </c>
      <c r="F4180" s="13">
        <v>15.932105208224611</v>
      </c>
      <c r="G4180" s="13">
        <v>2.6818181818181817</v>
      </c>
      <c r="H4180" s="13">
        <v>2.8656716417910446</v>
      </c>
      <c r="I4180" s="13">
        <v>1</v>
      </c>
      <c r="J4180" s="13">
        <v>5</v>
      </c>
      <c r="K4180" s="13">
        <v>0.6</v>
      </c>
      <c r="L4180" s="13">
        <v>3.3333333333333335</v>
      </c>
      <c r="M4180" s="13">
        <v>12.333333333333334</v>
      </c>
    </row>
    <row r="4181" spans="2:13">
      <c r="B4181" s="10">
        <v>4178</v>
      </c>
      <c r="C4181" s="13">
        <v>1</v>
      </c>
      <c r="D4181" s="13">
        <v>4</v>
      </c>
      <c r="E4181" s="13">
        <v>12.558139534883722</v>
      </c>
      <c r="F4181" s="13">
        <v>19.966937188842664</v>
      </c>
      <c r="G4181" s="13">
        <v>3.0451612903225804</v>
      </c>
      <c r="H4181" s="13">
        <v>4.3636363636363633</v>
      </c>
      <c r="I4181" s="13">
        <v>0.6</v>
      </c>
      <c r="J4181" s="13">
        <v>8.3333333333333339</v>
      </c>
      <c r="K4181" s="13">
        <v>0.4</v>
      </c>
      <c r="L4181" s="13">
        <v>5</v>
      </c>
      <c r="M4181" s="13">
        <v>17.333333333333336</v>
      </c>
    </row>
    <row r="4182" spans="2:13">
      <c r="B4182" s="10">
        <v>4179</v>
      </c>
      <c r="C4182" s="13">
        <v>0.8</v>
      </c>
      <c r="D4182" s="13">
        <v>5</v>
      </c>
      <c r="E4182" s="13">
        <v>8.0597014925373145</v>
      </c>
      <c r="F4182" s="13">
        <v>15.183571774302333</v>
      </c>
      <c r="G4182" s="13">
        <v>2.7602339181286553</v>
      </c>
      <c r="H4182" s="13">
        <v>4.3636363636363633</v>
      </c>
      <c r="I4182" s="13">
        <v>1</v>
      </c>
      <c r="J4182" s="13">
        <v>5</v>
      </c>
      <c r="K4182" s="13">
        <v>0.2</v>
      </c>
      <c r="L4182" s="13">
        <v>10</v>
      </c>
      <c r="M4182" s="13">
        <v>20</v>
      </c>
    </row>
    <row r="4183" spans="2:13">
      <c r="B4183" s="10">
        <v>4180</v>
      </c>
      <c r="C4183" s="13">
        <v>1</v>
      </c>
      <c r="D4183" s="13">
        <v>4</v>
      </c>
      <c r="E4183" s="13">
        <v>15</v>
      </c>
      <c r="F4183" s="13">
        <v>22.407287449392712</v>
      </c>
      <c r="G4183" s="13">
        <v>2.4842105263157896</v>
      </c>
      <c r="H4183" s="13">
        <v>4.9230769230769234</v>
      </c>
      <c r="I4183" s="13">
        <v>0.8</v>
      </c>
      <c r="J4183" s="13">
        <v>6.25</v>
      </c>
      <c r="K4183" s="13">
        <v>0.4</v>
      </c>
      <c r="L4183" s="13">
        <v>5</v>
      </c>
      <c r="M4183" s="13">
        <v>15.25</v>
      </c>
    </row>
    <row r="4184" spans="2:13">
      <c r="B4184" s="10">
        <v>4181</v>
      </c>
      <c r="C4184" s="13">
        <v>1.2</v>
      </c>
      <c r="D4184" s="13">
        <v>3.3333333333333335</v>
      </c>
      <c r="E4184" s="13">
        <v>10.588235294117647</v>
      </c>
      <c r="F4184" s="13">
        <v>16.885921893855752</v>
      </c>
      <c r="G4184" s="13">
        <v>2.9873417721518987</v>
      </c>
      <c r="H4184" s="13">
        <v>3.3103448275862069</v>
      </c>
      <c r="I4184" s="13">
        <v>1.2</v>
      </c>
      <c r="J4184" s="13">
        <v>4.166666666666667</v>
      </c>
      <c r="K4184" s="13">
        <v>0.4</v>
      </c>
      <c r="L4184" s="13">
        <v>5</v>
      </c>
      <c r="M4184" s="13">
        <v>12.5</v>
      </c>
    </row>
    <row r="4185" spans="2:13">
      <c r="B4185" s="10">
        <v>4182</v>
      </c>
      <c r="C4185" s="13">
        <v>1</v>
      </c>
      <c r="D4185" s="13">
        <v>4</v>
      </c>
      <c r="E4185" s="13">
        <v>11.48936170212766</v>
      </c>
      <c r="F4185" s="13">
        <v>18.153703057783979</v>
      </c>
      <c r="G4185" s="13">
        <v>2.5792349726775954</v>
      </c>
      <c r="H4185" s="13">
        <v>4.0851063829787231</v>
      </c>
      <c r="I4185" s="13">
        <v>0.8</v>
      </c>
      <c r="J4185" s="13">
        <v>6.25</v>
      </c>
      <c r="K4185" s="13">
        <v>0.4</v>
      </c>
      <c r="L4185" s="13">
        <v>5</v>
      </c>
      <c r="M4185" s="13">
        <v>15.25</v>
      </c>
    </row>
    <row r="4186" spans="2:13">
      <c r="B4186" s="10">
        <v>4183</v>
      </c>
      <c r="C4186" s="13">
        <v>0.6</v>
      </c>
      <c r="D4186" s="13">
        <v>6.666666666666667</v>
      </c>
      <c r="E4186" s="13">
        <v>14.210526315789473</v>
      </c>
      <c r="F4186" s="13">
        <v>20.967389060887513</v>
      </c>
      <c r="G4186" s="13">
        <v>3.9333333333333336</v>
      </c>
      <c r="H4186" s="13">
        <v>2.8235294117647061</v>
      </c>
      <c r="I4186" s="13">
        <v>1.2</v>
      </c>
      <c r="J4186" s="13">
        <v>4.166666666666667</v>
      </c>
      <c r="K4186" s="13">
        <v>0.2</v>
      </c>
      <c r="L4186" s="13">
        <v>10</v>
      </c>
      <c r="M4186" s="13">
        <v>20.833333333333336</v>
      </c>
    </row>
    <row r="4187" spans="2:13">
      <c r="B4187" s="10">
        <v>4184</v>
      </c>
      <c r="C4187" s="13">
        <v>1</v>
      </c>
      <c r="D4187" s="13">
        <v>4</v>
      </c>
      <c r="E4187" s="13">
        <v>10.588235294117647</v>
      </c>
      <c r="F4187" s="13">
        <v>18.057134815648748</v>
      </c>
      <c r="G4187" s="13">
        <v>3.1052631578947372</v>
      </c>
      <c r="H4187" s="13">
        <v>4.3636363636363633</v>
      </c>
      <c r="I4187" s="13">
        <v>1</v>
      </c>
      <c r="J4187" s="13">
        <v>5</v>
      </c>
      <c r="K4187" s="13">
        <v>0.1</v>
      </c>
      <c r="L4187" s="13">
        <v>20</v>
      </c>
      <c r="M4187" s="13">
        <v>29</v>
      </c>
    </row>
    <row r="4188" spans="2:13">
      <c r="B4188" s="10">
        <v>4185</v>
      </c>
      <c r="C4188" s="13">
        <v>0.6</v>
      </c>
      <c r="D4188" s="13">
        <v>6.666666666666667</v>
      </c>
      <c r="E4188" s="13">
        <v>11.48936170212766</v>
      </c>
      <c r="F4188" s="13">
        <v>18.241409356632499</v>
      </c>
      <c r="G4188" s="13">
        <v>2.9873417721518987</v>
      </c>
      <c r="H4188" s="13">
        <v>3.7647058823529411</v>
      </c>
      <c r="I4188" s="13">
        <v>1.2</v>
      </c>
      <c r="J4188" s="13">
        <v>4.166666666666667</v>
      </c>
      <c r="K4188" s="13">
        <v>0.2</v>
      </c>
      <c r="L4188" s="13">
        <v>10</v>
      </c>
      <c r="M4188" s="13">
        <v>20.833333333333336</v>
      </c>
    </row>
    <row r="4189" spans="2:13">
      <c r="B4189" s="10">
        <v>4186</v>
      </c>
      <c r="C4189" s="13">
        <v>1.2</v>
      </c>
      <c r="D4189" s="13">
        <v>3.3333333333333335</v>
      </c>
      <c r="E4189" s="13">
        <v>12.558139534883722</v>
      </c>
      <c r="F4189" s="13">
        <v>20.68632183860457</v>
      </c>
      <c r="G4189" s="13">
        <v>3.4452554744525545</v>
      </c>
      <c r="H4189" s="13">
        <v>4.6829268292682924</v>
      </c>
      <c r="I4189" s="13">
        <v>1</v>
      </c>
      <c r="J4189" s="13">
        <v>5</v>
      </c>
      <c r="K4189" s="13">
        <v>0.4</v>
      </c>
      <c r="L4189" s="13">
        <v>5</v>
      </c>
      <c r="M4189" s="13">
        <v>13.333333333333334</v>
      </c>
    </row>
    <row r="4190" spans="2:13">
      <c r="B4190" s="10">
        <v>4187</v>
      </c>
      <c r="C4190" s="13">
        <v>1.2</v>
      </c>
      <c r="D4190" s="13">
        <v>3.3333333333333335</v>
      </c>
      <c r="E4190" s="13">
        <v>7.9411764705882346</v>
      </c>
      <c r="F4190" s="13">
        <v>15.786337760910815</v>
      </c>
      <c r="G4190" s="13">
        <v>3.0451612903225804</v>
      </c>
      <c r="H4190" s="13">
        <v>4.8</v>
      </c>
      <c r="I4190" s="13">
        <v>0.4</v>
      </c>
      <c r="J4190" s="13">
        <v>12.5</v>
      </c>
      <c r="K4190" s="13">
        <v>0.4</v>
      </c>
      <c r="L4190" s="13">
        <v>5</v>
      </c>
      <c r="M4190" s="13">
        <v>20.833333333333336</v>
      </c>
    </row>
    <row r="4191" spans="2:13">
      <c r="B4191" s="10">
        <v>4188</v>
      </c>
      <c r="C4191" s="13">
        <v>0.4</v>
      </c>
      <c r="D4191" s="13">
        <v>10</v>
      </c>
      <c r="E4191" s="13">
        <v>11.48936170212766</v>
      </c>
      <c r="F4191" s="13">
        <v>20.334595482482861</v>
      </c>
      <c r="G4191" s="13">
        <v>2.6516853932584272</v>
      </c>
      <c r="H4191" s="13">
        <v>6.193548387096774</v>
      </c>
      <c r="I4191" s="13">
        <v>1</v>
      </c>
      <c r="J4191" s="13">
        <v>5</v>
      </c>
      <c r="K4191" s="13">
        <v>0.6</v>
      </c>
      <c r="L4191" s="13">
        <v>3.3333333333333335</v>
      </c>
      <c r="M4191" s="13">
        <v>18.333333333333332</v>
      </c>
    </row>
    <row r="4192" spans="2:13">
      <c r="B4192" s="10">
        <v>4189</v>
      </c>
      <c r="C4192" s="13">
        <v>1</v>
      </c>
      <c r="D4192" s="13">
        <v>4</v>
      </c>
      <c r="E4192" s="13">
        <v>10.384615384615385</v>
      </c>
      <c r="F4192" s="13">
        <v>21.900226706471237</v>
      </c>
      <c r="G4192" s="13">
        <v>3.1677852348993287</v>
      </c>
      <c r="H4192" s="13">
        <v>8.3478260869565215</v>
      </c>
      <c r="I4192" s="13">
        <v>1</v>
      </c>
      <c r="J4192" s="13">
        <v>5</v>
      </c>
      <c r="K4192" s="13">
        <v>0.8</v>
      </c>
      <c r="L4192" s="13">
        <v>2.5</v>
      </c>
      <c r="M4192" s="13">
        <v>11.5</v>
      </c>
    </row>
    <row r="4193" spans="2:13">
      <c r="B4193" s="10">
        <v>4190</v>
      </c>
      <c r="C4193" s="13">
        <v>0.8</v>
      </c>
      <c r="D4193" s="13">
        <v>5</v>
      </c>
      <c r="E4193" s="13">
        <v>12.272727272727273</v>
      </c>
      <c r="F4193" s="13">
        <v>20.060069044879171</v>
      </c>
      <c r="G4193" s="13">
        <v>2.9873417721518987</v>
      </c>
      <c r="H4193" s="13">
        <v>4.8</v>
      </c>
      <c r="I4193" s="13">
        <v>0.8</v>
      </c>
      <c r="J4193" s="13">
        <v>6.25</v>
      </c>
      <c r="K4193" s="13">
        <v>0.4</v>
      </c>
      <c r="L4193" s="13">
        <v>5</v>
      </c>
      <c r="M4193" s="13">
        <v>16.25</v>
      </c>
    </row>
    <row r="4194" spans="2:13">
      <c r="B4194" s="10">
        <v>4191</v>
      </c>
      <c r="C4194" s="13">
        <v>0.6</v>
      </c>
      <c r="D4194" s="13">
        <v>6.666666666666667</v>
      </c>
      <c r="E4194" s="13">
        <v>11.020408163265305</v>
      </c>
      <c r="F4194" s="13">
        <v>17.48642316667517</v>
      </c>
      <c r="G4194" s="13">
        <v>2.8433734939759034</v>
      </c>
      <c r="H4194" s="13">
        <v>3.6226415094339623</v>
      </c>
      <c r="I4194" s="13">
        <v>1.2</v>
      </c>
      <c r="J4194" s="13">
        <v>4.166666666666667</v>
      </c>
      <c r="K4194" s="13">
        <v>0.4</v>
      </c>
      <c r="L4194" s="13">
        <v>5</v>
      </c>
      <c r="M4194" s="13">
        <v>15.833333333333334</v>
      </c>
    </row>
    <row r="4195" spans="2:13">
      <c r="B4195" s="10">
        <v>4192</v>
      </c>
      <c r="C4195" s="13">
        <v>0.6</v>
      </c>
      <c r="D4195" s="13">
        <v>6.666666666666667</v>
      </c>
      <c r="E4195" s="13">
        <v>11.020408163265305</v>
      </c>
      <c r="F4195" s="13">
        <v>16.563944423270158</v>
      </c>
      <c r="G4195" s="13">
        <v>2.1751152073732718</v>
      </c>
      <c r="H4195" s="13">
        <v>3.3684210526315788</v>
      </c>
      <c r="I4195" s="13">
        <v>0.8</v>
      </c>
      <c r="J4195" s="13">
        <v>6.25</v>
      </c>
      <c r="K4195" s="13">
        <v>0.4</v>
      </c>
      <c r="L4195" s="13">
        <v>5</v>
      </c>
      <c r="M4195" s="13">
        <v>17.916666666666668</v>
      </c>
    </row>
    <row r="4196" spans="2:13">
      <c r="B4196" s="10">
        <v>4193</v>
      </c>
      <c r="C4196" s="13">
        <v>1</v>
      </c>
      <c r="D4196" s="13">
        <v>4</v>
      </c>
      <c r="E4196" s="13">
        <v>7.9411764705882346</v>
      </c>
      <c r="F4196" s="13">
        <v>15.486475615887381</v>
      </c>
      <c r="G4196" s="13">
        <v>2.6222222222222222</v>
      </c>
      <c r="H4196" s="13">
        <v>4.9230769230769234</v>
      </c>
      <c r="I4196" s="13">
        <v>1.4</v>
      </c>
      <c r="J4196" s="13">
        <v>3.5714285714285716</v>
      </c>
      <c r="K4196" s="13">
        <v>0.2</v>
      </c>
      <c r="L4196" s="13">
        <v>10</v>
      </c>
      <c r="M4196" s="13">
        <v>17.571428571428569</v>
      </c>
    </row>
    <row r="4197" spans="2:13">
      <c r="B4197" s="10">
        <v>4194</v>
      </c>
      <c r="C4197" s="13">
        <v>1.2</v>
      </c>
      <c r="D4197" s="13">
        <v>3.3333333333333335</v>
      </c>
      <c r="E4197" s="13">
        <v>12.857142857142858</v>
      </c>
      <c r="F4197" s="13">
        <v>19.323157860552723</v>
      </c>
      <c r="G4197" s="13">
        <v>2.8433734939759034</v>
      </c>
      <c r="H4197" s="13">
        <v>3.6226415094339623</v>
      </c>
      <c r="I4197" s="13">
        <v>1</v>
      </c>
      <c r="J4197" s="13">
        <v>5</v>
      </c>
      <c r="K4197" s="13">
        <v>0.2</v>
      </c>
      <c r="L4197" s="13">
        <v>10</v>
      </c>
      <c r="M4197" s="13">
        <v>18.333333333333336</v>
      </c>
    </row>
    <row r="4198" spans="2:13">
      <c r="B4198" s="10">
        <v>4195</v>
      </c>
      <c r="C4198" s="13">
        <v>1.2</v>
      </c>
      <c r="D4198" s="13">
        <v>3.3333333333333335</v>
      </c>
      <c r="E4198" s="13">
        <v>9.8181818181818166</v>
      </c>
      <c r="F4198" s="13">
        <v>20.88311688311688</v>
      </c>
      <c r="G4198" s="13">
        <v>3.0649350649350646</v>
      </c>
      <c r="H4198" s="13">
        <v>8</v>
      </c>
      <c r="I4198" s="13">
        <v>1.2</v>
      </c>
      <c r="J4198" s="13">
        <v>4.166666666666667</v>
      </c>
      <c r="K4198" s="13">
        <v>0.4</v>
      </c>
      <c r="L4198" s="13">
        <v>5</v>
      </c>
      <c r="M4198" s="13">
        <v>12.5</v>
      </c>
    </row>
    <row r="4199" spans="2:13">
      <c r="B4199" s="10">
        <v>4196</v>
      </c>
      <c r="C4199" s="13">
        <v>0.8</v>
      </c>
      <c r="D4199" s="13">
        <v>5</v>
      </c>
      <c r="E4199" s="13">
        <v>12.558139534883722</v>
      </c>
      <c r="F4199" s="13">
        <v>20.095587430540572</v>
      </c>
      <c r="G4199" s="13">
        <v>2.3482587064676617</v>
      </c>
      <c r="H4199" s="13">
        <v>5.1891891891891895</v>
      </c>
      <c r="I4199" s="13">
        <v>0.8</v>
      </c>
      <c r="J4199" s="13">
        <v>6.25</v>
      </c>
      <c r="K4199" s="13">
        <v>0.2</v>
      </c>
      <c r="L4199" s="13">
        <v>10</v>
      </c>
      <c r="M4199" s="13">
        <v>21.25</v>
      </c>
    </row>
    <row r="4200" spans="2:13">
      <c r="B4200" s="10">
        <v>4197</v>
      </c>
      <c r="C4200" s="13">
        <v>0.4</v>
      </c>
      <c r="D4200" s="13">
        <v>10</v>
      </c>
      <c r="E4200" s="13">
        <v>14.594594594594593</v>
      </c>
      <c r="F4200" s="13">
        <v>22.954297096284925</v>
      </c>
      <c r="G4200" s="13">
        <v>2.7126436781609193</v>
      </c>
      <c r="H4200" s="13">
        <v>5.6470588235294121</v>
      </c>
      <c r="I4200" s="13">
        <v>1.6</v>
      </c>
      <c r="J4200" s="13">
        <v>3.125</v>
      </c>
      <c r="K4200" s="13">
        <v>0.2</v>
      </c>
      <c r="L4200" s="13">
        <v>10</v>
      </c>
      <c r="M4200" s="13">
        <v>23.125</v>
      </c>
    </row>
    <row r="4201" spans="2:13">
      <c r="B4201" s="10">
        <v>4198</v>
      </c>
      <c r="C4201" s="13">
        <v>0.6</v>
      </c>
      <c r="D4201" s="13">
        <v>6.666666666666667</v>
      </c>
      <c r="E4201" s="13">
        <v>11.020408163265305</v>
      </c>
      <c r="F4201" s="13">
        <v>18.768270057468662</v>
      </c>
      <c r="G4201" s="13">
        <v>3.0649350649350646</v>
      </c>
      <c r="H4201" s="13">
        <v>4.6829268292682924</v>
      </c>
      <c r="I4201" s="13">
        <v>0.6</v>
      </c>
      <c r="J4201" s="13">
        <v>8.3333333333333339</v>
      </c>
      <c r="K4201" s="13">
        <v>0.4</v>
      </c>
      <c r="L4201" s="13">
        <v>5</v>
      </c>
      <c r="M4201" s="13">
        <v>20</v>
      </c>
    </row>
    <row r="4202" spans="2:13">
      <c r="B4202" s="10">
        <v>4199</v>
      </c>
      <c r="C4202" s="13">
        <v>0.4</v>
      </c>
      <c r="D4202" s="13">
        <v>10</v>
      </c>
      <c r="E4202" s="13">
        <v>12.857142857142858</v>
      </c>
      <c r="F4202" s="13">
        <v>21.151693667157584</v>
      </c>
      <c r="G4202" s="13">
        <v>4.8659793814432986</v>
      </c>
      <c r="H4202" s="13">
        <v>3.4285714285714284</v>
      </c>
      <c r="I4202" s="13">
        <v>0.8</v>
      </c>
      <c r="J4202" s="13">
        <v>6.25</v>
      </c>
      <c r="K4202" s="13">
        <v>0.2</v>
      </c>
      <c r="L4202" s="13">
        <v>10</v>
      </c>
      <c r="M4202" s="13">
        <v>26.25</v>
      </c>
    </row>
    <row r="4203" spans="2:13">
      <c r="B4203" s="10">
        <v>4200</v>
      </c>
      <c r="C4203" s="13">
        <v>0.6</v>
      </c>
      <c r="D4203" s="13">
        <v>6.666666666666667</v>
      </c>
      <c r="E4203" s="13">
        <v>11.25</v>
      </c>
      <c r="F4203" s="13">
        <v>17.155922681394021</v>
      </c>
      <c r="G4203" s="13">
        <v>2.6516853932584272</v>
      </c>
      <c r="H4203" s="13">
        <v>3.2542372881355934</v>
      </c>
      <c r="I4203" s="13">
        <v>1</v>
      </c>
      <c r="J4203" s="13">
        <v>5</v>
      </c>
      <c r="K4203" s="13">
        <v>0.4</v>
      </c>
      <c r="L4203" s="13">
        <v>5</v>
      </c>
      <c r="M4203" s="13">
        <v>16.666666666666668</v>
      </c>
    </row>
    <row r="4204" spans="2:13">
      <c r="B4204" s="10">
        <v>4201</v>
      </c>
      <c r="C4204" s="13">
        <v>0.6</v>
      </c>
      <c r="D4204" s="13">
        <v>6.666666666666667</v>
      </c>
      <c r="E4204" s="13">
        <v>10.384615384615385</v>
      </c>
      <c r="F4204" s="13">
        <v>18.383328383328383</v>
      </c>
      <c r="G4204" s="13">
        <v>2.8095238095238098</v>
      </c>
      <c r="H4204" s="13">
        <v>5.1891891891891895</v>
      </c>
      <c r="I4204" s="13">
        <v>1</v>
      </c>
      <c r="J4204" s="13">
        <v>5</v>
      </c>
      <c r="K4204" s="13">
        <v>0.2</v>
      </c>
      <c r="L4204" s="13">
        <v>10</v>
      </c>
      <c r="M4204" s="13">
        <v>21.666666666666668</v>
      </c>
    </row>
    <row r="4205" spans="2:13">
      <c r="B4205" s="10">
        <v>4202</v>
      </c>
      <c r="C4205" s="13">
        <v>1.6</v>
      </c>
      <c r="D4205" s="13">
        <v>2.5</v>
      </c>
      <c r="E4205" s="13">
        <v>12.272727272727273</v>
      </c>
      <c r="F4205" s="13">
        <v>19.850525270907436</v>
      </c>
      <c r="G4205" s="13">
        <v>3.0063694267515921</v>
      </c>
      <c r="H4205" s="13">
        <v>4.5714285714285712</v>
      </c>
      <c r="I4205" s="13">
        <v>0.6</v>
      </c>
      <c r="J4205" s="13">
        <v>8.3333333333333339</v>
      </c>
      <c r="K4205" s="13">
        <v>0.2</v>
      </c>
      <c r="L4205" s="13">
        <v>10</v>
      </c>
      <c r="M4205" s="13">
        <v>20.833333333333336</v>
      </c>
    </row>
    <row r="4206" spans="2:13">
      <c r="B4206" s="10">
        <v>4203</v>
      </c>
      <c r="C4206" s="13">
        <v>0.8</v>
      </c>
      <c r="D4206" s="13">
        <v>5</v>
      </c>
      <c r="E4206" s="13">
        <v>11.25</v>
      </c>
      <c r="F4206" s="13">
        <v>17.805238855318663</v>
      </c>
      <c r="G4206" s="13">
        <v>2.6368715083798882</v>
      </c>
      <c r="H4206" s="13">
        <v>3.9183673469387754</v>
      </c>
      <c r="I4206" s="13">
        <v>0.8</v>
      </c>
      <c r="J4206" s="13">
        <v>6.25</v>
      </c>
      <c r="K4206" s="13">
        <v>0.4</v>
      </c>
      <c r="L4206" s="13">
        <v>5</v>
      </c>
      <c r="M4206" s="13">
        <v>16.25</v>
      </c>
    </row>
    <row r="4207" spans="2:13">
      <c r="B4207" s="10">
        <v>4204</v>
      </c>
      <c r="C4207" s="13">
        <v>0.6</v>
      </c>
      <c r="D4207" s="13">
        <v>6.666666666666667</v>
      </c>
      <c r="E4207" s="13">
        <v>15</v>
      </c>
      <c r="F4207" s="13">
        <v>23.733333333333334</v>
      </c>
      <c r="G4207" s="13">
        <v>3.9333333333333336</v>
      </c>
      <c r="H4207" s="13">
        <v>4.8</v>
      </c>
      <c r="I4207" s="13">
        <v>0.8</v>
      </c>
      <c r="J4207" s="13">
        <v>6.25</v>
      </c>
      <c r="K4207" s="13">
        <v>0.8</v>
      </c>
      <c r="L4207" s="13">
        <v>2.5</v>
      </c>
      <c r="M4207" s="13">
        <v>15.416666666666668</v>
      </c>
    </row>
    <row r="4208" spans="2:13">
      <c r="B4208" s="10">
        <v>4205</v>
      </c>
      <c r="C4208" s="13">
        <v>0.2</v>
      </c>
      <c r="D4208" s="13">
        <v>20</v>
      </c>
      <c r="E4208" s="13">
        <v>13.846153846153847</v>
      </c>
      <c r="F4208" s="13">
        <v>21.420674563531708</v>
      </c>
      <c r="G4208" s="13">
        <v>3.2108843537414966</v>
      </c>
      <c r="H4208" s="13">
        <v>4.3636363636363633</v>
      </c>
      <c r="I4208" s="13">
        <v>1.2</v>
      </c>
      <c r="J4208" s="13">
        <v>4.166666666666667</v>
      </c>
      <c r="K4208" s="13">
        <v>0.6</v>
      </c>
      <c r="L4208" s="13">
        <v>3.3333333333333335</v>
      </c>
      <c r="M4208" s="13">
        <v>27.5</v>
      </c>
    </row>
    <row r="4209" spans="2:13">
      <c r="B4209" s="10">
        <v>4206</v>
      </c>
      <c r="C4209" s="13">
        <v>0.8</v>
      </c>
      <c r="D4209" s="13">
        <v>5</v>
      </c>
      <c r="E4209" s="13">
        <v>12.857142857142858</v>
      </c>
      <c r="F4209" s="13">
        <v>19.809300455641921</v>
      </c>
      <c r="G4209" s="13">
        <v>2.2692307692307692</v>
      </c>
      <c r="H4209" s="13">
        <v>4.6829268292682924</v>
      </c>
      <c r="I4209" s="13">
        <v>1.4</v>
      </c>
      <c r="J4209" s="13">
        <v>3.5714285714285716</v>
      </c>
      <c r="K4209" s="13">
        <v>0.4</v>
      </c>
      <c r="L4209" s="13">
        <v>5</v>
      </c>
      <c r="M4209" s="13">
        <v>13.571428571428571</v>
      </c>
    </row>
    <row r="4210" spans="2:13">
      <c r="B4210" s="10">
        <v>4207</v>
      </c>
      <c r="C4210" s="13">
        <v>0.6</v>
      </c>
      <c r="D4210" s="13">
        <v>6.666666666666667</v>
      </c>
      <c r="E4210" s="13">
        <v>10.588235294117647</v>
      </c>
      <c r="F4210" s="13">
        <v>18.834183497960588</v>
      </c>
      <c r="G4210" s="13">
        <v>2.7602339181286553</v>
      </c>
      <c r="H4210" s="13">
        <v>5.4857142857142858</v>
      </c>
      <c r="I4210" s="13">
        <v>1</v>
      </c>
      <c r="J4210" s="13">
        <v>5</v>
      </c>
      <c r="K4210" s="13">
        <v>0.6</v>
      </c>
      <c r="L4210" s="13">
        <v>3.3333333333333335</v>
      </c>
      <c r="M4210" s="13">
        <v>15.000000000000002</v>
      </c>
    </row>
    <row r="4211" spans="2:13">
      <c r="B4211" s="10">
        <v>4208</v>
      </c>
      <c r="C4211" s="13">
        <v>0.4</v>
      </c>
      <c r="D4211" s="13">
        <v>10</v>
      </c>
      <c r="E4211" s="13">
        <v>9.1525423728813564</v>
      </c>
      <c r="F4211" s="13">
        <v>21.090699453895581</v>
      </c>
      <c r="G4211" s="13">
        <v>3.2108843537414966</v>
      </c>
      <c r="H4211" s="13">
        <v>8.7272727272727266</v>
      </c>
      <c r="I4211" s="13">
        <v>1.2</v>
      </c>
      <c r="J4211" s="13">
        <v>4.166666666666667</v>
      </c>
      <c r="K4211" s="13">
        <v>0.4</v>
      </c>
      <c r="L4211" s="13">
        <v>5</v>
      </c>
      <c r="M4211" s="13">
        <v>19.166666666666668</v>
      </c>
    </row>
    <row r="4212" spans="2:13">
      <c r="B4212" s="10">
        <v>4209</v>
      </c>
      <c r="C4212" s="13">
        <v>1.2</v>
      </c>
      <c r="D4212" s="13">
        <v>3.3333333333333335</v>
      </c>
      <c r="E4212" s="13">
        <v>12.558139534883722</v>
      </c>
      <c r="F4212" s="13">
        <v>19.053198248986732</v>
      </c>
      <c r="G4212" s="13">
        <v>3.3475177304964543</v>
      </c>
      <c r="H4212" s="13">
        <v>3.1475409836065573</v>
      </c>
      <c r="I4212" s="13">
        <v>1</v>
      </c>
      <c r="J4212" s="13">
        <v>5</v>
      </c>
      <c r="K4212" s="13">
        <v>0.4</v>
      </c>
      <c r="L4212" s="13">
        <v>5</v>
      </c>
      <c r="M4212" s="13">
        <v>13.333333333333334</v>
      </c>
    </row>
    <row r="4213" spans="2:13">
      <c r="B4213" s="10">
        <v>4210</v>
      </c>
      <c r="C4213" s="13">
        <v>0.8</v>
      </c>
      <c r="D4213" s="13">
        <v>5</v>
      </c>
      <c r="E4213" s="13">
        <v>10</v>
      </c>
      <c r="F4213" s="13">
        <v>15.451200651200651</v>
      </c>
      <c r="G4213" s="13">
        <v>2.4973544973544972</v>
      </c>
      <c r="H4213" s="13">
        <v>2.953846153846154</v>
      </c>
      <c r="I4213" s="13">
        <v>1</v>
      </c>
      <c r="J4213" s="13">
        <v>5</v>
      </c>
      <c r="K4213" s="13">
        <v>0.8</v>
      </c>
      <c r="L4213" s="13">
        <v>2.5</v>
      </c>
      <c r="M4213" s="13">
        <v>12.5</v>
      </c>
    </row>
    <row r="4214" spans="2:13">
      <c r="B4214" s="10">
        <v>4211</v>
      </c>
      <c r="C4214" s="13">
        <v>1</v>
      </c>
      <c r="D4214" s="13">
        <v>4</v>
      </c>
      <c r="E4214" s="13">
        <v>12.272727272727273</v>
      </c>
      <c r="F4214" s="13">
        <v>18.225362872421695</v>
      </c>
      <c r="G4214" s="13">
        <v>2.5240641711229945</v>
      </c>
      <c r="H4214" s="13">
        <v>3.4285714285714284</v>
      </c>
      <c r="I4214" s="13">
        <v>1.2</v>
      </c>
      <c r="J4214" s="13">
        <v>4.166666666666667</v>
      </c>
      <c r="K4214" s="13">
        <v>0.4</v>
      </c>
      <c r="L4214" s="13">
        <v>5</v>
      </c>
      <c r="M4214" s="13">
        <v>13.166666666666668</v>
      </c>
    </row>
    <row r="4215" spans="2:13">
      <c r="B4215" s="10">
        <v>4212</v>
      </c>
      <c r="C4215" s="13">
        <v>0.4</v>
      </c>
      <c r="D4215" s="13">
        <v>10</v>
      </c>
      <c r="E4215" s="13">
        <v>13.170731707317072</v>
      </c>
      <c r="F4215" s="13">
        <v>19.694840721992122</v>
      </c>
      <c r="G4215" s="13">
        <v>2.9685534591194971</v>
      </c>
      <c r="H4215" s="13">
        <v>3.5555555555555554</v>
      </c>
      <c r="I4215" s="13">
        <v>0.8</v>
      </c>
      <c r="J4215" s="13">
        <v>6.25</v>
      </c>
      <c r="K4215" s="13">
        <v>0.6</v>
      </c>
      <c r="L4215" s="13">
        <v>3.3333333333333335</v>
      </c>
      <c r="M4215" s="13">
        <v>19.583333333333332</v>
      </c>
    </row>
    <row r="4216" spans="2:13">
      <c r="B4216" s="10">
        <v>4213</v>
      </c>
      <c r="C4216" s="13">
        <v>1.2</v>
      </c>
      <c r="D4216" s="13">
        <v>3.3333333333333335</v>
      </c>
      <c r="E4216" s="13">
        <v>15</v>
      </c>
      <c r="F4216" s="13">
        <v>22.216666666666665</v>
      </c>
      <c r="G4216" s="13">
        <v>2.95</v>
      </c>
      <c r="H4216" s="13">
        <v>4.2666666666666666</v>
      </c>
      <c r="I4216" s="13">
        <v>1.2</v>
      </c>
      <c r="J4216" s="13">
        <v>4.166666666666667</v>
      </c>
      <c r="K4216" s="13">
        <v>0.2</v>
      </c>
      <c r="L4216" s="13">
        <v>10</v>
      </c>
      <c r="M4216" s="13">
        <v>17.5</v>
      </c>
    </row>
    <row r="4217" spans="2:13">
      <c r="B4217" s="10">
        <v>4214</v>
      </c>
      <c r="C4217" s="13">
        <v>0.6</v>
      </c>
      <c r="D4217" s="13">
        <v>6.666666666666667</v>
      </c>
      <c r="E4217" s="13">
        <v>7.7142857142857144</v>
      </c>
      <c r="F4217" s="13">
        <v>16.09004329004329</v>
      </c>
      <c r="G4217" s="13">
        <v>3.5757575757575761</v>
      </c>
      <c r="H4217" s="13">
        <v>4.8</v>
      </c>
      <c r="I4217" s="13">
        <v>1</v>
      </c>
      <c r="J4217" s="13">
        <v>5</v>
      </c>
      <c r="K4217" s="13">
        <v>0.4</v>
      </c>
      <c r="L4217" s="13">
        <v>5</v>
      </c>
      <c r="M4217" s="13">
        <v>16.666666666666668</v>
      </c>
    </row>
    <row r="4218" spans="2:13">
      <c r="B4218" s="10">
        <v>4215</v>
      </c>
      <c r="C4218" s="13">
        <v>0.8</v>
      </c>
      <c r="D4218" s="13">
        <v>5</v>
      </c>
      <c r="E4218" s="13">
        <v>18</v>
      </c>
      <c r="F4218" s="13">
        <v>23.640273704789834</v>
      </c>
      <c r="G4218" s="13">
        <v>3.5757575757575761</v>
      </c>
      <c r="H4218" s="13">
        <v>2.064516129032258</v>
      </c>
      <c r="I4218" s="13">
        <v>1</v>
      </c>
      <c r="J4218" s="13">
        <v>5</v>
      </c>
      <c r="K4218" s="13">
        <v>0.4</v>
      </c>
      <c r="L4218" s="13">
        <v>5</v>
      </c>
      <c r="M4218" s="13">
        <v>15</v>
      </c>
    </row>
    <row r="4219" spans="2:13">
      <c r="B4219" s="10">
        <v>4216</v>
      </c>
      <c r="C4219" s="13">
        <v>1</v>
      </c>
      <c r="D4219" s="13">
        <v>4</v>
      </c>
      <c r="E4219" s="13">
        <v>12.558139534883722</v>
      </c>
      <c r="F4219" s="13">
        <v>18.994633273703041</v>
      </c>
      <c r="G4219" s="13">
        <v>2.7441860465116279</v>
      </c>
      <c r="H4219" s="13">
        <v>3.6923076923076925</v>
      </c>
      <c r="I4219" s="13">
        <v>0.6</v>
      </c>
      <c r="J4219" s="13">
        <v>8.3333333333333339</v>
      </c>
      <c r="K4219" s="13">
        <v>0.6</v>
      </c>
      <c r="L4219" s="13">
        <v>3.3333333333333335</v>
      </c>
      <c r="M4219" s="13">
        <v>15.666666666666668</v>
      </c>
    </row>
    <row r="4220" spans="2:13">
      <c r="B4220" s="10">
        <v>4217</v>
      </c>
      <c r="C4220" s="13">
        <v>0.8</v>
      </c>
      <c r="D4220" s="13">
        <v>5</v>
      </c>
      <c r="E4220" s="13">
        <v>10.384615384615385</v>
      </c>
      <c r="F4220" s="13">
        <v>16.549016921779131</v>
      </c>
      <c r="G4220" s="13">
        <v>2.0792951541850222</v>
      </c>
      <c r="H4220" s="13">
        <v>4.0851063829787231</v>
      </c>
      <c r="I4220" s="13">
        <v>0.8</v>
      </c>
      <c r="J4220" s="13">
        <v>6.25</v>
      </c>
      <c r="K4220" s="13">
        <v>0.4</v>
      </c>
      <c r="L4220" s="13">
        <v>5</v>
      </c>
      <c r="M4220" s="13">
        <v>16.25</v>
      </c>
    </row>
    <row r="4221" spans="2:13">
      <c r="B4221" s="10">
        <v>4218</v>
      </c>
      <c r="C4221" s="13">
        <v>0.1</v>
      </c>
      <c r="D4221" s="13">
        <v>40</v>
      </c>
      <c r="E4221" s="13">
        <v>10.188679245283019</v>
      </c>
      <c r="F4221" s="13">
        <v>17.102259492196602</v>
      </c>
      <c r="G4221" s="13">
        <v>2.9135802469135803</v>
      </c>
      <c r="H4221" s="13">
        <v>4</v>
      </c>
      <c r="I4221" s="13">
        <v>0.6</v>
      </c>
      <c r="J4221" s="13">
        <v>8.3333333333333339</v>
      </c>
      <c r="K4221" s="13">
        <v>0.6</v>
      </c>
      <c r="L4221" s="13">
        <v>3.3333333333333335</v>
      </c>
      <c r="M4221" s="13">
        <v>51.666666666666671</v>
      </c>
    </row>
    <row r="4222" spans="2:13">
      <c r="B4222" s="10">
        <v>4219</v>
      </c>
      <c r="C4222" s="13">
        <v>0.4</v>
      </c>
      <c r="D4222" s="13">
        <v>10</v>
      </c>
      <c r="E4222" s="13">
        <v>18.620689655172413</v>
      </c>
      <c r="F4222" s="13">
        <v>25.685624720107477</v>
      </c>
      <c r="G4222" s="13">
        <v>3.0649350649350646</v>
      </c>
      <c r="H4222" s="13">
        <v>4</v>
      </c>
      <c r="I4222" s="13">
        <v>1</v>
      </c>
      <c r="J4222" s="13">
        <v>5</v>
      </c>
      <c r="K4222" s="13">
        <v>0.6</v>
      </c>
      <c r="L4222" s="13">
        <v>3.3333333333333335</v>
      </c>
      <c r="M4222" s="13">
        <v>18.333333333333332</v>
      </c>
    </row>
    <row r="4223" spans="2:13">
      <c r="B4223" s="10">
        <v>4220</v>
      </c>
      <c r="C4223" s="13">
        <v>0.8</v>
      </c>
      <c r="D4223" s="13">
        <v>5</v>
      </c>
      <c r="E4223" s="13">
        <v>11.25</v>
      </c>
      <c r="F4223" s="13">
        <v>21.646689655172413</v>
      </c>
      <c r="G4223" s="13">
        <v>3.7759999999999998</v>
      </c>
      <c r="H4223" s="13">
        <v>6.6206896551724137</v>
      </c>
      <c r="I4223" s="13">
        <v>1.4</v>
      </c>
      <c r="J4223" s="13">
        <v>3.5714285714285716</v>
      </c>
      <c r="K4223" s="13">
        <v>0.6</v>
      </c>
      <c r="L4223" s="13">
        <v>3.3333333333333335</v>
      </c>
      <c r="M4223" s="13">
        <v>11.904761904761905</v>
      </c>
    </row>
    <row r="4224" spans="2:13">
      <c r="B4224" s="10">
        <v>4221</v>
      </c>
      <c r="C4224" s="13">
        <v>1</v>
      </c>
      <c r="D4224" s="13">
        <v>4</v>
      </c>
      <c r="E4224" s="13">
        <v>8.7096774193548381</v>
      </c>
      <c r="F4224" s="13">
        <v>15.110581374157098</v>
      </c>
      <c r="G4224" s="13">
        <v>3.1466666666666669</v>
      </c>
      <c r="H4224" s="13">
        <v>3.2542372881355934</v>
      </c>
      <c r="I4224" s="13">
        <v>1.2</v>
      </c>
      <c r="J4224" s="13">
        <v>4.166666666666667</v>
      </c>
      <c r="K4224" s="13">
        <v>0.6</v>
      </c>
      <c r="L4224" s="13">
        <v>3.3333333333333335</v>
      </c>
      <c r="M4224" s="13">
        <v>11.500000000000002</v>
      </c>
    </row>
    <row r="4225" spans="2:13">
      <c r="B4225" s="10">
        <v>4222</v>
      </c>
      <c r="C4225" s="13">
        <v>0.6</v>
      </c>
      <c r="D4225" s="13">
        <v>6.666666666666667</v>
      </c>
      <c r="E4225" s="13">
        <v>12</v>
      </c>
      <c r="F4225" s="13">
        <v>23.072115384615387</v>
      </c>
      <c r="G4225" s="13">
        <v>3.6875</v>
      </c>
      <c r="H4225" s="13">
        <v>7.384615384615385</v>
      </c>
      <c r="I4225" s="13">
        <v>1.2</v>
      </c>
      <c r="J4225" s="13">
        <v>4.166666666666667</v>
      </c>
      <c r="K4225" s="13">
        <v>0.6</v>
      </c>
      <c r="L4225" s="13">
        <v>3.3333333333333335</v>
      </c>
      <c r="M4225" s="13">
        <v>14.166666666666668</v>
      </c>
    </row>
    <row r="4226" spans="2:13">
      <c r="B4226" s="10">
        <v>4223</v>
      </c>
      <c r="C4226" s="13">
        <v>0.6</v>
      </c>
      <c r="D4226" s="13">
        <v>6.666666666666667</v>
      </c>
      <c r="E4226" s="13">
        <v>8.0597014925373145</v>
      </c>
      <c r="F4226" s="13">
        <v>16.500868927253137</v>
      </c>
      <c r="G4226" s="13">
        <v>2.2476190476190476</v>
      </c>
      <c r="H4226" s="13">
        <v>6.193548387096774</v>
      </c>
      <c r="I4226" s="13">
        <v>1</v>
      </c>
      <c r="J4226" s="13">
        <v>5</v>
      </c>
      <c r="K4226" s="13">
        <v>0.4</v>
      </c>
      <c r="L4226" s="13">
        <v>5</v>
      </c>
      <c r="M4226" s="13">
        <v>16.666666666666668</v>
      </c>
    </row>
    <row r="4227" spans="2:13">
      <c r="B4227" s="10">
        <v>4224</v>
      </c>
      <c r="C4227" s="13">
        <v>0.8</v>
      </c>
      <c r="D4227" s="13">
        <v>5</v>
      </c>
      <c r="E4227" s="13">
        <v>12.857142857142858</v>
      </c>
      <c r="F4227" s="13">
        <v>18.918264087662997</v>
      </c>
      <c r="G4227" s="13">
        <v>2.9135802469135803</v>
      </c>
      <c r="H4227" s="13">
        <v>3.1475409836065573</v>
      </c>
      <c r="I4227" s="13">
        <v>1.2</v>
      </c>
      <c r="J4227" s="13">
        <v>4.166666666666667</v>
      </c>
      <c r="K4227" s="13">
        <v>0.2</v>
      </c>
      <c r="L4227" s="13">
        <v>10</v>
      </c>
      <c r="M4227" s="13">
        <v>19.166666666666668</v>
      </c>
    </row>
    <row r="4228" spans="2:13">
      <c r="B4228" s="10">
        <v>4225</v>
      </c>
      <c r="C4228" s="13">
        <v>1.6</v>
      </c>
      <c r="D4228" s="13">
        <v>2.5</v>
      </c>
      <c r="E4228" s="13">
        <v>14.594594594594593</v>
      </c>
      <c r="F4228" s="13">
        <v>21.405322563943251</v>
      </c>
      <c r="G4228" s="13">
        <v>3.2551724137931033</v>
      </c>
      <c r="H4228" s="13">
        <v>3.5555555555555554</v>
      </c>
      <c r="I4228" s="13">
        <v>1</v>
      </c>
      <c r="J4228" s="13">
        <v>5</v>
      </c>
      <c r="K4228" s="13">
        <v>0.4</v>
      </c>
      <c r="L4228" s="13">
        <v>5</v>
      </c>
      <c r="M4228" s="13">
        <v>12.5</v>
      </c>
    </row>
    <row r="4229" spans="2:13">
      <c r="B4229" s="10">
        <v>4226</v>
      </c>
      <c r="C4229" s="13">
        <v>0.8</v>
      </c>
      <c r="D4229" s="13">
        <v>5</v>
      </c>
      <c r="E4229" s="13">
        <v>9.6428571428571441</v>
      </c>
      <c r="F4229" s="13">
        <v>15.472910309539357</v>
      </c>
      <c r="G4229" s="13">
        <v>3.1258278145695364</v>
      </c>
      <c r="H4229" s="13">
        <v>2.704225352112676</v>
      </c>
      <c r="I4229" s="13">
        <v>0.8</v>
      </c>
      <c r="J4229" s="13">
        <v>6.25</v>
      </c>
      <c r="K4229" s="13">
        <v>0.2</v>
      </c>
      <c r="L4229" s="13">
        <v>10</v>
      </c>
      <c r="M4229" s="13">
        <v>21.25</v>
      </c>
    </row>
    <row r="4230" spans="2:13">
      <c r="B4230" s="10">
        <v>4227</v>
      </c>
      <c r="C4230" s="13">
        <v>1</v>
      </c>
      <c r="D4230" s="13">
        <v>4</v>
      </c>
      <c r="E4230" s="13">
        <v>15.882352941176469</v>
      </c>
      <c r="F4230" s="13">
        <v>23.458823529411763</v>
      </c>
      <c r="G4230" s="13">
        <v>2.776470588235294</v>
      </c>
      <c r="H4230" s="13">
        <v>4.8</v>
      </c>
      <c r="I4230" s="13">
        <v>1</v>
      </c>
      <c r="J4230" s="13">
        <v>5</v>
      </c>
      <c r="K4230" s="13">
        <v>0.8</v>
      </c>
      <c r="L4230" s="13">
        <v>2.5</v>
      </c>
      <c r="M4230" s="13">
        <v>11.5</v>
      </c>
    </row>
    <row r="4231" spans="2:13">
      <c r="B4231" s="10">
        <v>4228</v>
      </c>
      <c r="C4231" s="13">
        <v>0.4</v>
      </c>
      <c r="D4231" s="13">
        <v>10</v>
      </c>
      <c r="E4231" s="13">
        <v>15.428571428571429</v>
      </c>
      <c r="F4231" s="13">
        <v>23.146666666666668</v>
      </c>
      <c r="G4231" s="13">
        <v>3.1466666666666669</v>
      </c>
      <c r="H4231" s="13">
        <v>4.5714285714285712</v>
      </c>
      <c r="I4231" s="13">
        <v>0.4</v>
      </c>
      <c r="J4231" s="13">
        <v>12.5</v>
      </c>
      <c r="K4231" s="13">
        <v>0.2</v>
      </c>
      <c r="L4231" s="13">
        <v>10</v>
      </c>
      <c r="M4231" s="13">
        <v>32.5</v>
      </c>
    </row>
    <row r="4232" spans="2:13">
      <c r="B4232" s="10">
        <v>4229</v>
      </c>
      <c r="C4232" s="13">
        <v>0.8</v>
      </c>
      <c r="D4232" s="13">
        <v>5</v>
      </c>
      <c r="E4232" s="13">
        <v>10</v>
      </c>
      <c r="F4232" s="13">
        <v>16.667802799756544</v>
      </c>
      <c r="G4232" s="13">
        <v>3.0451612903225804</v>
      </c>
      <c r="H4232" s="13">
        <v>3.6226415094339623</v>
      </c>
      <c r="I4232" s="13">
        <v>1.2</v>
      </c>
      <c r="J4232" s="13">
        <v>4.166666666666667</v>
      </c>
      <c r="K4232" s="13">
        <v>0.4</v>
      </c>
      <c r="L4232" s="13">
        <v>5</v>
      </c>
      <c r="M4232" s="13">
        <v>14.166666666666668</v>
      </c>
    </row>
    <row r="4233" spans="2:13">
      <c r="B4233" s="10">
        <v>4230</v>
      </c>
      <c r="C4233" s="13">
        <v>0.6</v>
      </c>
      <c r="D4233" s="13">
        <v>6.666666666666667</v>
      </c>
      <c r="E4233" s="13">
        <v>10.8</v>
      </c>
      <c r="F4233" s="13">
        <v>16.914843348741655</v>
      </c>
      <c r="G4233" s="13">
        <v>2.8606060606060604</v>
      </c>
      <c r="H4233" s="13">
        <v>3.2542372881355934</v>
      </c>
      <c r="I4233" s="13">
        <v>0.8</v>
      </c>
      <c r="J4233" s="13">
        <v>6.25</v>
      </c>
      <c r="K4233" s="13">
        <v>0.4</v>
      </c>
      <c r="L4233" s="13">
        <v>5</v>
      </c>
      <c r="M4233" s="13">
        <v>17.916666666666668</v>
      </c>
    </row>
    <row r="4234" spans="2:13">
      <c r="B4234" s="10">
        <v>4231</v>
      </c>
      <c r="C4234" s="13">
        <v>0.6</v>
      </c>
      <c r="D4234" s="13">
        <v>6.666666666666667</v>
      </c>
      <c r="E4234" s="13">
        <v>10.588235294117647</v>
      </c>
      <c r="F4234" s="13">
        <v>16.935753024614101</v>
      </c>
      <c r="G4234" s="13">
        <v>3.3475177304964543</v>
      </c>
      <c r="H4234" s="13">
        <v>3</v>
      </c>
      <c r="I4234" s="13">
        <v>0.8</v>
      </c>
      <c r="J4234" s="13">
        <v>6.25</v>
      </c>
      <c r="K4234" s="13">
        <v>0.4</v>
      </c>
      <c r="L4234" s="13">
        <v>5</v>
      </c>
      <c r="M4234" s="13">
        <v>17.916666666666668</v>
      </c>
    </row>
    <row r="4235" spans="2:13">
      <c r="B4235" s="10">
        <v>4232</v>
      </c>
      <c r="C4235" s="13">
        <v>0.8</v>
      </c>
      <c r="D4235" s="13">
        <v>5</v>
      </c>
      <c r="E4235" s="13">
        <v>13.170731707317072</v>
      </c>
      <c r="F4235" s="13">
        <v>24.174675369288902</v>
      </c>
      <c r="G4235" s="13">
        <v>3.3239436619718314</v>
      </c>
      <c r="H4235" s="13">
        <v>7.68</v>
      </c>
      <c r="I4235" s="13">
        <v>1</v>
      </c>
      <c r="J4235" s="13">
        <v>5</v>
      </c>
      <c r="K4235" s="13">
        <v>0.6</v>
      </c>
      <c r="L4235" s="13">
        <v>3.3333333333333335</v>
      </c>
      <c r="M4235" s="13">
        <v>13.333333333333334</v>
      </c>
    </row>
    <row r="4236" spans="2:13">
      <c r="B4236" s="10">
        <v>4233</v>
      </c>
      <c r="C4236" s="13">
        <v>0.6</v>
      </c>
      <c r="D4236" s="13">
        <v>6.666666666666667</v>
      </c>
      <c r="E4236" s="13">
        <v>15.882352941176469</v>
      </c>
      <c r="F4236" s="13">
        <v>22.865655353050311</v>
      </c>
      <c r="G4236" s="13">
        <v>3.0649350649350646</v>
      </c>
      <c r="H4236" s="13">
        <v>3.9183673469387754</v>
      </c>
      <c r="I4236" s="13">
        <v>1.4</v>
      </c>
      <c r="J4236" s="13">
        <v>3.5714285714285716</v>
      </c>
      <c r="K4236" s="13">
        <v>0.4</v>
      </c>
      <c r="L4236" s="13">
        <v>5</v>
      </c>
      <c r="M4236" s="13">
        <v>15.238095238095239</v>
      </c>
    </row>
    <row r="4237" spans="2:13">
      <c r="B4237" s="10">
        <v>4234</v>
      </c>
      <c r="C4237" s="13">
        <v>0.6</v>
      </c>
      <c r="D4237" s="13">
        <v>6.666666666666667</v>
      </c>
      <c r="E4237" s="13">
        <v>12.272727272727273</v>
      </c>
      <c r="F4237" s="13">
        <v>21.962571956120343</v>
      </c>
      <c r="G4237" s="13">
        <v>3.496296296296296</v>
      </c>
      <c r="H4237" s="13">
        <v>6.193548387096774</v>
      </c>
      <c r="I4237" s="13">
        <v>0.6</v>
      </c>
      <c r="J4237" s="13">
        <v>8.3333333333333339</v>
      </c>
      <c r="K4237" s="13">
        <v>0.2</v>
      </c>
      <c r="L4237" s="13">
        <v>10</v>
      </c>
      <c r="M4237" s="13">
        <v>25</v>
      </c>
    </row>
    <row r="4238" spans="2:13">
      <c r="B4238" s="10">
        <v>4235</v>
      </c>
      <c r="C4238" s="13">
        <v>1.2</v>
      </c>
      <c r="D4238" s="13">
        <v>3.3333333333333335</v>
      </c>
      <c r="E4238" s="13">
        <v>10.8</v>
      </c>
      <c r="F4238" s="13">
        <v>19.609657947686117</v>
      </c>
      <c r="G4238" s="13">
        <v>3.3239436619718314</v>
      </c>
      <c r="H4238" s="13">
        <v>5.4857142857142858</v>
      </c>
      <c r="I4238" s="13">
        <v>0.8</v>
      </c>
      <c r="J4238" s="13">
        <v>6.25</v>
      </c>
      <c r="K4238" s="13">
        <v>1</v>
      </c>
      <c r="L4238" s="13">
        <v>2</v>
      </c>
      <c r="M4238" s="13">
        <v>11.583333333333334</v>
      </c>
    </row>
    <row r="4239" spans="2:13">
      <c r="B4239" s="10">
        <v>4236</v>
      </c>
      <c r="C4239" s="13">
        <v>0.8</v>
      </c>
      <c r="D4239" s="13">
        <v>5</v>
      </c>
      <c r="E4239" s="13">
        <v>16.363636363636363</v>
      </c>
      <c r="F4239" s="13">
        <v>22.204154819539436</v>
      </c>
      <c r="G4239" s="13">
        <v>2.7928994082840237</v>
      </c>
      <c r="H4239" s="13">
        <v>3.0476190476190474</v>
      </c>
      <c r="I4239" s="13">
        <v>1.2</v>
      </c>
      <c r="J4239" s="13">
        <v>4.166666666666667</v>
      </c>
      <c r="K4239" s="13">
        <v>0.6</v>
      </c>
      <c r="L4239" s="13">
        <v>3.3333333333333335</v>
      </c>
      <c r="M4239" s="13">
        <v>12.500000000000002</v>
      </c>
    </row>
    <row r="4240" spans="2:13">
      <c r="B4240" s="10">
        <v>4237</v>
      </c>
      <c r="C4240" s="13">
        <v>0.8</v>
      </c>
      <c r="D4240" s="13">
        <v>5</v>
      </c>
      <c r="E4240" s="13">
        <v>13.846153846153847</v>
      </c>
      <c r="F4240" s="13">
        <v>19.911717755928283</v>
      </c>
      <c r="G4240" s="13">
        <v>2.6971428571428571</v>
      </c>
      <c r="H4240" s="13">
        <v>3.3684210526315788</v>
      </c>
      <c r="I4240" s="13">
        <v>1.4</v>
      </c>
      <c r="J4240" s="13">
        <v>3.5714285714285716</v>
      </c>
      <c r="K4240" s="13">
        <v>0.4</v>
      </c>
      <c r="L4240" s="13">
        <v>5</v>
      </c>
      <c r="M4240" s="13">
        <v>13.571428571428571</v>
      </c>
    </row>
    <row r="4241" spans="2:13">
      <c r="B4241" s="10">
        <v>4238</v>
      </c>
      <c r="C4241" s="13">
        <v>0.4</v>
      </c>
      <c r="D4241" s="13">
        <v>10</v>
      </c>
      <c r="E4241" s="13">
        <v>10</v>
      </c>
      <c r="F4241" s="13">
        <v>22.405891980360067</v>
      </c>
      <c r="G4241" s="13">
        <v>5.0212765957446805</v>
      </c>
      <c r="H4241" s="13">
        <v>7.384615384615385</v>
      </c>
      <c r="I4241" s="13">
        <v>1.2</v>
      </c>
      <c r="J4241" s="13">
        <v>4.166666666666667</v>
      </c>
      <c r="K4241" s="13">
        <v>0.2</v>
      </c>
      <c r="L4241" s="13">
        <v>10</v>
      </c>
      <c r="M4241" s="13">
        <v>24.166666666666668</v>
      </c>
    </row>
    <row r="4242" spans="2:13">
      <c r="B4242" s="10">
        <v>4239</v>
      </c>
      <c r="C4242" s="13">
        <v>0.8</v>
      </c>
      <c r="D4242" s="13">
        <v>5</v>
      </c>
      <c r="E4242" s="13">
        <v>12</v>
      </c>
      <c r="F4242" s="13">
        <v>21.340215053763441</v>
      </c>
      <c r="G4242" s="13">
        <v>3.1466666666666669</v>
      </c>
      <c r="H4242" s="13">
        <v>6.193548387096774</v>
      </c>
      <c r="I4242" s="13">
        <v>0.8</v>
      </c>
      <c r="J4242" s="13">
        <v>6.25</v>
      </c>
      <c r="K4242" s="13">
        <v>0.4</v>
      </c>
      <c r="L4242" s="13">
        <v>5</v>
      </c>
      <c r="M4242" s="13">
        <v>16.25</v>
      </c>
    </row>
    <row r="4243" spans="2:13">
      <c r="B4243" s="10">
        <v>4240</v>
      </c>
      <c r="C4243" s="13">
        <v>0.8</v>
      </c>
      <c r="D4243" s="13">
        <v>5</v>
      </c>
      <c r="E4243" s="13">
        <v>12.558139534883722</v>
      </c>
      <c r="F4243" s="13">
        <v>22.262657239401427</v>
      </c>
      <c r="G4243" s="13">
        <v>2.5934065934065931</v>
      </c>
      <c r="H4243" s="13">
        <v>7.1111111111111107</v>
      </c>
      <c r="I4243" s="13">
        <v>1.6</v>
      </c>
      <c r="J4243" s="13">
        <v>3.125</v>
      </c>
      <c r="K4243" s="13">
        <v>0.6</v>
      </c>
      <c r="L4243" s="13">
        <v>3.3333333333333335</v>
      </c>
      <c r="M4243" s="13">
        <v>11.458333333333334</v>
      </c>
    </row>
    <row r="4244" spans="2:13">
      <c r="B4244" s="10">
        <v>4241</v>
      </c>
      <c r="C4244" s="13">
        <v>1.6</v>
      </c>
      <c r="D4244" s="13">
        <v>2.5</v>
      </c>
      <c r="E4244" s="13">
        <v>11.020408163265305</v>
      </c>
      <c r="F4244" s="13">
        <v>20.162533643418953</v>
      </c>
      <c r="G4244" s="13">
        <v>3.3239436619718314</v>
      </c>
      <c r="H4244" s="13">
        <v>5.8181818181818183</v>
      </c>
      <c r="I4244" s="13">
        <v>0.8</v>
      </c>
      <c r="J4244" s="13">
        <v>6.25</v>
      </c>
      <c r="K4244" s="13">
        <v>0.4</v>
      </c>
      <c r="L4244" s="13">
        <v>5</v>
      </c>
      <c r="M4244" s="13">
        <v>13.75</v>
      </c>
    </row>
    <row r="4245" spans="2:13">
      <c r="B4245" s="10">
        <v>4242</v>
      </c>
      <c r="C4245" s="13">
        <v>0.6</v>
      </c>
      <c r="D4245" s="13">
        <v>6.666666666666667</v>
      </c>
      <c r="E4245" s="13">
        <v>11.48936170212766</v>
      </c>
      <c r="F4245" s="13">
        <v>18.35035256311852</v>
      </c>
      <c r="G4245" s="13">
        <v>2.4973544973544972</v>
      </c>
      <c r="H4245" s="13">
        <v>4.3636363636363633</v>
      </c>
      <c r="I4245" s="13">
        <v>1.2</v>
      </c>
      <c r="J4245" s="13">
        <v>4.166666666666667</v>
      </c>
      <c r="K4245" s="13">
        <v>0.4</v>
      </c>
      <c r="L4245" s="13">
        <v>5</v>
      </c>
      <c r="M4245" s="13">
        <v>15.833333333333334</v>
      </c>
    </row>
    <row r="4246" spans="2:13">
      <c r="B4246" s="10">
        <v>4243</v>
      </c>
      <c r="C4246" s="13">
        <v>0.4</v>
      </c>
      <c r="D4246" s="13">
        <v>10</v>
      </c>
      <c r="E4246" s="13">
        <v>13.170731707317072</v>
      </c>
      <c r="F4246" s="13">
        <v>20.00037265460508</v>
      </c>
      <c r="G4246" s="13">
        <v>3.0649350649350646</v>
      </c>
      <c r="H4246" s="13">
        <v>3.7647058823529411</v>
      </c>
      <c r="I4246" s="13">
        <v>0.8</v>
      </c>
      <c r="J4246" s="13">
        <v>6.25</v>
      </c>
      <c r="K4246" s="13">
        <v>0.2</v>
      </c>
      <c r="L4246" s="13">
        <v>10</v>
      </c>
      <c r="M4246" s="13">
        <v>26.25</v>
      </c>
    </row>
    <row r="4247" spans="2:13">
      <c r="B4247" s="10">
        <v>4244</v>
      </c>
      <c r="C4247" s="13">
        <v>0.4</v>
      </c>
      <c r="D4247" s="13">
        <v>10</v>
      </c>
      <c r="E4247" s="13">
        <v>12.272727272727273</v>
      </c>
      <c r="F4247" s="13">
        <v>22.449718423169752</v>
      </c>
      <c r="G4247" s="13">
        <v>4.1769911504424782</v>
      </c>
      <c r="H4247" s="13">
        <v>6</v>
      </c>
      <c r="I4247" s="13">
        <v>1.4</v>
      </c>
      <c r="J4247" s="13">
        <v>3.5714285714285716</v>
      </c>
      <c r="K4247" s="13">
        <v>0.8</v>
      </c>
      <c r="L4247" s="13">
        <v>2.5</v>
      </c>
      <c r="M4247" s="13">
        <v>16.071428571428569</v>
      </c>
    </row>
    <row r="4248" spans="2:13">
      <c r="B4248" s="10">
        <v>4245</v>
      </c>
      <c r="C4248" s="13">
        <v>0.4</v>
      </c>
      <c r="D4248" s="13">
        <v>10</v>
      </c>
      <c r="E4248" s="13">
        <v>9</v>
      </c>
      <c r="F4248" s="13">
        <v>16.815538847117793</v>
      </c>
      <c r="G4248" s="13">
        <v>3.5488721804511276</v>
      </c>
      <c r="H4248" s="13">
        <v>4.2666666666666666</v>
      </c>
      <c r="I4248" s="13">
        <v>0.6</v>
      </c>
      <c r="J4248" s="13">
        <v>8.3333333333333339</v>
      </c>
      <c r="K4248" s="13">
        <v>0.4</v>
      </c>
      <c r="L4248" s="13">
        <v>5</v>
      </c>
      <c r="M4248" s="13">
        <v>23.333333333333336</v>
      </c>
    </row>
    <row r="4249" spans="2:13">
      <c r="B4249" s="10">
        <v>4246</v>
      </c>
      <c r="C4249" s="13">
        <v>1</v>
      </c>
      <c r="D4249" s="13">
        <v>4</v>
      </c>
      <c r="E4249" s="13">
        <v>19.285714285714288</v>
      </c>
      <c r="F4249" s="13">
        <v>24.930609766675342</v>
      </c>
      <c r="G4249" s="13">
        <v>2.4973544973544972</v>
      </c>
      <c r="H4249" s="13">
        <v>3.1475409836065573</v>
      </c>
      <c r="I4249" s="13">
        <v>1</v>
      </c>
      <c r="J4249" s="13">
        <v>5</v>
      </c>
      <c r="K4249" s="13">
        <v>0.4</v>
      </c>
      <c r="L4249" s="13">
        <v>5</v>
      </c>
      <c r="M4249" s="13">
        <v>14</v>
      </c>
    </row>
    <row r="4250" spans="2:13">
      <c r="B4250" s="10">
        <v>4247</v>
      </c>
      <c r="C4250" s="13">
        <v>0.8</v>
      </c>
      <c r="D4250" s="13">
        <v>5</v>
      </c>
      <c r="E4250" s="13">
        <v>12.558139534883722</v>
      </c>
      <c r="F4250" s="13">
        <v>20.160243791220402</v>
      </c>
      <c r="G4250" s="13">
        <v>3.8373983739837394</v>
      </c>
      <c r="H4250" s="13">
        <v>3.7647058823529411</v>
      </c>
      <c r="I4250" s="13">
        <v>1.4</v>
      </c>
      <c r="J4250" s="13">
        <v>3.5714285714285716</v>
      </c>
      <c r="K4250" s="13">
        <v>0.8</v>
      </c>
      <c r="L4250" s="13">
        <v>2.5</v>
      </c>
      <c r="M4250" s="13">
        <v>11.071428571428571</v>
      </c>
    </row>
    <row r="4251" spans="2:13">
      <c r="B4251" s="10">
        <v>4248</v>
      </c>
      <c r="C4251" s="13">
        <v>0.4</v>
      </c>
      <c r="D4251" s="13">
        <v>10</v>
      </c>
      <c r="E4251" s="13">
        <v>10.188679245283019</v>
      </c>
      <c r="F4251" s="13">
        <v>18.711201767805541</v>
      </c>
      <c r="G4251" s="13">
        <v>3.189189189189189</v>
      </c>
      <c r="H4251" s="13">
        <v>5.333333333333333</v>
      </c>
      <c r="I4251" s="13">
        <v>1.2</v>
      </c>
      <c r="J4251" s="13">
        <v>4.166666666666667</v>
      </c>
      <c r="K4251" s="13">
        <v>0.4</v>
      </c>
      <c r="L4251" s="13">
        <v>5</v>
      </c>
      <c r="M4251" s="13">
        <v>19.166666666666668</v>
      </c>
    </row>
    <row r="4252" spans="2:13">
      <c r="B4252" s="10">
        <v>4249</v>
      </c>
      <c r="C4252" s="13">
        <v>0.8</v>
      </c>
      <c r="D4252" s="13">
        <v>5</v>
      </c>
      <c r="E4252" s="13">
        <v>18.620689655172413</v>
      </c>
      <c r="F4252" s="13">
        <v>23.669612273413367</v>
      </c>
      <c r="G4252" s="13">
        <v>3.0063694267515921</v>
      </c>
      <c r="H4252" s="13">
        <v>2.0425531914893615</v>
      </c>
      <c r="I4252" s="13">
        <v>1.4</v>
      </c>
      <c r="J4252" s="13">
        <v>3.5714285714285716</v>
      </c>
      <c r="K4252" s="13">
        <v>0.6</v>
      </c>
      <c r="L4252" s="13">
        <v>3.3333333333333335</v>
      </c>
      <c r="M4252" s="13">
        <v>11.904761904761905</v>
      </c>
    </row>
    <row r="4253" spans="2:13">
      <c r="B4253" s="10">
        <v>4250</v>
      </c>
      <c r="C4253" s="13">
        <v>0.6</v>
      </c>
      <c r="D4253" s="13">
        <v>6.666666666666667</v>
      </c>
      <c r="E4253" s="13">
        <v>12</v>
      </c>
      <c r="F4253" s="13">
        <v>20.117566643882434</v>
      </c>
      <c r="G4253" s="13">
        <v>3.0649350649350646</v>
      </c>
      <c r="H4253" s="13">
        <v>5.0526315789473681</v>
      </c>
      <c r="I4253" s="13">
        <v>1.2</v>
      </c>
      <c r="J4253" s="13">
        <v>4.166666666666667</v>
      </c>
      <c r="K4253" s="13">
        <v>0.2</v>
      </c>
      <c r="L4253" s="13">
        <v>10</v>
      </c>
      <c r="M4253" s="13">
        <v>20.833333333333336</v>
      </c>
    </row>
    <row r="4254" spans="2:13">
      <c r="B4254" s="10">
        <v>4251</v>
      </c>
      <c r="C4254" s="13">
        <v>1</v>
      </c>
      <c r="D4254" s="13">
        <v>4</v>
      </c>
      <c r="E4254" s="13">
        <v>11.020408163265305</v>
      </c>
      <c r="F4254" s="13">
        <v>18.709704419285188</v>
      </c>
      <c r="G4254" s="13">
        <v>3.0063694267515921</v>
      </c>
      <c r="H4254" s="13">
        <v>4.6829268292682924</v>
      </c>
      <c r="I4254" s="13">
        <v>1</v>
      </c>
      <c r="J4254" s="13">
        <v>5</v>
      </c>
      <c r="K4254" s="13">
        <v>0.2</v>
      </c>
      <c r="L4254" s="13">
        <v>10</v>
      </c>
      <c r="M4254" s="13">
        <v>19</v>
      </c>
    </row>
    <row r="4255" spans="2:13">
      <c r="B4255" s="10">
        <v>4252</v>
      </c>
      <c r="C4255" s="13">
        <v>0.6</v>
      </c>
      <c r="D4255" s="13">
        <v>6.666666666666667</v>
      </c>
      <c r="E4255" s="13">
        <v>13.846153846153847</v>
      </c>
      <c r="F4255" s="13">
        <v>21.65083612040134</v>
      </c>
      <c r="G4255" s="13">
        <v>3.6307692307692307</v>
      </c>
      <c r="H4255" s="13">
        <v>4.1739130434782608</v>
      </c>
      <c r="I4255" s="13">
        <v>1.2</v>
      </c>
      <c r="J4255" s="13">
        <v>4.166666666666667</v>
      </c>
      <c r="K4255" s="13">
        <v>0.8</v>
      </c>
      <c r="L4255" s="13">
        <v>2.5</v>
      </c>
      <c r="M4255" s="13">
        <v>13.333333333333334</v>
      </c>
    </row>
    <row r="4256" spans="2:13">
      <c r="B4256" s="10">
        <v>4253</v>
      </c>
      <c r="C4256" s="13">
        <v>0.4</v>
      </c>
      <c r="D4256" s="13">
        <v>10</v>
      </c>
      <c r="E4256" s="13">
        <v>14.210526315789473</v>
      </c>
      <c r="F4256" s="13">
        <v>22.226062810367882</v>
      </c>
      <c r="G4256" s="13">
        <v>2.8263473053892216</v>
      </c>
      <c r="H4256" s="13">
        <v>5.1891891891891895</v>
      </c>
      <c r="I4256" s="13">
        <v>0.8</v>
      </c>
      <c r="J4256" s="13">
        <v>6.25</v>
      </c>
      <c r="K4256" s="13">
        <v>0.2</v>
      </c>
      <c r="L4256" s="13">
        <v>10</v>
      </c>
      <c r="M4256" s="13">
        <v>26.25</v>
      </c>
    </row>
    <row r="4257" spans="2:13">
      <c r="B4257" s="10">
        <v>4254</v>
      </c>
      <c r="C4257" s="13">
        <v>1.2</v>
      </c>
      <c r="D4257" s="13">
        <v>3.3333333333333335</v>
      </c>
      <c r="E4257" s="13">
        <v>17.419354838709676</v>
      </c>
      <c r="F4257" s="13">
        <v>28.758269567391846</v>
      </c>
      <c r="G4257" s="13">
        <v>3.6589147286821708</v>
      </c>
      <c r="H4257" s="13">
        <v>7.68</v>
      </c>
      <c r="I4257" s="13">
        <v>0.8</v>
      </c>
      <c r="J4257" s="13">
        <v>6.25</v>
      </c>
      <c r="K4257" s="13">
        <v>0.2</v>
      </c>
      <c r="L4257" s="13">
        <v>10</v>
      </c>
      <c r="M4257" s="13">
        <v>19.583333333333336</v>
      </c>
    </row>
    <row r="4258" spans="2:13">
      <c r="B4258" s="10">
        <v>4255</v>
      </c>
      <c r="C4258" s="13">
        <v>0.4</v>
      </c>
      <c r="D4258" s="13">
        <v>10</v>
      </c>
      <c r="E4258" s="13">
        <v>11.48936170212766</v>
      </c>
      <c r="F4258" s="13">
        <v>18.047113129444305</v>
      </c>
      <c r="G4258" s="13">
        <v>2.3838383838383841</v>
      </c>
      <c r="H4258" s="13">
        <v>4.1739130434782608</v>
      </c>
      <c r="I4258" s="13">
        <v>1</v>
      </c>
      <c r="J4258" s="13">
        <v>5</v>
      </c>
      <c r="K4258" s="13">
        <v>0.2</v>
      </c>
      <c r="L4258" s="13">
        <v>10</v>
      </c>
      <c r="M4258" s="13">
        <v>25</v>
      </c>
    </row>
    <row r="4259" spans="2:13">
      <c r="B4259" s="10">
        <v>4256</v>
      </c>
      <c r="C4259" s="13">
        <v>0.6</v>
      </c>
      <c r="D4259" s="13">
        <v>6.666666666666667</v>
      </c>
      <c r="E4259" s="13">
        <v>10.8</v>
      </c>
      <c r="F4259" s="13">
        <v>19.925827814569537</v>
      </c>
      <c r="G4259" s="13">
        <v>3.1258278145695364</v>
      </c>
      <c r="H4259" s="13">
        <v>6</v>
      </c>
      <c r="I4259" s="13">
        <v>0.8</v>
      </c>
      <c r="J4259" s="13">
        <v>6.25</v>
      </c>
      <c r="K4259" s="13">
        <v>0.4</v>
      </c>
      <c r="L4259" s="13">
        <v>5</v>
      </c>
      <c r="M4259" s="13">
        <v>17.916666666666668</v>
      </c>
    </row>
    <row r="4260" spans="2:13">
      <c r="B4260" s="10">
        <v>4257</v>
      </c>
      <c r="C4260" s="13">
        <v>0.6</v>
      </c>
      <c r="D4260" s="13">
        <v>6.666666666666667</v>
      </c>
      <c r="E4260" s="13">
        <v>9.6428571428571441</v>
      </c>
      <c r="F4260" s="13">
        <v>16.344940246571461</v>
      </c>
      <c r="G4260" s="13">
        <v>2.2369668246445498</v>
      </c>
      <c r="H4260" s="13">
        <v>4.4651162790697674</v>
      </c>
      <c r="I4260" s="13">
        <v>1.2</v>
      </c>
      <c r="J4260" s="13">
        <v>4.166666666666667</v>
      </c>
      <c r="K4260" s="13">
        <v>0.6</v>
      </c>
      <c r="L4260" s="13">
        <v>3.3333333333333335</v>
      </c>
      <c r="M4260" s="13">
        <v>14.166666666666668</v>
      </c>
    </row>
    <row r="4261" spans="2:13">
      <c r="B4261" s="10">
        <v>4258</v>
      </c>
      <c r="C4261" s="13">
        <v>0.8</v>
      </c>
      <c r="D4261" s="13">
        <v>5</v>
      </c>
      <c r="E4261" s="13">
        <v>10.8</v>
      </c>
      <c r="F4261" s="13">
        <v>20.653566367501181</v>
      </c>
      <c r="G4261" s="13">
        <v>3.2328767123287672</v>
      </c>
      <c r="H4261" s="13">
        <v>6.6206896551724137</v>
      </c>
      <c r="I4261" s="13">
        <v>1</v>
      </c>
      <c r="J4261" s="13">
        <v>5</v>
      </c>
      <c r="K4261" s="13">
        <v>0.2</v>
      </c>
      <c r="L4261" s="13">
        <v>10</v>
      </c>
      <c r="M4261" s="13">
        <v>20</v>
      </c>
    </row>
    <row r="4262" spans="2:13">
      <c r="B4262" s="10">
        <v>4259</v>
      </c>
      <c r="C4262" s="13">
        <v>0.4</v>
      </c>
      <c r="D4262" s="13">
        <v>10</v>
      </c>
      <c r="E4262" s="13">
        <v>12.857142857142858</v>
      </c>
      <c r="F4262" s="13">
        <v>21.240542066629025</v>
      </c>
      <c r="G4262" s="13">
        <v>2.5652173913043477</v>
      </c>
      <c r="H4262" s="13">
        <v>5.8181818181818183</v>
      </c>
      <c r="I4262" s="13">
        <v>0.6</v>
      </c>
      <c r="J4262" s="13">
        <v>8.3333333333333339</v>
      </c>
      <c r="K4262" s="13">
        <v>0.2</v>
      </c>
      <c r="L4262" s="13">
        <v>10</v>
      </c>
      <c r="M4262" s="13">
        <v>28.333333333333336</v>
      </c>
    </row>
    <row r="4263" spans="2:13">
      <c r="B4263" s="10">
        <v>4260</v>
      </c>
      <c r="C4263" s="13">
        <v>0.6</v>
      </c>
      <c r="D4263" s="13">
        <v>6.666666666666667</v>
      </c>
      <c r="E4263" s="13">
        <v>10.588235294117647</v>
      </c>
      <c r="F4263" s="13">
        <v>16.753358446827008</v>
      </c>
      <c r="G4263" s="13">
        <v>2.3251231527093594</v>
      </c>
      <c r="H4263" s="13">
        <v>3.84</v>
      </c>
      <c r="I4263" s="13">
        <v>1.6</v>
      </c>
      <c r="J4263" s="13">
        <v>3.125</v>
      </c>
      <c r="K4263" s="13">
        <v>0.4</v>
      </c>
      <c r="L4263" s="13">
        <v>5</v>
      </c>
      <c r="M4263" s="13">
        <v>14.791666666666668</v>
      </c>
    </row>
    <row r="4264" spans="2:13">
      <c r="B4264" s="10">
        <v>4261</v>
      </c>
      <c r="C4264" s="13">
        <v>0.8</v>
      </c>
      <c r="D4264" s="13">
        <v>5</v>
      </c>
      <c r="E4264" s="13">
        <v>12</v>
      </c>
      <c r="F4264" s="13">
        <v>21.144753826295407</v>
      </c>
      <c r="G4264" s="13">
        <v>2.5240641711229945</v>
      </c>
      <c r="H4264" s="13">
        <v>6.6206896551724137</v>
      </c>
      <c r="I4264" s="13">
        <v>0.8</v>
      </c>
      <c r="J4264" s="13">
        <v>6.25</v>
      </c>
      <c r="K4264" s="13">
        <v>0.6</v>
      </c>
      <c r="L4264" s="13">
        <v>3.3333333333333335</v>
      </c>
      <c r="M4264" s="13">
        <v>14.583333333333334</v>
      </c>
    </row>
    <row r="4265" spans="2:13">
      <c r="B4265" s="10">
        <v>4262</v>
      </c>
      <c r="C4265" s="13">
        <v>0.6</v>
      </c>
      <c r="D4265" s="13">
        <v>6.666666666666667</v>
      </c>
      <c r="E4265" s="13">
        <v>13.5</v>
      </c>
      <c r="F4265" s="13">
        <v>20.897775876817789</v>
      </c>
      <c r="G4265" s="13">
        <v>2.8263473053892216</v>
      </c>
      <c r="H4265" s="13">
        <v>4.5714285714285712</v>
      </c>
      <c r="I4265" s="13">
        <v>0.8</v>
      </c>
      <c r="J4265" s="13">
        <v>6.25</v>
      </c>
      <c r="K4265" s="13">
        <v>0.4</v>
      </c>
      <c r="L4265" s="13">
        <v>5</v>
      </c>
      <c r="M4265" s="13">
        <v>17.916666666666668</v>
      </c>
    </row>
    <row r="4266" spans="2:13">
      <c r="B4266" s="10">
        <v>4263</v>
      </c>
      <c r="C4266" s="13">
        <v>1</v>
      </c>
      <c r="D4266" s="13">
        <v>4</v>
      </c>
      <c r="E4266" s="13">
        <v>7.397260273972603</v>
      </c>
      <c r="F4266" s="13">
        <v>12.758604811787729</v>
      </c>
      <c r="G4266" s="13">
        <v>2.3137254901960782</v>
      </c>
      <c r="H4266" s="13">
        <v>3.0476190476190474</v>
      </c>
      <c r="I4266" s="13">
        <v>1</v>
      </c>
      <c r="J4266" s="13">
        <v>5</v>
      </c>
      <c r="K4266" s="13">
        <v>0.2</v>
      </c>
      <c r="L4266" s="13">
        <v>10</v>
      </c>
      <c r="M4266" s="13">
        <v>19</v>
      </c>
    </row>
    <row r="4267" spans="2:13">
      <c r="B4267" s="10">
        <v>4264</v>
      </c>
      <c r="C4267" s="13">
        <v>0.6</v>
      </c>
      <c r="D4267" s="13">
        <v>6.666666666666667</v>
      </c>
      <c r="E4267" s="13">
        <v>12.857142857142858</v>
      </c>
      <c r="F4267" s="13">
        <v>19.258720247875686</v>
      </c>
      <c r="G4267" s="13">
        <v>2.6368715083798882</v>
      </c>
      <c r="H4267" s="13">
        <v>3.7647058823529411</v>
      </c>
      <c r="I4267" s="13">
        <v>1</v>
      </c>
      <c r="J4267" s="13">
        <v>5</v>
      </c>
      <c r="K4267" s="13">
        <v>0.8</v>
      </c>
      <c r="L4267" s="13">
        <v>2.5</v>
      </c>
      <c r="M4267" s="13">
        <v>14.166666666666668</v>
      </c>
    </row>
    <row r="4268" spans="2:13">
      <c r="B4268" s="10">
        <v>4265</v>
      </c>
      <c r="C4268" s="13">
        <v>1</v>
      </c>
      <c r="D4268" s="13">
        <v>4</v>
      </c>
      <c r="E4268" s="13">
        <v>12</v>
      </c>
      <c r="F4268" s="13">
        <v>18.202037351443124</v>
      </c>
      <c r="G4268" s="13">
        <v>3.1052631578947372</v>
      </c>
      <c r="H4268" s="13">
        <v>3.096774193548387</v>
      </c>
      <c r="I4268" s="13">
        <v>1.2</v>
      </c>
      <c r="J4268" s="13">
        <v>4.166666666666667</v>
      </c>
      <c r="K4268" s="13">
        <v>0.4</v>
      </c>
      <c r="L4268" s="13">
        <v>5</v>
      </c>
      <c r="M4268" s="13">
        <v>13.166666666666668</v>
      </c>
    </row>
    <row r="4269" spans="2:13">
      <c r="B4269" s="10">
        <v>4266</v>
      </c>
      <c r="C4269" s="13">
        <v>0.2</v>
      </c>
      <c r="D4269" s="13">
        <v>20</v>
      </c>
      <c r="E4269" s="13">
        <v>24.545454545454547</v>
      </c>
      <c r="F4269" s="13">
        <v>33.759550794033551</v>
      </c>
      <c r="G4269" s="13">
        <v>2.5934065934065931</v>
      </c>
      <c r="H4269" s="13">
        <v>6.6206896551724137</v>
      </c>
      <c r="I4269" s="13">
        <v>0.6</v>
      </c>
      <c r="J4269" s="13">
        <v>8.3333333333333339</v>
      </c>
      <c r="K4269" s="13">
        <v>0.2</v>
      </c>
      <c r="L4269" s="13">
        <v>10</v>
      </c>
      <c r="M4269" s="13">
        <v>38.333333333333336</v>
      </c>
    </row>
    <row r="4270" spans="2:13">
      <c r="B4270" s="10">
        <v>4267</v>
      </c>
      <c r="C4270" s="13">
        <v>1</v>
      </c>
      <c r="D4270" s="13">
        <v>4</v>
      </c>
      <c r="E4270" s="13">
        <v>8.7096774193548381</v>
      </c>
      <c r="F4270" s="13">
        <v>14.529003594845397</v>
      </c>
      <c r="G4270" s="13">
        <v>3.189189189189189</v>
      </c>
      <c r="H4270" s="13">
        <v>2.6301369863013697</v>
      </c>
      <c r="I4270" s="13">
        <v>1.2</v>
      </c>
      <c r="J4270" s="13">
        <v>4.166666666666667</v>
      </c>
      <c r="K4270" s="13">
        <v>0.2</v>
      </c>
      <c r="L4270" s="13">
        <v>10</v>
      </c>
      <c r="M4270" s="13">
        <v>18.166666666666668</v>
      </c>
    </row>
    <row r="4271" spans="2:13">
      <c r="B4271" s="10">
        <v>4268</v>
      </c>
      <c r="C4271" s="13">
        <v>0.8</v>
      </c>
      <c r="D4271" s="13">
        <v>5</v>
      </c>
      <c r="E4271" s="13">
        <v>10</v>
      </c>
      <c r="F4271" s="13">
        <v>17.161254815630159</v>
      </c>
      <c r="G4271" s="13">
        <v>2.9873417721518987</v>
      </c>
      <c r="H4271" s="13">
        <v>4.1739130434782608</v>
      </c>
      <c r="I4271" s="13">
        <v>1</v>
      </c>
      <c r="J4271" s="13">
        <v>5</v>
      </c>
      <c r="K4271" s="13">
        <v>0.4</v>
      </c>
      <c r="L4271" s="13">
        <v>5</v>
      </c>
      <c r="M4271" s="13">
        <v>15</v>
      </c>
    </row>
    <row r="4272" spans="2:13">
      <c r="B4272" s="10">
        <v>4269</v>
      </c>
      <c r="C4272" s="13">
        <v>0.6</v>
      </c>
      <c r="D4272" s="13">
        <v>6.666666666666667</v>
      </c>
      <c r="E4272" s="13">
        <v>15.428571428571429</v>
      </c>
      <c r="F4272" s="13">
        <v>24.142458768225637</v>
      </c>
      <c r="G4272" s="13">
        <v>2.8957055214723924</v>
      </c>
      <c r="H4272" s="13">
        <v>5.8181818181818183</v>
      </c>
      <c r="I4272" s="13">
        <v>0.4</v>
      </c>
      <c r="J4272" s="13">
        <v>12.5</v>
      </c>
      <c r="K4272" s="13">
        <v>0.4</v>
      </c>
      <c r="L4272" s="13">
        <v>5</v>
      </c>
      <c r="M4272" s="13">
        <v>24.166666666666668</v>
      </c>
    </row>
    <row r="4273" spans="2:13">
      <c r="B4273" s="10">
        <v>4270</v>
      </c>
      <c r="C4273" s="13">
        <v>1</v>
      </c>
      <c r="D4273" s="13">
        <v>4</v>
      </c>
      <c r="E4273" s="13">
        <v>12.272727272727273</v>
      </c>
      <c r="F4273" s="13">
        <v>22.530505050505049</v>
      </c>
      <c r="G4273" s="13">
        <v>3.1466666666666669</v>
      </c>
      <c r="H4273" s="13">
        <v>7.1111111111111107</v>
      </c>
      <c r="I4273" s="13">
        <v>1</v>
      </c>
      <c r="J4273" s="13">
        <v>5</v>
      </c>
      <c r="K4273" s="13">
        <v>0.2</v>
      </c>
      <c r="L4273" s="13">
        <v>10</v>
      </c>
      <c r="M4273" s="13">
        <v>19</v>
      </c>
    </row>
    <row r="4274" spans="2:13">
      <c r="B4274" s="10">
        <v>4271</v>
      </c>
      <c r="C4274" s="13">
        <v>0.6</v>
      </c>
      <c r="D4274" s="13">
        <v>6.666666666666667</v>
      </c>
      <c r="E4274" s="13">
        <v>7.397260273972603</v>
      </c>
      <c r="F4274" s="13">
        <v>14.099053718623191</v>
      </c>
      <c r="G4274" s="13">
        <v>3.2108843537414966</v>
      </c>
      <c r="H4274" s="13">
        <v>3.4909090909090907</v>
      </c>
      <c r="I4274" s="13">
        <v>0.6</v>
      </c>
      <c r="J4274" s="13">
        <v>8.3333333333333339</v>
      </c>
      <c r="K4274" s="13">
        <v>0.6</v>
      </c>
      <c r="L4274" s="13">
        <v>3.3333333333333335</v>
      </c>
      <c r="M4274" s="13">
        <v>18.333333333333332</v>
      </c>
    </row>
    <row r="4275" spans="2:13">
      <c r="B4275" s="10">
        <v>4272</v>
      </c>
      <c r="C4275" s="13">
        <v>1</v>
      </c>
      <c r="D4275" s="13">
        <v>4</v>
      </c>
      <c r="E4275" s="13">
        <v>11.25</v>
      </c>
      <c r="F4275" s="13">
        <v>19.884032634032632</v>
      </c>
      <c r="G4275" s="13">
        <v>3.3006993006993004</v>
      </c>
      <c r="H4275" s="13">
        <v>5.333333333333333</v>
      </c>
      <c r="I4275" s="13">
        <v>1.6</v>
      </c>
      <c r="J4275" s="13">
        <v>3.125</v>
      </c>
      <c r="K4275" s="13">
        <v>0.2</v>
      </c>
      <c r="L4275" s="13">
        <v>10</v>
      </c>
      <c r="M4275" s="13">
        <v>17.125</v>
      </c>
    </row>
    <row r="4276" spans="2:13">
      <c r="B4276" s="10">
        <v>4273</v>
      </c>
      <c r="C4276" s="13">
        <v>1.2</v>
      </c>
      <c r="D4276" s="13">
        <v>3.3333333333333335</v>
      </c>
      <c r="E4276" s="13">
        <v>11.48936170212766</v>
      </c>
      <c r="F4276" s="13">
        <v>19.853124768329749</v>
      </c>
      <c r="G4276" s="13">
        <v>2.8780487804878048</v>
      </c>
      <c r="H4276" s="13">
        <v>5.4857142857142858</v>
      </c>
      <c r="I4276" s="13">
        <v>1</v>
      </c>
      <c r="J4276" s="13">
        <v>5</v>
      </c>
      <c r="K4276" s="13">
        <v>0.6</v>
      </c>
      <c r="L4276" s="13">
        <v>3.3333333333333335</v>
      </c>
      <c r="M4276" s="13">
        <v>11.666666666666668</v>
      </c>
    </row>
    <row r="4277" spans="2:13">
      <c r="B4277" s="10">
        <v>4274</v>
      </c>
      <c r="C4277" s="13">
        <v>0.6</v>
      </c>
      <c r="D4277" s="13">
        <v>6.666666666666667</v>
      </c>
      <c r="E4277" s="13">
        <v>12.857142857142858</v>
      </c>
      <c r="F4277" s="13">
        <v>19.357842157842157</v>
      </c>
      <c r="G4277" s="13">
        <v>3.3006993006993004</v>
      </c>
      <c r="H4277" s="13">
        <v>3.2</v>
      </c>
      <c r="I4277" s="13">
        <v>1.4</v>
      </c>
      <c r="J4277" s="13">
        <v>3.5714285714285716</v>
      </c>
      <c r="K4277" s="13">
        <v>0.2</v>
      </c>
      <c r="L4277" s="13">
        <v>10</v>
      </c>
      <c r="M4277" s="13">
        <v>20.238095238095241</v>
      </c>
    </row>
    <row r="4278" spans="2:13">
      <c r="B4278" s="10">
        <v>4275</v>
      </c>
      <c r="C4278" s="13">
        <v>0.2</v>
      </c>
      <c r="D4278" s="13">
        <v>20</v>
      </c>
      <c r="E4278" s="13">
        <v>11.020408163265305</v>
      </c>
      <c r="F4278" s="13">
        <v>20.698185941043086</v>
      </c>
      <c r="G4278" s="13">
        <v>3.2777777777777777</v>
      </c>
      <c r="H4278" s="13">
        <v>6.4</v>
      </c>
      <c r="I4278" s="13">
        <v>1</v>
      </c>
      <c r="J4278" s="13">
        <v>5</v>
      </c>
      <c r="K4278" s="13">
        <v>0.4</v>
      </c>
      <c r="L4278" s="13">
        <v>5</v>
      </c>
      <c r="M4278" s="13">
        <v>30</v>
      </c>
    </row>
    <row r="4279" spans="2:13">
      <c r="B4279" s="10">
        <v>4276</v>
      </c>
      <c r="C4279" s="13">
        <v>1</v>
      </c>
      <c r="D4279" s="13">
        <v>4</v>
      </c>
      <c r="E4279" s="13">
        <v>12.272727272727273</v>
      </c>
      <c r="F4279" s="13">
        <v>18.755974842767294</v>
      </c>
      <c r="G4279" s="13">
        <v>2.8606060606060604</v>
      </c>
      <c r="H4279" s="13">
        <v>3.6226415094339623</v>
      </c>
      <c r="I4279" s="13">
        <v>1.4</v>
      </c>
      <c r="J4279" s="13">
        <v>3.5714285714285716</v>
      </c>
      <c r="K4279" s="13">
        <v>0.2</v>
      </c>
      <c r="L4279" s="13">
        <v>10</v>
      </c>
      <c r="M4279" s="13">
        <v>17.571428571428569</v>
      </c>
    </row>
    <row r="4280" spans="2:13">
      <c r="B4280" s="10">
        <v>4277</v>
      </c>
      <c r="C4280" s="13">
        <v>1</v>
      </c>
      <c r="D4280" s="13">
        <v>4</v>
      </c>
      <c r="E4280" s="13">
        <v>15.882352941176469</v>
      </c>
      <c r="F4280" s="13">
        <v>23.870364929188458</v>
      </c>
      <c r="G4280" s="13">
        <v>3.0649350649350646</v>
      </c>
      <c r="H4280" s="13">
        <v>4.9230769230769234</v>
      </c>
      <c r="I4280" s="13">
        <v>0.8</v>
      </c>
      <c r="J4280" s="13">
        <v>6.25</v>
      </c>
      <c r="K4280" s="13">
        <v>0.2</v>
      </c>
      <c r="L4280" s="13">
        <v>10</v>
      </c>
      <c r="M4280" s="13">
        <v>20.25</v>
      </c>
    </row>
    <row r="4281" spans="2:13">
      <c r="B4281" s="10">
        <v>4278</v>
      </c>
      <c r="C4281" s="13">
        <v>1.4</v>
      </c>
      <c r="D4281" s="13">
        <v>2.8571428571428572</v>
      </c>
      <c r="E4281" s="13">
        <v>9.6428571428571441</v>
      </c>
      <c r="F4281" s="13">
        <v>17.907867494824018</v>
      </c>
      <c r="G4281" s="13">
        <v>2.9316770186335406</v>
      </c>
      <c r="H4281" s="13">
        <v>5.333333333333333</v>
      </c>
      <c r="I4281" s="13">
        <v>1.2</v>
      </c>
      <c r="J4281" s="13">
        <v>4.166666666666667</v>
      </c>
      <c r="K4281" s="13">
        <v>0.2</v>
      </c>
      <c r="L4281" s="13">
        <v>10</v>
      </c>
      <c r="M4281" s="13">
        <v>17.023809523809526</v>
      </c>
    </row>
    <row r="4282" spans="2:13">
      <c r="B4282" s="10">
        <v>4279</v>
      </c>
      <c r="C4282" s="13">
        <v>0.8</v>
      </c>
      <c r="D4282" s="13">
        <v>5</v>
      </c>
      <c r="E4282" s="13">
        <v>7.9411764705882346</v>
      </c>
      <c r="F4282" s="13">
        <v>18.701410388716891</v>
      </c>
      <c r="G4282" s="13">
        <v>2.7602339181286553</v>
      </c>
      <c r="H4282" s="13">
        <v>8</v>
      </c>
      <c r="I4282" s="13">
        <v>1.2</v>
      </c>
      <c r="J4282" s="13">
        <v>4.166666666666667</v>
      </c>
      <c r="K4282" s="13">
        <v>0.1</v>
      </c>
      <c r="L4282" s="13">
        <v>20</v>
      </c>
      <c r="M4282" s="13">
        <v>29.166666666666668</v>
      </c>
    </row>
    <row r="4283" spans="2:13">
      <c r="B4283" s="10">
        <v>4280</v>
      </c>
      <c r="C4283" s="13">
        <v>0.6</v>
      </c>
      <c r="D4283" s="13">
        <v>6.666666666666667</v>
      </c>
      <c r="E4283" s="13">
        <v>18</v>
      </c>
      <c r="F4283" s="13">
        <v>27.061471861471865</v>
      </c>
      <c r="G4283" s="13">
        <v>3.5757575757575761</v>
      </c>
      <c r="H4283" s="13">
        <v>5.4857142857142858</v>
      </c>
      <c r="I4283" s="13">
        <v>1</v>
      </c>
      <c r="J4283" s="13">
        <v>5</v>
      </c>
      <c r="K4283" s="13">
        <v>0.4</v>
      </c>
      <c r="L4283" s="13">
        <v>5</v>
      </c>
      <c r="M4283" s="13">
        <v>16.666666666666668</v>
      </c>
    </row>
    <row r="4284" spans="2:13">
      <c r="B4284" s="10">
        <v>4281</v>
      </c>
      <c r="C4284" s="13">
        <v>1</v>
      </c>
      <c r="D4284" s="13">
        <v>4</v>
      </c>
      <c r="E4284" s="13">
        <v>17.419354838709676</v>
      </c>
      <c r="F4284" s="13">
        <v>26.26272833268558</v>
      </c>
      <c r="G4284" s="13">
        <v>2.8433734939759034</v>
      </c>
      <c r="H4284" s="13">
        <v>6</v>
      </c>
      <c r="I4284" s="13">
        <v>0.8</v>
      </c>
      <c r="J4284" s="13">
        <v>6.25</v>
      </c>
      <c r="K4284" s="13">
        <v>0.4</v>
      </c>
      <c r="L4284" s="13">
        <v>5</v>
      </c>
      <c r="M4284" s="13">
        <v>15.25</v>
      </c>
    </row>
    <row r="4285" spans="2:13">
      <c r="B4285" s="10">
        <v>4282</v>
      </c>
      <c r="C4285" s="13">
        <v>0.8</v>
      </c>
      <c r="D4285" s="13">
        <v>5</v>
      </c>
      <c r="E4285" s="13">
        <v>8.5714285714285712</v>
      </c>
      <c r="F4285" s="13">
        <v>18.492817527300286</v>
      </c>
      <c r="G4285" s="13">
        <v>3.3006993006993004</v>
      </c>
      <c r="H4285" s="13">
        <v>6.6206896551724137</v>
      </c>
      <c r="I4285" s="13">
        <v>0.8</v>
      </c>
      <c r="J4285" s="13">
        <v>6.25</v>
      </c>
      <c r="K4285" s="13">
        <v>0.4</v>
      </c>
      <c r="L4285" s="13">
        <v>5</v>
      </c>
      <c r="M4285" s="13">
        <v>16.25</v>
      </c>
    </row>
    <row r="4286" spans="2:13">
      <c r="B4286" s="10">
        <v>4283</v>
      </c>
      <c r="C4286" s="13">
        <v>0.2</v>
      </c>
      <c r="D4286" s="13">
        <v>20</v>
      </c>
      <c r="E4286" s="13">
        <v>12.857142857142858</v>
      </c>
      <c r="F4286" s="13">
        <v>19.181419807186678</v>
      </c>
      <c r="G4286" s="13">
        <v>2.8957055214723924</v>
      </c>
      <c r="H4286" s="13">
        <v>3.4285714285714284</v>
      </c>
      <c r="I4286" s="13">
        <v>1.4</v>
      </c>
      <c r="J4286" s="13">
        <v>3.5714285714285716</v>
      </c>
      <c r="K4286" s="13">
        <v>0.8</v>
      </c>
      <c r="L4286" s="13">
        <v>2.5</v>
      </c>
      <c r="M4286" s="13">
        <v>26.071428571428573</v>
      </c>
    </row>
    <row r="4287" spans="2:13">
      <c r="B4287" s="10">
        <v>4284</v>
      </c>
      <c r="C4287" s="13">
        <v>1.6</v>
      </c>
      <c r="D4287" s="13">
        <v>2.5</v>
      </c>
      <c r="E4287" s="13">
        <v>12.857142857142858</v>
      </c>
      <c r="F4287" s="13">
        <v>20.068571428571428</v>
      </c>
      <c r="G4287" s="13">
        <v>3.3714285714285714</v>
      </c>
      <c r="H4287" s="13">
        <v>3.84</v>
      </c>
      <c r="I4287" s="13">
        <v>0.6</v>
      </c>
      <c r="J4287" s="13">
        <v>8.3333333333333339</v>
      </c>
      <c r="K4287" s="13">
        <v>0.2</v>
      </c>
      <c r="L4287" s="13">
        <v>10</v>
      </c>
      <c r="M4287" s="13">
        <v>20.833333333333336</v>
      </c>
    </row>
    <row r="4288" spans="2:13">
      <c r="B4288" s="10">
        <v>4285</v>
      </c>
      <c r="C4288" s="13">
        <v>0.4</v>
      </c>
      <c r="D4288" s="13">
        <v>10</v>
      </c>
      <c r="E4288" s="13">
        <v>10.188679245283019</v>
      </c>
      <c r="F4288" s="13">
        <v>17.136159351383814</v>
      </c>
      <c r="G4288" s="13">
        <v>3.2551724137931033</v>
      </c>
      <c r="H4288" s="13">
        <v>3.6923076923076925</v>
      </c>
      <c r="I4288" s="13">
        <v>0.6</v>
      </c>
      <c r="J4288" s="13">
        <v>8.3333333333333339</v>
      </c>
      <c r="K4288" s="13">
        <v>0.6</v>
      </c>
      <c r="L4288" s="13">
        <v>3.3333333333333335</v>
      </c>
      <c r="M4288" s="13">
        <v>21.666666666666668</v>
      </c>
    </row>
    <row r="4289" spans="2:13">
      <c r="B4289" s="10">
        <v>4286</v>
      </c>
      <c r="C4289" s="13">
        <v>1</v>
      </c>
      <c r="D4289" s="13">
        <v>4</v>
      </c>
      <c r="E4289" s="13">
        <v>20</v>
      </c>
      <c r="F4289" s="13">
        <v>27.38479739721976</v>
      </c>
      <c r="G4289" s="13">
        <v>3.2108843537414966</v>
      </c>
      <c r="H4289" s="13">
        <v>4.1739130434782608</v>
      </c>
      <c r="I4289" s="13">
        <v>1</v>
      </c>
      <c r="J4289" s="13">
        <v>5</v>
      </c>
      <c r="K4289" s="13">
        <v>0.2</v>
      </c>
      <c r="L4289" s="13">
        <v>10</v>
      </c>
      <c r="M4289" s="13">
        <v>19</v>
      </c>
    </row>
    <row r="4290" spans="2:13">
      <c r="B4290" s="10">
        <v>4287</v>
      </c>
      <c r="C4290" s="13">
        <v>0.6</v>
      </c>
      <c r="D4290" s="13">
        <v>6.666666666666667</v>
      </c>
      <c r="E4290" s="13">
        <v>7.397260273972603</v>
      </c>
      <c r="F4290" s="13">
        <v>13.535163821202577</v>
      </c>
      <c r="G4290" s="13">
        <v>2.4455958549222796</v>
      </c>
      <c r="H4290" s="13">
        <v>3.6923076923076925</v>
      </c>
      <c r="I4290" s="13">
        <v>1</v>
      </c>
      <c r="J4290" s="13">
        <v>5</v>
      </c>
      <c r="K4290" s="13">
        <v>0.4</v>
      </c>
      <c r="L4290" s="13">
        <v>5</v>
      </c>
      <c r="M4290" s="13">
        <v>16.666666666666668</v>
      </c>
    </row>
    <row r="4291" spans="2:13">
      <c r="B4291" s="10">
        <v>4288</v>
      </c>
      <c r="C4291" s="13">
        <v>1</v>
      </c>
      <c r="D4291" s="13">
        <v>4</v>
      </c>
      <c r="E4291" s="13">
        <v>10.8</v>
      </c>
      <c r="F4291" s="13">
        <v>17.011794546607483</v>
      </c>
      <c r="G4291" s="13">
        <v>2.8433734939759034</v>
      </c>
      <c r="H4291" s="13">
        <v>3.3684210526315788</v>
      </c>
      <c r="I4291" s="13">
        <v>1</v>
      </c>
      <c r="J4291" s="13">
        <v>5</v>
      </c>
      <c r="K4291" s="13">
        <v>0.6</v>
      </c>
      <c r="L4291" s="13">
        <v>3.3333333333333335</v>
      </c>
      <c r="M4291" s="13">
        <v>12.333333333333334</v>
      </c>
    </row>
    <row r="4292" spans="2:13">
      <c r="B4292" s="10">
        <v>4289</v>
      </c>
      <c r="C4292" s="13">
        <v>0.6</v>
      </c>
      <c r="D4292" s="13">
        <v>6.666666666666667</v>
      </c>
      <c r="E4292" s="13">
        <v>12.558139534883722</v>
      </c>
      <c r="F4292" s="13">
        <v>21.128821140859444</v>
      </c>
      <c r="G4292" s="13">
        <v>3.0849673202614376</v>
      </c>
      <c r="H4292" s="13">
        <v>5.4857142857142858</v>
      </c>
      <c r="I4292" s="13">
        <v>1.2</v>
      </c>
      <c r="J4292" s="13">
        <v>4.166666666666667</v>
      </c>
      <c r="K4292" s="13">
        <v>0.4</v>
      </c>
      <c r="L4292" s="13">
        <v>5</v>
      </c>
      <c r="M4292" s="13">
        <v>15.833333333333334</v>
      </c>
    </row>
    <row r="4293" spans="2:13">
      <c r="B4293" s="10">
        <v>4290</v>
      </c>
      <c r="C4293" s="13">
        <v>1.6</v>
      </c>
      <c r="D4293" s="13">
        <v>2.5</v>
      </c>
      <c r="E4293" s="13">
        <v>13.170731707317072</v>
      </c>
      <c r="F4293" s="13">
        <v>20.280771867959643</v>
      </c>
      <c r="G4293" s="13">
        <v>2.8433734939759034</v>
      </c>
      <c r="H4293" s="13">
        <v>4.2666666666666666</v>
      </c>
      <c r="I4293" s="13">
        <v>1</v>
      </c>
      <c r="J4293" s="13">
        <v>5</v>
      </c>
      <c r="K4293" s="13">
        <v>0.6</v>
      </c>
      <c r="L4293" s="13">
        <v>3.3333333333333335</v>
      </c>
      <c r="M4293" s="13">
        <v>10.833333333333334</v>
      </c>
    </row>
    <row r="4294" spans="2:13">
      <c r="B4294" s="10">
        <v>4291</v>
      </c>
      <c r="C4294" s="13">
        <v>0.6</v>
      </c>
      <c r="D4294" s="13">
        <v>6.666666666666667</v>
      </c>
      <c r="E4294" s="13">
        <v>12.857142857142858</v>
      </c>
      <c r="F4294" s="13">
        <v>19.465222233471703</v>
      </c>
      <c r="G4294" s="13">
        <v>2.8433734939759034</v>
      </c>
      <c r="H4294" s="13">
        <v>3.7647058823529411</v>
      </c>
      <c r="I4294" s="13">
        <v>0.8</v>
      </c>
      <c r="J4294" s="13">
        <v>6.25</v>
      </c>
      <c r="K4294" s="13">
        <v>0.4</v>
      </c>
      <c r="L4294" s="13">
        <v>5</v>
      </c>
      <c r="M4294" s="13">
        <v>17.916666666666668</v>
      </c>
    </row>
    <row r="4295" spans="2:13">
      <c r="B4295" s="10">
        <v>4292</v>
      </c>
      <c r="C4295" s="13">
        <v>1.4</v>
      </c>
      <c r="D4295" s="13">
        <v>2.8571428571428572</v>
      </c>
      <c r="E4295" s="13">
        <v>14.594594594594593</v>
      </c>
      <c r="F4295" s="13">
        <v>22.428265994188912</v>
      </c>
      <c r="G4295" s="13">
        <v>4.068965517241379</v>
      </c>
      <c r="H4295" s="13">
        <v>3.7647058823529411</v>
      </c>
      <c r="I4295" s="13">
        <v>1.2</v>
      </c>
      <c r="J4295" s="13">
        <v>4.166666666666667</v>
      </c>
      <c r="K4295" s="13">
        <v>0.4</v>
      </c>
      <c r="L4295" s="13">
        <v>5</v>
      </c>
      <c r="M4295" s="13">
        <v>12.023809523809524</v>
      </c>
    </row>
    <row r="4296" spans="2:13">
      <c r="B4296" s="10">
        <v>4293</v>
      </c>
      <c r="C4296" s="13">
        <v>0.6</v>
      </c>
      <c r="D4296" s="13">
        <v>6.666666666666667</v>
      </c>
      <c r="E4296" s="13">
        <v>12.272727272727273</v>
      </c>
      <c r="F4296" s="13">
        <v>20.390990284738361</v>
      </c>
      <c r="G4296" s="13">
        <v>2.4712041884816753</v>
      </c>
      <c r="H4296" s="13">
        <v>5.6470588235294121</v>
      </c>
      <c r="I4296" s="13">
        <v>1</v>
      </c>
      <c r="J4296" s="13">
        <v>5</v>
      </c>
      <c r="K4296" s="13">
        <v>0.2</v>
      </c>
      <c r="L4296" s="13">
        <v>10</v>
      </c>
      <c r="M4296" s="13">
        <v>21.666666666666668</v>
      </c>
    </row>
    <row r="4297" spans="2:13">
      <c r="B4297" s="10">
        <v>4294</v>
      </c>
      <c r="C4297" s="13">
        <v>0.8</v>
      </c>
      <c r="D4297" s="13">
        <v>5</v>
      </c>
      <c r="E4297" s="13">
        <v>10.384615384615385</v>
      </c>
      <c r="F4297" s="13">
        <v>17.855203619909503</v>
      </c>
      <c r="G4297" s="13">
        <v>3.4705882352941178</v>
      </c>
      <c r="H4297" s="13">
        <v>4</v>
      </c>
      <c r="I4297" s="13">
        <v>1.2</v>
      </c>
      <c r="J4297" s="13">
        <v>4.166666666666667</v>
      </c>
      <c r="K4297" s="13">
        <v>0.2</v>
      </c>
      <c r="L4297" s="13">
        <v>10</v>
      </c>
      <c r="M4297" s="13">
        <v>19.166666666666668</v>
      </c>
    </row>
    <row r="4298" spans="2:13">
      <c r="B4298" s="10">
        <v>4295</v>
      </c>
      <c r="C4298" s="13">
        <v>0.8</v>
      </c>
      <c r="D4298" s="13">
        <v>5</v>
      </c>
      <c r="E4298" s="13">
        <v>10.384615384615385</v>
      </c>
      <c r="F4298" s="13">
        <v>17.914321450906819</v>
      </c>
      <c r="G4298" s="13">
        <v>3.8373983739837394</v>
      </c>
      <c r="H4298" s="13">
        <v>3.6923076923076925</v>
      </c>
      <c r="I4298" s="13">
        <v>0.4</v>
      </c>
      <c r="J4298" s="13">
        <v>12.5</v>
      </c>
      <c r="K4298" s="13">
        <v>0.6</v>
      </c>
      <c r="L4298" s="13">
        <v>3.3333333333333335</v>
      </c>
      <c r="M4298" s="13">
        <v>20.833333333333332</v>
      </c>
    </row>
    <row r="4299" spans="2:13">
      <c r="B4299" s="10">
        <v>4296</v>
      </c>
      <c r="C4299" s="13">
        <v>0.6</v>
      </c>
      <c r="D4299" s="13">
        <v>6.666666666666667</v>
      </c>
      <c r="E4299" s="13">
        <v>12.272727272727273</v>
      </c>
      <c r="F4299" s="13">
        <v>21.059462550028591</v>
      </c>
      <c r="G4299" s="13">
        <v>2.9685534591194971</v>
      </c>
      <c r="H4299" s="13">
        <v>5.8181818181818183</v>
      </c>
      <c r="I4299" s="13">
        <v>1</v>
      </c>
      <c r="J4299" s="13">
        <v>5</v>
      </c>
      <c r="K4299" s="13">
        <v>0.8</v>
      </c>
      <c r="L4299" s="13">
        <v>2.5</v>
      </c>
      <c r="M4299" s="13">
        <v>14.166666666666668</v>
      </c>
    </row>
    <row r="4300" spans="2:13">
      <c r="B4300" s="10">
        <v>4297</v>
      </c>
      <c r="C4300" s="13">
        <v>0.6</v>
      </c>
      <c r="D4300" s="13">
        <v>6.666666666666667</v>
      </c>
      <c r="E4300" s="13">
        <v>10</v>
      </c>
      <c r="F4300" s="13">
        <v>16.829640947288006</v>
      </c>
      <c r="G4300" s="13">
        <v>3.0649350649350646</v>
      </c>
      <c r="H4300" s="13">
        <v>3.7647058823529411</v>
      </c>
      <c r="I4300" s="13">
        <v>1</v>
      </c>
      <c r="J4300" s="13">
        <v>5</v>
      </c>
      <c r="K4300" s="13">
        <v>0.8</v>
      </c>
      <c r="L4300" s="13">
        <v>2.5</v>
      </c>
      <c r="M4300" s="13">
        <v>14.166666666666668</v>
      </c>
    </row>
    <row r="4301" spans="2:13">
      <c r="B4301" s="10">
        <v>4298</v>
      </c>
      <c r="C4301" s="13">
        <v>0.4</v>
      </c>
      <c r="D4301" s="13">
        <v>10</v>
      </c>
      <c r="E4301" s="13">
        <v>13.846153846153847</v>
      </c>
      <c r="F4301" s="13">
        <v>21.497634134541638</v>
      </c>
      <c r="G4301" s="13">
        <v>2.9685534591194971</v>
      </c>
      <c r="H4301" s="13">
        <v>4.6829268292682924</v>
      </c>
      <c r="I4301" s="13">
        <v>0.8</v>
      </c>
      <c r="J4301" s="13">
        <v>6.25</v>
      </c>
      <c r="K4301" s="13">
        <v>0.1</v>
      </c>
      <c r="L4301" s="13">
        <v>20</v>
      </c>
      <c r="M4301" s="13">
        <v>36.25</v>
      </c>
    </row>
    <row r="4302" spans="2:13">
      <c r="B4302" s="10">
        <v>4299</v>
      </c>
      <c r="C4302" s="13">
        <v>0.8</v>
      </c>
      <c r="D4302" s="13">
        <v>5</v>
      </c>
      <c r="E4302" s="13">
        <v>10.188679245283019</v>
      </c>
      <c r="F4302" s="13">
        <v>17.921279977883753</v>
      </c>
      <c r="G4302" s="13">
        <v>2.8095238095238098</v>
      </c>
      <c r="H4302" s="13">
        <v>4.9230769230769234</v>
      </c>
      <c r="I4302" s="13">
        <v>1.4</v>
      </c>
      <c r="J4302" s="13">
        <v>3.5714285714285716</v>
      </c>
      <c r="K4302" s="13">
        <v>0.2</v>
      </c>
      <c r="L4302" s="13">
        <v>10</v>
      </c>
      <c r="M4302" s="13">
        <v>18.571428571428569</v>
      </c>
    </row>
    <row r="4303" spans="2:13">
      <c r="B4303" s="10">
        <v>4300</v>
      </c>
      <c r="C4303" s="13">
        <v>1</v>
      </c>
      <c r="D4303" s="13">
        <v>4</v>
      </c>
      <c r="E4303" s="13">
        <v>12</v>
      </c>
      <c r="F4303" s="13">
        <v>19.042483660130721</v>
      </c>
      <c r="G4303" s="13">
        <v>3.2777777777777777</v>
      </c>
      <c r="H4303" s="13">
        <v>3.7647058823529411</v>
      </c>
      <c r="I4303" s="13">
        <v>0.8</v>
      </c>
      <c r="J4303" s="13">
        <v>6.25</v>
      </c>
      <c r="K4303" s="13">
        <v>0.4</v>
      </c>
      <c r="L4303" s="13">
        <v>5</v>
      </c>
      <c r="M4303" s="13">
        <v>15.25</v>
      </c>
    </row>
    <row r="4304" spans="2:13">
      <c r="B4304" s="10">
        <v>4301</v>
      </c>
      <c r="C4304" s="13">
        <v>1</v>
      </c>
      <c r="D4304" s="13">
        <v>4</v>
      </c>
      <c r="E4304" s="13">
        <v>15</v>
      </c>
      <c r="F4304" s="13">
        <v>21.925184404636461</v>
      </c>
      <c r="G4304" s="13">
        <v>3.2328767123287672</v>
      </c>
      <c r="H4304" s="13">
        <v>3.6923076923076925</v>
      </c>
      <c r="I4304" s="13">
        <v>1</v>
      </c>
      <c r="J4304" s="13">
        <v>5</v>
      </c>
      <c r="K4304" s="13">
        <v>0.2</v>
      </c>
      <c r="L4304" s="13">
        <v>10</v>
      </c>
      <c r="M4304" s="13">
        <v>19</v>
      </c>
    </row>
    <row r="4305" spans="2:13">
      <c r="B4305" s="10">
        <v>4302</v>
      </c>
      <c r="C4305" s="13">
        <v>0.8</v>
      </c>
      <c r="D4305" s="13">
        <v>5</v>
      </c>
      <c r="E4305" s="13">
        <v>12.272727272727273</v>
      </c>
      <c r="F4305" s="13">
        <v>21.148093841642229</v>
      </c>
      <c r="G4305" s="13">
        <v>2.6818181818181817</v>
      </c>
      <c r="H4305" s="13">
        <v>6.193548387096774</v>
      </c>
      <c r="I4305" s="13">
        <v>0.8</v>
      </c>
      <c r="J4305" s="13">
        <v>6.25</v>
      </c>
      <c r="K4305" s="13">
        <v>0.4</v>
      </c>
      <c r="L4305" s="13">
        <v>5</v>
      </c>
      <c r="M4305" s="13">
        <v>16.25</v>
      </c>
    </row>
    <row r="4306" spans="2:13">
      <c r="B4306" s="10">
        <v>4303</v>
      </c>
      <c r="C4306" s="13">
        <v>0.6</v>
      </c>
      <c r="D4306" s="13">
        <v>6.666666666666667</v>
      </c>
      <c r="E4306" s="13">
        <v>13.5</v>
      </c>
      <c r="F4306" s="13">
        <v>22.673214285714288</v>
      </c>
      <c r="G4306" s="13">
        <v>3.6875</v>
      </c>
      <c r="H4306" s="13">
        <v>5.4857142857142858</v>
      </c>
      <c r="I4306" s="13">
        <v>1.2</v>
      </c>
      <c r="J4306" s="13">
        <v>4.166666666666667</v>
      </c>
      <c r="K4306" s="13">
        <v>0.4</v>
      </c>
      <c r="L4306" s="13">
        <v>5</v>
      </c>
      <c r="M4306" s="13">
        <v>15.833333333333334</v>
      </c>
    </row>
    <row r="4307" spans="2:13">
      <c r="B4307" s="10">
        <v>4304</v>
      </c>
      <c r="C4307" s="13">
        <v>0.4</v>
      </c>
      <c r="D4307" s="13">
        <v>10</v>
      </c>
      <c r="E4307" s="13">
        <v>15.882352941176469</v>
      </c>
      <c r="F4307" s="13">
        <v>22.648792850473519</v>
      </c>
      <c r="G4307" s="13">
        <v>3.2108843537414966</v>
      </c>
      <c r="H4307" s="13">
        <v>3.5555555555555554</v>
      </c>
      <c r="I4307" s="13">
        <v>1</v>
      </c>
      <c r="J4307" s="13">
        <v>5</v>
      </c>
      <c r="K4307" s="13">
        <v>0.4</v>
      </c>
      <c r="L4307" s="13">
        <v>5</v>
      </c>
      <c r="M4307" s="13">
        <v>20</v>
      </c>
    </row>
    <row r="4308" spans="2:13">
      <c r="B4308" s="10">
        <v>4305</v>
      </c>
      <c r="C4308" s="13">
        <v>1.4</v>
      </c>
      <c r="D4308" s="13">
        <v>2.8571428571428572</v>
      </c>
      <c r="E4308" s="13">
        <v>12.558139534883722</v>
      </c>
      <c r="F4308" s="13">
        <v>19.218958248334012</v>
      </c>
      <c r="G4308" s="13">
        <v>3.1052631578947372</v>
      </c>
      <c r="H4308" s="13">
        <v>3.5555555555555554</v>
      </c>
      <c r="I4308" s="13">
        <v>1.2</v>
      </c>
      <c r="J4308" s="13">
        <v>4.166666666666667</v>
      </c>
      <c r="K4308" s="13">
        <v>0.4</v>
      </c>
      <c r="L4308" s="13">
        <v>5</v>
      </c>
      <c r="M4308" s="13">
        <v>12.023809523809524</v>
      </c>
    </row>
    <row r="4309" spans="2:13">
      <c r="B4309" s="10">
        <v>4306</v>
      </c>
      <c r="C4309" s="13">
        <v>0.8</v>
      </c>
      <c r="D4309" s="13">
        <v>5</v>
      </c>
      <c r="E4309" s="13">
        <v>10.8</v>
      </c>
      <c r="F4309" s="13">
        <v>18.414184397163122</v>
      </c>
      <c r="G4309" s="13">
        <v>3.3475177304964543</v>
      </c>
      <c r="H4309" s="13">
        <v>4.2666666666666666</v>
      </c>
      <c r="I4309" s="13">
        <v>0.6</v>
      </c>
      <c r="J4309" s="13">
        <v>8.3333333333333339</v>
      </c>
      <c r="K4309" s="13">
        <v>0.2</v>
      </c>
      <c r="L4309" s="13">
        <v>10</v>
      </c>
      <c r="M4309" s="13">
        <v>23.333333333333336</v>
      </c>
    </row>
    <row r="4310" spans="2:13">
      <c r="B4310" s="10">
        <v>4307</v>
      </c>
      <c r="C4310" s="13">
        <v>0.6</v>
      </c>
      <c r="D4310" s="13">
        <v>6.666666666666667</v>
      </c>
      <c r="E4310" s="13">
        <v>12.857142857142858</v>
      </c>
      <c r="F4310" s="13">
        <v>18.716233766233767</v>
      </c>
      <c r="G4310" s="13">
        <v>2.95</v>
      </c>
      <c r="H4310" s="13">
        <v>2.9090909090909092</v>
      </c>
      <c r="I4310" s="13">
        <v>1.2</v>
      </c>
      <c r="J4310" s="13">
        <v>4.166666666666667</v>
      </c>
      <c r="K4310" s="13">
        <v>0.4</v>
      </c>
      <c r="L4310" s="13">
        <v>5</v>
      </c>
      <c r="M4310" s="13">
        <v>15.833333333333334</v>
      </c>
    </row>
    <row r="4311" spans="2:13">
      <c r="B4311" s="10">
        <v>4308</v>
      </c>
      <c r="C4311" s="13">
        <v>1</v>
      </c>
      <c r="D4311" s="13">
        <v>4</v>
      </c>
      <c r="E4311" s="13">
        <v>16.363636363636363</v>
      </c>
      <c r="F4311" s="13">
        <v>23.931002331002329</v>
      </c>
      <c r="G4311" s="13">
        <v>3.3006993006993004</v>
      </c>
      <c r="H4311" s="13">
        <v>4.2666666666666666</v>
      </c>
      <c r="I4311" s="13">
        <v>0.4</v>
      </c>
      <c r="J4311" s="13">
        <v>12.5</v>
      </c>
      <c r="K4311" s="13">
        <v>0.4</v>
      </c>
      <c r="L4311" s="13">
        <v>5</v>
      </c>
      <c r="M4311" s="13">
        <v>21.5</v>
      </c>
    </row>
    <row r="4312" spans="2:13">
      <c r="B4312" s="10">
        <v>4309</v>
      </c>
      <c r="C4312" s="13">
        <v>1</v>
      </c>
      <c r="D4312" s="13">
        <v>4</v>
      </c>
      <c r="E4312" s="13">
        <v>9.6428571428571441</v>
      </c>
      <c r="F4312" s="13">
        <v>14.259110094536002</v>
      </c>
      <c r="G4312" s="13">
        <v>2.6368715083798882</v>
      </c>
      <c r="H4312" s="13">
        <v>1.9793814432989691</v>
      </c>
      <c r="I4312" s="13">
        <v>1.2</v>
      </c>
      <c r="J4312" s="13">
        <v>4.166666666666667</v>
      </c>
      <c r="K4312" s="13">
        <v>0.2</v>
      </c>
      <c r="L4312" s="13">
        <v>10</v>
      </c>
      <c r="M4312" s="13">
        <v>18.166666666666668</v>
      </c>
    </row>
    <row r="4313" spans="2:13">
      <c r="B4313" s="10">
        <v>4310</v>
      </c>
      <c r="C4313" s="13">
        <v>0.4</v>
      </c>
      <c r="D4313" s="13">
        <v>10</v>
      </c>
      <c r="E4313" s="13">
        <v>11.020408163265305</v>
      </c>
      <c r="F4313" s="13">
        <v>17.831136132613963</v>
      </c>
      <c r="G4313" s="13">
        <v>3.2551724137931033</v>
      </c>
      <c r="H4313" s="13">
        <v>3.5555555555555554</v>
      </c>
      <c r="I4313" s="13">
        <v>1.2</v>
      </c>
      <c r="J4313" s="13">
        <v>4.166666666666667</v>
      </c>
      <c r="K4313" s="13">
        <v>0.2</v>
      </c>
      <c r="L4313" s="13">
        <v>10</v>
      </c>
      <c r="M4313" s="13">
        <v>24.166666666666668</v>
      </c>
    </row>
    <row r="4314" spans="2:13">
      <c r="B4314" s="10">
        <v>4311</v>
      </c>
      <c r="C4314" s="13">
        <v>1.2</v>
      </c>
      <c r="D4314" s="13">
        <v>3.3333333333333335</v>
      </c>
      <c r="E4314" s="13">
        <v>9.3103448275862064</v>
      </c>
      <c r="F4314" s="13">
        <v>17.521492852687722</v>
      </c>
      <c r="G4314" s="13">
        <v>3.746031746031746</v>
      </c>
      <c r="H4314" s="13">
        <v>4.4651162790697674</v>
      </c>
      <c r="I4314" s="13">
        <v>1</v>
      </c>
      <c r="J4314" s="13">
        <v>5</v>
      </c>
      <c r="K4314" s="13">
        <v>0.1</v>
      </c>
      <c r="L4314" s="13">
        <v>20</v>
      </c>
      <c r="M4314" s="13">
        <v>28.333333333333336</v>
      </c>
    </row>
    <row r="4315" spans="2:13">
      <c r="B4315" s="10">
        <v>4312</v>
      </c>
      <c r="C4315" s="13">
        <v>0.4</v>
      </c>
      <c r="D4315" s="13">
        <v>10</v>
      </c>
      <c r="E4315" s="13">
        <v>13.5</v>
      </c>
      <c r="F4315" s="13">
        <v>21.647517730496457</v>
      </c>
      <c r="G4315" s="13">
        <v>3.3475177304964543</v>
      </c>
      <c r="H4315" s="13">
        <v>4.8</v>
      </c>
      <c r="I4315" s="13">
        <v>0.6</v>
      </c>
      <c r="J4315" s="13">
        <v>8.3333333333333339</v>
      </c>
      <c r="K4315" s="13">
        <v>0.2</v>
      </c>
      <c r="L4315" s="13">
        <v>10</v>
      </c>
      <c r="M4315" s="13">
        <v>28.333333333333336</v>
      </c>
    </row>
    <row r="4316" spans="2:13">
      <c r="B4316" s="10">
        <v>4313</v>
      </c>
      <c r="C4316" s="13">
        <v>1</v>
      </c>
      <c r="D4316" s="13">
        <v>4</v>
      </c>
      <c r="E4316" s="13">
        <v>13.846153846153847</v>
      </c>
      <c r="F4316" s="13">
        <v>28.547008547008545</v>
      </c>
      <c r="G4316" s="13">
        <v>4.0341880341880341</v>
      </c>
      <c r="H4316" s="13">
        <v>10.666666666666666</v>
      </c>
      <c r="I4316" s="13">
        <v>1.6</v>
      </c>
      <c r="J4316" s="13">
        <v>3.125</v>
      </c>
      <c r="K4316" s="13">
        <v>0.4</v>
      </c>
      <c r="L4316" s="13">
        <v>5</v>
      </c>
      <c r="M4316" s="13">
        <v>12.125</v>
      </c>
    </row>
    <row r="4317" spans="2:13">
      <c r="B4317" s="10">
        <v>4314</v>
      </c>
      <c r="C4317" s="13">
        <v>0.8</v>
      </c>
      <c r="D4317" s="13">
        <v>5</v>
      </c>
      <c r="E4317" s="13">
        <v>9</v>
      </c>
      <c r="F4317" s="13">
        <v>17.283333333333331</v>
      </c>
      <c r="G4317" s="13">
        <v>2.95</v>
      </c>
      <c r="H4317" s="13">
        <v>5.333333333333333</v>
      </c>
      <c r="I4317" s="13">
        <v>1.6</v>
      </c>
      <c r="J4317" s="13">
        <v>3.125</v>
      </c>
      <c r="K4317" s="13">
        <v>0.4</v>
      </c>
      <c r="L4317" s="13">
        <v>5</v>
      </c>
      <c r="M4317" s="13">
        <v>13.125</v>
      </c>
    </row>
    <row r="4318" spans="2:13">
      <c r="B4318" s="10">
        <v>4315</v>
      </c>
      <c r="C4318" s="13">
        <v>0.8</v>
      </c>
      <c r="D4318" s="13">
        <v>5</v>
      </c>
      <c r="E4318" s="13">
        <v>11.25</v>
      </c>
      <c r="F4318" s="13">
        <v>21.889787798408488</v>
      </c>
      <c r="G4318" s="13">
        <v>3.2551724137931033</v>
      </c>
      <c r="H4318" s="13">
        <v>7.384615384615385</v>
      </c>
      <c r="I4318" s="13">
        <v>0.6</v>
      </c>
      <c r="J4318" s="13">
        <v>8.3333333333333339</v>
      </c>
      <c r="K4318" s="13">
        <v>0.6</v>
      </c>
      <c r="L4318" s="13">
        <v>3.3333333333333335</v>
      </c>
      <c r="M4318" s="13">
        <v>16.666666666666668</v>
      </c>
    </row>
    <row r="4319" spans="2:13">
      <c r="B4319" s="10">
        <v>4316</v>
      </c>
      <c r="C4319" s="13">
        <v>1.2</v>
      </c>
      <c r="D4319" s="13">
        <v>3.3333333333333335</v>
      </c>
      <c r="E4319" s="13">
        <v>15</v>
      </c>
      <c r="F4319" s="13">
        <v>23.51063829787234</v>
      </c>
      <c r="G4319" s="13">
        <v>2.5106382978723403</v>
      </c>
      <c r="H4319" s="13">
        <v>6</v>
      </c>
      <c r="I4319" s="13">
        <v>1</v>
      </c>
      <c r="J4319" s="13">
        <v>5</v>
      </c>
      <c r="K4319" s="13">
        <v>0.4</v>
      </c>
      <c r="L4319" s="13">
        <v>5</v>
      </c>
      <c r="M4319" s="13">
        <v>13.333333333333334</v>
      </c>
    </row>
    <row r="4320" spans="2:13">
      <c r="B4320" s="10">
        <v>4317</v>
      </c>
      <c r="C4320" s="13">
        <v>1</v>
      </c>
      <c r="D4320" s="13">
        <v>4</v>
      </c>
      <c r="E4320" s="13">
        <v>8.4375</v>
      </c>
      <c r="F4320" s="13">
        <v>15.561413043478261</v>
      </c>
      <c r="G4320" s="13">
        <v>2.95</v>
      </c>
      <c r="H4320" s="13">
        <v>4.1739130434782608</v>
      </c>
      <c r="I4320" s="13">
        <v>1.2</v>
      </c>
      <c r="J4320" s="13">
        <v>4.166666666666667</v>
      </c>
      <c r="K4320" s="13">
        <v>0.2</v>
      </c>
      <c r="L4320" s="13">
        <v>10</v>
      </c>
      <c r="M4320" s="13">
        <v>18.166666666666668</v>
      </c>
    </row>
    <row r="4321" spans="2:13">
      <c r="B4321" s="10">
        <v>4318</v>
      </c>
      <c r="C4321" s="13">
        <v>1</v>
      </c>
      <c r="D4321" s="13">
        <v>4</v>
      </c>
      <c r="E4321" s="13">
        <v>14.594594594594593</v>
      </c>
      <c r="F4321" s="13">
        <v>23.32291829401656</v>
      </c>
      <c r="G4321" s="13">
        <v>2.7283236994219653</v>
      </c>
      <c r="H4321" s="13">
        <v>6</v>
      </c>
      <c r="I4321" s="13">
        <v>0.8</v>
      </c>
      <c r="J4321" s="13">
        <v>6.25</v>
      </c>
      <c r="K4321" s="13">
        <v>0.2</v>
      </c>
      <c r="L4321" s="13">
        <v>10</v>
      </c>
      <c r="M4321" s="13">
        <v>20.25</v>
      </c>
    </row>
    <row r="4322" spans="2:13">
      <c r="B4322" s="10">
        <v>4319</v>
      </c>
      <c r="C4322" s="13">
        <v>1</v>
      </c>
      <c r="D4322" s="13">
        <v>4</v>
      </c>
      <c r="E4322" s="13">
        <v>10.588235294117647</v>
      </c>
      <c r="F4322" s="13">
        <v>21.414582599506868</v>
      </c>
      <c r="G4322" s="13">
        <v>2.8263473053892216</v>
      </c>
      <c r="H4322" s="13">
        <v>8</v>
      </c>
      <c r="I4322" s="13">
        <v>0.8</v>
      </c>
      <c r="J4322" s="13">
        <v>6.25</v>
      </c>
      <c r="K4322" s="13">
        <v>0.6</v>
      </c>
      <c r="L4322" s="13">
        <v>3.3333333333333335</v>
      </c>
      <c r="M4322" s="13">
        <v>13.583333333333334</v>
      </c>
    </row>
    <row r="4323" spans="2:13">
      <c r="B4323" s="10">
        <v>4320</v>
      </c>
      <c r="C4323" s="13">
        <v>0.8</v>
      </c>
      <c r="D4323" s="13">
        <v>5</v>
      </c>
      <c r="E4323" s="13">
        <v>12</v>
      </c>
      <c r="F4323" s="13">
        <v>23.111111111111111</v>
      </c>
      <c r="G4323" s="13">
        <v>2.3838383838383841</v>
      </c>
      <c r="H4323" s="13">
        <v>8.7272727272727266</v>
      </c>
      <c r="I4323" s="13">
        <v>0.6</v>
      </c>
      <c r="J4323" s="13">
        <v>8.3333333333333339</v>
      </c>
      <c r="K4323" s="13">
        <v>0.4</v>
      </c>
      <c r="L4323" s="13">
        <v>5</v>
      </c>
      <c r="M4323" s="13">
        <v>18.333333333333336</v>
      </c>
    </row>
    <row r="4324" spans="2:13">
      <c r="B4324" s="10">
        <v>4321</v>
      </c>
      <c r="C4324" s="13">
        <v>0.6</v>
      </c>
      <c r="D4324" s="13">
        <v>6.666666666666667</v>
      </c>
      <c r="E4324" s="13">
        <v>10.384615384615385</v>
      </c>
      <c r="F4324" s="13">
        <v>16.966691693399767</v>
      </c>
      <c r="G4324" s="13">
        <v>2.4081632653061225</v>
      </c>
      <c r="H4324" s="13">
        <v>4.1739130434782608</v>
      </c>
      <c r="I4324" s="13">
        <v>1</v>
      </c>
      <c r="J4324" s="13">
        <v>5</v>
      </c>
      <c r="K4324" s="13">
        <v>0.2</v>
      </c>
      <c r="L4324" s="13">
        <v>10</v>
      </c>
      <c r="M4324" s="13">
        <v>21.666666666666668</v>
      </c>
    </row>
    <row r="4325" spans="2:13">
      <c r="B4325" s="10">
        <v>4322</v>
      </c>
      <c r="C4325" s="13">
        <v>1</v>
      </c>
      <c r="D4325" s="13">
        <v>4</v>
      </c>
      <c r="E4325" s="13">
        <v>12.558139534883722</v>
      </c>
      <c r="F4325" s="13">
        <v>21.001797351992867</v>
      </c>
      <c r="G4325" s="13">
        <v>4.1769911504424782</v>
      </c>
      <c r="H4325" s="13">
        <v>4.2666666666666666</v>
      </c>
      <c r="I4325" s="13">
        <v>1.2</v>
      </c>
      <c r="J4325" s="13">
        <v>4.166666666666667</v>
      </c>
      <c r="K4325" s="13">
        <v>0.2</v>
      </c>
      <c r="L4325" s="13">
        <v>10</v>
      </c>
      <c r="M4325" s="13">
        <v>18.166666666666668</v>
      </c>
    </row>
    <row r="4326" spans="2:13">
      <c r="B4326" s="10">
        <v>4323</v>
      </c>
      <c r="C4326" s="13">
        <v>0.6</v>
      </c>
      <c r="D4326" s="13">
        <v>6.666666666666667</v>
      </c>
      <c r="E4326" s="13">
        <v>13.846153846153847</v>
      </c>
      <c r="F4326" s="13">
        <v>22.505931270637152</v>
      </c>
      <c r="G4326" s="13">
        <v>3.4705882352941178</v>
      </c>
      <c r="H4326" s="13">
        <v>5.1891891891891895</v>
      </c>
      <c r="I4326" s="13">
        <v>1</v>
      </c>
      <c r="J4326" s="13">
        <v>5</v>
      </c>
      <c r="K4326" s="13">
        <v>0.1</v>
      </c>
      <c r="L4326" s="13">
        <v>20</v>
      </c>
      <c r="M4326" s="13">
        <v>31.666666666666668</v>
      </c>
    </row>
    <row r="4327" spans="2:13">
      <c r="B4327" s="10">
        <v>4324</v>
      </c>
      <c r="C4327" s="13">
        <v>1</v>
      </c>
      <c r="D4327" s="13">
        <v>4</v>
      </c>
      <c r="E4327" s="13">
        <v>10.188679245283019</v>
      </c>
      <c r="F4327" s="13">
        <v>15.176895417570707</v>
      </c>
      <c r="G4327" s="13">
        <v>2.2056074766355138</v>
      </c>
      <c r="H4327" s="13">
        <v>2.7826086956521738</v>
      </c>
      <c r="I4327" s="13">
        <v>1</v>
      </c>
      <c r="J4327" s="13">
        <v>5</v>
      </c>
      <c r="K4327" s="13">
        <v>0.4</v>
      </c>
      <c r="L4327" s="13">
        <v>5</v>
      </c>
      <c r="M4327" s="13">
        <v>14</v>
      </c>
    </row>
    <row r="4328" spans="2:13">
      <c r="B4328" s="10">
        <v>4325</v>
      </c>
      <c r="C4328" s="13">
        <v>0.4</v>
      </c>
      <c r="D4328" s="13">
        <v>10</v>
      </c>
      <c r="E4328" s="13">
        <v>15</v>
      </c>
      <c r="F4328" s="13">
        <v>22.363622821391331</v>
      </c>
      <c r="G4328" s="13">
        <v>3.4452554744525545</v>
      </c>
      <c r="H4328" s="13">
        <v>3.9183673469387754</v>
      </c>
      <c r="I4328" s="13">
        <v>1</v>
      </c>
      <c r="J4328" s="13">
        <v>5</v>
      </c>
      <c r="K4328" s="13">
        <v>0.1</v>
      </c>
      <c r="L4328" s="13">
        <v>20</v>
      </c>
      <c r="M4328" s="13">
        <v>35</v>
      </c>
    </row>
    <row r="4329" spans="2:13">
      <c r="B4329" s="10">
        <v>4326</v>
      </c>
      <c r="C4329" s="13">
        <v>1.2</v>
      </c>
      <c r="D4329" s="13">
        <v>3.3333333333333335</v>
      </c>
      <c r="E4329" s="13">
        <v>10</v>
      </c>
      <c r="F4329" s="13">
        <v>18.100699300699301</v>
      </c>
      <c r="G4329" s="13">
        <v>3.3006993006993004</v>
      </c>
      <c r="H4329" s="13">
        <v>4.8</v>
      </c>
      <c r="I4329" s="13">
        <v>1</v>
      </c>
      <c r="J4329" s="13">
        <v>5</v>
      </c>
      <c r="K4329" s="13">
        <v>0.2</v>
      </c>
      <c r="L4329" s="13">
        <v>10</v>
      </c>
      <c r="M4329" s="13">
        <v>18.333333333333336</v>
      </c>
    </row>
    <row r="4330" spans="2:13">
      <c r="B4330" s="10">
        <v>4327</v>
      </c>
      <c r="C4330" s="13">
        <v>0.1</v>
      </c>
      <c r="D4330" s="13">
        <v>40</v>
      </c>
      <c r="E4330" s="13">
        <v>12.272727272727273</v>
      </c>
      <c r="F4330" s="13">
        <v>17.948025549351222</v>
      </c>
      <c r="G4330" s="13">
        <v>3.0451612903225804</v>
      </c>
      <c r="H4330" s="13">
        <v>2.6301369863013697</v>
      </c>
      <c r="I4330" s="13">
        <v>1.4</v>
      </c>
      <c r="J4330" s="13">
        <v>3.5714285714285716</v>
      </c>
      <c r="K4330" s="13">
        <v>0.4</v>
      </c>
      <c r="L4330" s="13">
        <v>5</v>
      </c>
      <c r="M4330" s="13">
        <v>48.571428571428569</v>
      </c>
    </row>
    <row r="4331" spans="2:13">
      <c r="B4331" s="10">
        <v>4328</v>
      </c>
      <c r="C4331" s="13">
        <v>0.6</v>
      </c>
      <c r="D4331" s="13">
        <v>6.666666666666667</v>
      </c>
      <c r="E4331" s="13">
        <v>12.857142857142858</v>
      </c>
      <c r="F4331" s="13">
        <v>19.834586466165412</v>
      </c>
      <c r="G4331" s="13">
        <v>3.5488721804511276</v>
      </c>
      <c r="H4331" s="13">
        <v>3.4285714285714284</v>
      </c>
      <c r="I4331" s="13">
        <v>1</v>
      </c>
      <c r="J4331" s="13">
        <v>5</v>
      </c>
      <c r="K4331" s="13">
        <v>0.4</v>
      </c>
      <c r="L4331" s="13">
        <v>5</v>
      </c>
      <c r="M4331" s="13">
        <v>16.666666666666668</v>
      </c>
    </row>
    <row r="4332" spans="2:13">
      <c r="B4332" s="10">
        <v>4329</v>
      </c>
      <c r="C4332" s="13">
        <v>0.6</v>
      </c>
      <c r="D4332" s="13">
        <v>6.666666666666667</v>
      </c>
      <c r="E4332" s="13">
        <v>10.188679245283019</v>
      </c>
      <c r="F4332" s="13">
        <v>16.887356364342303</v>
      </c>
      <c r="G4332" s="13">
        <v>3.0063694267515921</v>
      </c>
      <c r="H4332" s="13">
        <v>3.6923076923076925</v>
      </c>
      <c r="I4332" s="13">
        <v>1</v>
      </c>
      <c r="J4332" s="13">
        <v>5</v>
      </c>
      <c r="K4332" s="13">
        <v>0.4</v>
      </c>
      <c r="L4332" s="13">
        <v>5</v>
      </c>
      <c r="M4332" s="13">
        <v>16.666666666666668</v>
      </c>
    </row>
    <row r="4333" spans="2:13">
      <c r="B4333" s="10">
        <v>4330</v>
      </c>
      <c r="C4333" s="13">
        <v>0.6</v>
      </c>
      <c r="D4333" s="13">
        <v>6.666666666666667</v>
      </c>
      <c r="E4333" s="13">
        <v>9.473684210526315</v>
      </c>
      <c r="F4333" s="13">
        <v>16.672083295717854</v>
      </c>
      <c r="G4333" s="13">
        <v>3.5757575757575761</v>
      </c>
      <c r="H4333" s="13">
        <v>3.6226415094339623</v>
      </c>
      <c r="I4333" s="13">
        <v>0.8</v>
      </c>
      <c r="J4333" s="13">
        <v>6.25</v>
      </c>
      <c r="K4333" s="13">
        <v>0.2</v>
      </c>
      <c r="L4333" s="13">
        <v>10</v>
      </c>
      <c r="M4333" s="13">
        <v>22.916666666666668</v>
      </c>
    </row>
    <row r="4334" spans="2:13">
      <c r="B4334" s="10">
        <v>4331</v>
      </c>
      <c r="C4334" s="13">
        <v>1</v>
      </c>
      <c r="D4334" s="13">
        <v>4</v>
      </c>
      <c r="E4334" s="13">
        <v>13.846153846153847</v>
      </c>
      <c r="F4334" s="13">
        <v>22.002107481559538</v>
      </c>
      <c r="G4334" s="13">
        <v>3.2328767123287672</v>
      </c>
      <c r="H4334" s="13">
        <v>4.9230769230769234</v>
      </c>
      <c r="I4334" s="13">
        <v>0.8</v>
      </c>
      <c r="J4334" s="13">
        <v>6.25</v>
      </c>
      <c r="K4334" s="13">
        <v>0.1</v>
      </c>
      <c r="L4334" s="13">
        <v>20</v>
      </c>
      <c r="M4334" s="13">
        <v>30.25</v>
      </c>
    </row>
    <row r="4335" spans="2:13">
      <c r="B4335" s="10">
        <v>4332</v>
      </c>
      <c r="C4335" s="13">
        <v>0.8</v>
      </c>
      <c r="D4335" s="13">
        <v>5</v>
      </c>
      <c r="E4335" s="13">
        <v>11.48936170212766</v>
      </c>
      <c r="F4335" s="13">
        <v>20.227423071767976</v>
      </c>
      <c r="G4335" s="13">
        <v>3.5488721804511276</v>
      </c>
      <c r="H4335" s="13">
        <v>5.1891891891891895</v>
      </c>
      <c r="I4335" s="13">
        <v>0.8</v>
      </c>
      <c r="J4335" s="13">
        <v>6.25</v>
      </c>
      <c r="K4335" s="13">
        <v>0.8</v>
      </c>
      <c r="L4335" s="13">
        <v>2.5</v>
      </c>
      <c r="M4335" s="13">
        <v>13.75</v>
      </c>
    </row>
    <row r="4336" spans="2:13">
      <c r="B4336" s="10">
        <v>4333</v>
      </c>
      <c r="C4336" s="13">
        <v>1</v>
      </c>
      <c r="D4336" s="13">
        <v>4</v>
      </c>
      <c r="E4336" s="13">
        <v>12.857142857142858</v>
      </c>
      <c r="F4336" s="13">
        <v>22.562799832576708</v>
      </c>
      <c r="G4336" s="13">
        <v>3.0849673202614376</v>
      </c>
      <c r="H4336" s="13">
        <v>6.6206896551724137</v>
      </c>
      <c r="I4336" s="13">
        <v>1.4</v>
      </c>
      <c r="J4336" s="13">
        <v>3.5714285714285716</v>
      </c>
      <c r="K4336" s="13">
        <v>0.2</v>
      </c>
      <c r="L4336" s="13">
        <v>10</v>
      </c>
      <c r="M4336" s="13">
        <v>17.571428571428569</v>
      </c>
    </row>
    <row r="4337" spans="2:13">
      <c r="B4337" s="10">
        <v>4334</v>
      </c>
      <c r="C4337" s="13">
        <v>0.6</v>
      </c>
      <c r="D4337" s="13">
        <v>6.666666666666667</v>
      </c>
      <c r="E4337" s="13">
        <v>13.5</v>
      </c>
      <c r="F4337" s="13">
        <v>22.161555312157724</v>
      </c>
      <c r="G4337" s="13">
        <v>2.8433734939759034</v>
      </c>
      <c r="H4337" s="13">
        <v>5.8181818181818183</v>
      </c>
      <c r="I4337" s="13">
        <v>1</v>
      </c>
      <c r="J4337" s="13">
        <v>5</v>
      </c>
      <c r="K4337" s="13">
        <v>0.6</v>
      </c>
      <c r="L4337" s="13">
        <v>3.3333333333333335</v>
      </c>
      <c r="M4337" s="13">
        <v>15.000000000000002</v>
      </c>
    </row>
    <row r="4338" spans="2:13">
      <c r="B4338" s="10">
        <v>4335</v>
      </c>
      <c r="C4338" s="13">
        <v>1</v>
      </c>
      <c r="D4338" s="13">
        <v>4</v>
      </c>
      <c r="E4338" s="13">
        <v>11.020408163265305</v>
      </c>
      <c r="F4338" s="13">
        <v>18.171652222532849</v>
      </c>
      <c r="G4338" s="13">
        <v>3.2328767123287672</v>
      </c>
      <c r="H4338" s="13">
        <v>3.9183673469387754</v>
      </c>
      <c r="I4338" s="13">
        <v>1.6</v>
      </c>
      <c r="J4338" s="13">
        <v>3.125</v>
      </c>
      <c r="K4338" s="13">
        <v>0.4</v>
      </c>
      <c r="L4338" s="13">
        <v>5</v>
      </c>
      <c r="M4338" s="13">
        <v>12.125</v>
      </c>
    </row>
    <row r="4339" spans="2:13">
      <c r="B4339" s="10">
        <v>4336</v>
      </c>
      <c r="C4339" s="13">
        <v>0.6</v>
      </c>
      <c r="D4339" s="13">
        <v>6.666666666666667</v>
      </c>
      <c r="E4339" s="13">
        <v>12</v>
      </c>
      <c r="F4339" s="13">
        <v>17.648148148148149</v>
      </c>
      <c r="G4339" s="13">
        <v>3.2777777777777777</v>
      </c>
      <c r="H4339" s="13">
        <v>2.3703703703703702</v>
      </c>
      <c r="I4339" s="13">
        <v>0.4</v>
      </c>
      <c r="J4339" s="13">
        <v>12.5</v>
      </c>
      <c r="K4339" s="13">
        <v>0.4</v>
      </c>
      <c r="L4339" s="13">
        <v>5</v>
      </c>
      <c r="M4339" s="13">
        <v>24.166666666666668</v>
      </c>
    </row>
    <row r="4340" spans="2:13">
      <c r="B4340" s="10">
        <v>4337</v>
      </c>
      <c r="C4340" s="13">
        <v>0.6</v>
      </c>
      <c r="D4340" s="13">
        <v>6.666666666666667</v>
      </c>
      <c r="E4340" s="13">
        <v>13.5</v>
      </c>
      <c r="F4340" s="13">
        <v>27.742424242424242</v>
      </c>
      <c r="G4340" s="13">
        <v>3.5757575757575761</v>
      </c>
      <c r="H4340" s="13">
        <v>10.666666666666666</v>
      </c>
      <c r="I4340" s="13">
        <v>0.6</v>
      </c>
      <c r="J4340" s="13">
        <v>8.3333333333333339</v>
      </c>
      <c r="K4340" s="13">
        <v>0.6</v>
      </c>
      <c r="L4340" s="13">
        <v>3.3333333333333335</v>
      </c>
      <c r="M4340" s="13">
        <v>18.333333333333332</v>
      </c>
    </row>
    <row r="4341" spans="2:13">
      <c r="B4341" s="10">
        <v>4338</v>
      </c>
      <c r="C4341" s="13">
        <v>0.8</v>
      </c>
      <c r="D4341" s="13">
        <v>5</v>
      </c>
      <c r="E4341" s="13">
        <v>22.5</v>
      </c>
      <c r="F4341" s="13">
        <v>32.064213564213567</v>
      </c>
      <c r="G4341" s="13">
        <v>3.746031746031746</v>
      </c>
      <c r="H4341" s="13">
        <v>5.8181818181818183</v>
      </c>
      <c r="I4341" s="13">
        <v>1.4</v>
      </c>
      <c r="J4341" s="13">
        <v>3.5714285714285716</v>
      </c>
      <c r="K4341" s="13">
        <v>0.6</v>
      </c>
      <c r="L4341" s="13">
        <v>3.3333333333333335</v>
      </c>
      <c r="M4341" s="13">
        <v>11.904761904761905</v>
      </c>
    </row>
    <row r="4342" spans="2:13">
      <c r="B4342" s="10">
        <v>4339</v>
      </c>
      <c r="C4342" s="13">
        <v>1</v>
      </c>
      <c r="D4342" s="13">
        <v>4</v>
      </c>
      <c r="E4342" s="13">
        <v>13.846153846153847</v>
      </c>
      <c r="F4342" s="13">
        <v>19.252523272905439</v>
      </c>
      <c r="G4342" s="13">
        <v>3.0063694267515921</v>
      </c>
      <c r="H4342" s="13">
        <v>2.4</v>
      </c>
      <c r="I4342" s="13">
        <v>1</v>
      </c>
      <c r="J4342" s="13">
        <v>5</v>
      </c>
      <c r="K4342" s="13">
        <v>0.1</v>
      </c>
      <c r="L4342" s="13">
        <v>20</v>
      </c>
      <c r="M4342" s="13">
        <v>29</v>
      </c>
    </row>
    <row r="4343" spans="2:13">
      <c r="B4343" s="10">
        <v>4340</v>
      </c>
      <c r="C4343" s="13">
        <v>0.8</v>
      </c>
      <c r="D4343" s="13">
        <v>5</v>
      </c>
      <c r="E4343" s="13">
        <v>11.020408163265305</v>
      </c>
      <c r="F4343" s="13">
        <v>20.631292517006802</v>
      </c>
      <c r="G4343" s="13">
        <v>3.2108843537414966</v>
      </c>
      <c r="H4343" s="13">
        <v>6.4</v>
      </c>
      <c r="I4343" s="13">
        <v>1</v>
      </c>
      <c r="J4343" s="13">
        <v>5</v>
      </c>
      <c r="K4343" s="13">
        <v>0.4</v>
      </c>
      <c r="L4343" s="13">
        <v>5</v>
      </c>
      <c r="M4343" s="13">
        <v>15</v>
      </c>
    </row>
    <row r="4344" spans="2:13">
      <c r="B4344" s="10">
        <v>4341</v>
      </c>
      <c r="C4344" s="13">
        <v>0.2</v>
      </c>
      <c r="D4344" s="13">
        <v>20</v>
      </c>
      <c r="E4344" s="13">
        <v>10.588235294117647</v>
      </c>
      <c r="F4344" s="13">
        <v>18.284536397297401</v>
      </c>
      <c r="G4344" s="13">
        <v>3.5223880597014925</v>
      </c>
      <c r="H4344" s="13">
        <v>4.1739130434782608</v>
      </c>
      <c r="I4344" s="13">
        <v>1</v>
      </c>
      <c r="J4344" s="13">
        <v>5</v>
      </c>
      <c r="K4344" s="13">
        <v>0.4</v>
      </c>
      <c r="L4344" s="13">
        <v>5</v>
      </c>
      <c r="M4344" s="13">
        <v>30</v>
      </c>
    </row>
    <row r="4345" spans="2:13">
      <c r="B4345" s="10">
        <v>4342</v>
      </c>
      <c r="C4345" s="13">
        <v>0.4</v>
      </c>
      <c r="D4345" s="13">
        <v>10</v>
      </c>
      <c r="E4345" s="13">
        <v>16.875</v>
      </c>
      <c r="F4345" s="13">
        <v>24.189050800176187</v>
      </c>
      <c r="G4345" s="13">
        <v>3.3956834532374103</v>
      </c>
      <c r="H4345" s="13">
        <v>3.9183673469387754</v>
      </c>
      <c r="I4345" s="13">
        <v>1.4</v>
      </c>
      <c r="J4345" s="13">
        <v>3.5714285714285716</v>
      </c>
      <c r="K4345" s="13">
        <v>0.6</v>
      </c>
      <c r="L4345" s="13">
        <v>3.3333333333333335</v>
      </c>
      <c r="M4345" s="13">
        <v>16.904761904761905</v>
      </c>
    </row>
    <row r="4346" spans="2:13">
      <c r="B4346" s="10">
        <v>4343</v>
      </c>
      <c r="C4346" s="13">
        <v>0.6</v>
      </c>
      <c r="D4346" s="13">
        <v>6.666666666666667</v>
      </c>
      <c r="E4346" s="13">
        <v>18</v>
      </c>
      <c r="F4346" s="13">
        <v>25.385805683678022</v>
      </c>
      <c r="G4346" s="13">
        <v>3.3006993006993004</v>
      </c>
      <c r="H4346" s="13">
        <v>4.0851063829787231</v>
      </c>
      <c r="I4346" s="13">
        <v>1</v>
      </c>
      <c r="J4346" s="13">
        <v>5</v>
      </c>
      <c r="K4346" s="13">
        <v>0.8</v>
      </c>
      <c r="L4346" s="13">
        <v>2.5</v>
      </c>
      <c r="M4346" s="13">
        <v>14.166666666666668</v>
      </c>
    </row>
    <row r="4347" spans="2:13">
      <c r="B4347" s="10">
        <v>4344</v>
      </c>
      <c r="C4347" s="13">
        <v>1</v>
      </c>
      <c r="D4347" s="13">
        <v>4</v>
      </c>
      <c r="E4347" s="13">
        <v>14.594594594594593</v>
      </c>
      <c r="F4347" s="13">
        <v>22.915269700079822</v>
      </c>
      <c r="G4347" s="13">
        <v>2.9873417721518987</v>
      </c>
      <c r="H4347" s="13">
        <v>5.333333333333333</v>
      </c>
      <c r="I4347" s="13">
        <v>1.2</v>
      </c>
      <c r="J4347" s="13">
        <v>4.166666666666667</v>
      </c>
      <c r="K4347" s="13">
        <v>0.6</v>
      </c>
      <c r="L4347" s="13">
        <v>3.3333333333333335</v>
      </c>
      <c r="M4347" s="13">
        <v>11.500000000000002</v>
      </c>
    </row>
    <row r="4348" spans="2:13">
      <c r="B4348" s="10">
        <v>4345</v>
      </c>
      <c r="C4348" s="13">
        <v>0.8</v>
      </c>
      <c r="D4348" s="13">
        <v>5</v>
      </c>
      <c r="E4348" s="13">
        <v>11.48936170212766</v>
      </c>
      <c r="F4348" s="13">
        <v>17.47670347427956</v>
      </c>
      <c r="G4348" s="13">
        <v>2.9873417721518987</v>
      </c>
      <c r="H4348" s="13">
        <v>3</v>
      </c>
      <c r="I4348" s="13">
        <v>1</v>
      </c>
      <c r="J4348" s="13">
        <v>5</v>
      </c>
      <c r="K4348" s="13">
        <v>0.8</v>
      </c>
      <c r="L4348" s="13">
        <v>2.5</v>
      </c>
      <c r="M4348" s="13">
        <v>12.5</v>
      </c>
    </row>
    <row r="4349" spans="2:13">
      <c r="B4349" s="10">
        <v>4346</v>
      </c>
      <c r="C4349" s="13">
        <v>0.8</v>
      </c>
      <c r="D4349" s="13">
        <v>5</v>
      </c>
      <c r="E4349" s="13">
        <v>10.188679245283019</v>
      </c>
      <c r="F4349" s="13">
        <v>16.395048672034612</v>
      </c>
      <c r="G4349" s="13">
        <v>3.0063694267515921</v>
      </c>
      <c r="H4349" s="13">
        <v>3.2</v>
      </c>
      <c r="I4349" s="13">
        <v>0.8</v>
      </c>
      <c r="J4349" s="13">
        <v>6.25</v>
      </c>
      <c r="K4349" s="13">
        <v>0.1</v>
      </c>
      <c r="L4349" s="13">
        <v>20</v>
      </c>
      <c r="M4349" s="13">
        <v>31.25</v>
      </c>
    </row>
    <row r="4350" spans="2:13">
      <c r="B4350" s="10">
        <v>4347</v>
      </c>
      <c r="C4350" s="13">
        <v>0.8</v>
      </c>
      <c r="D4350" s="13">
        <v>5</v>
      </c>
      <c r="E4350" s="13">
        <v>13.846153846153847</v>
      </c>
      <c r="F4350" s="13">
        <v>23.714979757085018</v>
      </c>
      <c r="G4350" s="13">
        <v>2.4842105263157896</v>
      </c>
      <c r="H4350" s="13">
        <v>7.384615384615385</v>
      </c>
      <c r="I4350" s="13">
        <v>1.2</v>
      </c>
      <c r="J4350" s="13">
        <v>4.166666666666667</v>
      </c>
      <c r="K4350" s="13">
        <v>0.6</v>
      </c>
      <c r="L4350" s="13">
        <v>3.3333333333333335</v>
      </c>
      <c r="M4350" s="13">
        <v>12.500000000000002</v>
      </c>
    </row>
    <row r="4351" spans="2:13">
      <c r="B4351" s="10">
        <v>4348</v>
      </c>
      <c r="C4351" s="13">
        <v>0.6</v>
      </c>
      <c r="D4351" s="13">
        <v>6.666666666666667</v>
      </c>
      <c r="E4351" s="13">
        <v>10</v>
      </c>
      <c r="F4351" s="13">
        <v>16.692841189608558</v>
      </c>
      <c r="G4351" s="13">
        <v>2.6077348066298343</v>
      </c>
      <c r="H4351" s="13">
        <v>4.0851063829787231</v>
      </c>
      <c r="I4351" s="13">
        <v>1</v>
      </c>
      <c r="J4351" s="13">
        <v>5</v>
      </c>
      <c r="K4351" s="13">
        <v>0.4</v>
      </c>
      <c r="L4351" s="13">
        <v>5</v>
      </c>
      <c r="M4351" s="13">
        <v>16.666666666666668</v>
      </c>
    </row>
    <row r="4352" spans="2:13">
      <c r="B4352" s="10">
        <v>4349</v>
      </c>
      <c r="C4352" s="13">
        <v>0.2</v>
      </c>
      <c r="D4352" s="13">
        <v>20</v>
      </c>
      <c r="E4352" s="13">
        <v>10.188679245283019</v>
      </c>
      <c r="F4352" s="13">
        <v>17.27617253567486</v>
      </c>
      <c r="G4352" s="13">
        <v>2.9135802469135803</v>
      </c>
      <c r="H4352" s="13">
        <v>4.1739130434782608</v>
      </c>
      <c r="I4352" s="13">
        <v>0.8</v>
      </c>
      <c r="J4352" s="13">
        <v>6.25</v>
      </c>
      <c r="K4352" s="13">
        <v>0.2</v>
      </c>
      <c r="L4352" s="13">
        <v>10</v>
      </c>
      <c r="M4352" s="13">
        <v>36.25</v>
      </c>
    </row>
    <row r="4353" spans="2:13">
      <c r="B4353" s="10">
        <v>4350</v>
      </c>
      <c r="C4353" s="13">
        <v>0.6</v>
      </c>
      <c r="D4353" s="13">
        <v>6.666666666666667</v>
      </c>
      <c r="E4353" s="13">
        <v>8.8524590163934427</v>
      </c>
      <c r="F4353" s="13">
        <v>17.800217140622156</v>
      </c>
      <c r="G4353" s="13">
        <v>3.3006993006993004</v>
      </c>
      <c r="H4353" s="13">
        <v>5.6470588235294121</v>
      </c>
      <c r="I4353" s="13">
        <v>1</v>
      </c>
      <c r="J4353" s="13">
        <v>5</v>
      </c>
      <c r="K4353" s="13">
        <v>0.4</v>
      </c>
      <c r="L4353" s="13">
        <v>5</v>
      </c>
      <c r="M4353" s="13">
        <v>16.666666666666668</v>
      </c>
    </row>
    <row r="4354" spans="2:13">
      <c r="B4354" s="10">
        <v>4351</v>
      </c>
      <c r="C4354" s="13">
        <v>1.2</v>
      </c>
      <c r="D4354" s="13">
        <v>3.3333333333333335</v>
      </c>
      <c r="E4354" s="13">
        <v>9.6428571428571441</v>
      </c>
      <c r="F4354" s="13">
        <v>15.422092115534738</v>
      </c>
      <c r="G4354" s="13">
        <v>2.5792349726775954</v>
      </c>
      <c r="H4354" s="13">
        <v>3.2</v>
      </c>
      <c r="I4354" s="13">
        <v>0.8</v>
      </c>
      <c r="J4354" s="13">
        <v>6.25</v>
      </c>
      <c r="K4354" s="13">
        <v>0.2</v>
      </c>
      <c r="L4354" s="13">
        <v>10</v>
      </c>
      <c r="M4354" s="13">
        <v>19.583333333333336</v>
      </c>
    </row>
    <row r="4355" spans="2:13">
      <c r="B4355" s="10">
        <v>4352</v>
      </c>
      <c r="C4355" s="13">
        <v>1</v>
      </c>
      <c r="D4355" s="13">
        <v>4</v>
      </c>
      <c r="E4355" s="13">
        <v>11.739130434782609</v>
      </c>
      <c r="F4355" s="13">
        <v>19.934689050723392</v>
      </c>
      <c r="G4355" s="13">
        <v>3.0063694267515921</v>
      </c>
      <c r="H4355" s="13">
        <v>5.1891891891891895</v>
      </c>
      <c r="I4355" s="13">
        <v>1.6</v>
      </c>
      <c r="J4355" s="13">
        <v>3.125</v>
      </c>
      <c r="K4355" s="13">
        <v>0.8</v>
      </c>
      <c r="L4355" s="13">
        <v>2.5</v>
      </c>
      <c r="M4355" s="13">
        <v>9.625</v>
      </c>
    </row>
    <row r="4356" spans="2:13">
      <c r="B4356" s="10">
        <v>4353</v>
      </c>
      <c r="C4356" s="13">
        <v>0.8</v>
      </c>
      <c r="D4356" s="13">
        <v>5</v>
      </c>
      <c r="E4356" s="13">
        <v>10.188679245283019</v>
      </c>
      <c r="F4356" s="13">
        <v>19.447162697314859</v>
      </c>
      <c r="G4356" s="13">
        <v>3.0649350649350646</v>
      </c>
      <c r="H4356" s="13">
        <v>6.193548387096774</v>
      </c>
      <c r="I4356" s="13">
        <v>1.2</v>
      </c>
      <c r="J4356" s="13">
        <v>4.166666666666667</v>
      </c>
      <c r="K4356" s="13">
        <v>0.6</v>
      </c>
      <c r="L4356" s="13">
        <v>3.3333333333333335</v>
      </c>
      <c r="M4356" s="13">
        <v>12.500000000000002</v>
      </c>
    </row>
    <row r="4357" spans="2:13">
      <c r="B4357" s="10">
        <v>4354</v>
      </c>
      <c r="C4357" s="13">
        <v>0.4</v>
      </c>
      <c r="D4357" s="13">
        <v>10</v>
      </c>
      <c r="E4357" s="13">
        <v>11.739130434782609</v>
      </c>
      <c r="F4357" s="13">
        <v>17.832320398940315</v>
      </c>
      <c r="G4357" s="13">
        <v>2.5376344086021505</v>
      </c>
      <c r="H4357" s="13">
        <v>3.5555555555555554</v>
      </c>
      <c r="I4357" s="13">
        <v>0.4</v>
      </c>
      <c r="J4357" s="13">
        <v>12.5</v>
      </c>
      <c r="K4357" s="13">
        <v>0.4</v>
      </c>
      <c r="L4357" s="13">
        <v>5</v>
      </c>
      <c r="M4357" s="13">
        <v>27.5</v>
      </c>
    </row>
    <row r="4358" spans="2:13">
      <c r="B4358" s="10">
        <v>4355</v>
      </c>
      <c r="C4358" s="13">
        <v>0.8</v>
      </c>
      <c r="D4358" s="13">
        <v>5</v>
      </c>
      <c r="E4358" s="13">
        <v>12.558139534883722</v>
      </c>
      <c r="F4358" s="13">
        <v>20.76952164870486</v>
      </c>
      <c r="G4358" s="13">
        <v>2.8780487804878048</v>
      </c>
      <c r="H4358" s="13">
        <v>5.333333333333333</v>
      </c>
      <c r="I4358" s="13">
        <v>1.6</v>
      </c>
      <c r="J4358" s="13">
        <v>3.125</v>
      </c>
      <c r="K4358" s="13">
        <v>0.4</v>
      </c>
      <c r="L4358" s="13">
        <v>5</v>
      </c>
      <c r="M4358" s="13">
        <v>13.125</v>
      </c>
    </row>
    <row r="4359" spans="2:13">
      <c r="B4359" s="10">
        <v>4356</v>
      </c>
      <c r="C4359" s="13">
        <v>0.6</v>
      </c>
      <c r="D4359" s="13">
        <v>6.666666666666667</v>
      </c>
      <c r="E4359" s="13">
        <v>12.272727272727273</v>
      </c>
      <c r="F4359" s="13">
        <v>19.954319312528266</v>
      </c>
      <c r="G4359" s="13">
        <v>2.3482587064676617</v>
      </c>
      <c r="H4359" s="13">
        <v>5.333333333333333</v>
      </c>
      <c r="I4359" s="13">
        <v>0.8</v>
      </c>
      <c r="J4359" s="13">
        <v>6.25</v>
      </c>
      <c r="K4359" s="13">
        <v>0.6</v>
      </c>
      <c r="L4359" s="13">
        <v>3.3333333333333335</v>
      </c>
      <c r="M4359" s="13">
        <v>16.25</v>
      </c>
    </row>
    <row r="4360" spans="2:13">
      <c r="B4360" s="10">
        <v>4357</v>
      </c>
      <c r="C4360" s="13">
        <v>0.6</v>
      </c>
      <c r="D4360" s="13">
        <v>6.666666666666667</v>
      </c>
      <c r="E4360" s="13">
        <v>12.272727272727273</v>
      </c>
      <c r="F4360" s="13">
        <v>21.675026123301986</v>
      </c>
      <c r="G4360" s="13">
        <v>4.068965517241379</v>
      </c>
      <c r="H4360" s="13">
        <v>5.333333333333333</v>
      </c>
      <c r="I4360" s="13">
        <v>0.6</v>
      </c>
      <c r="J4360" s="13">
        <v>8.3333333333333339</v>
      </c>
      <c r="K4360" s="13">
        <v>0.6</v>
      </c>
      <c r="L4360" s="13">
        <v>3.3333333333333335</v>
      </c>
      <c r="M4360" s="13">
        <v>18.333333333333332</v>
      </c>
    </row>
    <row r="4361" spans="2:13">
      <c r="B4361" s="10">
        <v>4358</v>
      </c>
      <c r="C4361" s="13">
        <v>0.4</v>
      </c>
      <c r="D4361" s="13">
        <v>10</v>
      </c>
      <c r="E4361" s="13">
        <v>19.285714285714288</v>
      </c>
      <c r="F4361" s="13">
        <v>25.675164835164839</v>
      </c>
      <c r="G4361" s="13">
        <v>2.6971428571428571</v>
      </c>
      <c r="H4361" s="13">
        <v>3.6923076923076925</v>
      </c>
      <c r="I4361" s="13">
        <v>1.2</v>
      </c>
      <c r="J4361" s="13">
        <v>4.166666666666667</v>
      </c>
      <c r="K4361" s="13">
        <v>0.2</v>
      </c>
      <c r="L4361" s="13">
        <v>10</v>
      </c>
      <c r="M4361" s="13">
        <v>24.166666666666668</v>
      </c>
    </row>
    <row r="4362" spans="2:13">
      <c r="B4362" s="10">
        <v>4359</v>
      </c>
      <c r="C4362" s="13">
        <v>0.6</v>
      </c>
      <c r="D4362" s="13">
        <v>6.666666666666667</v>
      </c>
      <c r="E4362" s="13">
        <v>12.857142857142858</v>
      </c>
      <c r="F4362" s="13">
        <v>26.109072681704262</v>
      </c>
      <c r="G4362" s="13">
        <v>3.1466666666666669</v>
      </c>
      <c r="H4362" s="13">
        <v>10.105263157894736</v>
      </c>
      <c r="I4362" s="13">
        <v>0.8</v>
      </c>
      <c r="J4362" s="13">
        <v>6.25</v>
      </c>
      <c r="K4362" s="13">
        <v>0.6</v>
      </c>
      <c r="L4362" s="13">
        <v>3.3333333333333335</v>
      </c>
      <c r="M4362" s="13">
        <v>16.25</v>
      </c>
    </row>
    <row r="4363" spans="2:13">
      <c r="B4363" s="10">
        <v>4360</v>
      </c>
      <c r="C4363" s="13">
        <v>0.8</v>
      </c>
      <c r="D4363" s="13">
        <v>5</v>
      </c>
      <c r="E4363" s="13">
        <v>11.25</v>
      </c>
      <c r="F4363" s="13">
        <v>17.734848484848484</v>
      </c>
      <c r="G4363" s="13">
        <v>3.5757575757575761</v>
      </c>
      <c r="H4363" s="13">
        <v>2.9090909090909092</v>
      </c>
      <c r="I4363" s="13">
        <v>1.4</v>
      </c>
      <c r="J4363" s="13">
        <v>3.5714285714285716</v>
      </c>
      <c r="K4363" s="13">
        <v>0.4</v>
      </c>
      <c r="L4363" s="13">
        <v>5</v>
      </c>
      <c r="M4363" s="13">
        <v>13.571428571428571</v>
      </c>
    </row>
    <row r="4364" spans="2:13">
      <c r="B4364" s="10">
        <v>4361</v>
      </c>
      <c r="C4364" s="13">
        <v>1.2</v>
      </c>
      <c r="D4364" s="13">
        <v>3.3333333333333335</v>
      </c>
      <c r="E4364" s="13">
        <v>10</v>
      </c>
      <c r="F4364" s="13">
        <v>18.575019638648861</v>
      </c>
      <c r="G4364" s="13">
        <v>3.5223880597014925</v>
      </c>
      <c r="H4364" s="13">
        <v>5.0526315789473681</v>
      </c>
      <c r="I4364" s="13">
        <v>1</v>
      </c>
      <c r="J4364" s="13">
        <v>5</v>
      </c>
      <c r="K4364" s="13">
        <v>0.4</v>
      </c>
      <c r="L4364" s="13">
        <v>5</v>
      </c>
      <c r="M4364" s="13">
        <v>13.333333333333334</v>
      </c>
    </row>
    <row r="4365" spans="2:13">
      <c r="B4365" s="10">
        <v>4362</v>
      </c>
      <c r="C4365" s="13">
        <v>0.6</v>
      </c>
      <c r="D4365" s="13">
        <v>6.666666666666667</v>
      </c>
      <c r="E4365" s="13">
        <v>13.846153846153847</v>
      </c>
      <c r="F4365" s="13">
        <v>23.555892383478593</v>
      </c>
      <c r="G4365" s="13">
        <v>2.3251231527093594</v>
      </c>
      <c r="H4365" s="13">
        <v>7.384615384615385</v>
      </c>
      <c r="I4365" s="13">
        <v>0.8</v>
      </c>
      <c r="J4365" s="13">
        <v>6.25</v>
      </c>
      <c r="K4365" s="13">
        <v>0.4</v>
      </c>
      <c r="L4365" s="13">
        <v>5</v>
      </c>
      <c r="M4365" s="13">
        <v>17.916666666666668</v>
      </c>
    </row>
    <row r="4366" spans="2:13">
      <c r="B4366" s="10">
        <v>4363</v>
      </c>
      <c r="C4366" s="13">
        <v>0.2</v>
      </c>
      <c r="D4366" s="13">
        <v>20</v>
      </c>
      <c r="E4366" s="13">
        <v>11.48936170212766</v>
      </c>
      <c r="F4366" s="13">
        <v>18.867116433784389</v>
      </c>
      <c r="G4366" s="13">
        <v>2.3251231527093594</v>
      </c>
      <c r="H4366" s="13">
        <v>5.0526315789473681</v>
      </c>
      <c r="I4366" s="13">
        <v>1.2</v>
      </c>
      <c r="J4366" s="13">
        <v>4.166666666666667</v>
      </c>
      <c r="K4366" s="13">
        <v>0.2</v>
      </c>
      <c r="L4366" s="13">
        <v>10</v>
      </c>
      <c r="M4366" s="13">
        <v>34.166666666666671</v>
      </c>
    </row>
    <row r="4367" spans="2:13">
      <c r="B4367" s="10">
        <v>4364</v>
      </c>
      <c r="C4367" s="13">
        <v>1</v>
      </c>
      <c r="D4367" s="13">
        <v>4</v>
      </c>
      <c r="E4367" s="13">
        <v>15.882352941176469</v>
      </c>
      <c r="F4367" s="13">
        <v>22.909253525971792</v>
      </c>
      <c r="G4367" s="13">
        <v>2.7602339181286553</v>
      </c>
      <c r="H4367" s="13">
        <v>4.2666666666666666</v>
      </c>
      <c r="I4367" s="13">
        <v>0.8</v>
      </c>
      <c r="J4367" s="13">
        <v>6.25</v>
      </c>
      <c r="K4367" s="13">
        <v>0.1</v>
      </c>
      <c r="L4367" s="13">
        <v>20</v>
      </c>
      <c r="M4367" s="13">
        <v>30.25</v>
      </c>
    </row>
    <row r="4368" spans="2:13">
      <c r="B4368" s="10">
        <v>4365</v>
      </c>
      <c r="C4368" s="13">
        <v>1</v>
      </c>
      <c r="D4368" s="13">
        <v>4</v>
      </c>
      <c r="E4368" s="13">
        <v>13.846153846153847</v>
      </c>
      <c r="F4368" s="13">
        <v>19.938461538461539</v>
      </c>
      <c r="G4368" s="13">
        <v>3.6307692307692307</v>
      </c>
      <c r="H4368" s="13">
        <v>2.4615384615384617</v>
      </c>
      <c r="I4368" s="13">
        <v>0.6</v>
      </c>
      <c r="J4368" s="13">
        <v>8.3333333333333339</v>
      </c>
      <c r="K4368" s="13">
        <v>0.2</v>
      </c>
      <c r="L4368" s="13">
        <v>10</v>
      </c>
      <c r="M4368" s="13">
        <v>22.333333333333336</v>
      </c>
    </row>
    <row r="4369" spans="2:13">
      <c r="B4369" s="10">
        <v>4366</v>
      </c>
      <c r="C4369" s="13">
        <v>0.2</v>
      </c>
      <c r="D4369" s="13">
        <v>20</v>
      </c>
      <c r="E4369" s="13">
        <v>12</v>
      </c>
      <c r="F4369" s="13">
        <v>19.109062980030721</v>
      </c>
      <c r="G4369" s="13">
        <v>2.5376344086021505</v>
      </c>
      <c r="H4369" s="13">
        <v>4.5714285714285712</v>
      </c>
      <c r="I4369" s="13">
        <v>1</v>
      </c>
      <c r="J4369" s="13">
        <v>5</v>
      </c>
      <c r="K4369" s="13">
        <v>0.2</v>
      </c>
      <c r="L4369" s="13">
        <v>10</v>
      </c>
      <c r="M4369" s="13">
        <v>35</v>
      </c>
    </row>
    <row r="4370" spans="2:13">
      <c r="B4370" s="10">
        <v>4367</v>
      </c>
      <c r="C4370" s="13">
        <v>1.2</v>
      </c>
      <c r="D4370" s="13">
        <v>3.3333333333333335</v>
      </c>
      <c r="E4370" s="13">
        <v>12.272727272727273</v>
      </c>
      <c r="F4370" s="13">
        <v>26.150278293135436</v>
      </c>
      <c r="G4370" s="13">
        <v>3.2108843537414966</v>
      </c>
      <c r="H4370" s="13">
        <v>10.666666666666666</v>
      </c>
      <c r="I4370" s="13">
        <v>1.4</v>
      </c>
      <c r="J4370" s="13">
        <v>3.5714285714285716</v>
      </c>
      <c r="K4370" s="13">
        <v>0.8</v>
      </c>
      <c r="L4370" s="13">
        <v>2.5</v>
      </c>
      <c r="M4370" s="13">
        <v>9.4047619047619051</v>
      </c>
    </row>
    <row r="4371" spans="2:13">
      <c r="B4371" s="10">
        <v>4368</v>
      </c>
      <c r="C4371" s="13">
        <v>0.6</v>
      </c>
      <c r="D4371" s="13">
        <v>6.666666666666667</v>
      </c>
      <c r="E4371" s="13">
        <v>11.020408163265305</v>
      </c>
      <c r="F4371" s="13">
        <v>18.294703735433217</v>
      </c>
      <c r="G4371" s="13">
        <v>3.189189189189189</v>
      </c>
      <c r="H4371" s="13">
        <v>4.0851063829787231</v>
      </c>
      <c r="I4371" s="13">
        <v>1.2</v>
      </c>
      <c r="J4371" s="13">
        <v>4.166666666666667</v>
      </c>
      <c r="K4371" s="13">
        <v>0.8</v>
      </c>
      <c r="L4371" s="13">
        <v>2.5</v>
      </c>
      <c r="M4371" s="13">
        <v>13.333333333333334</v>
      </c>
    </row>
    <row r="4372" spans="2:13">
      <c r="B4372" s="10">
        <v>4369</v>
      </c>
      <c r="C4372" s="13">
        <v>0.8</v>
      </c>
      <c r="D4372" s="13">
        <v>5</v>
      </c>
      <c r="E4372" s="13">
        <v>13.170731707317072</v>
      </c>
      <c r="F4372" s="13">
        <v>21.066736780240348</v>
      </c>
      <c r="G4372" s="13">
        <v>2.8433734939759034</v>
      </c>
      <c r="H4372" s="13">
        <v>5.0526315789473681</v>
      </c>
      <c r="I4372" s="13">
        <v>1.2</v>
      </c>
      <c r="J4372" s="13">
        <v>4.166666666666667</v>
      </c>
      <c r="K4372" s="13">
        <v>0.6</v>
      </c>
      <c r="L4372" s="13">
        <v>3.3333333333333335</v>
      </c>
      <c r="M4372" s="13">
        <v>12.500000000000002</v>
      </c>
    </row>
    <row r="4373" spans="2:13">
      <c r="B4373" s="10">
        <v>4370</v>
      </c>
      <c r="C4373" s="13">
        <v>0.6</v>
      </c>
      <c r="D4373" s="13">
        <v>6.666666666666667</v>
      </c>
      <c r="E4373" s="13">
        <v>10</v>
      </c>
      <c r="F4373" s="13">
        <v>18.968553459119498</v>
      </c>
      <c r="G4373" s="13">
        <v>2.9685534591194971</v>
      </c>
      <c r="H4373" s="13">
        <v>6</v>
      </c>
      <c r="I4373" s="13">
        <v>1.2</v>
      </c>
      <c r="J4373" s="13">
        <v>4.166666666666667</v>
      </c>
      <c r="K4373" s="13">
        <v>0.4</v>
      </c>
      <c r="L4373" s="13">
        <v>5</v>
      </c>
      <c r="M4373" s="13">
        <v>15.833333333333334</v>
      </c>
    </row>
    <row r="4374" spans="2:13">
      <c r="B4374" s="10">
        <v>4371</v>
      </c>
      <c r="C4374" s="13">
        <v>0.6</v>
      </c>
      <c r="D4374" s="13">
        <v>6.666666666666667</v>
      </c>
      <c r="E4374" s="13">
        <v>13.846153846153847</v>
      </c>
      <c r="F4374" s="13">
        <v>20.975405546834121</v>
      </c>
      <c r="G4374" s="13">
        <v>3.2108843537414966</v>
      </c>
      <c r="H4374" s="13">
        <v>3.9183673469387754</v>
      </c>
      <c r="I4374" s="13">
        <v>1</v>
      </c>
      <c r="J4374" s="13">
        <v>5</v>
      </c>
      <c r="K4374" s="13">
        <v>0.2</v>
      </c>
      <c r="L4374" s="13">
        <v>10</v>
      </c>
      <c r="M4374" s="13">
        <v>21.666666666666668</v>
      </c>
    </row>
    <row r="4375" spans="2:13">
      <c r="B4375" s="10">
        <v>4372</v>
      </c>
      <c r="C4375" s="13">
        <v>0.8</v>
      </c>
      <c r="D4375" s="13">
        <v>5</v>
      </c>
      <c r="E4375" s="13">
        <v>14.210526315789473</v>
      </c>
      <c r="F4375" s="13">
        <v>20.432748538011694</v>
      </c>
      <c r="G4375" s="13">
        <v>2.6666666666666665</v>
      </c>
      <c r="H4375" s="13">
        <v>3.5555555555555554</v>
      </c>
      <c r="I4375" s="13">
        <v>1.2</v>
      </c>
      <c r="J4375" s="13">
        <v>4.166666666666667</v>
      </c>
      <c r="K4375" s="13">
        <v>0.6</v>
      </c>
      <c r="L4375" s="13">
        <v>3.3333333333333335</v>
      </c>
      <c r="M4375" s="13">
        <v>12.500000000000002</v>
      </c>
    </row>
    <row r="4376" spans="2:13">
      <c r="B4376" s="10">
        <v>4373</v>
      </c>
      <c r="C4376" s="13">
        <v>0.8</v>
      </c>
      <c r="D4376" s="13">
        <v>5</v>
      </c>
      <c r="E4376" s="13">
        <v>11.739130434782609</v>
      </c>
      <c r="F4376" s="13">
        <v>20.350211661248451</v>
      </c>
      <c r="G4376" s="13">
        <v>2.7928994082840237</v>
      </c>
      <c r="H4376" s="13">
        <v>5.8181818181818183</v>
      </c>
      <c r="I4376" s="13">
        <v>0.8</v>
      </c>
      <c r="J4376" s="13">
        <v>6.25</v>
      </c>
      <c r="K4376" s="13">
        <v>0.6</v>
      </c>
      <c r="L4376" s="13">
        <v>3.3333333333333335</v>
      </c>
      <c r="M4376" s="13">
        <v>14.583333333333334</v>
      </c>
    </row>
    <row r="4377" spans="2:13">
      <c r="B4377" s="10">
        <v>4374</v>
      </c>
      <c r="C4377" s="13">
        <v>0.8</v>
      </c>
      <c r="D4377" s="13">
        <v>5</v>
      </c>
      <c r="E4377" s="13">
        <v>12</v>
      </c>
      <c r="F4377" s="13">
        <v>18.283808499193114</v>
      </c>
      <c r="G4377" s="13">
        <v>2.7928994082840237</v>
      </c>
      <c r="H4377" s="13">
        <v>3.4909090909090907</v>
      </c>
      <c r="I4377" s="13">
        <v>0.6</v>
      </c>
      <c r="J4377" s="13">
        <v>8.3333333333333339</v>
      </c>
      <c r="K4377" s="13">
        <v>0.6</v>
      </c>
      <c r="L4377" s="13">
        <v>3.3333333333333335</v>
      </c>
      <c r="M4377" s="13">
        <v>16.666666666666668</v>
      </c>
    </row>
    <row r="4378" spans="2:13">
      <c r="B4378" s="10">
        <v>4375</v>
      </c>
      <c r="C4378" s="13">
        <v>1</v>
      </c>
      <c r="D4378" s="13">
        <v>4</v>
      </c>
      <c r="E4378" s="13">
        <v>13.846153846153847</v>
      </c>
      <c r="F4378" s="13">
        <v>22.224615384615387</v>
      </c>
      <c r="G4378" s="13">
        <v>4.5384615384615383</v>
      </c>
      <c r="H4378" s="13">
        <v>3.84</v>
      </c>
      <c r="I4378" s="13">
        <v>1</v>
      </c>
      <c r="J4378" s="13">
        <v>5</v>
      </c>
      <c r="K4378" s="13">
        <v>0.4</v>
      </c>
      <c r="L4378" s="13">
        <v>5</v>
      </c>
      <c r="M4378" s="13">
        <v>14</v>
      </c>
    </row>
    <row r="4379" spans="2:13">
      <c r="B4379" s="10">
        <v>4376</v>
      </c>
      <c r="C4379" s="13">
        <v>1</v>
      </c>
      <c r="D4379" s="13">
        <v>4</v>
      </c>
      <c r="E4379" s="13">
        <v>13.5</v>
      </c>
      <c r="F4379" s="13">
        <v>23.704660587639314</v>
      </c>
      <c r="G4379" s="13">
        <v>3.3475177304964543</v>
      </c>
      <c r="H4379" s="13">
        <v>6.8571428571428568</v>
      </c>
      <c r="I4379" s="13">
        <v>1</v>
      </c>
      <c r="J4379" s="13">
        <v>5</v>
      </c>
      <c r="K4379" s="13">
        <v>0.4</v>
      </c>
      <c r="L4379" s="13">
        <v>5</v>
      </c>
      <c r="M4379" s="13">
        <v>14</v>
      </c>
    </row>
    <row r="4380" spans="2:13">
      <c r="B4380" s="10">
        <v>4377</v>
      </c>
      <c r="C4380" s="13">
        <v>0.2</v>
      </c>
      <c r="D4380" s="13">
        <v>20</v>
      </c>
      <c r="E4380" s="13">
        <v>13.5</v>
      </c>
      <c r="F4380" s="13">
        <v>23.218845917740946</v>
      </c>
      <c r="G4380" s="13">
        <v>2.6077348066298343</v>
      </c>
      <c r="H4380" s="13">
        <v>7.1111111111111107</v>
      </c>
      <c r="I4380" s="13">
        <v>1</v>
      </c>
      <c r="J4380" s="13">
        <v>5</v>
      </c>
      <c r="K4380" s="13">
        <v>0.8</v>
      </c>
      <c r="L4380" s="13">
        <v>2.5</v>
      </c>
      <c r="M4380" s="13">
        <v>27.5</v>
      </c>
    </row>
    <row r="4381" spans="2:13">
      <c r="B4381" s="10">
        <v>4378</v>
      </c>
      <c r="C4381" s="13">
        <v>0.6</v>
      </c>
      <c r="D4381" s="13">
        <v>6.666666666666667</v>
      </c>
      <c r="E4381" s="13">
        <v>9.8181818181818166</v>
      </c>
      <c r="F4381" s="13">
        <v>18.249684651873434</v>
      </c>
      <c r="G4381" s="13">
        <v>3.9663865546218489</v>
      </c>
      <c r="H4381" s="13">
        <v>4.4651162790697674</v>
      </c>
      <c r="I4381" s="13">
        <v>1.4</v>
      </c>
      <c r="J4381" s="13">
        <v>3.5714285714285716</v>
      </c>
      <c r="K4381" s="13">
        <v>0.2</v>
      </c>
      <c r="L4381" s="13">
        <v>10</v>
      </c>
      <c r="M4381" s="13">
        <v>20.238095238095241</v>
      </c>
    </row>
    <row r="4382" spans="2:13">
      <c r="B4382" s="10">
        <v>4379</v>
      </c>
      <c r="C4382" s="13">
        <v>1</v>
      </c>
      <c r="D4382" s="13">
        <v>4</v>
      </c>
      <c r="E4382" s="13">
        <v>11.48936170212766</v>
      </c>
      <c r="F4382" s="13">
        <v>19.202941949041239</v>
      </c>
      <c r="G4382" s="13">
        <v>2.9135802469135803</v>
      </c>
      <c r="H4382" s="13">
        <v>4.8</v>
      </c>
      <c r="I4382" s="13">
        <v>0.6</v>
      </c>
      <c r="J4382" s="13">
        <v>8.3333333333333339</v>
      </c>
      <c r="K4382" s="13">
        <v>0.6</v>
      </c>
      <c r="L4382" s="13">
        <v>3.3333333333333335</v>
      </c>
      <c r="M4382" s="13">
        <v>15.666666666666668</v>
      </c>
    </row>
    <row r="4383" spans="2:13">
      <c r="B4383" s="10">
        <v>4380</v>
      </c>
      <c r="C4383" s="13">
        <v>0.8</v>
      </c>
      <c r="D4383" s="13">
        <v>5</v>
      </c>
      <c r="E4383" s="13">
        <v>9</v>
      </c>
      <c r="F4383" s="13">
        <v>21.051216389244559</v>
      </c>
      <c r="G4383" s="13">
        <v>3.3239436619718314</v>
      </c>
      <c r="H4383" s="13">
        <v>8.7272727272727266</v>
      </c>
      <c r="I4383" s="13">
        <v>1.6</v>
      </c>
      <c r="J4383" s="13">
        <v>3.125</v>
      </c>
      <c r="K4383" s="13">
        <v>0.6</v>
      </c>
      <c r="L4383" s="13">
        <v>3.3333333333333335</v>
      </c>
      <c r="M4383" s="13">
        <v>11.458333333333334</v>
      </c>
    </row>
    <row r="4384" spans="2:13">
      <c r="B4384" s="10">
        <v>4381</v>
      </c>
      <c r="C4384" s="13">
        <v>1.2</v>
      </c>
      <c r="D4384" s="13">
        <v>3.3333333333333335</v>
      </c>
      <c r="E4384" s="13">
        <v>14.210526315789473</v>
      </c>
      <c r="F4384" s="13">
        <v>24.182243487506643</v>
      </c>
      <c r="G4384" s="13">
        <v>2.8606060606060604</v>
      </c>
      <c r="H4384" s="13">
        <v>7.1111111111111107</v>
      </c>
      <c r="I4384" s="13">
        <v>1.4</v>
      </c>
      <c r="J4384" s="13">
        <v>3.5714285714285716</v>
      </c>
      <c r="K4384" s="13">
        <v>0.2</v>
      </c>
      <c r="L4384" s="13">
        <v>10</v>
      </c>
      <c r="M4384" s="13">
        <v>16.904761904761905</v>
      </c>
    </row>
    <row r="4385" spans="2:13">
      <c r="B4385" s="10">
        <v>4382</v>
      </c>
      <c r="C4385" s="13">
        <v>1</v>
      </c>
      <c r="D4385" s="13">
        <v>4</v>
      </c>
      <c r="E4385" s="13">
        <v>12.272727272727273</v>
      </c>
      <c r="F4385" s="13">
        <v>23.252690842854779</v>
      </c>
      <c r="G4385" s="13">
        <v>3.8688524590163937</v>
      </c>
      <c r="H4385" s="13">
        <v>7.1111111111111107</v>
      </c>
      <c r="I4385" s="13">
        <v>1</v>
      </c>
      <c r="J4385" s="13">
        <v>5</v>
      </c>
      <c r="K4385" s="13">
        <v>0.4</v>
      </c>
      <c r="L4385" s="13">
        <v>5</v>
      </c>
      <c r="M4385" s="13">
        <v>14</v>
      </c>
    </row>
    <row r="4386" spans="2:13">
      <c r="B4386" s="10">
        <v>4383</v>
      </c>
      <c r="C4386" s="13">
        <v>0.4</v>
      </c>
      <c r="D4386" s="13">
        <v>10</v>
      </c>
      <c r="E4386" s="13">
        <v>15.882352941176469</v>
      </c>
      <c r="F4386" s="13">
        <v>25.265090517462433</v>
      </c>
      <c r="G4386" s="13">
        <v>3.189189189189189</v>
      </c>
      <c r="H4386" s="13">
        <v>6.193548387096774</v>
      </c>
      <c r="I4386" s="13">
        <v>0.8</v>
      </c>
      <c r="J4386" s="13">
        <v>6.25</v>
      </c>
      <c r="K4386" s="13">
        <v>0.4</v>
      </c>
      <c r="L4386" s="13">
        <v>5</v>
      </c>
      <c r="M4386" s="13">
        <v>21.25</v>
      </c>
    </row>
    <row r="4387" spans="2:13">
      <c r="B4387" s="10">
        <v>4384</v>
      </c>
      <c r="C4387" s="13">
        <v>0.6</v>
      </c>
      <c r="D4387" s="13">
        <v>6.666666666666667</v>
      </c>
      <c r="E4387" s="13">
        <v>15.428571428571429</v>
      </c>
      <c r="F4387" s="13">
        <v>24.420819490586933</v>
      </c>
      <c r="G4387" s="13">
        <v>3.6589147286821708</v>
      </c>
      <c r="H4387" s="13">
        <v>5.333333333333333</v>
      </c>
      <c r="I4387" s="13">
        <v>1</v>
      </c>
      <c r="J4387" s="13">
        <v>5</v>
      </c>
      <c r="K4387" s="13">
        <v>0.2</v>
      </c>
      <c r="L4387" s="13">
        <v>10</v>
      </c>
      <c r="M4387" s="13">
        <v>21.666666666666668</v>
      </c>
    </row>
    <row r="4388" spans="2:13">
      <c r="B4388" s="10">
        <v>4385</v>
      </c>
      <c r="C4388" s="13">
        <v>0.4</v>
      </c>
      <c r="D4388" s="13">
        <v>10</v>
      </c>
      <c r="E4388" s="13">
        <v>13.5</v>
      </c>
      <c r="F4388" s="13">
        <v>23.048872180451127</v>
      </c>
      <c r="G4388" s="13">
        <v>3.5488721804511276</v>
      </c>
      <c r="H4388" s="13">
        <v>6</v>
      </c>
      <c r="I4388" s="13">
        <v>1</v>
      </c>
      <c r="J4388" s="13">
        <v>5</v>
      </c>
      <c r="K4388" s="13">
        <v>0.2</v>
      </c>
      <c r="L4388" s="13">
        <v>10</v>
      </c>
      <c r="M4388" s="13">
        <v>25</v>
      </c>
    </row>
    <row r="4389" spans="2:13">
      <c r="B4389" s="10">
        <v>4386</v>
      </c>
      <c r="C4389" s="13">
        <v>0.8</v>
      </c>
      <c r="D4389" s="13">
        <v>5</v>
      </c>
      <c r="E4389" s="13">
        <v>8.8524590163934427</v>
      </c>
      <c r="F4389" s="13">
        <v>16.44306934503194</v>
      </c>
      <c r="G4389" s="13">
        <v>3.3239436619718314</v>
      </c>
      <c r="H4389" s="13">
        <v>4.2666666666666666</v>
      </c>
      <c r="I4389" s="13">
        <v>1</v>
      </c>
      <c r="J4389" s="13">
        <v>5</v>
      </c>
      <c r="K4389" s="13">
        <v>0.6</v>
      </c>
      <c r="L4389" s="13">
        <v>3.3333333333333335</v>
      </c>
      <c r="M4389" s="13">
        <v>13.333333333333334</v>
      </c>
    </row>
    <row r="4390" spans="2:13">
      <c r="B4390" s="10">
        <v>4387</v>
      </c>
      <c r="C4390" s="13">
        <v>1.2</v>
      </c>
      <c r="D4390" s="13">
        <v>3.3333333333333335</v>
      </c>
      <c r="E4390" s="13">
        <v>11.020408163265305</v>
      </c>
      <c r="F4390" s="13">
        <v>23.243977186834329</v>
      </c>
      <c r="G4390" s="13">
        <v>3.496296296296296</v>
      </c>
      <c r="H4390" s="13">
        <v>8.7272727272727266</v>
      </c>
      <c r="I4390" s="13">
        <v>1</v>
      </c>
      <c r="J4390" s="13">
        <v>5</v>
      </c>
      <c r="K4390" s="13">
        <v>0.4</v>
      </c>
      <c r="L4390" s="13">
        <v>5</v>
      </c>
      <c r="M4390" s="13">
        <v>13.333333333333334</v>
      </c>
    </row>
    <row r="4391" spans="2:13">
      <c r="B4391" s="10">
        <v>4388</v>
      </c>
      <c r="C4391" s="13">
        <v>0.6</v>
      </c>
      <c r="D4391" s="13">
        <v>6.666666666666667</v>
      </c>
      <c r="E4391" s="13">
        <v>11.48936170212766</v>
      </c>
      <c r="F4391" s="13">
        <v>17.678550891316849</v>
      </c>
      <c r="G4391" s="13">
        <v>3.189189189189189</v>
      </c>
      <c r="H4391" s="13">
        <v>3</v>
      </c>
      <c r="I4391" s="13">
        <v>0.8</v>
      </c>
      <c r="J4391" s="13">
        <v>6.25</v>
      </c>
      <c r="K4391" s="13">
        <v>0.1</v>
      </c>
      <c r="L4391" s="13">
        <v>20</v>
      </c>
      <c r="M4391" s="13">
        <v>32.916666666666671</v>
      </c>
    </row>
    <row r="4392" spans="2:13">
      <c r="B4392" s="10">
        <v>4389</v>
      </c>
      <c r="C4392" s="13">
        <v>1</v>
      </c>
      <c r="D4392" s="13">
        <v>4</v>
      </c>
      <c r="E4392" s="13">
        <v>11.25</v>
      </c>
      <c r="F4392" s="13">
        <v>19.03818998716303</v>
      </c>
      <c r="G4392" s="13">
        <v>3.1052631578947372</v>
      </c>
      <c r="H4392" s="13">
        <v>4.6829268292682924</v>
      </c>
      <c r="I4392" s="13">
        <v>1</v>
      </c>
      <c r="J4392" s="13">
        <v>5</v>
      </c>
      <c r="K4392" s="13">
        <v>0.6</v>
      </c>
      <c r="L4392" s="13">
        <v>3.3333333333333335</v>
      </c>
      <c r="M4392" s="13">
        <v>12.333333333333334</v>
      </c>
    </row>
    <row r="4393" spans="2:13">
      <c r="B4393" s="10">
        <v>4390</v>
      </c>
      <c r="C4393" s="13">
        <v>1</v>
      </c>
      <c r="D4393" s="13">
        <v>4</v>
      </c>
      <c r="E4393" s="13">
        <v>11.739130434782609</v>
      </c>
      <c r="F4393" s="13">
        <v>18.48972485350367</v>
      </c>
      <c r="G4393" s="13">
        <v>3.603053435114504</v>
      </c>
      <c r="H4393" s="13">
        <v>3.1475409836065573</v>
      </c>
      <c r="I4393" s="13">
        <v>0.8</v>
      </c>
      <c r="J4393" s="13">
        <v>6.25</v>
      </c>
      <c r="K4393" s="13">
        <v>0.4</v>
      </c>
      <c r="L4393" s="13">
        <v>5</v>
      </c>
      <c r="M4393" s="13">
        <v>15.25</v>
      </c>
    </row>
    <row r="4394" spans="2:13">
      <c r="B4394" s="10">
        <v>4391</v>
      </c>
      <c r="C4394" s="13">
        <v>1</v>
      </c>
      <c r="D4394" s="13">
        <v>4</v>
      </c>
      <c r="E4394" s="13">
        <v>13.846153846153847</v>
      </c>
      <c r="F4394" s="13">
        <v>22.791792278517942</v>
      </c>
      <c r="G4394" s="13">
        <v>2.0884955752212391</v>
      </c>
      <c r="H4394" s="13">
        <v>6.8571428571428568</v>
      </c>
      <c r="I4394" s="13">
        <v>1</v>
      </c>
      <c r="J4394" s="13">
        <v>5</v>
      </c>
      <c r="K4394" s="13">
        <v>0.4</v>
      </c>
      <c r="L4394" s="13">
        <v>5</v>
      </c>
      <c r="M4394" s="13">
        <v>14</v>
      </c>
    </row>
    <row r="4395" spans="2:13">
      <c r="B4395" s="10">
        <v>4392</v>
      </c>
      <c r="C4395" s="13">
        <v>0.6</v>
      </c>
      <c r="D4395" s="13">
        <v>6.666666666666667</v>
      </c>
      <c r="E4395" s="13">
        <v>13.170731707317072</v>
      </c>
      <c r="F4395" s="13">
        <v>22.959206597388814</v>
      </c>
      <c r="G4395" s="13">
        <v>3.1677852348993287</v>
      </c>
      <c r="H4395" s="13">
        <v>6.6206896551724137</v>
      </c>
      <c r="I4395" s="13">
        <v>0.8</v>
      </c>
      <c r="J4395" s="13">
        <v>6.25</v>
      </c>
      <c r="K4395" s="13">
        <v>0.2</v>
      </c>
      <c r="L4395" s="13">
        <v>10</v>
      </c>
      <c r="M4395" s="13">
        <v>22.916666666666668</v>
      </c>
    </row>
    <row r="4396" spans="2:13">
      <c r="B4396" s="10">
        <v>4393</v>
      </c>
      <c r="C4396" s="13">
        <v>0.6</v>
      </c>
      <c r="D4396" s="13">
        <v>6.666666666666667</v>
      </c>
      <c r="E4396" s="13">
        <v>7.8260869565217401</v>
      </c>
      <c r="F4396" s="13">
        <v>16.64604537648016</v>
      </c>
      <c r="G4396" s="13">
        <v>3.6307692307692307</v>
      </c>
      <c r="H4396" s="13">
        <v>5.1891891891891895</v>
      </c>
      <c r="I4396" s="13">
        <v>1</v>
      </c>
      <c r="J4396" s="13">
        <v>5</v>
      </c>
      <c r="K4396" s="13">
        <v>0.8</v>
      </c>
      <c r="L4396" s="13">
        <v>2.5</v>
      </c>
      <c r="M4396" s="13">
        <v>14.166666666666668</v>
      </c>
    </row>
    <row r="4397" spans="2:13">
      <c r="B4397" s="10">
        <v>4394</v>
      </c>
      <c r="C4397" s="13">
        <v>0.6</v>
      </c>
      <c r="D4397" s="13">
        <v>6.666666666666667</v>
      </c>
      <c r="E4397" s="13">
        <v>16.363636363636363</v>
      </c>
      <c r="F4397" s="13">
        <v>24.71696724328303</v>
      </c>
      <c r="G4397" s="13">
        <v>3.3006993006993004</v>
      </c>
      <c r="H4397" s="13">
        <v>5.0526315789473681</v>
      </c>
      <c r="I4397" s="13">
        <v>1.4</v>
      </c>
      <c r="J4397" s="13">
        <v>3.5714285714285716</v>
      </c>
      <c r="K4397" s="13">
        <v>0.4</v>
      </c>
      <c r="L4397" s="13">
        <v>5</v>
      </c>
      <c r="M4397" s="13">
        <v>15.238095238095239</v>
      </c>
    </row>
    <row r="4398" spans="2:13">
      <c r="B4398" s="10">
        <v>4395</v>
      </c>
      <c r="C4398" s="13">
        <v>1.4</v>
      </c>
      <c r="D4398" s="13">
        <v>2.8571428571428572</v>
      </c>
      <c r="E4398" s="13">
        <v>8.0597014925373145</v>
      </c>
      <c r="F4398" s="13">
        <v>15.921114536015576</v>
      </c>
      <c r="G4398" s="13">
        <v>3.6875</v>
      </c>
      <c r="H4398" s="13">
        <v>4.1739130434782608</v>
      </c>
      <c r="I4398" s="13">
        <v>0.6</v>
      </c>
      <c r="J4398" s="13">
        <v>8.3333333333333339</v>
      </c>
      <c r="K4398" s="13">
        <v>0.4</v>
      </c>
      <c r="L4398" s="13">
        <v>5</v>
      </c>
      <c r="M4398" s="13">
        <v>16.19047619047619</v>
      </c>
    </row>
    <row r="4399" spans="2:13">
      <c r="B4399" s="10">
        <v>4396</v>
      </c>
      <c r="C4399" s="13">
        <v>1</v>
      </c>
      <c r="D4399" s="13">
        <v>4</v>
      </c>
      <c r="E4399" s="13">
        <v>10.188679245283019</v>
      </c>
      <c r="F4399" s="13">
        <v>18.048611905215679</v>
      </c>
      <c r="G4399" s="13">
        <v>3.496296296296296</v>
      </c>
      <c r="H4399" s="13">
        <v>4.3636363636363633</v>
      </c>
      <c r="I4399" s="13">
        <v>0.8</v>
      </c>
      <c r="J4399" s="13">
        <v>6.25</v>
      </c>
      <c r="K4399" s="13">
        <v>0.2</v>
      </c>
      <c r="L4399" s="13">
        <v>10</v>
      </c>
      <c r="M4399" s="13">
        <v>20.25</v>
      </c>
    </row>
    <row r="4400" spans="2:13">
      <c r="B4400" s="10">
        <v>4397</v>
      </c>
      <c r="C4400" s="13">
        <v>0.8</v>
      </c>
      <c r="D4400" s="13">
        <v>5</v>
      </c>
      <c r="E4400" s="13">
        <v>9.8181818181818166</v>
      </c>
      <c r="F4400" s="13">
        <v>18.741626794258373</v>
      </c>
      <c r="G4400" s="13">
        <v>3.1052631578947372</v>
      </c>
      <c r="H4400" s="13">
        <v>5.8181818181818183</v>
      </c>
      <c r="I4400" s="13">
        <v>1</v>
      </c>
      <c r="J4400" s="13">
        <v>5</v>
      </c>
      <c r="K4400" s="13">
        <v>0.2</v>
      </c>
      <c r="L4400" s="13">
        <v>10</v>
      </c>
      <c r="M4400" s="13">
        <v>20</v>
      </c>
    </row>
    <row r="4401" spans="2:13">
      <c r="B4401" s="10">
        <v>4398</v>
      </c>
      <c r="C4401" s="13">
        <v>0.8</v>
      </c>
      <c r="D4401" s="13">
        <v>5</v>
      </c>
      <c r="E4401" s="13">
        <v>16.875</v>
      </c>
      <c r="F4401" s="13">
        <v>24.128246753246749</v>
      </c>
      <c r="G4401" s="13">
        <v>2.6818181818181817</v>
      </c>
      <c r="H4401" s="13">
        <v>4.5714285714285712</v>
      </c>
      <c r="I4401" s="13">
        <v>1.2</v>
      </c>
      <c r="J4401" s="13">
        <v>4.166666666666667</v>
      </c>
      <c r="K4401" s="13">
        <v>0.6</v>
      </c>
      <c r="L4401" s="13">
        <v>3.3333333333333335</v>
      </c>
      <c r="M4401" s="13">
        <v>12.500000000000002</v>
      </c>
    </row>
    <row r="4402" spans="2:13">
      <c r="B4402" s="10">
        <v>4399</v>
      </c>
      <c r="C4402" s="13">
        <v>1.2</v>
      </c>
      <c r="D4402" s="13">
        <v>3.3333333333333335</v>
      </c>
      <c r="E4402" s="13">
        <v>9.6428571428571441</v>
      </c>
      <c r="F4402" s="13">
        <v>19.106920292005462</v>
      </c>
      <c r="G4402" s="13">
        <v>2.8433734939759034</v>
      </c>
      <c r="H4402" s="13">
        <v>6.6206896551724137</v>
      </c>
      <c r="I4402" s="13">
        <v>0.8</v>
      </c>
      <c r="J4402" s="13">
        <v>6.25</v>
      </c>
      <c r="K4402" s="13">
        <v>0.6</v>
      </c>
      <c r="L4402" s="13">
        <v>3.3333333333333335</v>
      </c>
      <c r="M4402" s="13">
        <v>12.916666666666668</v>
      </c>
    </row>
    <row r="4403" spans="2:13">
      <c r="B4403" s="10">
        <v>4400</v>
      </c>
      <c r="C4403" s="13">
        <v>0.2</v>
      </c>
      <c r="D4403" s="13">
        <v>20</v>
      </c>
      <c r="E4403" s="13">
        <v>8.7096774193548381</v>
      </c>
      <c r="F4403" s="13">
        <v>18.090600992655908</v>
      </c>
      <c r="G4403" s="13">
        <v>2.7602339181286553</v>
      </c>
      <c r="H4403" s="13">
        <v>6.6206896551724137</v>
      </c>
      <c r="I4403" s="13">
        <v>1.2</v>
      </c>
      <c r="J4403" s="13">
        <v>4.166666666666667</v>
      </c>
      <c r="K4403" s="13">
        <v>0.2</v>
      </c>
      <c r="L4403" s="13">
        <v>10</v>
      </c>
      <c r="M4403" s="13">
        <v>34.166666666666671</v>
      </c>
    </row>
    <row r="4404" spans="2:13">
      <c r="B4404" s="10">
        <v>4401</v>
      </c>
      <c r="C4404" s="13">
        <v>1</v>
      </c>
      <c r="D4404" s="13">
        <v>4</v>
      </c>
      <c r="E4404" s="13">
        <v>9.8181818181818166</v>
      </c>
      <c r="F4404" s="13">
        <v>19.267132867132865</v>
      </c>
      <c r="G4404" s="13">
        <v>3.6307692307692307</v>
      </c>
      <c r="H4404" s="13">
        <v>5.8181818181818183</v>
      </c>
      <c r="I4404" s="13">
        <v>1.2</v>
      </c>
      <c r="J4404" s="13">
        <v>4.166666666666667</v>
      </c>
      <c r="K4404" s="13">
        <v>0.2</v>
      </c>
      <c r="L4404" s="13">
        <v>10</v>
      </c>
      <c r="M4404" s="13">
        <v>18.166666666666668</v>
      </c>
    </row>
    <row r="4405" spans="2:13">
      <c r="B4405" s="10">
        <v>4402</v>
      </c>
      <c r="C4405" s="13">
        <v>1.2</v>
      </c>
      <c r="D4405" s="13">
        <v>3.3333333333333335</v>
      </c>
      <c r="E4405" s="13">
        <v>14.210526315789473</v>
      </c>
      <c r="F4405" s="13">
        <v>20.512866606744566</v>
      </c>
      <c r="G4405" s="13">
        <v>2.5376344086021505</v>
      </c>
      <c r="H4405" s="13">
        <v>3.7647058823529411</v>
      </c>
      <c r="I4405" s="13">
        <v>0.8</v>
      </c>
      <c r="J4405" s="13">
        <v>6.25</v>
      </c>
      <c r="K4405" s="13">
        <v>0.4</v>
      </c>
      <c r="L4405" s="13">
        <v>5</v>
      </c>
      <c r="M4405" s="13">
        <v>14.583333333333334</v>
      </c>
    </row>
    <row r="4406" spans="2:13">
      <c r="B4406" s="10">
        <v>4403</v>
      </c>
      <c r="C4406" s="13">
        <v>1</v>
      </c>
      <c r="D4406" s="13">
        <v>4</v>
      </c>
      <c r="E4406" s="13">
        <v>15</v>
      </c>
      <c r="F4406" s="13">
        <v>21.620289855072464</v>
      </c>
      <c r="G4406" s="13">
        <v>3.4202898550724639</v>
      </c>
      <c r="H4406" s="13">
        <v>3.2</v>
      </c>
      <c r="I4406" s="13">
        <v>1</v>
      </c>
      <c r="J4406" s="13">
        <v>5</v>
      </c>
      <c r="K4406" s="13">
        <v>0.4</v>
      </c>
      <c r="L4406" s="13">
        <v>5</v>
      </c>
      <c r="M4406" s="13">
        <v>14</v>
      </c>
    </row>
    <row r="4407" spans="2:13">
      <c r="B4407" s="10">
        <v>4404</v>
      </c>
      <c r="C4407" s="13">
        <v>1</v>
      </c>
      <c r="D4407" s="13">
        <v>4</v>
      </c>
      <c r="E4407" s="13">
        <v>12.558139534883722</v>
      </c>
      <c r="F4407" s="13">
        <v>18.142523028829856</v>
      </c>
      <c r="G4407" s="13">
        <v>2.215962441314554</v>
      </c>
      <c r="H4407" s="13">
        <v>3.3684210526315788</v>
      </c>
      <c r="I4407" s="13">
        <v>1</v>
      </c>
      <c r="J4407" s="13">
        <v>5</v>
      </c>
      <c r="K4407" s="13">
        <v>0.2</v>
      </c>
      <c r="L4407" s="13">
        <v>10</v>
      </c>
      <c r="M4407" s="13">
        <v>19</v>
      </c>
    </row>
    <row r="4408" spans="2:13">
      <c r="B4408" s="10">
        <v>4405</v>
      </c>
      <c r="C4408" s="13">
        <v>1.4</v>
      </c>
      <c r="D4408" s="13">
        <v>2.8571428571428572</v>
      </c>
      <c r="E4408" s="13">
        <v>8.5714285714285712</v>
      </c>
      <c r="F4408" s="13">
        <v>19.060970685617377</v>
      </c>
      <c r="G4408" s="13">
        <v>3.8688524590163937</v>
      </c>
      <c r="H4408" s="13">
        <v>6.6206896551724137</v>
      </c>
      <c r="I4408" s="13">
        <v>1.2</v>
      </c>
      <c r="J4408" s="13">
        <v>4.166666666666667</v>
      </c>
      <c r="K4408" s="13">
        <v>1</v>
      </c>
      <c r="L4408" s="13">
        <v>2</v>
      </c>
      <c r="M4408" s="13">
        <v>9.0238095238095237</v>
      </c>
    </row>
    <row r="4409" spans="2:13">
      <c r="B4409" s="10">
        <v>4406</v>
      </c>
      <c r="C4409" s="13">
        <v>0.8</v>
      </c>
      <c r="D4409" s="13">
        <v>5</v>
      </c>
      <c r="E4409" s="13">
        <v>10.188679245283019</v>
      </c>
      <c r="F4409" s="13">
        <v>20.053864430468202</v>
      </c>
      <c r="G4409" s="13">
        <v>2.1851851851851851</v>
      </c>
      <c r="H4409" s="13">
        <v>7.68</v>
      </c>
      <c r="I4409" s="13">
        <v>1</v>
      </c>
      <c r="J4409" s="13">
        <v>5</v>
      </c>
      <c r="K4409" s="13">
        <v>0.1</v>
      </c>
      <c r="L4409" s="13">
        <v>20</v>
      </c>
      <c r="M4409" s="13">
        <v>30</v>
      </c>
    </row>
    <row r="4410" spans="2:13">
      <c r="B4410" s="10">
        <v>4407</v>
      </c>
      <c r="C4410" s="13">
        <v>1</v>
      </c>
      <c r="D4410" s="13">
        <v>4</v>
      </c>
      <c r="E4410" s="13">
        <v>12</v>
      </c>
      <c r="F4410" s="13">
        <v>19.549136577708005</v>
      </c>
      <c r="G4410" s="13">
        <v>3.6307692307692307</v>
      </c>
      <c r="H4410" s="13">
        <v>3.9183673469387754</v>
      </c>
      <c r="I4410" s="13">
        <v>1</v>
      </c>
      <c r="J4410" s="13">
        <v>5</v>
      </c>
      <c r="K4410" s="13">
        <v>0.4</v>
      </c>
      <c r="L4410" s="13">
        <v>5</v>
      </c>
      <c r="M4410" s="13">
        <v>14</v>
      </c>
    </row>
    <row r="4411" spans="2:13">
      <c r="B4411" s="10">
        <v>4408</v>
      </c>
      <c r="C4411" s="13">
        <v>0.6</v>
      </c>
      <c r="D4411" s="13">
        <v>6.666666666666667</v>
      </c>
      <c r="E4411" s="13">
        <v>12.558139534883722</v>
      </c>
      <c r="F4411" s="13">
        <v>21.254738174339504</v>
      </c>
      <c r="G4411" s="13">
        <v>3.2108843537414966</v>
      </c>
      <c r="H4411" s="13">
        <v>5.4857142857142858</v>
      </c>
      <c r="I4411" s="13">
        <v>1</v>
      </c>
      <c r="J4411" s="13">
        <v>5</v>
      </c>
      <c r="K4411" s="13">
        <v>0.4</v>
      </c>
      <c r="L4411" s="13">
        <v>5</v>
      </c>
      <c r="M4411" s="13">
        <v>16.666666666666668</v>
      </c>
    </row>
    <row r="4412" spans="2:13">
      <c r="B4412" s="10">
        <v>4409</v>
      </c>
      <c r="C4412" s="13">
        <v>0.6</v>
      </c>
      <c r="D4412" s="13">
        <v>6.666666666666667</v>
      </c>
      <c r="E4412" s="13">
        <v>15</v>
      </c>
      <c r="F4412" s="13">
        <v>21.186722866174922</v>
      </c>
      <c r="G4412" s="13">
        <v>3.2328767123287672</v>
      </c>
      <c r="H4412" s="13">
        <v>2.953846153846154</v>
      </c>
      <c r="I4412" s="13">
        <v>1</v>
      </c>
      <c r="J4412" s="13">
        <v>5</v>
      </c>
      <c r="K4412" s="13">
        <v>0.2</v>
      </c>
      <c r="L4412" s="13">
        <v>10</v>
      </c>
      <c r="M4412" s="13">
        <v>21.666666666666668</v>
      </c>
    </row>
    <row r="4413" spans="2:13">
      <c r="B4413" s="10">
        <v>4410</v>
      </c>
      <c r="C4413" s="13">
        <v>0.8</v>
      </c>
      <c r="D4413" s="13">
        <v>5</v>
      </c>
      <c r="E4413" s="13">
        <v>9.8181818181818166</v>
      </c>
      <c r="F4413" s="13">
        <v>20.725185262498695</v>
      </c>
      <c r="G4413" s="13">
        <v>3.5223880597014925</v>
      </c>
      <c r="H4413" s="13">
        <v>7.384615384615385</v>
      </c>
      <c r="I4413" s="13">
        <v>1.4</v>
      </c>
      <c r="J4413" s="13">
        <v>3.5714285714285716</v>
      </c>
      <c r="K4413" s="13">
        <v>0.6</v>
      </c>
      <c r="L4413" s="13">
        <v>3.3333333333333335</v>
      </c>
      <c r="M4413" s="13">
        <v>11.904761904761905</v>
      </c>
    </row>
    <row r="4414" spans="2:13">
      <c r="B4414" s="10">
        <v>4411</v>
      </c>
      <c r="C4414" s="13">
        <v>1</v>
      </c>
      <c r="D4414" s="13">
        <v>4</v>
      </c>
      <c r="E4414" s="13">
        <v>11.48936170212766</v>
      </c>
      <c r="F4414" s="13">
        <v>25.388905081123092</v>
      </c>
      <c r="G4414" s="13">
        <v>3.2328767123287672</v>
      </c>
      <c r="H4414" s="13">
        <v>10.666666666666666</v>
      </c>
      <c r="I4414" s="13">
        <v>0.6</v>
      </c>
      <c r="J4414" s="13">
        <v>8.3333333333333339</v>
      </c>
      <c r="K4414" s="13">
        <v>0.8</v>
      </c>
      <c r="L4414" s="13">
        <v>2.5</v>
      </c>
      <c r="M4414" s="13">
        <v>14.833333333333334</v>
      </c>
    </row>
    <row r="4415" spans="2:13">
      <c r="B4415" s="10">
        <v>4412</v>
      </c>
      <c r="C4415" s="13">
        <v>0.2</v>
      </c>
      <c r="D4415" s="13">
        <v>20</v>
      </c>
      <c r="E4415" s="13">
        <v>11.739130434782609</v>
      </c>
      <c r="F4415" s="13">
        <v>19.700543010148674</v>
      </c>
      <c r="G4415" s="13">
        <v>3.496296296296296</v>
      </c>
      <c r="H4415" s="13">
        <v>4.4651162790697674</v>
      </c>
      <c r="I4415" s="13">
        <v>1.2</v>
      </c>
      <c r="J4415" s="13">
        <v>4.166666666666667</v>
      </c>
      <c r="K4415" s="13">
        <v>0.6</v>
      </c>
      <c r="L4415" s="13">
        <v>3.3333333333333335</v>
      </c>
      <c r="M4415" s="13">
        <v>27.5</v>
      </c>
    </row>
    <row r="4416" spans="2:13">
      <c r="B4416" s="10">
        <v>4413</v>
      </c>
      <c r="C4416" s="13">
        <v>1</v>
      </c>
      <c r="D4416" s="13">
        <v>4</v>
      </c>
      <c r="E4416" s="13">
        <v>17.419354838709676</v>
      </c>
      <c r="F4416" s="13">
        <v>26.524617996604412</v>
      </c>
      <c r="G4416" s="13">
        <v>3.1052631578947372</v>
      </c>
      <c r="H4416" s="13">
        <v>6</v>
      </c>
      <c r="I4416" s="13">
        <v>0.6</v>
      </c>
      <c r="J4416" s="13">
        <v>8.3333333333333339</v>
      </c>
      <c r="K4416" s="13">
        <v>0.1</v>
      </c>
      <c r="L4416" s="13">
        <v>20</v>
      </c>
      <c r="M4416" s="13">
        <v>32.333333333333336</v>
      </c>
    </row>
    <row r="4417" spans="2:13">
      <c r="B4417" s="10">
        <v>4414</v>
      </c>
      <c r="C4417" s="13">
        <v>0.8</v>
      </c>
      <c r="D4417" s="13">
        <v>5</v>
      </c>
      <c r="E4417" s="13">
        <v>11.48936170212766</v>
      </c>
      <c r="F4417" s="13">
        <v>21.409996622762581</v>
      </c>
      <c r="G4417" s="13">
        <v>2.8095238095238098</v>
      </c>
      <c r="H4417" s="13">
        <v>7.1111111111111107</v>
      </c>
      <c r="I4417" s="13">
        <v>1.2</v>
      </c>
      <c r="J4417" s="13">
        <v>4.166666666666667</v>
      </c>
      <c r="K4417" s="13">
        <v>0.2</v>
      </c>
      <c r="L4417" s="13">
        <v>10</v>
      </c>
      <c r="M4417" s="13">
        <v>19.166666666666668</v>
      </c>
    </row>
    <row r="4418" spans="2:13">
      <c r="B4418" s="10">
        <v>4415</v>
      </c>
      <c r="C4418" s="13">
        <v>0.4</v>
      </c>
      <c r="D4418" s="13">
        <v>10</v>
      </c>
      <c r="E4418" s="13">
        <v>14.210526315789473</v>
      </c>
      <c r="F4418" s="13">
        <v>22.026065162907265</v>
      </c>
      <c r="G4418" s="13">
        <v>3.5488721804511276</v>
      </c>
      <c r="H4418" s="13">
        <v>4.2666666666666666</v>
      </c>
      <c r="I4418" s="13">
        <v>1.2</v>
      </c>
      <c r="J4418" s="13">
        <v>4.166666666666667</v>
      </c>
      <c r="K4418" s="13">
        <v>0.4</v>
      </c>
      <c r="L4418" s="13">
        <v>5</v>
      </c>
      <c r="M4418" s="13">
        <v>19.166666666666668</v>
      </c>
    </row>
    <row r="4419" spans="2:13">
      <c r="B4419" s="10">
        <v>4416</v>
      </c>
      <c r="C4419" s="13">
        <v>0.8</v>
      </c>
      <c r="D4419" s="13">
        <v>5</v>
      </c>
      <c r="E4419" s="13">
        <v>10.188679245283019</v>
      </c>
      <c r="F4419" s="13">
        <v>18.822711879315651</v>
      </c>
      <c r="G4419" s="13">
        <v>3.3006993006993004</v>
      </c>
      <c r="H4419" s="13">
        <v>5.333333333333333</v>
      </c>
      <c r="I4419" s="13">
        <v>1</v>
      </c>
      <c r="J4419" s="13">
        <v>5</v>
      </c>
      <c r="K4419" s="13">
        <v>0.4</v>
      </c>
      <c r="L4419" s="13">
        <v>5</v>
      </c>
      <c r="M4419" s="13">
        <v>15</v>
      </c>
    </row>
    <row r="4420" spans="2:13">
      <c r="B4420" s="10">
        <v>4417</v>
      </c>
      <c r="C4420" s="13">
        <v>0.8</v>
      </c>
      <c r="D4420" s="13">
        <v>5</v>
      </c>
      <c r="E4420" s="13">
        <v>9.3103448275862064</v>
      </c>
      <c r="F4420" s="13">
        <v>16.620689655172413</v>
      </c>
      <c r="G4420" s="13">
        <v>4</v>
      </c>
      <c r="H4420" s="13">
        <v>3.3103448275862069</v>
      </c>
      <c r="I4420" s="13">
        <v>0.6</v>
      </c>
      <c r="J4420" s="13">
        <v>8.3333333333333339</v>
      </c>
      <c r="K4420" s="13">
        <v>0.4</v>
      </c>
      <c r="L4420" s="13">
        <v>5</v>
      </c>
      <c r="M4420" s="13">
        <v>18.333333333333336</v>
      </c>
    </row>
    <row r="4421" spans="2:13">
      <c r="B4421" s="10">
        <v>4418</v>
      </c>
      <c r="C4421" s="13">
        <v>0.2</v>
      </c>
      <c r="D4421" s="13">
        <v>20</v>
      </c>
      <c r="E4421" s="13">
        <v>11.25</v>
      </c>
      <c r="F4421" s="13">
        <v>18.315034013605441</v>
      </c>
      <c r="G4421" s="13">
        <v>3.1466666666666669</v>
      </c>
      <c r="H4421" s="13">
        <v>3.9183673469387754</v>
      </c>
      <c r="I4421" s="13">
        <v>1.6</v>
      </c>
      <c r="J4421" s="13">
        <v>3.125</v>
      </c>
      <c r="K4421" s="13">
        <v>0.4</v>
      </c>
      <c r="L4421" s="13">
        <v>5</v>
      </c>
      <c r="M4421" s="13">
        <v>28.125</v>
      </c>
    </row>
    <row r="4422" spans="2:13">
      <c r="B4422" s="10">
        <v>4419</v>
      </c>
      <c r="C4422" s="13">
        <v>1.4</v>
      </c>
      <c r="D4422" s="13">
        <v>2.8571428571428572</v>
      </c>
      <c r="E4422" s="13">
        <v>20</v>
      </c>
      <c r="F4422" s="13">
        <v>29.90230414746544</v>
      </c>
      <c r="G4422" s="13">
        <v>3.0451612903225804</v>
      </c>
      <c r="H4422" s="13">
        <v>6.8571428571428568</v>
      </c>
      <c r="I4422" s="13">
        <v>1.2</v>
      </c>
      <c r="J4422" s="13">
        <v>4.166666666666667</v>
      </c>
      <c r="K4422" s="13">
        <v>0.6</v>
      </c>
      <c r="L4422" s="13">
        <v>3.3333333333333335</v>
      </c>
      <c r="M4422" s="13">
        <v>10.357142857142858</v>
      </c>
    </row>
    <row r="4423" spans="2:13">
      <c r="B4423" s="10">
        <v>4420</v>
      </c>
      <c r="C4423" s="13">
        <v>0.8</v>
      </c>
      <c r="D4423" s="13">
        <v>5</v>
      </c>
      <c r="E4423" s="13">
        <v>14.594594594594593</v>
      </c>
      <c r="F4423" s="13">
        <v>23.893406139586105</v>
      </c>
      <c r="G4423" s="13">
        <v>3.1052631578947372</v>
      </c>
      <c r="H4423" s="13">
        <v>6.193548387096774</v>
      </c>
      <c r="I4423" s="13">
        <v>1</v>
      </c>
      <c r="J4423" s="13">
        <v>5</v>
      </c>
      <c r="K4423" s="13">
        <v>0.6</v>
      </c>
      <c r="L4423" s="13">
        <v>3.3333333333333335</v>
      </c>
      <c r="M4423" s="13">
        <v>13.333333333333334</v>
      </c>
    </row>
    <row r="4424" spans="2:13">
      <c r="B4424" s="10">
        <v>4421</v>
      </c>
      <c r="C4424" s="13">
        <v>0.1</v>
      </c>
      <c r="D4424" s="13">
        <v>40</v>
      </c>
      <c r="E4424" s="13">
        <v>15.882352941176469</v>
      </c>
      <c r="F4424" s="13">
        <v>24.258928182095666</v>
      </c>
      <c r="G4424" s="13">
        <v>3.3239436619718314</v>
      </c>
      <c r="H4424" s="13">
        <v>5.0526315789473681</v>
      </c>
      <c r="I4424" s="13">
        <v>1</v>
      </c>
      <c r="J4424" s="13">
        <v>5</v>
      </c>
      <c r="K4424" s="13">
        <v>0.8</v>
      </c>
      <c r="L4424" s="13">
        <v>2.5</v>
      </c>
      <c r="M4424" s="13">
        <v>47.5</v>
      </c>
    </row>
    <row r="4425" spans="2:13">
      <c r="B4425" s="10">
        <v>4422</v>
      </c>
      <c r="C4425" s="13">
        <v>0.6</v>
      </c>
      <c r="D4425" s="13">
        <v>6.666666666666667</v>
      </c>
      <c r="E4425" s="13">
        <v>13.846153846153847</v>
      </c>
      <c r="F4425" s="13">
        <v>21.702009702009704</v>
      </c>
      <c r="G4425" s="13">
        <v>2.6666666666666665</v>
      </c>
      <c r="H4425" s="13">
        <v>5.1891891891891895</v>
      </c>
      <c r="I4425" s="13">
        <v>0.8</v>
      </c>
      <c r="J4425" s="13">
        <v>6.25</v>
      </c>
      <c r="K4425" s="13">
        <v>0.2</v>
      </c>
      <c r="L4425" s="13">
        <v>10</v>
      </c>
      <c r="M4425" s="13">
        <v>22.916666666666668</v>
      </c>
    </row>
    <row r="4426" spans="2:13">
      <c r="B4426" s="10">
        <v>4423</v>
      </c>
      <c r="C4426" s="13">
        <v>0.8</v>
      </c>
      <c r="D4426" s="13">
        <v>5</v>
      </c>
      <c r="E4426" s="13">
        <v>9.473684210526315</v>
      </c>
      <c r="F4426" s="13">
        <v>17.645112781954886</v>
      </c>
      <c r="G4426" s="13">
        <v>3.3714285714285714</v>
      </c>
      <c r="H4426" s="13">
        <v>4.8</v>
      </c>
      <c r="I4426" s="13">
        <v>0.8</v>
      </c>
      <c r="J4426" s="13">
        <v>6.25</v>
      </c>
      <c r="K4426" s="13">
        <v>0.4</v>
      </c>
      <c r="L4426" s="13">
        <v>5</v>
      </c>
      <c r="M4426" s="13">
        <v>16.25</v>
      </c>
    </row>
    <row r="4427" spans="2:13">
      <c r="B4427" s="10">
        <v>4424</v>
      </c>
      <c r="C4427" s="13">
        <v>0.8</v>
      </c>
      <c r="D4427" s="13">
        <v>5</v>
      </c>
      <c r="E4427" s="13">
        <v>13.5</v>
      </c>
      <c r="F4427" s="13">
        <v>19.877634408602152</v>
      </c>
      <c r="G4427" s="13">
        <v>2.5376344086021505</v>
      </c>
      <c r="H4427" s="13">
        <v>3.84</v>
      </c>
      <c r="I4427" s="13">
        <v>1</v>
      </c>
      <c r="J4427" s="13">
        <v>5</v>
      </c>
      <c r="K4427" s="13">
        <v>0.2</v>
      </c>
      <c r="L4427" s="13">
        <v>10</v>
      </c>
      <c r="M4427" s="13">
        <v>20</v>
      </c>
    </row>
    <row r="4428" spans="2:13">
      <c r="B4428" s="10">
        <v>4425</v>
      </c>
      <c r="C4428" s="13">
        <v>0.8</v>
      </c>
      <c r="D4428" s="13">
        <v>5</v>
      </c>
      <c r="E4428" s="13">
        <v>11.25</v>
      </c>
      <c r="F4428" s="13">
        <v>19.004406580493537</v>
      </c>
      <c r="G4428" s="13">
        <v>2.5652173913043477</v>
      </c>
      <c r="H4428" s="13">
        <v>5.1891891891891895</v>
      </c>
      <c r="I4428" s="13">
        <v>1</v>
      </c>
      <c r="J4428" s="13">
        <v>5</v>
      </c>
      <c r="K4428" s="13">
        <v>0.2</v>
      </c>
      <c r="L4428" s="13">
        <v>10</v>
      </c>
      <c r="M4428" s="13">
        <v>20</v>
      </c>
    </row>
    <row r="4429" spans="2:13">
      <c r="B4429" s="10">
        <v>4426</v>
      </c>
      <c r="C4429" s="13">
        <v>0.8</v>
      </c>
      <c r="D4429" s="13">
        <v>5</v>
      </c>
      <c r="E4429" s="13">
        <v>15.428571428571429</v>
      </c>
      <c r="F4429" s="13">
        <v>22.865957998444387</v>
      </c>
      <c r="G4429" s="13">
        <v>4.068965517241379</v>
      </c>
      <c r="H4429" s="13">
        <v>3.3684210526315788</v>
      </c>
      <c r="I4429" s="13">
        <v>1</v>
      </c>
      <c r="J4429" s="13">
        <v>5</v>
      </c>
      <c r="K4429" s="13">
        <v>0.2</v>
      </c>
      <c r="L4429" s="13">
        <v>10</v>
      </c>
      <c r="M4429" s="13">
        <v>20</v>
      </c>
    </row>
    <row r="4430" spans="2:13">
      <c r="B4430" s="10">
        <v>4427</v>
      </c>
      <c r="C4430" s="13">
        <v>0.6</v>
      </c>
      <c r="D4430" s="13">
        <v>6.666666666666667</v>
      </c>
      <c r="E4430" s="13">
        <v>10.384615384615385</v>
      </c>
      <c r="F4430" s="13">
        <v>18.872115384615384</v>
      </c>
      <c r="G4430" s="13">
        <v>3.6875</v>
      </c>
      <c r="H4430" s="13">
        <v>4.8</v>
      </c>
      <c r="I4430" s="13">
        <v>0.6</v>
      </c>
      <c r="J4430" s="13">
        <v>8.3333333333333339</v>
      </c>
      <c r="K4430" s="13">
        <v>0.4</v>
      </c>
      <c r="L4430" s="13">
        <v>5</v>
      </c>
      <c r="M4430" s="13">
        <v>20</v>
      </c>
    </row>
    <row r="4431" spans="2:13">
      <c r="B4431" s="10">
        <v>4428</v>
      </c>
      <c r="C4431" s="13">
        <v>0.8</v>
      </c>
      <c r="D4431" s="13">
        <v>5</v>
      </c>
      <c r="E4431" s="13">
        <v>12.272727272727273</v>
      </c>
      <c r="F4431" s="13">
        <v>17.164149987479693</v>
      </c>
      <c r="G4431" s="13">
        <v>2.0257510729613735</v>
      </c>
      <c r="H4431" s="13">
        <v>2.8656716417910446</v>
      </c>
      <c r="I4431" s="13">
        <v>0.8</v>
      </c>
      <c r="J4431" s="13">
        <v>6.25</v>
      </c>
      <c r="K4431" s="13">
        <v>0.2</v>
      </c>
      <c r="L4431" s="13">
        <v>10</v>
      </c>
      <c r="M4431" s="13">
        <v>21.25</v>
      </c>
    </row>
    <row r="4432" spans="2:13">
      <c r="B4432" s="10">
        <v>4429</v>
      </c>
      <c r="C4432" s="13">
        <v>0.6</v>
      </c>
      <c r="D4432" s="13">
        <v>6.666666666666667</v>
      </c>
      <c r="E4432" s="13">
        <v>13.5</v>
      </c>
      <c r="F4432" s="13">
        <v>19.010335917312663</v>
      </c>
      <c r="G4432" s="13">
        <v>3.2777777777777777</v>
      </c>
      <c r="H4432" s="13">
        <v>2.2325581395348837</v>
      </c>
      <c r="I4432" s="13">
        <v>1.2</v>
      </c>
      <c r="J4432" s="13">
        <v>4.166666666666667</v>
      </c>
      <c r="K4432" s="13">
        <v>0.4</v>
      </c>
      <c r="L4432" s="13">
        <v>5</v>
      </c>
      <c r="M4432" s="13">
        <v>15.833333333333334</v>
      </c>
    </row>
    <row r="4433" spans="2:13">
      <c r="B4433" s="10">
        <v>4430</v>
      </c>
      <c r="C4433" s="13">
        <v>0.6</v>
      </c>
      <c r="D4433" s="13">
        <v>6.666666666666667</v>
      </c>
      <c r="E4433" s="13">
        <v>11.020408163265305</v>
      </c>
      <c r="F4433" s="13">
        <v>17.500633515377981</v>
      </c>
      <c r="G4433" s="13">
        <v>3.7759999999999998</v>
      </c>
      <c r="H4433" s="13">
        <v>2.704225352112676</v>
      </c>
      <c r="I4433" s="13">
        <v>1</v>
      </c>
      <c r="J4433" s="13">
        <v>5</v>
      </c>
      <c r="K4433" s="13">
        <v>0.6</v>
      </c>
      <c r="L4433" s="13">
        <v>3.3333333333333335</v>
      </c>
      <c r="M4433" s="13">
        <v>15.000000000000002</v>
      </c>
    </row>
    <row r="4434" spans="2:13">
      <c r="B4434" s="10">
        <v>4431</v>
      </c>
      <c r="C4434" s="13">
        <v>1</v>
      </c>
      <c r="D4434" s="13">
        <v>4</v>
      </c>
      <c r="E4434" s="13">
        <v>15.882352941176469</v>
      </c>
      <c r="F4434" s="13">
        <v>23.831070889894416</v>
      </c>
      <c r="G4434" s="13">
        <v>3.0256410256410255</v>
      </c>
      <c r="H4434" s="13">
        <v>4.9230769230769234</v>
      </c>
      <c r="I4434" s="13">
        <v>1.2</v>
      </c>
      <c r="J4434" s="13">
        <v>4.166666666666667</v>
      </c>
      <c r="K4434" s="13">
        <v>0.6</v>
      </c>
      <c r="L4434" s="13">
        <v>3.3333333333333335</v>
      </c>
      <c r="M4434" s="13">
        <v>11.500000000000002</v>
      </c>
    </row>
    <row r="4435" spans="2:13">
      <c r="B4435" s="10">
        <v>4432</v>
      </c>
      <c r="C4435" s="13">
        <v>0.6</v>
      </c>
      <c r="D4435" s="13">
        <v>6.666666666666667</v>
      </c>
      <c r="E4435" s="13">
        <v>10</v>
      </c>
      <c r="F4435" s="13">
        <v>17.311004784688997</v>
      </c>
      <c r="G4435" s="13">
        <v>2.258373205741627</v>
      </c>
      <c r="H4435" s="13">
        <v>5.0526315789473681</v>
      </c>
      <c r="I4435" s="13">
        <v>1</v>
      </c>
      <c r="J4435" s="13">
        <v>5</v>
      </c>
      <c r="K4435" s="13">
        <v>0.6</v>
      </c>
      <c r="L4435" s="13">
        <v>3.3333333333333335</v>
      </c>
      <c r="M4435" s="13">
        <v>15.000000000000002</v>
      </c>
    </row>
    <row r="4436" spans="2:13">
      <c r="B4436" s="10">
        <v>4433</v>
      </c>
      <c r="C4436" s="13">
        <v>0.6</v>
      </c>
      <c r="D4436" s="13">
        <v>6.666666666666667</v>
      </c>
      <c r="E4436" s="13">
        <v>15</v>
      </c>
      <c r="F4436" s="13">
        <v>22.4894641782059</v>
      </c>
      <c r="G4436" s="13">
        <v>3.1258278145695364</v>
      </c>
      <c r="H4436" s="13">
        <v>4.3636363636363633</v>
      </c>
      <c r="I4436" s="13">
        <v>0.6</v>
      </c>
      <c r="J4436" s="13">
        <v>8.3333333333333339</v>
      </c>
      <c r="K4436" s="13">
        <v>0.2</v>
      </c>
      <c r="L4436" s="13">
        <v>10</v>
      </c>
      <c r="M4436" s="13">
        <v>25</v>
      </c>
    </row>
    <row r="4437" spans="2:13">
      <c r="B4437" s="10">
        <v>4434</v>
      </c>
      <c r="C4437" s="13">
        <v>0.6</v>
      </c>
      <c r="D4437" s="13">
        <v>6.666666666666667</v>
      </c>
      <c r="E4437" s="13">
        <v>11.25</v>
      </c>
      <c r="F4437" s="13">
        <v>17.416370942490346</v>
      </c>
      <c r="G4437" s="13">
        <v>3.3006993006993004</v>
      </c>
      <c r="H4437" s="13">
        <v>2.8656716417910446</v>
      </c>
      <c r="I4437" s="13">
        <v>0.8</v>
      </c>
      <c r="J4437" s="13">
        <v>6.25</v>
      </c>
      <c r="K4437" s="13">
        <v>0.6</v>
      </c>
      <c r="L4437" s="13">
        <v>3.3333333333333335</v>
      </c>
      <c r="M4437" s="13">
        <v>16.25</v>
      </c>
    </row>
    <row r="4438" spans="2:13">
      <c r="B4438" s="10">
        <v>4435</v>
      </c>
      <c r="C4438" s="13">
        <v>0.6</v>
      </c>
      <c r="D4438" s="13">
        <v>6.666666666666667</v>
      </c>
      <c r="E4438" s="13">
        <v>10.8</v>
      </c>
      <c r="F4438" s="13">
        <v>18.791718426501035</v>
      </c>
      <c r="G4438" s="13">
        <v>3.4202898550724639</v>
      </c>
      <c r="H4438" s="13">
        <v>4.5714285714285712</v>
      </c>
      <c r="I4438" s="13">
        <v>0.4</v>
      </c>
      <c r="J4438" s="13">
        <v>12.5</v>
      </c>
      <c r="K4438" s="13">
        <v>0.8</v>
      </c>
      <c r="L4438" s="13">
        <v>2.5</v>
      </c>
      <c r="M4438" s="13">
        <v>21.666666666666668</v>
      </c>
    </row>
    <row r="4439" spans="2:13">
      <c r="B4439" s="10">
        <v>4436</v>
      </c>
      <c r="C4439" s="13">
        <v>0.8</v>
      </c>
      <c r="D4439" s="13">
        <v>5</v>
      </c>
      <c r="E4439" s="13">
        <v>9.1525423728813564</v>
      </c>
      <c r="F4439" s="13">
        <v>20.689557649027066</v>
      </c>
      <c r="G4439" s="13">
        <v>3.189189189189189</v>
      </c>
      <c r="H4439" s="13">
        <v>8.3478260869565215</v>
      </c>
      <c r="I4439" s="13">
        <v>0.8</v>
      </c>
      <c r="J4439" s="13">
        <v>6.25</v>
      </c>
      <c r="K4439" s="13">
        <v>0.6</v>
      </c>
      <c r="L4439" s="13">
        <v>3.3333333333333335</v>
      </c>
      <c r="M4439" s="13">
        <v>14.583333333333334</v>
      </c>
    </row>
    <row r="4440" spans="2:13">
      <c r="B4440" s="10">
        <v>4437</v>
      </c>
      <c r="C4440" s="13">
        <v>0.6</v>
      </c>
      <c r="D4440" s="13">
        <v>6.666666666666667</v>
      </c>
      <c r="E4440" s="13">
        <v>12</v>
      </c>
      <c r="F4440" s="13">
        <v>18.097610782111495</v>
      </c>
      <c r="G4440" s="13">
        <v>2.8433734939759034</v>
      </c>
      <c r="H4440" s="13">
        <v>3.2542372881355934</v>
      </c>
      <c r="I4440" s="13">
        <v>1</v>
      </c>
      <c r="J4440" s="13">
        <v>5</v>
      </c>
      <c r="K4440" s="13">
        <v>0.2</v>
      </c>
      <c r="L4440" s="13">
        <v>10</v>
      </c>
      <c r="M4440" s="13">
        <v>21.666666666666668</v>
      </c>
    </row>
    <row r="4441" spans="2:13">
      <c r="B4441" s="10">
        <v>4438</v>
      </c>
      <c r="C4441" s="13">
        <v>0.6</v>
      </c>
      <c r="D4441" s="13">
        <v>6.666666666666667</v>
      </c>
      <c r="E4441" s="13">
        <v>21.6</v>
      </c>
      <c r="F4441" s="13">
        <v>28.623630504833514</v>
      </c>
      <c r="G4441" s="13">
        <v>3.1052631578947372</v>
      </c>
      <c r="H4441" s="13">
        <v>3.9183673469387754</v>
      </c>
      <c r="I4441" s="13">
        <v>1.4</v>
      </c>
      <c r="J4441" s="13">
        <v>3.5714285714285716</v>
      </c>
      <c r="K4441" s="13">
        <v>0.6</v>
      </c>
      <c r="L4441" s="13">
        <v>3.3333333333333335</v>
      </c>
      <c r="M4441" s="13">
        <v>13.571428571428573</v>
      </c>
    </row>
    <row r="4442" spans="2:13">
      <c r="B4442" s="10">
        <v>4439</v>
      </c>
      <c r="C4442" s="13">
        <v>1</v>
      </c>
      <c r="D4442" s="13">
        <v>4</v>
      </c>
      <c r="E4442" s="13">
        <v>12.558139534883722</v>
      </c>
      <c r="F4442" s="13">
        <v>19.113983690727878</v>
      </c>
      <c r="G4442" s="13">
        <v>3.0649350649350646</v>
      </c>
      <c r="H4442" s="13">
        <v>3.4909090909090907</v>
      </c>
      <c r="I4442" s="13">
        <v>1</v>
      </c>
      <c r="J4442" s="13">
        <v>5</v>
      </c>
      <c r="K4442" s="13">
        <v>0.2</v>
      </c>
      <c r="L4442" s="13">
        <v>10</v>
      </c>
      <c r="M4442" s="13">
        <v>19</v>
      </c>
    </row>
    <row r="4443" spans="2:13">
      <c r="B4443" s="10">
        <v>4440</v>
      </c>
      <c r="C4443" s="13">
        <v>0.8</v>
      </c>
      <c r="D4443" s="13">
        <v>5</v>
      </c>
      <c r="E4443" s="13">
        <v>9.6428571428571441</v>
      </c>
      <c r="F4443" s="13">
        <v>16.130495676531485</v>
      </c>
      <c r="G4443" s="13">
        <v>2.3137254901960782</v>
      </c>
      <c r="H4443" s="13">
        <v>4.1739130434782608</v>
      </c>
      <c r="I4443" s="13">
        <v>0.8</v>
      </c>
      <c r="J4443" s="13">
        <v>6.25</v>
      </c>
      <c r="K4443" s="13">
        <v>0.4</v>
      </c>
      <c r="L4443" s="13">
        <v>5</v>
      </c>
      <c r="M4443" s="13">
        <v>16.25</v>
      </c>
    </row>
    <row r="4444" spans="2:13">
      <c r="B4444" s="10">
        <v>4441</v>
      </c>
      <c r="C4444" s="13">
        <v>0.8</v>
      </c>
      <c r="D4444" s="13">
        <v>5</v>
      </c>
      <c r="E4444" s="13">
        <v>13.5</v>
      </c>
      <c r="F4444" s="13">
        <v>19.450638962052484</v>
      </c>
      <c r="G4444" s="13">
        <v>3.0849673202614376</v>
      </c>
      <c r="H4444" s="13">
        <v>2.8656716417910446</v>
      </c>
      <c r="I4444" s="13">
        <v>0.8</v>
      </c>
      <c r="J4444" s="13">
        <v>6.25</v>
      </c>
      <c r="K4444" s="13">
        <v>0.6</v>
      </c>
      <c r="L4444" s="13">
        <v>3.3333333333333335</v>
      </c>
      <c r="M4444" s="13">
        <v>14.583333333333334</v>
      </c>
    </row>
    <row r="4445" spans="2:13">
      <c r="B4445" s="10">
        <v>4442</v>
      </c>
      <c r="C4445" s="13">
        <v>1</v>
      </c>
      <c r="D4445" s="13">
        <v>4</v>
      </c>
      <c r="E4445" s="13">
        <v>15</v>
      </c>
      <c r="F4445" s="13">
        <v>21.380417695935325</v>
      </c>
      <c r="G4445" s="13">
        <v>3.2328767123287672</v>
      </c>
      <c r="H4445" s="13">
        <v>3.1475409836065573</v>
      </c>
      <c r="I4445" s="13">
        <v>0.8</v>
      </c>
      <c r="J4445" s="13">
        <v>6.25</v>
      </c>
      <c r="K4445" s="13">
        <v>0.6</v>
      </c>
      <c r="L4445" s="13">
        <v>3.3333333333333335</v>
      </c>
      <c r="M4445" s="13">
        <v>13.583333333333334</v>
      </c>
    </row>
    <row r="4446" spans="2:13">
      <c r="B4446" s="10">
        <v>4443</v>
      </c>
      <c r="C4446" s="13">
        <v>0.8</v>
      </c>
      <c r="D4446" s="13">
        <v>5</v>
      </c>
      <c r="E4446" s="13">
        <v>13.846153846153847</v>
      </c>
      <c r="F4446" s="13">
        <v>24.400176834659593</v>
      </c>
      <c r="G4446" s="13">
        <v>3.9333333333333336</v>
      </c>
      <c r="H4446" s="13">
        <v>6.6206896551724137</v>
      </c>
      <c r="I4446" s="13">
        <v>1.4</v>
      </c>
      <c r="J4446" s="13">
        <v>3.5714285714285716</v>
      </c>
      <c r="K4446" s="13">
        <v>0.4</v>
      </c>
      <c r="L4446" s="13">
        <v>5</v>
      </c>
      <c r="M4446" s="13">
        <v>13.571428571428571</v>
      </c>
    </row>
    <row r="4447" spans="2:13">
      <c r="B4447" s="10">
        <v>4444</v>
      </c>
      <c r="C4447" s="13">
        <v>1.2</v>
      </c>
      <c r="D4447" s="13">
        <v>3.3333333333333335</v>
      </c>
      <c r="E4447" s="13">
        <v>10.188679245283019</v>
      </c>
      <c r="F4447" s="13">
        <v>16.532158834003368</v>
      </c>
      <c r="G4447" s="13">
        <v>2.258373205741627</v>
      </c>
      <c r="H4447" s="13">
        <v>4.0851063829787231</v>
      </c>
      <c r="I4447" s="13">
        <v>1.2</v>
      </c>
      <c r="J4447" s="13">
        <v>4.166666666666667</v>
      </c>
      <c r="K4447" s="13">
        <v>0.6</v>
      </c>
      <c r="L4447" s="13">
        <v>3.3333333333333335</v>
      </c>
      <c r="M4447" s="13">
        <v>10.833333333333334</v>
      </c>
    </row>
    <row r="4448" spans="2:13">
      <c r="B4448" s="10">
        <v>4445</v>
      </c>
      <c r="C4448" s="13">
        <v>1</v>
      </c>
      <c r="D4448" s="13">
        <v>4</v>
      </c>
      <c r="E4448" s="13">
        <v>12.558139534883722</v>
      </c>
      <c r="F4448" s="13">
        <v>21.262901439645628</v>
      </c>
      <c r="G4448" s="13">
        <v>3.3714285714285714</v>
      </c>
      <c r="H4448" s="13">
        <v>5.333333333333333</v>
      </c>
      <c r="I4448" s="13">
        <v>1</v>
      </c>
      <c r="J4448" s="13">
        <v>5</v>
      </c>
      <c r="K4448" s="13">
        <v>0.2</v>
      </c>
      <c r="L4448" s="13">
        <v>10</v>
      </c>
      <c r="M4448" s="13">
        <v>19</v>
      </c>
    </row>
    <row r="4449" spans="2:13">
      <c r="B4449" s="10">
        <v>4446</v>
      </c>
      <c r="C4449" s="13">
        <v>0.1</v>
      </c>
      <c r="D4449" s="13">
        <v>40</v>
      </c>
      <c r="E4449" s="13">
        <v>11.020408163265305</v>
      </c>
      <c r="F4449" s="13">
        <v>17.764594209776931</v>
      </c>
      <c r="G4449" s="13">
        <v>2.7441860465116279</v>
      </c>
      <c r="H4449" s="13">
        <v>4</v>
      </c>
      <c r="I4449" s="13">
        <v>0.8</v>
      </c>
      <c r="J4449" s="13">
        <v>6.25</v>
      </c>
      <c r="K4449" s="13">
        <v>0.4</v>
      </c>
      <c r="L4449" s="13">
        <v>5</v>
      </c>
      <c r="M4449" s="13">
        <v>51.25</v>
      </c>
    </row>
    <row r="4450" spans="2:13">
      <c r="B4450" s="10">
        <v>4447</v>
      </c>
      <c r="C4450" s="13">
        <v>1</v>
      </c>
      <c r="D4450" s="13">
        <v>4</v>
      </c>
      <c r="E4450" s="13">
        <v>11.48936170212766</v>
      </c>
      <c r="F4450" s="13">
        <v>19.784599797365757</v>
      </c>
      <c r="G4450" s="13">
        <v>2.8095238095238098</v>
      </c>
      <c r="H4450" s="13">
        <v>5.4857142857142858</v>
      </c>
      <c r="I4450" s="13">
        <v>1.2</v>
      </c>
      <c r="J4450" s="13">
        <v>4.166666666666667</v>
      </c>
      <c r="K4450" s="13">
        <v>0.2</v>
      </c>
      <c r="L4450" s="13">
        <v>10</v>
      </c>
      <c r="M4450" s="13">
        <v>18.166666666666668</v>
      </c>
    </row>
    <row r="4451" spans="2:13">
      <c r="B4451" s="10">
        <v>4448</v>
      </c>
      <c r="C4451" s="13">
        <v>0.6</v>
      </c>
      <c r="D4451" s="13">
        <v>6.666666666666667</v>
      </c>
      <c r="E4451" s="13">
        <v>20</v>
      </c>
      <c r="F4451" s="13">
        <v>25.580984719864176</v>
      </c>
      <c r="G4451" s="13">
        <v>2.4842105263157896</v>
      </c>
      <c r="H4451" s="13">
        <v>3.096774193548387</v>
      </c>
      <c r="I4451" s="13">
        <v>1</v>
      </c>
      <c r="J4451" s="13">
        <v>5</v>
      </c>
      <c r="K4451" s="13">
        <v>0.4</v>
      </c>
      <c r="L4451" s="13">
        <v>5</v>
      </c>
      <c r="M4451" s="13">
        <v>16.666666666666668</v>
      </c>
    </row>
    <row r="4452" spans="2:13">
      <c r="B4452" s="10">
        <v>4449</v>
      </c>
      <c r="C4452" s="13">
        <v>0.6</v>
      </c>
      <c r="D4452" s="13">
        <v>6.666666666666667</v>
      </c>
      <c r="E4452" s="13">
        <v>10.384615384615385</v>
      </c>
      <c r="F4452" s="13">
        <v>22.209290709290709</v>
      </c>
      <c r="G4452" s="13">
        <v>2.6818181818181817</v>
      </c>
      <c r="H4452" s="13">
        <v>9.1428571428571423</v>
      </c>
      <c r="I4452" s="13">
        <v>1.6</v>
      </c>
      <c r="J4452" s="13">
        <v>3.125</v>
      </c>
      <c r="K4452" s="13">
        <v>0.2</v>
      </c>
      <c r="L4452" s="13">
        <v>10</v>
      </c>
      <c r="M4452" s="13">
        <v>19.791666666666668</v>
      </c>
    </row>
    <row r="4453" spans="2:13">
      <c r="B4453" s="10">
        <v>4450</v>
      </c>
      <c r="C4453" s="13">
        <v>1</v>
      </c>
      <c r="D4453" s="13">
        <v>4</v>
      </c>
      <c r="E4453" s="13">
        <v>8.4375</v>
      </c>
      <c r="F4453" s="13">
        <v>15.005330838679022</v>
      </c>
      <c r="G4453" s="13">
        <v>3.4202898550724639</v>
      </c>
      <c r="H4453" s="13">
        <v>3.1475409836065573</v>
      </c>
      <c r="I4453" s="13">
        <v>0.8</v>
      </c>
      <c r="J4453" s="13">
        <v>6.25</v>
      </c>
      <c r="K4453" s="13">
        <v>0.4</v>
      </c>
      <c r="L4453" s="13">
        <v>5</v>
      </c>
      <c r="M4453" s="13">
        <v>15.25</v>
      </c>
    </row>
    <row r="4454" spans="2:13">
      <c r="B4454" s="10">
        <v>4451</v>
      </c>
      <c r="C4454" s="13">
        <v>0.4</v>
      </c>
      <c r="D4454" s="13">
        <v>10</v>
      </c>
      <c r="E4454" s="13">
        <v>12.857142857142858</v>
      </c>
      <c r="F4454" s="13">
        <v>19.006105006105006</v>
      </c>
      <c r="G4454" s="13">
        <v>2.5934065934065931</v>
      </c>
      <c r="H4454" s="13">
        <v>3.5555555555555554</v>
      </c>
      <c r="I4454" s="13">
        <v>0.8</v>
      </c>
      <c r="J4454" s="13">
        <v>6.25</v>
      </c>
      <c r="K4454" s="13">
        <v>0.4</v>
      </c>
      <c r="L4454" s="13">
        <v>5</v>
      </c>
      <c r="M4454" s="13">
        <v>21.25</v>
      </c>
    </row>
    <row r="4455" spans="2:13">
      <c r="B4455" s="10">
        <v>4452</v>
      </c>
      <c r="C4455" s="13">
        <v>0.8</v>
      </c>
      <c r="D4455" s="13">
        <v>5</v>
      </c>
      <c r="E4455" s="13">
        <v>12.558139534883722</v>
      </c>
      <c r="F4455" s="13">
        <v>21.580361757105944</v>
      </c>
      <c r="G4455" s="13">
        <v>2.6222222222222222</v>
      </c>
      <c r="H4455" s="13">
        <v>6.4</v>
      </c>
      <c r="I4455" s="13">
        <v>0.8</v>
      </c>
      <c r="J4455" s="13">
        <v>6.25</v>
      </c>
      <c r="K4455" s="13">
        <v>0.4</v>
      </c>
      <c r="L4455" s="13">
        <v>5</v>
      </c>
      <c r="M4455" s="13">
        <v>16.25</v>
      </c>
    </row>
    <row r="4456" spans="2:13">
      <c r="B4456" s="10">
        <v>4453</v>
      </c>
      <c r="C4456" s="13">
        <v>0.8</v>
      </c>
      <c r="D4456" s="13">
        <v>5</v>
      </c>
      <c r="E4456" s="13">
        <v>13.5</v>
      </c>
      <c r="F4456" s="13">
        <v>21.482088597473211</v>
      </c>
      <c r="G4456" s="13">
        <v>2.7928994082840237</v>
      </c>
      <c r="H4456" s="13">
        <v>5.1891891891891895</v>
      </c>
      <c r="I4456" s="13">
        <v>1</v>
      </c>
      <c r="J4456" s="13">
        <v>5</v>
      </c>
      <c r="K4456" s="13">
        <v>0.4</v>
      </c>
      <c r="L4456" s="13">
        <v>5</v>
      </c>
      <c r="M4456" s="13">
        <v>15</v>
      </c>
    </row>
    <row r="4457" spans="2:13">
      <c r="B4457" s="10">
        <v>4454</v>
      </c>
      <c r="C4457" s="13">
        <v>0.4</v>
      </c>
      <c r="D4457" s="13">
        <v>10</v>
      </c>
      <c r="E4457" s="13">
        <v>9.473684210526315</v>
      </c>
      <c r="F4457" s="13">
        <v>16.905718842560944</v>
      </c>
      <c r="G4457" s="13">
        <v>2.8606060606060604</v>
      </c>
      <c r="H4457" s="13">
        <v>4.5714285714285712</v>
      </c>
      <c r="I4457" s="13">
        <v>0.6</v>
      </c>
      <c r="J4457" s="13">
        <v>8.3333333333333339</v>
      </c>
      <c r="K4457" s="13">
        <v>0.6</v>
      </c>
      <c r="L4457" s="13">
        <v>3.3333333333333335</v>
      </c>
      <c r="M4457" s="13">
        <v>21.666666666666668</v>
      </c>
    </row>
    <row r="4458" spans="2:13">
      <c r="B4458" s="10">
        <v>4455</v>
      </c>
      <c r="C4458" s="13">
        <v>0.8</v>
      </c>
      <c r="D4458" s="13">
        <v>5</v>
      </c>
      <c r="E4458" s="13">
        <v>11.020408163265305</v>
      </c>
      <c r="F4458" s="13">
        <v>20.401331736566373</v>
      </c>
      <c r="G4458" s="13">
        <v>2.7602339181286553</v>
      </c>
      <c r="H4458" s="13">
        <v>6.6206896551724137</v>
      </c>
      <c r="I4458" s="13">
        <v>1.4</v>
      </c>
      <c r="J4458" s="13">
        <v>3.5714285714285716</v>
      </c>
      <c r="K4458" s="13">
        <v>0.8</v>
      </c>
      <c r="L4458" s="13">
        <v>2.5</v>
      </c>
      <c r="M4458" s="13">
        <v>11.071428571428571</v>
      </c>
    </row>
    <row r="4459" spans="2:13">
      <c r="B4459" s="10">
        <v>4456</v>
      </c>
      <c r="C4459" s="13">
        <v>0.8</v>
      </c>
      <c r="D4459" s="13">
        <v>5</v>
      </c>
      <c r="E4459" s="13">
        <v>9</v>
      </c>
      <c r="F4459" s="13">
        <v>15.68509090909091</v>
      </c>
      <c r="G4459" s="13">
        <v>3.7759999999999998</v>
      </c>
      <c r="H4459" s="13">
        <v>2.9090909090909092</v>
      </c>
      <c r="I4459" s="13">
        <v>1</v>
      </c>
      <c r="J4459" s="13">
        <v>5</v>
      </c>
      <c r="K4459" s="13">
        <v>0.6</v>
      </c>
      <c r="L4459" s="13">
        <v>3.3333333333333335</v>
      </c>
      <c r="M4459" s="13">
        <v>13.333333333333334</v>
      </c>
    </row>
    <row r="4460" spans="2:13">
      <c r="B4460" s="10">
        <v>4457</v>
      </c>
      <c r="C4460" s="13">
        <v>0.8</v>
      </c>
      <c r="D4460" s="13">
        <v>5</v>
      </c>
      <c r="E4460" s="13">
        <v>10.384615384615385</v>
      </c>
      <c r="F4460" s="13">
        <v>18.202159244264507</v>
      </c>
      <c r="G4460" s="13">
        <v>2.4842105263157896</v>
      </c>
      <c r="H4460" s="13">
        <v>5.333333333333333</v>
      </c>
      <c r="I4460" s="13">
        <v>0.8</v>
      </c>
      <c r="J4460" s="13">
        <v>6.25</v>
      </c>
      <c r="K4460" s="13">
        <v>0.2</v>
      </c>
      <c r="L4460" s="13">
        <v>10</v>
      </c>
      <c r="M4460" s="13">
        <v>21.25</v>
      </c>
    </row>
    <row r="4461" spans="2:13">
      <c r="B4461" s="10">
        <v>4458</v>
      </c>
      <c r="C4461" s="13">
        <v>0.6</v>
      </c>
      <c r="D4461" s="13">
        <v>6.666666666666667</v>
      </c>
      <c r="E4461" s="13">
        <v>10</v>
      </c>
      <c r="F4461" s="13">
        <v>17.692307692307693</v>
      </c>
      <c r="G4461" s="13">
        <v>4</v>
      </c>
      <c r="H4461" s="13">
        <v>3.6923076923076925</v>
      </c>
      <c r="I4461" s="13">
        <v>0.8</v>
      </c>
      <c r="J4461" s="13">
        <v>6.25</v>
      </c>
      <c r="K4461" s="13">
        <v>0.6</v>
      </c>
      <c r="L4461" s="13">
        <v>3.3333333333333335</v>
      </c>
      <c r="M4461" s="13">
        <v>16.25</v>
      </c>
    </row>
    <row r="4462" spans="2:13">
      <c r="B4462" s="10">
        <v>4459</v>
      </c>
      <c r="C4462" s="13">
        <v>0.8</v>
      </c>
      <c r="D4462" s="13">
        <v>5</v>
      </c>
      <c r="E4462" s="13">
        <v>14.210526315789473</v>
      </c>
      <c r="F4462" s="13">
        <v>23.835159746874517</v>
      </c>
      <c r="G4462" s="13">
        <v>3.8064516129032255</v>
      </c>
      <c r="H4462" s="13">
        <v>5.8181818181818183</v>
      </c>
      <c r="I4462" s="13">
        <v>1</v>
      </c>
      <c r="J4462" s="13">
        <v>5</v>
      </c>
      <c r="K4462" s="13">
        <v>0.2</v>
      </c>
      <c r="L4462" s="13">
        <v>10</v>
      </c>
      <c r="M4462" s="13">
        <v>20</v>
      </c>
    </row>
    <row r="4463" spans="2:13">
      <c r="B4463" s="10">
        <v>4460</v>
      </c>
      <c r="C4463" s="13">
        <v>1</v>
      </c>
      <c r="D4463" s="13">
        <v>4</v>
      </c>
      <c r="E4463" s="13">
        <v>10.384615384615385</v>
      </c>
      <c r="F4463" s="13">
        <v>20.761758241758244</v>
      </c>
      <c r="G4463" s="13">
        <v>2.6971428571428571</v>
      </c>
      <c r="H4463" s="13">
        <v>7.68</v>
      </c>
      <c r="I4463" s="13">
        <v>1.2</v>
      </c>
      <c r="J4463" s="13">
        <v>4.166666666666667</v>
      </c>
      <c r="K4463" s="13">
        <v>0.2</v>
      </c>
      <c r="L4463" s="13">
        <v>10</v>
      </c>
      <c r="M4463" s="13">
        <v>18.166666666666668</v>
      </c>
    </row>
    <row r="4464" spans="2:13">
      <c r="B4464" s="10">
        <v>4461</v>
      </c>
      <c r="C4464" s="13">
        <v>0.8</v>
      </c>
      <c r="D4464" s="13">
        <v>5</v>
      </c>
      <c r="E4464" s="13">
        <v>14.210526315789473</v>
      </c>
      <c r="F4464" s="13">
        <v>22.007343941248472</v>
      </c>
      <c r="G4464" s="13">
        <v>2.7441860465116279</v>
      </c>
      <c r="H4464" s="13">
        <v>5.0526315789473681</v>
      </c>
      <c r="I4464" s="13">
        <v>1.2</v>
      </c>
      <c r="J4464" s="13">
        <v>4.166666666666667</v>
      </c>
      <c r="K4464" s="13">
        <v>0.2</v>
      </c>
      <c r="L4464" s="13">
        <v>10</v>
      </c>
      <c r="M4464" s="13">
        <v>19.166666666666668</v>
      </c>
    </row>
    <row r="4465" spans="2:13">
      <c r="B4465" s="10">
        <v>4462</v>
      </c>
      <c r="C4465" s="13">
        <v>1.2</v>
      </c>
      <c r="D4465" s="13">
        <v>3.3333333333333335</v>
      </c>
      <c r="E4465" s="13">
        <v>8.0597014925373145</v>
      </c>
      <c r="F4465" s="13">
        <v>15.331037122081899</v>
      </c>
      <c r="G4465" s="13">
        <v>2.3482587064676617</v>
      </c>
      <c r="H4465" s="13">
        <v>4.9230769230769234</v>
      </c>
      <c r="I4465" s="13">
        <v>0.6</v>
      </c>
      <c r="J4465" s="13">
        <v>8.3333333333333339</v>
      </c>
      <c r="K4465" s="13">
        <v>0.2</v>
      </c>
      <c r="L4465" s="13">
        <v>10</v>
      </c>
      <c r="M4465" s="13">
        <v>21.666666666666668</v>
      </c>
    </row>
    <row r="4466" spans="2:13">
      <c r="B4466" s="10">
        <v>4463</v>
      </c>
      <c r="C4466" s="13">
        <v>0.4</v>
      </c>
      <c r="D4466" s="13">
        <v>10</v>
      </c>
      <c r="E4466" s="13">
        <v>17.419354838709676</v>
      </c>
      <c r="F4466" s="13">
        <v>29.457917503039212</v>
      </c>
      <c r="G4466" s="13">
        <v>2.8957055214723924</v>
      </c>
      <c r="H4466" s="13">
        <v>9.1428571428571423</v>
      </c>
      <c r="I4466" s="13">
        <v>1.4</v>
      </c>
      <c r="J4466" s="13">
        <v>3.5714285714285716</v>
      </c>
      <c r="K4466" s="13">
        <v>0.2</v>
      </c>
      <c r="L4466" s="13">
        <v>10</v>
      </c>
      <c r="M4466" s="13">
        <v>23.571428571428569</v>
      </c>
    </row>
    <row r="4467" spans="2:13">
      <c r="B4467" s="10">
        <v>4464</v>
      </c>
      <c r="C4467" s="13">
        <v>0.2</v>
      </c>
      <c r="D4467" s="13">
        <v>20</v>
      </c>
      <c r="E4467" s="13">
        <v>16.363636363636363</v>
      </c>
      <c r="F4467" s="13">
        <v>22.521212121212123</v>
      </c>
      <c r="G4467" s="13">
        <v>2.6666666666666665</v>
      </c>
      <c r="H4467" s="13">
        <v>3.4909090909090907</v>
      </c>
      <c r="I4467" s="13">
        <v>1.4</v>
      </c>
      <c r="J4467" s="13">
        <v>3.5714285714285716</v>
      </c>
      <c r="K4467" s="13">
        <v>0.4</v>
      </c>
      <c r="L4467" s="13">
        <v>5</v>
      </c>
      <c r="M4467" s="13">
        <v>28.571428571428573</v>
      </c>
    </row>
    <row r="4468" spans="2:13">
      <c r="B4468" s="10">
        <v>4465</v>
      </c>
      <c r="C4468" s="13">
        <v>0.6</v>
      </c>
      <c r="D4468" s="13">
        <v>6.666666666666667</v>
      </c>
      <c r="E4468" s="13">
        <v>6.666666666666667</v>
      </c>
      <c r="F4468" s="13">
        <v>13.552769070010449</v>
      </c>
      <c r="G4468" s="13">
        <v>3.5757575757575761</v>
      </c>
      <c r="H4468" s="13">
        <v>3.3103448275862069</v>
      </c>
      <c r="I4468" s="13">
        <v>1</v>
      </c>
      <c r="J4468" s="13">
        <v>5</v>
      </c>
      <c r="K4468" s="13">
        <v>0.6</v>
      </c>
      <c r="L4468" s="13">
        <v>3.3333333333333335</v>
      </c>
      <c r="M4468" s="13">
        <v>15.000000000000002</v>
      </c>
    </row>
    <row r="4469" spans="2:13">
      <c r="B4469" s="10">
        <v>4466</v>
      </c>
      <c r="C4469" s="13">
        <v>0.8</v>
      </c>
      <c r="D4469" s="13">
        <v>5</v>
      </c>
      <c r="E4469" s="13">
        <v>11.739130434782609</v>
      </c>
      <c r="F4469" s="13">
        <v>20.629160387713718</v>
      </c>
      <c r="G4469" s="13">
        <v>3.8373983739837394</v>
      </c>
      <c r="H4469" s="13">
        <v>5.0526315789473681</v>
      </c>
      <c r="I4469" s="13">
        <v>1</v>
      </c>
      <c r="J4469" s="13">
        <v>5</v>
      </c>
      <c r="K4469" s="13">
        <v>0.4</v>
      </c>
      <c r="L4469" s="13">
        <v>5</v>
      </c>
      <c r="M4469" s="13">
        <v>15</v>
      </c>
    </row>
    <row r="4470" spans="2:13">
      <c r="B4470" s="10">
        <v>4467</v>
      </c>
      <c r="C4470" s="13">
        <v>1</v>
      </c>
      <c r="D4470" s="13">
        <v>4</v>
      </c>
      <c r="E4470" s="13">
        <v>17.419354838709676</v>
      </c>
      <c r="F4470" s="13">
        <v>24.103906180060278</v>
      </c>
      <c r="G4470" s="13">
        <v>2.5106382978723403</v>
      </c>
      <c r="H4470" s="13">
        <v>4.1739130434782608</v>
      </c>
      <c r="I4470" s="13">
        <v>0.6</v>
      </c>
      <c r="J4470" s="13">
        <v>8.3333333333333339</v>
      </c>
      <c r="K4470" s="13">
        <v>0.2</v>
      </c>
      <c r="L4470" s="13">
        <v>10</v>
      </c>
      <c r="M4470" s="13">
        <v>22.333333333333336</v>
      </c>
    </row>
    <row r="4471" spans="2:13">
      <c r="B4471" s="10">
        <v>4468</v>
      </c>
      <c r="C4471" s="13">
        <v>0.6</v>
      </c>
      <c r="D4471" s="13">
        <v>6.666666666666667</v>
      </c>
      <c r="E4471" s="13">
        <v>9</v>
      </c>
      <c r="F4471" s="13">
        <v>15.727891156462587</v>
      </c>
      <c r="G4471" s="13">
        <v>2.8095238095238098</v>
      </c>
      <c r="H4471" s="13">
        <v>3.9183673469387754</v>
      </c>
      <c r="I4471" s="13">
        <v>0.8</v>
      </c>
      <c r="J4471" s="13">
        <v>6.25</v>
      </c>
      <c r="K4471" s="13">
        <v>0.4</v>
      </c>
      <c r="L4471" s="13">
        <v>5</v>
      </c>
      <c r="M4471" s="13">
        <v>17.916666666666668</v>
      </c>
    </row>
    <row r="4472" spans="2:13">
      <c r="B4472" s="10">
        <v>4469</v>
      </c>
      <c r="C4472" s="13">
        <v>1.2</v>
      </c>
      <c r="D4472" s="13">
        <v>3.3333333333333335</v>
      </c>
      <c r="E4472" s="13">
        <v>11.48936170212766</v>
      </c>
      <c r="F4472" s="13">
        <v>18.897096508757492</v>
      </c>
      <c r="G4472" s="13">
        <v>2.6077348066298343</v>
      </c>
      <c r="H4472" s="13">
        <v>4.8</v>
      </c>
      <c r="I4472" s="13">
        <v>0.6</v>
      </c>
      <c r="J4472" s="13">
        <v>8.3333333333333339</v>
      </c>
      <c r="K4472" s="13">
        <v>0.2</v>
      </c>
      <c r="L4472" s="13">
        <v>10</v>
      </c>
      <c r="M4472" s="13">
        <v>21.666666666666668</v>
      </c>
    </row>
    <row r="4473" spans="2:13">
      <c r="B4473" s="10">
        <v>4470</v>
      </c>
      <c r="C4473" s="13">
        <v>0.8</v>
      </c>
      <c r="D4473" s="13">
        <v>5</v>
      </c>
      <c r="E4473" s="13">
        <v>13.846153846153847</v>
      </c>
      <c r="F4473" s="13">
        <v>19.500162284972415</v>
      </c>
      <c r="G4473" s="13">
        <v>2.9873417721518987</v>
      </c>
      <c r="H4473" s="13">
        <v>2.6666666666666665</v>
      </c>
      <c r="I4473" s="13">
        <v>1</v>
      </c>
      <c r="J4473" s="13">
        <v>5</v>
      </c>
      <c r="K4473" s="13">
        <v>0.8</v>
      </c>
      <c r="L4473" s="13">
        <v>2.5</v>
      </c>
      <c r="M4473" s="13">
        <v>12.5</v>
      </c>
    </row>
    <row r="4474" spans="2:13">
      <c r="B4474" s="10">
        <v>4471</v>
      </c>
      <c r="C4474" s="13">
        <v>1</v>
      </c>
      <c r="D4474" s="13">
        <v>4</v>
      </c>
      <c r="E4474" s="13">
        <v>13.846153846153847</v>
      </c>
      <c r="F4474" s="13">
        <v>20.262315462315463</v>
      </c>
      <c r="G4474" s="13">
        <v>2.8606060606060604</v>
      </c>
      <c r="H4474" s="13">
        <v>3.5555555555555554</v>
      </c>
      <c r="I4474" s="13">
        <v>1.4</v>
      </c>
      <c r="J4474" s="13">
        <v>3.5714285714285716</v>
      </c>
      <c r="K4474" s="13">
        <v>0.4</v>
      </c>
      <c r="L4474" s="13">
        <v>5</v>
      </c>
      <c r="M4474" s="13">
        <v>12.571428571428571</v>
      </c>
    </row>
    <row r="4475" spans="2:13">
      <c r="B4475" s="10">
        <v>4472</v>
      </c>
      <c r="C4475" s="13">
        <v>0.8</v>
      </c>
      <c r="D4475" s="13">
        <v>5</v>
      </c>
      <c r="E4475" s="13">
        <v>8.5714285714285712</v>
      </c>
      <c r="F4475" s="13">
        <v>14.764130845357709</v>
      </c>
      <c r="G4475" s="13">
        <v>3.0451612903225804</v>
      </c>
      <c r="H4475" s="13">
        <v>3.1475409836065573</v>
      </c>
      <c r="I4475" s="13">
        <v>0.8</v>
      </c>
      <c r="J4475" s="13">
        <v>6.25</v>
      </c>
      <c r="K4475" s="13">
        <v>0.1</v>
      </c>
      <c r="L4475" s="13">
        <v>20</v>
      </c>
      <c r="M4475" s="13">
        <v>31.25</v>
      </c>
    </row>
    <row r="4476" spans="2:13">
      <c r="B4476" s="10">
        <v>4473</v>
      </c>
      <c r="C4476" s="13">
        <v>0.8</v>
      </c>
      <c r="D4476" s="13">
        <v>5</v>
      </c>
      <c r="E4476" s="13">
        <v>13.170731707317072</v>
      </c>
      <c r="F4476" s="13">
        <v>20.431021562389535</v>
      </c>
      <c r="G4476" s="13">
        <v>3.4202898550724639</v>
      </c>
      <c r="H4476" s="13">
        <v>3.84</v>
      </c>
      <c r="I4476" s="13">
        <v>0.8</v>
      </c>
      <c r="J4476" s="13">
        <v>6.25</v>
      </c>
      <c r="K4476" s="13">
        <v>0.4</v>
      </c>
      <c r="L4476" s="13">
        <v>5</v>
      </c>
      <c r="M4476" s="13">
        <v>16.25</v>
      </c>
    </row>
    <row r="4477" spans="2:13">
      <c r="B4477" s="10">
        <v>4474</v>
      </c>
      <c r="C4477" s="13">
        <v>1</v>
      </c>
      <c r="D4477" s="13">
        <v>4</v>
      </c>
      <c r="E4477" s="13">
        <v>12.857142857142858</v>
      </c>
      <c r="F4477" s="13">
        <v>20.762406015037595</v>
      </c>
      <c r="G4477" s="13">
        <v>3.1052631578947372</v>
      </c>
      <c r="H4477" s="13">
        <v>4.8</v>
      </c>
      <c r="I4477" s="13">
        <v>0.8</v>
      </c>
      <c r="J4477" s="13">
        <v>6.25</v>
      </c>
      <c r="K4477" s="13">
        <v>0.4</v>
      </c>
      <c r="L4477" s="13">
        <v>5</v>
      </c>
      <c r="M4477" s="13">
        <v>15.25</v>
      </c>
    </row>
    <row r="4478" spans="2:13">
      <c r="B4478" s="10">
        <v>4475</v>
      </c>
      <c r="C4478" s="13">
        <v>0.4</v>
      </c>
      <c r="D4478" s="13">
        <v>10</v>
      </c>
      <c r="E4478" s="13">
        <v>12.272727272727273</v>
      </c>
      <c r="F4478" s="13">
        <v>19.241280731846771</v>
      </c>
      <c r="G4478" s="13">
        <v>2.9685534591194971</v>
      </c>
      <c r="H4478" s="13">
        <v>4</v>
      </c>
      <c r="I4478" s="13">
        <v>0.8</v>
      </c>
      <c r="J4478" s="13">
        <v>6.25</v>
      </c>
      <c r="K4478" s="13">
        <v>0.6</v>
      </c>
      <c r="L4478" s="13">
        <v>3.3333333333333335</v>
      </c>
      <c r="M4478" s="13">
        <v>19.583333333333332</v>
      </c>
    </row>
    <row r="4479" spans="2:13">
      <c r="B4479" s="10">
        <v>4476</v>
      </c>
      <c r="C4479" s="13">
        <v>1</v>
      </c>
      <c r="D4479" s="13">
        <v>4</v>
      </c>
      <c r="E4479" s="13">
        <v>17.419354838709676</v>
      </c>
      <c r="F4479" s="13">
        <v>25.827518104015798</v>
      </c>
      <c r="G4479" s="13">
        <v>2.4081632653061225</v>
      </c>
      <c r="H4479" s="13">
        <v>6</v>
      </c>
      <c r="I4479" s="13">
        <v>1.4</v>
      </c>
      <c r="J4479" s="13">
        <v>3.5714285714285716</v>
      </c>
      <c r="K4479" s="13">
        <v>0.6</v>
      </c>
      <c r="L4479" s="13">
        <v>3.3333333333333335</v>
      </c>
      <c r="M4479" s="13">
        <v>10.904761904761905</v>
      </c>
    </row>
    <row r="4480" spans="2:13">
      <c r="B4480" s="10">
        <v>4477</v>
      </c>
      <c r="C4480" s="13">
        <v>1.2</v>
      </c>
      <c r="D4480" s="13">
        <v>3.3333333333333335</v>
      </c>
      <c r="E4480" s="13">
        <v>13.5</v>
      </c>
      <c r="F4480" s="13">
        <v>23.375862068965517</v>
      </c>
      <c r="G4480" s="13">
        <v>3.2551724137931033</v>
      </c>
      <c r="H4480" s="13">
        <v>6.6206896551724137</v>
      </c>
      <c r="I4480" s="13">
        <v>1.6</v>
      </c>
      <c r="J4480" s="13">
        <v>3.125</v>
      </c>
      <c r="K4480" s="13">
        <v>0.4</v>
      </c>
      <c r="L4480" s="13">
        <v>5</v>
      </c>
      <c r="M4480" s="13">
        <v>11.458333333333334</v>
      </c>
    </row>
    <row r="4481" spans="2:13">
      <c r="B4481" s="10">
        <v>4478</v>
      </c>
      <c r="C4481" s="13">
        <v>0.8</v>
      </c>
      <c r="D4481" s="13">
        <v>5</v>
      </c>
      <c r="E4481" s="13">
        <v>9.3103448275862064</v>
      </c>
      <c r="F4481" s="13">
        <v>16.086970175423293</v>
      </c>
      <c r="G4481" s="13">
        <v>3.5223880597014925</v>
      </c>
      <c r="H4481" s="13">
        <v>3.2542372881355934</v>
      </c>
      <c r="I4481" s="13">
        <v>1</v>
      </c>
      <c r="J4481" s="13">
        <v>5</v>
      </c>
      <c r="K4481" s="13">
        <v>0.2</v>
      </c>
      <c r="L4481" s="13">
        <v>10</v>
      </c>
      <c r="M4481" s="13">
        <v>20</v>
      </c>
    </row>
    <row r="4482" spans="2:13">
      <c r="B4482" s="10">
        <v>4479</v>
      </c>
      <c r="C4482" s="13">
        <v>0.2</v>
      </c>
      <c r="D4482" s="13">
        <v>20</v>
      </c>
      <c r="E4482" s="13">
        <v>12.272727272727273</v>
      </c>
      <c r="F4482" s="13">
        <v>19.471126357918813</v>
      </c>
      <c r="G4482" s="13">
        <v>3.5757575757575761</v>
      </c>
      <c r="H4482" s="13">
        <v>3.6226415094339623</v>
      </c>
      <c r="I4482" s="13">
        <v>1.4</v>
      </c>
      <c r="J4482" s="13">
        <v>3.5714285714285716</v>
      </c>
      <c r="K4482" s="13">
        <v>0.2</v>
      </c>
      <c r="L4482" s="13">
        <v>10</v>
      </c>
      <c r="M4482" s="13">
        <v>33.571428571428569</v>
      </c>
    </row>
    <row r="4483" spans="2:13">
      <c r="B4483" s="10">
        <v>4480</v>
      </c>
      <c r="C4483" s="13">
        <v>0.4</v>
      </c>
      <c r="D4483" s="13">
        <v>10</v>
      </c>
      <c r="E4483" s="13">
        <v>13.846153846153847</v>
      </c>
      <c r="F4483" s="13">
        <v>19.531329238362556</v>
      </c>
      <c r="G4483" s="13">
        <v>2.5376344086021505</v>
      </c>
      <c r="H4483" s="13">
        <v>3.1475409836065573</v>
      </c>
      <c r="I4483" s="13">
        <v>0.8</v>
      </c>
      <c r="J4483" s="13">
        <v>6.25</v>
      </c>
      <c r="K4483" s="13">
        <v>0.8</v>
      </c>
      <c r="L4483" s="13">
        <v>2.5</v>
      </c>
      <c r="M4483" s="13">
        <v>18.75</v>
      </c>
    </row>
    <row r="4484" spans="2:13">
      <c r="B4484" s="10">
        <v>4481</v>
      </c>
      <c r="C4484" s="13">
        <v>0.6</v>
      </c>
      <c r="D4484" s="13">
        <v>6.666666666666667</v>
      </c>
      <c r="E4484" s="13">
        <v>7.605633802816901</v>
      </c>
      <c r="F4484" s="13">
        <v>14.127805552762823</v>
      </c>
      <c r="G4484" s="13">
        <v>2.3482587064676617</v>
      </c>
      <c r="H4484" s="13">
        <v>4.1739130434782608</v>
      </c>
      <c r="I4484" s="13">
        <v>0.6</v>
      </c>
      <c r="J4484" s="13">
        <v>8.3333333333333339</v>
      </c>
      <c r="K4484" s="13">
        <v>0.2</v>
      </c>
      <c r="L4484" s="13">
        <v>10</v>
      </c>
      <c r="M4484" s="13">
        <v>25</v>
      </c>
    </row>
    <row r="4485" spans="2:13">
      <c r="B4485" s="10">
        <v>4482</v>
      </c>
      <c r="C4485" s="13">
        <v>1</v>
      </c>
      <c r="D4485" s="13">
        <v>4</v>
      </c>
      <c r="E4485" s="13">
        <v>18</v>
      </c>
      <c r="F4485" s="13">
        <v>23.134902411021816</v>
      </c>
      <c r="G4485" s="13">
        <v>2.2692307692307692</v>
      </c>
      <c r="H4485" s="13">
        <v>2.8656716417910446</v>
      </c>
      <c r="I4485" s="13">
        <v>0.6</v>
      </c>
      <c r="J4485" s="13">
        <v>8.3333333333333339</v>
      </c>
      <c r="K4485" s="13">
        <v>0.4</v>
      </c>
      <c r="L4485" s="13">
        <v>5</v>
      </c>
      <c r="M4485" s="13">
        <v>17.333333333333336</v>
      </c>
    </row>
    <row r="4486" spans="2:13">
      <c r="B4486" s="10">
        <v>4483</v>
      </c>
      <c r="C4486" s="13">
        <v>0.8</v>
      </c>
      <c r="D4486" s="13">
        <v>5</v>
      </c>
      <c r="E4486" s="13">
        <v>14.594594594594593</v>
      </c>
      <c r="F4486" s="13">
        <v>22.286201621269932</v>
      </c>
      <c r="G4486" s="13">
        <v>4.068965517241379</v>
      </c>
      <c r="H4486" s="13">
        <v>3.6226415094339623</v>
      </c>
      <c r="I4486" s="13">
        <v>0.6</v>
      </c>
      <c r="J4486" s="13">
        <v>8.3333333333333339</v>
      </c>
      <c r="K4486" s="13">
        <v>0.6</v>
      </c>
      <c r="L4486" s="13">
        <v>3.3333333333333335</v>
      </c>
      <c r="M4486" s="13">
        <v>16.666666666666668</v>
      </c>
    </row>
    <row r="4487" spans="2:13">
      <c r="B4487" s="10">
        <v>4484</v>
      </c>
      <c r="C4487" s="13">
        <v>0.2</v>
      </c>
      <c r="D4487" s="13">
        <v>20</v>
      </c>
      <c r="E4487" s="13">
        <v>15</v>
      </c>
      <c r="F4487" s="13">
        <v>24.48496732026144</v>
      </c>
      <c r="G4487" s="13">
        <v>3.0849673202614376</v>
      </c>
      <c r="H4487" s="13">
        <v>6.4</v>
      </c>
      <c r="I4487" s="13">
        <v>0.8</v>
      </c>
      <c r="J4487" s="13">
        <v>6.25</v>
      </c>
      <c r="K4487" s="13">
        <v>0.4</v>
      </c>
      <c r="L4487" s="13">
        <v>5</v>
      </c>
      <c r="M4487" s="13">
        <v>31.25</v>
      </c>
    </row>
    <row r="4488" spans="2:13">
      <c r="B4488" s="10">
        <v>4485</v>
      </c>
      <c r="C4488" s="13">
        <v>0.2</v>
      </c>
      <c r="D4488" s="13">
        <v>20</v>
      </c>
      <c r="E4488" s="13">
        <v>17.419354838709676</v>
      </c>
      <c r="F4488" s="13">
        <v>26.941742898411167</v>
      </c>
      <c r="G4488" s="13">
        <v>3.5223880597014925</v>
      </c>
      <c r="H4488" s="13">
        <v>6</v>
      </c>
      <c r="I4488" s="13">
        <v>1</v>
      </c>
      <c r="J4488" s="13">
        <v>5</v>
      </c>
      <c r="K4488" s="13">
        <v>0.2</v>
      </c>
      <c r="L4488" s="13">
        <v>10</v>
      </c>
      <c r="M4488" s="13">
        <v>35</v>
      </c>
    </row>
    <row r="4489" spans="2:13">
      <c r="B4489" s="10">
        <v>4486</v>
      </c>
      <c r="C4489" s="13">
        <v>0.2</v>
      </c>
      <c r="D4489" s="13">
        <v>20</v>
      </c>
      <c r="E4489" s="13">
        <v>11.020408163265305</v>
      </c>
      <c r="F4489" s="13">
        <v>17.6138147566719</v>
      </c>
      <c r="G4489" s="13">
        <v>2.5934065934065931</v>
      </c>
      <c r="H4489" s="13">
        <v>4</v>
      </c>
      <c r="I4489" s="13">
        <v>1.4</v>
      </c>
      <c r="J4489" s="13">
        <v>3.5714285714285716</v>
      </c>
      <c r="K4489" s="13">
        <v>0.6</v>
      </c>
      <c r="L4489" s="13">
        <v>3.3333333333333335</v>
      </c>
      <c r="M4489" s="13">
        <v>26.904761904761905</v>
      </c>
    </row>
    <row r="4490" spans="2:13">
      <c r="B4490" s="10">
        <v>4487</v>
      </c>
      <c r="C4490" s="13">
        <v>0.6</v>
      </c>
      <c r="D4490" s="13">
        <v>6.666666666666667</v>
      </c>
      <c r="E4490" s="13">
        <v>15</v>
      </c>
      <c r="F4490" s="13">
        <v>26.837398373983739</v>
      </c>
      <c r="G4490" s="13">
        <v>3.8373983739837394</v>
      </c>
      <c r="H4490" s="13">
        <v>8</v>
      </c>
      <c r="I4490" s="13">
        <v>1</v>
      </c>
      <c r="J4490" s="13">
        <v>5</v>
      </c>
      <c r="K4490" s="13">
        <v>0.6</v>
      </c>
      <c r="L4490" s="13">
        <v>3.3333333333333335</v>
      </c>
      <c r="M4490" s="13">
        <v>15.000000000000002</v>
      </c>
    </row>
    <row r="4491" spans="2:13">
      <c r="B4491" s="10">
        <v>4488</v>
      </c>
      <c r="C4491" s="13">
        <v>0.6</v>
      </c>
      <c r="D4491" s="13">
        <v>6.666666666666667</v>
      </c>
      <c r="E4491" s="13">
        <v>8.4375</v>
      </c>
      <c r="F4491" s="13">
        <v>14.334642857142857</v>
      </c>
      <c r="G4491" s="13">
        <v>2.6971428571428571</v>
      </c>
      <c r="H4491" s="13">
        <v>3.2</v>
      </c>
      <c r="I4491" s="13">
        <v>1.4</v>
      </c>
      <c r="J4491" s="13">
        <v>3.5714285714285716</v>
      </c>
      <c r="K4491" s="13">
        <v>0.6</v>
      </c>
      <c r="L4491" s="13">
        <v>3.3333333333333335</v>
      </c>
      <c r="M4491" s="13">
        <v>13.571428571428573</v>
      </c>
    </row>
    <row r="4492" spans="2:13">
      <c r="B4492" s="10">
        <v>4489</v>
      </c>
      <c r="C4492" s="13">
        <v>1.4</v>
      </c>
      <c r="D4492" s="13">
        <v>2.8571428571428572</v>
      </c>
      <c r="E4492" s="13">
        <v>9.1525423728813564</v>
      </c>
      <c r="F4492" s="13">
        <v>16.36184469846275</v>
      </c>
      <c r="G4492" s="13">
        <v>2.7441860465116279</v>
      </c>
      <c r="H4492" s="13">
        <v>4.4651162790697674</v>
      </c>
      <c r="I4492" s="13">
        <v>1</v>
      </c>
      <c r="J4492" s="13">
        <v>5</v>
      </c>
      <c r="K4492" s="13">
        <v>0.6</v>
      </c>
      <c r="L4492" s="13">
        <v>3.3333333333333335</v>
      </c>
      <c r="M4492" s="13">
        <v>11.190476190476192</v>
      </c>
    </row>
    <row r="4493" spans="2:13">
      <c r="B4493" s="10">
        <v>4490</v>
      </c>
      <c r="C4493" s="13">
        <v>0.6</v>
      </c>
      <c r="D4493" s="13">
        <v>6.666666666666667</v>
      </c>
      <c r="E4493" s="13">
        <v>11.48936170212766</v>
      </c>
      <c r="F4493" s="13">
        <v>21.046068668161048</v>
      </c>
      <c r="G4493" s="13">
        <v>2.4455958549222796</v>
      </c>
      <c r="H4493" s="13">
        <v>7.1111111111111107</v>
      </c>
      <c r="I4493" s="13">
        <v>0.6</v>
      </c>
      <c r="J4493" s="13">
        <v>8.3333333333333339</v>
      </c>
      <c r="K4493" s="13">
        <v>0.2</v>
      </c>
      <c r="L4493" s="13">
        <v>10</v>
      </c>
      <c r="M4493" s="13">
        <v>25</v>
      </c>
    </row>
    <row r="4494" spans="2:13">
      <c r="B4494" s="10">
        <v>4491</v>
      </c>
      <c r="C4494" s="13">
        <v>1</v>
      </c>
      <c r="D4494" s="13">
        <v>4</v>
      </c>
      <c r="E4494" s="13">
        <v>10.384615384615385</v>
      </c>
      <c r="F4494" s="13">
        <v>18.897748235776405</v>
      </c>
      <c r="G4494" s="13">
        <v>3.3239436619718314</v>
      </c>
      <c r="H4494" s="13">
        <v>5.1891891891891895</v>
      </c>
      <c r="I4494" s="13">
        <v>1.2</v>
      </c>
      <c r="J4494" s="13">
        <v>4.166666666666667</v>
      </c>
      <c r="K4494" s="13">
        <v>0.4</v>
      </c>
      <c r="L4494" s="13">
        <v>5</v>
      </c>
      <c r="M4494" s="13">
        <v>13.166666666666668</v>
      </c>
    </row>
    <row r="4495" spans="2:13">
      <c r="B4495" s="10">
        <v>4492</v>
      </c>
      <c r="C4495" s="13">
        <v>0.6</v>
      </c>
      <c r="D4495" s="13">
        <v>6.666666666666667</v>
      </c>
      <c r="E4495" s="13">
        <v>15</v>
      </c>
      <c r="F4495" s="13">
        <v>23.178249336870028</v>
      </c>
      <c r="G4495" s="13">
        <v>3.2551724137931033</v>
      </c>
      <c r="H4495" s="13">
        <v>4.9230769230769234</v>
      </c>
      <c r="I4495" s="13">
        <v>0.6</v>
      </c>
      <c r="J4495" s="13">
        <v>8.3333333333333339</v>
      </c>
      <c r="K4495" s="13">
        <v>0.2</v>
      </c>
      <c r="L4495" s="13">
        <v>10</v>
      </c>
      <c r="M4495" s="13">
        <v>25</v>
      </c>
    </row>
    <row r="4496" spans="2:13">
      <c r="B4496" s="10">
        <v>4493</v>
      </c>
      <c r="C4496" s="13">
        <v>0.8</v>
      </c>
      <c r="D4496" s="13">
        <v>5</v>
      </c>
      <c r="E4496" s="13">
        <v>9.8181818181818166</v>
      </c>
      <c r="F4496" s="13">
        <v>17.215957694999609</v>
      </c>
      <c r="G4496" s="13">
        <v>2.8263473053892216</v>
      </c>
      <c r="H4496" s="13">
        <v>4.5714285714285712</v>
      </c>
      <c r="I4496" s="13">
        <v>1</v>
      </c>
      <c r="J4496" s="13">
        <v>5</v>
      </c>
      <c r="K4496" s="13">
        <v>0.2</v>
      </c>
      <c r="L4496" s="13">
        <v>10</v>
      </c>
      <c r="M4496" s="13">
        <v>20</v>
      </c>
    </row>
    <row r="4497" spans="2:13">
      <c r="B4497" s="10">
        <v>4494</v>
      </c>
      <c r="C4497" s="13">
        <v>0.2</v>
      </c>
      <c r="D4497" s="13">
        <v>20</v>
      </c>
      <c r="E4497" s="13">
        <v>11.739130434782609</v>
      </c>
      <c r="F4497" s="13">
        <v>20.531373059086302</v>
      </c>
      <c r="G4497" s="13">
        <v>3.603053435114504</v>
      </c>
      <c r="H4497" s="13">
        <v>5.1891891891891895</v>
      </c>
      <c r="I4497" s="13">
        <v>0.8</v>
      </c>
      <c r="J4497" s="13">
        <v>6.25</v>
      </c>
      <c r="K4497" s="13">
        <v>0.4</v>
      </c>
      <c r="L4497" s="13">
        <v>5</v>
      </c>
      <c r="M4497" s="13">
        <v>31.25</v>
      </c>
    </row>
    <row r="4498" spans="2:13">
      <c r="B4498" s="10">
        <v>4495</v>
      </c>
      <c r="C4498" s="13">
        <v>1.4</v>
      </c>
      <c r="D4498" s="13">
        <v>2.8571428571428572</v>
      </c>
      <c r="E4498" s="13">
        <v>9.1525423728813564</v>
      </c>
      <c r="F4498" s="13">
        <v>17.393007789817361</v>
      </c>
      <c r="G4498" s="13">
        <v>2.5934065934065931</v>
      </c>
      <c r="H4498" s="13">
        <v>5.6470588235294121</v>
      </c>
      <c r="I4498" s="13">
        <v>0.6</v>
      </c>
      <c r="J4498" s="13">
        <v>8.3333333333333339</v>
      </c>
      <c r="K4498" s="13">
        <v>0.8</v>
      </c>
      <c r="L4498" s="13">
        <v>2.5</v>
      </c>
      <c r="M4498" s="13">
        <v>13.690476190476192</v>
      </c>
    </row>
    <row r="4499" spans="2:13">
      <c r="B4499" s="10">
        <v>4496</v>
      </c>
      <c r="C4499" s="13">
        <v>0.6</v>
      </c>
      <c r="D4499" s="13">
        <v>6.666666666666667</v>
      </c>
      <c r="E4499" s="13">
        <v>14.594594594594593</v>
      </c>
      <c r="F4499" s="13">
        <v>22.188797493145319</v>
      </c>
      <c r="G4499" s="13">
        <v>3.4202898550724639</v>
      </c>
      <c r="H4499" s="13">
        <v>4.1739130434782608</v>
      </c>
      <c r="I4499" s="13">
        <v>1.2</v>
      </c>
      <c r="J4499" s="13">
        <v>4.166666666666667</v>
      </c>
      <c r="K4499" s="13">
        <v>0.4</v>
      </c>
      <c r="L4499" s="13">
        <v>5</v>
      </c>
      <c r="M4499" s="13">
        <v>15.833333333333334</v>
      </c>
    </row>
    <row r="4500" spans="2:13">
      <c r="B4500" s="10">
        <v>4497</v>
      </c>
      <c r="C4500" s="13">
        <v>0.8</v>
      </c>
      <c r="D4500" s="13">
        <v>5</v>
      </c>
      <c r="E4500" s="13">
        <v>10.8</v>
      </c>
      <c r="F4500" s="13">
        <v>21.395499738356882</v>
      </c>
      <c r="G4500" s="13">
        <v>3.2108843537414966</v>
      </c>
      <c r="H4500" s="13">
        <v>7.384615384615385</v>
      </c>
      <c r="I4500" s="13">
        <v>1.6</v>
      </c>
      <c r="J4500" s="13">
        <v>3.125</v>
      </c>
      <c r="K4500" s="13">
        <v>0.4</v>
      </c>
      <c r="L4500" s="13">
        <v>5</v>
      </c>
      <c r="M4500" s="13">
        <v>13.125</v>
      </c>
    </row>
    <row r="4501" spans="2:13">
      <c r="B4501" s="10">
        <v>4498</v>
      </c>
      <c r="C4501" s="13">
        <v>0.4</v>
      </c>
      <c r="D4501" s="13">
        <v>10</v>
      </c>
      <c r="E4501" s="13">
        <v>14.594594594594593</v>
      </c>
      <c r="F4501" s="13">
        <v>21.101261261261261</v>
      </c>
      <c r="G4501" s="13">
        <v>2.6666666666666665</v>
      </c>
      <c r="H4501" s="13">
        <v>3.84</v>
      </c>
      <c r="I4501" s="13">
        <v>0.6</v>
      </c>
      <c r="J4501" s="13">
        <v>8.3333333333333339</v>
      </c>
      <c r="K4501" s="13">
        <v>0.4</v>
      </c>
      <c r="L4501" s="13">
        <v>5</v>
      </c>
      <c r="M4501" s="13">
        <v>23.333333333333336</v>
      </c>
    </row>
    <row r="4502" spans="2:13">
      <c r="B4502" s="10">
        <v>4499</v>
      </c>
      <c r="C4502" s="13">
        <v>1</v>
      </c>
      <c r="D4502" s="13">
        <v>4</v>
      </c>
      <c r="E4502" s="13">
        <v>9.1525423728813564</v>
      </c>
      <c r="F4502" s="13">
        <v>15.850519587482612</v>
      </c>
      <c r="G4502" s="13">
        <v>2.5240641711229945</v>
      </c>
      <c r="H4502" s="13">
        <v>4.1739130434782608</v>
      </c>
      <c r="I4502" s="13">
        <v>1</v>
      </c>
      <c r="J4502" s="13">
        <v>5</v>
      </c>
      <c r="K4502" s="13">
        <v>0.4</v>
      </c>
      <c r="L4502" s="13">
        <v>5</v>
      </c>
      <c r="M4502" s="13">
        <v>14</v>
      </c>
    </row>
    <row r="4503" spans="2:13">
      <c r="B4503" s="10">
        <v>4500</v>
      </c>
      <c r="C4503" s="13">
        <v>0.4</v>
      </c>
      <c r="D4503" s="13">
        <v>10</v>
      </c>
      <c r="E4503" s="13">
        <v>10.384615384615385</v>
      </c>
      <c r="F4503" s="13">
        <v>20.481874447391689</v>
      </c>
      <c r="G4503" s="13">
        <v>2.7126436781609193</v>
      </c>
      <c r="H4503" s="13">
        <v>7.384615384615385</v>
      </c>
      <c r="I4503" s="13">
        <v>1</v>
      </c>
      <c r="J4503" s="13">
        <v>5</v>
      </c>
      <c r="K4503" s="13">
        <v>0.4</v>
      </c>
      <c r="L4503" s="13">
        <v>5</v>
      </c>
      <c r="M4503" s="13">
        <v>20</v>
      </c>
    </row>
    <row r="4504" spans="2:13">
      <c r="B4504" s="10">
        <v>4501</v>
      </c>
      <c r="C4504" s="13">
        <v>1</v>
      </c>
      <c r="D4504" s="13">
        <v>4</v>
      </c>
      <c r="E4504" s="13">
        <v>10.588235294117647</v>
      </c>
      <c r="F4504" s="13">
        <v>18.89603928685812</v>
      </c>
      <c r="G4504" s="13">
        <v>3.2551724137931033</v>
      </c>
      <c r="H4504" s="13">
        <v>5.0526315789473681</v>
      </c>
      <c r="I4504" s="13">
        <v>1.4</v>
      </c>
      <c r="J4504" s="13">
        <v>3.5714285714285716</v>
      </c>
      <c r="K4504" s="13">
        <v>0.2</v>
      </c>
      <c r="L4504" s="13">
        <v>10</v>
      </c>
      <c r="M4504" s="13">
        <v>17.571428571428569</v>
      </c>
    </row>
    <row r="4505" spans="2:13">
      <c r="B4505" s="10">
        <v>4502</v>
      </c>
      <c r="C4505" s="13">
        <v>1.2</v>
      </c>
      <c r="D4505" s="13">
        <v>3.3333333333333335</v>
      </c>
      <c r="E4505" s="13">
        <v>12</v>
      </c>
      <c r="F4505" s="13">
        <v>17.495252373813095</v>
      </c>
      <c r="G4505" s="13">
        <v>2.7126436781609193</v>
      </c>
      <c r="H4505" s="13">
        <v>2.7826086956521738</v>
      </c>
      <c r="I4505" s="13">
        <v>1.4</v>
      </c>
      <c r="J4505" s="13">
        <v>3.5714285714285716</v>
      </c>
      <c r="K4505" s="13">
        <v>0.2</v>
      </c>
      <c r="L4505" s="13">
        <v>10</v>
      </c>
      <c r="M4505" s="13">
        <v>16.904761904761905</v>
      </c>
    </row>
    <row r="4506" spans="2:13">
      <c r="B4506" s="10">
        <v>4503</v>
      </c>
      <c r="C4506" s="13">
        <v>1.2</v>
      </c>
      <c r="D4506" s="13">
        <v>3.3333333333333335</v>
      </c>
      <c r="E4506" s="13">
        <v>11.020408163265305</v>
      </c>
      <c r="F4506" s="13">
        <v>19.439781382638525</v>
      </c>
      <c r="G4506" s="13">
        <v>3.496296296296296</v>
      </c>
      <c r="H4506" s="13">
        <v>4.9230769230769234</v>
      </c>
      <c r="I4506" s="13">
        <v>1.2</v>
      </c>
      <c r="J4506" s="13">
        <v>4.166666666666667</v>
      </c>
      <c r="K4506" s="13">
        <v>0.8</v>
      </c>
      <c r="L4506" s="13">
        <v>2.5</v>
      </c>
      <c r="M4506" s="13">
        <v>10</v>
      </c>
    </row>
    <row r="4507" spans="2:13">
      <c r="B4507" s="10">
        <v>4504</v>
      </c>
      <c r="C4507" s="13">
        <v>1</v>
      </c>
      <c r="D4507" s="13">
        <v>4</v>
      </c>
      <c r="E4507" s="13">
        <v>15.882352941176469</v>
      </c>
      <c r="F4507" s="13">
        <v>22.815686274509801</v>
      </c>
      <c r="G4507" s="13">
        <v>2.6666666666666665</v>
      </c>
      <c r="H4507" s="13">
        <v>4.2666666666666666</v>
      </c>
      <c r="I4507" s="13">
        <v>0.4</v>
      </c>
      <c r="J4507" s="13">
        <v>12.5</v>
      </c>
      <c r="K4507" s="13">
        <v>0.2</v>
      </c>
      <c r="L4507" s="13">
        <v>10</v>
      </c>
      <c r="M4507" s="13">
        <v>26.5</v>
      </c>
    </row>
    <row r="4508" spans="2:13">
      <c r="B4508" s="10">
        <v>4505</v>
      </c>
      <c r="C4508" s="13">
        <v>0.6</v>
      </c>
      <c r="D4508" s="13">
        <v>6.666666666666667</v>
      </c>
      <c r="E4508" s="13">
        <v>10.588235294117647</v>
      </c>
      <c r="F4508" s="13">
        <v>19.222679957759389</v>
      </c>
      <c r="G4508" s="13">
        <v>3.4452554744525545</v>
      </c>
      <c r="H4508" s="13">
        <v>5.1891891891891895</v>
      </c>
      <c r="I4508" s="13">
        <v>1</v>
      </c>
      <c r="J4508" s="13">
        <v>5</v>
      </c>
      <c r="K4508" s="13">
        <v>0.4</v>
      </c>
      <c r="L4508" s="13">
        <v>5</v>
      </c>
      <c r="M4508" s="13">
        <v>16.666666666666668</v>
      </c>
    </row>
    <row r="4509" spans="2:13">
      <c r="B4509" s="10">
        <v>4506</v>
      </c>
      <c r="C4509" s="13">
        <v>0.6</v>
      </c>
      <c r="D4509" s="13">
        <v>6.666666666666667</v>
      </c>
      <c r="E4509" s="13">
        <v>10.384615384615385</v>
      </c>
      <c r="F4509" s="13">
        <v>19.171028971028971</v>
      </c>
      <c r="G4509" s="13">
        <v>3.3006993006993004</v>
      </c>
      <c r="H4509" s="13">
        <v>5.4857142857142858</v>
      </c>
      <c r="I4509" s="13">
        <v>0.6</v>
      </c>
      <c r="J4509" s="13">
        <v>8.3333333333333339</v>
      </c>
      <c r="K4509" s="13">
        <v>0.2</v>
      </c>
      <c r="L4509" s="13">
        <v>10</v>
      </c>
      <c r="M4509" s="13">
        <v>25</v>
      </c>
    </row>
    <row r="4510" spans="2:13">
      <c r="B4510" s="10">
        <v>4507</v>
      </c>
      <c r="C4510" s="13">
        <v>1</v>
      </c>
      <c r="D4510" s="13">
        <v>4</v>
      </c>
      <c r="E4510" s="13">
        <v>17.419354838709676</v>
      </c>
      <c r="F4510" s="13">
        <v>24.599636165332466</v>
      </c>
      <c r="G4510" s="13">
        <v>2.4973544973544972</v>
      </c>
      <c r="H4510" s="13">
        <v>4.6829268292682924</v>
      </c>
      <c r="I4510" s="13">
        <v>1.2</v>
      </c>
      <c r="J4510" s="13">
        <v>4.166666666666667</v>
      </c>
      <c r="K4510" s="13">
        <v>0.2</v>
      </c>
      <c r="L4510" s="13">
        <v>10</v>
      </c>
      <c r="M4510" s="13">
        <v>18.166666666666668</v>
      </c>
    </row>
    <row r="4511" spans="2:13">
      <c r="B4511" s="10">
        <v>4508</v>
      </c>
      <c r="C4511" s="13">
        <v>0.4</v>
      </c>
      <c r="D4511" s="13">
        <v>10</v>
      </c>
      <c r="E4511" s="13">
        <v>17.419354838709676</v>
      </c>
      <c r="F4511" s="13">
        <v>25.421986417657045</v>
      </c>
      <c r="G4511" s="13">
        <v>2.95</v>
      </c>
      <c r="H4511" s="13">
        <v>5.0526315789473681</v>
      </c>
      <c r="I4511" s="13">
        <v>0.8</v>
      </c>
      <c r="J4511" s="13">
        <v>6.25</v>
      </c>
      <c r="K4511" s="13">
        <v>0.6</v>
      </c>
      <c r="L4511" s="13">
        <v>3.3333333333333335</v>
      </c>
      <c r="M4511" s="13">
        <v>19.583333333333332</v>
      </c>
    </row>
    <row r="4512" spans="2:13">
      <c r="B4512" s="10">
        <v>4509</v>
      </c>
      <c r="C4512" s="13">
        <v>1</v>
      </c>
      <c r="D4512" s="13">
        <v>4</v>
      </c>
      <c r="E4512" s="13">
        <v>11.48936170212766</v>
      </c>
      <c r="F4512" s="13">
        <v>21.205298148925927</v>
      </c>
      <c r="G4512" s="13">
        <v>3.5223880597014925</v>
      </c>
      <c r="H4512" s="13">
        <v>6.193548387096774</v>
      </c>
      <c r="I4512" s="13">
        <v>1.8</v>
      </c>
      <c r="J4512" s="13">
        <v>2.7777777777777777</v>
      </c>
      <c r="K4512" s="13">
        <v>0.8</v>
      </c>
      <c r="L4512" s="13">
        <v>2.5</v>
      </c>
      <c r="M4512" s="13">
        <v>9.2777777777777786</v>
      </c>
    </row>
    <row r="4513" spans="2:13">
      <c r="B4513" s="10">
        <v>4510</v>
      </c>
      <c r="C4513" s="13">
        <v>1.4</v>
      </c>
      <c r="D4513" s="13">
        <v>2.8571428571428572</v>
      </c>
      <c r="E4513" s="13">
        <v>10.588235294117647</v>
      </c>
      <c r="F4513" s="13">
        <v>17.210976085698519</v>
      </c>
      <c r="G4513" s="13">
        <v>2.5376344086021505</v>
      </c>
      <c r="H4513" s="13">
        <v>4.0851063829787231</v>
      </c>
      <c r="I4513" s="13">
        <v>0.6</v>
      </c>
      <c r="J4513" s="13">
        <v>8.3333333333333339</v>
      </c>
      <c r="K4513" s="13">
        <v>0.6</v>
      </c>
      <c r="L4513" s="13">
        <v>3.3333333333333335</v>
      </c>
      <c r="M4513" s="13">
        <v>14.523809523809526</v>
      </c>
    </row>
    <row r="4514" spans="2:13">
      <c r="B4514" s="10">
        <v>4511</v>
      </c>
      <c r="C4514" s="13">
        <v>0.4</v>
      </c>
      <c r="D4514" s="13">
        <v>10</v>
      </c>
      <c r="E4514" s="13">
        <v>15</v>
      </c>
      <c r="F4514" s="13">
        <v>21.869969040247678</v>
      </c>
      <c r="G4514" s="13">
        <v>3.1052631578947372</v>
      </c>
      <c r="H4514" s="13">
        <v>3.7647058823529411</v>
      </c>
      <c r="I4514" s="13">
        <v>1.2</v>
      </c>
      <c r="J4514" s="13">
        <v>4.166666666666667</v>
      </c>
      <c r="K4514" s="13">
        <v>0.2</v>
      </c>
      <c r="L4514" s="13">
        <v>10</v>
      </c>
      <c r="M4514" s="13">
        <v>24.166666666666668</v>
      </c>
    </row>
    <row r="4515" spans="2:13">
      <c r="B4515" s="10">
        <v>4512</v>
      </c>
      <c r="C4515" s="13">
        <v>0.4</v>
      </c>
      <c r="D4515" s="13">
        <v>10</v>
      </c>
      <c r="E4515" s="13">
        <v>11.020408163265305</v>
      </c>
      <c r="F4515" s="13">
        <v>18.020668512132787</v>
      </c>
      <c r="G4515" s="13">
        <v>2.8263473053892216</v>
      </c>
      <c r="H4515" s="13">
        <v>4.1739130434782608</v>
      </c>
      <c r="I4515" s="13">
        <v>1.2</v>
      </c>
      <c r="J4515" s="13">
        <v>4.166666666666667</v>
      </c>
      <c r="K4515" s="13">
        <v>0.2</v>
      </c>
      <c r="L4515" s="13">
        <v>10</v>
      </c>
      <c r="M4515" s="13">
        <v>24.166666666666668</v>
      </c>
    </row>
    <row r="4516" spans="2:13">
      <c r="B4516" s="10">
        <v>4513</v>
      </c>
      <c r="C4516" s="13">
        <v>0.8</v>
      </c>
      <c r="D4516" s="13">
        <v>5</v>
      </c>
      <c r="E4516" s="13">
        <v>12.272727272727273</v>
      </c>
      <c r="F4516" s="13">
        <v>19.507005453346917</v>
      </c>
      <c r="G4516" s="13">
        <v>2.5513513513513515</v>
      </c>
      <c r="H4516" s="13">
        <v>4.6829268292682924</v>
      </c>
      <c r="I4516" s="13">
        <v>1.2</v>
      </c>
      <c r="J4516" s="13">
        <v>4.166666666666667</v>
      </c>
      <c r="K4516" s="13">
        <v>0.6</v>
      </c>
      <c r="L4516" s="13">
        <v>3.3333333333333335</v>
      </c>
      <c r="M4516" s="13">
        <v>12.500000000000002</v>
      </c>
    </row>
    <row r="4517" spans="2:13">
      <c r="B4517" s="10">
        <v>4514</v>
      </c>
      <c r="C4517" s="13">
        <v>0.8</v>
      </c>
      <c r="D4517" s="13">
        <v>5</v>
      </c>
      <c r="E4517" s="13">
        <v>13.846153846153847</v>
      </c>
      <c r="F4517" s="13">
        <v>23.241837299391257</v>
      </c>
      <c r="G4517" s="13">
        <v>3.3956834532374103</v>
      </c>
      <c r="H4517" s="13">
        <v>6</v>
      </c>
      <c r="I4517" s="13">
        <v>1.4</v>
      </c>
      <c r="J4517" s="13">
        <v>3.5714285714285716</v>
      </c>
      <c r="K4517" s="13">
        <v>0.6</v>
      </c>
      <c r="L4517" s="13">
        <v>3.3333333333333335</v>
      </c>
      <c r="M4517" s="13">
        <v>11.904761904761905</v>
      </c>
    </row>
    <row r="4518" spans="2:13">
      <c r="B4518" s="10">
        <v>4515</v>
      </c>
      <c r="C4518" s="13">
        <v>0.8</v>
      </c>
      <c r="D4518" s="13">
        <v>5</v>
      </c>
      <c r="E4518" s="13">
        <v>13.846153846153847</v>
      </c>
      <c r="F4518" s="13">
        <v>20.461664050235481</v>
      </c>
      <c r="G4518" s="13">
        <v>2.6971428571428571</v>
      </c>
      <c r="H4518" s="13">
        <v>3.9183673469387754</v>
      </c>
      <c r="I4518" s="13">
        <v>1.2</v>
      </c>
      <c r="J4518" s="13">
        <v>4.166666666666667</v>
      </c>
      <c r="K4518" s="13">
        <v>0.6</v>
      </c>
      <c r="L4518" s="13">
        <v>3.3333333333333335</v>
      </c>
      <c r="M4518" s="13">
        <v>12.500000000000002</v>
      </c>
    </row>
    <row r="4519" spans="2:13">
      <c r="B4519" s="10">
        <v>4516</v>
      </c>
      <c r="C4519" s="13">
        <v>0.6</v>
      </c>
      <c r="D4519" s="13">
        <v>6.666666666666667</v>
      </c>
      <c r="E4519" s="13">
        <v>12.272727272727273</v>
      </c>
      <c r="F4519" s="13">
        <v>18.916564552630128</v>
      </c>
      <c r="G4519" s="13">
        <v>3.496296296296296</v>
      </c>
      <c r="H4519" s="13">
        <v>3.1475409836065573</v>
      </c>
      <c r="I4519" s="13">
        <v>1.2</v>
      </c>
      <c r="J4519" s="13">
        <v>4.166666666666667</v>
      </c>
      <c r="K4519" s="13">
        <v>0.2</v>
      </c>
      <c r="L4519" s="13">
        <v>10</v>
      </c>
      <c r="M4519" s="13">
        <v>20.833333333333336</v>
      </c>
    </row>
    <row r="4520" spans="2:13">
      <c r="B4520" s="10">
        <v>4517</v>
      </c>
      <c r="C4520" s="13">
        <v>1</v>
      </c>
      <c r="D4520" s="13">
        <v>4</v>
      </c>
      <c r="E4520" s="13">
        <v>11.020408163265305</v>
      </c>
      <c r="F4520" s="13">
        <v>17.233597535552803</v>
      </c>
      <c r="G4520" s="13">
        <v>3.3475177304964543</v>
      </c>
      <c r="H4520" s="13">
        <v>2.8656716417910446</v>
      </c>
      <c r="I4520" s="13">
        <v>1.4</v>
      </c>
      <c r="J4520" s="13">
        <v>3.5714285714285716</v>
      </c>
      <c r="K4520" s="13">
        <v>0.6</v>
      </c>
      <c r="L4520" s="13">
        <v>3.3333333333333335</v>
      </c>
      <c r="M4520" s="13">
        <v>10.904761904761905</v>
      </c>
    </row>
    <row r="4521" spans="2:13">
      <c r="B4521" s="10">
        <v>4518</v>
      </c>
      <c r="C4521" s="13">
        <v>0.8</v>
      </c>
      <c r="D4521" s="13">
        <v>5</v>
      </c>
      <c r="E4521" s="13">
        <v>10.384615384615385</v>
      </c>
      <c r="F4521" s="13">
        <v>18.672579389114823</v>
      </c>
      <c r="G4521" s="13">
        <v>3.7165354330708662</v>
      </c>
      <c r="H4521" s="13">
        <v>4.5714285714285712</v>
      </c>
      <c r="I4521" s="13">
        <v>1</v>
      </c>
      <c r="J4521" s="13">
        <v>5</v>
      </c>
      <c r="K4521" s="13">
        <v>0.4</v>
      </c>
      <c r="L4521" s="13">
        <v>5</v>
      </c>
      <c r="M4521" s="13">
        <v>15</v>
      </c>
    </row>
    <row r="4522" spans="2:13">
      <c r="B4522" s="10">
        <v>4519</v>
      </c>
      <c r="C4522" s="13">
        <v>1.2</v>
      </c>
      <c r="D4522" s="13">
        <v>3.3333333333333335</v>
      </c>
      <c r="E4522" s="13">
        <v>13.5</v>
      </c>
      <c r="F4522" s="13">
        <v>20.206028280823617</v>
      </c>
      <c r="G4522" s="13">
        <v>3.3956834532374103</v>
      </c>
      <c r="H4522" s="13">
        <v>3.3103448275862069</v>
      </c>
      <c r="I4522" s="13">
        <v>1.4</v>
      </c>
      <c r="J4522" s="13">
        <v>3.5714285714285716</v>
      </c>
      <c r="K4522" s="13">
        <v>0.4</v>
      </c>
      <c r="L4522" s="13">
        <v>5</v>
      </c>
      <c r="M4522" s="13">
        <v>11.904761904761905</v>
      </c>
    </row>
    <row r="4523" spans="2:13">
      <c r="B4523" s="10">
        <v>4520</v>
      </c>
      <c r="C4523" s="13">
        <v>0.4</v>
      </c>
      <c r="D4523" s="13">
        <v>10</v>
      </c>
      <c r="E4523" s="13">
        <v>12</v>
      </c>
      <c r="F4523" s="13">
        <v>19.715976331360949</v>
      </c>
      <c r="G4523" s="13">
        <v>2.7928994082840237</v>
      </c>
      <c r="H4523" s="13">
        <v>4.9230769230769234</v>
      </c>
      <c r="I4523" s="13">
        <v>1.4</v>
      </c>
      <c r="J4523" s="13">
        <v>3.5714285714285716</v>
      </c>
      <c r="K4523" s="13">
        <v>1</v>
      </c>
      <c r="L4523" s="13">
        <v>2</v>
      </c>
      <c r="M4523" s="13">
        <v>15.571428571428571</v>
      </c>
    </row>
    <row r="4524" spans="2:13">
      <c r="B4524" s="10">
        <v>4521</v>
      </c>
      <c r="C4524" s="13">
        <v>1.2</v>
      </c>
      <c r="D4524" s="13">
        <v>3.3333333333333335</v>
      </c>
      <c r="E4524" s="13">
        <v>17.419354838709676</v>
      </c>
      <c r="F4524" s="13">
        <v>27.517807721972684</v>
      </c>
      <c r="G4524" s="13">
        <v>2.9873417721518987</v>
      </c>
      <c r="H4524" s="13">
        <v>7.1111111111111107</v>
      </c>
      <c r="I4524" s="13">
        <v>1</v>
      </c>
      <c r="J4524" s="13">
        <v>5</v>
      </c>
      <c r="K4524" s="13">
        <v>0.4</v>
      </c>
      <c r="L4524" s="13">
        <v>5</v>
      </c>
      <c r="M4524" s="13">
        <v>13.333333333333334</v>
      </c>
    </row>
    <row r="4525" spans="2:13">
      <c r="B4525" s="10">
        <v>4522</v>
      </c>
      <c r="C4525" s="13">
        <v>1.2</v>
      </c>
      <c r="D4525" s="13">
        <v>3.3333333333333335</v>
      </c>
      <c r="E4525" s="13">
        <v>8.4375</v>
      </c>
      <c r="F4525" s="13">
        <v>15.11759828009828</v>
      </c>
      <c r="G4525" s="13">
        <v>3.189189189189189</v>
      </c>
      <c r="H4525" s="13">
        <v>3.4909090909090907</v>
      </c>
      <c r="I4525" s="13">
        <v>0.6</v>
      </c>
      <c r="J4525" s="13">
        <v>8.3333333333333339</v>
      </c>
      <c r="K4525" s="13">
        <v>0.2</v>
      </c>
      <c r="L4525" s="13">
        <v>10</v>
      </c>
      <c r="M4525" s="13">
        <v>21.666666666666668</v>
      </c>
    </row>
    <row r="4526" spans="2:13">
      <c r="B4526" s="10">
        <v>4523</v>
      </c>
      <c r="C4526" s="13">
        <v>1</v>
      </c>
      <c r="D4526" s="13">
        <v>4</v>
      </c>
      <c r="E4526" s="13">
        <v>13.170731707317072</v>
      </c>
      <c r="F4526" s="13">
        <v>18.651769954264594</v>
      </c>
      <c r="G4526" s="13">
        <v>3.1677852348993287</v>
      </c>
      <c r="H4526" s="13">
        <v>2.3132530120481927</v>
      </c>
      <c r="I4526" s="13">
        <v>0.8</v>
      </c>
      <c r="J4526" s="13">
        <v>6.25</v>
      </c>
      <c r="K4526" s="13">
        <v>0.6</v>
      </c>
      <c r="L4526" s="13">
        <v>3.3333333333333335</v>
      </c>
      <c r="M4526" s="13">
        <v>13.583333333333334</v>
      </c>
    </row>
    <row r="4527" spans="2:13">
      <c r="B4527" s="10">
        <v>4524</v>
      </c>
      <c r="C4527" s="13">
        <v>1</v>
      </c>
      <c r="D4527" s="13">
        <v>4</v>
      </c>
      <c r="E4527" s="13">
        <v>11.739130434782609</v>
      </c>
      <c r="F4527" s="13">
        <v>20.348609479044264</v>
      </c>
      <c r="G4527" s="13">
        <v>3.4202898550724639</v>
      </c>
      <c r="H4527" s="13">
        <v>5.1891891891891895</v>
      </c>
      <c r="I4527" s="13">
        <v>1.2</v>
      </c>
      <c r="J4527" s="13">
        <v>4.166666666666667</v>
      </c>
      <c r="K4527" s="13">
        <v>0.6</v>
      </c>
      <c r="L4527" s="13">
        <v>3.3333333333333335</v>
      </c>
      <c r="M4527" s="13">
        <v>11.500000000000002</v>
      </c>
    </row>
    <row r="4528" spans="2:13">
      <c r="B4528" s="10">
        <v>4525</v>
      </c>
      <c r="C4528" s="13">
        <v>1.2</v>
      </c>
      <c r="D4528" s="13">
        <v>3.3333333333333335</v>
      </c>
      <c r="E4528" s="13">
        <v>12.857142857142858</v>
      </c>
      <c r="F4528" s="13">
        <v>22.422119815668204</v>
      </c>
      <c r="G4528" s="13">
        <v>3.3714285714285714</v>
      </c>
      <c r="H4528" s="13">
        <v>6.193548387096774</v>
      </c>
      <c r="I4528" s="13">
        <v>0.4</v>
      </c>
      <c r="J4528" s="13">
        <v>12.5</v>
      </c>
      <c r="K4528" s="13">
        <v>0.4</v>
      </c>
      <c r="L4528" s="13">
        <v>5</v>
      </c>
      <c r="M4528" s="13">
        <v>20.833333333333336</v>
      </c>
    </row>
    <row r="4529" spans="2:13">
      <c r="B4529" s="10">
        <v>4526</v>
      </c>
      <c r="C4529" s="13">
        <v>0.8</v>
      </c>
      <c r="D4529" s="13">
        <v>5</v>
      </c>
      <c r="E4529" s="13">
        <v>14.210526315789473</v>
      </c>
      <c r="F4529" s="13">
        <v>22.176186093213957</v>
      </c>
      <c r="G4529" s="13">
        <v>2.776470588235294</v>
      </c>
      <c r="H4529" s="13">
        <v>5.1891891891891895</v>
      </c>
      <c r="I4529" s="13">
        <v>1.4</v>
      </c>
      <c r="J4529" s="13">
        <v>3.5714285714285716</v>
      </c>
      <c r="K4529" s="13">
        <v>0.6</v>
      </c>
      <c r="L4529" s="13">
        <v>3.3333333333333335</v>
      </c>
      <c r="M4529" s="13">
        <v>11.904761904761905</v>
      </c>
    </row>
    <row r="4530" spans="2:13">
      <c r="B4530" s="10">
        <v>4527</v>
      </c>
      <c r="C4530" s="13">
        <v>0.8</v>
      </c>
      <c r="D4530" s="13">
        <v>5</v>
      </c>
      <c r="E4530" s="13">
        <v>11.020408163265305</v>
      </c>
      <c r="F4530" s="13">
        <v>19.752434307056156</v>
      </c>
      <c r="G4530" s="13">
        <v>3.0849673202614376</v>
      </c>
      <c r="H4530" s="13">
        <v>5.6470588235294121</v>
      </c>
      <c r="I4530" s="13">
        <v>1</v>
      </c>
      <c r="J4530" s="13">
        <v>5</v>
      </c>
      <c r="K4530" s="13">
        <v>0.1</v>
      </c>
      <c r="L4530" s="13">
        <v>20</v>
      </c>
      <c r="M4530" s="13">
        <v>30</v>
      </c>
    </row>
    <row r="4531" spans="2:13">
      <c r="B4531" s="10">
        <v>4528</v>
      </c>
      <c r="C4531" s="13">
        <v>0.6</v>
      </c>
      <c r="D4531" s="13">
        <v>6.666666666666667</v>
      </c>
      <c r="E4531" s="13">
        <v>8.1818181818181817</v>
      </c>
      <c r="F4531" s="13">
        <v>16.679705235218105</v>
      </c>
      <c r="G4531" s="13">
        <v>3.4452554744525545</v>
      </c>
      <c r="H4531" s="13">
        <v>5.0526315789473681</v>
      </c>
      <c r="I4531" s="13">
        <v>1</v>
      </c>
      <c r="J4531" s="13">
        <v>5</v>
      </c>
      <c r="K4531" s="13">
        <v>0.2</v>
      </c>
      <c r="L4531" s="13">
        <v>10</v>
      </c>
      <c r="M4531" s="13">
        <v>21.666666666666668</v>
      </c>
    </row>
    <row r="4532" spans="2:13">
      <c r="B4532" s="10">
        <v>4529</v>
      </c>
      <c r="C4532" s="13">
        <v>0.4</v>
      </c>
      <c r="D4532" s="13">
        <v>10</v>
      </c>
      <c r="E4532" s="13">
        <v>14.210526315789473</v>
      </c>
      <c r="F4532" s="13">
        <v>20.547256488585219</v>
      </c>
      <c r="G4532" s="13">
        <v>3.189189189189189</v>
      </c>
      <c r="H4532" s="13">
        <v>3.1475409836065573</v>
      </c>
      <c r="I4532" s="13">
        <v>1.4</v>
      </c>
      <c r="J4532" s="13">
        <v>3.5714285714285716</v>
      </c>
      <c r="K4532" s="13">
        <v>0.2</v>
      </c>
      <c r="L4532" s="13">
        <v>10</v>
      </c>
      <c r="M4532" s="13">
        <v>23.571428571428569</v>
      </c>
    </row>
    <row r="4533" spans="2:13">
      <c r="B4533" s="10">
        <v>4530</v>
      </c>
      <c r="C4533" s="13">
        <v>0.2</v>
      </c>
      <c r="D4533" s="13">
        <v>20</v>
      </c>
      <c r="E4533" s="13">
        <v>10.188679245283019</v>
      </c>
      <c r="F4533" s="13">
        <v>17.274831827121123</v>
      </c>
      <c r="G4533" s="13">
        <v>3.1677852348993287</v>
      </c>
      <c r="H4533" s="13">
        <v>3.9183673469387754</v>
      </c>
      <c r="I4533" s="13">
        <v>1.2</v>
      </c>
      <c r="J4533" s="13">
        <v>4.166666666666667</v>
      </c>
      <c r="K4533" s="13">
        <v>0.6</v>
      </c>
      <c r="L4533" s="13">
        <v>3.3333333333333335</v>
      </c>
      <c r="M4533" s="13">
        <v>27.5</v>
      </c>
    </row>
    <row r="4534" spans="2:13">
      <c r="B4534" s="10">
        <v>4531</v>
      </c>
      <c r="C4534" s="13">
        <v>1</v>
      </c>
      <c r="D4534" s="13">
        <v>4</v>
      </c>
      <c r="E4534" s="13">
        <v>9.3103448275862064</v>
      </c>
      <c r="F4534" s="13">
        <v>16.99964108360609</v>
      </c>
      <c r="G4534" s="13">
        <v>3.0063694267515921</v>
      </c>
      <c r="H4534" s="13">
        <v>4.6829268292682924</v>
      </c>
      <c r="I4534" s="13">
        <v>1.2</v>
      </c>
      <c r="J4534" s="13">
        <v>4.166666666666667</v>
      </c>
      <c r="K4534" s="13">
        <v>0.2</v>
      </c>
      <c r="L4534" s="13">
        <v>10</v>
      </c>
      <c r="M4534" s="13">
        <v>18.166666666666668</v>
      </c>
    </row>
    <row r="4535" spans="2:13">
      <c r="B4535" s="10">
        <v>4532</v>
      </c>
      <c r="C4535" s="13">
        <v>1</v>
      </c>
      <c r="D4535" s="13">
        <v>4</v>
      </c>
      <c r="E4535" s="13">
        <v>11.020408163265305</v>
      </c>
      <c r="F4535" s="13">
        <v>23.607749935417203</v>
      </c>
      <c r="G4535" s="13">
        <v>2.9873417721518987</v>
      </c>
      <c r="H4535" s="13">
        <v>9.6</v>
      </c>
      <c r="I4535" s="13">
        <v>0.8</v>
      </c>
      <c r="J4535" s="13">
        <v>6.25</v>
      </c>
      <c r="K4535" s="13">
        <v>0.2</v>
      </c>
      <c r="L4535" s="13">
        <v>10</v>
      </c>
      <c r="M4535" s="13">
        <v>20.25</v>
      </c>
    </row>
    <row r="4536" spans="2:13">
      <c r="B4536" s="10">
        <v>4533</v>
      </c>
      <c r="C4536" s="13">
        <v>0.4</v>
      </c>
      <c r="D4536" s="13">
        <v>10</v>
      </c>
      <c r="E4536" s="13">
        <v>13.846153846153847</v>
      </c>
      <c r="F4536" s="13">
        <v>22.130084178063147</v>
      </c>
      <c r="G4536" s="13">
        <v>2.6368715083798882</v>
      </c>
      <c r="H4536" s="13">
        <v>5.6470588235294121</v>
      </c>
      <c r="I4536" s="13">
        <v>1</v>
      </c>
      <c r="J4536" s="13">
        <v>5</v>
      </c>
      <c r="K4536" s="13">
        <v>0.4</v>
      </c>
      <c r="L4536" s="13">
        <v>5</v>
      </c>
      <c r="M4536" s="13">
        <v>20</v>
      </c>
    </row>
    <row r="4537" spans="2:13">
      <c r="B4537" s="10">
        <v>4534</v>
      </c>
      <c r="C4537" s="13">
        <v>1.4</v>
      </c>
      <c r="D4537" s="13">
        <v>2.8571428571428572</v>
      </c>
      <c r="E4537" s="13">
        <v>10.8</v>
      </c>
      <c r="F4537" s="13">
        <v>21.784697595336411</v>
      </c>
      <c r="G4537" s="13">
        <v>2.6368715083798882</v>
      </c>
      <c r="H4537" s="13">
        <v>8.3478260869565215</v>
      </c>
      <c r="I4537" s="13">
        <v>0.4</v>
      </c>
      <c r="J4537" s="13">
        <v>12.5</v>
      </c>
      <c r="K4537" s="13">
        <v>0.8</v>
      </c>
      <c r="L4537" s="13">
        <v>2.5</v>
      </c>
      <c r="M4537" s="13">
        <v>17.857142857142858</v>
      </c>
    </row>
    <row r="4538" spans="2:13">
      <c r="B4538" s="10">
        <v>4535</v>
      </c>
      <c r="C4538" s="13">
        <v>1.2</v>
      </c>
      <c r="D4538" s="13">
        <v>3.3333333333333335</v>
      </c>
      <c r="E4538" s="13">
        <v>13.846153846153847</v>
      </c>
      <c r="F4538" s="13">
        <v>21.93960293849797</v>
      </c>
      <c r="G4538" s="13">
        <v>2.6077348066298343</v>
      </c>
      <c r="H4538" s="13">
        <v>5.4857142857142858</v>
      </c>
      <c r="I4538" s="13">
        <v>1.2</v>
      </c>
      <c r="J4538" s="13">
        <v>4.166666666666667</v>
      </c>
      <c r="K4538" s="13">
        <v>0.2</v>
      </c>
      <c r="L4538" s="13">
        <v>10</v>
      </c>
      <c r="M4538" s="13">
        <v>17.5</v>
      </c>
    </row>
    <row r="4539" spans="2:13">
      <c r="B4539" s="10">
        <v>4536</v>
      </c>
      <c r="C4539" s="13">
        <v>0.4</v>
      </c>
      <c r="D4539" s="13">
        <v>10</v>
      </c>
      <c r="E4539" s="13">
        <v>14.210526315789473</v>
      </c>
      <c r="F4539" s="13">
        <v>21.903859649122804</v>
      </c>
      <c r="G4539" s="13">
        <v>2.3600000000000003</v>
      </c>
      <c r="H4539" s="13">
        <v>5.333333333333333</v>
      </c>
      <c r="I4539" s="13">
        <v>0.8</v>
      </c>
      <c r="J4539" s="13">
        <v>6.25</v>
      </c>
      <c r="K4539" s="13">
        <v>0.2</v>
      </c>
      <c r="L4539" s="13">
        <v>10</v>
      </c>
      <c r="M4539" s="13">
        <v>26.25</v>
      </c>
    </row>
    <row r="4540" spans="2:13">
      <c r="B4540" s="10">
        <v>4537</v>
      </c>
      <c r="C4540" s="13">
        <v>0.8</v>
      </c>
      <c r="D4540" s="13">
        <v>5</v>
      </c>
      <c r="E4540" s="13">
        <v>14.210526315789473</v>
      </c>
      <c r="F4540" s="13">
        <v>20.562472923130965</v>
      </c>
      <c r="G4540" s="13">
        <v>3.2551724137931033</v>
      </c>
      <c r="H4540" s="13">
        <v>3.096774193548387</v>
      </c>
      <c r="I4540" s="13">
        <v>1.2</v>
      </c>
      <c r="J4540" s="13">
        <v>4.166666666666667</v>
      </c>
      <c r="K4540" s="13">
        <v>0.1</v>
      </c>
      <c r="L4540" s="13">
        <v>20</v>
      </c>
      <c r="M4540" s="13">
        <v>29.166666666666668</v>
      </c>
    </row>
    <row r="4541" spans="2:13">
      <c r="B4541" s="10">
        <v>4538</v>
      </c>
      <c r="C4541" s="13">
        <v>0.4</v>
      </c>
      <c r="D4541" s="13">
        <v>10</v>
      </c>
      <c r="E4541" s="13">
        <v>13.170731707317072</v>
      </c>
      <c r="F4541" s="13">
        <v>17.610110845491391</v>
      </c>
      <c r="G4541" s="13">
        <v>2.1261261261261262</v>
      </c>
      <c r="H4541" s="13">
        <v>2.3132530120481927</v>
      </c>
      <c r="I4541" s="13">
        <v>1.4</v>
      </c>
      <c r="J4541" s="13">
        <v>3.5714285714285716</v>
      </c>
      <c r="K4541" s="13">
        <v>0.2</v>
      </c>
      <c r="L4541" s="13">
        <v>10</v>
      </c>
      <c r="M4541" s="13">
        <v>23.571428571428569</v>
      </c>
    </row>
    <row r="4542" spans="2:13">
      <c r="B4542" s="10">
        <v>4539</v>
      </c>
      <c r="C4542" s="13">
        <v>0.6</v>
      </c>
      <c r="D4542" s="13">
        <v>6.666666666666667</v>
      </c>
      <c r="E4542" s="13">
        <v>8.8524590163934427</v>
      </c>
      <c r="F4542" s="13">
        <v>15.785792349726776</v>
      </c>
      <c r="G4542" s="13">
        <v>2.6666666666666665</v>
      </c>
      <c r="H4542" s="13">
        <v>4.2666666666666666</v>
      </c>
      <c r="I4542" s="13">
        <v>1.4</v>
      </c>
      <c r="J4542" s="13">
        <v>3.5714285714285716</v>
      </c>
      <c r="K4542" s="13">
        <v>0.2</v>
      </c>
      <c r="L4542" s="13">
        <v>10</v>
      </c>
      <c r="M4542" s="13">
        <v>20.238095238095241</v>
      </c>
    </row>
    <row r="4543" spans="2:13">
      <c r="B4543" s="10">
        <v>4540</v>
      </c>
      <c r="C4543" s="13">
        <v>0.6</v>
      </c>
      <c r="D4543" s="13">
        <v>6.666666666666667</v>
      </c>
      <c r="E4543" s="13">
        <v>12.857142857142858</v>
      </c>
      <c r="F4543" s="13">
        <v>19.340727595385982</v>
      </c>
      <c r="G4543" s="13">
        <v>2.5652173913043477</v>
      </c>
      <c r="H4543" s="13">
        <v>3.9183673469387754</v>
      </c>
      <c r="I4543" s="13">
        <v>0.6</v>
      </c>
      <c r="J4543" s="13">
        <v>8.3333333333333339</v>
      </c>
      <c r="K4543" s="13">
        <v>0.2</v>
      </c>
      <c r="L4543" s="13">
        <v>10</v>
      </c>
      <c r="M4543" s="13">
        <v>25</v>
      </c>
    </row>
    <row r="4544" spans="2:13">
      <c r="B4544" s="10">
        <v>4541</v>
      </c>
      <c r="C4544" s="13">
        <v>0.4</v>
      </c>
      <c r="D4544" s="13">
        <v>10</v>
      </c>
      <c r="E4544" s="13">
        <v>11.48936170212766</v>
      </c>
      <c r="F4544" s="13">
        <v>18.463550667318284</v>
      </c>
      <c r="G4544" s="13">
        <v>2.29126213592233</v>
      </c>
      <c r="H4544" s="13">
        <v>4.6829268292682924</v>
      </c>
      <c r="I4544" s="13">
        <v>1</v>
      </c>
      <c r="J4544" s="13">
        <v>5</v>
      </c>
      <c r="K4544" s="13">
        <v>0.2</v>
      </c>
      <c r="L4544" s="13">
        <v>10</v>
      </c>
      <c r="M4544" s="13">
        <v>25</v>
      </c>
    </row>
    <row r="4545" spans="2:13">
      <c r="B4545" s="10">
        <v>4542</v>
      </c>
      <c r="C4545" s="13">
        <v>0.2</v>
      </c>
      <c r="D4545" s="13">
        <v>20</v>
      </c>
      <c r="E4545" s="13">
        <v>9.3103448275862064</v>
      </c>
      <c r="F4545" s="13">
        <v>20.24383239265272</v>
      </c>
      <c r="G4545" s="13">
        <v>3.5488721804511276</v>
      </c>
      <c r="H4545" s="13">
        <v>7.384615384615385</v>
      </c>
      <c r="I4545" s="13">
        <v>1</v>
      </c>
      <c r="J4545" s="13">
        <v>5</v>
      </c>
      <c r="K4545" s="13">
        <v>0.8</v>
      </c>
      <c r="L4545" s="13">
        <v>2.5</v>
      </c>
      <c r="M4545" s="13">
        <v>27.5</v>
      </c>
    </row>
    <row r="4546" spans="2:13">
      <c r="B4546" s="10">
        <v>4543</v>
      </c>
      <c r="C4546" s="13">
        <v>0.6</v>
      </c>
      <c r="D4546" s="13">
        <v>6.666666666666667</v>
      </c>
      <c r="E4546" s="13">
        <v>14.594594594594593</v>
      </c>
      <c r="F4546" s="13">
        <v>23.762379829493923</v>
      </c>
      <c r="G4546" s="13">
        <v>3.1677852348993287</v>
      </c>
      <c r="H4546" s="13">
        <v>6</v>
      </c>
      <c r="I4546" s="13">
        <v>1.6</v>
      </c>
      <c r="J4546" s="13">
        <v>3.125</v>
      </c>
      <c r="K4546" s="13">
        <v>0.4</v>
      </c>
      <c r="L4546" s="13">
        <v>5</v>
      </c>
      <c r="M4546" s="13">
        <v>14.791666666666668</v>
      </c>
    </row>
    <row r="4547" spans="2:13">
      <c r="B4547" s="10">
        <v>4544</v>
      </c>
      <c r="C4547" s="13">
        <v>0.6</v>
      </c>
      <c r="D4547" s="13">
        <v>6.666666666666667</v>
      </c>
      <c r="E4547" s="13">
        <v>8.3076923076923084</v>
      </c>
      <c r="F4547" s="13">
        <v>14.007550060181641</v>
      </c>
      <c r="G4547" s="13">
        <v>3.1052631578947372</v>
      </c>
      <c r="H4547" s="13">
        <v>2.5945945945945947</v>
      </c>
      <c r="I4547" s="13">
        <v>1.4</v>
      </c>
      <c r="J4547" s="13">
        <v>3.5714285714285716</v>
      </c>
      <c r="K4547" s="13">
        <v>0.2</v>
      </c>
      <c r="L4547" s="13">
        <v>10</v>
      </c>
      <c r="M4547" s="13">
        <v>20.238095238095241</v>
      </c>
    </row>
    <row r="4548" spans="2:13">
      <c r="B4548" s="10">
        <v>4545</v>
      </c>
      <c r="C4548" s="13">
        <v>1.2</v>
      </c>
      <c r="D4548" s="13">
        <v>3.3333333333333335</v>
      </c>
      <c r="E4548" s="13">
        <v>11.020408163265305</v>
      </c>
      <c r="F4548" s="13">
        <v>23.272093556523732</v>
      </c>
      <c r="G4548" s="13">
        <v>2.6516853932584272</v>
      </c>
      <c r="H4548" s="13">
        <v>9.6</v>
      </c>
      <c r="I4548" s="13">
        <v>0.8</v>
      </c>
      <c r="J4548" s="13">
        <v>6.25</v>
      </c>
      <c r="K4548" s="13">
        <v>0.2</v>
      </c>
      <c r="L4548" s="13">
        <v>10</v>
      </c>
      <c r="M4548" s="13">
        <v>19.583333333333336</v>
      </c>
    </row>
    <row r="4549" spans="2:13">
      <c r="B4549" s="10">
        <v>4546</v>
      </c>
      <c r="C4549" s="13">
        <v>0.6</v>
      </c>
      <c r="D4549" s="13">
        <v>6.666666666666667</v>
      </c>
      <c r="E4549" s="13">
        <v>15</v>
      </c>
      <c r="F4549" s="13">
        <v>23.680851063829788</v>
      </c>
      <c r="G4549" s="13">
        <v>3.3475177304964543</v>
      </c>
      <c r="H4549" s="13">
        <v>5.333333333333333</v>
      </c>
      <c r="I4549" s="13">
        <v>0.8</v>
      </c>
      <c r="J4549" s="13">
        <v>6.25</v>
      </c>
      <c r="K4549" s="13">
        <v>0.4</v>
      </c>
      <c r="L4549" s="13">
        <v>5</v>
      </c>
      <c r="M4549" s="13">
        <v>17.916666666666668</v>
      </c>
    </row>
    <row r="4550" spans="2:13">
      <c r="B4550" s="10">
        <v>4547</v>
      </c>
      <c r="C4550" s="13">
        <v>0.4</v>
      </c>
      <c r="D4550" s="13">
        <v>10</v>
      </c>
      <c r="E4550" s="13">
        <v>13.5</v>
      </c>
      <c r="F4550" s="13">
        <v>31.182811016144349</v>
      </c>
      <c r="G4550" s="13">
        <v>2.9135802469135803</v>
      </c>
      <c r="H4550" s="13">
        <v>14.76923076923077</v>
      </c>
      <c r="I4550" s="13">
        <v>1</v>
      </c>
      <c r="J4550" s="13">
        <v>5</v>
      </c>
      <c r="K4550" s="13">
        <v>0.2</v>
      </c>
      <c r="L4550" s="13">
        <v>10</v>
      </c>
      <c r="M4550" s="13">
        <v>25</v>
      </c>
    </row>
    <row r="4551" spans="2:13">
      <c r="B4551" s="10">
        <v>4548</v>
      </c>
      <c r="C4551" s="13">
        <v>0.8</v>
      </c>
      <c r="D4551" s="13">
        <v>5</v>
      </c>
      <c r="E4551" s="13">
        <v>9.473684210526315</v>
      </c>
      <c r="F4551" s="13">
        <v>17.694101024373012</v>
      </c>
      <c r="G4551" s="13">
        <v>3.1677852348993287</v>
      </c>
      <c r="H4551" s="13">
        <v>5.0526315789473681</v>
      </c>
      <c r="I4551" s="13">
        <v>1.2</v>
      </c>
      <c r="J4551" s="13">
        <v>4.166666666666667</v>
      </c>
      <c r="K4551" s="13">
        <v>0.4</v>
      </c>
      <c r="L4551" s="13">
        <v>5</v>
      </c>
      <c r="M4551" s="13">
        <v>14.166666666666668</v>
      </c>
    </row>
    <row r="4552" spans="2:13">
      <c r="B4552" s="10">
        <v>4549</v>
      </c>
      <c r="C4552" s="13">
        <v>1</v>
      </c>
      <c r="D4552" s="13">
        <v>4</v>
      </c>
      <c r="E4552" s="13">
        <v>11.48936170212766</v>
      </c>
      <c r="F4552" s="13">
        <v>18.080414889869822</v>
      </c>
      <c r="G4552" s="13">
        <v>2.8263473053892216</v>
      </c>
      <c r="H4552" s="13">
        <v>3.7647058823529411</v>
      </c>
      <c r="I4552" s="13">
        <v>1.4</v>
      </c>
      <c r="J4552" s="13">
        <v>3.5714285714285716</v>
      </c>
      <c r="K4552" s="13">
        <v>0.8</v>
      </c>
      <c r="L4552" s="13">
        <v>2.5</v>
      </c>
      <c r="M4552" s="13">
        <v>10.071428571428571</v>
      </c>
    </row>
    <row r="4553" spans="2:13">
      <c r="B4553" s="10">
        <v>4550</v>
      </c>
      <c r="C4553" s="13">
        <v>0.8</v>
      </c>
      <c r="D4553" s="13">
        <v>5</v>
      </c>
      <c r="E4553" s="13">
        <v>11.020408163265305</v>
      </c>
      <c r="F4553" s="13">
        <v>17.531046461137645</v>
      </c>
      <c r="G4553" s="13">
        <v>2.5106382978723403</v>
      </c>
      <c r="H4553" s="13">
        <v>4</v>
      </c>
      <c r="I4553" s="13">
        <v>0.8</v>
      </c>
      <c r="J4553" s="13">
        <v>6.25</v>
      </c>
      <c r="K4553" s="13">
        <v>0.4</v>
      </c>
      <c r="L4553" s="13">
        <v>5</v>
      </c>
      <c r="M4553" s="13">
        <v>16.25</v>
      </c>
    </row>
    <row r="4554" spans="2:13">
      <c r="B4554" s="10">
        <v>4551</v>
      </c>
      <c r="C4554" s="13">
        <v>1</v>
      </c>
      <c r="D4554" s="13">
        <v>4</v>
      </c>
      <c r="E4554" s="13">
        <v>11.739130434782609</v>
      </c>
      <c r="F4554" s="13">
        <v>17.998643452596461</v>
      </c>
      <c r="G4554" s="13">
        <v>2.6368715083798882</v>
      </c>
      <c r="H4554" s="13">
        <v>3.6226415094339623</v>
      </c>
      <c r="I4554" s="13">
        <v>0.8</v>
      </c>
      <c r="J4554" s="13">
        <v>6.25</v>
      </c>
      <c r="K4554" s="13">
        <v>0.2</v>
      </c>
      <c r="L4554" s="13">
        <v>10</v>
      </c>
      <c r="M4554" s="13">
        <v>20.25</v>
      </c>
    </row>
    <row r="4555" spans="2:13">
      <c r="B4555" s="10">
        <v>4552</v>
      </c>
      <c r="C4555" s="13">
        <v>0.8</v>
      </c>
      <c r="D4555" s="13">
        <v>5</v>
      </c>
      <c r="E4555" s="13">
        <v>10.588235294117647</v>
      </c>
      <c r="F4555" s="13">
        <v>17.698275454760218</v>
      </c>
      <c r="G4555" s="13">
        <v>2.8433734939759034</v>
      </c>
      <c r="H4555" s="13">
        <v>4.2666666666666666</v>
      </c>
      <c r="I4555" s="13">
        <v>1.4</v>
      </c>
      <c r="J4555" s="13">
        <v>3.5714285714285716</v>
      </c>
      <c r="K4555" s="13">
        <v>1</v>
      </c>
      <c r="L4555" s="13">
        <v>2</v>
      </c>
      <c r="M4555" s="13">
        <v>10.571428571428571</v>
      </c>
    </row>
    <row r="4556" spans="2:13">
      <c r="B4556" s="10">
        <v>4553</v>
      </c>
      <c r="C4556" s="13">
        <v>1</v>
      </c>
      <c r="D4556" s="13">
        <v>4</v>
      </c>
      <c r="E4556" s="13">
        <v>12</v>
      </c>
      <c r="F4556" s="13">
        <v>23.215458937198068</v>
      </c>
      <c r="G4556" s="13">
        <v>4.1043478260869568</v>
      </c>
      <c r="H4556" s="13">
        <v>7.1111111111111107</v>
      </c>
      <c r="I4556" s="13">
        <v>1.4</v>
      </c>
      <c r="J4556" s="13">
        <v>3.5714285714285716</v>
      </c>
      <c r="K4556" s="13">
        <v>0.2</v>
      </c>
      <c r="L4556" s="13">
        <v>10</v>
      </c>
      <c r="M4556" s="13">
        <v>17.571428571428569</v>
      </c>
    </row>
    <row r="4557" spans="2:13">
      <c r="B4557" s="10">
        <v>4554</v>
      </c>
      <c r="C4557" s="13">
        <v>1</v>
      </c>
      <c r="D4557" s="13">
        <v>4</v>
      </c>
      <c r="E4557" s="13">
        <v>12</v>
      </c>
      <c r="F4557" s="13">
        <v>18.230560928433267</v>
      </c>
      <c r="G4557" s="13">
        <v>2.1454545454545455</v>
      </c>
      <c r="H4557" s="13">
        <v>4.0851063829787231</v>
      </c>
      <c r="I4557" s="13">
        <v>0.8</v>
      </c>
      <c r="J4557" s="13">
        <v>6.25</v>
      </c>
      <c r="K4557" s="13">
        <v>0.6</v>
      </c>
      <c r="L4557" s="13">
        <v>3.3333333333333335</v>
      </c>
      <c r="M4557" s="13">
        <v>13.583333333333334</v>
      </c>
    </row>
    <row r="4558" spans="2:13">
      <c r="B4558" s="10">
        <v>4555</v>
      </c>
      <c r="C4558" s="13">
        <v>0.6</v>
      </c>
      <c r="D4558" s="13">
        <v>6.666666666666667</v>
      </c>
      <c r="E4558" s="13">
        <v>11.739130434782609</v>
      </c>
      <c r="F4558" s="13">
        <v>19.265430758026806</v>
      </c>
      <c r="G4558" s="13">
        <v>2.8433734939759034</v>
      </c>
      <c r="H4558" s="13">
        <v>4.6829268292682924</v>
      </c>
      <c r="I4558" s="13">
        <v>0.8</v>
      </c>
      <c r="J4558" s="13">
        <v>6.25</v>
      </c>
      <c r="K4558" s="13">
        <v>0.4</v>
      </c>
      <c r="L4558" s="13">
        <v>5</v>
      </c>
      <c r="M4558" s="13">
        <v>17.916666666666668</v>
      </c>
    </row>
    <row r="4559" spans="2:13">
      <c r="B4559" s="10">
        <v>4556</v>
      </c>
      <c r="C4559" s="13">
        <v>0.8</v>
      </c>
      <c r="D4559" s="13">
        <v>5</v>
      </c>
      <c r="E4559" s="13">
        <v>15</v>
      </c>
      <c r="F4559" s="13">
        <v>24.505263157894738</v>
      </c>
      <c r="G4559" s="13">
        <v>3.1052631578947372</v>
      </c>
      <c r="H4559" s="13">
        <v>6.4</v>
      </c>
      <c r="I4559" s="13">
        <v>1.2</v>
      </c>
      <c r="J4559" s="13">
        <v>4.166666666666667</v>
      </c>
      <c r="K4559" s="13">
        <v>0.4</v>
      </c>
      <c r="L4559" s="13">
        <v>5</v>
      </c>
      <c r="M4559" s="13">
        <v>14.166666666666668</v>
      </c>
    </row>
    <row r="4560" spans="2:13">
      <c r="B4560" s="10">
        <v>4557</v>
      </c>
      <c r="C4560" s="13">
        <v>1</v>
      </c>
      <c r="D4560" s="13">
        <v>4</v>
      </c>
      <c r="E4560" s="13">
        <v>11.739130434782609</v>
      </c>
      <c r="F4560" s="13">
        <v>18.003689863230324</v>
      </c>
      <c r="G4560" s="13">
        <v>3.1677852348993287</v>
      </c>
      <c r="H4560" s="13">
        <v>3.096774193548387</v>
      </c>
      <c r="I4560" s="13">
        <v>1</v>
      </c>
      <c r="J4560" s="13">
        <v>5</v>
      </c>
      <c r="K4560" s="13">
        <v>0.8</v>
      </c>
      <c r="L4560" s="13">
        <v>2.5</v>
      </c>
      <c r="M4560" s="13">
        <v>11.5</v>
      </c>
    </row>
    <row r="4561" spans="2:13">
      <c r="B4561" s="10">
        <v>4558</v>
      </c>
      <c r="C4561" s="13">
        <v>0.6</v>
      </c>
      <c r="D4561" s="13">
        <v>6.666666666666667</v>
      </c>
      <c r="E4561" s="13">
        <v>20.76923076923077</v>
      </c>
      <c r="F4561" s="13">
        <v>27.888168574961028</v>
      </c>
      <c r="G4561" s="13">
        <v>3.496296296296296</v>
      </c>
      <c r="H4561" s="13">
        <v>3.6226415094339623</v>
      </c>
      <c r="I4561" s="13">
        <v>0.8</v>
      </c>
      <c r="J4561" s="13">
        <v>6.25</v>
      </c>
      <c r="K4561" s="13">
        <v>0.4</v>
      </c>
      <c r="L4561" s="13">
        <v>5</v>
      </c>
      <c r="M4561" s="13">
        <v>17.916666666666668</v>
      </c>
    </row>
    <row r="4562" spans="2:13">
      <c r="B4562" s="10">
        <v>4559</v>
      </c>
      <c r="C4562" s="13">
        <v>1</v>
      </c>
      <c r="D4562" s="13">
        <v>4</v>
      </c>
      <c r="E4562" s="13">
        <v>19.285714285714288</v>
      </c>
      <c r="F4562" s="13">
        <v>26.145787545787549</v>
      </c>
      <c r="G4562" s="13">
        <v>2.5934065934065931</v>
      </c>
      <c r="H4562" s="13">
        <v>4.2666666666666666</v>
      </c>
      <c r="I4562" s="13">
        <v>0.4</v>
      </c>
      <c r="J4562" s="13">
        <v>12.5</v>
      </c>
      <c r="K4562" s="13">
        <v>0.2</v>
      </c>
      <c r="L4562" s="13">
        <v>10</v>
      </c>
      <c r="M4562" s="13">
        <v>26.5</v>
      </c>
    </row>
    <row r="4563" spans="2:13">
      <c r="B4563" s="10">
        <v>4560</v>
      </c>
      <c r="C4563" s="13">
        <v>1.2</v>
      </c>
      <c r="D4563" s="13">
        <v>3.3333333333333335</v>
      </c>
      <c r="E4563" s="13">
        <v>16.875</v>
      </c>
      <c r="F4563" s="13">
        <v>23.707058196412895</v>
      </c>
      <c r="G4563" s="13">
        <v>3.9663865546218489</v>
      </c>
      <c r="H4563" s="13">
        <v>2.8656716417910446</v>
      </c>
      <c r="I4563" s="13">
        <v>1</v>
      </c>
      <c r="J4563" s="13">
        <v>5</v>
      </c>
      <c r="K4563" s="13">
        <v>0.8</v>
      </c>
      <c r="L4563" s="13">
        <v>2.5</v>
      </c>
      <c r="M4563" s="13">
        <v>10.833333333333334</v>
      </c>
    </row>
    <row r="4564" spans="2:13">
      <c r="B4564" s="10">
        <v>4561</v>
      </c>
      <c r="C4564" s="13">
        <v>0.4</v>
      </c>
      <c r="D4564" s="13">
        <v>10</v>
      </c>
      <c r="E4564" s="13">
        <v>16.363636363636363</v>
      </c>
      <c r="F4564" s="13">
        <v>23.013937827891318</v>
      </c>
      <c r="G4564" s="13">
        <v>2.1851851851851851</v>
      </c>
      <c r="H4564" s="13">
        <v>4.4651162790697674</v>
      </c>
      <c r="I4564" s="13">
        <v>0.8</v>
      </c>
      <c r="J4564" s="13">
        <v>6.25</v>
      </c>
      <c r="K4564" s="13">
        <v>0.6</v>
      </c>
      <c r="L4564" s="13">
        <v>3.3333333333333335</v>
      </c>
      <c r="M4564" s="13">
        <v>19.583333333333332</v>
      </c>
    </row>
    <row r="4565" spans="2:13">
      <c r="B4565" s="10">
        <v>4562</v>
      </c>
      <c r="C4565" s="13">
        <v>0.4</v>
      </c>
      <c r="D4565" s="13">
        <v>10</v>
      </c>
      <c r="E4565" s="13">
        <v>13.170731707317072</v>
      </c>
      <c r="F4565" s="13">
        <v>19.514672562347609</v>
      </c>
      <c r="G4565" s="13">
        <v>2.5792349726775954</v>
      </c>
      <c r="H4565" s="13">
        <v>3.7647058823529411</v>
      </c>
      <c r="I4565" s="13">
        <v>1.2</v>
      </c>
      <c r="J4565" s="13">
        <v>4.166666666666667</v>
      </c>
      <c r="K4565" s="13">
        <v>0.2</v>
      </c>
      <c r="L4565" s="13">
        <v>10</v>
      </c>
      <c r="M4565" s="13">
        <v>24.166666666666668</v>
      </c>
    </row>
    <row r="4566" spans="2:13">
      <c r="B4566" s="10">
        <v>4563</v>
      </c>
      <c r="C4566" s="13">
        <v>0.6</v>
      </c>
      <c r="D4566" s="13">
        <v>6.666666666666667</v>
      </c>
      <c r="E4566" s="13">
        <v>11.25</v>
      </c>
      <c r="F4566" s="13">
        <v>18.144630192502532</v>
      </c>
      <c r="G4566" s="13">
        <v>2.8095238095238098</v>
      </c>
      <c r="H4566" s="13">
        <v>4.0851063829787231</v>
      </c>
      <c r="I4566" s="13">
        <v>1.2</v>
      </c>
      <c r="J4566" s="13">
        <v>4.166666666666667</v>
      </c>
      <c r="K4566" s="13">
        <v>0.6</v>
      </c>
      <c r="L4566" s="13">
        <v>3.3333333333333335</v>
      </c>
      <c r="M4566" s="13">
        <v>14.166666666666668</v>
      </c>
    </row>
    <row r="4567" spans="2:13">
      <c r="B4567" s="10">
        <v>4564</v>
      </c>
      <c r="C4567" s="13">
        <v>1.2</v>
      </c>
      <c r="D4567" s="13">
        <v>3.3333333333333335</v>
      </c>
      <c r="E4567" s="13">
        <v>7.8260869565217401</v>
      </c>
      <c r="F4567" s="13">
        <v>14.602176115589623</v>
      </c>
      <c r="G4567" s="13">
        <v>3.3475177304964543</v>
      </c>
      <c r="H4567" s="13">
        <v>3.4285714285714284</v>
      </c>
      <c r="I4567" s="13">
        <v>1.4</v>
      </c>
      <c r="J4567" s="13">
        <v>3.5714285714285716</v>
      </c>
      <c r="K4567" s="13">
        <v>0.6</v>
      </c>
      <c r="L4567" s="13">
        <v>3.3333333333333335</v>
      </c>
      <c r="M4567" s="13">
        <v>10.238095238095239</v>
      </c>
    </row>
    <row r="4568" spans="2:13">
      <c r="B4568" s="10">
        <v>4565</v>
      </c>
      <c r="C4568" s="13">
        <v>0.8</v>
      </c>
      <c r="D4568" s="13">
        <v>5</v>
      </c>
      <c r="E4568" s="13">
        <v>15.882352941176469</v>
      </c>
      <c r="F4568" s="13">
        <v>24.369852941176472</v>
      </c>
      <c r="G4568" s="13">
        <v>3.6875</v>
      </c>
      <c r="H4568" s="13">
        <v>4.8</v>
      </c>
      <c r="I4568" s="13">
        <v>1</v>
      </c>
      <c r="J4568" s="13">
        <v>5</v>
      </c>
      <c r="K4568" s="13">
        <v>0.6</v>
      </c>
      <c r="L4568" s="13">
        <v>3.3333333333333335</v>
      </c>
      <c r="M4568" s="13">
        <v>13.333333333333334</v>
      </c>
    </row>
    <row r="4569" spans="2:13">
      <c r="B4569" s="10">
        <v>4566</v>
      </c>
      <c r="C4569" s="13">
        <v>0.4</v>
      </c>
      <c r="D4569" s="13">
        <v>10</v>
      </c>
      <c r="E4569" s="13">
        <v>14.210526315789473</v>
      </c>
      <c r="F4569" s="13">
        <v>22.844970979431217</v>
      </c>
      <c r="G4569" s="13">
        <v>3.4452554744525545</v>
      </c>
      <c r="H4569" s="13">
        <v>5.1891891891891895</v>
      </c>
      <c r="I4569" s="13">
        <v>0.8</v>
      </c>
      <c r="J4569" s="13">
        <v>6.25</v>
      </c>
      <c r="K4569" s="13">
        <v>0.2</v>
      </c>
      <c r="L4569" s="13">
        <v>10</v>
      </c>
      <c r="M4569" s="13">
        <v>26.25</v>
      </c>
    </row>
    <row r="4570" spans="2:13">
      <c r="B4570" s="10">
        <v>4567</v>
      </c>
      <c r="C4570" s="13">
        <v>0.4</v>
      </c>
      <c r="D4570" s="13">
        <v>10</v>
      </c>
      <c r="E4570" s="13">
        <v>13.846153846153847</v>
      </c>
      <c r="F4570" s="13">
        <v>21.580603606919396</v>
      </c>
      <c r="G4570" s="13">
        <v>2.6818181818181817</v>
      </c>
      <c r="H4570" s="13">
        <v>5.0526315789473681</v>
      </c>
      <c r="I4570" s="13">
        <v>1</v>
      </c>
      <c r="J4570" s="13">
        <v>5</v>
      </c>
      <c r="K4570" s="13">
        <v>0.4</v>
      </c>
      <c r="L4570" s="13">
        <v>5</v>
      </c>
      <c r="M4570" s="13">
        <v>20</v>
      </c>
    </row>
    <row r="4571" spans="2:13">
      <c r="B4571" s="10">
        <v>4568</v>
      </c>
      <c r="C4571" s="13">
        <v>0.8</v>
      </c>
      <c r="D4571" s="13">
        <v>5</v>
      </c>
      <c r="E4571" s="13">
        <v>12.558139534883722</v>
      </c>
      <c r="F4571" s="13">
        <v>19.890329357639583</v>
      </c>
      <c r="G4571" s="13">
        <v>2.9685534591194971</v>
      </c>
      <c r="H4571" s="13">
        <v>4.3636363636363633</v>
      </c>
      <c r="I4571" s="13">
        <v>1</v>
      </c>
      <c r="J4571" s="13">
        <v>5</v>
      </c>
      <c r="K4571" s="13">
        <v>0.8</v>
      </c>
      <c r="L4571" s="13">
        <v>2.5</v>
      </c>
      <c r="M4571" s="13">
        <v>12.5</v>
      </c>
    </row>
    <row r="4572" spans="2:13">
      <c r="B4572" s="10">
        <v>4569</v>
      </c>
      <c r="C4572" s="13">
        <v>0.8</v>
      </c>
      <c r="D4572" s="13">
        <v>5</v>
      </c>
      <c r="E4572" s="13">
        <v>10</v>
      </c>
      <c r="F4572" s="13">
        <v>16.903538175046556</v>
      </c>
      <c r="G4572" s="13">
        <v>2.6368715083798882</v>
      </c>
      <c r="H4572" s="13">
        <v>4.2666666666666666</v>
      </c>
      <c r="I4572" s="13">
        <v>1.4</v>
      </c>
      <c r="J4572" s="13">
        <v>3.5714285714285716</v>
      </c>
      <c r="K4572" s="13">
        <v>0.2</v>
      </c>
      <c r="L4572" s="13">
        <v>10</v>
      </c>
      <c r="M4572" s="13">
        <v>18.571428571428569</v>
      </c>
    </row>
    <row r="4573" spans="2:13">
      <c r="B4573" s="10">
        <v>4570</v>
      </c>
      <c r="C4573" s="13">
        <v>0.2</v>
      </c>
      <c r="D4573" s="13">
        <v>20</v>
      </c>
      <c r="E4573" s="13">
        <v>20.76923076923077</v>
      </c>
      <c r="F4573" s="13">
        <v>30.068042314222282</v>
      </c>
      <c r="G4573" s="13">
        <v>3.1052631578947372</v>
      </c>
      <c r="H4573" s="13">
        <v>6.193548387096774</v>
      </c>
      <c r="I4573" s="13">
        <v>1.2</v>
      </c>
      <c r="J4573" s="13">
        <v>4.166666666666667</v>
      </c>
      <c r="K4573" s="13">
        <v>0.2</v>
      </c>
      <c r="L4573" s="13">
        <v>10</v>
      </c>
      <c r="M4573" s="13">
        <v>34.166666666666671</v>
      </c>
    </row>
    <row r="4574" spans="2:13">
      <c r="B4574" s="10">
        <v>4571</v>
      </c>
      <c r="C4574" s="13">
        <v>0.1</v>
      </c>
      <c r="D4574" s="13">
        <v>40</v>
      </c>
      <c r="E4574" s="13">
        <v>10.588235294117647</v>
      </c>
      <c r="F4574" s="13">
        <v>18.239635916616535</v>
      </c>
      <c r="G4574" s="13">
        <v>2.7283236994219653</v>
      </c>
      <c r="H4574" s="13">
        <v>4.9230769230769234</v>
      </c>
      <c r="I4574" s="13">
        <v>0.8</v>
      </c>
      <c r="J4574" s="13">
        <v>6.25</v>
      </c>
      <c r="K4574" s="13">
        <v>0.1</v>
      </c>
      <c r="L4574" s="13">
        <v>20</v>
      </c>
      <c r="M4574" s="13">
        <v>66.25</v>
      </c>
    </row>
    <row r="4575" spans="2:13">
      <c r="B4575" s="10">
        <v>4572</v>
      </c>
      <c r="C4575" s="13">
        <v>0.2</v>
      </c>
      <c r="D4575" s="13">
        <v>20</v>
      </c>
      <c r="E4575" s="13">
        <v>12</v>
      </c>
      <c r="F4575" s="13">
        <v>20.240465416936004</v>
      </c>
      <c r="G4575" s="13">
        <v>2.5934065934065931</v>
      </c>
      <c r="H4575" s="13">
        <v>5.6470588235294121</v>
      </c>
      <c r="I4575" s="13">
        <v>1</v>
      </c>
      <c r="J4575" s="13">
        <v>5</v>
      </c>
      <c r="K4575" s="13">
        <v>0.2</v>
      </c>
      <c r="L4575" s="13">
        <v>10</v>
      </c>
      <c r="M4575" s="13">
        <v>35</v>
      </c>
    </row>
    <row r="4576" spans="2:13">
      <c r="B4576" s="10">
        <v>4573</v>
      </c>
      <c r="C4576" s="13">
        <v>0.2</v>
      </c>
      <c r="D4576" s="13">
        <v>20</v>
      </c>
      <c r="E4576" s="13">
        <v>13.5</v>
      </c>
      <c r="F4576" s="13">
        <v>23.644849302744042</v>
      </c>
      <c r="G4576" s="13">
        <v>2.7602339181286553</v>
      </c>
      <c r="H4576" s="13">
        <v>7.384615384615385</v>
      </c>
      <c r="I4576" s="13">
        <v>0.4</v>
      </c>
      <c r="J4576" s="13">
        <v>12.5</v>
      </c>
      <c r="K4576" s="13">
        <v>0.4</v>
      </c>
      <c r="L4576" s="13">
        <v>5</v>
      </c>
      <c r="M4576" s="13">
        <v>37.5</v>
      </c>
    </row>
    <row r="4577" spans="2:13">
      <c r="B4577" s="10">
        <v>4574</v>
      </c>
      <c r="C4577" s="13">
        <v>0.4</v>
      </c>
      <c r="D4577" s="13">
        <v>10</v>
      </c>
      <c r="E4577" s="13">
        <v>13.5</v>
      </c>
      <c r="F4577" s="13">
        <v>20.932034632034629</v>
      </c>
      <c r="G4577" s="13">
        <v>2.8606060606060604</v>
      </c>
      <c r="H4577" s="13">
        <v>4.5714285714285712</v>
      </c>
      <c r="I4577" s="13">
        <v>0.8</v>
      </c>
      <c r="J4577" s="13">
        <v>6.25</v>
      </c>
      <c r="K4577" s="13">
        <v>0.2</v>
      </c>
      <c r="L4577" s="13">
        <v>10</v>
      </c>
      <c r="M4577" s="13">
        <v>26.25</v>
      </c>
    </row>
    <row r="4578" spans="2:13">
      <c r="B4578" s="10">
        <v>4575</v>
      </c>
      <c r="C4578" s="13">
        <v>0.4</v>
      </c>
      <c r="D4578" s="13">
        <v>10</v>
      </c>
      <c r="E4578" s="13">
        <v>11.25</v>
      </c>
      <c r="F4578" s="13">
        <v>17.750699300699299</v>
      </c>
      <c r="G4578" s="13">
        <v>3.3006993006993004</v>
      </c>
      <c r="H4578" s="13">
        <v>3.2</v>
      </c>
      <c r="I4578" s="13">
        <v>0.8</v>
      </c>
      <c r="J4578" s="13">
        <v>6.25</v>
      </c>
      <c r="K4578" s="13">
        <v>0.4</v>
      </c>
      <c r="L4578" s="13">
        <v>5</v>
      </c>
      <c r="M4578" s="13">
        <v>21.25</v>
      </c>
    </row>
    <row r="4579" spans="2:13">
      <c r="B4579" s="10">
        <v>4576</v>
      </c>
      <c r="C4579" s="13">
        <v>0.2</v>
      </c>
      <c r="D4579" s="13">
        <v>20</v>
      </c>
      <c r="E4579" s="13">
        <v>8.8524590163934427</v>
      </c>
      <c r="F4579" s="13">
        <v>16.213280816935601</v>
      </c>
      <c r="G4579" s="13">
        <v>2.8957055214723924</v>
      </c>
      <c r="H4579" s="13">
        <v>4.4651162790697674</v>
      </c>
      <c r="I4579" s="13">
        <v>1</v>
      </c>
      <c r="J4579" s="13">
        <v>5</v>
      </c>
      <c r="K4579" s="13">
        <v>0.2</v>
      </c>
      <c r="L4579" s="13">
        <v>10</v>
      </c>
      <c r="M4579" s="13">
        <v>35</v>
      </c>
    </row>
    <row r="4580" spans="2:13">
      <c r="B4580" s="10">
        <v>4577</v>
      </c>
      <c r="C4580" s="13">
        <v>0.6</v>
      </c>
      <c r="D4580" s="13">
        <v>6.666666666666667</v>
      </c>
      <c r="E4580" s="13">
        <v>12.272727272727273</v>
      </c>
      <c r="F4580" s="13">
        <v>17.827834799608993</v>
      </c>
      <c r="G4580" s="13">
        <v>2.458333333333333</v>
      </c>
      <c r="H4580" s="13">
        <v>3.096774193548387</v>
      </c>
      <c r="I4580" s="13">
        <v>1</v>
      </c>
      <c r="J4580" s="13">
        <v>5</v>
      </c>
      <c r="K4580" s="13">
        <v>0.2</v>
      </c>
      <c r="L4580" s="13">
        <v>10</v>
      </c>
      <c r="M4580" s="13">
        <v>21.666666666666668</v>
      </c>
    </row>
    <row r="4581" spans="2:13">
      <c r="B4581" s="10">
        <v>4578</v>
      </c>
      <c r="C4581" s="13">
        <v>1.2</v>
      </c>
      <c r="D4581" s="13">
        <v>3.3333333333333335</v>
      </c>
      <c r="E4581" s="13">
        <v>8.4375</v>
      </c>
      <c r="F4581" s="13">
        <v>16.343727106227107</v>
      </c>
      <c r="G4581" s="13">
        <v>2.4205128205128204</v>
      </c>
      <c r="H4581" s="13">
        <v>5.4857142857142858</v>
      </c>
      <c r="I4581" s="13">
        <v>1</v>
      </c>
      <c r="J4581" s="13">
        <v>5</v>
      </c>
      <c r="K4581" s="13">
        <v>0.6</v>
      </c>
      <c r="L4581" s="13">
        <v>3.3333333333333335</v>
      </c>
      <c r="M4581" s="13">
        <v>11.666666666666668</v>
      </c>
    </row>
    <row r="4582" spans="2:13">
      <c r="B4582" s="10">
        <v>4579</v>
      </c>
      <c r="C4582" s="13">
        <v>0.8</v>
      </c>
      <c r="D4582" s="13">
        <v>5</v>
      </c>
      <c r="E4582" s="13">
        <v>11.739130434782609</v>
      </c>
      <c r="F4582" s="13">
        <v>18.947430514591069</v>
      </c>
      <c r="G4582" s="13">
        <v>2.6368715083798882</v>
      </c>
      <c r="H4582" s="13">
        <v>4.5714285714285712</v>
      </c>
      <c r="I4582" s="13">
        <v>1.2</v>
      </c>
      <c r="J4582" s="13">
        <v>4.166666666666667</v>
      </c>
      <c r="K4582" s="13">
        <v>0.8</v>
      </c>
      <c r="L4582" s="13">
        <v>2.5</v>
      </c>
      <c r="M4582" s="13">
        <v>11.666666666666668</v>
      </c>
    </row>
    <row r="4583" spans="2:13">
      <c r="B4583" s="10">
        <v>4580</v>
      </c>
      <c r="C4583" s="13">
        <v>1</v>
      </c>
      <c r="D4583" s="13">
        <v>4</v>
      </c>
      <c r="E4583" s="13">
        <v>10</v>
      </c>
      <c r="F4583" s="13">
        <v>18.655685014061874</v>
      </c>
      <c r="G4583" s="13">
        <v>3.603053435114504</v>
      </c>
      <c r="H4583" s="13">
        <v>5.0526315789473681</v>
      </c>
      <c r="I4583" s="13">
        <v>0.8</v>
      </c>
      <c r="J4583" s="13">
        <v>6.25</v>
      </c>
      <c r="K4583" s="13">
        <v>0.4</v>
      </c>
      <c r="L4583" s="13">
        <v>5</v>
      </c>
      <c r="M4583" s="13">
        <v>15.25</v>
      </c>
    </row>
    <row r="4584" spans="2:13">
      <c r="B4584" s="10">
        <v>4581</v>
      </c>
      <c r="C4584" s="13">
        <v>1.2</v>
      </c>
      <c r="D4584" s="13">
        <v>3.3333333333333335</v>
      </c>
      <c r="E4584" s="13">
        <v>11.020408163265305</v>
      </c>
      <c r="F4584" s="13">
        <v>18.107901453657146</v>
      </c>
      <c r="G4584" s="13">
        <v>2.9135802469135803</v>
      </c>
      <c r="H4584" s="13">
        <v>4.1739130434782608</v>
      </c>
      <c r="I4584" s="13">
        <v>0.8</v>
      </c>
      <c r="J4584" s="13">
        <v>6.25</v>
      </c>
      <c r="K4584" s="13">
        <v>0.8</v>
      </c>
      <c r="L4584" s="13">
        <v>2.5</v>
      </c>
      <c r="M4584" s="13">
        <v>12.083333333333334</v>
      </c>
    </row>
    <row r="4585" spans="2:13">
      <c r="B4585" s="10">
        <v>4582</v>
      </c>
      <c r="C4585" s="13">
        <v>1</v>
      </c>
      <c r="D4585" s="13">
        <v>4</v>
      </c>
      <c r="E4585" s="13">
        <v>10.384615384615385</v>
      </c>
      <c r="F4585" s="13">
        <v>17.975225713253884</v>
      </c>
      <c r="G4585" s="13">
        <v>3.3239436619718314</v>
      </c>
      <c r="H4585" s="13">
        <v>4.2666666666666666</v>
      </c>
      <c r="I4585" s="13">
        <v>1.4</v>
      </c>
      <c r="J4585" s="13">
        <v>3.5714285714285716</v>
      </c>
      <c r="K4585" s="13">
        <v>0.6</v>
      </c>
      <c r="L4585" s="13">
        <v>3.3333333333333335</v>
      </c>
      <c r="M4585" s="13">
        <v>10.904761904761905</v>
      </c>
    </row>
    <row r="4586" spans="2:13">
      <c r="B4586" s="10">
        <v>4583</v>
      </c>
      <c r="C4586" s="13">
        <v>0.4</v>
      </c>
      <c r="D4586" s="13">
        <v>10</v>
      </c>
      <c r="E4586" s="13">
        <v>11.48936170212766</v>
      </c>
      <c r="F4586" s="13">
        <v>19.667821095644562</v>
      </c>
      <c r="G4586" s="13">
        <v>3.1258278145695364</v>
      </c>
      <c r="H4586" s="13">
        <v>5.0526315789473681</v>
      </c>
      <c r="I4586" s="13">
        <v>1</v>
      </c>
      <c r="J4586" s="13">
        <v>5</v>
      </c>
      <c r="K4586" s="13">
        <v>0.1</v>
      </c>
      <c r="L4586" s="13">
        <v>20</v>
      </c>
      <c r="M4586" s="13">
        <v>35</v>
      </c>
    </row>
    <row r="4587" spans="2:13">
      <c r="B4587" s="10">
        <v>4584</v>
      </c>
      <c r="C4587" s="13">
        <v>1.2</v>
      </c>
      <c r="D4587" s="13">
        <v>3.3333333333333335</v>
      </c>
      <c r="E4587" s="13">
        <v>11.739130434782609</v>
      </c>
      <c r="F4587" s="13">
        <v>18.406933234539153</v>
      </c>
      <c r="G4587" s="13">
        <v>3.0451612903225804</v>
      </c>
      <c r="H4587" s="13">
        <v>3.6226415094339623</v>
      </c>
      <c r="I4587" s="13">
        <v>1</v>
      </c>
      <c r="J4587" s="13">
        <v>5</v>
      </c>
      <c r="K4587" s="13">
        <v>0.2</v>
      </c>
      <c r="L4587" s="13">
        <v>10</v>
      </c>
      <c r="M4587" s="13">
        <v>18.333333333333336</v>
      </c>
    </row>
    <row r="4588" spans="2:13">
      <c r="B4588" s="10">
        <v>4585</v>
      </c>
      <c r="C4588" s="13">
        <v>1</v>
      </c>
      <c r="D4588" s="13">
        <v>4</v>
      </c>
      <c r="E4588" s="13">
        <v>10.8</v>
      </c>
      <c r="F4588" s="13">
        <v>16.573529411764707</v>
      </c>
      <c r="G4588" s="13">
        <v>2.95</v>
      </c>
      <c r="H4588" s="13">
        <v>2.8235294117647061</v>
      </c>
      <c r="I4588" s="13">
        <v>1</v>
      </c>
      <c r="J4588" s="13">
        <v>5</v>
      </c>
      <c r="K4588" s="13">
        <v>0.2</v>
      </c>
      <c r="L4588" s="13">
        <v>10</v>
      </c>
      <c r="M4588" s="13">
        <v>19</v>
      </c>
    </row>
    <row r="4589" spans="2:13">
      <c r="B4589" s="10">
        <v>4586</v>
      </c>
      <c r="C4589" s="13">
        <v>1</v>
      </c>
      <c r="D4589" s="13">
        <v>4</v>
      </c>
      <c r="E4589" s="13">
        <v>9.8181818181818166</v>
      </c>
      <c r="F4589" s="13">
        <v>18.855103699254492</v>
      </c>
      <c r="G4589" s="13">
        <v>2.8433734939759034</v>
      </c>
      <c r="H4589" s="13">
        <v>6.193548387096774</v>
      </c>
      <c r="I4589" s="13">
        <v>1</v>
      </c>
      <c r="J4589" s="13">
        <v>5</v>
      </c>
      <c r="K4589" s="13">
        <v>0.6</v>
      </c>
      <c r="L4589" s="13">
        <v>3.3333333333333335</v>
      </c>
      <c r="M4589" s="13">
        <v>12.333333333333334</v>
      </c>
    </row>
    <row r="4590" spans="2:13">
      <c r="B4590" s="10">
        <v>4587</v>
      </c>
      <c r="C4590" s="13">
        <v>0.8</v>
      </c>
      <c r="D4590" s="13">
        <v>5</v>
      </c>
      <c r="E4590" s="13">
        <v>12.272727272727273</v>
      </c>
      <c r="F4590" s="13">
        <v>18.461532619427356</v>
      </c>
      <c r="G4590" s="13">
        <v>2.7602339181286553</v>
      </c>
      <c r="H4590" s="13">
        <v>3.4285714285714284</v>
      </c>
      <c r="I4590" s="13">
        <v>1.4</v>
      </c>
      <c r="J4590" s="13">
        <v>3.5714285714285716</v>
      </c>
      <c r="K4590" s="13">
        <v>0.8</v>
      </c>
      <c r="L4590" s="13">
        <v>2.5</v>
      </c>
      <c r="M4590" s="13">
        <v>11.071428571428571</v>
      </c>
    </row>
    <row r="4591" spans="2:13">
      <c r="B4591" s="10">
        <v>4588</v>
      </c>
      <c r="C4591" s="13">
        <v>0.8</v>
      </c>
      <c r="D4591" s="13">
        <v>5</v>
      </c>
      <c r="E4591" s="13">
        <v>15.882352941176469</v>
      </c>
      <c r="F4591" s="13">
        <v>25.858110516934047</v>
      </c>
      <c r="G4591" s="13">
        <v>3.5757575757575761</v>
      </c>
      <c r="H4591" s="13">
        <v>6.4</v>
      </c>
      <c r="I4591" s="13">
        <v>1</v>
      </c>
      <c r="J4591" s="13">
        <v>5</v>
      </c>
      <c r="K4591" s="13">
        <v>0.6</v>
      </c>
      <c r="L4591" s="13">
        <v>3.3333333333333335</v>
      </c>
      <c r="M4591" s="13">
        <v>13.333333333333334</v>
      </c>
    </row>
    <row r="4592" spans="2:13">
      <c r="B4592" s="10">
        <v>4589</v>
      </c>
      <c r="C4592" s="13">
        <v>0.2</v>
      </c>
      <c r="D4592" s="13">
        <v>20</v>
      </c>
      <c r="E4592" s="13">
        <v>9.6428571428571441</v>
      </c>
      <c r="F4592" s="13">
        <v>16.993835278645406</v>
      </c>
      <c r="G4592" s="13">
        <v>2.9873417721518987</v>
      </c>
      <c r="H4592" s="13">
        <v>4.3636363636363633</v>
      </c>
      <c r="I4592" s="13">
        <v>1.2</v>
      </c>
      <c r="J4592" s="13">
        <v>4.166666666666667</v>
      </c>
      <c r="K4592" s="13">
        <v>0.2</v>
      </c>
      <c r="L4592" s="13">
        <v>10</v>
      </c>
      <c r="M4592" s="13">
        <v>34.166666666666671</v>
      </c>
    </row>
    <row r="4593" spans="2:13">
      <c r="B4593" s="10">
        <v>4590</v>
      </c>
      <c r="C4593" s="13">
        <v>0.8</v>
      </c>
      <c r="D4593" s="13">
        <v>5</v>
      </c>
      <c r="E4593" s="13">
        <v>10.8</v>
      </c>
      <c r="F4593" s="13">
        <v>19.845161290322579</v>
      </c>
      <c r="G4593" s="13">
        <v>3.0451612903225804</v>
      </c>
      <c r="H4593" s="13">
        <v>6</v>
      </c>
      <c r="I4593" s="13">
        <v>1</v>
      </c>
      <c r="J4593" s="13">
        <v>5</v>
      </c>
      <c r="K4593" s="13">
        <v>0.4</v>
      </c>
      <c r="L4593" s="13">
        <v>5</v>
      </c>
      <c r="M4593" s="13">
        <v>15</v>
      </c>
    </row>
    <row r="4594" spans="2:13">
      <c r="B4594" s="10">
        <v>4591</v>
      </c>
      <c r="C4594" s="13">
        <v>0.8</v>
      </c>
      <c r="D4594" s="13">
        <v>5</v>
      </c>
      <c r="E4594" s="13">
        <v>10.384615384615385</v>
      </c>
      <c r="F4594" s="13">
        <v>17.819067286181379</v>
      </c>
      <c r="G4594" s="13">
        <v>3.1677852348993287</v>
      </c>
      <c r="H4594" s="13">
        <v>4.2666666666666666</v>
      </c>
      <c r="I4594" s="13">
        <v>0.8</v>
      </c>
      <c r="J4594" s="13">
        <v>6.25</v>
      </c>
      <c r="K4594" s="13">
        <v>0.8</v>
      </c>
      <c r="L4594" s="13">
        <v>2.5</v>
      </c>
      <c r="M4594" s="13">
        <v>13.75</v>
      </c>
    </row>
    <row r="4595" spans="2:13">
      <c r="B4595" s="10">
        <v>4592</v>
      </c>
      <c r="C4595" s="13">
        <v>0.4</v>
      </c>
      <c r="D4595" s="13">
        <v>10</v>
      </c>
      <c r="E4595" s="13">
        <v>11.739130434782609</v>
      </c>
      <c r="F4595" s="13">
        <v>18.53913043478261</v>
      </c>
      <c r="G4595" s="13">
        <v>3.3714285714285714</v>
      </c>
      <c r="H4595" s="13">
        <v>3.4285714285714284</v>
      </c>
      <c r="I4595" s="13">
        <v>0.8</v>
      </c>
      <c r="J4595" s="13">
        <v>6.25</v>
      </c>
      <c r="K4595" s="13">
        <v>0.4</v>
      </c>
      <c r="L4595" s="13">
        <v>5</v>
      </c>
      <c r="M4595" s="13">
        <v>21.25</v>
      </c>
    </row>
    <row r="4596" spans="2:13">
      <c r="B4596" s="10">
        <v>4593</v>
      </c>
      <c r="C4596" s="13">
        <v>0.6</v>
      </c>
      <c r="D4596" s="13">
        <v>6.666666666666667</v>
      </c>
      <c r="E4596" s="13">
        <v>9.1525423728813564</v>
      </c>
      <c r="F4596" s="13">
        <v>16.436752899197145</v>
      </c>
      <c r="G4596" s="13">
        <v>2.4842105263157896</v>
      </c>
      <c r="H4596" s="13">
        <v>4.8</v>
      </c>
      <c r="I4596" s="13">
        <v>1</v>
      </c>
      <c r="J4596" s="13">
        <v>5</v>
      </c>
      <c r="K4596" s="13">
        <v>0.4</v>
      </c>
      <c r="L4596" s="13">
        <v>5</v>
      </c>
      <c r="M4596" s="13">
        <v>16.666666666666668</v>
      </c>
    </row>
    <row r="4597" spans="2:13">
      <c r="B4597" s="10">
        <v>4594</v>
      </c>
      <c r="C4597" s="13">
        <v>0.8</v>
      </c>
      <c r="D4597" s="13">
        <v>5</v>
      </c>
      <c r="E4597" s="13">
        <v>11.020408163265305</v>
      </c>
      <c r="F4597" s="13">
        <v>21.810884353741496</v>
      </c>
      <c r="G4597" s="13">
        <v>3.9333333333333336</v>
      </c>
      <c r="H4597" s="13">
        <v>6.8571428571428568</v>
      </c>
      <c r="I4597" s="13">
        <v>0.8</v>
      </c>
      <c r="J4597" s="13">
        <v>6.25</v>
      </c>
      <c r="K4597" s="13">
        <v>0.2</v>
      </c>
      <c r="L4597" s="13">
        <v>10</v>
      </c>
      <c r="M4597" s="13">
        <v>21.25</v>
      </c>
    </row>
    <row r="4598" spans="2:13">
      <c r="B4598" s="10">
        <v>4595</v>
      </c>
      <c r="C4598" s="13">
        <v>1.2</v>
      </c>
      <c r="D4598" s="13">
        <v>3.3333333333333335</v>
      </c>
      <c r="E4598" s="13">
        <v>11.25</v>
      </c>
      <c r="F4598" s="13">
        <v>19.146005072923273</v>
      </c>
      <c r="G4598" s="13">
        <v>2.8433734939759034</v>
      </c>
      <c r="H4598" s="13">
        <v>5.0526315789473681</v>
      </c>
      <c r="I4598" s="13">
        <v>1.4</v>
      </c>
      <c r="J4598" s="13">
        <v>3.5714285714285716</v>
      </c>
      <c r="K4598" s="13">
        <v>0.1</v>
      </c>
      <c r="L4598" s="13">
        <v>20</v>
      </c>
      <c r="M4598" s="13">
        <v>26.904761904761905</v>
      </c>
    </row>
    <row r="4599" spans="2:13">
      <c r="B4599" s="10">
        <v>4596</v>
      </c>
      <c r="C4599" s="13">
        <v>0.8</v>
      </c>
      <c r="D4599" s="13">
        <v>5</v>
      </c>
      <c r="E4599" s="13">
        <v>11.020408163265305</v>
      </c>
      <c r="F4599" s="13">
        <v>17.921234609546296</v>
      </c>
      <c r="G4599" s="13">
        <v>3.9008264462809921</v>
      </c>
      <c r="H4599" s="13">
        <v>3</v>
      </c>
      <c r="I4599" s="13">
        <v>0.2</v>
      </c>
      <c r="J4599" s="13">
        <v>25</v>
      </c>
      <c r="K4599" s="13">
        <v>0.6</v>
      </c>
      <c r="L4599" s="13">
        <v>3.3333333333333335</v>
      </c>
      <c r="M4599" s="13">
        <v>33.333333333333336</v>
      </c>
    </row>
    <row r="4600" spans="2:13">
      <c r="B4600" s="10">
        <v>4597</v>
      </c>
      <c r="C4600" s="13">
        <v>0.8</v>
      </c>
      <c r="D4600" s="13">
        <v>5</v>
      </c>
      <c r="E4600" s="13">
        <v>13.846153846153847</v>
      </c>
      <c r="F4600" s="13">
        <v>21.586694386694386</v>
      </c>
      <c r="G4600" s="13">
        <v>2.5513513513513515</v>
      </c>
      <c r="H4600" s="13">
        <v>5.1891891891891895</v>
      </c>
      <c r="I4600" s="13">
        <v>0.4</v>
      </c>
      <c r="J4600" s="13">
        <v>12.5</v>
      </c>
      <c r="K4600" s="13">
        <v>0.2</v>
      </c>
      <c r="L4600" s="13">
        <v>10</v>
      </c>
      <c r="M4600" s="13">
        <v>27.5</v>
      </c>
    </row>
    <row r="4601" spans="2:13">
      <c r="B4601" s="10">
        <v>4598</v>
      </c>
      <c r="C4601" s="13">
        <v>0.2</v>
      </c>
      <c r="D4601" s="13">
        <v>20</v>
      </c>
      <c r="E4601" s="13">
        <v>12.272727272727273</v>
      </c>
      <c r="F4601" s="13">
        <v>18.001050972149237</v>
      </c>
      <c r="G4601" s="13">
        <v>2.7283236994219653</v>
      </c>
      <c r="H4601" s="13">
        <v>3</v>
      </c>
      <c r="I4601" s="13">
        <v>1</v>
      </c>
      <c r="J4601" s="13">
        <v>5</v>
      </c>
      <c r="K4601" s="13">
        <v>0.2</v>
      </c>
      <c r="L4601" s="13">
        <v>10</v>
      </c>
      <c r="M4601" s="13">
        <v>35</v>
      </c>
    </row>
    <row r="4602" spans="2:13">
      <c r="B4602" s="10">
        <v>4599</v>
      </c>
      <c r="C4602" s="13">
        <v>0.6</v>
      </c>
      <c r="D4602" s="13">
        <v>6.666666666666667</v>
      </c>
      <c r="E4602" s="13">
        <v>10</v>
      </c>
      <c r="F4602" s="13">
        <v>17.897435897435898</v>
      </c>
      <c r="G4602" s="13">
        <v>3.6307692307692307</v>
      </c>
      <c r="H4602" s="13">
        <v>4.2666666666666666</v>
      </c>
      <c r="I4602" s="13">
        <v>1.2</v>
      </c>
      <c r="J4602" s="13">
        <v>4.166666666666667</v>
      </c>
      <c r="K4602" s="13">
        <v>0.2</v>
      </c>
      <c r="L4602" s="13">
        <v>10</v>
      </c>
      <c r="M4602" s="13">
        <v>20.833333333333336</v>
      </c>
    </row>
    <row r="4603" spans="2:13">
      <c r="B4603" s="10">
        <v>4600</v>
      </c>
      <c r="C4603" s="13">
        <v>0.8</v>
      </c>
      <c r="D4603" s="13">
        <v>5</v>
      </c>
      <c r="E4603" s="13">
        <v>12.272727272727273</v>
      </c>
      <c r="F4603" s="13">
        <v>19.026307519640852</v>
      </c>
      <c r="G4603" s="13">
        <v>2.9135802469135803</v>
      </c>
      <c r="H4603" s="13">
        <v>3.84</v>
      </c>
      <c r="I4603" s="13">
        <v>1.2</v>
      </c>
      <c r="J4603" s="13">
        <v>4.166666666666667</v>
      </c>
      <c r="K4603" s="13">
        <v>0.4</v>
      </c>
      <c r="L4603" s="13">
        <v>5</v>
      </c>
      <c r="M4603" s="13">
        <v>14.166666666666668</v>
      </c>
    </row>
    <row r="4604" spans="2:13">
      <c r="B4604" s="10">
        <v>4601</v>
      </c>
      <c r="C4604" s="13">
        <v>0.6</v>
      </c>
      <c r="D4604" s="13">
        <v>6.666666666666667</v>
      </c>
      <c r="E4604" s="13">
        <v>16.363636363636363</v>
      </c>
      <c r="F4604" s="13">
        <v>22.85086893782546</v>
      </c>
      <c r="G4604" s="13">
        <v>2.9316770186335406</v>
      </c>
      <c r="H4604" s="13">
        <v>3.5555555555555554</v>
      </c>
      <c r="I4604" s="13">
        <v>0.6</v>
      </c>
      <c r="J4604" s="13">
        <v>8.3333333333333339</v>
      </c>
      <c r="K4604" s="13">
        <v>0.2</v>
      </c>
      <c r="L4604" s="13">
        <v>10</v>
      </c>
      <c r="M4604" s="13">
        <v>25</v>
      </c>
    </row>
    <row r="4605" spans="2:13">
      <c r="B4605" s="10">
        <v>4602</v>
      </c>
      <c r="C4605" s="13">
        <v>0.6</v>
      </c>
      <c r="D4605" s="13">
        <v>6.666666666666667</v>
      </c>
      <c r="E4605" s="13">
        <v>12.272727272727273</v>
      </c>
      <c r="F4605" s="13">
        <v>20.041280731846772</v>
      </c>
      <c r="G4605" s="13">
        <v>2.9685534591194971</v>
      </c>
      <c r="H4605" s="13">
        <v>4.8</v>
      </c>
      <c r="I4605" s="13">
        <v>0.6</v>
      </c>
      <c r="J4605" s="13">
        <v>8.3333333333333339</v>
      </c>
      <c r="K4605" s="13">
        <v>0.1</v>
      </c>
      <c r="L4605" s="13">
        <v>20</v>
      </c>
      <c r="M4605" s="13">
        <v>35</v>
      </c>
    </row>
    <row r="4606" spans="2:13">
      <c r="B4606" s="10">
        <v>4603</v>
      </c>
      <c r="C4606" s="13">
        <v>0.6</v>
      </c>
      <c r="D4606" s="13">
        <v>6.666666666666667</v>
      </c>
      <c r="E4606" s="13">
        <v>11.739130434782609</v>
      </c>
      <c r="F4606" s="13">
        <v>20.488989271597966</v>
      </c>
      <c r="G4606" s="13">
        <v>2.9316770186335406</v>
      </c>
      <c r="H4606" s="13">
        <v>5.8181818181818183</v>
      </c>
      <c r="I4606" s="13">
        <v>1</v>
      </c>
      <c r="J4606" s="13">
        <v>5</v>
      </c>
      <c r="K4606" s="13">
        <v>0.6</v>
      </c>
      <c r="L4606" s="13">
        <v>3.3333333333333335</v>
      </c>
      <c r="M4606" s="13">
        <v>15.000000000000002</v>
      </c>
    </row>
    <row r="4607" spans="2:13">
      <c r="B4607" s="10">
        <v>4604</v>
      </c>
      <c r="C4607" s="13">
        <v>1.4</v>
      </c>
      <c r="D4607" s="13">
        <v>2.8571428571428572</v>
      </c>
      <c r="E4607" s="13">
        <v>12</v>
      </c>
      <c r="F4607" s="13">
        <v>19.164835164835164</v>
      </c>
      <c r="G4607" s="13">
        <v>2.5934065934065931</v>
      </c>
      <c r="H4607" s="13">
        <v>4.5714285714285712</v>
      </c>
      <c r="I4607" s="13">
        <v>1.2</v>
      </c>
      <c r="J4607" s="13">
        <v>4.166666666666667</v>
      </c>
      <c r="K4607" s="13">
        <v>0.2</v>
      </c>
      <c r="L4607" s="13">
        <v>10</v>
      </c>
      <c r="M4607" s="13">
        <v>17.023809523809526</v>
      </c>
    </row>
    <row r="4608" spans="2:13">
      <c r="B4608" s="10">
        <v>4605</v>
      </c>
      <c r="C4608" s="13">
        <v>0.8</v>
      </c>
      <c r="D4608" s="13">
        <v>5</v>
      </c>
      <c r="E4608" s="13">
        <v>12.558139534883722</v>
      </c>
      <c r="F4608" s="13">
        <v>18.752907892904524</v>
      </c>
      <c r="G4608" s="13">
        <v>2.8263473053892216</v>
      </c>
      <c r="H4608" s="13">
        <v>3.3684210526315788</v>
      </c>
      <c r="I4608" s="13">
        <v>1.2</v>
      </c>
      <c r="J4608" s="13">
        <v>4.166666666666667</v>
      </c>
      <c r="K4608" s="13">
        <v>0.4</v>
      </c>
      <c r="L4608" s="13">
        <v>5</v>
      </c>
      <c r="M4608" s="13">
        <v>14.166666666666668</v>
      </c>
    </row>
    <row r="4609" spans="2:13">
      <c r="B4609" s="10">
        <v>4606</v>
      </c>
      <c r="C4609" s="13">
        <v>0.8</v>
      </c>
      <c r="D4609" s="13">
        <v>5</v>
      </c>
      <c r="E4609" s="13">
        <v>9.6428571428571441</v>
      </c>
      <c r="F4609" s="13">
        <v>17.203091060985798</v>
      </c>
      <c r="G4609" s="13">
        <v>2.7602339181286553</v>
      </c>
      <c r="H4609" s="13">
        <v>4.8</v>
      </c>
      <c r="I4609" s="13">
        <v>1</v>
      </c>
      <c r="J4609" s="13">
        <v>5</v>
      </c>
      <c r="K4609" s="13">
        <v>0.4</v>
      </c>
      <c r="L4609" s="13">
        <v>5</v>
      </c>
      <c r="M4609" s="13">
        <v>15</v>
      </c>
    </row>
    <row r="4610" spans="2:13">
      <c r="B4610" s="10">
        <v>4607</v>
      </c>
      <c r="C4610" s="13">
        <v>0.6</v>
      </c>
      <c r="D4610" s="13">
        <v>6.666666666666667</v>
      </c>
      <c r="E4610" s="13">
        <v>24.545454545454547</v>
      </c>
      <c r="F4610" s="13">
        <v>31.062004662004664</v>
      </c>
      <c r="G4610" s="13">
        <v>3.0256410256410255</v>
      </c>
      <c r="H4610" s="13">
        <v>3.4909090909090907</v>
      </c>
      <c r="I4610" s="13">
        <v>1.4</v>
      </c>
      <c r="J4610" s="13">
        <v>3.5714285714285716</v>
      </c>
      <c r="K4610" s="13">
        <v>0.4</v>
      </c>
      <c r="L4610" s="13">
        <v>5</v>
      </c>
      <c r="M4610" s="13">
        <v>15.238095238095239</v>
      </c>
    </row>
    <row r="4611" spans="2:13">
      <c r="B4611" s="10">
        <v>4608</v>
      </c>
      <c r="C4611" s="13">
        <v>0.4</v>
      </c>
      <c r="D4611" s="13">
        <v>10</v>
      </c>
      <c r="E4611" s="13">
        <v>15.428571428571429</v>
      </c>
      <c r="F4611" s="13">
        <v>22.705788039121373</v>
      </c>
      <c r="G4611" s="13">
        <v>2.9135802469135803</v>
      </c>
      <c r="H4611" s="13">
        <v>4.3636363636363633</v>
      </c>
      <c r="I4611" s="13">
        <v>1</v>
      </c>
      <c r="J4611" s="13">
        <v>5</v>
      </c>
      <c r="K4611" s="13">
        <v>0.4</v>
      </c>
      <c r="L4611" s="13">
        <v>5</v>
      </c>
      <c r="M4611" s="13">
        <v>20</v>
      </c>
    </row>
    <row r="4612" spans="2:13">
      <c r="B4612" s="10">
        <v>4609</v>
      </c>
      <c r="C4612" s="13">
        <v>0.8</v>
      </c>
      <c r="D4612" s="13">
        <v>5</v>
      </c>
      <c r="E4612" s="13">
        <v>15.428571428571429</v>
      </c>
      <c r="F4612" s="13">
        <v>25.686349206349206</v>
      </c>
      <c r="G4612" s="13">
        <v>3.1466666666666669</v>
      </c>
      <c r="H4612" s="13">
        <v>7.1111111111111107</v>
      </c>
      <c r="I4612" s="13">
        <v>1.2</v>
      </c>
      <c r="J4612" s="13">
        <v>4.166666666666667</v>
      </c>
      <c r="K4612" s="13">
        <v>0.2</v>
      </c>
      <c r="L4612" s="13">
        <v>10</v>
      </c>
      <c r="M4612" s="13">
        <v>19.166666666666668</v>
      </c>
    </row>
    <row r="4613" spans="2:13">
      <c r="B4613" s="10">
        <v>4610</v>
      </c>
      <c r="C4613" s="13">
        <v>0.4</v>
      </c>
      <c r="D4613" s="13">
        <v>10</v>
      </c>
      <c r="E4613" s="13">
        <v>11.739130434782609</v>
      </c>
      <c r="F4613" s="13">
        <v>17.696510688937057</v>
      </c>
      <c r="G4613" s="13">
        <v>2.8606060606060604</v>
      </c>
      <c r="H4613" s="13">
        <v>3.096774193548387</v>
      </c>
      <c r="I4613" s="13">
        <v>1.2</v>
      </c>
      <c r="J4613" s="13">
        <v>4.166666666666667</v>
      </c>
      <c r="K4613" s="13">
        <v>0.4</v>
      </c>
      <c r="L4613" s="13">
        <v>5</v>
      </c>
      <c r="M4613" s="13">
        <v>19.166666666666668</v>
      </c>
    </row>
    <row r="4614" spans="2:13">
      <c r="B4614" s="10">
        <v>4611</v>
      </c>
      <c r="C4614" s="13">
        <v>0.2</v>
      </c>
      <c r="D4614" s="13">
        <v>20</v>
      </c>
      <c r="E4614" s="13">
        <v>9.8181818181818166</v>
      </c>
      <c r="F4614" s="13">
        <v>18.171512697828483</v>
      </c>
      <c r="G4614" s="13">
        <v>3.3006993006993004</v>
      </c>
      <c r="H4614" s="13">
        <v>5.0526315789473681</v>
      </c>
      <c r="I4614" s="13">
        <v>1</v>
      </c>
      <c r="J4614" s="13">
        <v>5</v>
      </c>
      <c r="K4614" s="13">
        <v>0.4</v>
      </c>
      <c r="L4614" s="13">
        <v>5</v>
      </c>
      <c r="M4614" s="13">
        <v>30</v>
      </c>
    </row>
    <row r="4615" spans="2:13">
      <c r="B4615" s="10">
        <v>4612</v>
      </c>
      <c r="C4615" s="13">
        <v>0.8</v>
      </c>
      <c r="D4615" s="13">
        <v>5</v>
      </c>
      <c r="E4615" s="13">
        <v>15.428571428571429</v>
      </c>
      <c r="F4615" s="13">
        <v>22.618940969444889</v>
      </c>
      <c r="G4615" s="13">
        <v>3.1052631578947372</v>
      </c>
      <c r="H4615" s="13">
        <v>4.0851063829787231</v>
      </c>
      <c r="I4615" s="13">
        <v>0.6</v>
      </c>
      <c r="J4615" s="13">
        <v>8.3333333333333339</v>
      </c>
      <c r="K4615" s="13">
        <v>0.6</v>
      </c>
      <c r="L4615" s="13">
        <v>3.3333333333333335</v>
      </c>
      <c r="M4615" s="13">
        <v>16.666666666666668</v>
      </c>
    </row>
    <row r="4616" spans="2:13">
      <c r="B4616" s="10">
        <v>4613</v>
      </c>
      <c r="C4616" s="13">
        <v>1</v>
      </c>
      <c r="D4616" s="13">
        <v>4</v>
      </c>
      <c r="E4616" s="13">
        <v>10.8</v>
      </c>
      <c r="F4616" s="13">
        <v>17.865034013605442</v>
      </c>
      <c r="G4616" s="13">
        <v>3.1466666666666669</v>
      </c>
      <c r="H4616" s="13">
        <v>3.9183673469387754</v>
      </c>
      <c r="I4616" s="13">
        <v>1.2</v>
      </c>
      <c r="J4616" s="13">
        <v>4.166666666666667</v>
      </c>
      <c r="K4616" s="13">
        <v>0.4</v>
      </c>
      <c r="L4616" s="13">
        <v>5</v>
      </c>
      <c r="M4616" s="13">
        <v>13.166666666666668</v>
      </c>
    </row>
    <row r="4617" spans="2:13">
      <c r="B4617" s="10">
        <v>4614</v>
      </c>
      <c r="C4617" s="13">
        <v>0.6</v>
      </c>
      <c r="D4617" s="13">
        <v>6.666666666666667</v>
      </c>
      <c r="E4617" s="13">
        <v>13.846153846153847</v>
      </c>
      <c r="F4617" s="13">
        <v>21.435897435897438</v>
      </c>
      <c r="G4617" s="13">
        <v>2.6666666666666665</v>
      </c>
      <c r="H4617" s="13">
        <v>4.9230769230769234</v>
      </c>
      <c r="I4617" s="13">
        <v>0.4</v>
      </c>
      <c r="J4617" s="13">
        <v>12.5</v>
      </c>
      <c r="K4617" s="13">
        <v>0.8</v>
      </c>
      <c r="L4617" s="13">
        <v>2.5</v>
      </c>
      <c r="M4617" s="13">
        <v>21.666666666666668</v>
      </c>
    </row>
    <row r="4618" spans="2:13">
      <c r="B4618" s="10">
        <v>4615</v>
      </c>
      <c r="C4618" s="13">
        <v>1</v>
      </c>
      <c r="D4618" s="13">
        <v>4</v>
      </c>
      <c r="E4618" s="13">
        <v>11.25</v>
      </c>
      <c r="F4618" s="13">
        <v>19.461148025101515</v>
      </c>
      <c r="G4618" s="13">
        <v>3.746031746031746</v>
      </c>
      <c r="H4618" s="13">
        <v>4.4651162790697674</v>
      </c>
      <c r="I4618" s="13">
        <v>1.4</v>
      </c>
      <c r="J4618" s="13">
        <v>3.5714285714285716</v>
      </c>
      <c r="K4618" s="13">
        <v>0.8</v>
      </c>
      <c r="L4618" s="13">
        <v>2.5</v>
      </c>
      <c r="M4618" s="13">
        <v>10.071428571428571</v>
      </c>
    </row>
    <row r="4619" spans="2:13">
      <c r="B4619" s="10">
        <v>4616</v>
      </c>
      <c r="C4619" s="13">
        <v>0.8</v>
      </c>
      <c r="D4619" s="13">
        <v>5</v>
      </c>
      <c r="E4619" s="13">
        <v>21.6</v>
      </c>
      <c r="F4619" s="13">
        <v>27.765123152709361</v>
      </c>
      <c r="G4619" s="13">
        <v>2.3251231527093594</v>
      </c>
      <c r="H4619" s="13">
        <v>3.84</v>
      </c>
      <c r="I4619" s="13">
        <v>0.8</v>
      </c>
      <c r="J4619" s="13">
        <v>6.25</v>
      </c>
      <c r="K4619" s="13">
        <v>0.4</v>
      </c>
      <c r="L4619" s="13">
        <v>5</v>
      </c>
      <c r="M4619" s="13">
        <v>16.25</v>
      </c>
    </row>
    <row r="4620" spans="2:13">
      <c r="B4620" s="10">
        <v>4617</v>
      </c>
      <c r="C4620" s="13">
        <v>1.6</v>
      </c>
      <c r="D4620" s="13">
        <v>2.5</v>
      </c>
      <c r="E4620" s="13">
        <v>13.5</v>
      </c>
      <c r="F4620" s="13">
        <v>19.71344537815126</v>
      </c>
      <c r="G4620" s="13">
        <v>3.4705882352941178</v>
      </c>
      <c r="H4620" s="13">
        <v>2.7428571428571429</v>
      </c>
      <c r="I4620" s="13">
        <v>0.8</v>
      </c>
      <c r="J4620" s="13">
        <v>6.25</v>
      </c>
      <c r="K4620" s="13">
        <v>0.2</v>
      </c>
      <c r="L4620" s="13">
        <v>10</v>
      </c>
      <c r="M4620" s="13">
        <v>18.75</v>
      </c>
    </row>
    <row r="4621" spans="2:13">
      <c r="B4621" s="10">
        <v>4618</v>
      </c>
      <c r="C4621" s="13">
        <v>0.8</v>
      </c>
      <c r="D4621" s="13">
        <v>5</v>
      </c>
      <c r="E4621" s="13">
        <v>10.384615384615385</v>
      </c>
      <c r="F4621" s="13">
        <v>16.50884409707939</v>
      </c>
      <c r="G4621" s="13">
        <v>3.3006993006993004</v>
      </c>
      <c r="H4621" s="13">
        <v>2.8235294117647061</v>
      </c>
      <c r="I4621" s="13">
        <v>1</v>
      </c>
      <c r="J4621" s="13">
        <v>5</v>
      </c>
      <c r="K4621" s="13">
        <v>0.4</v>
      </c>
      <c r="L4621" s="13">
        <v>5</v>
      </c>
      <c r="M4621" s="13">
        <v>15</v>
      </c>
    </row>
    <row r="4622" spans="2:13">
      <c r="B4622" s="10">
        <v>4619</v>
      </c>
      <c r="C4622" s="13">
        <v>1.2</v>
      </c>
      <c r="D4622" s="13">
        <v>3.3333333333333335</v>
      </c>
      <c r="E4622" s="13">
        <v>10.588235294117647</v>
      </c>
      <c r="F4622" s="13">
        <v>16.047801369068338</v>
      </c>
      <c r="G4622" s="13">
        <v>2.7928994082840237</v>
      </c>
      <c r="H4622" s="13">
        <v>2.6666666666666665</v>
      </c>
      <c r="I4622" s="13">
        <v>1.2</v>
      </c>
      <c r="J4622" s="13">
        <v>4.166666666666667</v>
      </c>
      <c r="K4622" s="13">
        <v>0.6</v>
      </c>
      <c r="L4622" s="13">
        <v>3.3333333333333335</v>
      </c>
      <c r="M4622" s="13">
        <v>10.833333333333334</v>
      </c>
    </row>
    <row r="4623" spans="2:13">
      <c r="B4623" s="10">
        <v>4620</v>
      </c>
      <c r="C4623" s="13">
        <v>0.4</v>
      </c>
      <c r="D4623" s="13">
        <v>10</v>
      </c>
      <c r="E4623" s="13">
        <v>15.428571428571429</v>
      </c>
      <c r="F4623" s="13">
        <v>21.1998556998557</v>
      </c>
      <c r="G4623" s="13">
        <v>3.2777777777777777</v>
      </c>
      <c r="H4623" s="13">
        <v>2.4935064935064934</v>
      </c>
      <c r="I4623" s="13">
        <v>1</v>
      </c>
      <c r="J4623" s="13">
        <v>5</v>
      </c>
      <c r="K4623" s="13">
        <v>0.4</v>
      </c>
      <c r="L4623" s="13">
        <v>5</v>
      </c>
      <c r="M4623" s="13">
        <v>20</v>
      </c>
    </row>
    <row r="4624" spans="2:13">
      <c r="B4624" s="10">
        <v>4621</v>
      </c>
      <c r="C4624" s="13">
        <v>1</v>
      </c>
      <c r="D4624" s="13">
        <v>4</v>
      </c>
      <c r="E4624" s="13">
        <v>10</v>
      </c>
      <c r="F4624" s="13">
        <v>20.087499999999999</v>
      </c>
      <c r="G4624" s="13">
        <v>3.6875</v>
      </c>
      <c r="H4624" s="13">
        <v>6.4</v>
      </c>
      <c r="I4624" s="13">
        <v>1.4</v>
      </c>
      <c r="J4624" s="13">
        <v>3.5714285714285716</v>
      </c>
      <c r="K4624" s="13">
        <v>0.2</v>
      </c>
      <c r="L4624" s="13">
        <v>10</v>
      </c>
      <c r="M4624" s="13">
        <v>17.571428571428569</v>
      </c>
    </row>
    <row r="4625" spans="2:13">
      <c r="B4625" s="10">
        <v>4622</v>
      </c>
      <c r="C4625" s="13">
        <v>0.6</v>
      </c>
      <c r="D4625" s="13">
        <v>6.666666666666667</v>
      </c>
      <c r="E4625" s="13">
        <v>9.3103448275862064</v>
      </c>
      <c r="F4625" s="13">
        <v>17.764612572419992</v>
      </c>
      <c r="G4625" s="13">
        <v>2.9685534591194971</v>
      </c>
      <c r="H4625" s="13">
        <v>5.4857142857142858</v>
      </c>
      <c r="I4625" s="13">
        <v>1.2</v>
      </c>
      <c r="J4625" s="13">
        <v>4.166666666666667</v>
      </c>
      <c r="K4625" s="13">
        <v>0.6</v>
      </c>
      <c r="L4625" s="13">
        <v>3.3333333333333335</v>
      </c>
      <c r="M4625" s="13">
        <v>14.166666666666668</v>
      </c>
    </row>
    <row r="4626" spans="2:13">
      <c r="B4626" s="10">
        <v>4623</v>
      </c>
      <c r="C4626" s="13">
        <v>0.1</v>
      </c>
      <c r="D4626" s="13">
        <v>40</v>
      </c>
      <c r="E4626" s="13">
        <v>15</v>
      </c>
      <c r="F4626" s="13">
        <v>22.886332046332047</v>
      </c>
      <c r="G4626" s="13">
        <v>2.6971428571428571</v>
      </c>
      <c r="H4626" s="13">
        <v>5.1891891891891895</v>
      </c>
      <c r="I4626" s="13">
        <v>1</v>
      </c>
      <c r="J4626" s="13">
        <v>5</v>
      </c>
      <c r="K4626" s="13">
        <v>0.2</v>
      </c>
      <c r="L4626" s="13">
        <v>10</v>
      </c>
      <c r="M4626" s="13">
        <v>55</v>
      </c>
    </row>
    <row r="4627" spans="2:13">
      <c r="B4627" s="10">
        <v>4624</v>
      </c>
      <c r="C4627" s="13">
        <v>0.6</v>
      </c>
      <c r="D4627" s="13">
        <v>6.666666666666667</v>
      </c>
      <c r="E4627" s="13">
        <v>10.384615384615385</v>
      </c>
      <c r="F4627" s="13">
        <v>19.952400619514712</v>
      </c>
      <c r="G4627" s="13">
        <v>3.1677852348993287</v>
      </c>
      <c r="H4627" s="13">
        <v>6.4</v>
      </c>
      <c r="I4627" s="13">
        <v>0.8</v>
      </c>
      <c r="J4627" s="13">
        <v>6.25</v>
      </c>
      <c r="K4627" s="13">
        <v>0.1</v>
      </c>
      <c r="L4627" s="13">
        <v>20</v>
      </c>
      <c r="M4627" s="13">
        <v>32.916666666666671</v>
      </c>
    </row>
    <row r="4628" spans="2:13">
      <c r="B4628" s="10">
        <v>4625</v>
      </c>
      <c r="C4628" s="13">
        <v>0.6</v>
      </c>
      <c r="D4628" s="13">
        <v>6.666666666666667</v>
      </c>
      <c r="E4628" s="13">
        <v>11.25</v>
      </c>
      <c r="F4628" s="13">
        <v>21.476447709593778</v>
      </c>
      <c r="G4628" s="13">
        <v>5.3033707865168545</v>
      </c>
      <c r="H4628" s="13">
        <v>4.9230769230769234</v>
      </c>
      <c r="I4628" s="13">
        <v>1</v>
      </c>
      <c r="J4628" s="13">
        <v>5</v>
      </c>
      <c r="K4628" s="13">
        <v>0.4</v>
      </c>
      <c r="L4628" s="13">
        <v>5</v>
      </c>
      <c r="M4628" s="13">
        <v>16.666666666666668</v>
      </c>
    </row>
    <row r="4629" spans="2:13">
      <c r="B4629" s="10">
        <v>4626</v>
      </c>
      <c r="C4629" s="13">
        <v>1.2</v>
      </c>
      <c r="D4629" s="13">
        <v>3.3333333333333335</v>
      </c>
      <c r="E4629" s="13">
        <v>9.473684210526315</v>
      </c>
      <c r="F4629" s="13">
        <v>15.884568564267813</v>
      </c>
      <c r="G4629" s="13">
        <v>3.2108843537414966</v>
      </c>
      <c r="H4629" s="13">
        <v>3.2</v>
      </c>
      <c r="I4629" s="13">
        <v>0.8</v>
      </c>
      <c r="J4629" s="13">
        <v>6.25</v>
      </c>
      <c r="K4629" s="13">
        <v>0.6</v>
      </c>
      <c r="L4629" s="13">
        <v>3.3333333333333335</v>
      </c>
      <c r="M4629" s="13">
        <v>12.916666666666668</v>
      </c>
    </row>
    <row r="4630" spans="2:13">
      <c r="B4630" s="10">
        <v>4627</v>
      </c>
      <c r="C4630" s="13">
        <v>0.8</v>
      </c>
      <c r="D4630" s="13">
        <v>5</v>
      </c>
      <c r="E4630" s="13">
        <v>9.8181818181818166</v>
      </c>
      <c r="F4630" s="13">
        <v>19.312429505977889</v>
      </c>
      <c r="G4630" s="13">
        <v>3.3006993006993004</v>
      </c>
      <c r="H4630" s="13">
        <v>6.193548387096774</v>
      </c>
      <c r="I4630" s="13">
        <v>1.4</v>
      </c>
      <c r="J4630" s="13">
        <v>3.5714285714285716</v>
      </c>
      <c r="K4630" s="13">
        <v>0.6</v>
      </c>
      <c r="L4630" s="13">
        <v>3.3333333333333335</v>
      </c>
      <c r="M4630" s="13">
        <v>11.904761904761905</v>
      </c>
    </row>
    <row r="4631" spans="2:13">
      <c r="B4631" s="10">
        <v>4628</v>
      </c>
      <c r="C4631" s="13">
        <v>1</v>
      </c>
      <c r="D4631" s="13">
        <v>4</v>
      </c>
      <c r="E4631" s="13">
        <v>10.384615384615385</v>
      </c>
      <c r="F4631" s="13">
        <v>17.827776132012332</v>
      </c>
      <c r="G4631" s="13">
        <v>2.7602339181286553</v>
      </c>
      <c r="H4631" s="13">
        <v>4.6829268292682924</v>
      </c>
      <c r="I4631" s="13">
        <v>1.2</v>
      </c>
      <c r="J4631" s="13">
        <v>4.166666666666667</v>
      </c>
      <c r="K4631" s="13">
        <v>0.6</v>
      </c>
      <c r="L4631" s="13">
        <v>3.3333333333333335</v>
      </c>
      <c r="M4631" s="13">
        <v>11.500000000000002</v>
      </c>
    </row>
    <row r="4632" spans="2:13">
      <c r="B4632" s="10">
        <v>4629</v>
      </c>
      <c r="C4632" s="13">
        <v>0.6</v>
      </c>
      <c r="D4632" s="13">
        <v>6.666666666666667</v>
      </c>
      <c r="E4632" s="13">
        <v>11.48936170212766</v>
      </c>
      <c r="F4632" s="13">
        <v>18.89025198754269</v>
      </c>
      <c r="G4632" s="13">
        <v>2.3482587064676617</v>
      </c>
      <c r="H4632" s="13">
        <v>5.0526315789473681</v>
      </c>
      <c r="I4632" s="13">
        <v>0.8</v>
      </c>
      <c r="J4632" s="13">
        <v>6.25</v>
      </c>
      <c r="K4632" s="13">
        <v>0.6</v>
      </c>
      <c r="L4632" s="13">
        <v>3.3333333333333335</v>
      </c>
      <c r="M4632" s="13">
        <v>16.25</v>
      </c>
    </row>
    <row r="4633" spans="2:13">
      <c r="B4633" s="10">
        <v>4630</v>
      </c>
      <c r="C4633" s="13">
        <v>0.6</v>
      </c>
      <c r="D4633" s="13">
        <v>6.666666666666667</v>
      </c>
      <c r="E4633" s="13">
        <v>10.8</v>
      </c>
      <c r="F4633" s="13">
        <v>17.23649373881932</v>
      </c>
      <c r="G4633" s="13">
        <v>2.7441860465116279</v>
      </c>
      <c r="H4633" s="13">
        <v>3.6923076923076925</v>
      </c>
      <c r="I4633" s="13">
        <v>0.8</v>
      </c>
      <c r="J4633" s="13">
        <v>6.25</v>
      </c>
      <c r="K4633" s="13">
        <v>0.6</v>
      </c>
      <c r="L4633" s="13">
        <v>3.3333333333333335</v>
      </c>
      <c r="M4633" s="13">
        <v>16.25</v>
      </c>
    </row>
    <row r="4634" spans="2:13">
      <c r="B4634" s="10">
        <v>4631</v>
      </c>
      <c r="C4634" s="13">
        <v>0.4</v>
      </c>
      <c r="D4634" s="13">
        <v>10</v>
      </c>
      <c r="E4634" s="13">
        <v>11.48936170212766</v>
      </c>
      <c r="F4634" s="13">
        <v>17.646937459703416</v>
      </c>
      <c r="G4634" s="13">
        <v>2.6666666666666665</v>
      </c>
      <c r="H4634" s="13">
        <v>3.4909090909090907</v>
      </c>
      <c r="I4634" s="13">
        <v>0.8</v>
      </c>
      <c r="J4634" s="13">
        <v>6.25</v>
      </c>
      <c r="K4634" s="13">
        <v>0.4</v>
      </c>
      <c r="L4634" s="13">
        <v>5</v>
      </c>
      <c r="M4634" s="13">
        <v>21.25</v>
      </c>
    </row>
    <row r="4635" spans="2:13">
      <c r="B4635" s="10">
        <v>4632</v>
      </c>
      <c r="C4635" s="13">
        <v>1.2</v>
      </c>
      <c r="D4635" s="13">
        <v>3.3333333333333335</v>
      </c>
      <c r="E4635" s="13">
        <v>12.272727272727273</v>
      </c>
      <c r="F4635" s="13">
        <v>18.460779220779223</v>
      </c>
      <c r="G4635" s="13">
        <v>2.6971428571428571</v>
      </c>
      <c r="H4635" s="13">
        <v>3.4909090909090907</v>
      </c>
      <c r="I4635" s="13">
        <v>1.4</v>
      </c>
      <c r="J4635" s="13">
        <v>3.5714285714285716</v>
      </c>
      <c r="K4635" s="13">
        <v>0.4</v>
      </c>
      <c r="L4635" s="13">
        <v>5</v>
      </c>
      <c r="M4635" s="13">
        <v>11.904761904761905</v>
      </c>
    </row>
    <row r="4636" spans="2:13">
      <c r="B4636" s="10">
        <v>4633</v>
      </c>
      <c r="C4636" s="13">
        <v>1</v>
      </c>
      <c r="D4636" s="13">
        <v>4</v>
      </c>
      <c r="E4636" s="13">
        <v>12</v>
      </c>
      <c r="F4636" s="13">
        <v>22.407834101382491</v>
      </c>
      <c r="G4636" s="13">
        <v>4.2142857142857144</v>
      </c>
      <c r="H4636" s="13">
        <v>6.193548387096774</v>
      </c>
      <c r="I4636" s="13">
        <v>1.2</v>
      </c>
      <c r="J4636" s="13">
        <v>4.166666666666667</v>
      </c>
      <c r="K4636" s="13">
        <v>0.2</v>
      </c>
      <c r="L4636" s="13">
        <v>10</v>
      </c>
      <c r="M4636" s="13">
        <v>18.166666666666668</v>
      </c>
    </row>
    <row r="4637" spans="2:13">
      <c r="B4637" s="10">
        <v>4634</v>
      </c>
      <c r="C4637" s="13">
        <v>0.6</v>
      </c>
      <c r="D4637" s="13">
        <v>6.666666666666667</v>
      </c>
      <c r="E4637" s="13">
        <v>13.170731707317072</v>
      </c>
      <c r="F4637" s="13">
        <v>20.001500938086302</v>
      </c>
      <c r="G4637" s="13">
        <v>3.6307692307692307</v>
      </c>
      <c r="H4637" s="13">
        <v>3.2</v>
      </c>
      <c r="I4637" s="13">
        <v>1</v>
      </c>
      <c r="J4637" s="13">
        <v>5</v>
      </c>
      <c r="K4637" s="13">
        <v>0.6</v>
      </c>
      <c r="L4637" s="13">
        <v>3.3333333333333335</v>
      </c>
      <c r="M4637" s="13">
        <v>15.000000000000002</v>
      </c>
    </row>
    <row r="4638" spans="2:13">
      <c r="B4638" s="10">
        <v>4635</v>
      </c>
      <c r="C4638" s="13">
        <v>1.6</v>
      </c>
      <c r="D4638" s="13">
        <v>2.5</v>
      </c>
      <c r="E4638" s="13">
        <v>12</v>
      </c>
      <c r="F4638" s="13">
        <v>19.209302325581394</v>
      </c>
      <c r="G4638" s="13">
        <v>2.7441860465116279</v>
      </c>
      <c r="H4638" s="13">
        <v>4.4651162790697674</v>
      </c>
      <c r="I4638" s="13">
        <v>0.6</v>
      </c>
      <c r="J4638" s="13">
        <v>8.3333333333333339</v>
      </c>
      <c r="K4638" s="13">
        <v>0.4</v>
      </c>
      <c r="L4638" s="13">
        <v>5</v>
      </c>
      <c r="M4638" s="13">
        <v>15.833333333333334</v>
      </c>
    </row>
    <row r="4639" spans="2:13">
      <c r="B4639" s="10">
        <v>4636</v>
      </c>
      <c r="C4639" s="13">
        <v>1.4</v>
      </c>
      <c r="D4639" s="13">
        <v>2.8571428571428572</v>
      </c>
      <c r="E4639" s="13">
        <v>11.48936170212766</v>
      </c>
      <c r="F4639" s="13">
        <v>19.519806261892406</v>
      </c>
      <c r="G4639" s="13">
        <v>3.3475177304964543</v>
      </c>
      <c r="H4639" s="13">
        <v>4.6829268292682924</v>
      </c>
      <c r="I4639" s="13">
        <v>0.6</v>
      </c>
      <c r="J4639" s="13">
        <v>8.3333333333333339</v>
      </c>
      <c r="K4639" s="13">
        <v>0.6</v>
      </c>
      <c r="L4639" s="13">
        <v>3.3333333333333335</v>
      </c>
      <c r="M4639" s="13">
        <v>14.523809523809526</v>
      </c>
    </row>
    <row r="4640" spans="2:13">
      <c r="B4640" s="10">
        <v>4637</v>
      </c>
      <c r="C4640" s="13">
        <v>0.6</v>
      </c>
      <c r="D4640" s="13">
        <v>6.666666666666667</v>
      </c>
      <c r="E4640" s="13">
        <v>11.020408163265305</v>
      </c>
      <c r="F4640" s="13">
        <v>21.560759040458287</v>
      </c>
      <c r="G4640" s="13">
        <v>4.1403508771929829</v>
      </c>
      <c r="H4640" s="13">
        <v>6.4</v>
      </c>
      <c r="I4640" s="13">
        <v>1.2</v>
      </c>
      <c r="J4640" s="13">
        <v>4.166666666666667</v>
      </c>
      <c r="K4640" s="13">
        <v>0.2</v>
      </c>
      <c r="L4640" s="13">
        <v>10</v>
      </c>
      <c r="M4640" s="13">
        <v>20.833333333333336</v>
      </c>
    </row>
    <row r="4641" spans="2:13">
      <c r="B4641" s="10">
        <v>4638</v>
      </c>
      <c r="C4641" s="13">
        <v>1.2</v>
      </c>
      <c r="D4641" s="13">
        <v>3.3333333333333335</v>
      </c>
      <c r="E4641" s="13">
        <v>14.210526315789473</v>
      </c>
      <c r="F4641" s="13">
        <v>25.302538449257625</v>
      </c>
      <c r="G4641" s="13">
        <v>2.7441860465116279</v>
      </c>
      <c r="H4641" s="13">
        <v>8.3478260869565215</v>
      </c>
      <c r="I4641" s="13">
        <v>1.4</v>
      </c>
      <c r="J4641" s="13">
        <v>3.5714285714285716</v>
      </c>
      <c r="K4641" s="13">
        <v>0.6</v>
      </c>
      <c r="L4641" s="13">
        <v>3.3333333333333335</v>
      </c>
      <c r="M4641" s="13">
        <v>10.238095238095239</v>
      </c>
    </row>
    <row r="4642" spans="2:13">
      <c r="B4642" s="10">
        <v>4639</v>
      </c>
      <c r="C4642" s="13">
        <v>0.6</v>
      </c>
      <c r="D4642" s="13">
        <v>6.666666666666667</v>
      </c>
      <c r="E4642" s="13">
        <v>11.25</v>
      </c>
      <c r="F4642" s="13">
        <v>20.394753826295407</v>
      </c>
      <c r="G4642" s="13">
        <v>2.5240641711229945</v>
      </c>
      <c r="H4642" s="13">
        <v>6.6206896551724137</v>
      </c>
      <c r="I4642" s="13">
        <v>1.2</v>
      </c>
      <c r="J4642" s="13">
        <v>4.166666666666667</v>
      </c>
      <c r="K4642" s="13">
        <v>0.4</v>
      </c>
      <c r="L4642" s="13">
        <v>5</v>
      </c>
      <c r="M4642" s="13">
        <v>15.833333333333334</v>
      </c>
    </row>
    <row r="4643" spans="2:13">
      <c r="B4643" s="10">
        <v>4640</v>
      </c>
      <c r="C4643" s="13">
        <v>1.4</v>
      </c>
      <c r="D4643" s="13">
        <v>2.8571428571428572</v>
      </c>
      <c r="E4643" s="13">
        <v>10.588235294117647</v>
      </c>
      <c r="F4643" s="13">
        <v>18.396989937955475</v>
      </c>
      <c r="G4643" s="13">
        <v>3.1258278145695364</v>
      </c>
      <c r="H4643" s="13">
        <v>4.6829268292682924</v>
      </c>
      <c r="I4643" s="13">
        <v>1</v>
      </c>
      <c r="J4643" s="13">
        <v>5</v>
      </c>
      <c r="K4643" s="13">
        <v>0.4</v>
      </c>
      <c r="L4643" s="13">
        <v>5</v>
      </c>
      <c r="M4643" s="13">
        <v>12.857142857142858</v>
      </c>
    </row>
    <row r="4644" spans="2:13">
      <c r="B4644" s="10">
        <v>4641</v>
      </c>
      <c r="C4644" s="13">
        <v>0.8</v>
      </c>
      <c r="D4644" s="13">
        <v>5</v>
      </c>
      <c r="E4644" s="13">
        <v>14.210526315789473</v>
      </c>
      <c r="F4644" s="13">
        <v>21.542128047391202</v>
      </c>
      <c r="G4644" s="13">
        <v>3.0649350649350646</v>
      </c>
      <c r="H4644" s="13">
        <v>4.2666666666666666</v>
      </c>
      <c r="I4644" s="13">
        <v>1.2</v>
      </c>
      <c r="J4644" s="13">
        <v>4.166666666666667</v>
      </c>
      <c r="K4644" s="13">
        <v>0.6</v>
      </c>
      <c r="L4644" s="13">
        <v>3.3333333333333335</v>
      </c>
      <c r="M4644" s="13">
        <v>12.500000000000002</v>
      </c>
    </row>
    <row r="4645" spans="2:13">
      <c r="B4645" s="10">
        <v>4642</v>
      </c>
      <c r="C4645" s="13">
        <v>0.6</v>
      </c>
      <c r="D4645" s="13">
        <v>6.666666666666667</v>
      </c>
      <c r="E4645" s="13">
        <v>10.384615384615385</v>
      </c>
      <c r="F4645" s="13">
        <v>18.698340874811464</v>
      </c>
      <c r="G4645" s="13">
        <v>2.3137254901960782</v>
      </c>
      <c r="H4645" s="13">
        <v>6</v>
      </c>
      <c r="I4645" s="13">
        <v>1</v>
      </c>
      <c r="J4645" s="13">
        <v>5</v>
      </c>
      <c r="K4645" s="13">
        <v>0.2</v>
      </c>
      <c r="L4645" s="13">
        <v>10</v>
      </c>
      <c r="M4645" s="13">
        <v>21.666666666666668</v>
      </c>
    </row>
    <row r="4646" spans="2:13">
      <c r="B4646" s="10">
        <v>4643</v>
      </c>
      <c r="C4646" s="13">
        <v>0.2</v>
      </c>
      <c r="D4646" s="13">
        <v>20</v>
      </c>
      <c r="E4646" s="13">
        <v>13.170731707317072</v>
      </c>
      <c r="F4646" s="13">
        <v>20.477647014232382</v>
      </c>
      <c r="G4646" s="13">
        <v>2.3838383838383841</v>
      </c>
      <c r="H4646" s="13">
        <v>4.9230769230769234</v>
      </c>
      <c r="I4646" s="13">
        <v>1</v>
      </c>
      <c r="J4646" s="13">
        <v>5</v>
      </c>
      <c r="K4646" s="13">
        <v>0.2</v>
      </c>
      <c r="L4646" s="13">
        <v>10</v>
      </c>
      <c r="M4646" s="13">
        <v>35</v>
      </c>
    </row>
    <row r="4647" spans="2:13">
      <c r="B4647" s="10">
        <v>4644</v>
      </c>
      <c r="C4647" s="13">
        <v>1.2</v>
      </c>
      <c r="D4647" s="13">
        <v>3.3333333333333335</v>
      </c>
      <c r="E4647" s="13">
        <v>11.48936170212766</v>
      </c>
      <c r="F4647" s="13">
        <v>18.53249895702962</v>
      </c>
      <c r="G4647" s="13">
        <v>2.776470588235294</v>
      </c>
      <c r="H4647" s="13">
        <v>4.2666666666666666</v>
      </c>
      <c r="I4647" s="13">
        <v>1.6</v>
      </c>
      <c r="J4647" s="13">
        <v>3.125</v>
      </c>
      <c r="K4647" s="13">
        <v>0.4</v>
      </c>
      <c r="L4647" s="13">
        <v>5</v>
      </c>
      <c r="M4647" s="13">
        <v>11.458333333333334</v>
      </c>
    </row>
    <row r="4648" spans="2:13">
      <c r="B4648" s="10">
        <v>4645</v>
      </c>
      <c r="C4648" s="13">
        <v>0.8</v>
      </c>
      <c r="D4648" s="13">
        <v>5</v>
      </c>
      <c r="E4648" s="13">
        <v>8.8524590163934427</v>
      </c>
      <c r="F4648" s="13">
        <v>23.287997403645978</v>
      </c>
      <c r="G4648" s="13">
        <v>4.330275229357798</v>
      </c>
      <c r="H4648" s="13">
        <v>10.105263157894736</v>
      </c>
      <c r="I4648" s="13">
        <v>1</v>
      </c>
      <c r="J4648" s="13">
        <v>5</v>
      </c>
      <c r="K4648" s="13">
        <v>0.4</v>
      </c>
      <c r="L4648" s="13">
        <v>5</v>
      </c>
      <c r="M4648" s="13">
        <v>15</v>
      </c>
    </row>
    <row r="4649" spans="2:13">
      <c r="B4649" s="10">
        <v>4646</v>
      </c>
      <c r="C4649" s="13">
        <v>1.2</v>
      </c>
      <c r="D4649" s="13">
        <v>3.3333333333333335</v>
      </c>
      <c r="E4649" s="13">
        <v>10.588235294117647</v>
      </c>
      <c r="F4649" s="13">
        <v>17.288841354723708</v>
      </c>
      <c r="G4649" s="13">
        <v>2.8606060606060604</v>
      </c>
      <c r="H4649" s="13">
        <v>3.84</v>
      </c>
      <c r="I4649" s="13">
        <v>1</v>
      </c>
      <c r="J4649" s="13">
        <v>5</v>
      </c>
      <c r="K4649" s="13">
        <v>0.4</v>
      </c>
      <c r="L4649" s="13">
        <v>5</v>
      </c>
      <c r="M4649" s="13">
        <v>13.333333333333334</v>
      </c>
    </row>
    <row r="4650" spans="2:13">
      <c r="B4650" s="10">
        <v>4647</v>
      </c>
      <c r="C4650" s="13">
        <v>0.6</v>
      </c>
      <c r="D4650" s="13">
        <v>6.666666666666667</v>
      </c>
      <c r="E4650" s="13">
        <v>10.8</v>
      </c>
      <c r="F4650" s="13">
        <v>17.253388372893017</v>
      </c>
      <c r="G4650" s="13">
        <v>3.0849673202614376</v>
      </c>
      <c r="H4650" s="13">
        <v>3.3684210526315788</v>
      </c>
      <c r="I4650" s="13">
        <v>1</v>
      </c>
      <c r="J4650" s="13">
        <v>5</v>
      </c>
      <c r="K4650" s="13">
        <v>0.4</v>
      </c>
      <c r="L4650" s="13">
        <v>5</v>
      </c>
      <c r="M4650" s="13">
        <v>16.666666666666668</v>
      </c>
    </row>
    <row r="4651" spans="2:13">
      <c r="B4651" s="10">
        <v>4648</v>
      </c>
      <c r="C4651" s="13">
        <v>0.8</v>
      </c>
      <c r="D4651" s="13">
        <v>5</v>
      </c>
      <c r="E4651" s="13">
        <v>17.419354838709676</v>
      </c>
      <c r="F4651" s="13">
        <v>23.941173020527859</v>
      </c>
      <c r="G4651" s="13">
        <v>2.6818181818181817</v>
      </c>
      <c r="H4651" s="13">
        <v>3.84</v>
      </c>
      <c r="I4651" s="13">
        <v>1.2</v>
      </c>
      <c r="J4651" s="13">
        <v>4.166666666666667</v>
      </c>
      <c r="K4651" s="13">
        <v>0.4</v>
      </c>
      <c r="L4651" s="13">
        <v>5</v>
      </c>
      <c r="M4651" s="13">
        <v>14.166666666666668</v>
      </c>
    </row>
    <row r="4652" spans="2:13">
      <c r="B4652" s="10">
        <v>4649</v>
      </c>
      <c r="C4652" s="13">
        <v>0.8</v>
      </c>
      <c r="D4652" s="13">
        <v>5</v>
      </c>
      <c r="E4652" s="13">
        <v>12.857142857142858</v>
      </c>
      <c r="F4652" s="13">
        <v>20.658268560707587</v>
      </c>
      <c r="G4652" s="13">
        <v>2.8780487804878048</v>
      </c>
      <c r="H4652" s="13">
        <v>4.9230769230769234</v>
      </c>
      <c r="I4652" s="13">
        <v>1</v>
      </c>
      <c r="J4652" s="13">
        <v>5</v>
      </c>
      <c r="K4652" s="13">
        <v>0.8</v>
      </c>
      <c r="L4652" s="13">
        <v>2.5</v>
      </c>
      <c r="M4652" s="13">
        <v>12.5</v>
      </c>
    </row>
    <row r="4653" spans="2:13">
      <c r="B4653" s="10">
        <v>4650</v>
      </c>
      <c r="C4653" s="13">
        <v>1.2</v>
      </c>
      <c r="D4653" s="13">
        <v>3.3333333333333335</v>
      </c>
      <c r="E4653" s="13">
        <v>12.558139534883722</v>
      </c>
      <c r="F4653" s="13">
        <v>19.969390063573979</v>
      </c>
      <c r="G4653" s="13">
        <v>2.7283236994219653</v>
      </c>
      <c r="H4653" s="13">
        <v>4.6829268292682924</v>
      </c>
      <c r="I4653" s="13">
        <v>1.4</v>
      </c>
      <c r="J4653" s="13">
        <v>3.5714285714285716</v>
      </c>
      <c r="K4653" s="13">
        <v>0.6</v>
      </c>
      <c r="L4653" s="13">
        <v>3.3333333333333335</v>
      </c>
      <c r="M4653" s="13">
        <v>10.238095238095239</v>
      </c>
    </row>
    <row r="4654" spans="2:13">
      <c r="B4654" s="10">
        <v>4651</v>
      </c>
      <c r="C4654" s="13">
        <v>0.4</v>
      </c>
      <c r="D4654" s="13">
        <v>10</v>
      </c>
      <c r="E4654" s="13">
        <v>10.588235294117647</v>
      </c>
      <c r="F4654" s="13">
        <v>18.164705882352941</v>
      </c>
      <c r="G4654" s="13">
        <v>2.776470588235294</v>
      </c>
      <c r="H4654" s="13">
        <v>4.8</v>
      </c>
      <c r="I4654" s="13">
        <v>1.6</v>
      </c>
      <c r="J4654" s="13">
        <v>3.125</v>
      </c>
      <c r="K4654" s="13">
        <v>0.2</v>
      </c>
      <c r="L4654" s="13">
        <v>10</v>
      </c>
      <c r="M4654" s="13">
        <v>23.125</v>
      </c>
    </row>
    <row r="4655" spans="2:13">
      <c r="B4655" s="10">
        <v>4652</v>
      </c>
      <c r="C4655" s="13">
        <v>0.4</v>
      </c>
      <c r="D4655" s="13">
        <v>10</v>
      </c>
      <c r="E4655" s="13">
        <v>13.846153846153847</v>
      </c>
      <c r="F4655" s="13">
        <v>20.684580667559395</v>
      </c>
      <c r="G4655" s="13">
        <v>3.3475177304964543</v>
      </c>
      <c r="H4655" s="13">
        <v>3.4909090909090907</v>
      </c>
      <c r="I4655" s="13">
        <v>0.8</v>
      </c>
      <c r="J4655" s="13">
        <v>6.25</v>
      </c>
      <c r="K4655" s="13">
        <v>0.2</v>
      </c>
      <c r="L4655" s="13">
        <v>10</v>
      </c>
      <c r="M4655" s="13">
        <v>26.25</v>
      </c>
    </row>
    <row r="4656" spans="2:13">
      <c r="B4656" s="10">
        <v>4653</v>
      </c>
      <c r="C4656" s="13">
        <v>0.8</v>
      </c>
      <c r="D4656" s="13">
        <v>5</v>
      </c>
      <c r="E4656" s="13">
        <v>13.5</v>
      </c>
      <c r="F4656" s="13">
        <v>20.862884160756501</v>
      </c>
      <c r="G4656" s="13">
        <v>3.2777777777777777</v>
      </c>
      <c r="H4656" s="13">
        <v>4.0851063829787231</v>
      </c>
      <c r="I4656" s="13">
        <v>1</v>
      </c>
      <c r="J4656" s="13">
        <v>5</v>
      </c>
      <c r="K4656" s="13">
        <v>0.2</v>
      </c>
      <c r="L4656" s="13">
        <v>10</v>
      </c>
      <c r="M4656" s="13">
        <v>20</v>
      </c>
    </row>
    <row r="4657" spans="2:13">
      <c r="B4657" s="10">
        <v>4654</v>
      </c>
      <c r="C4657" s="13">
        <v>0.8</v>
      </c>
      <c r="D4657" s="13">
        <v>5</v>
      </c>
      <c r="E4657" s="13">
        <v>10.588235294117647</v>
      </c>
      <c r="F4657" s="13">
        <v>18.6342123056119</v>
      </c>
      <c r="G4657" s="13">
        <v>2.7126436781609193</v>
      </c>
      <c r="H4657" s="13">
        <v>5.333333333333333</v>
      </c>
      <c r="I4657" s="13">
        <v>1</v>
      </c>
      <c r="J4657" s="13">
        <v>5</v>
      </c>
      <c r="K4657" s="13">
        <v>0.6</v>
      </c>
      <c r="L4657" s="13">
        <v>3.3333333333333335</v>
      </c>
      <c r="M4657" s="13">
        <v>13.333333333333334</v>
      </c>
    </row>
    <row r="4658" spans="2:13">
      <c r="B4658" s="10">
        <v>4655</v>
      </c>
      <c r="C4658" s="13">
        <v>0.4</v>
      </c>
      <c r="D4658" s="13">
        <v>10</v>
      </c>
      <c r="E4658" s="13">
        <v>12</v>
      </c>
      <c r="F4658" s="13">
        <v>18.924867724867724</v>
      </c>
      <c r="G4658" s="13">
        <v>3.496296296296296</v>
      </c>
      <c r="H4658" s="13">
        <v>3.4285714285714284</v>
      </c>
      <c r="I4658" s="13">
        <v>0.2</v>
      </c>
      <c r="J4658" s="13">
        <v>25</v>
      </c>
      <c r="K4658" s="13">
        <v>0.6</v>
      </c>
      <c r="L4658" s="13">
        <v>3.3333333333333335</v>
      </c>
      <c r="M4658" s="13">
        <v>38.333333333333336</v>
      </c>
    </row>
    <row r="4659" spans="2:13">
      <c r="B4659" s="10">
        <v>4656</v>
      </c>
      <c r="C4659" s="13">
        <v>0.8</v>
      </c>
      <c r="D4659" s="13">
        <v>5</v>
      </c>
      <c r="E4659" s="13">
        <v>13.846153846153847</v>
      </c>
      <c r="F4659" s="13">
        <v>20.876456876456878</v>
      </c>
      <c r="G4659" s="13">
        <v>2.6666666666666665</v>
      </c>
      <c r="H4659" s="13">
        <v>4.3636363636363633</v>
      </c>
      <c r="I4659" s="13">
        <v>1.2</v>
      </c>
      <c r="J4659" s="13">
        <v>4.166666666666667</v>
      </c>
      <c r="K4659" s="13">
        <v>0.1</v>
      </c>
      <c r="L4659" s="13">
        <v>20</v>
      </c>
      <c r="M4659" s="13">
        <v>29.166666666666668</v>
      </c>
    </row>
    <row r="4660" spans="2:13">
      <c r="B4660" s="10">
        <v>4657</v>
      </c>
      <c r="C4660" s="13">
        <v>1</v>
      </c>
      <c r="D4660" s="13">
        <v>4</v>
      </c>
      <c r="E4660" s="13">
        <v>12</v>
      </c>
      <c r="F4660" s="13">
        <v>19.374374374374376</v>
      </c>
      <c r="G4660" s="13">
        <v>2.1851851851851851</v>
      </c>
      <c r="H4660" s="13">
        <v>5.1891891891891895</v>
      </c>
      <c r="I4660" s="13">
        <v>0.8</v>
      </c>
      <c r="J4660" s="13">
        <v>6.25</v>
      </c>
      <c r="K4660" s="13">
        <v>0.4</v>
      </c>
      <c r="L4660" s="13">
        <v>5</v>
      </c>
      <c r="M4660" s="13">
        <v>15.25</v>
      </c>
    </row>
    <row r="4661" spans="2:13">
      <c r="B4661" s="10">
        <v>4658</v>
      </c>
      <c r="C4661" s="13">
        <v>1.2</v>
      </c>
      <c r="D4661" s="13">
        <v>3.3333333333333335</v>
      </c>
      <c r="E4661" s="13">
        <v>10.384615384615385</v>
      </c>
      <c r="F4661" s="13">
        <v>17.112158808933003</v>
      </c>
      <c r="G4661" s="13">
        <v>3.6307692307692307</v>
      </c>
      <c r="H4661" s="13">
        <v>3.096774193548387</v>
      </c>
      <c r="I4661" s="13">
        <v>1.2</v>
      </c>
      <c r="J4661" s="13">
        <v>4.166666666666667</v>
      </c>
      <c r="K4661" s="13">
        <v>0.4</v>
      </c>
      <c r="L4661" s="13">
        <v>5</v>
      </c>
      <c r="M4661" s="13">
        <v>12.5</v>
      </c>
    </row>
    <row r="4662" spans="2:13">
      <c r="B4662" s="10">
        <v>4659</v>
      </c>
      <c r="C4662" s="13">
        <v>0.6</v>
      </c>
      <c r="D4662" s="13">
        <v>6.666666666666667</v>
      </c>
      <c r="E4662" s="13">
        <v>15.428571428571429</v>
      </c>
      <c r="F4662" s="13">
        <v>21.803361907954599</v>
      </c>
      <c r="G4662" s="13">
        <v>3.0063694267515921</v>
      </c>
      <c r="H4662" s="13">
        <v>3.3684210526315788</v>
      </c>
      <c r="I4662" s="13">
        <v>1</v>
      </c>
      <c r="J4662" s="13">
        <v>5</v>
      </c>
      <c r="K4662" s="13">
        <v>0.4</v>
      </c>
      <c r="L4662" s="13">
        <v>5</v>
      </c>
      <c r="M4662" s="13">
        <v>16.666666666666668</v>
      </c>
    </row>
    <row r="4663" spans="2:13">
      <c r="B4663" s="10">
        <v>4660</v>
      </c>
      <c r="C4663" s="13">
        <v>0.8</v>
      </c>
      <c r="D4663" s="13">
        <v>5</v>
      </c>
      <c r="E4663" s="13">
        <v>12.558139534883722</v>
      </c>
      <c r="F4663" s="13">
        <v>18.780741543001646</v>
      </c>
      <c r="G4663" s="13">
        <v>3.1258278145695364</v>
      </c>
      <c r="H4663" s="13">
        <v>3.096774193548387</v>
      </c>
      <c r="I4663" s="13">
        <v>1.2</v>
      </c>
      <c r="J4663" s="13">
        <v>4.166666666666667</v>
      </c>
      <c r="K4663" s="13">
        <v>0.1</v>
      </c>
      <c r="L4663" s="13">
        <v>20</v>
      </c>
      <c r="M4663" s="13">
        <v>29.166666666666668</v>
      </c>
    </row>
    <row r="4664" spans="2:13">
      <c r="B4664" s="10">
        <v>4661</v>
      </c>
      <c r="C4664" s="13">
        <v>0.4</v>
      </c>
      <c r="D4664" s="13">
        <v>10</v>
      </c>
      <c r="E4664" s="13">
        <v>15.428571428571429</v>
      </c>
      <c r="F4664" s="13">
        <v>23.341139734582356</v>
      </c>
      <c r="G4664" s="13">
        <v>2.5792349726775954</v>
      </c>
      <c r="H4664" s="13">
        <v>5.333333333333333</v>
      </c>
      <c r="I4664" s="13">
        <v>1.2</v>
      </c>
      <c r="J4664" s="13">
        <v>4.166666666666667</v>
      </c>
      <c r="K4664" s="13">
        <v>0.8</v>
      </c>
      <c r="L4664" s="13">
        <v>2.5</v>
      </c>
      <c r="M4664" s="13">
        <v>16.666666666666668</v>
      </c>
    </row>
    <row r="4665" spans="2:13">
      <c r="B4665" s="10">
        <v>4662</v>
      </c>
      <c r="C4665" s="13">
        <v>0.1</v>
      </c>
      <c r="D4665" s="13">
        <v>40</v>
      </c>
      <c r="E4665" s="13">
        <v>13.5</v>
      </c>
      <c r="F4665" s="13">
        <v>19.479296066252587</v>
      </c>
      <c r="G4665" s="13">
        <v>2.9316770186335406</v>
      </c>
      <c r="H4665" s="13">
        <v>3.0476190476190474</v>
      </c>
      <c r="I4665" s="13">
        <v>0.8</v>
      </c>
      <c r="J4665" s="13">
        <v>6.25</v>
      </c>
      <c r="K4665" s="13">
        <v>0.1</v>
      </c>
      <c r="L4665" s="13">
        <v>20</v>
      </c>
      <c r="M4665" s="13">
        <v>66.25</v>
      </c>
    </row>
    <row r="4666" spans="2:13">
      <c r="B4666" s="10">
        <v>4663</v>
      </c>
      <c r="C4666" s="13">
        <v>0.4</v>
      </c>
      <c r="D4666" s="13">
        <v>10</v>
      </c>
      <c r="E4666" s="13">
        <v>20.76923076923077</v>
      </c>
      <c r="F4666" s="13">
        <v>30.417976288944033</v>
      </c>
      <c r="G4666" s="13">
        <v>2.5376344086021505</v>
      </c>
      <c r="H4666" s="13">
        <v>7.1111111111111107</v>
      </c>
      <c r="I4666" s="13">
        <v>1.2</v>
      </c>
      <c r="J4666" s="13">
        <v>4.166666666666667</v>
      </c>
      <c r="K4666" s="13">
        <v>0.4</v>
      </c>
      <c r="L4666" s="13">
        <v>5</v>
      </c>
      <c r="M4666" s="13">
        <v>19.166666666666668</v>
      </c>
    </row>
    <row r="4667" spans="2:13">
      <c r="B4667" s="10">
        <v>4664</v>
      </c>
      <c r="C4667" s="13">
        <v>1.2</v>
      </c>
      <c r="D4667" s="13">
        <v>3.3333333333333335</v>
      </c>
      <c r="E4667" s="13">
        <v>8.7096774193548381</v>
      </c>
      <c r="F4667" s="13">
        <v>18.885723595401014</v>
      </c>
      <c r="G4667" s="13">
        <v>3.0649350649350646</v>
      </c>
      <c r="H4667" s="13">
        <v>7.1111111111111107</v>
      </c>
      <c r="I4667" s="13">
        <v>1</v>
      </c>
      <c r="J4667" s="13">
        <v>5</v>
      </c>
      <c r="K4667" s="13">
        <v>0.4</v>
      </c>
      <c r="L4667" s="13">
        <v>5</v>
      </c>
      <c r="M4667" s="13">
        <v>13.333333333333334</v>
      </c>
    </row>
    <row r="4668" spans="2:13">
      <c r="B4668" s="10">
        <v>4665</v>
      </c>
      <c r="C4668" s="13">
        <v>0.2</v>
      </c>
      <c r="D4668" s="13">
        <v>20</v>
      </c>
      <c r="E4668" s="13">
        <v>9.6428571428571441</v>
      </c>
      <c r="F4668" s="13">
        <v>17.201627486437616</v>
      </c>
      <c r="G4668" s="13">
        <v>2.9873417721518987</v>
      </c>
      <c r="H4668" s="13">
        <v>4.5714285714285712</v>
      </c>
      <c r="I4668" s="13">
        <v>0.8</v>
      </c>
      <c r="J4668" s="13">
        <v>6.25</v>
      </c>
      <c r="K4668" s="13">
        <v>0.2</v>
      </c>
      <c r="L4668" s="13">
        <v>10</v>
      </c>
      <c r="M4668" s="13">
        <v>36.25</v>
      </c>
    </row>
    <row r="4669" spans="2:13">
      <c r="B4669" s="10">
        <v>4666</v>
      </c>
      <c r="C4669" s="13">
        <v>1</v>
      </c>
      <c r="D4669" s="13">
        <v>4</v>
      </c>
      <c r="E4669" s="13">
        <v>11.739130434782609</v>
      </c>
      <c r="F4669" s="13">
        <v>20.661002521301349</v>
      </c>
      <c r="G4669" s="13">
        <v>2.7283236994219653</v>
      </c>
      <c r="H4669" s="13">
        <v>6.193548387096774</v>
      </c>
      <c r="I4669" s="13">
        <v>0.6</v>
      </c>
      <c r="J4669" s="13">
        <v>8.3333333333333339</v>
      </c>
      <c r="K4669" s="13">
        <v>0.1</v>
      </c>
      <c r="L4669" s="13">
        <v>20</v>
      </c>
      <c r="M4669" s="13">
        <v>32.333333333333336</v>
      </c>
    </row>
    <row r="4670" spans="2:13">
      <c r="B4670" s="10">
        <v>4667</v>
      </c>
      <c r="C4670" s="13">
        <v>0.4</v>
      </c>
      <c r="D4670" s="13">
        <v>10</v>
      </c>
      <c r="E4670" s="13">
        <v>15.882352941176469</v>
      </c>
      <c r="F4670" s="13">
        <v>23.153688570721055</v>
      </c>
      <c r="G4670" s="13">
        <v>2.3482587064676617</v>
      </c>
      <c r="H4670" s="13">
        <v>4.9230769230769234</v>
      </c>
      <c r="I4670" s="13">
        <v>1</v>
      </c>
      <c r="J4670" s="13">
        <v>5</v>
      </c>
      <c r="K4670" s="13">
        <v>0.6</v>
      </c>
      <c r="L4670" s="13">
        <v>3.3333333333333335</v>
      </c>
      <c r="M4670" s="13">
        <v>18.333333333333332</v>
      </c>
    </row>
    <row r="4671" spans="2:13">
      <c r="B4671" s="10">
        <v>4668</v>
      </c>
      <c r="C4671" s="13">
        <v>0.8</v>
      </c>
      <c r="D4671" s="13">
        <v>5</v>
      </c>
      <c r="E4671" s="13">
        <v>11.48936170212766</v>
      </c>
      <c r="F4671" s="13">
        <v>18.756270793036752</v>
      </c>
      <c r="G4671" s="13">
        <v>3.7759999999999998</v>
      </c>
      <c r="H4671" s="13">
        <v>3.4909090909090907</v>
      </c>
      <c r="I4671" s="13">
        <v>1</v>
      </c>
      <c r="J4671" s="13">
        <v>5</v>
      </c>
      <c r="K4671" s="13">
        <v>0.4</v>
      </c>
      <c r="L4671" s="13">
        <v>5</v>
      </c>
      <c r="M4671" s="13">
        <v>15</v>
      </c>
    </row>
    <row r="4672" spans="2:13">
      <c r="B4672" s="10">
        <v>4669</v>
      </c>
      <c r="C4672" s="13">
        <v>1.6</v>
      </c>
      <c r="D4672" s="13">
        <v>2.5</v>
      </c>
      <c r="E4672" s="13">
        <v>13.5</v>
      </c>
      <c r="F4672" s="13">
        <v>19.636692132975426</v>
      </c>
      <c r="G4672" s="13">
        <v>2.8263473053892216</v>
      </c>
      <c r="H4672" s="13">
        <v>3.3103448275862069</v>
      </c>
      <c r="I4672" s="13">
        <v>0.6</v>
      </c>
      <c r="J4672" s="13">
        <v>8.3333333333333339</v>
      </c>
      <c r="K4672" s="13">
        <v>0.2</v>
      </c>
      <c r="L4672" s="13">
        <v>10</v>
      </c>
      <c r="M4672" s="13">
        <v>20.833333333333336</v>
      </c>
    </row>
    <row r="4673" spans="2:13">
      <c r="B4673" s="10">
        <v>4670</v>
      </c>
      <c r="C4673" s="13">
        <v>0.4</v>
      </c>
      <c r="D4673" s="13">
        <v>10</v>
      </c>
      <c r="E4673" s="13">
        <v>13.846153846153847</v>
      </c>
      <c r="F4673" s="13">
        <v>21.614047995683578</v>
      </c>
      <c r="G4673" s="13">
        <v>3.0849673202614376</v>
      </c>
      <c r="H4673" s="13">
        <v>4.6829268292682924</v>
      </c>
      <c r="I4673" s="13">
        <v>0.8</v>
      </c>
      <c r="J4673" s="13">
        <v>6.25</v>
      </c>
      <c r="K4673" s="13">
        <v>0.8</v>
      </c>
      <c r="L4673" s="13">
        <v>2.5</v>
      </c>
      <c r="M4673" s="13">
        <v>18.75</v>
      </c>
    </row>
    <row r="4674" spans="2:13">
      <c r="B4674" s="10">
        <v>4671</v>
      </c>
      <c r="C4674" s="13">
        <v>1</v>
      </c>
      <c r="D4674" s="13">
        <v>4</v>
      </c>
      <c r="E4674" s="13">
        <v>14.210526315789473</v>
      </c>
      <c r="F4674" s="13">
        <v>20.766370471633628</v>
      </c>
      <c r="G4674" s="13">
        <v>3.0649350649350646</v>
      </c>
      <c r="H4674" s="13">
        <v>3.4909090909090907</v>
      </c>
      <c r="I4674" s="13">
        <v>1.4</v>
      </c>
      <c r="J4674" s="13">
        <v>3.5714285714285716</v>
      </c>
      <c r="K4674" s="13">
        <v>0.4</v>
      </c>
      <c r="L4674" s="13">
        <v>5</v>
      </c>
      <c r="M4674" s="13">
        <v>12.571428571428571</v>
      </c>
    </row>
    <row r="4675" spans="2:13">
      <c r="B4675" s="10">
        <v>4672</v>
      </c>
      <c r="C4675" s="13">
        <v>1</v>
      </c>
      <c r="D4675" s="13">
        <v>4</v>
      </c>
      <c r="E4675" s="13">
        <v>15.428571428571429</v>
      </c>
      <c r="F4675" s="13">
        <v>23.798941798941797</v>
      </c>
      <c r="G4675" s="13">
        <v>4.3703703703703702</v>
      </c>
      <c r="H4675" s="13">
        <v>4</v>
      </c>
      <c r="I4675" s="13">
        <v>1</v>
      </c>
      <c r="J4675" s="13">
        <v>5</v>
      </c>
      <c r="K4675" s="13">
        <v>0.6</v>
      </c>
      <c r="L4675" s="13">
        <v>3.3333333333333335</v>
      </c>
      <c r="M4675" s="13">
        <v>12.333333333333334</v>
      </c>
    </row>
    <row r="4676" spans="2:13">
      <c r="B4676" s="10">
        <v>4673</v>
      </c>
      <c r="C4676" s="13">
        <v>0.8</v>
      </c>
      <c r="D4676" s="13">
        <v>5</v>
      </c>
      <c r="E4676" s="13">
        <v>16.363636363636363</v>
      </c>
      <c r="F4676" s="13">
        <v>23.204216073781293</v>
      </c>
      <c r="G4676" s="13">
        <v>2.6666666666666665</v>
      </c>
      <c r="H4676" s="13">
        <v>4.1739130434782608</v>
      </c>
      <c r="I4676" s="13">
        <v>1.2</v>
      </c>
      <c r="J4676" s="13">
        <v>4.166666666666667</v>
      </c>
      <c r="K4676" s="13">
        <v>0.6</v>
      </c>
      <c r="L4676" s="13">
        <v>3.3333333333333335</v>
      </c>
      <c r="M4676" s="13">
        <v>12.500000000000002</v>
      </c>
    </row>
    <row r="4677" spans="2:13">
      <c r="B4677" s="10">
        <v>4674</v>
      </c>
      <c r="C4677" s="13">
        <v>1</v>
      </c>
      <c r="D4677" s="13">
        <v>4</v>
      </c>
      <c r="E4677" s="13">
        <v>15.428571428571429</v>
      </c>
      <c r="F4677" s="13">
        <v>20.872129562484893</v>
      </c>
      <c r="G4677" s="13">
        <v>2.3959390862944163</v>
      </c>
      <c r="H4677" s="13">
        <v>3.0476190476190474</v>
      </c>
      <c r="I4677" s="13">
        <v>1</v>
      </c>
      <c r="J4677" s="13">
        <v>5</v>
      </c>
      <c r="K4677" s="13">
        <v>0.4</v>
      </c>
      <c r="L4677" s="13">
        <v>5</v>
      </c>
      <c r="M4677" s="13">
        <v>14</v>
      </c>
    </row>
    <row r="4678" spans="2:13">
      <c r="B4678" s="10">
        <v>4675</v>
      </c>
      <c r="C4678" s="13">
        <v>1.2</v>
      </c>
      <c r="D4678" s="13">
        <v>3.3333333333333335</v>
      </c>
      <c r="E4678" s="13">
        <v>11.25</v>
      </c>
      <c r="F4678" s="13">
        <v>18.738888888888887</v>
      </c>
      <c r="G4678" s="13">
        <v>3.9333333333333336</v>
      </c>
      <c r="H4678" s="13">
        <v>3.5555555555555554</v>
      </c>
      <c r="I4678" s="13">
        <v>1.2</v>
      </c>
      <c r="J4678" s="13">
        <v>4.166666666666667</v>
      </c>
      <c r="K4678" s="13">
        <v>0.4</v>
      </c>
      <c r="L4678" s="13">
        <v>5</v>
      </c>
      <c r="M4678" s="13">
        <v>12.5</v>
      </c>
    </row>
    <row r="4679" spans="2:13">
      <c r="B4679" s="10">
        <v>4676</v>
      </c>
      <c r="C4679" s="13">
        <v>0.6</v>
      </c>
      <c r="D4679" s="13">
        <v>6.666666666666667</v>
      </c>
      <c r="E4679" s="13">
        <v>10.384615384615385</v>
      </c>
      <c r="F4679" s="13">
        <v>18.605032198462084</v>
      </c>
      <c r="G4679" s="13">
        <v>3.1677852348993287</v>
      </c>
      <c r="H4679" s="13">
        <v>5.0526315789473681</v>
      </c>
      <c r="I4679" s="13">
        <v>1</v>
      </c>
      <c r="J4679" s="13">
        <v>5</v>
      </c>
      <c r="K4679" s="13">
        <v>0.1</v>
      </c>
      <c r="L4679" s="13">
        <v>20</v>
      </c>
      <c r="M4679" s="13">
        <v>31.666666666666668</v>
      </c>
    </row>
    <row r="4680" spans="2:13">
      <c r="B4680" s="10">
        <v>4677</v>
      </c>
      <c r="C4680" s="13">
        <v>0.8</v>
      </c>
      <c r="D4680" s="13">
        <v>5</v>
      </c>
      <c r="E4680" s="13">
        <v>15.882352941176469</v>
      </c>
      <c r="F4680" s="13">
        <v>24.784450843274371</v>
      </c>
      <c r="G4680" s="13">
        <v>4.5384615384615383</v>
      </c>
      <c r="H4680" s="13">
        <v>4.3636363636363633</v>
      </c>
      <c r="I4680" s="13">
        <v>1</v>
      </c>
      <c r="J4680" s="13">
        <v>5</v>
      </c>
      <c r="K4680" s="13">
        <v>0.4</v>
      </c>
      <c r="L4680" s="13">
        <v>5</v>
      </c>
      <c r="M4680" s="13">
        <v>15</v>
      </c>
    </row>
    <row r="4681" spans="2:13">
      <c r="B4681" s="10">
        <v>4678</v>
      </c>
      <c r="C4681" s="13">
        <v>0.4</v>
      </c>
      <c r="D4681" s="13">
        <v>10</v>
      </c>
      <c r="E4681" s="13">
        <v>14.210526315789473</v>
      </c>
      <c r="F4681" s="13">
        <v>23.529902517455781</v>
      </c>
      <c r="G4681" s="13">
        <v>3.1258278145695364</v>
      </c>
      <c r="H4681" s="13">
        <v>6.193548387096774</v>
      </c>
      <c r="I4681" s="13">
        <v>0.8</v>
      </c>
      <c r="J4681" s="13">
        <v>6.25</v>
      </c>
      <c r="K4681" s="13">
        <v>0.4</v>
      </c>
      <c r="L4681" s="13">
        <v>5</v>
      </c>
      <c r="M4681" s="13">
        <v>21.25</v>
      </c>
    </row>
    <row r="4682" spans="2:13">
      <c r="B4682" s="10">
        <v>4679</v>
      </c>
      <c r="C4682" s="13">
        <v>1.2</v>
      </c>
      <c r="D4682" s="13">
        <v>3.3333333333333335</v>
      </c>
      <c r="E4682" s="13">
        <v>15.882352941176469</v>
      </c>
      <c r="F4682" s="13">
        <v>24.008585682793825</v>
      </c>
      <c r="G4682" s="13">
        <v>2.7928994082840237</v>
      </c>
      <c r="H4682" s="13">
        <v>5.333333333333333</v>
      </c>
      <c r="I4682" s="13">
        <v>1.2</v>
      </c>
      <c r="J4682" s="13">
        <v>4.166666666666667</v>
      </c>
      <c r="K4682" s="13">
        <v>0.4</v>
      </c>
      <c r="L4682" s="13">
        <v>5</v>
      </c>
      <c r="M4682" s="13">
        <v>12.5</v>
      </c>
    </row>
    <row r="4683" spans="2:13">
      <c r="B4683" s="10">
        <v>4680</v>
      </c>
      <c r="C4683" s="13">
        <v>0.4</v>
      </c>
      <c r="D4683" s="13">
        <v>10</v>
      </c>
      <c r="E4683" s="13">
        <v>15.428571428571429</v>
      </c>
      <c r="F4683" s="13">
        <v>21.134855342452052</v>
      </c>
      <c r="G4683" s="13">
        <v>2.3959390862944163</v>
      </c>
      <c r="H4683" s="13">
        <v>3.3103448275862069</v>
      </c>
      <c r="I4683" s="13">
        <v>1.4</v>
      </c>
      <c r="J4683" s="13">
        <v>3.5714285714285716</v>
      </c>
      <c r="K4683" s="13">
        <v>0.6</v>
      </c>
      <c r="L4683" s="13">
        <v>3.3333333333333335</v>
      </c>
      <c r="M4683" s="13">
        <v>16.904761904761905</v>
      </c>
    </row>
    <row r="4684" spans="2:13">
      <c r="B4684" s="10">
        <v>4681</v>
      </c>
      <c r="C4684" s="13">
        <v>1</v>
      </c>
      <c r="D4684" s="13">
        <v>4</v>
      </c>
      <c r="E4684" s="13">
        <v>11.48936170212766</v>
      </c>
      <c r="F4684" s="13">
        <v>18.217252858590246</v>
      </c>
      <c r="G4684" s="13">
        <v>2.8095238095238098</v>
      </c>
      <c r="H4684" s="13">
        <v>3.9183673469387754</v>
      </c>
      <c r="I4684" s="13">
        <v>0.8</v>
      </c>
      <c r="J4684" s="13">
        <v>6.25</v>
      </c>
      <c r="K4684" s="13">
        <v>0.1</v>
      </c>
      <c r="L4684" s="13">
        <v>20</v>
      </c>
      <c r="M4684" s="13">
        <v>30.25</v>
      </c>
    </row>
    <row r="4685" spans="2:13">
      <c r="B4685" s="10">
        <v>4682</v>
      </c>
      <c r="C4685" s="13">
        <v>0.4</v>
      </c>
      <c r="D4685" s="13">
        <v>10</v>
      </c>
      <c r="E4685" s="13">
        <v>12.857142857142858</v>
      </c>
      <c r="F4685" s="13">
        <v>22.163116409354441</v>
      </c>
      <c r="G4685" s="13">
        <v>3.6589147286821708</v>
      </c>
      <c r="H4685" s="13">
        <v>5.6470588235294121</v>
      </c>
      <c r="I4685" s="13">
        <v>1.2</v>
      </c>
      <c r="J4685" s="13">
        <v>4.166666666666667</v>
      </c>
      <c r="K4685" s="13">
        <v>0.6</v>
      </c>
      <c r="L4685" s="13">
        <v>3.3333333333333335</v>
      </c>
      <c r="M4685" s="13">
        <v>17.5</v>
      </c>
    </row>
    <row r="4686" spans="2:13">
      <c r="B4686" s="10">
        <v>4683</v>
      </c>
      <c r="C4686" s="13">
        <v>0.8</v>
      </c>
      <c r="D4686" s="13">
        <v>5</v>
      </c>
      <c r="E4686" s="13">
        <v>13.170731707317072</v>
      </c>
      <c r="F4686" s="13">
        <v>19.621992784345018</v>
      </c>
      <c r="G4686" s="13">
        <v>2.8957055214723924</v>
      </c>
      <c r="H4686" s="13">
        <v>3.5555555555555554</v>
      </c>
      <c r="I4686" s="13">
        <v>0.8</v>
      </c>
      <c r="J4686" s="13">
        <v>6.25</v>
      </c>
      <c r="K4686" s="13">
        <v>0.4</v>
      </c>
      <c r="L4686" s="13">
        <v>5</v>
      </c>
      <c r="M4686" s="13">
        <v>16.25</v>
      </c>
    </row>
    <row r="4687" spans="2:13">
      <c r="B4687" s="10">
        <v>4684</v>
      </c>
      <c r="C4687" s="13">
        <v>0.8</v>
      </c>
      <c r="D4687" s="13">
        <v>5</v>
      </c>
      <c r="E4687" s="13">
        <v>10.384615384615385</v>
      </c>
      <c r="F4687" s="13">
        <v>17.051282051282051</v>
      </c>
      <c r="G4687" s="13">
        <v>2.6666666666666665</v>
      </c>
      <c r="H4687" s="13">
        <v>4</v>
      </c>
      <c r="I4687" s="13">
        <v>0.6</v>
      </c>
      <c r="J4687" s="13">
        <v>8.3333333333333339</v>
      </c>
      <c r="K4687" s="13">
        <v>0.4</v>
      </c>
      <c r="L4687" s="13">
        <v>5</v>
      </c>
      <c r="M4687" s="13">
        <v>18.333333333333336</v>
      </c>
    </row>
    <row r="4688" spans="2:13">
      <c r="B4688" s="10">
        <v>4685</v>
      </c>
      <c r="C4688" s="13">
        <v>1</v>
      </c>
      <c r="D4688" s="13">
        <v>4</v>
      </c>
      <c r="E4688" s="13">
        <v>10.8</v>
      </c>
      <c r="F4688" s="13">
        <v>21.687111111111111</v>
      </c>
      <c r="G4688" s="13">
        <v>3.7759999999999998</v>
      </c>
      <c r="H4688" s="13">
        <v>7.1111111111111107</v>
      </c>
      <c r="I4688" s="13">
        <v>0.8</v>
      </c>
      <c r="J4688" s="13">
        <v>6.25</v>
      </c>
      <c r="K4688" s="13">
        <v>0.4</v>
      </c>
      <c r="L4688" s="13">
        <v>5</v>
      </c>
      <c r="M4688" s="13">
        <v>15.25</v>
      </c>
    </row>
    <row r="4689" spans="2:13">
      <c r="B4689" s="10">
        <v>4686</v>
      </c>
      <c r="C4689" s="13">
        <v>0.2</v>
      </c>
      <c r="D4689" s="13">
        <v>20</v>
      </c>
      <c r="E4689" s="13">
        <v>14.594594594594593</v>
      </c>
      <c r="F4689" s="13">
        <v>23.326356659689992</v>
      </c>
      <c r="G4689" s="13">
        <v>2.9135802469135803</v>
      </c>
      <c r="H4689" s="13">
        <v>5.8181818181818183</v>
      </c>
      <c r="I4689" s="13">
        <v>0.8</v>
      </c>
      <c r="J4689" s="13">
        <v>6.25</v>
      </c>
      <c r="K4689" s="13">
        <v>0.1</v>
      </c>
      <c r="L4689" s="13">
        <v>20</v>
      </c>
      <c r="M4689" s="13">
        <v>46.25</v>
      </c>
    </row>
    <row r="4690" spans="2:13">
      <c r="B4690" s="10">
        <v>4687</v>
      </c>
      <c r="C4690" s="13">
        <v>1</v>
      </c>
      <c r="D4690" s="13">
        <v>4</v>
      </c>
      <c r="E4690" s="13">
        <v>9.473684210526315</v>
      </c>
      <c r="F4690" s="13">
        <v>17.791144527986631</v>
      </c>
      <c r="G4690" s="13">
        <v>3.746031746031746</v>
      </c>
      <c r="H4690" s="13">
        <v>4.5714285714285712</v>
      </c>
      <c r="I4690" s="13">
        <v>1.2</v>
      </c>
      <c r="J4690" s="13">
        <v>4.166666666666667</v>
      </c>
      <c r="K4690" s="13">
        <v>0.4</v>
      </c>
      <c r="L4690" s="13">
        <v>5</v>
      </c>
      <c r="M4690" s="13">
        <v>13.166666666666668</v>
      </c>
    </row>
    <row r="4691" spans="2:13">
      <c r="B4691" s="10">
        <v>4688</v>
      </c>
      <c r="C4691" s="13">
        <v>0.8</v>
      </c>
      <c r="D4691" s="13">
        <v>5</v>
      </c>
      <c r="E4691" s="13">
        <v>14.210526315789473</v>
      </c>
      <c r="F4691" s="13">
        <v>21.240829346092504</v>
      </c>
      <c r="G4691" s="13">
        <v>2.6666666666666665</v>
      </c>
      <c r="H4691" s="13">
        <v>4.3636363636363633</v>
      </c>
      <c r="I4691" s="13">
        <v>1.2</v>
      </c>
      <c r="J4691" s="13">
        <v>4.166666666666667</v>
      </c>
      <c r="K4691" s="13">
        <v>0.2</v>
      </c>
      <c r="L4691" s="13">
        <v>10</v>
      </c>
      <c r="M4691" s="13">
        <v>19.166666666666668</v>
      </c>
    </row>
    <row r="4692" spans="2:13">
      <c r="B4692" s="10">
        <v>4689</v>
      </c>
      <c r="C4692" s="13">
        <v>0.8</v>
      </c>
      <c r="D4692" s="13">
        <v>5</v>
      </c>
      <c r="E4692" s="13">
        <v>11.48936170212766</v>
      </c>
      <c r="F4692" s="13">
        <v>18.700295899675918</v>
      </c>
      <c r="G4692" s="13">
        <v>3.1258278145695364</v>
      </c>
      <c r="H4692" s="13">
        <v>4.0851063829787231</v>
      </c>
      <c r="I4692" s="13">
        <v>0.6</v>
      </c>
      <c r="J4692" s="13">
        <v>8.3333333333333339</v>
      </c>
      <c r="K4692" s="13">
        <v>0.6</v>
      </c>
      <c r="L4692" s="13">
        <v>3.3333333333333335</v>
      </c>
      <c r="M4692" s="13">
        <v>16.666666666666668</v>
      </c>
    </row>
    <row r="4693" spans="2:13">
      <c r="B4693" s="10">
        <v>4690</v>
      </c>
      <c r="C4693" s="13">
        <v>0.8</v>
      </c>
      <c r="D4693" s="13">
        <v>5</v>
      </c>
      <c r="E4693" s="13">
        <v>12</v>
      </c>
      <c r="F4693" s="13">
        <v>20.819958419958418</v>
      </c>
      <c r="G4693" s="13">
        <v>3.6307692307692307</v>
      </c>
      <c r="H4693" s="13">
        <v>5.1891891891891895</v>
      </c>
      <c r="I4693" s="13">
        <v>1</v>
      </c>
      <c r="J4693" s="13">
        <v>5</v>
      </c>
      <c r="K4693" s="13">
        <v>0.2</v>
      </c>
      <c r="L4693" s="13">
        <v>10</v>
      </c>
      <c r="M4693" s="13">
        <v>20</v>
      </c>
    </row>
    <row r="4694" spans="2:13">
      <c r="B4694" s="10">
        <v>4691</v>
      </c>
      <c r="C4694" s="13">
        <v>0.6</v>
      </c>
      <c r="D4694" s="13">
        <v>6.666666666666667</v>
      </c>
      <c r="E4694" s="13">
        <v>11.25</v>
      </c>
      <c r="F4694" s="13">
        <v>18.440369540873458</v>
      </c>
      <c r="G4694" s="13">
        <v>3.1052631578947372</v>
      </c>
      <c r="H4694" s="13">
        <v>4.0851063829787231</v>
      </c>
      <c r="I4694" s="13">
        <v>1.2</v>
      </c>
      <c r="J4694" s="13">
        <v>4.166666666666667</v>
      </c>
      <c r="K4694" s="13">
        <v>0.6</v>
      </c>
      <c r="L4694" s="13">
        <v>3.3333333333333335</v>
      </c>
      <c r="M4694" s="13">
        <v>14.166666666666668</v>
      </c>
    </row>
    <row r="4695" spans="2:13">
      <c r="B4695" s="10">
        <v>4692</v>
      </c>
      <c r="C4695" s="13">
        <v>0.8</v>
      </c>
      <c r="D4695" s="13">
        <v>5</v>
      </c>
      <c r="E4695" s="13">
        <v>12.272727272727273</v>
      </c>
      <c r="F4695" s="13">
        <v>19.315864527629234</v>
      </c>
      <c r="G4695" s="13">
        <v>2.776470588235294</v>
      </c>
      <c r="H4695" s="13">
        <v>4.2666666666666666</v>
      </c>
      <c r="I4695" s="13">
        <v>1.2</v>
      </c>
      <c r="J4695" s="13">
        <v>4.166666666666667</v>
      </c>
      <c r="K4695" s="13">
        <v>0.4</v>
      </c>
      <c r="L4695" s="13">
        <v>5</v>
      </c>
      <c r="M4695" s="13">
        <v>14.166666666666668</v>
      </c>
    </row>
    <row r="4696" spans="2:13">
      <c r="B4696" s="10">
        <v>4693</v>
      </c>
      <c r="C4696" s="13">
        <v>0.1</v>
      </c>
      <c r="D4696" s="13">
        <v>40</v>
      </c>
      <c r="E4696" s="13">
        <v>14.594594594594593</v>
      </c>
      <c r="F4696" s="13">
        <v>21.274692874692875</v>
      </c>
      <c r="G4696" s="13">
        <v>3.189189189189189</v>
      </c>
      <c r="H4696" s="13">
        <v>3.4909090909090907</v>
      </c>
      <c r="I4696" s="13">
        <v>1</v>
      </c>
      <c r="J4696" s="13">
        <v>5</v>
      </c>
      <c r="K4696" s="13">
        <v>0.2</v>
      </c>
      <c r="L4696" s="13">
        <v>10</v>
      </c>
      <c r="M4696" s="13">
        <v>55</v>
      </c>
    </row>
    <row r="4697" spans="2:13">
      <c r="B4697" s="10">
        <v>4694</v>
      </c>
      <c r="C4697" s="13">
        <v>0.8</v>
      </c>
      <c r="D4697" s="13">
        <v>5</v>
      </c>
      <c r="E4697" s="13">
        <v>9</v>
      </c>
      <c r="F4697" s="13">
        <v>16.343589743589746</v>
      </c>
      <c r="G4697" s="13">
        <v>2.4205128205128204</v>
      </c>
      <c r="H4697" s="13">
        <v>4.9230769230769234</v>
      </c>
      <c r="I4697" s="13">
        <v>1.2</v>
      </c>
      <c r="J4697" s="13">
        <v>4.166666666666667</v>
      </c>
      <c r="K4697" s="13">
        <v>0.6</v>
      </c>
      <c r="L4697" s="13">
        <v>3.3333333333333335</v>
      </c>
      <c r="M4697" s="13">
        <v>12.500000000000002</v>
      </c>
    </row>
    <row r="4698" spans="2:13">
      <c r="B4698" s="10">
        <v>4695</v>
      </c>
      <c r="C4698" s="13">
        <v>0.4</v>
      </c>
      <c r="D4698" s="13">
        <v>10</v>
      </c>
      <c r="E4698" s="13">
        <v>15.428571428571429</v>
      </c>
      <c r="F4698" s="13">
        <v>23.262544420753379</v>
      </c>
      <c r="G4698" s="13">
        <v>2.3482587064676617</v>
      </c>
      <c r="H4698" s="13">
        <v>5.4857142857142858</v>
      </c>
      <c r="I4698" s="13">
        <v>0.8</v>
      </c>
      <c r="J4698" s="13">
        <v>6.25</v>
      </c>
      <c r="K4698" s="13">
        <v>0.6</v>
      </c>
      <c r="L4698" s="13">
        <v>3.3333333333333335</v>
      </c>
      <c r="M4698" s="13">
        <v>19.583333333333332</v>
      </c>
    </row>
    <row r="4699" spans="2:13">
      <c r="B4699" s="10">
        <v>4696</v>
      </c>
      <c r="C4699" s="13">
        <v>0.4</v>
      </c>
      <c r="D4699" s="13">
        <v>10</v>
      </c>
      <c r="E4699" s="13">
        <v>11.739130434782609</v>
      </c>
      <c r="F4699" s="13">
        <v>19.422441275988188</v>
      </c>
      <c r="G4699" s="13">
        <v>2.7602339181286553</v>
      </c>
      <c r="H4699" s="13">
        <v>4.9230769230769234</v>
      </c>
      <c r="I4699" s="13">
        <v>0.2</v>
      </c>
      <c r="J4699" s="13">
        <v>25</v>
      </c>
      <c r="K4699" s="13">
        <v>0.1</v>
      </c>
      <c r="L4699" s="13">
        <v>20</v>
      </c>
      <c r="M4699" s="13">
        <v>55</v>
      </c>
    </row>
    <row r="4700" spans="2:13">
      <c r="B4700" s="10">
        <v>4697</v>
      </c>
      <c r="C4700" s="13">
        <v>0.6</v>
      </c>
      <c r="D4700" s="13">
        <v>6.666666666666667</v>
      </c>
      <c r="E4700" s="13">
        <v>12.857142857142858</v>
      </c>
      <c r="F4700" s="13">
        <v>20.675925301692175</v>
      </c>
      <c r="G4700" s="13">
        <v>2.8957055214723924</v>
      </c>
      <c r="H4700" s="13">
        <v>4.9230769230769234</v>
      </c>
      <c r="I4700" s="13">
        <v>1.2</v>
      </c>
      <c r="J4700" s="13">
        <v>4.166666666666667</v>
      </c>
      <c r="K4700" s="13">
        <v>0.6</v>
      </c>
      <c r="L4700" s="13">
        <v>3.3333333333333335</v>
      </c>
      <c r="M4700" s="13">
        <v>14.166666666666668</v>
      </c>
    </row>
    <row r="4701" spans="2:13">
      <c r="B4701" s="10">
        <v>4698</v>
      </c>
      <c r="C4701" s="13">
        <v>0.8</v>
      </c>
      <c r="D4701" s="13">
        <v>5</v>
      </c>
      <c r="E4701" s="13">
        <v>12.857142857142858</v>
      </c>
      <c r="F4701" s="13">
        <v>20.706349206349209</v>
      </c>
      <c r="G4701" s="13">
        <v>3.2777777777777777</v>
      </c>
      <c r="H4701" s="13">
        <v>4.5714285714285712</v>
      </c>
      <c r="I4701" s="13">
        <v>1</v>
      </c>
      <c r="J4701" s="13">
        <v>5</v>
      </c>
      <c r="K4701" s="13">
        <v>0.2</v>
      </c>
      <c r="L4701" s="13">
        <v>10</v>
      </c>
      <c r="M4701" s="13">
        <v>20</v>
      </c>
    </row>
    <row r="4702" spans="2:13">
      <c r="B4702" s="10">
        <v>4699</v>
      </c>
      <c r="C4702" s="13">
        <v>0.8</v>
      </c>
      <c r="D4702" s="13">
        <v>5</v>
      </c>
      <c r="E4702" s="13">
        <v>14.594594594594593</v>
      </c>
      <c r="F4702" s="13">
        <v>20.872372372372372</v>
      </c>
      <c r="G4702" s="13">
        <v>3.2777777777777777</v>
      </c>
      <c r="H4702" s="13">
        <v>3</v>
      </c>
      <c r="I4702" s="13">
        <v>1</v>
      </c>
      <c r="J4702" s="13">
        <v>5</v>
      </c>
      <c r="K4702" s="13">
        <v>0.2</v>
      </c>
      <c r="L4702" s="13">
        <v>10</v>
      </c>
      <c r="M4702" s="13">
        <v>20</v>
      </c>
    </row>
    <row r="4703" spans="2:13">
      <c r="B4703" s="10">
        <v>4700</v>
      </c>
      <c r="C4703" s="13">
        <v>1.6</v>
      </c>
      <c r="D4703" s="13">
        <v>2.5</v>
      </c>
      <c r="E4703" s="13">
        <v>12.558139534883722</v>
      </c>
      <c r="F4703" s="13">
        <v>23.20669299400322</v>
      </c>
      <c r="G4703" s="13">
        <v>2.9685534591194971</v>
      </c>
      <c r="H4703" s="13">
        <v>7.68</v>
      </c>
      <c r="I4703" s="13">
        <v>1.2</v>
      </c>
      <c r="J4703" s="13">
        <v>4.166666666666667</v>
      </c>
      <c r="K4703" s="13">
        <v>0.6</v>
      </c>
      <c r="L4703" s="13">
        <v>3.3333333333333335</v>
      </c>
      <c r="M4703" s="13">
        <v>10</v>
      </c>
    </row>
    <row r="4704" spans="2:13">
      <c r="B4704" s="10">
        <v>4701</v>
      </c>
      <c r="C4704" s="13">
        <v>0.6</v>
      </c>
      <c r="D4704" s="13">
        <v>6.666666666666667</v>
      </c>
      <c r="E4704" s="13">
        <v>9</v>
      </c>
      <c r="F4704" s="13">
        <v>17.105392156862745</v>
      </c>
      <c r="G4704" s="13">
        <v>2.458333333333333</v>
      </c>
      <c r="H4704" s="13">
        <v>5.6470588235294121</v>
      </c>
      <c r="I4704" s="13">
        <v>1.2</v>
      </c>
      <c r="J4704" s="13">
        <v>4.166666666666667</v>
      </c>
      <c r="K4704" s="13">
        <v>0.6</v>
      </c>
      <c r="L4704" s="13">
        <v>3.3333333333333335</v>
      </c>
      <c r="M4704" s="13">
        <v>14.166666666666668</v>
      </c>
    </row>
    <row r="4705" spans="2:13">
      <c r="B4705" s="10">
        <v>4702</v>
      </c>
      <c r="C4705" s="13">
        <v>1</v>
      </c>
      <c r="D4705" s="13">
        <v>4</v>
      </c>
      <c r="E4705" s="13">
        <v>12.558139534883722</v>
      </c>
      <c r="F4705" s="13">
        <v>22.701217249757626</v>
      </c>
      <c r="G4705" s="13">
        <v>3.5223880597014925</v>
      </c>
      <c r="H4705" s="13">
        <v>6.6206896551724137</v>
      </c>
      <c r="I4705" s="13">
        <v>1</v>
      </c>
      <c r="J4705" s="13">
        <v>5</v>
      </c>
      <c r="K4705" s="13">
        <v>0.6</v>
      </c>
      <c r="L4705" s="13">
        <v>3.3333333333333335</v>
      </c>
      <c r="M4705" s="13">
        <v>12.333333333333334</v>
      </c>
    </row>
    <row r="4706" spans="2:13">
      <c r="B4706" s="10">
        <v>4703</v>
      </c>
      <c r="C4706" s="13">
        <v>1.2</v>
      </c>
      <c r="D4706" s="13">
        <v>3.3333333333333335</v>
      </c>
      <c r="E4706" s="13">
        <v>10.8</v>
      </c>
      <c r="F4706" s="13">
        <v>22.402998500749625</v>
      </c>
      <c r="G4706" s="13">
        <v>3.2551724137931033</v>
      </c>
      <c r="H4706" s="13">
        <v>8.3478260869565215</v>
      </c>
      <c r="I4706" s="13">
        <v>1</v>
      </c>
      <c r="J4706" s="13">
        <v>5</v>
      </c>
      <c r="K4706" s="13">
        <v>0.6</v>
      </c>
      <c r="L4706" s="13">
        <v>3.3333333333333335</v>
      </c>
      <c r="M4706" s="13">
        <v>11.666666666666668</v>
      </c>
    </row>
    <row r="4707" spans="2:13">
      <c r="B4707" s="10">
        <v>4704</v>
      </c>
      <c r="C4707" s="13">
        <v>0.4</v>
      </c>
      <c r="D4707" s="13">
        <v>10</v>
      </c>
      <c r="E4707" s="13">
        <v>13.846153846153847</v>
      </c>
      <c r="F4707" s="13">
        <v>20.3517094017094</v>
      </c>
      <c r="G4707" s="13">
        <v>2.95</v>
      </c>
      <c r="H4707" s="13">
        <v>3.5555555555555554</v>
      </c>
      <c r="I4707" s="13">
        <v>0.6</v>
      </c>
      <c r="J4707" s="13">
        <v>8.3333333333333339</v>
      </c>
      <c r="K4707" s="13">
        <v>0.4</v>
      </c>
      <c r="L4707" s="13">
        <v>5</v>
      </c>
      <c r="M4707" s="13">
        <v>23.333333333333336</v>
      </c>
    </row>
    <row r="4708" spans="2:13">
      <c r="B4708" s="10">
        <v>4705</v>
      </c>
      <c r="C4708" s="13">
        <v>1.6</v>
      </c>
      <c r="D4708" s="13">
        <v>2.5</v>
      </c>
      <c r="E4708" s="13">
        <v>12.272727272727273</v>
      </c>
      <c r="F4708" s="13">
        <v>20.614973262032088</v>
      </c>
      <c r="G4708" s="13">
        <v>2.5240641711229945</v>
      </c>
      <c r="H4708" s="13">
        <v>5.8181818181818183</v>
      </c>
      <c r="I4708" s="13">
        <v>1.2</v>
      </c>
      <c r="J4708" s="13">
        <v>4.166666666666667</v>
      </c>
      <c r="K4708" s="13">
        <v>0.4</v>
      </c>
      <c r="L4708" s="13">
        <v>5</v>
      </c>
      <c r="M4708" s="13">
        <v>11.666666666666668</v>
      </c>
    </row>
    <row r="4709" spans="2:13">
      <c r="B4709" s="10">
        <v>4706</v>
      </c>
      <c r="C4709" s="13">
        <v>0.8</v>
      </c>
      <c r="D4709" s="13">
        <v>5</v>
      </c>
      <c r="E4709" s="13">
        <v>14.210526315789473</v>
      </c>
      <c r="F4709" s="13">
        <v>21.919378774805867</v>
      </c>
      <c r="G4709" s="13">
        <v>3.8688524590163937</v>
      </c>
      <c r="H4709" s="13">
        <v>3.84</v>
      </c>
      <c r="I4709" s="13">
        <v>1.2</v>
      </c>
      <c r="J4709" s="13">
        <v>4.166666666666667</v>
      </c>
      <c r="K4709" s="13">
        <v>0.4</v>
      </c>
      <c r="L4709" s="13">
        <v>5</v>
      </c>
      <c r="M4709" s="13">
        <v>14.166666666666668</v>
      </c>
    </row>
    <row r="4710" spans="2:13">
      <c r="B4710" s="10">
        <v>4707</v>
      </c>
      <c r="C4710" s="13">
        <v>1</v>
      </c>
      <c r="D4710" s="13">
        <v>4</v>
      </c>
      <c r="E4710" s="13">
        <v>10.588235294117647</v>
      </c>
      <c r="F4710" s="13">
        <v>17.748624629707997</v>
      </c>
      <c r="G4710" s="13">
        <v>3.3956834532374103</v>
      </c>
      <c r="H4710" s="13">
        <v>3.7647058823529411</v>
      </c>
      <c r="I4710" s="13">
        <v>1</v>
      </c>
      <c r="J4710" s="13">
        <v>5</v>
      </c>
      <c r="K4710" s="13">
        <v>0.1</v>
      </c>
      <c r="L4710" s="13">
        <v>20</v>
      </c>
      <c r="M4710" s="13">
        <v>29</v>
      </c>
    </row>
    <row r="4711" spans="2:13">
      <c r="B4711" s="10">
        <v>4708</v>
      </c>
      <c r="C4711" s="13">
        <v>0.6</v>
      </c>
      <c r="D4711" s="13">
        <v>6.666666666666667</v>
      </c>
      <c r="E4711" s="13">
        <v>9.8181818181818166</v>
      </c>
      <c r="F4711" s="13">
        <v>17.614837336576468</v>
      </c>
      <c r="G4711" s="13">
        <v>4.1043478260869568</v>
      </c>
      <c r="H4711" s="13">
        <v>3.6923076923076925</v>
      </c>
      <c r="I4711" s="13">
        <v>0.8</v>
      </c>
      <c r="J4711" s="13">
        <v>6.25</v>
      </c>
      <c r="K4711" s="13">
        <v>0.4</v>
      </c>
      <c r="L4711" s="13">
        <v>5</v>
      </c>
      <c r="M4711" s="13">
        <v>17.916666666666668</v>
      </c>
    </row>
    <row r="4712" spans="2:13">
      <c r="B4712" s="10">
        <v>4709</v>
      </c>
      <c r="C4712" s="13">
        <v>0.8</v>
      </c>
      <c r="D4712" s="13">
        <v>5</v>
      </c>
      <c r="E4712" s="13">
        <v>13.170731707317072</v>
      </c>
      <c r="F4712" s="13">
        <v>18.86808620467157</v>
      </c>
      <c r="G4712" s="13">
        <v>2.4973544973544972</v>
      </c>
      <c r="H4712" s="13">
        <v>3.2</v>
      </c>
      <c r="I4712" s="13">
        <v>1.4</v>
      </c>
      <c r="J4712" s="13">
        <v>3.5714285714285716</v>
      </c>
      <c r="K4712" s="13">
        <v>0.6</v>
      </c>
      <c r="L4712" s="13">
        <v>3.3333333333333335</v>
      </c>
      <c r="M4712" s="13">
        <v>11.904761904761905</v>
      </c>
    </row>
    <row r="4713" spans="2:13">
      <c r="B4713" s="10">
        <v>4710</v>
      </c>
      <c r="C4713" s="13">
        <v>0.4</v>
      </c>
      <c r="D4713" s="13">
        <v>10</v>
      </c>
      <c r="E4713" s="13">
        <v>9.8181818181818166</v>
      </c>
      <c r="F4713" s="13">
        <v>16.438471673254281</v>
      </c>
      <c r="G4713" s="13">
        <v>3.4202898550724639</v>
      </c>
      <c r="H4713" s="13">
        <v>3.2</v>
      </c>
      <c r="I4713" s="13">
        <v>1</v>
      </c>
      <c r="J4713" s="13">
        <v>5</v>
      </c>
      <c r="K4713" s="13">
        <v>0.6</v>
      </c>
      <c r="L4713" s="13">
        <v>3.3333333333333335</v>
      </c>
      <c r="M4713" s="13">
        <v>18.333333333333332</v>
      </c>
    </row>
    <row r="4714" spans="2:13">
      <c r="B4714" s="10">
        <v>4711</v>
      </c>
      <c r="C4714" s="13">
        <v>0.6</v>
      </c>
      <c r="D4714" s="13">
        <v>6.666666666666667</v>
      </c>
      <c r="E4714" s="13">
        <v>13.846153846153847</v>
      </c>
      <c r="F4714" s="13">
        <v>22.989702233250618</v>
      </c>
      <c r="G4714" s="13">
        <v>2.95</v>
      </c>
      <c r="H4714" s="13">
        <v>6.193548387096774</v>
      </c>
      <c r="I4714" s="13">
        <v>1.4</v>
      </c>
      <c r="J4714" s="13">
        <v>3.5714285714285716</v>
      </c>
      <c r="K4714" s="13">
        <v>0.4</v>
      </c>
      <c r="L4714" s="13">
        <v>5</v>
      </c>
      <c r="M4714" s="13">
        <v>15.238095238095239</v>
      </c>
    </row>
    <row r="4715" spans="2:13">
      <c r="B4715" s="10">
        <v>4712</v>
      </c>
      <c r="C4715" s="13">
        <v>0.4</v>
      </c>
      <c r="D4715" s="13">
        <v>10</v>
      </c>
      <c r="E4715" s="13">
        <v>12.272727272727273</v>
      </c>
      <c r="F4715" s="13">
        <v>21.527899686520378</v>
      </c>
      <c r="G4715" s="13">
        <v>3.2551724137931033</v>
      </c>
      <c r="H4715" s="13">
        <v>6</v>
      </c>
      <c r="I4715" s="13">
        <v>0.6</v>
      </c>
      <c r="J4715" s="13">
        <v>8.3333333333333339</v>
      </c>
      <c r="K4715" s="13">
        <v>0.4</v>
      </c>
      <c r="L4715" s="13">
        <v>5</v>
      </c>
      <c r="M4715" s="13">
        <v>23.333333333333336</v>
      </c>
    </row>
    <row r="4716" spans="2:13">
      <c r="B4716" s="10">
        <v>4713</v>
      </c>
      <c r="C4716" s="13">
        <v>1</v>
      </c>
      <c r="D4716" s="13">
        <v>4</v>
      </c>
      <c r="E4716" s="13">
        <v>11.739130434782609</v>
      </c>
      <c r="F4716" s="13">
        <v>20.967554896584858</v>
      </c>
      <c r="G4716" s="13">
        <v>2.6077348066298343</v>
      </c>
      <c r="H4716" s="13">
        <v>6.6206896551724137</v>
      </c>
      <c r="I4716" s="13">
        <v>1.2</v>
      </c>
      <c r="J4716" s="13">
        <v>4.166666666666667</v>
      </c>
      <c r="K4716" s="13">
        <v>0.6</v>
      </c>
      <c r="L4716" s="13">
        <v>3.3333333333333335</v>
      </c>
      <c r="M4716" s="13">
        <v>11.500000000000002</v>
      </c>
    </row>
    <row r="4717" spans="2:13">
      <c r="B4717" s="10">
        <v>4714</v>
      </c>
      <c r="C4717" s="13">
        <v>1</v>
      </c>
      <c r="D4717" s="13">
        <v>4</v>
      </c>
      <c r="E4717" s="13">
        <v>12.272727272727273</v>
      </c>
      <c r="F4717" s="13">
        <v>17.316937799043064</v>
      </c>
      <c r="G4717" s="13">
        <v>2.4842105263157896</v>
      </c>
      <c r="H4717" s="13">
        <v>2.56</v>
      </c>
      <c r="I4717" s="13">
        <v>0.8</v>
      </c>
      <c r="J4717" s="13">
        <v>6.25</v>
      </c>
      <c r="K4717" s="13">
        <v>0.2</v>
      </c>
      <c r="L4717" s="13">
        <v>10</v>
      </c>
      <c r="M4717" s="13">
        <v>20.25</v>
      </c>
    </row>
    <row r="4718" spans="2:13">
      <c r="B4718" s="10">
        <v>4715</v>
      </c>
      <c r="C4718" s="13">
        <v>1</v>
      </c>
      <c r="D4718" s="13">
        <v>4</v>
      </c>
      <c r="E4718" s="13">
        <v>9.3103448275862064</v>
      </c>
      <c r="F4718" s="13">
        <v>16.671166628128365</v>
      </c>
      <c r="G4718" s="13">
        <v>2.8957055214723924</v>
      </c>
      <c r="H4718" s="13">
        <v>4.4651162790697674</v>
      </c>
      <c r="I4718" s="13">
        <v>0.8</v>
      </c>
      <c r="J4718" s="13">
        <v>6.25</v>
      </c>
      <c r="K4718" s="13">
        <v>0.1</v>
      </c>
      <c r="L4718" s="13">
        <v>20</v>
      </c>
      <c r="M4718" s="13">
        <v>30.25</v>
      </c>
    </row>
    <row r="4719" spans="2:13">
      <c r="B4719" s="10">
        <v>4716</v>
      </c>
      <c r="C4719" s="13">
        <v>0.4</v>
      </c>
      <c r="D4719" s="13">
        <v>10</v>
      </c>
      <c r="E4719" s="13">
        <v>20</v>
      </c>
      <c r="F4719" s="13">
        <v>25.439896036387264</v>
      </c>
      <c r="G4719" s="13">
        <v>2.9135802469135803</v>
      </c>
      <c r="H4719" s="13">
        <v>2.5263157894736841</v>
      </c>
      <c r="I4719" s="13">
        <v>1</v>
      </c>
      <c r="J4719" s="13">
        <v>5</v>
      </c>
      <c r="K4719" s="13">
        <v>0.4</v>
      </c>
      <c r="L4719" s="13">
        <v>5</v>
      </c>
      <c r="M4719" s="13">
        <v>20</v>
      </c>
    </row>
    <row r="4720" spans="2:13">
      <c r="B4720" s="10">
        <v>4717</v>
      </c>
      <c r="C4720" s="13">
        <v>1</v>
      </c>
      <c r="D4720" s="13">
        <v>4</v>
      </c>
      <c r="E4720" s="13">
        <v>13.846153846153847</v>
      </c>
      <c r="F4720" s="13">
        <v>25.302153846153846</v>
      </c>
      <c r="G4720" s="13">
        <v>3.7759999999999998</v>
      </c>
      <c r="H4720" s="13">
        <v>7.68</v>
      </c>
      <c r="I4720" s="13">
        <v>1.4</v>
      </c>
      <c r="J4720" s="13">
        <v>3.5714285714285716</v>
      </c>
      <c r="K4720" s="13">
        <v>0.6</v>
      </c>
      <c r="L4720" s="13">
        <v>3.3333333333333335</v>
      </c>
      <c r="M4720" s="13">
        <v>10.904761904761905</v>
      </c>
    </row>
    <row r="4721" spans="2:13">
      <c r="B4721" s="10">
        <v>4718</v>
      </c>
      <c r="C4721" s="13">
        <v>0.4</v>
      </c>
      <c r="D4721" s="13">
        <v>10</v>
      </c>
      <c r="E4721" s="13">
        <v>11.739130434782609</v>
      </c>
      <c r="F4721" s="13">
        <v>22.913303827128352</v>
      </c>
      <c r="G4721" s="13">
        <v>2.8263473053892216</v>
      </c>
      <c r="H4721" s="13">
        <v>8.3478260869565215</v>
      </c>
      <c r="I4721" s="13">
        <v>1.6</v>
      </c>
      <c r="J4721" s="13">
        <v>3.125</v>
      </c>
      <c r="K4721" s="13">
        <v>0.6</v>
      </c>
      <c r="L4721" s="13">
        <v>3.3333333333333335</v>
      </c>
      <c r="M4721" s="13">
        <v>16.458333333333332</v>
      </c>
    </row>
    <row r="4722" spans="2:13">
      <c r="B4722" s="10">
        <v>4719</v>
      </c>
      <c r="C4722" s="13">
        <v>0.2</v>
      </c>
      <c r="D4722" s="13">
        <v>20</v>
      </c>
      <c r="E4722" s="13">
        <v>13.5</v>
      </c>
      <c r="F4722" s="13">
        <v>20.321969696969695</v>
      </c>
      <c r="G4722" s="13">
        <v>2.458333333333333</v>
      </c>
      <c r="H4722" s="13">
        <v>4.3636363636363633</v>
      </c>
      <c r="I4722" s="13">
        <v>0.8</v>
      </c>
      <c r="J4722" s="13">
        <v>6.25</v>
      </c>
      <c r="K4722" s="13">
        <v>0.6</v>
      </c>
      <c r="L4722" s="13">
        <v>3.3333333333333335</v>
      </c>
      <c r="M4722" s="13">
        <v>29.583333333333332</v>
      </c>
    </row>
    <row r="4723" spans="2:13">
      <c r="B4723" s="10">
        <v>4720</v>
      </c>
      <c r="C4723" s="13">
        <v>0.8</v>
      </c>
      <c r="D4723" s="13">
        <v>5</v>
      </c>
      <c r="E4723" s="13">
        <v>10.384615384615385</v>
      </c>
      <c r="F4723" s="13">
        <v>19.955305039787799</v>
      </c>
      <c r="G4723" s="13">
        <v>2.95</v>
      </c>
      <c r="H4723" s="13">
        <v>6.6206896551724137</v>
      </c>
      <c r="I4723" s="13">
        <v>1.4</v>
      </c>
      <c r="J4723" s="13">
        <v>3.5714285714285716</v>
      </c>
      <c r="K4723" s="13">
        <v>0.4</v>
      </c>
      <c r="L4723" s="13">
        <v>5</v>
      </c>
      <c r="M4723" s="13">
        <v>13.571428571428571</v>
      </c>
    </row>
    <row r="4724" spans="2:13">
      <c r="B4724" s="10">
        <v>4721</v>
      </c>
      <c r="C4724" s="13">
        <v>0.6</v>
      </c>
      <c r="D4724" s="13">
        <v>6.666666666666667</v>
      </c>
      <c r="E4724" s="13">
        <v>7.9411764705882346</v>
      </c>
      <c r="F4724" s="13">
        <v>15.111250173828395</v>
      </c>
      <c r="G4724" s="13">
        <v>3.0849673202614376</v>
      </c>
      <c r="H4724" s="13">
        <v>4.0851063829787231</v>
      </c>
      <c r="I4724" s="13">
        <v>0.8</v>
      </c>
      <c r="J4724" s="13">
        <v>6.25</v>
      </c>
      <c r="K4724" s="13">
        <v>0.4</v>
      </c>
      <c r="L4724" s="13">
        <v>5</v>
      </c>
      <c r="M4724" s="13">
        <v>17.916666666666668</v>
      </c>
    </row>
    <row r="4725" spans="2:13">
      <c r="B4725" s="10">
        <v>4722</v>
      </c>
      <c r="C4725" s="13">
        <v>0.8</v>
      </c>
      <c r="D4725" s="13">
        <v>5</v>
      </c>
      <c r="E4725" s="13">
        <v>9.3103448275862064</v>
      </c>
      <c r="F4725" s="13">
        <v>17.764612572419992</v>
      </c>
      <c r="G4725" s="13">
        <v>2.9685534591194971</v>
      </c>
      <c r="H4725" s="13">
        <v>5.4857142857142858</v>
      </c>
      <c r="I4725" s="13">
        <v>1</v>
      </c>
      <c r="J4725" s="13">
        <v>5</v>
      </c>
      <c r="K4725" s="13">
        <v>0.6</v>
      </c>
      <c r="L4725" s="13">
        <v>3.3333333333333335</v>
      </c>
      <c r="M4725" s="13">
        <v>13.333333333333334</v>
      </c>
    </row>
    <row r="4726" spans="2:13">
      <c r="B4726" s="10">
        <v>4723</v>
      </c>
      <c r="C4726" s="13">
        <v>1.2</v>
      </c>
      <c r="D4726" s="13">
        <v>3.3333333333333335</v>
      </c>
      <c r="E4726" s="13">
        <v>11.739130434782609</v>
      </c>
      <c r="F4726" s="13">
        <v>18.613405096291313</v>
      </c>
      <c r="G4726" s="13">
        <v>2.5106382978723403</v>
      </c>
      <c r="H4726" s="13">
        <v>4.3636363636363633</v>
      </c>
      <c r="I4726" s="13">
        <v>0.8</v>
      </c>
      <c r="J4726" s="13">
        <v>6.25</v>
      </c>
      <c r="K4726" s="13">
        <v>0.1</v>
      </c>
      <c r="L4726" s="13">
        <v>20</v>
      </c>
      <c r="M4726" s="13">
        <v>29.583333333333336</v>
      </c>
    </row>
    <row r="4727" spans="2:13">
      <c r="B4727" s="10">
        <v>4724</v>
      </c>
      <c r="C4727" s="13">
        <v>0.8</v>
      </c>
      <c r="D4727" s="13">
        <v>5</v>
      </c>
      <c r="E4727" s="13">
        <v>14.594594594594593</v>
      </c>
      <c r="F4727" s="13">
        <v>23.981936366746488</v>
      </c>
      <c r="G4727" s="13">
        <v>2.9873417721518987</v>
      </c>
      <c r="H4727" s="13">
        <v>6.4</v>
      </c>
      <c r="I4727" s="13">
        <v>0.8</v>
      </c>
      <c r="J4727" s="13">
        <v>6.25</v>
      </c>
      <c r="K4727" s="13">
        <v>0.2</v>
      </c>
      <c r="L4727" s="13">
        <v>10</v>
      </c>
      <c r="M4727" s="13">
        <v>21.25</v>
      </c>
    </row>
    <row r="4728" spans="2:13">
      <c r="B4728" s="10">
        <v>4725</v>
      </c>
      <c r="C4728" s="13">
        <v>1.4</v>
      </c>
      <c r="D4728" s="13">
        <v>2.8571428571428572</v>
      </c>
      <c r="E4728" s="13">
        <v>9.473684210526315</v>
      </c>
      <c r="F4728" s="13">
        <v>15.596099429715728</v>
      </c>
      <c r="G4728" s="13">
        <v>3.0256410256410255</v>
      </c>
      <c r="H4728" s="13">
        <v>3.096774193548387</v>
      </c>
      <c r="I4728" s="13">
        <v>1</v>
      </c>
      <c r="J4728" s="13">
        <v>5</v>
      </c>
      <c r="K4728" s="13">
        <v>0.8</v>
      </c>
      <c r="L4728" s="13">
        <v>2.5</v>
      </c>
      <c r="M4728" s="13">
        <v>10.357142857142858</v>
      </c>
    </row>
    <row r="4729" spans="2:13">
      <c r="B4729" s="10">
        <v>4726</v>
      </c>
      <c r="C4729" s="13">
        <v>1.4</v>
      </c>
      <c r="D4729" s="13">
        <v>2.8571428571428572</v>
      </c>
      <c r="E4729" s="13">
        <v>11.739130434782609</v>
      </c>
      <c r="F4729" s="13">
        <v>20.264238038799828</v>
      </c>
      <c r="G4729" s="13">
        <v>2.8780487804878048</v>
      </c>
      <c r="H4729" s="13">
        <v>5.6470588235294121</v>
      </c>
      <c r="I4729" s="13">
        <v>0.8</v>
      </c>
      <c r="J4729" s="13">
        <v>6.25</v>
      </c>
      <c r="K4729" s="13">
        <v>0.4</v>
      </c>
      <c r="L4729" s="13">
        <v>5</v>
      </c>
      <c r="M4729" s="13">
        <v>14.107142857142858</v>
      </c>
    </row>
    <row r="4730" spans="2:13">
      <c r="B4730" s="10">
        <v>4727</v>
      </c>
      <c r="C4730" s="13">
        <v>0.2</v>
      </c>
      <c r="D4730" s="13">
        <v>20</v>
      </c>
      <c r="E4730" s="13">
        <v>14.594594594594593</v>
      </c>
      <c r="F4730" s="13">
        <v>19.719811985898939</v>
      </c>
      <c r="G4730" s="13">
        <v>2.5652173913043477</v>
      </c>
      <c r="H4730" s="13">
        <v>2.56</v>
      </c>
      <c r="I4730" s="13">
        <v>0.8</v>
      </c>
      <c r="J4730" s="13">
        <v>6.25</v>
      </c>
      <c r="K4730" s="13">
        <v>0.2</v>
      </c>
      <c r="L4730" s="13">
        <v>10</v>
      </c>
      <c r="M4730" s="13">
        <v>36.25</v>
      </c>
    </row>
    <row r="4731" spans="2:13">
      <c r="B4731" s="10">
        <v>4728</v>
      </c>
      <c r="C4731" s="13">
        <v>0.4</v>
      </c>
      <c r="D4731" s="13">
        <v>10</v>
      </c>
      <c r="E4731" s="13">
        <v>15.882352941176469</v>
      </c>
      <c r="F4731" s="13">
        <v>28.131005474413982</v>
      </c>
      <c r="G4731" s="13">
        <v>3.9008264462809921</v>
      </c>
      <c r="H4731" s="13">
        <v>8.3478260869565215</v>
      </c>
      <c r="I4731" s="13">
        <v>1.4</v>
      </c>
      <c r="J4731" s="13">
        <v>3.5714285714285716</v>
      </c>
      <c r="K4731" s="13">
        <v>0.6</v>
      </c>
      <c r="L4731" s="13">
        <v>3.3333333333333335</v>
      </c>
      <c r="M4731" s="13">
        <v>16.904761904761905</v>
      </c>
    </row>
    <row r="4732" spans="2:13">
      <c r="B4732" s="10">
        <v>4729</v>
      </c>
      <c r="C4732" s="13">
        <v>1.2</v>
      </c>
      <c r="D4732" s="13">
        <v>3.3333333333333335</v>
      </c>
      <c r="E4732" s="13">
        <v>13.846153846153847</v>
      </c>
      <c r="F4732" s="13">
        <v>20.897038199895345</v>
      </c>
      <c r="G4732" s="13">
        <v>3.2108843537414966</v>
      </c>
      <c r="H4732" s="13">
        <v>3.84</v>
      </c>
      <c r="I4732" s="13">
        <v>0.4</v>
      </c>
      <c r="J4732" s="13">
        <v>12.5</v>
      </c>
      <c r="K4732" s="13">
        <v>0.4</v>
      </c>
      <c r="L4732" s="13">
        <v>5</v>
      </c>
      <c r="M4732" s="13">
        <v>20.833333333333336</v>
      </c>
    </row>
    <row r="4733" spans="2:13">
      <c r="B4733" s="10">
        <v>4730</v>
      </c>
      <c r="C4733" s="13">
        <v>0.6</v>
      </c>
      <c r="D4733" s="13">
        <v>6.666666666666667</v>
      </c>
      <c r="E4733" s="13">
        <v>13.846153846153847</v>
      </c>
      <c r="F4733" s="13">
        <v>19.838633561174628</v>
      </c>
      <c r="G4733" s="13">
        <v>2.8957055214723924</v>
      </c>
      <c r="H4733" s="13">
        <v>3.096774193548387</v>
      </c>
      <c r="I4733" s="13">
        <v>0.8</v>
      </c>
      <c r="J4733" s="13">
        <v>6.25</v>
      </c>
      <c r="K4733" s="13">
        <v>0.4</v>
      </c>
      <c r="L4733" s="13">
        <v>5</v>
      </c>
      <c r="M4733" s="13">
        <v>17.916666666666668</v>
      </c>
    </row>
    <row r="4734" spans="2:13">
      <c r="B4734" s="10">
        <v>4731</v>
      </c>
      <c r="C4734" s="13">
        <v>0.2</v>
      </c>
      <c r="D4734" s="13">
        <v>20</v>
      </c>
      <c r="E4734" s="13">
        <v>9.473684210526315</v>
      </c>
      <c r="F4734" s="13">
        <v>14.367133302870435</v>
      </c>
      <c r="G4734" s="13">
        <v>2.6077348066298343</v>
      </c>
      <c r="H4734" s="13">
        <v>2.2857142857142856</v>
      </c>
      <c r="I4734" s="13">
        <v>1</v>
      </c>
      <c r="J4734" s="13">
        <v>5</v>
      </c>
      <c r="K4734" s="13">
        <v>0.8</v>
      </c>
      <c r="L4734" s="13">
        <v>2.5</v>
      </c>
      <c r="M4734" s="13">
        <v>27.5</v>
      </c>
    </row>
    <row r="4735" spans="2:13">
      <c r="B4735" s="10">
        <v>4732</v>
      </c>
      <c r="C4735" s="13">
        <v>0.8</v>
      </c>
      <c r="D4735" s="13">
        <v>5</v>
      </c>
      <c r="E4735" s="13">
        <v>20.76923076923077</v>
      </c>
      <c r="F4735" s="13">
        <v>27.842107481559538</v>
      </c>
      <c r="G4735" s="13">
        <v>3.2328767123287672</v>
      </c>
      <c r="H4735" s="13">
        <v>3.84</v>
      </c>
      <c r="I4735" s="13">
        <v>1</v>
      </c>
      <c r="J4735" s="13">
        <v>5</v>
      </c>
      <c r="K4735" s="13">
        <v>1</v>
      </c>
      <c r="L4735" s="13">
        <v>2</v>
      </c>
      <c r="M4735" s="13">
        <v>12</v>
      </c>
    </row>
    <row r="4736" spans="2:13">
      <c r="B4736" s="10">
        <v>4733</v>
      </c>
      <c r="C4736" s="13">
        <v>1.2</v>
      </c>
      <c r="D4736" s="13">
        <v>3.3333333333333335</v>
      </c>
      <c r="E4736" s="13">
        <v>9</v>
      </c>
      <c r="F4736" s="13">
        <v>15.678286129266521</v>
      </c>
      <c r="G4736" s="13">
        <v>2.9135802469135803</v>
      </c>
      <c r="H4736" s="13">
        <v>3.7647058823529411</v>
      </c>
      <c r="I4736" s="13">
        <v>1.2</v>
      </c>
      <c r="J4736" s="13">
        <v>4.166666666666667</v>
      </c>
      <c r="K4736" s="13">
        <v>0.4</v>
      </c>
      <c r="L4736" s="13">
        <v>5</v>
      </c>
      <c r="M4736" s="13">
        <v>12.5</v>
      </c>
    </row>
    <row r="4737" spans="2:13">
      <c r="B4737" s="10">
        <v>4734</v>
      </c>
      <c r="C4737" s="13">
        <v>1.4</v>
      </c>
      <c r="D4737" s="13">
        <v>2.8571428571428572</v>
      </c>
      <c r="E4737" s="13">
        <v>18</v>
      </c>
      <c r="F4737" s="13">
        <v>24.542897327707458</v>
      </c>
      <c r="G4737" s="13">
        <v>2.9873417721518987</v>
      </c>
      <c r="H4737" s="13">
        <v>3.5555555555555554</v>
      </c>
      <c r="I4737" s="13">
        <v>1.2</v>
      </c>
      <c r="J4737" s="13">
        <v>4.166666666666667</v>
      </c>
      <c r="K4737" s="13">
        <v>0.2</v>
      </c>
      <c r="L4737" s="13">
        <v>10</v>
      </c>
      <c r="M4737" s="13">
        <v>17.023809523809526</v>
      </c>
    </row>
    <row r="4738" spans="2:13">
      <c r="B4738" s="10">
        <v>4735</v>
      </c>
      <c r="C4738" s="13">
        <v>0.6</v>
      </c>
      <c r="D4738" s="13">
        <v>6.666666666666667</v>
      </c>
      <c r="E4738" s="13">
        <v>11.25</v>
      </c>
      <c r="F4738" s="13">
        <v>19.773219814241486</v>
      </c>
      <c r="G4738" s="13">
        <v>3.4705882352941178</v>
      </c>
      <c r="H4738" s="13">
        <v>5.0526315789473681</v>
      </c>
      <c r="I4738" s="13">
        <v>1.2</v>
      </c>
      <c r="J4738" s="13">
        <v>4.166666666666667</v>
      </c>
      <c r="K4738" s="13">
        <v>0.1</v>
      </c>
      <c r="L4738" s="13">
        <v>20</v>
      </c>
      <c r="M4738" s="13">
        <v>30.833333333333336</v>
      </c>
    </row>
    <row r="4739" spans="2:13">
      <c r="B4739" s="10">
        <v>4736</v>
      </c>
      <c r="C4739" s="13">
        <v>1</v>
      </c>
      <c r="D4739" s="13">
        <v>4</v>
      </c>
      <c r="E4739" s="13">
        <v>14.594594594594593</v>
      </c>
      <c r="F4739" s="13">
        <v>21.472408517821659</v>
      </c>
      <c r="G4739" s="13">
        <v>3.2551724137931033</v>
      </c>
      <c r="H4739" s="13">
        <v>3.6226415094339623</v>
      </c>
      <c r="I4739" s="13">
        <v>1</v>
      </c>
      <c r="J4739" s="13">
        <v>5</v>
      </c>
      <c r="K4739" s="13">
        <v>0.1</v>
      </c>
      <c r="L4739" s="13">
        <v>20</v>
      </c>
      <c r="M4739" s="13">
        <v>29</v>
      </c>
    </row>
    <row r="4740" spans="2:13">
      <c r="B4740" s="10">
        <v>4737</v>
      </c>
      <c r="C4740" s="13">
        <v>0.4</v>
      </c>
      <c r="D4740" s="13">
        <v>10</v>
      </c>
      <c r="E4740" s="13">
        <v>15.882352941176469</v>
      </c>
      <c r="F4740" s="13">
        <v>25.022137887413027</v>
      </c>
      <c r="G4740" s="13">
        <v>3.8064516129032255</v>
      </c>
      <c r="H4740" s="13">
        <v>5.333333333333333</v>
      </c>
      <c r="I4740" s="13">
        <v>1.2</v>
      </c>
      <c r="J4740" s="13">
        <v>4.166666666666667</v>
      </c>
      <c r="K4740" s="13">
        <v>0.6</v>
      </c>
      <c r="L4740" s="13">
        <v>3.3333333333333335</v>
      </c>
      <c r="M4740" s="13">
        <v>17.5</v>
      </c>
    </row>
    <row r="4741" spans="2:13">
      <c r="B4741" s="10">
        <v>4738</v>
      </c>
      <c r="C4741" s="13">
        <v>0.8</v>
      </c>
      <c r="D4741" s="13">
        <v>5</v>
      </c>
      <c r="E4741" s="13">
        <v>12</v>
      </c>
      <c r="F4741" s="13">
        <v>18.569316909294514</v>
      </c>
      <c r="G4741" s="13">
        <v>2.4842105263157896</v>
      </c>
      <c r="H4741" s="13">
        <v>4.0851063829787231</v>
      </c>
      <c r="I4741" s="13">
        <v>1</v>
      </c>
      <c r="J4741" s="13">
        <v>5</v>
      </c>
      <c r="K4741" s="13">
        <v>0.8</v>
      </c>
      <c r="L4741" s="13">
        <v>2.5</v>
      </c>
      <c r="M4741" s="13">
        <v>12.5</v>
      </c>
    </row>
    <row r="4742" spans="2:13">
      <c r="B4742" s="10">
        <v>4739</v>
      </c>
      <c r="C4742" s="13">
        <v>0.4</v>
      </c>
      <c r="D4742" s="13">
        <v>10</v>
      </c>
      <c r="E4742" s="13">
        <v>14.210526315789473</v>
      </c>
      <c r="F4742" s="13">
        <v>20.852834008097165</v>
      </c>
      <c r="G4742" s="13">
        <v>2.95</v>
      </c>
      <c r="H4742" s="13">
        <v>3.6923076923076925</v>
      </c>
      <c r="I4742" s="13">
        <v>0.8</v>
      </c>
      <c r="J4742" s="13">
        <v>6.25</v>
      </c>
      <c r="K4742" s="13">
        <v>0.8</v>
      </c>
      <c r="L4742" s="13">
        <v>2.5</v>
      </c>
      <c r="M4742" s="13">
        <v>18.75</v>
      </c>
    </row>
    <row r="4743" spans="2:13">
      <c r="B4743" s="10">
        <v>4740</v>
      </c>
      <c r="C4743" s="13">
        <v>1</v>
      </c>
      <c r="D4743" s="13">
        <v>4</v>
      </c>
      <c r="E4743" s="13">
        <v>9.8181818181818166</v>
      </c>
      <c r="F4743" s="13">
        <v>17.385547785547782</v>
      </c>
      <c r="G4743" s="13">
        <v>3.3006993006993004</v>
      </c>
      <c r="H4743" s="13">
        <v>4.2666666666666666</v>
      </c>
      <c r="I4743" s="13">
        <v>1</v>
      </c>
      <c r="J4743" s="13">
        <v>5</v>
      </c>
      <c r="K4743" s="13">
        <v>0.4</v>
      </c>
      <c r="L4743" s="13">
        <v>5</v>
      </c>
      <c r="M4743" s="13">
        <v>14</v>
      </c>
    </row>
    <row r="4744" spans="2:13">
      <c r="B4744" s="10">
        <v>4741</v>
      </c>
      <c r="C4744" s="13">
        <v>1.6</v>
      </c>
      <c r="D4744" s="13">
        <v>2.5</v>
      </c>
      <c r="E4744" s="13">
        <v>8.8524590163934427</v>
      </c>
      <c r="F4744" s="13">
        <v>15.608059318432204</v>
      </c>
      <c r="G4744" s="13">
        <v>3.4452554744525545</v>
      </c>
      <c r="H4744" s="13">
        <v>3.3103448275862069</v>
      </c>
      <c r="I4744" s="13">
        <v>1</v>
      </c>
      <c r="J4744" s="13">
        <v>5</v>
      </c>
      <c r="K4744" s="13">
        <v>0.6</v>
      </c>
      <c r="L4744" s="13">
        <v>3.3333333333333335</v>
      </c>
      <c r="M4744" s="13">
        <v>10.833333333333334</v>
      </c>
    </row>
    <row r="4745" spans="2:13">
      <c r="B4745" s="10">
        <v>4742</v>
      </c>
      <c r="C4745" s="13">
        <v>0.6</v>
      </c>
      <c r="D4745" s="13">
        <v>6.666666666666667</v>
      </c>
      <c r="E4745" s="13">
        <v>12.558139534883722</v>
      </c>
      <c r="F4745" s="13">
        <v>19.881342340260694</v>
      </c>
      <c r="G4745" s="13">
        <v>4.068965517241379</v>
      </c>
      <c r="H4745" s="13">
        <v>3.2542372881355934</v>
      </c>
      <c r="I4745" s="13">
        <v>1</v>
      </c>
      <c r="J4745" s="13">
        <v>5</v>
      </c>
      <c r="K4745" s="13">
        <v>0.6</v>
      </c>
      <c r="L4745" s="13">
        <v>3.3333333333333335</v>
      </c>
      <c r="M4745" s="13">
        <v>15.000000000000002</v>
      </c>
    </row>
    <row r="4746" spans="2:13">
      <c r="B4746" s="10">
        <v>4743</v>
      </c>
      <c r="C4746" s="13">
        <v>1.4</v>
      </c>
      <c r="D4746" s="13">
        <v>2.8571428571428572</v>
      </c>
      <c r="E4746" s="13">
        <v>12.558139534883722</v>
      </c>
      <c r="F4746" s="13">
        <v>18.90405700634992</v>
      </c>
      <c r="G4746" s="13">
        <v>3.5223880597014925</v>
      </c>
      <c r="H4746" s="13">
        <v>2.8235294117647061</v>
      </c>
      <c r="I4746" s="13">
        <v>1.4</v>
      </c>
      <c r="J4746" s="13">
        <v>3.5714285714285716</v>
      </c>
      <c r="K4746" s="13">
        <v>0.1</v>
      </c>
      <c r="L4746" s="13">
        <v>20</v>
      </c>
      <c r="M4746" s="13">
        <v>26.428571428571431</v>
      </c>
    </row>
    <row r="4747" spans="2:13">
      <c r="B4747" s="10">
        <v>4744</v>
      </c>
      <c r="C4747" s="13">
        <v>0.6</v>
      </c>
      <c r="D4747" s="13">
        <v>6.666666666666667</v>
      </c>
      <c r="E4747" s="13">
        <v>11.739130434782609</v>
      </c>
      <c r="F4747" s="13">
        <v>23.583252818035426</v>
      </c>
      <c r="G4747" s="13">
        <v>3.496296296296296</v>
      </c>
      <c r="H4747" s="13">
        <v>8.3478260869565215</v>
      </c>
      <c r="I4747" s="13">
        <v>0.4</v>
      </c>
      <c r="J4747" s="13">
        <v>12.5</v>
      </c>
      <c r="K4747" s="13">
        <v>0.4</v>
      </c>
      <c r="L4747" s="13">
        <v>5</v>
      </c>
      <c r="M4747" s="13">
        <v>24.166666666666668</v>
      </c>
    </row>
    <row r="4748" spans="2:13">
      <c r="B4748" s="10">
        <v>4745</v>
      </c>
      <c r="C4748" s="13">
        <v>0.8</v>
      </c>
      <c r="D4748" s="13">
        <v>5</v>
      </c>
      <c r="E4748" s="13">
        <v>9</v>
      </c>
      <c r="F4748" s="13">
        <v>15.721977891358613</v>
      </c>
      <c r="G4748" s="13">
        <v>2.6368715083798882</v>
      </c>
      <c r="H4748" s="13">
        <v>4.0851063829787231</v>
      </c>
      <c r="I4748" s="13">
        <v>1.2</v>
      </c>
      <c r="J4748" s="13">
        <v>4.166666666666667</v>
      </c>
      <c r="K4748" s="13">
        <v>0.6</v>
      </c>
      <c r="L4748" s="13">
        <v>3.3333333333333335</v>
      </c>
      <c r="M4748" s="13">
        <v>12.500000000000002</v>
      </c>
    </row>
    <row r="4749" spans="2:13">
      <c r="B4749" s="10">
        <v>4746</v>
      </c>
      <c r="C4749" s="13">
        <v>0.8</v>
      </c>
      <c r="D4749" s="13">
        <v>5</v>
      </c>
      <c r="E4749" s="13">
        <v>9.473684210526315</v>
      </c>
      <c r="F4749" s="13">
        <v>19.80536960378474</v>
      </c>
      <c r="G4749" s="13">
        <v>2.6516853932584272</v>
      </c>
      <c r="H4749" s="13">
        <v>7.68</v>
      </c>
      <c r="I4749" s="13">
        <v>0.8</v>
      </c>
      <c r="J4749" s="13">
        <v>6.25</v>
      </c>
      <c r="K4749" s="13">
        <v>0.2</v>
      </c>
      <c r="L4749" s="13">
        <v>10</v>
      </c>
      <c r="M4749" s="13">
        <v>21.25</v>
      </c>
    </row>
    <row r="4750" spans="2:13">
      <c r="B4750" s="10">
        <v>4747</v>
      </c>
      <c r="C4750" s="13">
        <v>0.6</v>
      </c>
      <c r="D4750" s="13">
        <v>6.666666666666667</v>
      </c>
      <c r="E4750" s="13">
        <v>13.170731707317072</v>
      </c>
      <c r="F4750" s="13">
        <v>21.044919741505108</v>
      </c>
      <c r="G4750" s="13">
        <v>4.0341880341880341</v>
      </c>
      <c r="H4750" s="13">
        <v>3.84</v>
      </c>
      <c r="I4750" s="13">
        <v>1</v>
      </c>
      <c r="J4750" s="13">
        <v>5</v>
      </c>
      <c r="K4750" s="13">
        <v>0.4</v>
      </c>
      <c r="L4750" s="13">
        <v>5</v>
      </c>
      <c r="M4750" s="13">
        <v>16.666666666666668</v>
      </c>
    </row>
    <row r="4751" spans="2:13">
      <c r="B4751" s="10">
        <v>4748</v>
      </c>
      <c r="C4751" s="13">
        <v>1.2</v>
      </c>
      <c r="D4751" s="13">
        <v>3.3333333333333335</v>
      </c>
      <c r="E4751" s="13">
        <v>15.882352941176469</v>
      </c>
      <c r="F4751" s="13">
        <v>23.659319419769236</v>
      </c>
      <c r="G4751" s="13">
        <v>3.603053435114504</v>
      </c>
      <c r="H4751" s="13">
        <v>4.1739130434782608</v>
      </c>
      <c r="I4751" s="13">
        <v>0.8</v>
      </c>
      <c r="J4751" s="13">
        <v>6.25</v>
      </c>
      <c r="K4751" s="13">
        <v>0.6</v>
      </c>
      <c r="L4751" s="13">
        <v>3.3333333333333335</v>
      </c>
      <c r="M4751" s="13">
        <v>12.916666666666668</v>
      </c>
    </row>
    <row r="4752" spans="2:13">
      <c r="B4752" s="10">
        <v>4749</v>
      </c>
      <c r="C4752" s="13">
        <v>0.6</v>
      </c>
      <c r="D4752" s="13">
        <v>6.666666666666667</v>
      </c>
      <c r="E4752" s="13">
        <v>12.558139534883722</v>
      </c>
      <c r="F4752" s="13">
        <v>20.362444818641059</v>
      </c>
      <c r="G4752" s="13">
        <v>3.2328767123287672</v>
      </c>
      <c r="H4752" s="13">
        <v>4.5714285714285712</v>
      </c>
      <c r="I4752" s="13">
        <v>1</v>
      </c>
      <c r="J4752" s="13">
        <v>5</v>
      </c>
      <c r="K4752" s="13">
        <v>0.4</v>
      </c>
      <c r="L4752" s="13">
        <v>5</v>
      </c>
      <c r="M4752" s="13">
        <v>16.666666666666668</v>
      </c>
    </row>
    <row r="4753" spans="2:13">
      <c r="B4753" s="10">
        <v>4750</v>
      </c>
      <c r="C4753" s="13">
        <v>0.6</v>
      </c>
      <c r="D4753" s="13">
        <v>6.666666666666667</v>
      </c>
      <c r="E4753" s="13">
        <v>12.272727272727273</v>
      </c>
      <c r="F4753" s="13">
        <v>22.969870129870131</v>
      </c>
      <c r="G4753" s="13">
        <v>2.6971428571428571</v>
      </c>
      <c r="H4753" s="13">
        <v>8</v>
      </c>
      <c r="I4753" s="13">
        <v>1</v>
      </c>
      <c r="J4753" s="13">
        <v>5</v>
      </c>
      <c r="K4753" s="13">
        <v>0.6</v>
      </c>
      <c r="L4753" s="13">
        <v>3.3333333333333335</v>
      </c>
      <c r="M4753" s="13">
        <v>15.000000000000002</v>
      </c>
    </row>
    <row r="4754" spans="2:13">
      <c r="B4754" s="10">
        <v>4751</v>
      </c>
      <c r="C4754" s="13">
        <v>0.4</v>
      </c>
      <c r="D4754" s="13">
        <v>10</v>
      </c>
      <c r="E4754" s="13">
        <v>9.473684210526315</v>
      </c>
      <c r="F4754" s="13">
        <v>15.553941032356171</v>
      </c>
      <c r="G4754" s="13">
        <v>2.6516853932584272</v>
      </c>
      <c r="H4754" s="13">
        <v>3.4285714285714284</v>
      </c>
      <c r="I4754" s="13">
        <v>1</v>
      </c>
      <c r="J4754" s="13">
        <v>5</v>
      </c>
      <c r="K4754" s="13">
        <v>0.4</v>
      </c>
      <c r="L4754" s="13">
        <v>5</v>
      </c>
      <c r="M4754" s="13">
        <v>20</v>
      </c>
    </row>
    <row r="4755" spans="2:13">
      <c r="B4755" s="10">
        <v>4752</v>
      </c>
      <c r="C4755" s="13">
        <v>1.4</v>
      </c>
      <c r="D4755" s="13">
        <v>2.8571428571428572</v>
      </c>
      <c r="E4755" s="13">
        <v>10.8</v>
      </c>
      <c r="F4755" s="13">
        <v>16.647979236188359</v>
      </c>
      <c r="G4755" s="13">
        <v>2.5376344086021505</v>
      </c>
      <c r="H4755" s="13">
        <v>3.3103448275862069</v>
      </c>
      <c r="I4755" s="13">
        <v>1</v>
      </c>
      <c r="J4755" s="13">
        <v>5</v>
      </c>
      <c r="K4755" s="13">
        <v>0.6</v>
      </c>
      <c r="L4755" s="13">
        <v>3.3333333333333335</v>
      </c>
      <c r="M4755" s="13">
        <v>11.190476190476192</v>
      </c>
    </row>
    <row r="4756" spans="2:13">
      <c r="B4756" s="10">
        <v>4753</v>
      </c>
      <c r="C4756" s="13">
        <v>1.4</v>
      </c>
      <c r="D4756" s="13">
        <v>2.8571428571428572</v>
      </c>
      <c r="E4756" s="13">
        <v>10</v>
      </c>
      <c r="F4756" s="13">
        <v>17.160389335590352</v>
      </c>
      <c r="G4756" s="13">
        <v>3.3956834532374103</v>
      </c>
      <c r="H4756" s="13">
        <v>3.7647058823529411</v>
      </c>
      <c r="I4756" s="13">
        <v>0.6</v>
      </c>
      <c r="J4756" s="13">
        <v>8.3333333333333339</v>
      </c>
      <c r="K4756" s="13">
        <v>0.1</v>
      </c>
      <c r="L4756" s="13">
        <v>20</v>
      </c>
      <c r="M4756" s="13">
        <v>31.19047619047619</v>
      </c>
    </row>
    <row r="4757" spans="2:13">
      <c r="B4757" s="10">
        <v>4754</v>
      </c>
      <c r="C4757" s="13">
        <v>0.8</v>
      </c>
      <c r="D4757" s="13">
        <v>5</v>
      </c>
      <c r="E4757" s="13">
        <v>15.428571428571429</v>
      </c>
      <c r="F4757" s="13">
        <v>23.804329004329006</v>
      </c>
      <c r="G4757" s="13">
        <v>3.5757575757575761</v>
      </c>
      <c r="H4757" s="13">
        <v>4.8</v>
      </c>
      <c r="I4757" s="13">
        <v>1.4</v>
      </c>
      <c r="J4757" s="13">
        <v>3.5714285714285716</v>
      </c>
      <c r="K4757" s="13">
        <v>0.4</v>
      </c>
      <c r="L4757" s="13">
        <v>5</v>
      </c>
      <c r="M4757" s="13">
        <v>13.571428571428571</v>
      </c>
    </row>
    <row r="4758" spans="2:13">
      <c r="B4758" s="10">
        <v>4755</v>
      </c>
      <c r="C4758" s="13">
        <v>1.2</v>
      </c>
      <c r="D4758" s="13">
        <v>3.3333333333333335</v>
      </c>
      <c r="E4758" s="13">
        <v>14.210526315789473</v>
      </c>
      <c r="F4758" s="13">
        <v>21.400895856662931</v>
      </c>
      <c r="G4758" s="13">
        <v>3.1052631578947372</v>
      </c>
      <c r="H4758" s="13">
        <v>4.0851063829787231</v>
      </c>
      <c r="I4758" s="13">
        <v>1.2</v>
      </c>
      <c r="J4758" s="13">
        <v>4.166666666666667</v>
      </c>
      <c r="K4758" s="13">
        <v>0.4</v>
      </c>
      <c r="L4758" s="13">
        <v>5</v>
      </c>
      <c r="M4758" s="13">
        <v>12.5</v>
      </c>
    </row>
    <row r="4759" spans="2:13">
      <c r="B4759" s="10">
        <v>4756</v>
      </c>
      <c r="C4759" s="13">
        <v>1.4</v>
      </c>
      <c r="D4759" s="13">
        <v>2.8571428571428572</v>
      </c>
      <c r="E4759" s="13">
        <v>11.25</v>
      </c>
      <c r="F4759" s="13">
        <v>23.210149439601494</v>
      </c>
      <c r="G4759" s="13">
        <v>3.2328767123287672</v>
      </c>
      <c r="H4759" s="13">
        <v>8.7272727272727266</v>
      </c>
      <c r="I4759" s="13">
        <v>1.2</v>
      </c>
      <c r="J4759" s="13">
        <v>4.166666666666667</v>
      </c>
      <c r="K4759" s="13">
        <v>0.6</v>
      </c>
      <c r="L4759" s="13">
        <v>3.3333333333333335</v>
      </c>
      <c r="M4759" s="13">
        <v>10.357142857142858</v>
      </c>
    </row>
    <row r="4760" spans="2:13">
      <c r="B4760" s="10">
        <v>4757</v>
      </c>
      <c r="C4760" s="13">
        <v>0.6</v>
      </c>
      <c r="D4760" s="13">
        <v>6.666666666666667</v>
      </c>
      <c r="E4760" s="13">
        <v>12.857142857142858</v>
      </c>
      <c r="F4760" s="13">
        <v>20.383443180387054</v>
      </c>
      <c r="G4760" s="13">
        <v>2.8433734939759034</v>
      </c>
      <c r="H4760" s="13">
        <v>4.6829268292682924</v>
      </c>
      <c r="I4760" s="13">
        <v>1</v>
      </c>
      <c r="J4760" s="13">
        <v>5</v>
      </c>
      <c r="K4760" s="13">
        <v>0.2</v>
      </c>
      <c r="L4760" s="13">
        <v>10</v>
      </c>
      <c r="M4760" s="13">
        <v>21.666666666666668</v>
      </c>
    </row>
    <row r="4761" spans="2:13">
      <c r="B4761" s="10">
        <v>4758</v>
      </c>
      <c r="C4761" s="13">
        <v>0.8</v>
      </c>
      <c r="D4761" s="13">
        <v>5</v>
      </c>
      <c r="E4761" s="13">
        <v>9.473684210526315</v>
      </c>
      <c r="F4761" s="13">
        <v>19.498375568551005</v>
      </c>
      <c r="G4761" s="13">
        <v>2.9135802469135803</v>
      </c>
      <c r="H4761" s="13">
        <v>7.1111111111111107</v>
      </c>
      <c r="I4761" s="13">
        <v>0.6</v>
      </c>
      <c r="J4761" s="13">
        <v>8.3333333333333339</v>
      </c>
      <c r="K4761" s="13">
        <v>0.2</v>
      </c>
      <c r="L4761" s="13">
        <v>10</v>
      </c>
      <c r="M4761" s="13">
        <v>23.333333333333336</v>
      </c>
    </row>
    <row r="4762" spans="2:13">
      <c r="B4762" s="10">
        <v>4759</v>
      </c>
      <c r="C4762" s="13">
        <v>0.8</v>
      </c>
      <c r="D4762" s="13">
        <v>5</v>
      </c>
      <c r="E4762" s="13">
        <v>13.846153846153847</v>
      </c>
      <c r="F4762" s="13">
        <v>22.380235642464996</v>
      </c>
      <c r="G4762" s="13">
        <v>4.068965517241379</v>
      </c>
      <c r="H4762" s="13">
        <v>4.4651162790697674</v>
      </c>
      <c r="I4762" s="13">
        <v>0.8</v>
      </c>
      <c r="J4762" s="13">
        <v>6.25</v>
      </c>
      <c r="K4762" s="13">
        <v>0.2</v>
      </c>
      <c r="L4762" s="13">
        <v>10</v>
      </c>
      <c r="M4762" s="13">
        <v>21.25</v>
      </c>
    </row>
    <row r="4763" spans="2:13">
      <c r="B4763" s="10">
        <v>4760</v>
      </c>
      <c r="C4763" s="13">
        <v>1.2</v>
      </c>
      <c r="D4763" s="13">
        <v>3.3333333333333335</v>
      </c>
      <c r="E4763" s="13">
        <v>13.170731707317072</v>
      </c>
      <c r="F4763" s="13">
        <v>19.425732717622186</v>
      </c>
      <c r="G4763" s="13">
        <v>2.3366336633663365</v>
      </c>
      <c r="H4763" s="13">
        <v>3.9183673469387754</v>
      </c>
      <c r="I4763" s="13">
        <v>0.8</v>
      </c>
      <c r="J4763" s="13">
        <v>6.25</v>
      </c>
      <c r="K4763" s="13">
        <v>0.6</v>
      </c>
      <c r="L4763" s="13">
        <v>3.3333333333333335</v>
      </c>
      <c r="M4763" s="13">
        <v>12.916666666666668</v>
      </c>
    </row>
    <row r="4764" spans="2:13">
      <c r="B4764" s="10">
        <v>4761</v>
      </c>
      <c r="C4764" s="13">
        <v>1.2</v>
      </c>
      <c r="D4764" s="13">
        <v>3.3333333333333335</v>
      </c>
      <c r="E4764" s="13">
        <v>10.384615384615385</v>
      </c>
      <c r="F4764" s="13">
        <v>16.247383772006888</v>
      </c>
      <c r="G4764" s="13">
        <v>2.3718592964824121</v>
      </c>
      <c r="H4764" s="13">
        <v>3.4909090909090907</v>
      </c>
      <c r="I4764" s="13">
        <v>1.2</v>
      </c>
      <c r="J4764" s="13">
        <v>4.166666666666667</v>
      </c>
      <c r="K4764" s="13">
        <v>0.2</v>
      </c>
      <c r="L4764" s="13">
        <v>10</v>
      </c>
      <c r="M4764" s="13">
        <v>17.5</v>
      </c>
    </row>
    <row r="4765" spans="2:13">
      <c r="B4765" s="10">
        <v>4762</v>
      </c>
      <c r="C4765" s="13">
        <v>1.2</v>
      </c>
      <c r="D4765" s="13">
        <v>3.3333333333333335</v>
      </c>
      <c r="E4765" s="13">
        <v>20.76923076923077</v>
      </c>
      <c r="F4765" s="13">
        <v>29.293294940353764</v>
      </c>
      <c r="G4765" s="13">
        <v>2.5240641711229945</v>
      </c>
      <c r="H4765" s="13">
        <v>6</v>
      </c>
      <c r="I4765" s="13">
        <v>0.6</v>
      </c>
      <c r="J4765" s="13">
        <v>8.3333333333333339</v>
      </c>
      <c r="K4765" s="13">
        <v>0.6</v>
      </c>
      <c r="L4765" s="13">
        <v>3.3333333333333335</v>
      </c>
      <c r="M4765" s="13">
        <v>15.000000000000002</v>
      </c>
    </row>
    <row r="4766" spans="2:13">
      <c r="B4766" s="10">
        <v>4763</v>
      </c>
      <c r="C4766" s="13">
        <v>0.8</v>
      </c>
      <c r="D4766" s="13">
        <v>5</v>
      </c>
      <c r="E4766" s="13">
        <v>14.594594594594593</v>
      </c>
      <c r="F4766" s="13">
        <v>21.14346677504572</v>
      </c>
      <c r="G4766" s="13">
        <v>3.5488721804511276</v>
      </c>
      <c r="H4766" s="13">
        <v>3</v>
      </c>
      <c r="I4766" s="13">
        <v>1</v>
      </c>
      <c r="J4766" s="13">
        <v>5</v>
      </c>
      <c r="K4766" s="13">
        <v>0.4</v>
      </c>
      <c r="L4766" s="13">
        <v>5</v>
      </c>
      <c r="M4766" s="13">
        <v>15</v>
      </c>
    </row>
    <row r="4767" spans="2:13">
      <c r="B4767" s="10">
        <v>4764</v>
      </c>
      <c r="C4767" s="13">
        <v>0.4</v>
      </c>
      <c r="D4767" s="13">
        <v>10</v>
      </c>
      <c r="E4767" s="13">
        <v>12</v>
      </c>
      <c r="F4767" s="13">
        <v>21.505263157894738</v>
      </c>
      <c r="G4767" s="13">
        <v>3.1052631578947372</v>
      </c>
      <c r="H4767" s="13">
        <v>6.4</v>
      </c>
      <c r="I4767" s="13">
        <v>0.8</v>
      </c>
      <c r="J4767" s="13">
        <v>6.25</v>
      </c>
      <c r="K4767" s="13">
        <v>0.1</v>
      </c>
      <c r="L4767" s="13">
        <v>20</v>
      </c>
      <c r="M4767" s="13">
        <v>36.25</v>
      </c>
    </row>
    <row r="4768" spans="2:13">
      <c r="B4768" s="10">
        <v>4765</v>
      </c>
      <c r="C4768" s="13">
        <v>0.6</v>
      </c>
      <c r="D4768" s="13">
        <v>6.666666666666667</v>
      </c>
      <c r="E4768" s="13">
        <v>11.020408163265305</v>
      </c>
      <c r="F4768" s="13">
        <v>20.461849604706746</v>
      </c>
      <c r="G4768" s="13">
        <v>4.2522522522522523</v>
      </c>
      <c r="H4768" s="13">
        <v>5.1891891891891895</v>
      </c>
      <c r="I4768" s="13">
        <v>1.2</v>
      </c>
      <c r="J4768" s="13">
        <v>4.166666666666667</v>
      </c>
      <c r="K4768" s="13">
        <v>0.2</v>
      </c>
      <c r="L4768" s="13">
        <v>10</v>
      </c>
      <c r="M4768" s="13">
        <v>20.833333333333336</v>
      </c>
    </row>
    <row r="4769" spans="2:13">
      <c r="B4769" s="10">
        <v>4766</v>
      </c>
      <c r="C4769" s="13">
        <v>1.4</v>
      </c>
      <c r="D4769" s="13">
        <v>2.8571428571428572</v>
      </c>
      <c r="E4769" s="13">
        <v>11.020408163265305</v>
      </c>
      <c r="F4769" s="13">
        <v>20.872778015635156</v>
      </c>
      <c r="G4769" s="13">
        <v>4.0341880341880341</v>
      </c>
      <c r="H4769" s="13">
        <v>5.8181818181818183</v>
      </c>
      <c r="I4769" s="13">
        <v>0.8</v>
      </c>
      <c r="J4769" s="13">
        <v>6.25</v>
      </c>
      <c r="K4769" s="13">
        <v>0.2</v>
      </c>
      <c r="L4769" s="13">
        <v>10</v>
      </c>
      <c r="M4769" s="13">
        <v>19.107142857142858</v>
      </c>
    </row>
    <row r="4770" spans="2:13">
      <c r="B4770" s="10">
        <v>4767</v>
      </c>
      <c r="C4770" s="13">
        <v>0.8</v>
      </c>
      <c r="D4770" s="13">
        <v>5</v>
      </c>
      <c r="E4770" s="13">
        <v>13.170731707317072</v>
      </c>
      <c r="F4770" s="13">
        <v>18.980220217324486</v>
      </c>
      <c r="G4770" s="13">
        <v>3.1052631578947372</v>
      </c>
      <c r="H4770" s="13">
        <v>2.704225352112676</v>
      </c>
      <c r="I4770" s="13">
        <v>1.2</v>
      </c>
      <c r="J4770" s="13">
        <v>4.166666666666667</v>
      </c>
      <c r="K4770" s="13">
        <v>0.4</v>
      </c>
      <c r="L4770" s="13">
        <v>5</v>
      </c>
      <c r="M4770" s="13">
        <v>14.166666666666668</v>
      </c>
    </row>
    <row r="4771" spans="2:13">
      <c r="B4771" s="10">
        <v>4768</v>
      </c>
      <c r="C4771" s="13">
        <v>1</v>
      </c>
      <c r="D4771" s="13">
        <v>4</v>
      </c>
      <c r="E4771" s="13">
        <v>15.428571428571429</v>
      </c>
      <c r="F4771" s="13">
        <v>24.140946010511229</v>
      </c>
      <c r="G4771" s="13">
        <v>4.5384615384615383</v>
      </c>
      <c r="H4771" s="13">
        <v>4.1739130434782608</v>
      </c>
      <c r="I4771" s="13">
        <v>0.6</v>
      </c>
      <c r="J4771" s="13">
        <v>8.3333333333333339</v>
      </c>
      <c r="K4771" s="13">
        <v>0.2</v>
      </c>
      <c r="L4771" s="13">
        <v>10</v>
      </c>
      <c r="M4771" s="13">
        <v>22.333333333333336</v>
      </c>
    </row>
    <row r="4772" spans="2:13">
      <c r="B4772" s="10">
        <v>4769</v>
      </c>
      <c r="C4772" s="13">
        <v>1</v>
      </c>
      <c r="D4772" s="13">
        <v>4</v>
      </c>
      <c r="E4772" s="13">
        <v>11.020408163265305</v>
      </c>
      <c r="F4772" s="13">
        <v>16.745849639882572</v>
      </c>
      <c r="G4772" s="13">
        <v>2.4712041884816753</v>
      </c>
      <c r="H4772" s="13">
        <v>3.2542372881355934</v>
      </c>
      <c r="I4772" s="13">
        <v>1.4</v>
      </c>
      <c r="J4772" s="13">
        <v>3.5714285714285716</v>
      </c>
      <c r="K4772" s="13">
        <v>0.6</v>
      </c>
      <c r="L4772" s="13">
        <v>3.3333333333333335</v>
      </c>
      <c r="M4772" s="13">
        <v>10.904761904761905</v>
      </c>
    </row>
    <row r="4773" spans="2:13">
      <c r="B4773" s="10">
        <v>4770</v>
      </c>
      <c r="C4773" s="13">
        <v>1.2</v>
      </c>
      <c r="D4773" s="13">
        <v>3.3333333333333335</v>
      </c>
      <c r="E4773" s="13">
        <v>7.605633802816901</v>
      </c>
      <c r="F4773" s="13">
        <v>15.076403033586132</v>
      </c>
      <c r="G4773" s="13">
        <v>3.6307692307692307</v>
      </c>
      <c r="H4773" s="13">
        <v>3.84</v>
      </c>
      <c r="I4773" s="13">
        <v>1</v>
      </c>
      <c r="J4773" s="13">
        <v>5</v>
      </c>
      <c r="K4773" s="13">
        <v>0.2</v>
      </c>
      <c r="L4773" s="13">
        <v>10</v>
      </c>
      <c r="M4773" s="13">
        <v>18.333333333333336</v>
      </c>
    </row>
    <row r="4774" spans="2:13">
      <c r="B4774" s="10">
        <v>4771</v>
      </c>
      <c r="C4774" s="13">
        <v>0.6</v>
      </c>
      <c r="D4774" s="13">
        <v>6.666666666666667</v>
      </c>
      <c r="E4774" s="13">
        <v>13.170731707317072</v>
      </c>
      <c r="F4774" s="13">
        <v>21.721381057966425</v>
      </c>
      <c r="G4774" s="13">
        <v>3.0649350649350646</v>
      </c>
      <c r="H4774" s="13">
        <v>5.4857142857142858</v>
      </c>
      <c r="I4774" s="13">
        <v>1.2</v>
      </c>
      <c r="J4774" s="13">
        <v>4.166666666666667</v>
      </c>
      <c r="K4774" s="13">
        <v>0.6</v>
      </c>
      <c r="L4774" s="13">
        <v>3.3333333333333335</v>
      </c>
      <c r="M4774" s="13">
        <v>14.166666666666668</v>
      </c>
    </row>
    <row r="4775" spans="2:13">
      <c r="B4775" s="10">
        <v>4772</v>
      </c>
      <c r="C4775" s="13">
        <v>0.4</v>
      </c>
      <c r="D4775" s="13">
        <v>10</v>
      </c>
      <c r="E4775" s="13">
        <v>10.188679245283019</v>
      </c>
      <c r="F4775" s="13">
        <v>16.049285305889079</v>
      </c>
      <c r="G4775" s="13">
        <v>2.8606060606060604</v>
      </c>
      <c r="H4775" s="13">
        <v>3</v>
      </c>
      <c r="I4775" s="13">
        <v>1</v>
      </c>
      <c r="J4775" s="13">
        <v>5</v>
      </c>
      <c r="K4775" s="13">
        <v>0.4</v>
      </c>
      <c r="L4775" s="13">
        <v>5</v>
      </c>
      <c r="M4775" s="13">
        <v>20</v>
      </c>
    </row>
    <row r="4776" spans="2:13">
      <c r="B4776" s="10">
        <v>4773</v>
      </c>
      <c r="C4776" s="13">
        <v>1.2</v>
      </c>
      <c r="D4776" s="13">
        <v>3.3333333333333335</v>
      </c>
      <c r="E4776" s="13">
        <v>13.170731707317072</v>
      </c>
      <c r="F4776" s="13">
        <v>20.061265404239549</v>
      </c>
      <c r="G4776" s="13">
        <v>3.1258278145695364</v>
      </c>
      <c r="H4776" s="13">
        <v>3.7647058823529411</v>
      </c>
      <c r="I4776" s="13">
        <v>1.4</v>
      </c>
      <c r="J4776" s="13">
        <v>3.5714285714285716</v>
      </c>
      <c r="K4776" s="13">
        <v>0.8</v>
      </c>
      <c r="L4776" s="13">
        <v>2.5</v>
      </c>
      <c r="M4776" s="13">
        <v>9.4047619047619051</v>
      </c>
    </row>
    <row r="4777" spans="2:13">
      <c r="B4777" s="10">
        <v>4774</v>
      </c>
      <c r="C4777" s="13">
        <v>1.6</v>
      </c>
      <c r="D4777" s="13">
        <v>2.5</v>
      </c>
      <c r="E4777" s="13">
        <v>10.8</v>
      </c>
      <c r="F4777" s="13">
        <v>18.259397417503589</v>
      </c>
      <c r="G4777" s="13">
        <v>2.776470588235294</v>
      </c>
      <c r="H4777" s="13">
        <v>4.6829268292682924</v>
      </c>
      <c r="I4777" s="13">
        <v>1.2</v>
      </c>
      <c r="J4777" s="13">
        <v>4.166666666666667</v>
      </c>
      <c r="K4777" s="13">
        <v>0.4</v>
      </c>
      <c r="L4777" s="13">
        <v>5</v>
      </c>
      <c r="M4777" s="13">
        <v>11.666666666666668</v>
      </c>
    </row>
    <row r="4778" spans="2:13">
      <c r="B4778" s="10">
        <v>4775</v>
      </c>
      <c r="C4778" s="13">
        <v>1.4</v>
      </c>
      <c r="D4778" s="13">
        <v>2.8571428571428572</v>
      </c>
      <c r="E4778" s="13">
        <v>10.8</v>
      </c>
      <c r="F4778" s="13">
        <v>16.973992860785316</v>
      </c>
      <c r="G4778" s="13">
        <v>2.5513513513513515</v>
      </c>
      <c r="H4778" s="13">
        <v>3.6226415094339623</v>
      </c>
      <c r="I4778" s="13">
        <v>1.2</v>
      </c>
      <c r="J4778" s="13">
        <v>4.166666666666667</v>
      </c>
      <c r="K4778" s="13">
        <v>0.6</v>
      </c>
      <c r="L4778" s="13">
        <v>3.3333333333333335</v>
      </c>
      <c r="M4778" s="13">
        <v>10.357142857142858</v>
      </c>
    </row>
    <row r="4779" spans="2:13">
      <c r="B4779" s="10">
        <v>4776</v>
      </c>
      <c r="C4779" s="13">
        <v>0.6</v>
      </c>
      <c r="D4779" s="13">
        <v>6.666666666666667</v>
      </c>
      <c r="E4779" s="13">
        <v>11.48936170212766</v>
      </c>
      <c r="F4779" s="13">
        <v>19.759956355701036</v>
      </c>
      <c r="G4779" s="13">
        <v>3.3475177304964543</v>
      </c>
      <c r="H4779" s="13">
        <v>4.9230769230769234</v>
      </c>
      <c r="I4779" s="13">
        <v>0.6</v>
      </c>
      <c r="J4779" s="13">
        <v>8.3333333333333339</v>
      </c>
      <c r="K4779" s="13">
        <v>0.2</v>
      </c>
      <c r="L4779" s="13">
        <v>10</v>
      </c>
      <c r="M4779" s="13">
        <v>25</v>
      </c>
    </row>
    <row r="4780" spans="2:13">
      <c r="B4780" s="10">
        <v>4777</v>
      </c>
      <c r="C4780" s="13">
        <v>0.8</v>
      </c>
      <c r="D4780" s="13">
        <v>5</v>
      </c>
      <c r="E4780" s="13">
        <v>10.588235294117647</v>
      </c>
      <c r="F4780" s="13">
        <v>17.985028591820956</v>
      </c>
      <c r="G4780" s="13">
        <v>2.9316770186335406</v>
      </c>
      <c r="H4780" s="13">
        <v>4.4651162790697674</v>
      </c>
      <c r="I4780" s="13">
        <v>0.8</v>
      </c>
      <c r="J4780" s="13">
        <v>6.25</v>
      </c>
      <c r="K4780" s="13">
        <v>0.4</v>
      </c>
      <c r="L4780" s="13">
        <v>5</v>
      </c>
      <c r="M4780" s="13">
        <v>16.25</v>
      </c>
    </row>
    <row r="4781" spans="2:13">
      <c r="B4781" s="10">
        <v>4778</v>
      </c>
      <c r="C4781" s="13">
        <v>1.4</v>
      </c>
      <c r="D4781" s="13">
        <v>2.8571428571428572</v>
      </c>
      <c r="E4781" s="13">
        <v>11.020408163265305</v>
      </c>
      <c r="F4781" s="13">
        <v>19.542930685787827</v>
      </c>
      <c r="G4781" s="13">
        <v>3.189189189189189</v>
      </c>
      <c r="H4781" s="13">
        <v>5.333333333333333</v>
      </c>
      <c r="I4781" s="13">
        <v>1.2</v>
      </c>
      <c r="J4781" s="13">
        <v>4.166666666666667</v>
      </c>
      <c r="K4781" s="13">
        <v>0.1</v>
      </c>
      <c r="L4781" s="13">
        <v>20</v>
      </c>
      <c r="M4781" s="13">
        <v>27.023809523809526</v>
      </c>
    </row>
    <row r="4782" spans="2:13">
      <c r="B4782" s="10">
        <v>4779</v>
      </c>
      <c r="C4782" s="13">
        <v>0.8</v>
      </c>
      <c r="D4782" s="13">
        <v>5</v>
      </c>
      <c r="E4782" s="13">
        <v>10.188679245283019</v>
      </c>
      <c r="F4782" s="13">
        <v>16.423774382703737</v>
      </c>
      <c r="G4782" s="13">
        <v>2.7441860465116279</v>
      </c>
      <c r="H4782" s="13">
        <v>3.4909090909090907</v>
      </c>
      <c r="I4782" s="13">
        <v>1.2</v>
      </c>
      <c r="J4782" s="13">
        <v>4.166666666666667</v>
      </c>
      <c r="K4782" s="13">
        <v>0.6</v>
      </c>
      <c r="L4782" s="13">
        <v>3.3333333333333335</v>
      </c>
      <c r="M4782" s="13">
        <v>12.500000000000002</v>
      </c>
    </row>
    <row r="4783" spans="2:13">
      <c r="B4783" s="10">
        <v>4780</v>
      </c>
      <c r="C4783" s="13">
        <v>1.2</v>
      </c>
      <c r="D4783" s="13">
        <v>3.3333333333333335</v>
      </c>
      <c r="E4783" s="13">
        <v>9.8181818181818166</v>
      </c>
      <c r="F4783" s="13">
        <v>16.024551244933409</v>
      </c>
      <c r="G4783" s="13">
        <v>3.0063694267515921</v>
      </c>
      <c r="H4783" s="13">
        <v>3.2</v>
      </c>
      <c r="I4783" s="13">
        <v>1</v>
      </c>
      <c r="J4783" s="13">
        <v>5</v>
      </c>
      <c r="K4783" s="13">
        <v>0.2</v>
      </c>
      <c r="L4783" s="13">
        <v>10</v>
      </c>
      <c r="M4783" s="13">
        <v>18.333333333333336</v>
      </c>
    </row>
    <row r="4784" spans="2:13">
      <c r="B4784" s="10">
        <v>4781</v>
      </c>
      <c r="C4784" s="13">
        <v>0.8</v>
      </c>
      <c r="D4784" s="13">
        <v>5</v>
      </c>
      <c r="E4784" s="13">
        <v>17.419354838709676</v>
      </c>
      <c r="F4784" s="13">
        <v>28.48428990364474</v>
      </c>
      <c r="G4784" s="13">
        <v>3.0649350649350646</v>
      </c>
      <c r="H4784" s="13">
        <v>8</v>
      </c>
      <c r="I4784" s="13">
        <v>0.6</v>
      </c>
      <c r="J4784" s="13">
        <v>8.3333333333333339</v>
      </c>
      <c r="K4784" s="13">
        <v>0.6</v>
      </c>
      <c r="L4784" s="13">
        <v>3.3333333333333335</v>
      </c>
      <c r="M4784" s="13">
        <v>16.666666666666668</v>
      </c>
    </row>
    <row r="4785" spans="2:13">
      <c r="B4785" s="10">
        <v>4782</v>
      </c>
      <c r="C4785" s="13">
        <v>0.4</v>
      </c>
      <c r="D4785" s="13">
        <v>10</v>
      </c>
      <c r="E4785" s="13">
        <v>22.5</v>
      </c>
      <c r="F4785" s="13">
        <v>28.721470836855449</v>
      </c>
      <c r="G4785" s="13">
        <v>2.7928994082840237</v>
      </c>
      <c r="H4785" s="13">
        <v>3.4285714285714284</v>
      </c>
      <c r="I4785" s="13">
        <v>0.8</v>
      </c>
      <c r="J4785" s="13">
        <v>6.25</v>
      </c>
      <c r="K4785" s="13">
        <v>0.4</v>
      </c>
      <c r="L4785" s="13">
        <v>5</v>
      </c>
      <c r="M4785" s="13">
        <v>21.25</v>
      </c>
    </row>
    <row r="4786" spans="2:13">
      <c r="B4786" s="10">
        <v>4783</v>
      </c>
      <c r="C4786" s="13">
        <v>1.2</v>
      </c>
      <c r="D4786" s="13">
        <v>3.3333333333333335</v>
      </c>
      <c r="E4786" s="13">
        <v>12.558139534883722</v>
      </c>
      <c r="F4786" s="13">
        <v>19.094209916115393</v>
      </c>
      <c r="G4786" s="13">
        <v>3.0451612903225804</v>
      </c>
      <c r="H4786" s="13">
        <v>3.4909090909090907</v>
      </c>
      <c r="I4786" s="13">
        <v>0.8</v>
      </c>
      <c r="J4786" s="13">
        <v>6.25</v>
      </c>
      <c r="K4786" s="13">
        <v>0.4</v>
      </c>
      <c r="L4786" s="13">
        <v>5</v>
      </c>
      <c r="M4786" s="13">
        <v>14.583333333333334</v>
      </c>
    </row>
    <row r="4787" spans="2:13">
      <c r="B4787" s="10">
        <v>4784</v>
      </c>
      <c r="C4787" s="13">
        <v>0.4</v>
      </c>
      <c r="D4787" s="13">
        <v>10</v>
      </c>
      <c r="E4787" s="13">
        <v>11.48936170212766</v>
      </c>
      <c r="F4787" s="13">
        <v>18.044600557446323</v>
      </c>
      <c r="G4787" s="13">
        <v>2.6368715083798882</v>
      </c>
      <c r="H4787" s="13">
        <v>3.9183673469387754</v>
      </c>
      <c r="I4787" s="13">
        <v>1.2</v>
      </c>
      <c r="J4787" s="13">
        <v>4.166666666666667</v>
      </c>
      <c r="K4787" s="13">
        <v>0.2</v>
      </c>
      <c r="L4787" s="13">
        <v>10</v>
      </c>
      <c r="M4787" s="13">
        <v>24.166666666666668</v>
      </c>
    </row>
    <row r="4788" spans="2:13">
      <c r="B4788" s="10">
        <v>4785</v>
      </c>
      <c r="C4788" s="13">
        <v>1</v>
      </c>
      <c r="D4788" s="13">
        <v>4</v>
      </c>
      <c r="E4788" s="13">
        <v>15.428571428571429</v>
      </c>
      <c r="F4788" s="13">
        <v>22.37857142857143</v>
      </c>
      <c r="G4788" s="13">
        <v>2.95</v>
      </c>
      <c r="H4788" s="13">
        <v>4</v>
      </c>
      <c r="I4788" s="13">
        <v>1.8</v>
      </c>
      <c r="J4788" s="13">
        <v>2.7777777777777777</v>
      </c>
      <c r="K4788" s="13">
        <v>0.2</v>
      </c>
      <c r="L4788" s="13">
        <v>10</v>
      </c>
      <c r="M4788" s="13">
        <v>16.777777777777779</v>
      </c>
    </row>
    <row r="4789" spans="2:13">
      <c r="B4789" s="10">
        <v>4786</v>
      </c>
      <c r="C4789" s="13">
        <v>1</v>
      </c>
      <c r="D4789" s="13">
        <v>4</v>
      </c>
      <c r="E4789" s="13">
        <v>10.588235294117647</v>
      </c>
      <c r="F4789" s="13">
        <v>17.188952139995784</v>
      </c>
      <c r="G4789" s="13">
        <v>3.0451612903225804</v>
      </c>
      <c r="H4789" s="13">
        <v>3.5555555555555554</v>
      </c>
      <c r="I4789" s="13">
        <v>1</v>
      </c>
      <c r="J4789" s="13">
        <v>5</v>
      </c>
      <c r="K4789" s="13">
        <v>0.6</v>
      </c>
      <c r="L4789" s="13">
        <v>3.3333333333333335</v>
      </c>
      <c r="M4789" s="13">
        <v>12.333333333333334</v>
      </c>
    </row>
    <row r="4790" spans="2:13">
      <c r="B4790" s="10">
        <v>4787</v>
      </c>
      <c r="C4790" s="13">
        <v>1</v>
      </c>
      <c r="D4790" s="13">
        <v>4</v>
      </c>
      <c r="E4790" s="13">
        <v>14.210526315789473</v>
      </c>
      <c r="F4790" s="13">
        <v>20.923169993950392</v>
      </c>
      <c r="G4790" s="13">
        <v>2.7126436781609193</v>
      </c>
      <c r="H4790" s="13">
        <v>4</v>
      </c>
      <c r="I4790" s="13">
        <v>1</v>
      </c>
      <c r="J4790" s="13">
        <v>5</v>
      </c>
      <c r="K4790" s="13">
        <v>0.1</v>
      </c>
      <c r="L4790" s="13">
        <v>20</v>
      </c>
      <c r="M4790" s="13">
        <v>29</v>
      </c>
    </row>
    <row r="4791" spans="2:13">
      <c r="B4791" s="10">
        <v>4788</v>
      </c>
      <c r="C4791" s="13">
        <v>0.6</v>
      </c>
      <c r="D4791" s="13">
        <v>6.666666666666667</v>
      </c>
      <c r="E4791" s="13">
        <v>14.594594594594593</v>
      </c>
      <c r="F4791" s="13">
        <v>25.554967554967554</v>
      </c>
      <c r="G4791" s="13">
        <v>3.5757575757575761</v>
      </c>
      <c r="H4791" s="13">
        <v>7.384615384615385</v>
      </c>
      <c r="I4791" s="13">
        <v>1</v>
      </c>
      <c r="J4791" s="13">
        <v>5</v>
      </c>
      <c r="K4791" s="13">
        <v>0.8</v>
      </c>
      <c r="L4791" s="13">
        <v>2.5</v>
      </c>
      <c r="M4791" s="13">
        <v>14.166666666666668</v>
      </c>
    </row>
    <row r="4792" spans="2:13">
      <c r="B4792" s="10">
        <v>4789</v>
      </c>
      <c r="C4792" s="13">
        <v>0.6</v>
      </c>
      <c r="D4792" s="13">
        <v>6.666666666666667</v>
      </c>
      <c r="E4792" s="13">
        <v>11.48936170212766</v>
      </c>
      <c r="F4792" s="13">
        <v>18.160629242960418</v>
      </c>
      <c r="G4792" s="13">
        <v>2.4973544973544972</v>
      </c>
      <c r="H4792" s="13">
        <v>4.1739130434782608</v>
      </c>
      <c r="I4792" s="13">
        <v>1</v>
      </c>
      <c r="J4792" s="13">
        <v>5</v>
      </c>
      <c r="K4792" s="13">
        <v>0.2</v>
      </c>
      <c r="L4792" s="13">
        <v>10</v>
      </c>
      <c r="M4792" s="13">
        <v>21.666666666666668</v>
      </c>
    </row>
    <row r="4793" spans="2:13">
      <c r="B4793" s="10">
        <v>4790</v>
      </c>
      <c r="C4793" s="13">
        <v>0.6</v>
      </c>
      <c r="D4793" s="13">
        <v>6.666666666666667</v>
      </c>
      <c r="E4793" s="13">
        <v>9.3103448275862064</v>
      </c>
      <c r="F4793" s="13">
        <v>15.976692132975428</v>
      </c>
      <c r="G4793" s="13">
        <v>2.8263473053892216</v>
      </c>
      <c r="H4793" s="13">
        <v>3.84</v>
      </c>
      <c r="I4793" s="13">
        <v>1.4</v>
      </c>
      <c r="J4793" s="13">
        <v>3.5714285714285716</v>
      </c>
      <c r="K4793" s="13">
        <v>0.8</v>
      </c>
      <c r="L4793" s="13">
        <v>2.5</v>
      </c>
      <c r="M4793" s="13">
        <v>12.738095238095239</v>
      </c>
    </row>
    <row r="4794" spans="2:13">
      <c r="B4794" s="10">
        <v>4791</v>
      </c>
      <c r="C4794" s="13">
        <v>0.8</v>
      </c>
      <c r="D4794" s="13">
        <v>5</v>
      </c>
      <c r="E4794" s="13">
        <v>8.5714285714285712</v>
      </c>
      <c r="F4794" s="13">
        <v>15.991718426501034</v>
      </c>
      <c r="G4794" s="13">
        <v>3.4202898550724639</v>
      </c>
      <c r="H4794" s="13">
        <v>4</v>
      </c>
      <c r="I4794" s="13">
        <v>0.6</v>
      </c>
      <c r="J4794" s="13">
        <v>8.3333333333333339</v>
      </c>
      <c r="K4794" s="13">
        <v>0.4</v>
      </c>
      <c r="L4794" s="13">
        <v>5</v>
      </c>
      <c r="M4794" s="13">
        <v>18.333333333333336</v>
      </c>
    </row>
    <row r="4795" spans="2:13">
      <c r="B4795" s="10">
        <v>4792</v>
      </c>
      <c r="C4795" s="13">
        <v>1.4</v>
      </c>
      <c r="D4795" s="13">
        <v>2.8571428571428572</v>
      </c>
      <c r="E4795" s="13">
        <v>13.5</v>
      </c>
      <c r="F4795" s="13">
        <v>22.062367864693449</v>
      </c>
      <c r="G4795" s="13">
        <v>2.7441860465116279</v>
      </c>
      <c r="H4795" s="13">
        <v>5.8181818181818183</v>
      </c>
      <c r="I4795" s="13">
        <v>0.6</v>
      </c>
      <c r="J4795" s="13">
        <v>8.3333333333333339</v>
      </c>
      <c r="K4795" s="13">
        <v>0.2</v>
      </c>
      <c r="L4795" s="13">
        <v>10</v>
      </c>
      <c r="M4795" s="13">
        <v>21.19047619047619</v>
      </c>
    </row>
    <row r="4796" spans="2:13">
      <c r="B4796" s="10">
        <v>4793</v>
      </c>
      <c r="C4796" s="13">
        <v>0.6</v>
      </c>
      <c r="D4796" s="13">
        <v>6.666666666666667</v>
      </c>
      <c r="E4796" s="13">
        <v>14.594594594594593</v>
      </c>
      <c r="F4796" s="13">
        <v>22.772776412776409</v>
      </c>
      <c r="G4796" s="13">
        <v>2.3600000000000003</v>
      </c>
      <c r="H4796" s="13">
        <v>5.8181818181818183</v>
      </c>
      <c r="I4796" s="13">
        <v>1.2</v>
      </c>
      <c r="J4796" s="13">
        <v>4.166666666666667</v>
      </c>
      <c r="K4796" s="13">
        <v>0.4</v>
      </c>
      <c r="L4796" s="13">
        <v>5</v>
      </c>
      <c r="M4796" s="13">
        <v>15.833333333333334</v>
      </c>
    </row>
    <row r="4797" spans="2:13">
      <c r="B4797" s="10">
        <v>4794</v>
      </c>
      <c r="C4797" s="13">
        <v>1.4</v>
      </c>
      <c r="D4797" s="13">
        <v>2.8571428571428572</v>
      </c>
      <c r="E4797" s="13">
        <v>12</v>
      </c>
      <c r="F4797" s="13">
        <v>21.426425099425543</v>
      </c>
      <c r="G4797" s="13">
        <v>3.2328767123287672</v>
      </c>
      <c r="H4797" s="13">
        <v>6.193548387096774</v>
      </c>
      <c r="I4797" s="13">
        <v>1.4</v>
      </c>
      <c r="J4797" s="13">
        <v>3.5714285714285716</v>
      </c>
      <c r="K4797" s="13">
        <v>0.4</v>
      </c>
      <c r="L4797" s="13">
        <v>5</v>
      </c>
      <c r="M4797" s="13">
        <v>11.428571428571429</v>
      </c>
    </row>
    <row r="4798" spans="2:13">
      <c r="B4798" s="10">
        <v>4795</v>
      </c>
      <c r="C4798" s="13">
        <v>1.2</v>
      </c>
      <c r="D4798" s="13">
        <v>3.3333333333333335</v>
      </c>
      <c r="E4798" s="13">
        <v>12</v>
      </c>
      <c r="F4798" s="13">
        <v>17.003300330033003</v>
      </c>
      <c r="G4798" s="13">
        <v>2.3366336633663365</v>
      </c>
      <c r="H4798" s="13">
        <v>2.6666666666666665</v>
      </c>
      <c r="I4798" s="13">
        <v>1.2</v>
      </c>
      <c r="J4798" s="13">
        <v>4.166666666666667</v>
      </c>
      <c r="K4798" s="13">
        <v>0.4</v>
      </c>
      <c r="L4798" s="13">
        <v>5</v>
      </c>
      <c r="M4798" s="13">
        <v>12.5</v>
      </c>
    </row>
    <row r="4799" spans="2:13">
      <c r="B4799" s="10">
        <v>4796</v>
      </c>
      <c r="C4799" s="13">
        <v>0.4</v>
      </c>
      <c r="D4799" s="13">
        <v>10</v>
      </c>
      <c r="E4799" s="13">
        <v>9.6428571428571441</v>
      </c>
      <c r="F4799" s="13">
        <v>18.315556992027581</v>
      </c>
      <c r="G4799" s="13">
        <v>3.0256410256410255</v>
      </c>
      <c r="H4799" s="13">
        <v>5.6470588235294121</v>
      </c>
      <c r="I4799" s="13">
        <v>1.6</v>
      </c>
      <c r="J4799" s="13">
        <v>3.125</v>
      </c>
      <c r="K4799" s="13">
        <v>0.2</v>
      </c>
      <c r="L4799" s="13">
        <v>10</v>
      </c>
      <c r="M4799" s="13">
        <v>23.125</v>
      </c>
    </row>
    <row r="4800" spans="2:13">
      <c r="B4800" s="10">
        <v>4797</v>
      </c>
      <c r="C4800" s="13">
        <v>0.4</v>
      </c>
      <c r="D4800" s="13">
        <v>10</v>
      </c>
      <c r="E4800" s="13">
        <v>12.272727272727273</v>
      </c>
      <c r="F4800" s="13">
        <v>19.950125646711012</v>
      </c>
      <c r="G4800" s="13">
        <v>3.8373983739837394</v>
      </c>
      <c r="H4800" s="13">
        <v>3.84</v>
      </c>
      <c r="I4800" s="13">
        <v>0.4</v>
      </c>
      <c r="J4800" s="13">
        <v>12.5</v>
      </c>
      <c r="K4800" s="13">
        <v>0.8</v>
      </c>
      <c r="L4800" s="13">
        <v>2.5</v>
      </c>
      <c r="M4800" s="13">
        <v>25</v>
      </c>
    </row>
    <row r="4801" spans="2:13">
      <c r="B4801" s="10">
        <v>4798</v>
      </c>
      <c r="C4801" s="13">
        <v>1</v>
      </c>
      <c r="D4801" s="13">
        <v>4</v>
      </c>
      <c r="E4801" s="13">
        <v>10.588235294117647</v>
      </c>
      <c r="F4801" s="13">
        <v>17.230542986425341</v>
      </c>
      <c r="G4801" s="13">
        <v>2.95</v>
      </c>
      <c r="H4801" s="13">
        <v>3.6923076923076925</v>
      </c>
      <c r="I4801" s="13">
        <v>1</v>
      </c>
      <c r="J4801" s="13">
        <v>5</v>
      </c>
      <c r="K4801" s="13">
        <v>0.4</v>
      </c>
      <c r="L4801" s="13">
        <v>5</v>
      </c>
      <c r="M4801" s="13">
        <v>14</v>
      </c>
    </row>
    <row r="4802" spans="2:13">
      <c r="B4802" s="10">
        <v>4799</v>
      </c>
      <c r="C4802" s="13">
        <v>1.2</v>
      </c>
      <c r="D4802" s="13">
        <v>3.3333333333333335</v>
      </c>
      <c r="E4802" s="13">
        <v>13.5</v>
      </c>
      <c r="F4802" s="13">
        <v>20.929093122337186</v>
      </c>
      <c r="G4802" s="13">
        <v>3.8064516129032255</v>
      </c>
      <c r="H4802" s="13">
        <v>3.6226415094339623</v>
      </c>
      <c r="I4802" s="13">
        <v>1.6</v>
      </c>
      <c r="J4802" s="13">
        <v>3.125</v>
      </c>
      <c r="K4802" s="13">
        <v>0.8</v>
      </c>
      <c r="L4802" s="13">
        <v>2.5</v>
      </c>
      <c r="M4802" s="13">
        <v>8.9583333333333339</v>
      </c>
    </row>
    <row r="4803" spans="2:13">
      <c r="B4803" s="10">
        <v>4800</v>
      </c>
      <c r="C4803" s="13">
        <v>0.1</v>
      </c>
      <c r="D4803" s="13">
        <v>40</v>
      </c>
      <c r="E4803" s="13">
        <v>11.020408163265305</v>
      </c>
      <c r="F4803" s="13">
        <v>17.586294450890726</v>
      </c>
      <c r="G4803" s="13">
        <v>4.1043478260869568</v>
      </c>
      <c r="H4803" s="13">
        <v>2.4615384615384617</v>
      </c>
      <c r="I4803" s="13">
        <v>0.2</v>
      </c>
      <c r="J4803" s="13">
        <v>25</v>
      </c>
      <c r="K4803" s="13">
        <v>0.6</v>
      </c>
      <c r="L4803" s="13">
        <v>3.3333333333333335</v>
      </c>
      <c r="M4803" s="13">
        <v>68.333333333333329</v>
      </c>
    </row>
    <row r="4804" spans="2:13">
      <c r="B4804" s="10">
        <v>4801</v>
      </c>
      <c r="C4804" s="13">
        <v>1.2</v>
      </c>
      <c r="D4804" s="13">
        <v>3.3333333333333335</v>
      </c>
      <c r="E4804" s="13">
        <v>9.8181818181818166</v>
      </c>
      <c r="F4804" s="13">
        <v>15.028520244570506</v>
      </c>
      <c r="G4804" s="13">
        <v>3.1677852348993287</v>
      </c>
      <c r="H4804" s="13">
        <v>2.0425531914893615</v>
      </c>
      <c r="I4804" s="13">
        <v>1.2</v>
      </c>
      <c r="J4804" s="13">
        <v>4.166666666666667</v>
      </c>
      <c r="K4804" s="13">
        <v>0.2</v>
      </c>
      <c r="L4804" s="13">
        <v>10</v>
      </c>
      <c r="M4804" s="13">
        <v>17.5</v>
      </c>
    </row>
    <row r="4805" spans="2:13">
      <c r="B4805" s="10">
        <v>4802</v>
      </c>
      <c r="C4805" s="13">
        <v>0.2</v>
      </c>
      <c r="D4805" s="13">
        <v>20</v>
      </c>
      <c r="E4805" s="13">
        <v>12.272727272727273</v>
      </c>
      <c r="F4805" s="13">
        <v>22.082606117088876</v>
      </c>
      <c r="G4805" s="13">
        <v>3.189189189189189</v>
      </c>
      <c r="H4805" s="13">
        <v>6.6206896551724137</v>
      </c>
      <c r="I4805" s="13">
        <v>1.2</v>
      </c>
      <c r="J4805" s="13">
        <v>4.166666666666667</v>
      </c>
      <c r="K4805" s="13">
        <v>0.4</v>
      </c>
      <c r="L4805" s="13">
        <v>5</v>
      </c>
      <c r="M4805" s="13">
        <v>29.166666666666668</v>
      </c>
    </row>
    <row r="4806" spans="2:13">
      <c r="B4806" s="10">
        <v>4803</v>
      </c>
      <c r="C4806" s="13">
        <v>0.6</v>
      </c>
      <c r="D4806" s="13">
        <v>6.666666666666667</v>
      </c>
      <c r="E4806" s="13">
        <v>14.594594594594593</v>
      </c>
      <c r="F4806" s="13">
        <v>21.645478948336088</v>
      </c>
      <c r="G4806" s="13">
        <v>3.2108843537414966</v>
      </c>
      <c r="H4806" s="13">
        <v>3.84</v>
      </c>
      <c r="I4806" s="13">
        <v>1.4</v>
      </c>
      <c r="J4806" s="13">
        <v>3.5714285714285716</v>
      </c>
      <c r="K4806" s="13">
        <v>0.2</v>
      </c>
      <c r="L4806" s="13">
        <v>10</v>
      </c>
      <c r="M4806" s="13">
        <v>20.238095238095241</v>
      </c>
    </row>
    <row r="4807" spans="2:13">
      <c r="B4807" s="10">
        <v>4804</v>
      </c>
      <c r="C4807" s="13">
        <v>0.6</v>
      </c>
      <c r="D4807" s="13">
        <v>6.666666666666667</v>
      </c>
      <c r="E4807" s="13">
        <v>12.558139534883722</v>
      </c>
      <c r="F4807" s="13">
        <v>22.112425249169437</v>
      </c>
      <c r="G4807" s="13">
        <v>2.6971428571428571</v>
      </c>
      <c r="H4807" s="13">
        <v>6.8571428571428568</v>
      </c>
      <c r="I4807" s="13">
        <v>1.2</v>
      </c>
      <c r="J4807" s="13">
        <v>4.166666666666667</v>
      </c>
      <c r="K4807" s="13">
        <v>0.6</v>
      </c>
      <c r="L4807" s="13">
        <v>3.3333333333333335</v>
      </c>
      <c r="M4807" s="13">
        <v>14.166666666666668</v>
      </c>
    </row>
    <row r="4808" spans="2:13">
      <c r="B4808" s="10">
        <v>4805</v>
      </c>
      <c r="C4808" s="13">
        <v>1</v>
      </c>
      <c r="D4808" s="13">
        <v>4</v>
      </c>
      <c r="E4808" s="13">
        <v>9</v>
      </c>
      <c r="F4808" s="13">
        <v>17.696230598669622</v>
      </c>
      <c r="G4808" s="13">
        <v>2.8780487804878048</v>
      </c>
      <c r="H4808" s="13">
        <v>5.8181818181818183</v>
      </c>
      <c r="I4808" s="13">
        <v>1</v>
      </c>
      <c r="J4808" s="13">
        <v>5</v>
      </c>
      <c r="K4808" s="13">
        <v>0.4</v>
      </c>
      <c r="L4808" s="13">
        <v>5</v>
      </c>
      <c r="M4808" s="13">
        <v>14</v>
      </c>
    </row>
    <row r="4809" spans="2:13">
      <c r="B4809" s="10">
        <v>4806</v>
      </c>
      <c r="C4809" s="13">
        <v>1.4</v>
      </c>
      <c r="D4809" s="13">
        <v>2.8571428571428572</v>
      </c>
      <c r="E4809" s="13">
        <v>10.8</v>
      </c>
      <c r="F4809" s="13">
        <v>19.266966966966969</v>
      </c>
      <c r="G4809" s="13">
        <v>3.2777777777777777</v>
      </c>
      <c r="H4809" s="13">
        <v>5.1891891891891895</v>
      </c>
      <c r="I4809" s="13">
        <v>1.2</v>
      </c>
      <c r="J4809" s="13">
        <v>4.166666666666667</v>
      </c>
      <c r="K4809" s="13">
        <v>0.6</v>
      </c>
      <c r="L4809" s="13">
        <v>3.3333333333333335</v>
      </c>
      <c r="M4809" s="13">
        <v>10.357142857142858</v>
      </c>
    </row>
    <row r="4810" spans="2:13">
      <c r="B4810" s="10">
        <v>4807</v>
      </c>
      <c r="C4810" s="13">
        <v>0.8</v>
      </c>
      <c r="D4810" s="13">
        <v>5</v>
      </c>
      <c r="E4810" s="13">
        <v>14.210526315789473</v>
      </c>
      <c r="F4810" s="13">
        <v>21.002134707397865</v>
      </c>
      <c r="G4810" s="13">
        <v>3.3006993006993004</v>
      </c>
      <c r="H4810" s="13">
        <v>3.4909090909090907</v>
      </c>
      <c r="I4810" s="13">
        <v>1.2</v>
      </c>
      <c r="J4810" s="13">
        <v>4.166666666666667</v>
      </c>
      <c r="K4810" s="13">
        <v>0.1</v>
      </c>
      <c r="L4810" s="13">
        <v>20</v>
      </c>
      <c r="M4810" s="13">
        <v>29.166666666666668</v>
      </c>
    </row>
    <row r="4811" spans="2:13">
      <c r="B4811" s="10">
        <v>4808</v>
      </c>
      <c r="C4811" s="13">
        <v>1</v>
      </c>
      <c r="D4811" s="13">
        <v>4</v>
      </c>
      <c r="E4811" s="13">
        <v>13.5</v>
      </c>
      <c r="F4811" s="13">
        <v>18.836633663366335</v>
      </c>
      <c r="G4811" s="13">
        <v>2.3366336633663365</v>
      </c>
      <c r="H4811" s="13">
        <v>3</v>
      </c>
      <c r="I4811" s="13">
        <v>1.2</v>
      </c>
      <c r="J4811" s="13">
        <v>4.166666666666667</v>
      </c>
      <c r="K4811" s="13">
        <v>0.4</v>
      </c>
      <c r="L4811" s="13">
        <v>5</v>
      </c>
      <c r="M4811" s="13">
        <v>13.166666666666668</v>
      </c>
    </row>
    <row r="4812" spans="2:13">
      <c r="B4812" s="10">
        <v>4809</v>
      </c>
      <c r="C4812" s="13">
        <v>1</v>
      </c>
      <c r="D4812" s="13">
        <v>4</v>
      </c>
      <c r="E4812" s="13">
        <v>15.882352941176469</v>
      </c>
      <c r="F4812" s="13">
        <v>24.727586721531672</v>
      </c>
      <c r="G4812" s="13">
        <v>2.6516853932584272</v>
      </c>
      <c r="H4812" s="13">
        <v>6.193548387096774</v>
      </c>
      <c r="I4812" s="13">
        <v>1</v>
      </c>
      <c r="J4812" s="13">
        <v>5</v>
      </c>
      <c r="K4812" s="13">
        <v>0.6</v>
      </c>
      <c r="L4812" s="13">
        <v>3.3333333333333335</v>
      </c>
      <c r="M4812" s="13">
        <v>12.333333333333334</v>
      </c>
    </row>
    <row r="4813" spans="2:13">
      <c r="B4813" s="10">
        <v>4810</v>
      </c>
      <c r="C4813" s="13">
        <v>1</v>
      </c>
      <c r="D4813" s="13">
        <v>4</v>
      </c>
      <c r="E4813" s="13">
        <v>10.588235294117647</v>
      </c>
      <c r="F4813" s="13">
        <v>20.62070282658518</v>
      </c>
      <c r="G4813" s="13">
        <v>4.2142857142857144</v>
      </c>
      <c r="H4813" s="13">
        <v>5.8181818181818183</v>
      </c>
      <c r="I4813" s="13">
        <v>1</v>
      </c>
      <c r="J4813" s="13">
        <v>5</v>
      </c>
      <c r="K4813" s="13">
        <v>0.1</v>
      </c>
      <c r="L4813" s="13">
        <v>20</v>
      </c>
      <c r="M4813" s="13">
        <v>29</v>
      </c>
    </row>
    <row r="4814" spans="2:13">
      <c r="B4814" s="10">
        <v>4811</v>
      </c>
      <c r="C4814" s="13">
        <v>0.6</v>
      </c>
      <c r="D4814" s="13">
        <v>6.666666666666667</v>
      </c>
      <c r="E4814" s="13">
        <v>10.588235294117647</v>
      </c>
      <c r="F4814" s="13">
        <v>17.28461819510413</v>
      </c>
      <c r="G4814" s="13">
        <v>2.9316770186335406</v>
      </c>
      <c r="H4814" s="13">
        <v>3.7647058823529411</v>
      </c>
      <c r="I4814" s="13">
        <v>1.2</v>
      </c>
      <c r="J4814" s="13">
        <v>4.166666666666667</v>
      </c>
      <c r="K4814" s="13">
        <v>1</v>
      </c>
      <c r="L4814" s="13">
        <v>2</v>
      </c>
      <c r="M4814" s="13">
        <v>12.833333333333334</v>
      </c>
    </row>
    <row r="4815" spans="2:13">
      <c r="B4815" s="10">
        <v>4812</v>
      </c>
      <c r="C4815" s="13">
        <v>1</v>
      </c>
      <c r="D4815" s="13">
        <v>4</v>
      </c>
      <c r="E4815" s="13">
        <v>21.6</v>
      </c>
      <c r="F4815" s="13">
        <v>32.66046976511744</v>
      </c>
      <c r="G4815" s="13">
        <v>2.7126436781609193</v>
      </c>
      <c r="H4815" s="13">
        <v>8.3478260869565215</v>
      </c>
      <c r="I4815" s="13">
        <v>1.2</v>
      </c>
      <c r="J4815" s="13">
        <v>4.166666666666667</v>
      </c>
      <c r="K4815" s="13">
        <v>0.1</v>
      </c>
      <c r="L4815" s="13">
        <v>20</v>
      </c>
      <c r="M4815" s="13">
        <v>28.166666666666668</v>
      </c>
    </row>
    <row r="4816" spans="2:13">
      <c r="B4816" s="10">
        <v>4813</v>
      </c>
      <c r="C4816" s="13">
        <v>0.8</v>
      </c>
      <c r="D4816" s="13">
        <v>5</v>
      </c>
      <c r="E4816" s="13">
        <v>11.25</v>
      </c>
      <c r="F4816" s="13">
        <v>19.933400809716598</v>
      </c>
      <c r="G4816" s="13">
        <v>3.6307692307692307</v>
      </c>
      <c r="H4816" s="13">
        <v>5.0526315789473681</v>
      </c>
      <c r="I4816" s="13">
        <v>0.6</v>
      </c>
      <c r="J4816" s="13">
        <v>8.3333333333333339</v>
      </c>
      <c r="K4816" s="13">
        <v>0.2</v>
      </c>
      <c r="L4816" s="13">
        <v>10</v>
      </c>
      <c r="M4816" s="13">
        <v>23.333333333333336</v>
      </c>
    </row>
    <row r="4817" spans="2:13">
      <c r="B4817" s="10">
        <v>4814</v>
      </c>
      <c r="C4817" s="13">
        <v>0.4</v>
      </c>
      <c r="D4817" s="13">
        <v>10</v>
      </c>
      <c r="E4817" s="13">
        <v>10.588235294117647</v>
      </c>
      <c r="F4817" s="13">
        <v>19.073045817136752</v>
      </c>
      <c r="G4817" s="13">
        <v>2.29126213592233</v>
      </c>
      <c r="H4817" s="13">
        <v>6.193548387096774</v>
      </c>
      <c r="I4817" s="13">
        <v>1.2</v>
      </c>
      <c r="J4817" s="13">
        <v>4.166666666666667</v>
      </c>
      <c r="K4817" s="13">
        <v>0.4</v>
      </c>
      <c r="L4817" s="13">
        <v>5</v>
      </c>
      <c r="M4817" s="13">
        <v>19.166666666666668</v>
      </c>
    </row>
    <row r="4818" spans="2:13">
      <c r="B4818" s="10">
        <v>4815</v>
      </c>
      <c r="C4818" s="13">
        <v>1.4</v>
      </c>
      <c r="D4818" s="13">
        <v>2.8571428571428572</v>
      </c>
      <c r="E4818" s="13">
        <v>13.170731707317072</v>
      </c>
      <c r="F4818" s="13">
        <v>19.381616061058569</v>
      </c>
      <c r="G4818" s="13">
        <v>3.2108843537414966</v>
      </c>
      <c r="H4818" s="13">
        <v>3</v>
      </c>
      <c r="I4818" s="13">
        <v>1.2</v>
      </c>
      <c r="J4818" s="13">
        <v>4.166666666666667</v>
      </c>
      <c r="K4818" s="13">
        <v>0.2</v>
      </c>
      <c r="L4818" s="13">
        <v>10</v>
      </c>
      <c r="M4818" s="13">
        <v>17.023809523809526</v>
      </c>
    </row>
    <row r="4819" spans="2:13">
      <c r="B4819" s="10">
        <v>4816</v>
      </c>
      <c r="C4819" s="13">
        <v>1.2</v>
      </c>
      <c r="D4819" s="13">
        <v>3.3333333333333335</v>
      </c>
      <c r="E4819" s="13">
        <v>13.846153846153847</v>
      </c>
      <c r="F4819" s="13">
        <v>19.915417915417919</v>
      </c>
      <c r="G4819" s="13">
        <v>3.5757575757575761</v>
      </c>
      <c r="H4819" s="13">
        <v>2.4935064935064934</v>
      </c>
      <c r="I4819" s="13">
        <v>1.2</v>
      </c>
      <c r="J4819" s="13">
        <v>4.166666666666667</v>
      </c>
      <c r="K4819" s="13">
        <v>0.1</v>
      </c>
      <c r="L4819" s="13">
        <v>20</v>
      </c>
      <c r="M4819" s="13">
        <v>27.5</v>
      </c>
    </row>
    <row r="4820" spans="2:13">
      <c r="B4820" s="10">
        <v>4817</v>
      </c>
      <c r="C4820" s="13">
        <v>0.6</v>
      </c>
      <c r="D4820" s="13">
        <v>6.666666666666667</v>
      </c>
      <c r="E4820" s="13">
        <v>9.3103448275862064</v>
      </c>
      <c r="F4820" s="13">
        <v>16.690414513997357</v>
      </c>
      <c r="G4820" s="13">
        <v>2.6971428571428571</v>
      </c>
      <c r="H4820" s="13">
        <v>4.6829268292682924</v>
      </c>
      <c r="I4820" s="13">
        <v>1</v>
      </c>
      <c r="J4820" s="13">
        <v>5</v>
      </c>
      <c r="K4820" s="13">
        <v>0.2</v>
      </c>
      <c r="L4820" s="13">
        <v>10</v>
      </c>
      <c r="M4820" s="13">
        <v>21.666666666666668</v>
      </c>
    </row>
    <row r="4821" spans="2:13">
      <c r="B4821" s="10">
        <v>4818</v>
      </c>
      <c r="C4821" s="13">
        <v>0.6</v>
      </c>
      <c r="D4821" s="13">
        <v>6.666666666666667</v>
      </c>
      <c r="E4821" s="13">
        <v>12.857142857142858</v>
      </c>
      <c r="F4821" s="13">
        <v>23.345054945054947</v>
      </c>
      <c r="G4821" s="13">
        <v>3.6307692307692307</v>
      </c>
      <c r="H4821" s="13">
        <v>6.8571428571428568</v>
      </c>
      <c r="I4821" s="13">
        <v>0.8</v>
      </c>
      <c r="J4821" s="13">
        <v>6.25</v>
      </c>
      <c r="K4821" s="13">
        <v>0.2</v>
      </c>
      <c r="L4821" s="13">
        <v>10</v>
      </c>
      <c r="M4821" s="13">
        <v>22.916666666666668</v>
      </c>
    </row>
    <row r="4822" spans="2:13">
      <c r="B4822" s="10">
        <v>4819</v>
      </c>
      <c r="C4822" s="13">
        <v>0.6</v>
      </c>
      <c r="D4822" s="13">
        <v>6.666666666666667</v>
      </c>
      <c r="E4822" s="13">
        <v>14.594594594594593</v>
      </c>
      <c r="F4822" s="13">
        <v>22.913354970908927</v>
      </c>
      <c r="G4822" s="13">
        <v>3.3956834532374103</v>
      </c>
      <c r="H4822" s="13">
        <v>4.9230769230769234</v>
      </c>
      <c r="I4822" s="13">
        <v>1</v>
      </c>
      <c r="J4822" s="13">
        <v>5</v>
      </c>
      <c r="K4822" s="13">
        <v>0.2</v>
      </c>
      <c r="L4822" s="13">
        <v>10</v>
      </c>
      <c r="M4822" s="13">
        <v>21.666666666666668</v>
      </c>
    </row>
    <row r="4823" spans="2:13">
      <c r="B4823" s="10">
        <v>4820</v>
      </c>
      <c r="C4823" s="13">
        <v>1</v>
      </c>
      <c r="D4823" s="13">
        <v>4</v>
      </c>
      <c r="E4823" s="13">
        <v>11.020408163265305</v>
      </c>
      <c r="F4823" s="13">
        <v>16.120064520653621</v>
      </c>
      <c r="G4823" s="13">
        <v>2.4329896907216493</v>
      </c>
      <c r="H4823" s="13">
        <v>2.6666666666666665</v>
      </c>
      <c r="I4823" s="13">
        <v>1</v>
      </c>
      <c r="J4823" s="13">
        <v>5</v>
      </c>
      <c r="K4823" s="13">
        <v>0.1</v>
      </c>
      <c r="L4823" s="13">
        <v>20</v>
      </c>
      <c r="M4823" s="13">
        <v>29</v>
      </c>
    </row>
    <row r="4824" spans="2:13">
      <c r="B4824" s="10">
        <v>4821</v>
      </c>
      <c r="C4824" s="13">
        <v>1</v>
      </c>
      <c r="D4824" s="13">
        <v>4</v>
      </c>
      <c r="E4824" s="13">
        <v>13.5</v>
      </c>
      <c r="F4824" s="13">
        <v>20.776333422674885</v>
      </c>
      <c r="G4824" s="13">
        <v>2.5934065934065931</v>
      </c>
      <c r="H4824" s="13">
        <v>4.6829268292682924</v>
      </c>
      <c r="I4824" s="13">
        <v>1</v>
      </c>
      <c r="J4824" s="13">
        <v>5</v>
      </c>
      <c r="K4824" s="13">
        <v>0.4</v>
      </c>
      <c r="L4824" s="13">
        <v>5</v>
      </c>
      <c r="M4824" s="13">
        <v>14</v>
      </c>
    </row>
    <row r="4825" spans="2:13">
      <c r="B4825" s="10">
        <v>4822</v>
      </c>
      <c r="C4825" s="13">
        <v>0.6</v>
      </c>
      <c r="D4825" s="13">
        <v>6.666666666666667</v>
      </c>
      <c r="E4825" s="13">
        <v>10.8</v>
      </c>
      <c r="F4825" s="13">
        <v>18.645714285714284</v>
      </c>
      <c r="G4825" s="13">
        <v>2.3600000000000003</v>
      </c>
      <c r="H4825" s="13">
        <v>5.4857142857142858</v>
      </c>
      <c r="I4825" s="13">
        <v>1.4</v>
      </c>
      <c r="J4825" s="13">
        <v>3.5714285714285716</v>
      </c>
      <c r="K4825" s="13">
        <v>0.6</v>
      </c>
      <c r="L4825" s="13">
        <v>3.3333333333333335</v>
      </c>
      <c r="M4825" s="13">
        <v>13.571428571428573</v>
      </c>
    </row>
    <row r="4826" spans="2:13">
      <c r="B4826" s="10">
        <v>4823</v>
      </c>
      <c r="C4826" s="13">
        <v>1</v>
      </c>
      <c r="D4826" s="13">
        <v>4</v>
      </c>
      <c r="E4826" s="13">
        <v>12.558139534883722</v>
      </c>
      <c r="F4826" s="13">
        <v>19.732742709486896</v>
      </c>
      <c r="G4826" s="13">
        <v>3.746031746031746</v>
      </c>
      <c r="H4826" s="13">
        <v>3.4285714285714284</v>
      </c>
      <c r="I4826" s="13">
        <v>1.2</v>
      </c>
      <c r="J4826" s="13">
        <v>4.166666666666667</v>
      </c>
      <c r="K4826" s="13">
        <v>0.2</v>
      </c>
      <c r="L4826" s="13">
        <v>10</v>
      </c>
      <c r="M4826" s="13">
        <v>18.166666666666668</v>
      </c>
    </row>
    <row r="4827" spans="2:13">
      <c r="B4827" s="10">
        <v>4824</v>
      </c>
      <c r="C4827" s="13">
        <v>1</v>
      </c>
      <c r="D4827" s="13">
        <v>4</v>
      </c>
      <c r="E4827" s="13">
        <v>10.384615384615385</v>
      </c>
      <c r="F4827" s="13">
        <v>23.700762896251618</v>
      </c>
      <c r="G4827" s="13">
        <v>3.2108843537414966</v>
      </c>
      <c r="H4827" s="13">
        <v>10.105263157894736</v>
      </c>
      <c r="I4827" s="13">
        <v>0.8</v>
      </c>
      <c r="J4827" s="13">
        <v>6.25</v>
      </c>
      <c r="K4827" s="13">
        <v>0.8</v>
      </c>
      <c r="L4827" s="13">
        <v>2.5</v>
      </c>
      <c r="M4827" s="13">
        <v>12.75</v>
      </c>
    </row>
    <row r="4828" spans="2:13">
      <c r="B4828" s="10">
        <v>4825</v>
      </c>
      <c r="C4828" s="13">
        <v>0.2</v>
      </c>
      <c r="D4828" s="13">
        <v>20</v>
      </c>
      <c r="E4828" s="13">
        <v>17.419354838709676</v>
      </c>
      <c r="F4828" s="13">
        <v>23.844673600094012</v>
      </c>
      <c r="G4828" s="13">
        <v>3.2777777777777777</v>
      </c>
      <c r="H4828" s="13">
        <v>3.1475409836065573</v>
      </c>
      <c r="I4828" s="13">
        <v>0.4</v>
      </c>
      <c r="J4828" s="13">
        <v>12.5</v>
      </c>
      <c r="K4828" s="13">
        <v>0.1</v>
      </c>
      <c r="L4828" s="13">
        <v>20</v>
      </c>
      <c r="M4828" s="13">
        <v>52.5</v>
      </c>
    </row>
    <row r="4829" spans="2:13">
      <c r="B4829" s="10">
        <v>4826</v>
      </c>
      <c r="C4829" s="13">
        <v>0.8</v>
      </c>
      <c r="D4829" s="13">
        <v>5</v>
      </c>
      <c r="E4829" s="13">
        <v>10.8</v>
      </c>
      <c r="F4829" s="13">
        <v>21.814492753623188</v>
      </c>
      <c r="G4829" s="13">
        <v>2.6666666666666665</v>
      </c>
      <c r="H4829" s="13">
        <v>8.3478260869565215</v>
      </c>
      <c r="I4829" s="13">
        <v>0.8</v>
      </c>
      <c r="J4829" s="13">
        <v>6.25</v>
      </c>
      <c r="K4829" s="13">
        <v>0.6</v>
      </c>
      <c r="L4829" s="13">
        <v>3.3333333333333335</v>
      </c>
      <c r="M4829" s="13">
        <v>14.583333333333334</v>
      </c>
    </row>
    <row r="4830" spans="2:13">
      <c r="B4830" s="10">
        <v>4827</v>
      </c>
      <c r="C4830" s="13">
        <v>0.8</v>
      </c>
      <c r="D4830" s="13">
        <v>5</v>
      </c>
      <c r="E4830" s="13">
        <v>18</v>
      </c>
      <c r="F4830" s="13">
        <v>23.586413586413585</v>
      </c>
      <c r="G4830" s="13">
        <v>3.3006993006993004</v>
      </c>
      <c r="H4830" s="13">
        <v>2.2857142857142856</v>
      </c>
      <c r="I4830" s="13">
        <v>0.6</v>
      </c>
      <c r="J4830" s="13">
        <v>8.3333333333333339</v>
      </c>
      <c r="K4830" s="13">
        <v>0.4</v>
      </c>
      <c r="L4830" s="13">
        <v>5</v>
      </c>
      <c r="M4830" s="13">
        <v>18.333333333333336</v>
      </c>
    </row>
    <row r="4831" spans="2:13">
      <c r="B4831" s="10">
        <v>4828</v>
      </c>
      <c r="C4831" s="13">
        <v>0.8</v>
      </c>
      <c r="D4831" s="13">
        <v>5</v>
      </c>
      <c r="E4831" s="13">
        <v>18</v>
      </c>
      <c r="F4831" s="13">
        <v>23.957064793130368</v>
      </c>
      <c r="G4831" s="13">
        <v>2.8095238095238098</v>
      </c>
      <c r="H4831" s="13">
        <v>3.1475409836065573</v>
      </c>
      <c r="I4831" s="13">
        <v>1</v>
      </c>
      <c r="J4831" s="13">
        <v>5</v>
      </c>
      <c r="K4831" s="13">
        <v>0.6</v>
      </c>
      <c r="L4831" s="13">
        <v>3.3333333333333335</v>
      </c>
      <c r="M4831" s="13">
        <v>13.333333333333334</v>
      </c>
    </row>
    <row r="4832" spans="2:13">
      <c r="B4832" s="10">
        <v>4829</v>
      </c>
      <c r="C4832" s="13">
        <v>0.8</v>
      </c>
      <c r="D4832" s="13">
        <v>5</v>
      </c>
      <c r="E4832" s="13">
        <v>13.170731707317072</v>
      </c>
      <c r="F4832" s="13">
        <v>21.101412066752246</v>
      </c>
      <c r="G4832" s="13">
        <v>2.8780487804878048</v>
      </c>
      <c r="H4832" s="13">
        <v>5.0526315789473681</v>
      </c>
      <c r="I4832" s="13">
        <v>1</v>
      </c>
      <c r="J4832" s="13">
        <v>5</v>
      </c>
      <c r="K4832" s="13">
        <v>1</v>
      </c>
      <c r="L4832" s="13">
        <v>2</v>
      </c>
      <c r="M4832" s="13">
        <v>12</v>
      </c>
    </row>
    <row r="4833" spans="2:13">
      <c r="B4833" s="10">
        <v>4830</v>
      </c>
      <c r="C4833" s="13">
        <v>0.2</v>
      </c>
      <c r="D4833" s="13">
        <v>20</v>
      </c>
      <c r="E4833" s="13">
        <v>18</v>
      </c>
      <c r="F4833" s="13">
        <v>26.992248062015502</v>
      </c>
      <c r="G4833" s="13">
        <v>3.6589147286821708</v>
      </c>
      <c r="H4833" s="13">
        <v>5.333333333333333</v>
      </c>
      <c r="I4833" s="13">
        <v>1</v>
      </c>
      <c r="J4833" s="13">
        <v>5</v>
      </c>
      <c r="K4833" s="13">
        <v>0.2</v>
      </c>
      <c r="L4833" s="13">
        <v>10</v>
      </c>
      <c r="M4833" s="13">
        <v>35</v>
      </c>
    </row>
    <row r="4834" spans="2:13">
      <c r="B4834" s="10">
        <v>4831</v>
      </c>
      <c r="C4834" s="13">
        <v>1</v>
      </c>
      <c r="D4834" s="13">
        <v>4</v>
      </c>
      <c r="E4834" s="13">
        <v>12</v>
      </c>
      <c r="F4834" s="13">
        <v>21.160233918128654</v>
      </c>
      <c r="G4834" s="13">
        <v>2.7602339181286553</v>
      </c>
      <c r="H4834" s="13">
        <v>6.4</v>
      </c>
      <c r="I4834" s="13">
        <v>1.4</v>
      </c>
      <c r="J4834" s="13">
        <v>3.5714285714285716</v>
      </c>
      <c r="K4834" s="13">
        <v>0.8</v>
      </c>
      <c r="L4834" s="13">
        <v>2.5</v>
      </c>
      <c r="M4834" s="13">
        <v>10.071428571428571</v>
      </c>
    </row>
    <row r="4835" spans="2:13">
      <c r="B4835" s="10">
        <v>4832</v>
      </c>
      <c r="C4835" s="13">
        <v>1.4</v>
      </c>
      <c r="D4835" s="13">
        <v>2.8571428571428572</v>
      </c>
      <c r="E4835" s="13">
        <v>10.588235294117647</v>
      </c>
      <c r="F4835" s="13">
        <v>16.366536753376234</v>
      </c>
      <c r="G4835" s="13">
        <v>2.5240641711229945</v>
      </c>
      <c r="H4835" s="13">
        <v>3.2542372881355934</v>
      </c>
      <c r="I4835" s="13">
        <v>1</v>
      </c>
      <c r="J4835" s="13">
        <v>5</v>
      </c>
      <c r="K4835" s="13">
        <v>0.8</v>
      </c>
      <c r="L4835" s="13">
        <v>2.5</v>
      </c>
      <c r="M4835" s="13">
        <v>10.357142857142858</v>
      </c>
    </row>
    <row r="4836" spans="2:13">
      <c r="B4836" s="10">
        <v>4833</v>
      </c>
      <c r="C4836" s="13">
        <v>1.4</v>
      </c>
      <c r="D4836" s="13">
        <v>2.8571428571428572</v>
      </c>
      <c r="E4836" s="13">
        <v>13.846153846153847</v>
      </c>
      <c r="F4836" s="13">
        <v>24.576429075511648</v>
      </c>
      <c r="G4836" s="13">
        <v>4.330275229357798</v>
      </c>
      <c r="H4836" s="13">
        <v>6.4</v>
      </c>
      <c r="I4836" s="13">
        <v>1</v>
      </c>
      <c r="J4836" s="13">
        <v>5</v>
      </c>
      <c r="K4836" s="13">
        <v>0.4</v>
      </c>
      <c r="L4836" s="13">
        <v>5</v>
      </c>
      <c r="M4836" s="13">
        <v>12.857142857142858</v>
      </c>
    </row>
    <row r="4837" spans="2:13">
      <c r="B4837" s="10">
        <v>4834</v>
      </c>
      <c r="C4837" s="13">
        <v>1</v>
      </c>
      <c r="D4837" s="13">
        <v>4</v>
      </c>
      <c r="E4837" s="13">
        <v>8.1818181818181817</v>
      </c>
      <c r="F4837" s="13">
        <v>18.021561771561771</v>
      </c>
      <c r="G4837" s="13">
        <v>4.9166666666666661</v>
      </c>
      <c r="H4837" s="13">
        <v>4.9230769230769234</v>
      </c>
      <c r="I4837" s="13">
        <v>1</v>
      </c>
      <c r="J4837" s="13">
        <v>5</v>
      </c>
      <c r="K4837" s="13">
        <v>0.4</v>
      </c>
      <c r="L4837" s="13">
        <v>5</v>
      </c>
      <c r="M4837" s="13">
        <v>14</v>
      </c>
    </row>
    <row r="4838" spans="2:13">
      <c r="B4838" s="10">
        <v>4835</v>
      </c>
      <c r="C4838" s="13">
        <v>0.8</v>
      </c>
      <c r="D4838" s="13">
        <v>5</v>
      </c>
      <c r="E4838" s="13">
        <v>11.25</v>
      </c>
      <c r="F4838" s="13">
        <v>18.474242424242423</v>
      </c>
      <c r="G4838" s="13">
        <v>2.8606060606060604</v>
      </c>
      <c r="H4838" s="13">
        <v>4.3636363636363633</v>
      </c>
      <c r="I4838" s="13">
        <v>1.2</v>
      </c>
      <c r="J4838" s="13">
        <v>4.166666666666667</v>
      </c>
      <c r="K4838" s="13">
        <v>0.4</v>
      </c>
      <c r="L4838" s="13">
        <v>5</v>
      </c>
      <c r="M4838" s="13">
        <v>14.166666666666668</v>
      </c>
    </row>
    <row r="4839" spans="2:13">
      <c r="B4839" s="10">
        <v>4836</v>
      </c>
      <c r="C4839" s="13">
        <v>1.2</v>
      </c>
      <c r="D4839" s="13">
        <v>3.3333333333333335</v>
      </c>
      <c r="E4839" s="13">
        <v>10.588235294117647</v>
      </c>
      <c r="F4839" s="13">
        <v>18.433396584440228</v>
      </c>
      <c r="G4839" s="13">
        <v>3.0451612903225804</v>
      </c>
      <c r="H4839" s="13">
        <v>4.8</v>
      </c>
      <c r="I4839" s="13">
        <v>1.2</v>
      </c>
      <c r="J4839" s="13">
        <v>4.166666666666667</v>
      </c>
      <c r="K4839" s="13">
        <v>0.4</v>
      </c>
      <c r="L4839" s="13">
        <v>5</v>
      </c>
      <c r="M4839" s="13">
        <v>12.5</v>
      </c>
    </row>
    <row r="4840" spans="2:13">
      <c r="B4840" s="10">
        <v>4837</v>
      </c>
      <c r="C4840" s="13">
        <v>0.4</v>
      </c>
      <c r="D4840" s="13">
        <v>10</v>
      </c>
      <c r="E4840" s="13">
        <v>10.588235294117647</v>
      </c>
      <c r="F4840" s="13">
        <v>18.66650789870604</v>
      </c>
      <c r="G4840" s="13">
        <v>3.0256410256410255</v>
      </c>
      <c r="H4840" s="13">
        <v>5.0526315789473681</v>
      </c>
      <c r="I4840" s="13">
        <v>1.2</v>
      </c>
      <c r="J4840" s="13">
        <v>4.166666666666667</v>
      </c>
      <c r="K4840" s="13">
        <v>0.6</v>
      </c>
      <c r="L4840" s="13">
        <v>3.3333333333333335</v>
      </c>
      <c r="M4840" s="13">
        <v>17.5</v>
      </c>
    </row>
    <row r="4841" spans="2:13">
      <c r="B4841" s="10">
        <v>4838</v>
      </c>
      <c r="C4841" s="13">
        <v>0.8</v>
      </c>
      <c r="D4841" s="13">
        <v>5</v>
      </c>
      <c r="E4841" s="13">
        <v>15</v>
      </c>
      <c r="F4841" s="13">
        <v>20.543717233214949</v>
      </c>
      <c r="G4841" s="13">
        <v>2.9135802469135803</v>
      </c>
      <c r="H4841" s="13">
        <v>2.6301369863013697</v>
      </c>
      <c r="I4841" s="13">
        <v>1.2</v>
      </c>
      <c r="J4841" s="13">
        <v>4.166666666666667</v>
      </c>
      <c r="K4841" s="13">
        <v>0.4</v>
      </c>
      <c r="L4841" s="13">
        <v>5</v>
      </c>
      <c r="M4841" s="13">
        <v>14.166666666666668</v>
      </c>
    </row>
    <row r="4842" spans="2:13">
      <c r="B4842" s="10">
        <v>4839</v>
      </c>
      <c r="C4842" s="13">
        <v>1.2</v>
      </c>
      <c r="D4842" s="13">
        <v>3.3333333333333335</v>
      </c>
      <c r="E4842" s="13">
        <v>16.363636363636363</v>
      </c>
      <c r="F4842" s="13">
        <v>25.479152426520848</v>
      </c>
      <c r="G4842" s="13">
        <v>2.258373205741627</v>
      </c>
      <c r="H4842" s="13">
        <v>6.8571428571428568</v>
      </c>
      <c r="I4842" s="13">
        <v>1</v>
      </c>
      <c r="J4842" s="13">
        <v>5</v>
      </c>
      <c r="K4842" s="13">
        <v>0.4</v>
      </c>
      <c r="L4842" s="13">
        <v>5</v>
      </c>
      <c r="M4842" s="13">
        <v>13.333333333333334</v>
      </c>
    </row>
    <row r="4843" spans="2:13">
      <c r="B4843" s="10">
        <v>4840</v>
      </c>
      <c r="C4843" s="13">
        <v>0.2</v>
      </c>
      <c r="D4843" s="13">
        <v>20</v>
      </c>
      <c r="E4843" s="13">
        <v>16.363636363636363</v>
      </c>
      <c r="F4843" s="13">
        <v>23.448603683897801</v>
      </c>
      <c r="G4843" s="13">
        <v>3.0849673202614376</v>
      </c>
      <c r="H4843" s="13">
        <v>4</v>
      </c>
      <c r="I4843" s="13">
        <v>1.2</v>
      </c>
      <c r="J4843" s="13">
        <v>4.166666666666667</v>
      </c>
      <c r="K4843" s="13">
        <v>0.6</v>
      </c>
      <c r="L4843" s="13">
        <v>3.3333333333333335</v>
      </c>
      <c r="M4843" s="13">
        <v>27.5</v>
      </c>
    </row>
    <row r="4844" spans="2:13">
      <c r="B4844" s="10">
        <v>4841</v>
      </c>
      <c r="C4844" s="13">
        <v>1.2</v>
      </c>
      <c r="D4844" s="13">
        <v>3.3333333333333335</v>
      </c>
      <c r="E4844" s="13">
        <v>10.588235294117647</v>
      </c>
      <c r="F4844" s="13">
        <v>16.292744294295868</v>
      </c>
      <c r="G4844" s="13">
        <v>2.6077348066298343</v>
      </c>
      <c r="H4844" s="13">
        <v>3.096774193548387</v>
      </c>
      <c r="I4844" s="13">
        <v>0.8</v>
      </c>
      <c r="J4844" s="13">
        <v>6.25</v>
      </c>
      <c r="K4844" s="13">
        <v>0.2</v>
      </c>
      <c r="L4844" s="13">
        <v>10</v>
      </c>
      <c r="M4844" s="13">
        <v>19.583333333333336</v>
      </c>
    </row>
    <row r="4845" spans="2:13">
      <c r="B4845" s="10">
        <v>4842</v>
      </c>
      <c r="C4845" s="13">
        <v>0.4</v>
      </c>
      <c r="D4845" s="13">
        <v>10</v>
      </c>
      <c r="E4845" s="13">
        <v>13.846153846153847</v>
      </c>
      <c r="F4845" s="13">
        <v>23.31103150992654</v>
      </c>
      <c r="G4845" s="13">
        <v>2.6077348066298343</v>
      </c>
      <c r="H4845" s="13">
        <v>6.8571428571428568</v>
      </c>
      <c r="I4845" s="13">
        <v>1.4</v>
      </c>
      <c r="J4845" s="13">
        <v>3.5714285714285716</v>
      </c>
      <c r="K4845" s="13">
        <v>0.6</v>
      </c>
      <c r="L4845" s="13">
        <v>3.3333333333333335</v>
      </c>
      <c r="M4845" s="13">
        <v>16.904761904761905</v>
      </c>
    </row>
    <row r="4846" spans="2:13">
      <c r="B4846" s="10">
        <v>4843</v>
      </c>
      <c r="C4846" s="13">
        <v>0.8</v>
      </c>
      <c r="D4846" s="13">
        <v>5</v>
      </c>
      <c r="E4846" s="13">
        <v>15.428571428571429</v>
      </c>
      <c r="F4846" s="13">
        <v>21.346651062787469</v>
      </c>
      <c r="G4846" s="13">
        <v>2.6077348066298343</v>
      </c>
      <c r="H4846" s="13">
        <v>3.3103448275862069</v>
      </c>
      <c r="I4846" s="13">
        <v>1.4</v>
      </c>
      <c r="J4846" s="13">
        <v>3.5714285714285716</v>
      </c>
      <c r="K4846" s="13">
        <v>0.4</v>
      </c>
      <c r="L4846" s="13">
        <v>5</v>
      </c>
      <c r="M4846" s="13">
        <v>13.571428571428571</v>
      </c>
    </row>
    <row r="4847" spans="2:13">
      <c r="B4847" s="10">
        <v>4844</v>
      </c>
      <c r="C4847" s="13">
        <v>1</v>
      </c>
      <c r="D4847" s="13">
        <v>4</v>
      </c>
      <c r="E4847" s="13">
        <v>16.363636363636363</v>
      </c>
      <c r="F4847" s="13">
        <v>26.671826018808776</v>
      </c>
      <c r="G4847" s="13">
        <v>3.6875</v>
      </c>
      <c r="H4847" s="13">
        <v>6.6206896551724137</v>
      </c>
      <c r="I4847" s="13">
        <v>1.4</v>
      </c>
      <c r="J4847" s="13">
        <v>3.5714285714285716</v>
      </c>
      <c r="K4847" s="13">
        <v>0.4</v>
      </c>
      <c r="L4847" s="13">
        <v>5</v>
      </c>
      <c r="M4847" s="13">
        <v>12.571428571428571</v>
      </c>
    </row>
    <row r="4848" spans="2:13">
      <c r="B4848" s="10">
        <v>4845</v>
      </c>
      <c r="C4848" s="13">
        <v>0.8</v>
      </c>
      <c r="D4848" s="13">
        <v>5</v>
      </c>
      <c r="E4848" s="13">
        <v>12.272727272727273</v>
      </c>
      <c r="F4848" s="13">
        <v>19.051037487103059</v>
      </c>
      <c r="G4848" s="13">
        <v>3.6307692307692307</v>
      </c>
      <c r="H4848" s="13">
        <v>3.1475409836065573</v>
      </c>
      <c r="I4848" s="13">
        <v>1.2</v>
      </c>
      <c r="J4848" s="13">
        <v>4.166666666666667</v>
      </c>
      <c r="K4848" s="13">
        <v>0.4</v>
      </c>
      <c r="L4848" s="13">
        <v>5</v>
      </c>
      <c r="M4848" s="13">
        <v>14.166666666666668</v>
      </c>
    </row>
    <row r="4849" spans="2:13">
      <c r="B4849" s="10">
        <v>4846</v>
      </c>
      <c r="C4849" s="13">
        <v>0.2</v>
      </c>
      <c r="D4849" s="13">
        <v>20</v>
      </c>
      <c r="E4849" s="13">
        <v>12.857142857142858</v>
      </c>
      <c r="F4849" s="13">
        <v>21.024675324675325</v>
      </c>
      <c r="G4849" s="13">
        <v>2.6818181818181817</v>
      </c>
      <c r="H4849" s="13">
        <v>5.4857142857142858</v>
      </c>
      <c r="I4849" s="13">
        <v>1.2</v>
      </c>
      <c r="J4849" s="13">
        <v>4.166666666666667</v>
      </c>
      <c r="K4849" s="13">
        <v>0.2</v>
      </c>
      <c r="L4849" s="13">
        <v>10</v>
      </c>
      <c r="M4849" s="13">
        <v>34.166666666666671</v>
      </c>
    </row>
    <row r="4850" spans="2:13">
      <c r="B4850" s="10">
        <v>4847</v>
      </c>
      <c r="C4850" s="13">
        <v>1.4</v>
      </c>
      <c r="D4850" s="13">
        <v>2.8571428571428572</v>
      </c>
      <c r="E4850" s="13">
        <v>9.6428571428571441</v>
      </c>
      <c r="F4850" s="13">
        <v>16.922033344230144</v>
      </c>
      <c r="G4850" s="13">
        <v>3.1052631578947372</v>
      </c>
      <c r="H4850" s="13">
        <v>4.1739130434782608</v>
      </c>
      <c r="I4850" s="13">
        <v>0.6</v>
      </c>
      <c r="J4850" s="13">
        <v>8.3333333333333339</v>
      </c>
      <c r="K4850" s="13">
        <v>0.4</v>
      </c>
      <c r="L4850" s="13">
        <v>5</v>
      </c>
      <c r="M4850" s="13">
        <v>16.19047619047619</v>
      </c>
    </row>
    <row r="4851" spans="2:13">
      <c r="B4851" s="10">
        <v>4848</v>
      </c>
      <c r="C4851" s="13">
        <v>0.4</v>
      </c>
      <c r="D4851" s="13">
        <v>10</v>
      </c>
      <c r="E4851" s="13">
        <v>10.188679245283019</v>
      </c>
      <c r="F4851" s="13">
        <v>19.398203054806828</v>
      </c>
      <c r="G4851" s="13">
        <v>2.8095238095238098</v>
      </c>
      <c r="H4851" s="13">
        <v>6.4</v>
      </c>
      <c r="I4851" s="13">
        <v>1</v>
      </c>
      <c r="J4851" s="13">
        <v>5</v>
      </c>
      <c r="K4851" s="13">
        <v>0.4</v>
      </c>
      <c r="L4851" s="13">
        <v>5</v>
      </c>
      <c r="M4851" s="13">
        <v>20</v>
      </c>
    </row>
    <row r="4852" spans="2:13">
      <c r="B4852" s="10">
        <v>4849</v>
      </c>
      <c r="C4852" s="13">
        <v>1</v>
      </c>
      <c r="D4852" s="13">
        <v>4</v>
      </c>
      <c r="E4852" s="13">
        <v>11.48936170212766</v>
      </c>
      <c r="F4852" s="13">
        <v>19.010790273556232</v>
      </c>
      <c r="G4852" s="13">
        <v>2.95</v>
      </c>
      <c r="H4852" s="13">
        <v>4.5714285714285712</v>
      </c>
      <c r="I4852" s="13">
        <v>0.8</v>
      </c>
      <c r="J4852" s="13">
        <v>6.25</v>
      </c>
      <c r="K4852" s="13">
        <v>0.8</v>
      </c>
      <c r="L4852" s="13">
        <v>2.5</v>
      </c>
      <c r="M4852" s="13">
        <v>12.75</v>
      </c>
    </row>
    <row r="4853" spans="2:13">
      <c r="B4853" s="10">
        <v>4850</v>
      </c>
      <c r="C4853" s="13">
        <v>1</v>
      </c>
      <c r="D4853" s="13">
        <v>4</v>
      </c>
      <c r="E4853" s="13">
        <v>12.272727272727273</v>
      </c>
      <c r="F4853" s="13">
        <v>21.636321529327553</v>
      </c>
      <c r="G4853" s="13">
        <v>3.7165354330708662</v>
      </c>
      <c r="H4853" s="13">
        <v>5.6470588235294121</v>
      </c>
      <c r="I4853" s="13">
        <v>0.6</v>
      </c>
      <c r="J4853" s="13">
        <v>8.3333333333333339</v>
      </c>
      <c r="K4853" s="13">
        <v>0.4</v>
      </c>
      <c r="L4853" s="13">
        <v>5</v>
      </c>
      <c r="M4853" s="13">
        <v>17.333333333333336</v>
      </c>
    </row>
    <row r="4854" spans="2:13">
      <c r="B4854" s="10">
        <v>4851</v>
      </c>
      <c r="C4854" s="13">
        <v>0.6</v>
      </c>
      <c r="D4854" s="13">
        <v>6.666666666666667</v>
      </c>
      <c r="E4854" s="13">
        <v>13.170731707317072</v>
      </c>
      <c r="F4854" s="13">
        <v>20.154034119190914</v>
      </c>
      <c r="G4854" s="13">
        <v>3.0649350649350646</v>
      </c>
      <c r="H4854" s="13">
        <v>3.9183673469387754</v>
      </c>
      <c r="I4854" s="13">
        <v>0.8</v>
      </c>
      <c r="J4854" s="13">
        <v>6.25</v>
      </c>
      <c r="K4854" s="13">
        <v>0.6</v>
      </c>
      <c r="L4854" s="13">
        <v>3.3333333333333335</v>
      </c>
      <c r="M4854" s="13">
        <v>16.25</v>
      </c>
    </row>
    <row r="4855" spans="2:13">
      <c r="B4855" s="10">
        <v>4852</v>
      </c>
      <c r="C4855" s="13">
        <v>1</v>
      </c>
      <c r="D4855" s="13">
        <v>4</v>
      </c>
      <c r="E4855" s="13">
        <v>10.384615384615385</v>
      </c>
      <c r="F4855" s="13">
        <v>16.070176881941588</v>
      </c>
      <c r="G4855" s="13">
        <v>2.776470588235294</v>
      </c>
      <c r="H4855" s="13">
        <v>2.9090909090909092</v>
      </c>
      <c r="I4855" s="13">
        <v>1.2</v>
      </c>
      <c r="J4855" s="13">
        <v>4.166666666666667</v>
      </c>
      <c r="K4855" s="13">
        <v>0.4</v>
      </c>
      <c r="L4855" s="13">
        <v>5</v>
      </c>
      <c r="M4855" s="13">
        <v>13.166666666666668</v>
      </c>
    </row>
    <row r="4856" spans="2:13">
      <c r="B4856" s="10">
        <v>4853</v>
      </c>
      <c r="C4856" s="13">
        <v>0.6</v>
      </c>
      <c r="D4856" s="13">
        <v>6.666666666666667</v>
      </c>
      <c r="E4856" s="13">
        <v>9.1525423728813564</v>
      </c>
      <c r="F4856" s="13">
        <v>16.609077327288652</v>
      </c>
      <c r="G4856" s="13">
        <v>3.3714285714285714</v>
      </c>
      <c r="H4856" s="13">
        <v>4.0851063829787231</v>
      </c>
      <c r="I4856" s="13">
        <v>1.6</v>
      </c>
      <c r="J4856" s="13">
        <v>3.125</v>
      </c>
      <c r="K4856" s="13">
        <v>0.6</v>
      </c>
      <c r="L4856" s="13">
        <v>3.3333333333333335</v>
      </c>
      <c r="M4856" s="13">
        <v>13.125000000000002</v>
      </c>
    </row>
    <row r="4857" spans="2:13">
      <c r="B4857" s="10">
        <v>4854</v>
      </c>
      <c r="C4857" s="13">
        <v>0.1</v>
      </c>
      <c r="D4857" s="13">
        <v>40</v>
      </c>
      <c r="E4857" s="13">
        <v>14.210526315789473</v>
      </c>
      <c r="F4857" s="13">
        <v>23.271998177261338</v>
      </c>
      <c r="G4857" s="13">
        <v>3.5757575757575761</v>
      </c>
      <c r="H4857" s="13">
        <v>5.4857142857142858</v>
      </c>
      <c r="I4857" s="13">
        <v>0.8</v>
      </c>
      <c r="J4857" s="13">
        <v>6.25</v>
      </c>
      <c r="K4857" s="13">
        <v>0.2</v>
      </c>
      <c r="L4857" s="13">
        <v>10</v>
      </c>
      <c r="M4857" s="13">
        <v>56.25</v>
      </c>
    </row>
    <row r="4858" spans="2:13">
      <c r="B4858" s="10">
        <v>4855</v>
      </c>
      <c r="C4858" s="13">
        <v>0.8</v>
      </c>
      <c r="D4858" s="13">
        <v>5</v>
      </c>
      <c r="E4858" s="13">
        <v>8.3076923076923084</v>
      </c>
      <c r="F4858" s="13">
        <v>14.520168356233931</v>
      </c>
      <c r="G4858" s="13">
        <v>3.0649350649350646</v>
      </c>
      <c r="H4858" s="13">
        <v>3.1475409836065573</v>
      </c>
      <c r="I4858" s="13">
        <v>1.2</v>
      </c>
      <c r="J4858" s="13">
        <v>4.166666666666667</v>
      </c>
      <c r="K4858" s="13">
        <v>0.6</v>
      </c>
      <c r="L4858" s="13">
        <v>3.3333333333333335</v>
      </c>
      <c r="M4858" s="13">
        <v>12.500000000000002</v>
      </c>
    </row>
    <row r="4859" spans="2:13">
      <c r="B4859" s="10">
        <v>4856</v>
      </c>
      <c r="C4859" s="13">
        <v>0.6</v>
      </c>
      <c r="D4859" s="13">
        <v>6.666666666666667</v>
      </c>
      <c r="E4859" s="13">
        <v>15</v>
      </c>
      <c r="F4859" s="13">
        <v>23.895705521472394</v>
      </c>
      <c r="G4859" s="13">
        <v>2.8957055214723924</v>
      </c>
      <c r="H4859" s="13">
        <v>6</v>
      </c>
      <c r="I4859" s="13">
        <v>1</v>
      </c>
      <c r="J4859" s="13">
        <v>5</v>
      </c>
      <c r="K4859" s="13">
        <v>0.8</v>
      </c>
      <c r="L4859" s="13">
        <v>2.5</v>
      </c>
      <c r="M4859" s="13">
        <v>14.166666666666668</v>
      </c>
    </row>
    <row r="4860" spans="2:13">
      <c r="B4860" s="10">
        <v>4857</v>
      </c>
      <c r="C4860" s="13">
        <v>0.4</v>
      </c>
      <c r="D4860" s="13">
        <v>10</v>
      </c>
      <c r="E4860" s="13">
        <v>13.5</v>
      </c>
      <c r="F4860" s="13">
        <v>20.616801672328194</v>
      </c>
      <c r="G4860" s="13">
        <v>2.6516853932584272</v>
      </c>
      <c r="H4860" s="13">
        <v>4.4651162790697674</v>
      </c>
      <c r="I4860" s="13">
        <v>1.4</v>
      </c>
      <c r="J4860" s="13">
        <v>3.5714285714285716</v>
      </c>
      <c r="K4860" s="13">
        <v>0.4</v>
      </c>
      <c r="L4860" s="13">
        <v>5</v>
      </c>
      <c r="M4860" s="13">
        <v>18.571428571428569</v>
      </c>
    </row>
    <row r="4861" spans="2:13">
      <c r="B4861" s="10">
        <v>4858</v>
      </c>
      <c r="C4861" s="13">
        <v>0.8</v>
      </c>
      <c r="D4861" s="13">
        <v>5</v>
      </c>
      <c r="E4861" s="13">
        <v>20.76923076923077</v>
      </c>
      <c r="F4861" s="13">
        <v>28.376725211910983</v>
      </c>
      <c r="G4861" s="13">
        <v>3.5223880597014925</v>
      </c>
      <c r="H4861" s="13">
        <v>4.0851063829787231</v>
      </c>
      <c r="I4861" s="13">
        <v>0.6</v>
      </c>
      <c r="J4861" s="13">
        <v>8.3333333333333339</v>
      </c>
      <c r="K4861" s="13">
        <v>0.2</v>
      </c>
      <c r="L4861" s="13">
        <v>10</v>
      </c>
      <c r="M4861" s="13">
        <v>23.333333333333336</v>
      </c>
    </row>
    <row r="4862" spans="2:13">
      <c r="B4862" s="10">
        <v>4859</v>
      </c>
      <c r="C4862" s="13">
        <v>0.4</v>
      </c>
      <c r="D4862" s="13">
        <v>10</v>
      </c>
      <c r="E4862" s="13">
        <v>12.857142857142858</v>
      </c>
      <c r="F4862" s="13">
        <v>20.100198412698411</v>
      </c>
      <c r="G4862" s="13">
        <v>3.6875</v>
      </c>
      <c r="H4862" s="13">
        <v>3.5555555555555554</v>
      </c>
      <c r="I4862" s="13">
        <v>1.2</v>
      </c>
      <c r="J4862" s="13">
        <v>4.166666666666667</v>
      </c>
      <c r="K4862" s="13">
        <v>0.4</v>
      </c>
      <c r="L4862" s="13">
        <v>5</v>
      </c>
      <c r="M4862" s="13">
        <v>19.166666666666668</v>
      </c>
    </row>
    <row r="4863" spans="2:13">
      <c r="B4863" s="10">
        <v>4860</v>
      </c>
      <c r="C4863" s="13">
        <v>0.8</v>
      </c>
      <c r="D4863" s="13">
        <v>5</v>
      </c>
      <c r="E4863" s="13">
        <v>15.882352941176469</v>
      </c>
      <c r="F4863" s="13">
        <v>25.537525354969574</v>
      </c>
      <c r="G4863" s="13">
        <v>3.2551724137931033</v>
      </c>
      <c r="H4863" s="13">
        <v>6.4</v>
      </c>
      <c r="I4863" s="13">
        <v>0.6</v>
      </c>
      <c r="J4863" s="13">
        <v>8.3333333333333339</v>
      </c>
      <c r="K4863" s="13">
        <v>0.6</v>
      </c>
      <c r="L4863" s="13">
        <v>3.3333333333333335</v>
      </c>
      <c r="M4863" s="13">
        <v>16.666666666666668</v>
      </c>
    </row>
    <row r="4864" spans="2:13">
      <c r="B4864" s="10">
        <v>4861</v>
      </c>
      <c r="C4864" s="13">
        <v>0.2</v>
      </c>
      <c r="D4864" s="13">
        <v>20</v>
      </c>
      <c r="E4864" s="13">
        <v>11.020408163265305</v>
      </c>
      <c r="F4864" s="13">
        <v>18.933958763608359</v>
      </c>
      <c r="G4864" s="13">
        <v>4.290909090909091</v>
      </c>
      <c r="H4864" s="13">
        <v>3.6226415094339623</v>
      </c>
      <c r="I4864" s="13">
        <v>0.8</v>
      </c>
      <c r="J4864" s="13">
        <v>6.25</v>
      </c>
      <c r="K4864" s="13">
        <v>0.6</v>
      </c>
      <c r="L4864" s="13">
        <v>3.3333333333333335</v>
      </c>
      <c r="M4864" s="13">
        <v>29.583333333333332</v>
      </c>
    </row>
    <row r="4865" spans="2:13">
      <c r="B4865" s="10">
        <v>4862</v>
      </c>
      <c r="C4865" s="13">
        <v>0.6</v>
      </c>
      <c r="D4865" s="13">
        <v>6.666666666666667</v>
      </c>
      <c r="E4865" s="13">
        <v>11.020408163265305</v>
      </c>
      <c r="F4865" s="13">
        <v>18.157054125998222</v>
      </c>
      <c r="G4865" s="13">
        <v>2.5652173913043477</v>
      </c>
      <c r="H4865" s="13">
        <v>4.5714285714285712</v>
      </c>
      <c r="I4865" s="13">
        <v>1.2</v>
      </c>
      <c r="J4865" s="13">
        <v>4.166666666666667</v>
      </c>
      <c r="K4865" s="13">
        <v>0.6</v>
      </c>
      <c r="L4865" s="13">
        <v>3.3333333333333335</v>
      </c>
      <c r="M4865" s="13">
        <v>14.166666666666668</v>
      </c>
    </row>
    <row r="4866" spans="2:13">
      <c r="B4866" s="10">
        <v>4863</v>
      </c>
      <c r="C4866" s="13">
        <v>0.8</v>
      </c>
      <c r="D4866" s="13">
        <v>5</v>
      </c>
      <c r="E4866" s="13">
        <v>10.188679245283019</v>
      </c>
      <c r="F4866" s="13">
        <v>17.049285305889079</v>
      </c>
      <c r="G4866" s="13">
        <v>2.8606060606060604</v>
      </c>
      <c r="H4866" s="13">
        <v>4</v>
      </c>
      <c r="I4866" s="13">
        <v>1</v>
      </c>
      <c r="J4866" s="13">
        <v>5</v>
      </c>
      <c r="K4866" s="13">
        <v>0.2</v>
      </c>
      <c r="L4866" s="13">
        <v>10</v>
      </c>
      <c r="M4866" s="13">
        <v>20</v>
      </c>
    </row>
    <row r="4867" spans="2:13">
      <c r="B4867" s="10">
        <v>4864</v>
      </c>
      <c r="C4867" s="13">
        <v>1.2</v>
      </c>
      <c r="D4867" s="13">
        <v>3.3333333333333335</v>
      </c>
      <c r="E4867" s="13">
        <v>12</v>
      </c>
      <c r="F4867" s="13">
        <v>21.397160243407708</v>
      </c>
      <c r="G4867" s="13">
        <v>2.776470588235294</v>
      </c>
      <c r="H4867" s="13">
        <v>6.6206896551724137</v>
      </c>
      <c r="I4867" s="13">
        <v>1</v>
      </c>
      <c r="J4867" s="13">
        <v>5</v>
      </c>
      <c r="K4867" s="13">
        <v>0.4</v>
      </c>
      <c r="L4867" s="13">
        <v>5</v>
      </c>
      <c r="M4867" s="13">
        <v>13.333333333333334</v>
      </c>
    </row>
    <row r="4868" spans="2:13">
      <c r="B4868" s="10">
        <v>4865</v>
      </c>
      <c r="C4868" s="13">
        <v>0.8</v>
      </c>
      <c r="D4868" s="13">
        <v>5</v>
      </c>
      <c r="E4868" s="13">
        <v>11.739130434782609</v>
      </c>
      <c r="F4868" s="13">
        <v>18.24976873265495</v>
      </c>
      <c r="G4868" s="13">
        <v>2.5106382978723403</v>
      </c>
      <c r="H4868" s="13">
        <v>4</v>
      </c>
      <c r="I4868" s="13">
        <v>0.6</v>
      </c>
      <c r="J4868" s="13">
        <v>8.3333333333333339</v>
      </c>
      <c r="K4868" s="13">
        <v>0.1</v>
      </c>
      <c r="L4868" s="13">
        <v>20</v>
      </c>
      <c r="M4868" s="13">
        <v>33.333333333333336</v>
      </c>
    </row>
    <row r="4869" spans="2:13">
      <c r="B4869" s="10">
        <v>4866</v>
      </c>
      <c r="C4869" s="13">
        <v>1</v>
      </c>
      <c r="D4869" s="13">
        <v>4</v>
      </c>
      <c r="E4869" s="13">
        <v>12.857142857142858</v>
      </c>
      <c r="F4869" s="13">
        <v>20.782970671712395</v>
      </c>
      <c r="G4869" s="13">
        <v>3.1258278145695364</v>
      </c>
      <c r="H4869" s="13">
        <v>4.8</v>
      </c>
      <c r="I4869" s="13">
        <v>1</v>
      </c>
      <c r="J4869" s="13">
        <v>5</v>
      </c>
      <c r="K4869" s="13">
        <v>0.2</v>
      </c>
      <c r="L4869" s="13">
        <v>10</v>
      </c>
      <c r="M4869" s="13">
        <v>19</v>
      </c>
    </row>
    <row r="4870" spans="2:13">
      <c r="B4870" s="10">
        <v>4867</v>
      </c>
      <c r="C4870" s="13">
        <v>0.4</v>
      </c>
      <c r="D4870" s="13">
        <v>10</v>
      </c>
      <c r="E4870" s="13">
        <v>9.473684210526315</v>
      </c>
      <c r="F4870" s="13">
        <v>18.465932272541817</v>
      </c>
      <c r="G4870" s="13">
        <v>3.6589147286821708</v>
      </c>
      <c r="H4870" s="13">
        <v>5.333333333333333</v>
      </c>
      <c r="I4870" s="13">
        <v>0.8</v>
      </c>
      <c r="J4870" s="13">
        <v>6.25</v>
      </c>
      <c r="K4870" s="13">
        <v>0.4</v>
      </c>
      <c r="L4870" s="13">
        <v>5</v>
      </c>
      <c r="M4870" s="13">
        <v>21.25</v>
      </c>
    </row>
    <row r="4871" spans="2:13">
      <c r="B4871" s="10">
        <v>4868</v>
      </c>
      <c r="C4871" s="13">
        <v>1</v>
      </c>
      <c r="D4871" s="13">
        <v>4</v>
      </c>
      <c r="E4871" s="13">
        <v>18</v>
      </c>
      <c r="F4871" s="13">
        <v>23.779251888704625</v>
      </c>
      <c r="G4871" s="13">
        <v>2.9135802469135803</v>
      </c>
      <c r="H4871" s="13">
        <v>2.8656716417910446</v>
      </c>
      <c r="I4871" s="13">
        <v>1</v>
      </c>
      <c r="J4871" s="13">
        <v>5</v>
      </c>
      <c r="K4871" s="13">
        <v>0.4</v>
      </c>
      <c r="L4871" s="13">
        <v>5</v>
      </c>
      <c r="M4871" s="13">
        <v>14</v>
      </c>
    </row>
    <row r="4872" spans="2:13">
      <c r="B4872" s="10">
        <v>4869</v>
      </c>
      <c r="C4872" s="13">
        <v>1.2</v>
      </c>
      <c r="D4872" s="13">
        <v>3.3333333333333335</v>
      </c>
      <c r="E4872" s="13">
        <v>13.5</v>
      </c>
      <c r="F4872" s="13">
        <v>19.725641025641025</v>
      </c>
      <c r="G4872" s="13">
        <v>3.0256410256410255</v>
      </c>
      <c r="H4872" s="13">
        <v>3.2</v>
      </c>
      <c r="I4872" s="13">
        <v>0.8</v>
      </c>
      <c r="J4872" s="13">
        <v>6.25</v>
      </c>
      <c r="K4872" s="13">
        <v>0.6</v>
      </c>
      <c r="L4872" s="13">
        <v>3.3333333333333335</v>
      </c>
      <c r="M4872" s="13">
        <v>12.916666666666668</v>
      </c>
    </row>
    <row r="4873" spans="2:13">
      <c r="B4873" s="10">
        <v>4870</v>
      </c>
      <c r="C4873" s="13">
        <v>1.2</v>
      </c>
      <c r="D4873" s="13">
        <v>3.3333333333333335</v>
      </c>
      <c r="E4873" s="13">
        <v>16.875</v>
      </c>
      <c r="F4873" s="13">
        <v>25.997522522522523</v>
      </c>
      <c r="G4873" s="13">
        <v>3.9333333333333336</v>
      </c>
      <c r="H4873" s="13">
        <v>5.1891891891891895</v>
      </c>
      <c r="I4873" s="13">
        <v>0.6</v>
      </c>
      <c r="J4873" s="13">
        <v>8.3333333333333339</v>
      </c>
      <c r="K4873" s="13">
        <v>0.4</v>
      </c>
      <c r="L4873" s="13">
        <v>5</v>
      </c>
      <c r="M4873" s="13">
        <v>16.666666666666668</v>
      </c>
    </row>
    <row r="4874" spans="2:13">
      <c r="B4874" s="10">
        <v>4871</v>
      </c>
      <c r="C4874" s="13">
        <v>1.2</v>
      </c>
      <c r="D4874" s="13">
        <v>3.3333333333333335</v>
      </c>
      <c r="E4874" s="13">
        <v>13.846153846153847</v>
      </c>
      <c r="F4874" s="13">
        <v>20.090242328228598</v>
      </c>
      <c r="G4874" s="13">
        <v>2.0701754385964914</v>
      </c>
      <c r="H4874" s="13">
        <v>4.1739130434782608</v>
      </c>
      <c r="I4874" s="13">
        <v>0.6</v>
      </c>
      <c r="J4874" s="13">
        <v>8.3333333333333339</v>
      </c>
      <c r="K4874" s="13">
        <v>0.4</v>
      </c>
      <c r="L4874" s="13">
        <v>5</v>
      </c>
      <c r="M4874" s="13">
        <v>16.666666666666668</v>
      </c>
    </row>
    <row r="4875" spans="2:13">
      <c r="B4875" s="10">
        <v>4872</v>
      </c>
      <c r="C4875" s="13">
        <v>1</v>
      </c>
      <c r="D4875" s="13">
        <v>4</v>
      </c>
      <c r="E4875" s="13">
        <v>13.5</v>
      </c>
      <c r="F4875" s="13">
        <v>22.642125480153652</v>
      </c>
      <c r="G4875" s="13">
        <v>3.3239436619718314</v>
      </c>
      <c r="H4875" s="13">
        <v>5.8181818181818183</v>
      </c>
      <c r="I4875" s="13">
        <v>1.2</v>
      </c>
      <c r="J4875" s="13">
        <v>4.166666666666667</v>
      </c>
      <c r="K4875" s="13">
        <v>0.4</v>
      </c>
      <c r="L4875" s="13">
        <v>5</v>
      </c>
      <c r="M4875" s="13">
        <v>13.166666666666668</v>
      </c>
    </row>
    <row r="4876" spans="2:13">
      <c r="B4876" s="10">
        <v>4873</v>
      </c>
      <c r="C4876" s="13">
        <v>1</v>
      </c>
      <c r="D4876" s="13">
        <v>4</v>
      </c>
      <c r="E4876" s="13">
        <v>15.882352941176469</v>
      </c>
      <c r="F4876" s="13">
        <v>22.951971506127123</v>
      </c>
      <c r="G4876" s="13">
        <v>2.8957055214723924</v>
      </c>
      <c r="H4876" s="13">
        <v>4.1739130434782608</v>
      </c>
      <c r="I4876" s="13">
        <v>1</v>
      </c>
      <c r="J4876" s="13">
        <v>5</v>
      </c>
      <c r="K4876" s="13">
        <v>0.4</v>
      </c>
      <c r="L4876" s="13">
        <v>5</v>
      </c>
      <c r="M4876" s="13">
        <v>14</v>
      </c>
    </row>
    <row r="4877" spans="2:13">
      <c r="B4877" s="10">
        <v>4874</v>
      </c>
      <c r="C4877" s="13">
        <v>0.8</v>
      </c>
      <c r="D4877" s="13">
        <v>5</v>
      </c>
      <c r="E4877" s="13">
        <v>9.473684210526315</v>
      </c>
      <c r="F4877" s="13">
        <v>17.612873399715504</v>
      </c>
      <c r="G4877" s="13">
        <v>2.95</v>
      </c>
      <c r="H4877" s="13">
        <v>5.1891891891891895</v>
      </c>
      <c r="I4877" s="13">
        <v>0.8</v>
      </c>
      <c r="J4877" s="13">
        <v>6.25</v>
      </c>
      <c r="K4877" s="13">
        <v>0.2</v>
      </c>
      <c r="L4877" s="13">
        <v>10</v>
      </c>
      <c r="M4877" s="13">
        <v>21.25</v>
      </c>
    </row>
    <row r="4878" spans="2:13">
      <c r="B4878" s="10">
        <v>4875</v>
      </c>
      <c r="C4878" s="13">
        <v>0.8</v>
      </c>
      <c r="D4878" s="13">
        <v>5</v>
      </c>
      <c r="E4878" s="13">
        <v>11.25</v>
      </c>
      <c r="F4878" s="13">
        <v>18.309566074950691</v>
      </c>
      <c r="G4878" s="13">
        <v>2.7928994082840237</v>
      </c>
      <c r="H4878" s="13">
        <v>4.2666666666666666</v>
      </c>
      <c r="I4878" s="13">
        <v>1.4</v>
      </c>
      <c r="J4878" s="13">
        <v>3.5714285714285716</v>
      </c>
      <c r="K4878" s="13">
        <v>0.2</v>
      </c>
      <c r="L4878" s="13">
        <v>10</v>
      </c>
      <c r="M4878" s="13">
        <v>18.571428571428569</v>
      </c>
    </row>
    <row r="4879" spans="2:13">
      <c r="B4879" s="10">
        <v>4876</v>
      </c>
      <c r="C4879" s="13">
        <v>0.6</v>
      </c>
      <c r="D4879" s="13">
        <v>6.666666666666667</v>
      </c>
      <c r="E4879" s="13">
        <v>11.739130434782609</v>
      </c>
      <c r="F4879" s="13">
        <v>22.18868088433306</v>
      </c>
      <c r="G4879" s="13">
        <v>3.0649350649350646</v>
      </c>
      <c r="H4879" s="13">
        <v>7.384615384615385</v>
      </c>
      <c r="I4879" s="13">
        <v>1</v>
      </c>
      <c r="J4879" s="13">
        <v>5</v>
      </c>
      <c r="K4879" s="13">
        <v>0.6</v>
      </c>
      <c r="L4879" s="13">
        <v>3.3333333333333335</v>
      </c>
      <c r="M4879" s="13">
        <v>15.000000000000002</v>
      </c>
    </row>
    <row r="4880" spans="2:13">
      <c r="B4880" s="10">
        <v>4877</v>
      </c>
      <c r="C4880" s="13">
        <v>0.4</v>
      </c>
      <c r="D4880" s="13">
        <v>10</v>
      </c>
      <c r="E4880" s="13">
        <v>12.558139534883722</v>
      </c>
      <c r="F4880" s="13">
        <v>18.201354291141953</v>
      </c>
      <c r="G4880" s="13">
        <v>2.8606060606060604</v>
      </c>
      <c r="H4880" s="13">
        <v>2.7826086956521738</v>
      </c>
      <c r="I4880" s="13">
        <v>1</v>
      </c>
      <c r="J4880" s="13">
        <v>5</v>
      </c>
      <c r="K4880" s="13">
        <v>0.2</v>
      </c>
      <c r="L4880" s="13">
        <v>10</v>
      </c>
      <c r="M4880" s="13">
        <v>25</v>
      </c>
    </row>
    <row r="4881" spans="2:13">
      <c r="B4881" s="10">
        <v>4878</v>
      </c>
      <c r="C4881" s="13">
        <v>0.6</v>
      </c>
      <c r="D4881" s="13">
        <v>6.666666666666667</v>
      </c>
      <c r="E4881" s="13">
        <v>9.3103448275862064</v>
      </c>
      <c r="F4881" s="13">
        <v>16.436172642155743</v>
      </c>
      <c r="G4881" s="13">
        <v>3.1258278145695364</v>
      </c>
      <c r="H4881" s="13">
        <v>4</v>
      </c>
      <c r="I4881" s="13">
        <v>0.8</v>
      </c>
      <c r="J4881" s="13">
        <v>6.25</v>
      </c>
      <c r="K4881" s="13">
        <v>0.1</v>
      </c>
      <c r="L4881" s="13">
        <v>20</v>
      </c>
      <c r="M4881" s="13">
        <v>32.916666666666671</v>
      </c>
    </row>
    <row r="4882" spans="2:13">
      <c r="B4882" s="10">
        <v>4879</v>
      </c>
      <c r="C4882" s="13">
        <v>1</v>
      </c>
      <c r="D4882" s="13">
        <v>4</v>
      </c>
      <c r="E4882" s="13">
        <v>12</v>
      </c>
      <c r="F4882" s="13">
        <v>20.616260162601627</v>
      </c>
      <c r="G4882" s="13">
        <v>3.9333333333333336</v>
      </c>
      <c r="H4882" s="13">
        <v>4.6829268292682924</v>
      </c>
      <c r="I4882" s="13">
        <v>1.4</v>
      </c>
      <c r="J4882" s="13">
        <v>3.5714285714285716</v>
      </c>
      <c r="K4882" s="13">
        <v>0.8</v>
      </c>
      <c r="L4882" s="13">
        <v>2.5</v>
      </c>
      <c r="M4882" s="13">
        <v>10.071428571428571</v>
      </c>
    </row>
    <row r="4883" spans="2:13">
      <c r="B4883" s="10">
        <v>4880</v>
      </c>
      <c r="C4883" s="13">
        <v>1.2</v>
      </c>
      <c r="D4883" s="13">
        <v>3.3333333333333335</v>
      </c>
      <c r="E4883" s="13">
        <v>11.739130434782609</v>
      </c>
      <c r="F4883" s="13">
        <v>19.504405691890895</v>
      </c>
      <c r="G4883" s="13">
        <v>2.7126436781609193</v>
      </c>
      <c r="H4883" s="13">
        <v>5.0526315789473681</v>
      </c>
      <c r="I4883" s="13">
        <v>1</v>
      </c>
      <c r="J4883" s="13">
        <v>5</v>
      </c>
      <c r="K4883" s="13">
        <v>0.2</v>
      </c>
      <c r="L4883" s="13">
        <v>10</v>
      </c>
      <c r="M4883" s="13">
        <v>18.333333333333336</v>
      </c>
    </row>
    <row r="4884" spans="2:13">
      <c r="B4884" s="10">
        <v>4881</v>
      </c>
      <c r="C4884" s="13">
        <v>1</v>
      </c>
      <c r="D4884" s="13">
        <v>4</v>
      </c>
      <c r="E4884" s="13">
        <v>11.48936170212766</v>
      </c>
      <c r="F4884" s="13">
        <v>17.993709528214616</v>
      </c>
      <c r="G4884" s="13">
        <v>4.1043478260869568</v>
      </c>
      <c r="H4884" s="13">
        <v>2.4</v>
      </c>
      <c r="I4884" s="13">
        <v>1</v>
      </c>
      <c r="J4884" s="13">
        <v>5</v>
      </c>
      <c r="K4884" s="13">
        <v>0.6</v>
      </c>
      <c r="L4884" s="13">
        <v>3.3333333333333335</v>
      </c>
      <c r="M4884" s="13">
        <v>12.333333333333334</v>
      </c>
    </row>
    <row r="4885" spans="2:13">
      <c r="B4885" s="10">
        <v>4882</v>
      </c>
      <c r="C4885" s="13">
        <v>1.2</v>
      </c>
      <c r="D4885" s="13">
        <v>3.3333333333333335</v>
      </c>
      <c r="E4885" s="13">
        <v>11.48936170212766</v>
      </c>
      <c r="F4885" s="13">
        <v>21.851179883945839</v>
      </c>
      <c r="G4885" s="13">
        <v>2.6818181818181817</v>
      </c>
      <c r="H4885" s="13">
        <v>7.68</v>
      </c>
      <c r="I4885" s="13">
        <v>1.2</v>
      </c>
      <c r="J4885" s="13">
        <v>4.166666666666667</v>
      </c>
      <c r="K4885" s="13">
        <v>0.4</v>
      </c>
      <c r="L4885" s="13">
        <v>5</v>
      </c>
      <c r="M4885" s="13">
        <v>12.5</v>
      </c>
    </row>
    <row r="4886" spans="2:13">
      <c r="B4886" s="10">
        <v>4883</v>
      </c>
      <c r="C4886" s="13">
        <v>1.2</v>
      </c>
      <c r="D4886" s="13">
        <v>3.3333333333333335</v>
      </c>
      <c r="E4886" s="13">
        <v>10.188679245283019</v>
      </c>
      <c r="F4886" s="13">
        <v>19.706171294351627</v>
      </c>
      <c r="G4886" s="13">
        <v>3.3239436619718314</v>
      </c>
      <c r="H4886" s="13">
        <v>6.193548387096774</v>
      </c>
      <c r="I4886" s="13">
        <v>1.2</v>
      </c>
      <c r="J4886" s="13">
        <v>4.166666666666667</v>
      </c>
      <c r="K4886" s="13">
        <v>0.2</v>
      </c>
      <c r="L4886" s="13">
        <v>10</v>
      </c>
      <c r="M4886" s="13">
        <v>17.5</v>
      </c>
    </row>
    <row r="4887" spans="2:13">
      <c r="B4887" s="10">
        <v>4884</v>
      </c>
      <c r="C4887" s="13">
        <v>1.4</v>
      </c>
      <c r="D4887" s="13">
        <v>2.8571428571428572</v>
      </c>
      <c r="E4887" s="13">
        <v>12.272727272727273</v>
      </c>
      <c r="F4887" s="13">
        <v>18.970704487328529</v>
      </c>
      <c r="G4887" s="13">
        <v>2.5240641711229945</v>
      </c>
      <c r="H4887" s="13">
        <v>4.1739130434782608</v>
      </c>
      <c r="I4887" s="13">
        <v>1</v>
      </c>
      <c r="J4887" s="13">
        <v>5</v>
      </c>
      <c r="K4887" s="13">
        <v>0.4</v>
      </c>
      <c r="L4887" s="13">
        <v>5</v>
      </c>
      <c r="M4887" s="13">
        <v>12.857142857142858</v>
      </c>
    </row>
    <row r="4888" spans="2:13">
      <c r="B4888" s="10">
        <v>4885</v>
      </c>
      <c r="C4888" s="13">
        <v>0.6</v>
      </c>
      <c r="D4888" s="13">
        <v>6.666666666666667</v>
      </c>
      <c r="E4888" s="13">
        <v>15.428571428571429</v>
      </c>
      <c r="F4888" s="13">
        <v>21.103321537219841</v>
      </c>
      <c r="G4888" s="13">
        <v>2.4205128205128204</v>
      </c>
      <c r="H4888" s="13">
        <v>3.2542372881355934</v>
      </c>
      <c r="I4888" s="13">
        <v>0.4</v>
      </c>
      <c r="J4888" s="13">
        <v>12.5</v>
      </c>
      <c r="K4888" s="13">
        <v>0.4</v>
      </c>
      <c r="L4888" s="13">
        <v>5</v>
      </c>
      <c r="M4888" s="13">
        <v>24.166666666666668</v>
      </c>
    </row>
    <row r="4889" spans="2:13">
      <c r="B4889" s="10">
        <v>4886</v>
      </c>
      <c r="C4889" s="13">
        <v>0.4</v>
      </c>
      <c r="D4889" s="13">
        <v>10</v>
      </c>
      <c r="E4889" s="13">
        <v>15.882352941176469</v>
      </c>
      <c r="F4889" s="13">
        <v>22.696425809587637</v>
      </c>
      <c r="G4889" s="13">
        <v>2.8957055214723924</v>
      </c>
      <c r="H4889" s="13">
        <v>3.9183673469387754</v>
      </c>
      <c r="I4889" s="13">
        <v>0.6</v>
      </c>
      <c r="J4889" s="13">
        <v>8.3333333333333339</v>
      </c>
      <c r="K4889" s="13">
        <v>0.4</v>
      </c>
      <c r="L4889" s="13">
        <v>5</v>
      </c>
      <c r="M4889" s="13">
        <v>23.333333333333336</v>
      </c>
    </row>
    <row r="4890" spans="2:13">
      <c r="B4890" s="10">
        <v>4887</v>
      </c>
      <c r="C4890" s="13">
        <v>1</v>
      </c>
      <c r="D4890" s="13">
        <v>4</v>
      </c>
      <c r="E4890" s="13">
        <v>22.5</v>
      </c>
      <c r="F4890" s="13">
        <v>30.952830188679243</v>
      </c>
      <c r="G4890" s="13">
        <v>4.4528301886792452</v>
      </c>
      <c r="H4890" s="13">
        <v>4</v>
      </c>
      <c r="I4890" s="13">
        <v>1.2</v>
      </c>
      <c r="J4890" s="13">
        <v>4.166666666666667</v>
      </c>
      <c r="K4890" s="13">
        <v>0.4</v>
      </c>
      <c r="L4890" s="13">
        <v>5</v>
      </c>
      <c r="M4890" s="13">
        <v>13.166666666666668</v>
      </c>
    </row>
    <row r="4891" spans="2:13">
      <c r="B4891" s="10">
        <v>4888</v>
      </c>
      <c r="C4891" s="13">
        <v>0.2</v>
      </c>
      <c r="D4891" s="13">
        <v>20</v>
      </c>
      <c r="E4891" s="13">
        <v>13.846153846153847</v>
      </c>
      <c r="F4891" s="13">
        <v>21.806858453199919</v>
      </c>
      <c r="G4891" s="13">
        <v>3.2777777777777777</v>
      </c>
      <c r="H4891" s="13">
        <v>4.6829268292682924</v>
      </c>
      <c r="I4891" s="13">
        <v>1.4</v>
      </c>
      <c r="J4891" s="13">
        <v>3.5714285714285716</v>
      </c>
      <c r="K4891" s="13">
        <v>0.4</v>
      </c>
      <c r="L4891" s="13">
        <v>5</v>
      </c>
      <c r="M4891" s="13">
        <v>28.571428571428573</v>
      </c>
    </row>
    <row r="4892" spans="2:13">
      <c r="B4892" s="10">
        <v>4889</v>
      </c>
      <c r="C4892" s="13">
        <v>0.8</v>
      </c>
      <c r="D4892" s="13">
        <v>5</v>
      </c>
      <c r="E4892" s="13">
        <v>16.875</v>
      </c>
      <c r="F4892" s="13">
        <v>24.211296296296297</v>
      </c>
      <c r="G4892" s="13">
        <v>3.496296296296296</v>
      </c>
      <c r="H4892" s="13">
        <v>3.84</v>
      </c>
      <c r="I4892" s="13">
        <v>1</v>
      </c>
      <c r="J4892" s="13">
        <v>5</v>
      </c>
      <c r="K4892" s="13">
        <v>0.6</v>
      </c>
      <c r="L4892" s="13">
        <v>3.3333333333333335</v>
      </c>
      <c r="M4892" s="13">
        <v>13.333333333333334</v>
      </c>
    </row>
    <row r="4893" spans="2:13">
      <c r="B4893" s="10">
        <v>4890</v>
      </c>
      <c r="C4893" s="13">
        <v>1.2</v>
      </c>
      <c r="D4893" s="13">
        <v>3.3333333333333335</v>
      </c>
      <c r="E4893" s="13">
        <v>12.272727272727273</v>
      </c>
      <c r="F4893" s="13">
        <v>18.443774414988432</v>
      </c>
      <c r="G4893" s="13">
        <v>3.3475177304964543</v>
      </c>
      <c r="H4893" s="13">
        <v>2.8235294117647061</v>
      </c>
      <c r="I4893" s="13">
        <v>1.8</v>
      </c>
      <c r="J4893" s="13">
        <v>2.7777777777777777</v>
      </c>
      <c r="K4893" s="13">
        <v>0.4</v>
      </c>
      <c r="L4893" s="13">
        <v>5</v>
      </c>
      <c r="M4893" s="13">
        <v>11.111111111111111</v>
      </c>
    </row>
    <row r="4894" spans="2:13">
      <c r="B4894" s="10">
        <v>4891</v>
      </c>
      <c r="C4894" s="13">
        <v>1.2</v>
      </c>
      <c r="D4894" s="13">
        <v>3.3333333333333335</v>
      </c>
      <c r="E4894" s="13">
        <v>9.1525423728813564</v>
      </c>
      <c r="F4894" s="13">
        <v>18.225896604856278</v>
      </c>
      <c r="G4894" s="13">
        <v>3.2551724137931033</v>
      </c>
      <c r="H4894" s="13">
        <v>5.8181818181818183</v>
      </c>
      <c r="I4894" s="13">
        <v>1</v>
      </c>
      <c r="J4894" s="13">
        <v>5</v>
      </c>
      <c r="K4894" s="13">
        <v>0.4</v>
      </c>
      <c r="L4894" s="13">
        <v>5</v>
      </c>
      <c r="M4894" s="13">
        <v>13.333333333333334</v>
      </c>
    </row>
    <row r="4895" spans="2:13">
      <c r="B4895" s="10">
        <v>4892</v>
      </c>
      <c r="C4895" s="13">
        <v>0.6</v>
      </c>
      <c r="D4895" s="13">
        <v>6.666666666666667</v>
      </c>
      <c r="E4895" s="13">
        <v>10</v>
      </c>
      <c r="F4895" s="13">
        <v>17.481241315423809</v>
      </c>
      <c r="G4895" s="13">
        <v>3.7165354330708662</v>
      </c>
      <c r="H4895" s="13">
        <v>3.7647058823529411</v>
      </c>
      <c r="I4895" s="13">
        <v>0.2</v>
      </c>
      <c r="J4895" s="13">
        <v>25</v>
      </c>
      <c r="K4895" s="13">
        <v>0.2</v>
      </c>
      <c r="L4895" s="13">
        <v>10</v>
      </c>
      <c r="M4895" s="13">
        <v>41.666666666666671</v>
      </c>
    </row>
    <row r="4896" spans="2:13">
      <c r="B4896" s="10">
        <v>4893</v>
      </c>
      <c r="C4896" s="13">
        <v>0.8</v>
      </c>
      <c r="D4896" s="13">
        <v>5</v>
      </c>
      <c r="E4896" s="13">
        <v>12.857142857142858</v>
      </c>
      <c r="F4896" s="13">
        <v>19.014037985136252</v>
      </c>
      <c r="G4896" s="13">
        <v>2.7283236994219653</v>
      </c>
      <c r="H4896" s="13">
        <v>3.4285714285714284</v>
      </c>
      <c r="I4896" s="13">
        <v>1</v>
      </c>
      <c r="J4896" s="13">
        <v>5</v>
      </c>
      <c r="K4896" s="13">
        <v>0.4</v>
      </c>
      <c r="L4896" s="13">
        <v>5</v>
      </c>
      <c r="M4896" s="13">
        <v>15</v>
      </c>
    </row>
    <row r="4897" spans="2:13">
      <c r="B4897" s="10">
        <v>4894</v>
      </c>
      <c r="C4897" s="13">
        <v>0.2</v>
      </c>
      <c r="D4897" s="13">
        <v>20</v>
      </c>
      <c r="E4897" s="13">
        <v>10.188679245283019</v>
      </c>
      <c r="F4897" s="13">
        <v>17.544745859081594</v>
      </c>
      <c r="G4897" s="13">
        <v>2.4329896907216493</v>
      </c>
      <c r="H4897" s="13">
        <v>4.9230769230769234</v>
      </c>
      <c r="I4897" s="13">
        <v>1.4</v>
      </c>
      <c r="J4897" s="13">
        <v>3.5714285714285716</v>
      </c>
      <c r="K4897" s="13">
        <v>0.4</v>
      </c>
      <c r="L4897" s="13">
        <v>5</v>
      </c>
      <c r="M4897" s="13">
        <v>28.571428571428573</v>
      </c>
    </row>
    <row r="4898" spans="2:13">
      <c r="B4898" s="10">
        <v>4895</v>
      </c>
      <c r="C4898" s="13">
        <v>0.4</v>
      </c>
      <c r="D4898" s="13">
        <v>10</v>
      </c>
      <c r="E4898" s="13">
        <v>12.857142857142858</v>
      </c>
      <c r="F4898" s="13">
        <v>20.188805346700086</v>
      </c>
      <c r="G4898" s="13">
        <v>2.7602339181286553</v>
      </c>
      <c r="H4898" s="13">
        <v>4.5714285714285712</v>
      </c>
      <c r="I4898" s="13">
        <v>1</v>
      </c>
      <c r="J4898" s="13">
        <v>5</v>
      </c>
      <c r="K4898" s="13">
        <v>0.2</v>
      </c>
      <c r="L4898" s="13">
        <v>10</v>
      </c>
      <c r="M4898" s="13">
        <v>25</v>
      </c>
    </row>
    <row r="4899" spans="2:13">
      <c r="B4899" s="10">
        <v>4896</v>
      </c>
      <c r="C4899" s="13">
        <v>0.8</v>
      </c>
      <c r="D4899" s="13">
        <v>5</v>
      </c>
      <c r="E4899" s="13">
        <v>12.857142857142858</v>
      </c>
      <c r="F4899" s="13">
        <v>19.551980792316929</v>
      </c>
      <c r="G4899" s="13">
        <v>2.776470588235294</v>
      </c>
      <c r="H4899" s="13">
        <v>3.9183673469387754</v>
      </c>
      <c r="I4899" s="13">
        <v>1.2</v>
      </c>
      <c r="J4899" s="13">
        <v>4.166666666666667</v>
      </c>
      <c r="K4899" s="13">
        <v>0.4</v>
      </c>
      <c r="L4899" s="13">
        <v>5</v>
      </c>
      <c r="M4899" s="13">
        <v>14.166666666666668</v>
      </c>
    </row>
    <row r="4900" spans="2:13">
      <c r="B4900" s="10">
        <v>4897</v>
      </c>
      <c r="C4900" s="13">
        <v>0.8</v>
      </c>
      <c r="D4900" s="13">
        <v>5</v>
      </c>
      <c r="E4900" s="13">
        <v>12.558139534883722</v>
      </c>
      <c r="F4900" s="13">
        <v>18.983458296268058</v>
      </c>
      <c r="G4900" s="13">
        <v>3.2777777777777777</v>
      </c>
      <c r="H4900" s="13">
        <v>3.1475409836065573</v>
      </c>
      <c r="I4900" s="13">
        <v>1.2</v>
      </c>
      <c r="J4900" s="13">
        <v>4.166666666666667</v>
      </c>
      <c r="K4900" s="13">
        <v>0.1</v>
      </c>
      <c r="L4900" s="13">
        <v>20</v>
      </c>
      <c r="M4900" s="13">
        <v>29.166666666666668</v>
      </c>
    </row>
    <row r="4901" spans="2:13">
      <c r="B4901" s="10">
        <v>4898</v>
      </c>
      <c r="C4901" s="13">
        <v>0.6</v>
      </c>
      <c r="D4901" s="13">
        <v>6.666666666666667</v>
      </c>
      <c r="E4901" s="13">
        <v>10.8</v>
      </c>
      <c r="F4901" s="13">
        <v>18.812698412698413</v>
      </c>
      <c r="G4901" s="13">
        <v>3.746031746031746</v>
      </c>
      <c r="H4901" s="13">
        <v>4.2666666666666666</v>
      </c>
      <c r="I4901" s="13">
        <v>1.4</v>
      </c>
      <c r="J4901" s="13">
        <v>3.5714285714285716</v>
      </c>
      <c r="K4901" s="13">
        <v>0.4</v>
      </c>
      <c r="L4901" s="13">
        <v>5</v>
      </c>
      <c r="M4901" s="13">
        <v>15.238095238095239</v>
      </c>
    </row>
    <row r="4902" spans="2:13">
      <c r="B4902" s="10">
        <v>4899</v>
      </c>
      <c r="C4902" s="13">
        <v>0.6</v>
      </c>
      <c r="D4902" s="13">
        <v>6.666666666666667</v>
      </c>
      <c r="E4902" s="13">
        <v>15.882352941176469</v>
      </c>
      <c r="F4902" s="13">
        <v>22.969846231568312</v>
      </c>
      <c r="G4902" s="13">
        <v>2.9135802469135803</v>
      </c>
      <c r="H4902" s="13">
        <v>4.1739130434782608</v>
      </c>
      <c r="I4902" s="13">
        <v>1</v>
      </c>
      <c r="J4902" s="13">
        <v>5</v>
      </c>
      <c r="K4902" s="13">
        <v>0.6</v>
      </c>
      <c r="L4902" s="13">
        <v>3.3333333333333335</v>
      </c>
      <c r="M4902" s="13">
        <v>15.000000000000002</v>
      </c>
    </row>
    <row r="4903" spans="2:13">
      <c r="B4903" s="10">
        <v>4900</v>
      </c>
      <c r="C4903" s="13">
        <v>0.6</v>
      </c>
      <c r="D4903" s="13">
        <v>6.666666666666667</v>
      </c>
      <c r="E4903" s="13">
        <v>12</v>
      </c>
      <c r="F4903" s="13">
        <v>18.718048780487806</v>
      </c>
      <c r="G4903" s="13">
        <v>2.8780487804878048</v>
      </c>
      <c r="H4903" s="13">
        <v>3.84</v>
      </c>
      <c r="I4903" s="13">
        <v>0.4</v>
      </c>
      <c r="J4903" s="13">
        <v>12.5</v>
      </c>
      <c r="K4903" s="13">
        <v>0.4</v>
      </c>
      <c r="L4903" s="13">
        <v>5</v>
      </c>
      <c r="M4903" s="13">
        <v>24.166666666666668</v>
      </c>
    </row>
    <row r="4904" spans="2:13">
      <c r="B4904" s="10">
        <v>4901</v>
      </c>
      <c r="C4904" s="13">
        <v>1</v>
      </c>
      <c r="D4904" s="13">
        <v>4</v>
      </c>
      <c r="E4904" s="13">
        <v>13.170731707317072</v>
      </c>
      <c r="F4904" s="13">
        <v>21.852549889135254</v>
      </c>
      <c r="G4904" s="13">
        <v>2.6818181818181817</v>
      </c>
      <c r="H4904" s="13">
        <v>6</v>
      </c>
      <c r="I4904" s="13">
        <v>0.8</v>
      </c>
      <c r="J4904" s="13">
        <v>6.25</v>
      </c>
      <c r="K4904" s="13">
        <v>0.2</v>
      </c>
      <c r="L4904" s="13">
        <v>10</v>
      </c>
      <c r="M4904" s="13">
        <v>20.25</v>
      </c>
    </row>
    <row r="4905" spans="2:13">
      <c r="B4905" s="10">
        <v>4902</v>
      </c>
      <c r="C4905" s="13">
        <v>0.2</v>
      </c>
      <c r="D4905" s="13">
        <v>20</v>
      </c>
      <c r="E4905" s="13">
        <v>12</v>
      </c>
      <c r="F4905" s="13">
        <v>24.563596491228068</v>
      </c>
      <c r="G4905" s="13">
        <v>2.458333333333333</v>
      </c>
      <c r="H4905" s="13">
        <v>10.105263157894736</v>
      </c>
      <c r="I4905" s="13">
        <v>0.4</v>
      </c>
      <c r="J4905" s="13">
        <v>12.5</v>
      </c>
      <c r="K4905" s="13">
        <v>0.2</v>
      </c>
      <c r="L4905" s="13">
        <v>10</v>
      </c>
      <c r="M4905" s="13">
        <v>42.5</v>
      </c>
    </row>
    <row r="4906" spans="2:13">
      <c r="B4906" s="10">
        <v>4903</v>
      </c>
      <c r="C4906" s="13">
        <v>0.2</v>
      </c>
      <c r="D4906" s="13">
        <v>20</v>
      </c>
      <c r="E4906" s="13">
        <v>10.8</v>
      </c>
      <c r="F4906" s="13">
        <v>20.236377829820452</v>
      </c>
      <c r="G4906" s="13">
        <v>2.5792349726775954</v>
      </c>
      <c r="H4906" s="13">
        <v>6.8571428571428568</v>
      </c>
      <c r="I4906" s="13">
        <v>1</v>
      </c>
      <c r="J4906" s="13">
        <v>5</v>
      </c>
      <c r="K4906" s="13">
        <v>0.4</v>
      </c>
      <c r="L4906" s="13">
        <v>5</v>
      </c>
      <c r="M4906" s="13">
        <v>30</v>
      </c>
    </row>
    <row r="4907" spans="2:13">
      <c r="B4907" s="10">
        <v>4904</v>
      </c>
      <c r="C4907" s="13">
        <v>0.8</v>
      </c>
      <c r="D4907" s="13">
        <v>5</v>
      </c>
      <c r="E4907" s="13">
        <v>15</v>
      </c>
      <c r="F4907" s="13">
        <v>21.76174084091468</v>
      </c>
      <c r="G4907" s="13">
        <v>2.8433734939759034</v>
      </c>
      <c r="H4907" s="13">
        <v>3.9183673469387754</v>
      </c>
      <c r="I4907" s="13">
        <v>1.4</v>
      </c>
      <c r="J4907" s="13">
        <v>3.5714285714285716</v>
      </c>
      <c r="K4907" s="13">
        <v>0.2</v>
      </c>
      <c r="L4907" s="13">
        <v>10</v>
      </c>
      <c r="M4907" s="13">
        <v>18.571428571428569</v>
      </c>
    </row>
    <row r="4908" spans="2:13">
      <c r="B4908" s="10">
        <v>4905</v>
      </c>
      <c r="C4908" s="13">
        <v>0.6</v>
      </c>
      <c r="D4908" s="13">
        <v>6.666666666666667</v>
      </c>
      <c r="E4908" s="13">
        <v>18</v>
      </c>
      <c r="F4908" s="13">
        <v>24.809917355371901</v>
      </c>
      <c r="G4908" s="13">
        <v>3.9008264462809921</v>
      </c>
      <c r="H4908" s="13">
        <v>2.9090909090909092</v>
      </c>
      <c r="I4908" s="13">
        <v>0.8</v>
      </c>
      <c r="J4908" s="13">
        <v>6.25</v>
      </c>
      <c r="K4908" s="13">
        <v>0.4</v>
      </c>
      <c r="L4908" s="13">
        <v>5</v>
      </c>
      <c r="M4908" s="13">
        <v>17.916666666666668</v>
      </c>
    </row>
    <row r="4909" spans="2:13">
      <c r="B4909" s="10">
        <v>4906</v>
      </c>
      <c r="C4909" s="13">
        <v>1.2</v>
      </c>
      <c r="D4909" s="13">
        <v>3.3333333333333335</v>
      </c>
      <c r="E4909" s="13">
        <v>9.8181818181818166</v>
      </c>
      <c r="F4909" s="13">
        <v>16.397780623132732</v>
      </c>
      <c r="G4909" s="13">
        <v>2.215962441314554</v>
      </c>
      <c r="H4909" s="13">
        <v>4.3636363636363633</v>
      </c>
      <c r="I4909" s="13">
        <v>1.6</v>
      </c>
      <c r="J4909" s="13">
        <v>3.125</v>
      </c>
      <c r="K4909" s="13">
        <v>0.8</v>
      </c>
      <c r="L4909" s="13">
        <v>2.5</v>
      </c>
      <c r="M4909" s="13">
        <v>8.9583333333333339</v>
      </c>
    </row>
    <row r="4910" spans="2:13">
      <c r="B4910" s="10">
        <v>4907</v>
      </c>
      <c r="C4910" s="13">
        <v>1</v>
      </c>
      <c r="D4910" s="13">
        <v>4</v>
      </c>
      <c r="E4910" s="13">
        <v>10.588235294117647</v>
      </c>
      <c r="F4910" s="13">
        <v>17.004626569729016</v>
      </c>
      <c r="G4910" s="13">
        <v>2.6516853932584272</v>
      </c>
      <c r="H4910" s="13">
        <v>3.7647058823529411</v>
      </c>
      <c r="I4910" s="13">
        <v>1.4</v>
      </c>
      <c r="J4910" s="13">
        <v>3.5714285714285716</v>
      </c>
      <c r="K4910" s="13">
        <v>0.6</v>
      </c>
      <c r="L4910" s="13">
        <v>3.3333333333333335</v>
      </c>
      <c r="M4910" s="13">
        <v>10.904761904761905</v>
      </c>
    </row>
    <row r="4911" spans="2:13">
      <c r="B4911" s="10">
        <v>4908</v>
      </c>
      <c r="C4911" s="13">
        <v>0.6</v>
      </c>
      <c r="D4911" s="13">
        <v>6.666666666666667</v>
      </c>
      <c r="E4911" s="13">
        <v>13.846153846153847</v>
      </c>
      <c r="F4911" s="13">
        <v>20.292677910324969</v>
      </c>
      <c r="G4911" s="13">
        <v>2.6818181818181817</v>
      </c>
      <c r="H4911" s="13">
        <v>3.7647058823529411</v>
      </c>
      <c r="I4911" s="13">
        <v>1</v>
      </c>
      <c r="J4911" s="13">
        <v>5</v>
      </c>
      <c r="K4911" s="13">
        <v>0.4</v>
      </c>
      <c r="L4911" s="13">
        <v>5</v>
      </c>
      <c r="M4911" s="13">
        <v>16.666666666666668</v>
      </c>
    </row>
    <row r="4912" spans="2:13">
      <c r="B4912" s="10">
        <v>4909</v>
      </c>
      <c r="C4912" s="13">
        <v>0.6</v>
      </c>
      <c r="D4912" s="13">
        <v>6.666666666666667</v>
      </c>
      <c r="E4912" s="13">
        <v>15.428571428571429</v>
      </c>
      <c r="F4912" s="13">
        <v>23.674519632414373</v>
      </c>
      <c r="G4912" s="13">
        <v>2.7602339181286553</v>
      </c>
      <c r="H4912" s="13">
        <v>5.4857142857142858</v>
      </c>
      <c r="I4912" s="13">
        <v>0.6</v>
      </c>
      <c r="J4912" s="13">
        <v>8.3333333333333339</v>
      </c>
      <c r="K4912" s="13">
        <v>0.2</v>
      </c>
      <c r="L4912" s="13">
        <v>10</v>
      </c>
      <c r="M4912" s="13">
        <v>25</v>
      </c>
    </row>
    <row r="4913" spans="2:13">
      <c r="B4913" s="10">
        <v>4910</v>
      </c>
      <c r="C4913" s="13">
        <v>1.8</v>
      </c>
      <c r="D4913" s="13">
        <v>2.2222222222222223</v>
      </c>
      <c r="E4913" s="13">
        <v>11.739130434782609</v>
      </c>
      <c r="F4913" s="13">
        <v>17.84952004517222</v>
      </c>
      <c r="G4913" s="13">
        <v>2.6818181818181817</v>
      </c>
      <c r="H4913" s="13">
        <v>3.4285714285714284</v>
      </c>
      <c r="I4913" s="13">
        <v>1.4</v>
      </c>
      <c r="J4913" s="13">
        <v>3.5714285714285716</v>
      </c>
      <c r="K4913" s="13">
        <v>0.4</v>
      </c>
      <c r="L4913" s="13">
        <v>5</v>
      </c>
      <c r="M4913" s="13">
        <v>10.793650793650794</v>
      </c>
    </row>
    <row r="4914" spans="2:13">
      <c r="B4914" s="10">
        <v>4911</v>
      </c>
      <c r="C4914" s="13">
        <v>0.8</v>
      </c>
      <c r="D4914" s="13">
        <v>5</v>
      </c>
      <c r="E4914" s="13">
        <v>24.545454545454547</v>
      </c>
      <c r="F4914" s="13">
        <v>32.698969610016952</v>
      </c>
      <c r="G4914" s="13">
        <v>3.4705882352941178</v>
      </c>
      <c r="H4914" s="13">
        <v>4.6829268292682924</v>
      </c>
      <c r="I4914" s="13">
        <v>1</v>
      </c>
      <c r="J4914" s="13">
        <v>5</v>
      </c>
      <c r="K4914" s="13">
        <v>0.4</v>
      </c>
      <c r="L4914" s="13">
        <v>5</v>
      </c>
      <c r="M4914" s="13">
        <v>15</v>
      </c>
    </row>
    <row r="4915" spans="2:13">
      <c r="B4915" s="10">
        <v>4912</v>
      </c>
      <c r="C4915" s="13">
        <v>1</v>
      </c>
      <c r="D4915" s="13">
        <v>4</v>
      </c>
      <c r="E4915" s="13">
        <v>14.594594594594593</v>
      </c>
      <c r="F4915" s="13">
        <v>24.075890310373065</v>
      </c>
      <c r="G4915" s="13">
        <v>2.8606060606060604</v>
      </c>
      <c r="H4915" s="13">
        <v>6.6206896551724137</v>
      </c>
      <c r="I4915" s="13">
        <v>0.8</v>
      </c>
      <c r="J4915" s="13">
        <v>6.25</v>
      </c>
      <c r="K4915" s="13">
        <v>0.2</v>
      </c>
      <c r="L4915" s="13">
        <v>10</v>
      </c>
      <c r="M4915" s="13">
        <v>20.25</v>
      </c>
    </row>
    <row r="4916" spans="2:13">
      <c r="B4916" s="10">
        <v>4913</v>
      </c>
      <c r="C4916" s="13">
        <v>0.6</v>
      </c>
      <c r="D4916" s="13">
        <v>6.666666666666667</v>
      </c>
      <c r="E4916" s="13">
        <v>15.882352941176469</v>
      </c>
      <c r="F4916" s="13">
        <v>23.600448179271709</v>
      </c>
      <c r="G4916" s="13">
        <v>3.1466666666666669</v>
      </c>
      <c r="H4916" s="13">
        <v>4.5714285714285712</v>
      </c>
      <c r="I4916" s="13">
        <v>0.8</v>
      </c>
      <c r="J4916" s="13">
        <v>6.25</v>
      </c>
      <c r="K4916" s="13">
        <v>0.2</v>
      </c>
      <c r="L4916" s="13">
        <v>10</v>
      </c>
      <c r="M4916" s="13">
        <v>22.916666666666668</v>
      </c>
    </row>
    <row r="4917" spans="2:13">
      <c r="B4917" s="10">
        <v>4914</v>
      </c>
      <c r="C4917" s="13">
        <v>1</v>
      </c>
      <c r="D4917" s="13">
        <v>4</v>
      </c>
      <c r="E4917" s="13">
        <v>9.8181818181818166</v>
      </c>
      <c r="F4917" s="13">
        <v>16.418898664059952</v>
      </c>
      <c r="G4917" s="13">
        <v>3.0451612903225804</v>
      </c>
      <c r="H4917" s="13">
        <v>3.5555555555555554</v>
      </c>
      <c r="I4917" s="13">
        <v>0.8</v>
      </c>
      <c r="J4917" s="13">
        <v>6.25</v>
      </c>
      <c r="K4917" s="13">
        <v>0.1</v>
      </c>
      <c r="L4917" s="13">
        <v>20</v>
      </c>
      <c r="M4917" s="13">
        <v>30.25</v>
      </c>
    </row>
    <row r="4918" spans="2:13">
      <c r="B4918" s="10">
        <v>4915</v>
      </c>
      <c r="C4918" s="13">
        <v>0.8</v>
      </c>
      <c r="D4918" s="13">
        <v>5</v>
      </c>
      <c r="E4918" s="13">
        <v>11.739130434782609</v>
      </c>
      <c r="F4918" s="13">
        <v>19.109136225170566</v>
      </c>
      <c r="G4918" s="13">
        <v>3.0063694267515921</v>
      </c>
      <c r="H4918" s="13">
        <v>4.3636363636363633</v>
      </c>
      <c r="I4918" s="13">
        <v>1.2</v>
      </c>
      <c r="J4918" s="13">
        <v>4.166666666666667</v>
      </c>
      <c r="K4918" s="13">
        <v>0.4</v>
      </c>
      <c r="L4918" s="13">
        <v>5</v>
      </c>
      <c r="M4918" s="13">
        <v>14.166666666666668</v>
      </c>
    </row>
    <row r="4919" spans="2:13">
      <c r="B4919" s="10">
        <v>4916</v>
      </c>
      <c r="C4919" s="13">
        <v>1</v>
      </c>
      <c r="D4919" s="13">
        <v>4</v>
      </c>
      <c r="E4919" s="13">
        <v>9.3103448275862064</v>
      </c>
      <c r="F4919" s="13">
        <v>15.918424203915052</v>
      </c>
      <c r="G4919" s="13">
        <v>2.8433734939759034</v>
      </c>
      <c r="H4919" s="13">
        <v>3.7647058823529411</v>
      </c>
      <c r="I4919" s="13">
        <v>1</v>
      </c>
      <c r="J4919" s="13">
        <v>5</v>
      </c>
      <c r="K4919" s="13">
        <v>0.4</v>
      </c>
      <c r="L4919" s="13">
        <v>5</v>
      </c>
      <c r="M4919" s="13">
        <v>14</v>
      </c>
    </row>
    <row r="4920" spans="2:13">
      <c r="B4920" s="10">
        <v>4917</v>
      </c>
      <c r="C4920" s="13">
        <v>0.8</v>
      </c>
      <c r="D4920" s="13">
        <v>5</v>
      </c>
      <c r="E4920" s="13">
        <v>10.588235294117647</v>
      </c>
      <c r="F4920" s="13">
        <v>19.347001072518768</v>
      </c>
      <c r="G4920" s="13">
        <v>2.5652173913043477</v>
      </c>
      <c r="H4920" s="13">
        <v>6.193548387096774</v>
      </c>
      <c r="I4920" s="13">
        <v>1.2</v>
      </c>
      <c r="J4920" s="13">
        <v>4.166666666666667</v>
      </c>
      <c r="K4920" s="13">
        <v>0.2</v>
      </c>
      <c r="L4920" s="13">
        <v>10</v>
      </c>
      <c r="M4920" s="13">
        <v>19.166666666666668</v>
      </c>
    </row>
    <row r="4921" spans="2:13">
      <c r="B4921" s="10">
        <v>4918</v>
      </c>
      <c r="C4921" s="13">
        <v>0.8</v>
      </c>
      <c r="D4921" s="13">
        <v>5</v>
      </c>
      <c r="E4921" s="13">
        <v>28.421052631578945</v>
      </c>
      <c r="F4921" s="13">
        <v>35.12313573529326</v>
      </c>
      <c r="G4921" s="13">
        <v>2.2369668246445498</v>
      </c>
      <c r="H4921" s="13">
        <v>4.4651162790697674</v>
      </c>
      <c r="I4921" s="13">
        <v>1.6</v>
      </c>
      <c r="J4921" s="13">
        <v>3.125</v>
      </c>
      <c r="K4921" s="13">
        <v>0.2</v>
      </c>
      <c r="L4921" s="13">
        <v>10</v>
      </c>
      <c r="M4921" s="13">
        <v>18.125</v>
      </c>
    </row>
    <row r="4922" spans="2:13">
      <c r="B4922" s="10">
        <v>4919</v>
      </c>
      <c r="C4922" s="13">
        <v>0.4</v>
      </c>
      <c r="D4922" s="13">
        <v>10</v>
      </c>
      <c r="E4922" s="13">
        <v>10</v>
      </c>
      <c r="F4922" s="13">
        <v>16.65050505050505</v>
      </c>
      <c r="G4922" s="13">
        <v>2.3838383838383841</v>
      </c>
      <c r="H4922" s="13">
        <v>4.2666666666666666</v>
      </c>
      <c r="I4922" s="13">
        <v>1.2</v>
      </c>
      <c r="J4922" s="13">
        <v>4.166666666666667</v>
      </c>
      <c r="K4922" s="13">
        <v>0.6</v>
      </c>
      <c r="L4922" s="13">
        <v>3.3333333333333335</v>
      </c>
      <c r="M4922" s="13">
        <v>17.5</v>
      </c>
    </row>
    <row r="4923" spans="2:13">
      <c r="B4923" s="10">
        <v>4920</v>
      </c>
      <c r="C4923" s="13">
        <v>1.2</v>
      </c>
      <c r="D4923" s="13">
        <v>3.3333333333333335</v>
      </c>
      <c r="E4923" s="13">
        <v>15.882352941176469</v>
      </c>
      <c r="F4923" s="13">
        <v>22.974313004234798</v>
      </c>
      <c r="G4923" s="13">
        <v>2.7283236994219653</v>
      </c>
      <c r="H4923" s="13">
        <v>4.3636363636363633</v>
      </c>
      <c r="I4923" s="13">
        <v>1</v>
      </c>
      <c r="J4923" s="13">
        <v>5</v>
      </c>
      <c r="K4923" s="13">
        <v>0.2</v>
      </c>
      <c r="L4923" s="13">
        <v>10</v>
      </c>
      <c r="M4923" s="13">
        <v>18.333333333333336</v>
      </c>
    </row>
    <row r="4924" spans="2:13">
      <c r="B4924" s="10">
        <v>4921</v>
      </c>
      <c r="C4924" s="13">
        <v>1</v>
      </c>
      <c r="D4924" s="13">
        <v>4</v>
      </c>
      <c r="E4924" s="13">
        <v>13.5</v>
      </c>
      <c r="F4924" s="13">
        <v>24.1673417721519</v>
      </c>
      <c r="G4924" s="13">
        <v>2.9873417721518987</v>
      </c>
      <c r="H4924" s="13">
        <v>7.68</v>
      </c>
      <c r="I4924" s="13">
        <v>0.8</v>
      </c>
      <c r="J4924" s="13">
        <v>6.25</v>
      </c>
      <c r="K4924" s="13">
        <v>0.8</v>
      </c>
      <c r="L4924" s="13">
        <v>2.5</v>
      </c>
      <c r="M4924" s="13">
        <v>12.75</v>
      </c>
    </row>
    <row r="4925" spans="2:13">
      <c r="B4925" s="10">
        <v>4922</v>
      </c>
      <c r="C4925" s="13">
        <v>1</v>
      </c>
      <c r="D4925" s="13">
        <v>4</v>
      </c>
      <c r="E4925" s="13">
        <v>8.8524590163934427</v>
      </c>
      <c r="F4925" s="13">
        <v>15.666531884804609</v>
      </c>
      <c r="G4925" s="13">
        <v>2.8957055214723924</v>
      </c>
      <c r="H4925" s="13">
        <v>3.9183673469387754</v>
      </c>
      <c r="I4925" s="13">
        <v>0.8</v>
      </c>
      <c r="J4925" s="13">
        <v>6.25</v>
      </c>
      <c r="K4925" s="13">
        <v>0.6</v>
      </c>
      <c r="L4925" s="13">
        <v>3.3333333333333335</v>
      </c>
      <c r="M4925" s="13">
        <v>13.583333333333334</v>
      </c>
    </row>
    <row r="4926" spans="2:13">
      <c r="B4926" s="10">
        <v>4923</v>
      </c>
      <c r="C4926" s="13">
        <v>0.8</v>
      </c>
      <c r="D4926" s="13">
        <v>5</v>
      </c>
      <c r="E4926" s="13">
        <v>8.8524590163934427</v>
      </c>
      <c r="F4926" s="13">
        <v>14.728323699421965</v>
      </c>
      <c r="G4926" s="13">
        <v>2.7283236994219653</v>
      </c>
      <c r="H4926" s="13">
        <v>3.1475409836065573</v>
      </c>
      <c r="I4926" s="13">
        <v>0.4</v>
      </c>
      <c r="J4926" s="13">
        <v>12.5</v>
      </c>
      <c r="K4926" s="13">
        <v>0.8</v>
      </c>
      <c r="L4926" s="13">
        <v>2.5</v>
      </c>
      <c r="M4926" s="13">
        <v>20</v>
      </c>
    </row>
    <row r="4927" spans="2:13">
      <c r="B4927" s="10">
        <v>4924</v>
      </c>
      <c r="C4927" s="13">
        <v>1</v>
      </c>
      <c r="D4927" s="13">
        <v>4</v>
      </c>
      <c r="E4927" s="13">
        <v>12.272727272727273</v>
      </c>
      <c r="F4927" s="13">
        <v>20.321632010373733</v>
      </c>
      <c r="G4927" s="13">
        <v>3.1258278145695364</v>
      </c>
      <c r="H4927" s="13">
        <v>4.9230769230769234</v>
      </c>
      <c r="I4927" s="13">
        <v>0.6</v>
      </c>
      <c r="J4927" s="13">
        <v>8.3333333333333339</v>
      </c>
      <c r="K4927" s="13">
        <v>0.6</v>
      </c>
      <c r="L4927" s="13">
        <v>3.3333333333333335</v>
      </c>
      <c r="M4927" s="13">
        <v>15.666666666666668</v>
      </c>
    </row>
    <row r="4928" spans="2:13">
      <c r="B4928" s="10">
        <v>4925</v>
      </c>
      <c r="C4928" s="13">
        <v>0.6</v>
      </c>
      <c r="D4928" s="13">
        <v>6.666666666666667</v>
      </c>
      <c r="E4928" s="13">
        <v>11.48936170212766</v>
      </c>
      <c r="F4928" s="13">
        <v>19.177521520220886</v>
      </c>
      <c r="G4928" s="13">
        <v>3.603053435114504</v>
      </c>
      <c r="H4928" s="13">
        <v>4.0851063829787231</v>
      </c>
      <c r="I4928" s="13">
        <v>1</v>
      </c>
      <c r="J4928" s="13">
        <v>5</v>
      </c>
      <c r="K4928" s="13">
        <v>0.4</v>
      </c>
      <c r="L4928" s="13">
        <v>5</v>
      </c>
      <c r="M4928" s="13">
        <v>16.666666666666668</v>
      </c>
    </row>
    <row r="4929" spans="2:13">
      <c r="B4929" s="10">
        <v>4926</v>
      </c>
      <c r="C4929" s="13">
        <v>1.2</v>
      </c>
      <c r="D4929" s="13">
        <v>3.3333333333333335</v>
      </c>
      <c r="E4929" s="13">
        <v>11.25</v>
      </c>
      <c r="F4929" s="13">
        <v>18.018686868686871</v>
      </c>
      <c r="G4929" s="13">
        <v>3.2777777777777777</v>
      </c>
      <c r="H4929" s="13">
        <v>3.4909090909090907</v>
      </c>
      <c r="I4929" s="13">
        <v>1.4</v>
      </c>
      <c r="J4929" s="13">
        <v>3.5714285714285716</v>
      </c>
      <c r="K4929" s="13">
        <v>0.2</v>
      </c>
      <c r="L4929" s="13">
        <v>10</v>
      </c>
      <c r="M4929" s="13">
        <v>16.904761904761905</v>
      </c>
    </row>
    <row r="4930" spans="2:13">
      <c r="B4930" s="10">
        <v>4927</v>
      </c>
      <c r="C4930" s="13">
        <v>1.2</v>
      </c>
      <c r="D4930" s="13">
        <v>3.3333333333333335</v>
      </c>
      <c r="E4930" s="13">
        <v>13.5</v>
      </c>
      <c r="F4930" s="13">
        <v>21.417512888611153</v>
      </c>
      <c r="G4930" s="13">
        <v>2.7283236994219653</v>
      </c>
      <c r="H4930" s="13">
        <v>5.1891891891891895</v>
      </c>
      <c r="I4930" s="13">
        <v>1.4</v>
      </c>
      <c r="J4930" s="13">
        <v>3.5714285714285716</v>
      </c>
      <c r="K4930" s="13">
        <v>0.1</v>
      </c>
      <c r="L4930" s="13">
        <v>20</v>
      </c>
      <c r="M4930" s="13">
        <v>26.904761904761905</v>
      </c>
    </row>
    <row r="4931" spans="2:13">
      <c r="B4931" s="10">
        <v>4928</v>
      </c>
      <c r="C4931" s="13">
        <v>0.4</v>
      </c>
      <c r="D4931" s="13">
        <v>10</v>
      </c>
      <c r="E4931" s="13">
        <v>12.272727272727273</v>
      </c>
      <c r="F4931" s="13">
        <v>18.299074578116496</v>
      </c>
      <c r="G4931" s="13">
        <v>2.8263473053892216</v>
      </c>
      <c r="H4931" s="13">
        <v>3.2</v>
      </c>
      <c r="I4931" s="13">
        <v>0.8</v>
      </c>
      <c r="J4931" s="13">
        <v>6.25</v>
      </c>
      <c r="K4931" s="13">
        <v>0.1</v>
      </c>
      <c r="L4931" s="13">
        <v>20</v>
      </c>
      <c r="M4931" s="13">
        <v>36.25</v>
      </c>
    </row>
    <row r="4932" spans="2:13">
      <c r="B4932" s="10">
        <v>4929</v>
      </c>
      <c r="C4932" s="13">
        <v>1</v>
      </c>
      <c r="D4932" s="13">
        <v>4</v>
      </c>
      <c r="E4932" s="13">
        <v>10.8</v>
      </c>
      <c r="F4932" s="13">
        <v>17.446691046360741</v>
      </c>
      <c r="G4932" s="13">
        <v>2.7283236994219653</v>
      </c>
      <c r="H4932" s="13">
        <v>3.9183673469387754</v>
      </c>
      <c r="I4932" s="13">
        <v>1</v>
      </c>
      <c r="J4932" s="13">
        <v>5</v>
      </c>
      <c r="K4932" s="13">
        <v>0.6</v>
      </c>
      <c r="L4932" s="13">
        <v>3.3333333333333335</v>
      </c>
      <c r="M4932" s="13">
        <v>12.333333333333334</v>
      </c>
    </row>
    <row r="4933" spans="2:13">
      <c r="B4933" s="10">
        <v>4930</v>
      </c>
      <c r="C4933" s="13">
        <v>1</v>
      </c>
      <c r="D4933" s="13">
        <v>4</v>
      </c>
      <c r="E4933" s="13">
        <v>11.739130434782609</v>
      </c>
      <c r="F4933" s="13">
        <v>19.284429580081756</v>
      </c>
      <c r="G4933" s="13">
        <v>2.6222222222222222</v>
      </c>
      <c r="H4933" s="13">
        <v>4.9230769230769234</v>
      </c>
      <c r="I4933" s="13">
        <v>1.2</v>
      </c>
      <c r="J4933" s="13">
        <v>4.166666666666667</v>
      </c>
      <c r="K4933" s="13">
        <v>0.2</v>
      </c>
      <c r="L4933" s="13">
        <v>10</v>
      </c>
      <c r="M4933" s="13">
        <v>18.166666666666668</v>
      </c>
    </row>
    <row r="4934" spans="2:13">
      <c r="B4934" s="10">
        <v>4931</v>
      </c>
      <c r="C4934" s="13">
        <v>0.6</v>
      </c>
      <c r="D4934" s="13">
        <v>6.666666666666667</v>
      </c>
      <c r="E4934" s="13">
        <v>14.594594594594593</v>
      </c>
      <c r="F4934" s="13">
        <v>23.576605176605177</v>
      </c>
      <c r="G4934" s="13">
        <v>3.496296296296296</v>
      </c>
      <c r="H4934" s="13">
        <v>5.4857142857142858</v>
      </c>
      <c r="I4934" s="13">
        <v>0.8</v>
      </c>
      <c r="J4934" s="13">
        <v>6.25</v>
      </c>
      <c r="K4934" s="13">
        <v>0.6</v>
      </c>
      <c r="L4934" s="13">
        <v>3.3333333333333335</v>
      </c>
      <c r="M4934" s="13">
        <v>16.25</v>
      </c>
    </row>
    <row r="4935" spans="2:13">
      <c r="B4935" s="10">
        <v>4932</v>
      </c>
      <c r="C4935" s="13">
        <v>0.6</v>
      </c>
      <c r="D4935" s="13">
        <v>6.666666666666667</v>
      </c>
      <c r="E4935" s="13">
        <v>10</v>
      </c>
      <c r="F4935" s="13">
        <v>16.99758259468171</v>
      </c>
      <c r="G4935" s="13">
        <v>3.2328767123287672</v>
      </c>
      <c r="H4935" s="13">
        <v>3.7647058823529411</v>
      </c>
      <c r="I4935" s="13">
        <v>1</v>
      </c>
      <c r="J4935" s="13">
        <v>5</v>
      </c>
      <c r="K4935" s="13">
        <v>0.6</v>
      </c>
      <c r="L4935" s="13">
        <v>3.3333333333333335</v>
      </c>
      <c r="M4935" s="13">
        <v>15.000000000000002</v>
      </c>
    </row>
    <row r="4936" spans="2:13">
      <c r="B4936" s="10">
        <v>4933</v>
      </c>
      <c r="C4936" s="13">
        <v>1</v>
      </c>
      <c r="D4936" s="13">
        <v>4</v>
      </c>
      <c r="E4936" s="13">
        <v>14.594594594594593</v>
      </c>
      <c r="F4936" s="13">
        <v>21.00817693754875</v>
      </c>
      <c r="G4936" s="13">
        <v>3.0451612903225804</v>
      </c>
      <c r="H4936" s="13">
        <v>3.3684210526315788</v>
      </c>
      <c r="I4936" s="13">
        <v>1</v>
      </c>
      <c r="J4936" s="13">
        <v>5</v>
      </c>
      <c r="K4936" s="13">
        <v>0.6</v>
      </c>
      <c r="L4936" s="13">
        <v>3.3333333333333335</v>
      </c>
      <c r="M4936" s="13">
        <v>12.333333333333334</v>
      </c>
    </row>
    <row r="4937" spans="2:13">
      <c r="B4937" s="10">
        <v>4934</v>
      </c>
      <c r="C4937" s="13">
        <v>0.8</v>
      </c>
      <c r="D4937" s="13">
        <v>5</v>
      </c>
      <c r="E4937" s="13">
        <v>8.5714285714285712</v>
      </c>
      <c r="F4937" s="13">
        <v>15.027430326969498</v>
      </c>
      <c r="G4937" s="13">
        <v>2.5376344086021505</v>
      </c>
      <c r="H4937" s="13">
        <v>3.9183673469387754</v>
      </c>
      <c r="I4937" s="13">
        <v>1</v>
      </c>
      <c r="J4937" s="13">
        <v>5</v>
      </c>
      <c r="K4937" s="13">
        <v>0.4</v>
      </c>
      <c r="L4937" s="13">
        <v>5</v>
      </c>
      <c r="M4937" s="13">
        <v>15</v>
      </c>
    </row>
    <row r="4938" spans="2:13">
      <c r="B4938" s="10">
        <v>4935</v>
      </c>
      <c r="C4938" s="13">
        <v>0.8</v>
      </c>
      <c r="D4938" s="13">
        <v>5</v>
      </c>
      <c r="E4938" s="13">
        <v>11.48936170212766</v>
      </c>
      <c r="F4938" s="13">
        <v>19.667821095644562</v>
      </c>
      <c r="G4938" s="13">
        <v>3.1258278145695364</v>
      </c>
      <c r="H4938" s="13">
        <v>5.0526315789473681</v>
      </c>
      <c r="I4938" s="13">
        <v>1.2</v>
      </c>
      <c r="J4938" s="13">
        <v>4.166666666666667</v>
      </c>
      <c r="K4938" s="13">
        <v>0.6</v>
      </c>
      <c r="L4938" s="13">
        <v>3.3333333333333335</v>
      </c>
      <c r="M4938" s="13">
        <v>12.500000000000002</v>
      </c>
    </row>
    <row r="4939" spans="2:13">
      <c r="B4939" s="10">
        <v>4936</v>
      </c>
      <c r="C4939" s="13">
        <v>0.6</v>
      </c>
      <c r="D4939" s="13">
        <v>6.666666666666667</v>
      </c>
      <c r="E4939" s="13">
        <v>12</v>
      </c>
      <c r="F4939" s="13">
        <v>22.832036613272312</v>
      </c>
      <c r="G4939" s="13">
        <v>2.4842105263157896</v>
      </c>
      <c r="H4939" s="13">
        <v>8.3478260869565215</v>
      </c>
      <c r="I4939" s="13">
        <v>0.6</v>
      </c>
      <c r="J4939" s="13">
        <v>8.3333333333333339</v>
      </c>
      <c r="K4939" s="13">
        <v>0.2</v>
      </c>
      <c r="L4939" s="13">
        <v>10</v>
      </c>
      <c r="M4939" s="13">
        <v>25</v>
      </c>
    </row>
    <row r="4940" spans="2:13">
      <c r="B4940" s="10">
        <v>4937</v>
      </c>
      <c r="C4940" s="13">
        <v>0.4</v>
      </c>
      <c r="D4940" s="13">
        <v>10</v>
      </c>
      <c r="E4940" s="13">
        <v>9</v>
      </c>
      <c r="F4940" s="13">
        <v>14.530572657501898</v>
      </c>
      <c r="G4940" s="13">
        <v>2.8263473053892216</v>
      </c>
      <c r="H4940" s="13">
        <v>2.704225352112676</v>
      </c>
      <c r="I4940" s="13">
        <v>0.6</v>
      </c>
      <c r="J4940" s="13">
        <v>8.3333333333333339</v>
      </c>
      <c r="K4940" s="13">
        <v>0.6</v>
      </c>
      <c r="L4940" s="13">
        <v>3.3333333333333335</v>
      </c>
      <c r="M4940" s="13">
        <v>21.666666666666668</v>
      </c>
    </row>
    <row r="4941" spans="2:13">
      <c r="B4941" s="10">
        <v>4938</v>
      </c>
      <c r="C4941" s="13">
        <v>0.6</v>
      </c>
      <c r="D4941" s="13">
        <v>6.666666666666667</v>
      </c>
      <c r="E4941" s="13">
        <v>11.48936170212766</v>
      </c>
      <c r="F4941" s="13">
        <v>19.390188148408651</v>
      </c>
      <c r="G4941" s="13">
        <v>3.9008264462809921</v>
      </c>
      <c r="H4941" s="13">
        <v>4</v>
      </c>
      <c r="I4941" s="13">
        <v>1.4</v>
      </c>
      <c r="J4941" s="13">
        <v>3.5714285714285716</v>
      </c>
      <c r="K4941" s="13">
        <v>0.2</v>
      </c>
      <c r="L4941" s="13">
        <v>10</v>
      </c>
      <c r="M4941" s="13">
        <v>20.238095238095241</v>
      </c>
    </row>
    <row r="4942" spans="2:13">
      <c r="B4942" s="10">
        <v>4939</v>
      </c>
      <c r="C4942" s="13">
        <v>0.8</v>
      </c>
      <c r="D4942" s="13">
        <v>5</v>
      </c>
      <c r="E4942" s="13">
        <v>12</v>
      </c>
      <c r="F4942" s="13">
        <v>17.977011494252874</v>
      </c>
      <c r="G4942" s="13">
        <v>2.6666666666666665</v>
      </c>
      <c r="H4942" s="13">
        <v>3.3103448275862069</v>
      </c>
      <c r="I4942" s="13">
        <v>1.2</v>
      </c>
      <c r="J4942" s="13">
        <v>4.166666666666667</v>
      </c>
      <c r="K4942" s="13">
        <v>0.4</v>
      </c>
      <c r="L4942" s="13">
        <v>5</v>
      </c>
      <c r="M4942" s="13">
        <v>14.166666666666668</v>
      </c>
    </row>
    <row r="4943" spans="2:13">
      <c r="B4943" s="10">
        <v>4940</v>
      </c>
      <c r="C4943" s="13">
        <v>0.6</v>
      </c>
      <c r="D4943" s="13">
        <v>6.666666666666667</v>
      </c>
      <c r="E4943" s="13">
        <v>10.188679245283019</v>
      </c>
      <c r="F4943" s="13">
        <v>18.043433186993482</v>
      </c>
      <c r="G4943" s="13">
        <v>2.9316770186335406</v>
      </c>
      <c r="H4943" s="13">
        <v>4.9230769230769234</v>
      </c>
      <c r="I4943" s="13">
        <v>0.8</v>
      </c>
      <c r="J4943" s="13">
        <v>6.25</v>
      </c>
      <c r="K4943" s="13">
        <v>0.8</v>
      </c>
      <c r="L4943" s="13">
        <v>2.5</v>
      </c>
      <c r="M4943" s="13">
        <v>15.416666666666668</v>
      </c>
    </row>
    <row r="4944" spans="2:13">
      <c r="B4944" s="10">
        <v>4941</v>
      </c>
      <c r="C4944" s="13">
        <v>1</v>
      </c>
      <c r="D4944" s="13">
        <v>4</v>
      </c>
      <c r="E4944" s="13">
        <v>8.5714285714285712</v>
      </c>
      <c r="F4944" s="13">
        <v>18.415913200723327</v>
      </c>
      <c r="G4944" s="13">
        <v>2.9873417721518987</v>
      </c>
      <c r="H4944" s="13">
        <v>6.8571428571428568</v>
      </c>
      <c r="I4944" s="13">
        <v>1.2</v>
      </c>
      <c r="J4944" s="13">
        <v>4.166666666666667</v>
      </c>
      <c r="K4944" s="13">
        <v>0.4</v>
      </c>
      <c r="L4944" s="13">
        <v>5</v>
      </c>
      <c r="M4944" s="13">
        <v>13.166666666666668</v>
      </c>
    </row>
    <row r="4945" spans="2:13">
      <c r="B4945" s="10">
        <v>4942</v>
      </c>
      <c r="C4945" s="13">
        <v>0.8</v>
      </c>
      <c r="D4945" s="13">
        <v>5</v>
      </c>
      <c r="E4945" s="13">
        <v>9.6428571428571441</v>
      </c>
      <c r="F4945" s="13">
        <v>16.793520686963312</v>
      </c>
      <c r="G4945" s="13">
        <v>2.5792349726775954</v>
      </c>
      <c r="H4945" s="13">
        <v>4.5714285714285712</v>
      </c>
      <c r="I4945" s="13">
        <v>1</v>
      </c>
      <c r="J4945" s="13">
        <v>5</v>
      </c>
      <c r="K4945" s="13">
        <v>0.6</v>
      </c>
      <c r="L4945" s="13">
        <v>3.3333333333333335</v>
      </c>
      <c r="M4945" s="13">
        <v>13.333333333333334</v>
      </c>
    </row>
    <row r="4946" spans="2:13">
      <c r="B4946" s="10">
        <v>4943</v>
      </c>
      <c r="C4946" s="13">
        <v>0.2</v>
      </c>
      <c r="D4946" s="13">
        <v>20</v>
      </c>
      <c r="E4946" s="13">
        <v>11.020408163265305</v>
      </c>
      <c r="F4946" s="13">
        <v>16.813814756671899</v>
      </c>
      <c r="G4946" s="13">
        <v>2.5934065934065931</v>
      </c>
      <c r="H4946" s="13">
        <v>3.2</v>
      </c>
      <c r="I4946" s="13">
        <v>1.4</v>
      </c>
      <c r="J4946" s="13">
        <v>3.5714285714285716</v>
      </c>
      <c r="K4946" s="13">
        <v>0.6</v>
      </c>
      <c r="L4946" s="13">
        <v>3.3333333333333335</v>
      </c>
      <c r="M4946" s="13">
        <v>26.904761904761905</v>
      </c>
    </row>
    <row r="4947" spans="2:13">
      <c r="B4947" s="10">
        <v>4944</v>
      </c>
      <c r="C4947" s="13">
        <v>0.6</v>
      </c>
      <c r="D4947" s="13">
        <v>6.666666666666667</v>
      </c>
      <c r="E4947" s="13">
        <v>12</v>
      </c>
      <c r="F4947" s="13">
        <v>17.763369963369964</v>
      </c>
      <c r="G4947" s="13">
        <v>2.8095238095238098</v>
      </c>
      <c r="H4947" s="13">
        <v>2.953846153846154</v>
      </c>
      <c r="I4947" s="13">
        <v>1.2</v>
      </c>
      <c r="J4947" s="13">
        <v>4.166666666666667</v>
      </c>
      <c r="K4947" s="13">
        <v>0.2</v>
      </c>
      <c r="L4947" s="13">
        <v>10</v>
      </c>
      <c r="M4947" s="13">
        <v>20.833333333333336</v>
      </c>
    </row>
    <row r="4948" spans="2:13">
      <c r="B4948" s="10">
        <v>4945</v>
      </c>
      <c r="C4948" s="13">
        <v>1.2</v>
      </c>
      <c r="D4948" s="13">
        <v>3.3333333333333335</v>
      </c>
      <c r="E4948" s="13">
        <v>12.272727272727273</v>
      </c>
      <c r="F4948" s="13">
        <v>21.81939393939394</v>
      </c>
      <c r="G4948" s="13">
        <v>3.1466666666666669</v>
      </c>
      <c r="H4948" s="13">
        <v>6.4</v>
      </c>
      <c r="I4948" s="13">
        <v>1.4</v>
      </c>
      <c r="J4948" s="13">
        <v>3.5714285714285716</v>
      </c>
      <c r="K4948" s="13">
        <v>0.2</v>
      </c>
      <c r="L4948" s="13">
        <v>10</v>
      </c>
      <c r="M4948" s="13">
        <v>16.904761904761905</v>
      </c>
    </row>
    <row r="4949" spans="2:13">
      <c r="B4949" s="10">
        <v>4946</v>
      </c>
      <c r="C4949" s="13">
        <v>1</v>
      </c>
      <c r="D4949" s="13">
        <v>4</v>
      </c>
      <c r="E4949" s="13">
        <v>10.588235294117647</v>
      </c>
      <c r="F4949" s="13">
        <v>16.456920251544325</v>
      </c>
      <c r="G4949" s="13">
        <v>3.1258278145695364</v>
      </c>
      <c r="H4949" s="13">
        <v>2.7428571428571429</v>
      </c>
      <c r="I4949" s="13">
        <v>0.8</v>
      </c>
      <c r="J4949" s="13">
        <v>6.25</v>
      </c>
      <c r="K4949" s="13">
        <v>0.2</v>
      </c>
      <c r="L4949" s="13">
        <v>10</v>
      </c>
      <c r="M4949" s="13">
        <v>20.25</v>
      </c>
    </row>
    <row r="4950" spans="2:13">
      <c r="B4950" s="10">
        <v>4947</v>
      </c>
      <c r="C4950" s="13">
        <v>0.8</v>
      </c>
      <c r="D4950" s="13">
        <v>5</v>
      </c>
      <c r="E4950" s="13">
        <v>10</v>
      </c>
      <c r="F4950" s="13">
        <v>19.447036960561636</v>
      </c>
      <c r="G4950" s="13">
        <v>2.8263473053892216</v>
      </c>
      <c r="H4950" s="13">
        <v>6.6206896551724137</v>
      </c>
      <c r="I4950" s="13">
        <v>0.8</v>
      </c>
      <c r="J4950" s="13">
        <v>6.25</v>
      </c>
      <c r="K4950" s="13">
        <v>0.2</v>
      </c>
      <c r="L4950" s="13">
        <v>10</v>
      </c>
      <c r="M4950" s="13">
        <v>21.25</v>
      </c>
    </row>
    <row r="4951" spans="2:13">
      <c r="B4951" s="10">
        <v>4948</v>
      </c>
      <c r="C4951" s="13">
        <v>0.6</v>
      </c>
      <c r="D4951" s="13">
        <v>6.666666666666667</v>
      </c>
      <c r="E4951" s="13">
        <v>15.428571428571429</v>
      </c>
      <c r="F4951" s="13">
        <v>21.247005247005248</v>
      </c>
      <c r="G4951" s="13">
        <v>2.1261261261261262</v>
      </c>
      <c r="H4951" s="13">
        <v>3.6923076923076925</v>
      </c>
      <c r="I4951" s="13">
        <v>1.4</v>
      </c>
      <c r="J4951" s="13">
        <v>3.5714285714285716</v>
      </c>
      <c r="K4951" s="13">
        <v>0.4</v>
      </c>
      <c r="L4951" s="13">
        <v>5</v>
      </c>
      <c r="M4951" s="13">
        <v>15.238095238095239</v>
      </c>
    </row>
    <row r="4952" spans="2:13">
      <c r="B4952" s="10">
        <v>4949</v>
      </c>
      <c r="C4952" s="13">
        <v>0.6</v>
      </c>
      <c r="D4952" s="13">
        <v>6.666666666666667</v>
      </c>
      <c r="E4952" s="13">
        <v>12.272727272727273</v>
      </c>
      <c r="F4952" s="13">
        <v>18.972554901390165</v>
      </c>
      <c r="G4952" s="13">
        <v>3.603053435114504</v>
      </c>
      <c r="H4952" s="13">
        <v>3.096774193548387</v>
      </c>
      <c r="I4952" s="13">
        <v>0.6</v>
      </c>
      <c r="J4952" s="13">
        <v>8.3333333333333339</v>
      </c>
      <c r="K4952" s="13">
        <v>0.8</v>
      </c>
      <c r="L4952" s="13">
        <v>2.5</v>
      </c>
      <c r="M4952" s="13">
        <v>17.5</v>
      </c>
    </row>
    <row r="4953" spans="2:13">
      <c r="B4953" s="10">
        <v>4950</v>
      </c>
      <c r="C4953" s="13">
        <v>1.4</v>
      </c>
      <c r="D4953" s="13">
        <v>2.8571428571428572</v>
      </c>
      <c r="E4953" s="13">
        <v>13.170731707317072</v>
      </c>
      <c r="F4953" s="13">
        <v>20.432893509262961</v>
      </c>
      <c r="G4953" s="13">
        <v>2.5792349726775954</v>
      </c>
      <c r="H4953" s="13">
        <v>4.6829268292682924</v>
      </c>
      <c r="I4953" s="13">
        <v>1.2</v>
      </c>
      <c r="J4953" s="13">
        <v>4.166666666666667</v>
      </c>
      <c r="K4953" s="13">
        <v>0.1</v>
      </c>
      <c r="L4953" s="13">
        <v>20</v>
      </c>
      <c r="M4953" s="13">
        <v>27.023809523809526</v>
      </c>
    </row>
    <row r="4954" spans="2:13">
      <c r="B4954" s="10">
        <v>4951</v>
      </c>
      <c r="C4954" s="13">
        <v>0.6</v>
      </c>
      <c r="D4954" s="13">
        <v>6.666666666666667</v>
      </c>
      <c r="E4954" s="13">
        <v>10.588235294117647</v>
      </c>
      <c r="F4954" s="13">
        <v>18.478683770666773</v>
      </c>
      <c r="G4954" s="13">
        <v>3.7165354330708662</v>
      </c>
      <c r="H4954" s="13">
        <v>4.1739130434782608</v>
      </c>
      <c r="I4954" s="13">
        <v>1.2</v>
      </c>
      <c r="J4954" s="13">
        <v>4.166666666666667</v>
      </c>
      <c r="K4954" s="13">
        <v>0.4</v>
      </c>
      <c r="L4954" s="13">
        <v>5</v>
      </c>
      <c r="M4954" s="13">
        <v>15.833333333333334</v>
      </c>
    </row>
    <row r="4955" spans="2:13">
      <c r="B4955" s="10">
        <v>4952</v>
      </c>
      <c r="C4955" s="13">
        <v>0.2</v>
      </c>
      <c r="D4955" s="13">
        <v>20</v>
      </c>
      <c r="E4955" s="13">
        <v>13.846153846153847</v>
      </c>
      <c r="F4955" s="13">
        <v>23.089527340129749</v>
      </c>
      <c r="G4955" s="13">
        <v>2.8433734939759034</v>
      </c>
      <c r="H4955" s="13">
        <v>6.4</v>
      </c>
      <c r="I4955" s="13">
        <v>1</v>
      </c>
      <c r="J4955" s="13">
        <v>5</v>
      </c>
      <c r="K4955" s="13">
        <v>0.4</v>
      </c>
      <c r="L4955" s="13">
        <v>5</v>
      </c>
      <c r="M4955" s="13">
        <v>30</v>
      </c>
    </row>
    <row r="4956" spans="2:13">
      <c r="B4956" s="10">
        <v>4953</v>
      </c>
      <c r="C4956" s="13">
        <v>0.8</v>
      </c>
      <c r="D4956" s="13">
        <v>5</v>
      </c>
      <c r="E4956" s="13">
        <v>8.8524590163934427</v>
      </c>
      <c r="F4956" s="13">
        <v>18.091168693812797</v>
      </c>
      <c r="G4956" s="13">
        <v>3.0451612903225804</v>
      </c>
      <c r="H4956" s="13">
        <v>6.193548387096774</v>
      </c>
      <c r="I4956" s="13">
        <v>1</v>
      </c>
      <c r="J4956" s="13">
        <v>5</v>
      </c>
      <c r="K4956" s="13">
        <v>0.6</v>
      </c>
      <c r="L4956" s="13">
        <v>3.3333333333333335</v>
      </c>
      <c r="M4956" s="13">
        <v>13.333333333333334</v>
      </c>
    </row>
    <row r="4957" spans="2:13">
      <c r="B4957" s="10">
        <v>4954</v>
      </c>
      <c r="C4957" s="13">
        <v>0.8</v>
      </c>
      <c r="D4957" s="13">
        <v>5</v>
      </c>
      <c r="E4957" s="13">
        <v>23.478260869565219</v>
      </c>
      <c r="F4957" s="13">
        <v>31.174561972744971</v>
      </c>
      <c r="G4957" s="13">
        <v>3.5223880597014925</v>
      </c>
      <c r="H4957" s="13">
        <v>4.1739130434782608</v>
      </c>
      <c r="I4957" s="13">
        <v>0.8</v>
      </c>
      <c r="J4957" s="13">
        <v>6.25</v>
      </c>
      <c r="K4957" s="13">
        <v>1</v>
      </c>
      <c r="L4957" s="13">
        <v>2</v>
      </c>
      <c r="M4957" s="13">
        <v>13.25</v>
      </c>
    </row>
    <row r="4958" spans="2:13">
      <c r="B4958" s="10">
        <v>4955</v>
      </c>
      <c r="C4958" s="13">
        <v>0.6</v>
      </c>
      <c r="D4958" s="13">
        <v>6.666666666666667</v>
      </c>
      <c r="E4958" s="13">
        <v>14.210526315789473</v>
      </c>
      <c r="F4958" s="13">
        <v>19.904070521130411</v>
      </c>
      <c r="G4958" s="13">
        <v>2.3251231527093594</v>
      </c>
      <c r="H4958" s="13">
        <v>3.3684210526315788</v>
      </c>
      <c r="I4958" s="13">
        <v>1.2</v>
      </c>
      <c r="J4958" s="13">
        <v>4.166666666666667</v>
      </c>
      <c r="K4958" s="13">
        <v>0.4</v>
      </c>
      <c r="L4958" s="13">
        <v>5</v>
      </c>
      <c r="M4958" s="13">
        <v>15.833333333333334</v>
      </c>
    </row>
    <row r="4959" spans="2:13">
      <c r="B4959" s="10">
        <v>4956</v>
      </c>
      <c r="C4959" s="13">
        <v>1</v>
      </c>
      <c r="D4959" s="13">
        <v>4</v>
      </c>
      <c r="E4959" s="13">
        <v>8.5714285714285712</v>
      </c>
      <c r="F4959" s="13">
        <v>16.770726817042608</v>
      </c>
      <c r="G4959" s="13">
        <v>3.1466666666666669</v>
      </c>
      <c r="H4959" s="13">
        <v>5.0526315789473681</v>
      </c>
      <c r="I4959" s="13">
        <v>0.4</v>
      </c>
      <c r="J4959" s="13">
        <v>12.5</v>
      </c>
      <c r="K4959" s="13">
        <v>0.6</v>
      </c>
      <c r="L4959" s="13">
        <v>3.3333333333333335</v>
      </c>
      <c r="M4959" s="13">
        <v>19.833333333333332</v>
      </c>
    </row>
    <row r="4960" spans="2:13">
      <c r="B4960" s="10">
        <v>4957</v>
      </c>
      <c r="C4960" s="13">
        <v>0.8</v>
      </c>
      <c r="D4960" s="13">
        <v>5</v>
      </c>
      <c r="E4960" s="13">
        <v>16.363636363636363</v>
      </c>
      <c r="F4960" s="13">
        <v>21.998487073376943</v>
      </c>
      <c r="G4960" s="13">
        <v>2.0792951541850222</v>
      </c>
      <c r="H4960" s="13">
        <v>3.5555555555555554</v>
      </c>
      <c r="I4960" s="13">
        <v>1.2</v>
      </c>
      <c r="J4960" s="13">
        <v>4.166666666666667</v>
      </c>
      <c r="K4960" s="13">
        <v>0.2</v>
      </c>
      <c r="L4960" s="13">
        <v>10</v>
      </c>
      <c r="M4960" s="13">
        <v>19.166666666666668</v>
      </c>
    </row>
    <row r="4961" spans="2:13">
      <c r="B4961" s="10">
        <v>4958</v>
      </c>
      <c r="C4961" s="13">
        <v>0.6</v>
      </c>
      <c r="D4961" s="13">
        <v>6.666666666666667</v>
      </c>
      <c r="E4961" s="13">
        <v>12.272727272727273</v>
      </c>
      <c r="F4961" s="13">
        <v>21.875780707841777</v>
      </c>
      <c r="G4961" s="13">
        <v>3.603053435114504</v>
      </c>
      <c r="H4961" s="13">
        <v>6</v>
      </c>
      <c r="I4961" s="13">
        <v>1</v>
      </c>
      <c r="J4961" s="13">
        <v>5</v>
      </c>
      <c r="K4961" s="13">
        <v>0.4</v>
      </c>
      <c r="L4961" s="13">
        <v>5</v>
      </c>
      <c r="M4961" s="13">
        <v>16.666666666666668</v>
      </c>
    </row>
    <row r="4962" spans="2:13">
      <c r="B4962" s="10">
        <v>4959</v>
      </c>
      <c r="C4962" s="13">
        <v>0.8</v>
      </c>
      <c r="D4962" s="13">
        <v>5</v>
      </c>
      <c r="E4962" s="13">
        <v>15.882352941176469</v>
      </c>
      <c r="F4962" s="13">
        <v>22.593900393256881</v>
      </c>
      <c r="G4962" s="13">
        <v>2.5376344086021505</v>
      </c>
      <c r="H4962" s="13">
        <v>4.1739130434782608</v>
      </c>
      <c r="I4962" s="13">
        <v>1</v>
      </c>
      <c r="J4962" s="13">
        <v>5</v>
      </c>
      <c r="K4962" s="13">
        <v>0.1</v>
      </c>
      <c r="L4962" s="13">
        <v>20</v>
      </c>
      <c r="M4962" s="13">
        <v>30</v>
      </c>
    </row>
    <row r="4963" spans="2:13">
      <c r="B4963" s="10">
        <v>4960</v>
      </c>
      <c r="C4963" s="13">
        <v>0.8</v>
      </c>
      <c r="D4963" s="13">
        <v>5</v>
      </c>
      <c r="E4963" s="13">
        <v>13.846153846153847</v>
      </c>
      <c r="F4963" s="13">
        <v>21.071848790702312</v>
      </c>
      <c r="G4963" s="13">
        <v>3.603053435114504</v>
      </c>
      <c r="H4963" s="13">
        <v>3.6226415094339623</v>
      </c>
      <c r="I4963" s="13">
        <v>1.6</v>
      </c>
      <c r="J4963" s="13">
        <v>3.125</v>
      </c>
      <c r="K4963" s="13">
        <v>0.4</v>
      </c>
      <c r="L4963" s="13">
        <v>5</v>
      </c>
      <c r="M4963" s="13">
        <v>13.125</v>
      </c>
    </row>
    <row r="4964" spans="2:13">
      <c r="B4964" s="10">
        <v>4961</v>
      </c>
      <c r="C4964" s="13">
        <v>1.4</v>
      </c>
      <c r="D4964" s="13">
        <v>2.8571428571428572</v>
      </c>
      <c r="E4964" s="13">
        <v>12.272727272727273</v>
      </c>
      <c r="F4964" s="13">
        <v>23.718023439974658</v>
      </c>
      <c r="G4964" s="13">
        <v>2.3024390243902437</v>
      </c>
      <c r="H4964" s="13">
        <v>9.1428571428571423</v>
      </c>
      <c r="I4964" s="13">
        <v>0.6</v>
      </c>
      <c r="J4964" s="13">
        <v>8.3333333333333339</v>
      </c>
      <c r="K4964" s="13">
        <v>0.6</v>
      </c>
      <c r="L4964" s="13">
        <v>3.3333333333333335</v>
      </c>
      <c r="M4964" s="13">
        <v>14.523809523809526</v>
      </c>
    </row>
    <row r="4965" spans="2:13">
      <c r="B4965" s="10">
        <v>4962</v>
      </c>
      <c r="C4965" s="13">
        <v>0.8</v>
      </c>
      <c r="D4965" s="13">
        <v>5</v>
      </c>
      <c r="E4965" s="13">
        <v>15</v>
      </c>
      <c r="F4965" s="13">
        <v>20.840518455903069</v>
      </c>
      <c r="G4965" s="13">
        <v>2.7928994082840237</v>
      </c>
      <c r="H4965" s="13">
        <v>3.0476190476190474</v>
      </c>
      <c r="I4965" s="13">
        <v>0.4</v>
      </c>
      <c r="J4965" s="13">
        <v>12.5</v>
      </c>
      <c r="K4965" s="13">
        <v>0.2</v>
      </c>
      <c r="L4965" s="13">
        <v>10</v>
      </c>
      <c r="M4965" s="13">
        <v>27.5</v>
      </c>
    </row>
    <row r="4966" spans="2:13">
      <c r="B4966" s="10">
        <v>4963</v>
      </c>
      <c r="C4966" s="13">
        <v>0.8</v>
      </c>
      <c r="D4966" s="13">
        <v>5</v>
      </c>
      <c r="E4966" s="13">
        <v>13.5</v>
      </c>
      <c r="F4966" s="13">
        <v>22.298663324979117</v>
      </c>
      <c r="G4966" s="13">
        <v>3.746031746031746</v>
      </c>
      <c r="H4966" s="13">
        <v>5.0526315789473681</v>
      </c>
      <c r="I4966" s="13">
        <v>0.8</v>
      </c>
      <c r="J4966" s="13">
        <v>6.25</v>
      </c>
      <c r="K4966" s="13">
        <v>0.4</v>
      </c>
      <c r="L4966" s="13">
        <v>5</v>
      </c>
      <c r="M4966" s="13">
        <v>16.25</v>
      </c>
    </row>
    <row r="4967" spans="2:13">
      <c r="B4967" s="10">
        <v>4964</v>
      </c>
      <c r="C4967" s="13">
        <v>1</v>
      </c>
      <c r="D4967" s="13">
        <v>4</v>
      </c>
      <c r="E4967" s="13">
        <v>15.428571428571429</v>
      </c>
      <c r="F4967" s="13">
        <v>22.613567165996834</v>
      </c>
      <c r="G4967" s="13">
        <v>3.4202898550724639</v>
      </c>
      <c r="H4967" s="13">
        <v>3.7647058823529411</v>
      </c>
      <c r="I4967" s="13">
        <v>1.4</v>
      </c>
      <c r="J4967" s="13">
        <v>3.5714285714285716</v>
      </c>
      <c r="K4967" s="13">
        <v>0.4</v>
      </c>
      <c r="L4967" s="13">
        <v>5</v>
      </c>
      <c r="M4967" s="13">
        <v>12.571428571428571</v>
      </c>
    </row>
    <row r="4968" spans="2:13">
      <c r="B4968" s="10">
        <v>4965</v>
      </c>
      <c r="C4968" s="13">
        <v>0.6</v>
      </c>
      <c r="D4968" s="13">
        <v>6.666666666666667</v>
      </c>
      <c r="E4968" s="13">
        <v>7.2</v>
      </c>
      <c r="F4968" s="13">
        <v>15.395558615940782</v>
      </c>
      <c r="G4968" s="13">
        <v>3.0063694267515921</v>
      </c>
      <c r="H4968" s="13">
        <v>5.1891891891891895</v>
      </c>
      <c r="I4968" s="13">
        <v>1</v>
      </c>
      <c r="J4968" s="13">
        <v>5</v>
      </c>
      <c r="K4968" s="13">
        <v>0.4</v>
      </c>
      <c r="L4968" s="13">
        <v>5</v>
      </c>
      <c r="M4968" s="13">
        <v>16.666666666666668</v>
      </c>
    </row>
    <row r="4969" spans="2:13">
      <c r="B4969" s="10">
        <v>4966</v>
      </c>
      <c r="C4969" s="13">
        <v>1</v>
      </c>
      <c r="D4969" s="13">
        <v>4</v>
      </c>
      <c r="E4969" s="13">
        <v>11.25</v>
      </c>
      <c r="F4969" s="13">
        <v>18.379251700680271</v>
      </c>
      <c r="G4969" s="13">
        <v>3.2108843537414966</v>
      </c>
      <c r="H4969" s="13">
        <v>3.9183673469387754</v>
      </c>
      <c r="I4969" s="13">
        <v>0.8</v>
      </c>
      <c r="J4969" s="13">
        <v>6.25</v>
      </c>
      <c r="K4969" s="13">
        <v>0.1</v>
      </c>
      <c r="L4969" s="13">
        <v>20</v>
      </c>
      <c r="M4969" s="13">
        <v>30.25</v>
      </c>
    </row>
    <row r="4970" spans="2:13">
      <c r="B4970" s="10">
        <v>4967</v>
      </c>
      <c r="C4970" s="13">
        <v>1.2</v>
      </c>
      <c r="D4970" s="13">
        <v>3.3333333333333335</v>
      </c>
      <c r="E4970" s="13">
        <v>15</v>
      </c>
      <c r="F4970" s="13">
        <v>22.207882720499882</v>
      </c>
      <c r="G4970" s="13">
        <v>2.1552511415525113</v>
      </c>
      <c r="H4970" s="13">
        <v>5.0526315789473681</v>
      </c>
      <c r="I4970" s="13">
        <v>1</v>
      </c>
      <c r="J4970" s="13">
        <v>5</v>
      </c>
      <c r="K4970" s="13">
        <v>0.4</v>
      </c>
      <c r="L4970" s="13">
        <v>5</v>
      </c>
      <c r="M4970" s="13">
        <v>13.333333333333334</v>
      </c>
    </row>
    <row r="4971" spans="2:13">
      <c r="B4971" s="10">
        <v>4968</v>
      </c>
      <c r="C4971" s="13">
        <v>0.6</v>
      </c>
      <c r="D4971" s="13">
        <v>6.666666666666667</v>
      </c>
      <c r="E4971" s="13">
        <v>11.25</v>
      </c>
      <c r="F4971" s="13">
        <v>20.632737576285962</v>
      </c>
      <c r="G4971" s="13">
        <v>3.189189189189189</v>
      </c>
      <c r="H4971" s="13">
        <v>6.193548387096774</v>
      </c>
      <c r="I4971" s="13">
        <v>1.4</v>
      </c>
      <c r="J4971" s="13">
        <v>3.5714285714285716</v>
      </c>
      <c r="K4971" s="13">
        <v>0.4</v>
      </c>
      <c r="L4971" s="13">
        <v>5</v>
      </c>
      <c r="M4971" s="13">
        <v>15.238095238095239</v>
      </c>
    </row>
    <row r="4972" spans="2:13">
      <c r="B4972" s="10">
        <v>4969</v>
      </c>
      <c r="C4972" s="13">
        <v>1</v>
      </c>
      <c r="D4972" s="13">
        <v>4</v>
      </c>
      <c r="E4972" s="13">
        <v>12.857142857142858</v>
      </c>
      <c r="F4972" s="13">
        <v>20.708843537414968</v>
      </c>
      <c r="G4972" s="13">
        <v>3.9333333333333336</v>
      </c>
      <c r="H4972" s="13">
        <v>3.9183673469387754</v>
      </c>
      <c r="I4972" s="13">
        <v>1</v>
      </c>
      <c r="J4972" s="13">
        <v>5</v>
      </c>
      <c r="K4972" s="13">
        <v>0.2</v>
      </c>
      <c r="L4972" s="13">
        <v>10</v>
      </c>
      <c r="M4972" s="13">
        <v>19</v>
      </c>
    </row>
    <row r="4973" spans="2:13">
      <c r="B4973" s="10">
        <v>4970</v>
      </c>
      <c r="C4973" s="13">
        <v>1</v>
      </c>
      <c r="D4973" s="13">
        <v>4</v>
      </c>
      <c r="E4973" s="13">
        <v>11.020408163265305</v>
      </c>
      <c r="F4973" s="13">
        <v>19.460812203669345</v>
      </c>
      <c r="G4973" s="13">
        <v>2.6222222222222222</v>
      </c>
      <c r="H4973" s="13">
        <v>5.8181818181818183</v>
      </c>
      <c r="I4973" s="13">
        <v>0.8</v>
      </c>
      <c r="J4973" s="13">
        <v>6.25</v>
      </c>
      <c r="K4973" s="13">
        <v>0.6</v>
      </c>
      <c r="L4973" s="13">
        <v>3.3333333333333335</v>
      </c>
      <c r="M4973" s="13">
        <v>13.583333333333334</v>
      </c>
    </row>
    <row r="4974" spans="2:13">
      <c r="B4974" s="10">
        <v>4971</v>
      </c>
      <c r="C4974" s="13">
        <v>0.8</v>
      </c>
      <c r="D4974" s="13">
        <v>5</v>
      </c>
      <c r="E4974" s="13">
        <v>11.48936170212766</v>
      </c>
      <c r="F4974" s="13">
        <v>18.109852322618281</v>
      </c>
      <c r="G4974" s="13">
        <v>3.0649350649350646</v>
      </c>
      <c r="H4974" s="13">
        <v>3.5555555555555554</v>
      </c>
      <c r="I4974" s="13">
        <v>0.6</v>
      </c>
      <c r="J4974" s="13">
        <v>8.3333333333333339</v>
      </c>
      <c r="K4974" s="13">
        <v>0.2</v>
      </c>
      <c r="L4974" s="13">
        <v>10</v>
      </c>
      <c r="M4974" s="13">
        <v>23.333333333333336</v>
      </c>
    </row>
    <row r="4975" spans="2:13">
      <c r="B4975" s="10">
        <v>4972</v>
      </c>
      <c r="C4975" s="13">
        <v>1.2</v>
      </c>
      <c r="D4975" s="13">
        <v>3.3333333333333335</v>
      </c>
      <c r="E4975" s="13">
        <v>12</v>
      </c>
      <c r="F4975" s="13">
        <v>18.485207100591715</v>
      </c>
      <c r="G4975" s="13">
        <v>2.7928994082840237</v>
      </c>
      <c r="H4975" s="13">
        <v>3.6923076923076925</v>
      </c>
      <c r="I4975" s="13">
        <v>1</v>
      </c>
      <c r="J4975" s="13">
        <v>5</v>
      </c>
      <c r="K4975" s="13">
        <v>0.6</v>
      </c>
      <c r="L4975" s="13">
        <v>3.3333333333333335</v>
      </c>
      <c r="M4975" s="13">
        <v>11.666666666666668</v>
      </c>
    </row>
    <row r="4976" spans="2:13">
      <c r="B4976" s="10">
        <v>4973</v>
      </c>
      <c r="C4976" s="13">
        <v>0.8</v>
      </c>
      <c r="D4976" s="13">
        <v>5</v>
      </c>
      <c r="E4976" s="13">
        <v>8.5714285714285712</v>
      </c>
      <c r="F4976" s="13">
        <v>18.093816631130064</v>
      </c>
      <c r="G4976" s="13">
        <v>3.5223880597014925</v>
      </c>
      <c r="H4976" s="13">
        <v>6</v>
      </c>
      <c r="I4976" s="13">
        <v>0.8</v>
      </c>
      <c r="J4976" s="13">
        <v>6.25</v>
      </c>
      <c r="K4976" s="13">
        <v>0.4</v>
      </c>
      <c r="L4976" s="13">
        <v>5</v>
      </c>
      <c r="M4976" s="13">
        <v>16.25</v>
      </c>
    </row>
    <row r="4977" spans="2:13">
      <c r="B4977" s="10">
        <v>4974</v>
      </c>
      <c r="C4977" s="13">
        <v>1</v>
      </c>
      <c r="D4977" s="13">
        <v>4</v>
      </c>
      <c r="E4977" s="13">
        <v>11.739130434782609</v>
      </c>
      <c r="F4977" s="13">
        <v>20.835090030742208</v>
      </c>
      <c r="G4977" s="13">
        <v>3.2777777777777777</v>
      </c>
      <c r="H4977" s="13">
        <v>5.8181818181818183</v>
      </c>
      <c r="I4977" s="13">
        <v>0.8</v>
      </c>
      <c r="J4977" s="13">
        <v>6.25</v>
      </c>
      <c r="K4977" s="13">
        <v>0.2</v>
      </c>
      <c r="L4977" s="13">
        <v>10</v>
      </c>
      <c r="M4977" s="13">
        <v>20.25</v>
      </c>
    </row>
    <row r="4978" spans="2:13">
      <c r="B4978" s="10">
        <v>4975</v>
      </c>
      <c r="C4978" s="13">
        <v>0.8</v>
      </c>
      <c r="D4978" s="13">
        <v>5</v>
      </c>
      <c r="E4978" s="13">
        <v>15</v>
      </c>
      <c r="F4978" s="13">
        <v>21.625665859564165</v>
      </c>
      <c r="G4978" s="13">
        <v>3.3714285714285714</v>
      </c>
      <c r="H4978" s="13">
        <v>3.2542372881355934</v>
      </c>
      <c r="I4978" s="13">
        <v>1.2</v>
      </c>
      <c r="J4978" s="13">
        <v>4.166666666666667</v>
      </c>
      <c r="K4978" s="13">
        <v>0.2</v>
      </c>
      <c r="L4978" s="13">
        <v>10</v>
      </c>
      <c r="M4978" s="13">
        <v>19.166666666666668</v>
      </c>
    </row>
    <row r="4979" spans="2:13">
      <c r="B4979" s="10">
        <v>4976</v>
      </c>
      <c r="C4979" s="13">
        <v>1</v>
      </c>
      <c r="D4979" s="13">
        <v>4</v>
      </c>
      <c r="E4979" s="13">
        <v>16.363636363636363</v>
      </c>
      <c r="F4979" s="13">
        <v>23.398136945106838</v>
      </c>
      <c r="G4979" s="13">
        <v>4.330275229357798</v>
      </c>
      <c r="H4979" s="13">
        <v>2.704225352112676</v>
      </c>
      <c r="I4979" s="13">
        <v>0.8</v>
      </c>
      <c r="J4979" s="13">
        <v>6.25</v>
      </c>
      <c r="K4979" s="13">
        <v>1</v>
      </c>
      <c r="L4979" s="13">
        <v>2</v>
      </c>
      <c r="M4979" s="13">
        <v>12.25</v>
      </c>
    </row>
    <row r="4980" spans="2:13">
      <c r="B4980" s="10">
        <v>4977</v>
      </c>
      <c r="C4980" s="13">
        <v>1</v>
      </c>
      <c r="D4980" s="13">
        <v>4</v>
      </c>
      <c r="E4980" s="13">
        <v>14.210526315789473</v>
      </c>
      <c r="F4980" s="13">
        <v>25.255687606112055</v>
      </c>
      <c r="G4980" s="13">
        <v>3.0451612903225804</v>
      </c>
      <c r="H4980" s="13">
        <v>8</v>
      </c>
      <c r="I4980" s="13">
        <v>1.2</v>
      </c>
      <c r="J4980" s="13">
        <v>4.166666666666667</v>
      </c>
      <c r="K4980" s="13">
        <v>0.6</v>
      </c>
      <c r="L4980" s="13">
        <v>3.3333333333333335</v>
      </c>
      <c r="M4980" s="13">
        <v>11.500000000000002</v>
      </c>
    </row>
    <row r="4981" spans="2:13">
      <c r="B4981" s="10">
        <v>4978</v>
      </c>
      <c r="C4981" s="13">
        <v>0.6</v>
      </c>
      <c r="D4981" s="13">
        <v>6.666666666666667</v>
      </c>
      <c r="E4981" s="13">
        <v>13.5</v>
      </c>
      <c r="F4981" s="13">
        <v>23.09109311740891</v>
      </c>
      <c r="G4981" s="13">
        <v>4.5384615384615383</v>
      </c>
      <c r="H4981" s="13">
        <v>5.0526315789473681</v>
      </c>
      <c r="I4981" s="13">
        <v>1</v>
      </c>
      <c r="J4981" s="13">
        <v>5</v>
      </c>
      <c r="K4981" s="13">
        <v>0.4</v>
      </c>
      <c r="L4981" s="13">
        <v>5</v>
      </c>
      <c r="M4981" s="13">
        <v>16.666666666666668</v>
      </c>
    </row>
    <row r="4982" spans="2:13">
      <c r="B4982" s="10">
        <v>4979</v>
      </c>
      <c r="C4982" s="13">
        <v>0.8</v>
      </c>
      <c r="D4982" s="13">
        <v>5</v>
      </c>
      <c r="E4982" s="13">
        <v>15.882352941176469</v>
      </c>
      <c r="F4982" s="13">
        <v>23.74363240245593</v>
      </c>
      <c r="G4982" s="13">
        <v>4.3703703703703702</v>
      </c>
      <c r="H4982" s="13">
        <v>3.4909090909090907</v>
      </c>
      <c r="I4982" s="13">
        <v>1.2</v>
      </c>
      <c r="J4982" s="13">
        <v>4.166666666666667</v>
      </c>
      <c r="K4982" s="13">
        <v>0.6</v>
      </c>
      <c r="L4982" s="13">
        <v>3.3333333333333335</v>
      </c>
      <c r="M4982" s="13">
        <v>12.500000000000002</v>
      </c>
    </row>
    <row r="4983" spans="2:13">
      <c r="B4983" s="10">
        <v>4980</v>
      </c>
      <c r="C4983" s="13">
        <v>1.2</v>
      </c>
      <c r="D4983" s="13">
        <v>3.3333333333333335</v>
      </c>
      <c r="E4983" s="13">
        <v>9.3103448275862064</v>
      </c>
      <c r="F4983" s="13">
        <v>17.166200683442064</v>
      </c>
      <c r="G4983" s="13">
        <v>2.6666666666666665</v>
      </c>
      <c r="H4983" s="13">
        <v>5.1891891891891895</v>
      </c>
      <c r="I4983" s="13">
        <v>1.4</v>
      </c>
      <c r="J4983" s="13">
        <v>3.5714285714285716</v>
      </c>
      <c r="K4983" s="13">
        <v>0.2</v>
      </c>
      <c r="L4983" s="13">
        <v>10</v>
      </c>
      <c r="M4983" s="13">
        <v>16.904761904761905</v>
      </c>
    </row>
    <row r="4984" spans="2:13">
      <c r="B4984" s="10">
        <v>4981</v>
      </c>
      <c r="C4984" s="13">
        <v>0.8</v>
      </c>
      <c r="D4984" s="13">
        <v>5</v>
      </c>
      <c r="E4984" s="13">
        <v>10.188679245283019</v>
      </c>
      <c r="F4984" s="13">
        <v>17.007726864330635</v>
      </c>
      <c r="G4984" s="13">
        <v>2.2476190476190476</v>
      </c>
      <c r="H4984" s="13">
        <v>4.5714285714285712</v>
      </c>
      <c r="I4984" s="13">
        <v>1.4</v>
      </c>
      <c r="J4984" s="13">
        <v>3.5714285714285716</v>
      </c>
      <c r="K4984" s="13">
        <v>0.6</v>
      </c>
      <c r="L4984" s="13">
        <v>3.3333333333333335</v>
      </c>
      <c r="M4984" s="13">
        <v>11.904761904761905</v>
      </c>
    </row>
    <row r="4985" spans="2:13">
      <c r="B4985" s="10">
        <v>4982</v>
      </c>
      <c r="C4985" s="13">
        <v>0.4</v>
      </c>
      <c r="D4985" s="13">
        <v>10</v>
      </c>
      <c r="E4985" s="13">
        <v>12.857142857142858</v>
      </c>
      <c r="F4985" s="13">
        <v>22.451324675324678</v>
      </c>
      <c r="G4985" s="13">
        <v>3.7759999999999998</v>
      </c>
      <c r="H4985" s="13">
        <v>5.8181818181818183</v>
      </c>
      <c r="I4985" s="13">
        <v>1.4</v>
      </c>
      <c r="J4985" s="13">
        <v>3.5714285714285716</v>
      </c>
      <c r="K4985" s="13">
        <v>0.2</v>
      </c>
      <c r="L4985" s="13">
        <v>10</v>
      </c>
      <c r="M4985" s="13">
        <v>23.571428571428569</v>
      </c>
    </row>
    <row r="4986" spans="2:13">
      <c r="B4986" s="10">
        <v>4983</v>
      </c>
      <c r="C4986" s="13">
        <v>1</v>
      </c>
      <c r="D4986" s="13">
        <v>4</v>
      </c>
      <c r="E4986" s="13">
        <v>10.588235294117647</v>
      </c>
      <c r="F4986" s="13">
        <v>21.587746774332594</v>
      </c>
      <c r="G4986" s="13">
        <v>2.6516853932584272</v>
      </c>
      <c r="H4986" s="13">
        <v>8.3478260869565215</v>
      </c>
      <c r="I4986" s="13">
        <v>1</v>
      </c>
      <c r="J4986" s="13">
        <v>5</v>
      </c>
      <c r="K4986" s="13">
        <v>0.2</v>
      </c>
      <c r="L4986" s="13">
        <v>10</v>
      </c>
      <c r="M4986" s="13">
        <v>19</v>
      </c>
    </row>
    <row r="4987" spans="2:13">
      <c r="B4987" s="10">
        <v>4984</v>
      </c>
      <c r="C4987" s="13">
        <v>0.6</v>
      </c>
      <c r="D4987" s="13">
        <v>6.666666666666667</v>
      </c>
      <c r="E4987" s="13">
        <v>12.558139534883722</v>
      </c>
      <c r="F4987" s="13">
        <v>22.987916209821687</v>
      </c>
      <c r="G4987" s="13">
        <v>3.0451612903225804</v>
      </c>
      <c r="H4987" s="13">
        <v>7.384615384615385</v>
      </c>
      <c r="I4987" s="13">
        <v>1</v>
      </c>
      <c r="J4987" s="13">
        <v>5</v>
      </c>
      <c r="K4987" s="13">
        <v>0.4</v>
      </c>
      <c r="L4987" s="13">
        <v>5</v>
      </c>
      <c r="M4987" s="13">
        <v>16.666666666666668</v>
      </c>
    </row>
    <row r="4988" spans="2:13">
      <c r="B4988" s="10">
        <v>4985</v>
      </c>
      <c r="C4988" s="13">
        <v>1.6</v>
      </c>
      <c r="D4988" s="13">
        <v>2.5</v>
      </c>
      <c r="E4988" s="13">
        <v>13.170731707317072</v>
      </c>
      <c r="F4988" s="13">
        <v>18.962536801447747</v>
      </c>
      <c r="G4988" s="13">
        <v>2.7441860465116279</v>
      </c>
      <c r="H4988" s="13">
        <v>3.0476190476190474</v>
      </c>
      <c r="I4988" s="13">
        <v>0.8</v>
      </c>
      <c r="J4988" s="13">
        <v>6.25</v>
      </c>
      <c r="K4988" s="13">
        <v>0.4</v>
      </c>
      <c r="L4988" s="13">
        <v>5</v>
      </c>
      <c r="M4988" s="13">
        <v>13.75</v>
      </c>
    </row>
    <row r="4989" spans="2:13">
      <c r="B4989" s="10">
        <v>4986</v>
      </c>
      <c r="C4989" s="13">
        <v>0.6</v>
      </c>
      <c r="D4989" s="13">
        <v>6.666666666666667</v>
      </c>
      <c r="E4989" s="13">
        <v>24.545454545454547</v>
      </c>
      <c r="F4989" s="13">
        <v>33.035343035343033</v>
      </c>
      <c r="G4989" s="13">
        <v>3.3006993006993004</v>
      </c>
      <c r="H4989" s="13">
        <v>5.1891891891891895</v>
      </c>
      <c r="I4989" s="13">
        <v>0.8</v>
      </c>
      <c r="J4989" s="13">
        <v>6.25</v>
      </c>
      <c r="K4989" s="13">
        <v>0.4</v>
      </c>
      <c r="L4989" s="13">
        <v>5</v>
      </c>
      <c r="M4989" s="13">
        <v>17.916666666666668</v>
      </c>
    </row>
    <row r="4990" spans="2:13">
      <c r="B4990" s="10">
        <v>4987</v>
      </c>
      <c r="C4990" s="13">
        <v>1.2</v>
      </c>
      <c r="D4990" s="13">
        <v>3.3333333333333335</v>
      </c>
      <c r="E4990" s="13">
        <v>10.384615384615385</v>
      </c>
      <c r="F4990" s="13">
        <v>16.368185212845408</v>
      </c>
      <c r="G4990" s="13">
        <v>2.29126213592233</v>
      </c>
      <c r="H4990" s="13">
        <v>3.6923076923076925</v>
      </c>
      <c r="I4990" s="13">
        <v>1</v>
      </c>
      <c r="J4990" s="13">
        <v>5</v>
      </c>
      <c r="K4990" s="13">
        <v>1</v>
      </c>
      <c r="L4990" s="13">
        <v>2</v>
      </c>
      <c r="M4990" s="13">
        <v>10.333333333333334</v>
      </c>
    </row>
    <row r="4991" spans="2:13">
      <c r="B4991" s="10">
        <v>4988</v>
      </c>
      <c r="C4991" s="13">
        <v>1</v>
      </c>
      <c r="D4991" s="13">
        <v>4</v>
      </c>
      <c r="E4991" s="13">
        <v>15.428571428571429</v>
      </c>
      <c r="F4991" s="13">
        <v>24.513538748832865</v>
      </c>
      <c r="G4991" s="13">
        <v>3.0849673202614376</v>
      </c>
      <c r="H4991" s="13">
        <v>6</v>
      </c>
      <c r="I4991" s="13">
        <v>0.6</v>
      </c>
      <c r="J4991" s="13">
        <v>8.3333333333333339</v>
      </c>
      <c r="K4991" s="13">
        <v>0.6</v>
      </c>
      <c r="L4991" s="13">
        <v>3.3333333333333335</v>
      </c>
      <c r="M4991" s="13">
        <v>15.666666666666668</v>
      </c>
    </row>
    <row r="4992" spans="2:13">
      <c r="B4992" s="10">
        <v>4989</v>
      </c>
      <c r="C4992" s="13">
        <v>1.4</v>
      </c>
      <c r="D4992" s="13">
        <v>2.8571428571428572</v>
      </c>
      <c r="E4992" s="13">
        <v>16.875</v>
      </c>
      <c r="F4992" s="13">
        <v>27.999296675191815</v>
      </c>
      <c r="G4992" s="13">
        <v>2.776470588235294</v>
      </c>
      <c r="H4992" s="13">
        <v>8.3478260869565215</v>
      </c>
      <c r="I4992" s="13">
        <v>1.2</v>
      </c>
      <c r="J4992" s="13">
        <v>4.166666666666667</v>
      </c>
      <c r="K4992" s="13">
        <v>0.2</v>
      </c>
      <c r="L4992" s="13">
        <v>10</v>
      </c>
      <c r="M4992" s="13">
        <v>17.023809523809526</v>
      </c>
    </row>
    <row r="4993" spans="2:13">
      <c r="B4993" s="10">
        <v>4990</v>
      </c>
      <c r="C4993" s="13">
        <v>0.4</v>
      </c>
      <c r="D4993" s="13">
        <v>10</v>
      </c>
      <c r="E4993" s="13">
        <v>9.3103448275862064</v>
      </c>
      <c r="F4993" s="13">
        <v>18.392163009404388</v>
      </c>
      <c r="G4993" s="13">
        <v>2.6818181818181817</v>
      </c>
      <c r="H4993" s="13">
        <v>6.4</v>
      </c>
      <c r="I4993" s="13">
        <v>0.8</v>
      </c>
      <c r="J4993" s="13">
        <v>6.25</v>
      </c>
      <c r="K4993" s="13">
        <v>0.8</v>
      </c>
      <c r="L4993" s="13">
        <v>2.5</v>
      </c>
      <c r="M4993" s="13">
        <v>18.75</v>
      </c>
    </row>
    <row r="4994" spans="2:13">
      <c r="B4994" s="10">
        <v>4991</v>
      </c>
      <c r="C4994" s="13">
        <v>1.6</v>
      </c>
      <c r="D4994" s="13">
        <v>2.5</v>
      </c>
      <c r="E4994" s="13">
        <v>14.210526315789473</v>
      </c>
      <c r="F4994" s="13">
        <v>25.412914375490963</v>
      </c>
      <c r="G4994" s="13">
        <v>3.5223880597014925</v>
      </c>
      <c r="H4994" s="13">
        <v>7.68</v>
      </c>
      <c r="I4994" s="13">
        <v>0.6</v>
      </c>
      <c r="J4994" s="13">
        <v>8.3333333333333339</v>
      </c>
      <c r="K4994" s="13">
        <v>0.4</v>
      </c>
      <c r="L4994" s="13">
        <v>5</v>
      </c>
      <c r="M4994" s="13">
        <v>15.833333333333334</v>
      </c>
    </row>
    <row r="4995" spans="2:13">
      <c r="B4995" s="10">
        <v>4992</v>
      </c>
      <c r="C4995" s="13">
        <v>0.6</v>
      </c>
      <c r="D4995" s="13">
        <v>6.666666666666667</v>
      </c>
      <c r="E4995" s="13">
        <v>14.594594594594593</v>
      </c>
      <c r="F4995" s="13">
        <v>22.285916356944391</v>
      </c>
      <c r="G4995" s="13">
        <v>2.2056074766355138</v>
      </c>
      <c r="H4995" s="13">
        <v>5.4857142857142858</v>
      </c>
      <c r="I4995" s="13">
        <v>1</v>
      </c>
      <c r="J4995" s="13">
        <v>5</v>
      </c>
      <c r="K4995" s="13">
        <v>0.8</v>
      </c>
      <c r="L4995" s="13">
        <v>2.5</v>
      </c>
      <c r="M4995" s="13">
        <v>14.166666666666668</v>
      </c>
    </row>
    <row r="4996" spans="2:13">
      <c r="B4996" s="10">
        <v>4993</v>
      </c>
      <c r="C4996" s="13">
        <v>0.6</v>
      </c>
      <c r="D4996" s="13">
        <v>6.666666666666667</v>
      </c>
      <c r="E4996" s="13">
        <v>10.8</v>
      </c>
      <c r="F4996" s="13">
        <v>20.994139194139194</v>
      </c>
      <c r="G4996" s="13">
        <v>2.8095238095238098</v>
      </c>
      <c r="H4996" s="13">
        <v>7.384615384615385</v>
      </c>
      <c r="I4996" s="13">
        <v>0.8</v>
      </c>
      <c r="J4996" s="13">
        <v>6.25</v>
      </c>
      <c r="K4996" s="13">
        <v>0.2</v>
      </c>
      <c r="L4996" s="13">
        <v>10</v>
      </c>
      <c r="M4996" s="13">
        <v>22.916666666666668</v>
      </c>
    </row>
    <row r="4997" spans="2:13">
      <c r="B4997" s="10">
        <v>4994</v>
      </c>
      <c r="C4997" s="13">
        <v>0.6</v>
      </c>
      <c r="D4997" s="13">
        <v>6.666666666666667</v>
      </c>
      <c r="E4997" s="13">
        <v>13.170731707317072</v>
      </c>
      <c r="F4997" s="13">
        <v>21.691056910569106</v>
      </c>
      <c r="G4997" s="13">
        <v>3.8373983739837394</v>
      </c>
      <c r="H4997" s="13">
        <v>4.6829268292682924</v>
      </c>
      <c r="I4997" s="13">
        <v>0.8</v>
      </c>
      <c r="J4997" s="13">
        <v>6.25</v>
      </c>
      <c r="K4997" s="13">
        <v>0.1</v>
      </c>
      <c r="L4997" s="13">
        <v>20</v>
      </c>
      <c r="M4997" s="13">
        <v>32.916666666666671</v>
      </c>
    </row>
    <row r="4998" spans="2:13">
      <c r="B4998" s="10">
        <v>4995</v>
      </c>
      <c r="C4998" s="13">
        <v>0.2</v>
      </c>
      <c r="D4998" s="13">
        <v>20</v>
      </c>
      <c r="E4998" s="13">
        <v>10.8</v>
      </c>
      <c r="F4998" s="13">
        <v>17.160248447204967</v>
      </c>
      <c r="G4998" s="13">
        <v>2.9316770186335406</v>
      </c>
      <c r="H4998" s="13">
        <v>3.4285714285714284</v>
      </c>
      <c r="I4998" s="13">
        <v>0.8</v>
      </c>
      <c r="J4998" s="13">
        <v>6.25</v>
      </c>
      <c r="K4998" s="13">
        <v>0.2</v>
      </c>
      <c r="L4998" s="13">
        <v>10</v>
      </c>
      <c r="M4998" s="13">
        <v>36.25</v>
      </c>
    </row>
    <row r="4999" spans="2:13">
      <c r="B4999" s="10">
        <v>4996</v>
      </c>
      <c r="C4999" s="13">
        <v>1.2</v>
      </c>
      <c r="D4999" s="13">
        <v>3.3333333333333335</v>
      </c>
      <c r="E4999" s="13">
        <v>11.48936170212766</v>
      </c>
      <c r="F4999" s="13">
        <v>19.713137925903883</v>
      </c>
      <c r="G4999" s="13">
        <v>3.3006993006993004</v>
      </c>
      <c r="H4999" s="13">
        <v>4.9230769230769234</v>
      </c>
      <c r="I4999" s="13">
        <v>1.2</v>
      </c>
      <c r="J4999" s="13">
        <v>4.166666666666667</v>
      </c>
      <c r="K4999" s="13">
        <v>0.4</v>
      </c>
      <c r="L4999" s="13">
        <v>5</v>
      </c>
      <c r="M4999" s="13">
        <v>12.5</v>
      </c>
    </row>
    <row r="5000" spans="2:13">
      <c r="B5000" s="10">
        <v>4997</v>
      </c>
      <c r="C5000" s="13">
        <v>1.6</v>
      </c>
      <c r="D5000" s="13">
        <v>2.5</v>
      </c>
      <c r="E5000" s="13">
        <v>9.6428571428571441</v>
      </c>
      <c r="F5000" s="13">
        <v>16.231917451412542</v>
      </c>
      <c r="G5000" s="13">
        <v>3.8064516129032255</v>
      </c>
      <c r="H5000" s="13">
        <v>2.7826086956521738</v>
      </c>
      <c r="I5000" s="13">
        <v>1</v>
      </c>
      <c r="J5000" s="13">
        <v>5</v>
      </c>
      <c r="K5000" s="13">
        <v>0.2</v>
      </c>
      <c r="L5000" s="13">
        <v>10</v>
      </c>
      <c r="M5000" s="13">
        <v>17.5</v>
      </c>
    </row>
    <row r="5001" spans="2:13">
      <c r="B5001" s="10">
        <v>4998</v>
      </c>
      <c r="C5001" s="13">
        <v>0.6</v>
      </c>
      <c r="D5001" s="13">
        <v>6.666666666666667</v>
      </c>
      <c r="E5001" s="13">
        <v>15</v>
      </c>
      <c r="F5001" s="13">
        <v>20.847643881542183</v>
      </c>
      <c r="G5001" s="13">
        <v>2.5934065934065931</v>
      </c>
      <c r="H5001" s="13">
        <v>3.2542372881355934</v>
      </c>
      <c r="I5001" s="13">
        <v>1</v>
      </c>
      <c r="J5001" s="13">
        <v>5</v>
      </c>
      <c r="K5001" s="13">
        <v>0.1</v>
      </c>
      <c r="L5001" s="13">
        <v>20</v>
      </c>
      <c r="M5001" s="13">
        <v>31.666666666666668</v>
      </c>
    </row>
    <row r="5002" spans="2:13">
      <c r="B5002" s="10">
        <v>4999</v>
      </c>
      <c r="C5002" s="13">
        <v>0.6</v>
      </c>
      <c r="D5002" s="13">
        <v>6.666666666666667</v>
      </c>
      <c r="E5002" s="13">
        <v>12.558139534883722</v>
      </c>
      <c r="F5002" s="13">
        <v>23.302325581395351</v>
      </c>
      <c r="G5002" s="13">
        <v>2.7441860465116279</v>
      </c>
      <c r="H5002" s="13">
        <v>8</v>
      </c>
      <c r="I5002" s="13">
        <v>1.6</v>
      </c>
      <c r="J5002" s="13">
        <v>3.125</v>
      </c>
      <c r="K5002" s="13">
        <v>0.8</v>
      </c>
      <c r="L5002" s="13">
        <v>2.5</v>
      </c>
      <c r="M5002" s="13">
        <v>12.291666666666668</v>
      </c>
    </row>
    <row r="5003" spans="2:13">
      <c r="B5003" s="10">
        <v>5000</v>
      </c>
      <c r="C5003" s="13">
        <v>1.2</v>
      </c>
      <c r="D5003" s="13">
        <v>3.3333333333333335</v>
      </c>
      <c r="E5003" s="13">
        <v>13.846153846153847</v>
      </c>
      <c r="F5003" s="13">
        <v>20.007474307069447</v>
      </c>
      <c r="G5003" s="13">
        <v>2.7928994082840237</v>
      </c>
      <c r="H5003" s="13">
        <v>3.3684210526315788</v>
      </c>
      <c r="I5003" s="13">
        <v>0.8</v>
      </c>
      <c r="J5003" s="13">
        <v>6.25</v>
      </c>
      <c r="K5003" s="13">
        <v>0.2</v>
      </c>
      <c r="L5003" s="13">
        <v>10</v>
      </c>
      <c r="M5003" s="13">
        <v>19.583333333333336</v>
      </c>
    </row>
    <row r="5004" spans="2:13">
      <c r="B5004" s="10">
        <v>5001</v>
      </c>
      <c r="C5004" s="13">
        <v>0.6</v>
      </c>
      <c r="D5004" s="13">
        <v>6.666666666666667</v>
      </c>
      <c r="E5004" s="13">
        <v>12.272727272727273</v>
      </c>
      <c r="F5004" s="13">
        <v>21.154125011678971</v>
      </c>
      <c r="G5004" s="13">
        <v>3.3956834532374103</v>
      </c>
      <c r="H5004" s="13">
        <v>5.4857142857142858</v>
      </c>
      <c r="I5004" s="13">
        <v>1</v>
      </c>
      <c r="J5004" s="13">
        <v>5</v>
      </c>
      <c r="K5004" s="13">
        <v>0.4</v>
      </c>
      <c r="L5004" s="13">
        <v>5</v>
      </c>
      <c r="M5004" s="13">
        <v>16.666666666666668</v>
      </c>
    </row>
    <row r="5005" spans="2:13">
      <c r="B5005" s="10">
        <v>5002</v>
      </c>
      <c r="C5005" s="13">
        <v>0.4</v>
      </c>
      <c r="D5005" s="13">
        <v>10</v>
      </c>
      <c r="E5005" s="13">
        <v>11.25</v>
      </c>
      <c r="F5005" s="13">
        <v>21.296332046332047</v>
      </c>
      <c r="G5005" s="13">
        <v>3.189189189189189</v>
      </c>
      <c r="H5005" s="13">
        <v>6.8571428571428568</v>
      </c>
      <c r="I5005" s="13">
        <v>1</v>
      </c>
      <c r="J5005" s="13">
        <v>5</v>
      </c>
      <c r="K5005" s="13">
        <v>0.6</v>
      </c>
      <c r="L5005" s="13">
        <v>3.3333333333333335</v>
      </c>
      <c r="M5005" s="13">
        <v>18.333333333333332</v>
      </c>
    </row>
    <row r="5006" spans="2:13">
      <c r="B5006" s="10">
        <v>5003</v>
      </c>
      <c r="C5006" s="13">
        <v>0.8</v>
      </c>
      <c r="D5006" s="13">
        <v>5</v>
      </c>
      <c r="E5006" s="13">
        <v>18.620689655172413</v>
      </c>
      <c r="F5006" s="13">
        <v>27.145797259189631</v>
      </c>
      <c r="G5006" s="13">
        <v>2.8780487804878048</v>
      </c>
      <c r="H5006" s="13">
        <v>5.6470588235294121</v>
      </c>
      <c r="I5006" s="13">
        <v>0.6</v>
      </c>
      <c r="J5006" s="13">
        <v>8.3333333333333339</v>
      </c>
      <c r="K5006" s="13">
        <v>0.6</v>
      </c>
      <c r="L5006" s="13">
        <v>3.3333333333333335</v>
      </c>
      <c r="M5006" s="13">
        <v>16.666666666666668</v>
      </c>
    </row>
    <row r="5007" spans="2:13">
      <c r="B5007" s="10">
        <v>5004</v>
      </c>
      <c r="C5007" s="13">
        <v>0.6</v>
      </c>
      <c r="D5007" s="13">
        <v>6.666666666666667</v>
      </c>
      <c r="E5007" s="13">
        <v>13.5</v>
      </c>
      <c r="F5007" s="13">
        <v>21.146038172353961</v>
      </c>
      <c r="G5007" s="13">
        <v>2.5934065934065931</v>
      </c>
      <c r="H5007" s="13">
        <v>5.0526315789473681</v>
      </c>
      <c r="I5007" s="13">
        <v>1</v>
      </c>
      <c r="J5007" s="13">
        <v>5</v>
      </c>
      <c r="K5007" s="13">
        <v>0.8</v>
      </c>
      <c r="L5007" s="13">
        <v>2.5</v>
      </c>
      <c r="M5007" s="13">
        <v>14.166666666666668</v>
      </c>
    </row>
    <row r="5008" spans="2:13">
      <c r="B5008" s="10">
        <v>5005</v>
      </c>
      <c r="C5008" s="13">
        <v>1.2</v>
      </c>
      <c r="D5008" s="13">
        <v>3.3333333333333335</v>
      </c>
      <c r="E5008" s="13">
        <v>15.882352941176469</v>
      </c>
      <c r="F5008" s="13">
        <v>22.08872236792806</v>
      </c>
      <c r="G5008" s="13">
        <v>3.0063694267515921</v>
      </c>
      <c r="H5008" s="13">
        <v>3.2</v>
      </c>
      <c r="I5008" s="13">
        <v>1.2</v>
      </c>
      <c r="J5008" s="13">
        <v>4.166666666666667</v>
      </c>
      <c r="K5008" s="13">
        <v>0.2</v>
      </c>
      <c r="L5008" s="13">
        <v>10</v>
      </c>
      <c r="M5008" s="13">
        <v>17.5</v>
      </c>
    </row>
    <row r="5009" spans="2:13">
      <c r="B5009" s="10">
        <v>5006</v>
      </c>
      <c r="C5009" s="13">
        <v>1</v>
      </c>
      <c r="D5009" s="13">
        <v>4</v>
      </c>
      <c r="E5009" s="13">
        <v>12.558139534883722</v>
      </c>
      <c r="F5009" s="13">
        <v>19.55895056489183</v>
      </c>
      <c r="G5009" s="13">
        <v>3.4452554744525545</v>
      </c>
      <c r="H5009" s="13">
        <v>3.5555555555555554</v>
      </c>
      <c r="I5009" s="13">
        <v>1</v>
      </c>
      <c r="J5009" s="13">
        <v>5</v>
      </c>
      <c r="K5009" s="13">
        <v>0.2</v>
      </c>
      <c r="L5009" s="13">
        <v>10</v>
      </c>
      <c r="M5009" s="13">
        <v>19</v>
      </c>
    </row>
    <row r="5010" spans="2:13">
      <c r="B5010" s="10">
        <v>5007</v>
      </c>
      <c r="C5010" s="13">
        <v>0.2</v>
      </c>
      <c r="D5010" s="13">
        <v>20</v>
      </c>
      <c r="E5010" s="13">
        <v>11.25</v>
      </c>
      <c r="F5010" s="13">
        <v>17.142485223754573</v>
      </c>
      <c r="G5010" s="13">
        <v>2.5240641711229945</v>
      </c>
      <c r="H5010" s="13">
        <v>3.3684210526315788</v>
      </c>
      <c r="I5010" s="13">
        <v>1</v>
      </c>
      <c r="J5010" s="13">
        <v>5</v>
      </c>
      <c r="K5010" s="13">
        <v>0.1</v>
      </c>
      <c r="L5010" s="13">
        <v>20</v>
      </c>
      <c r="M5010" s="13">
        <v>45</v>
      </c>
    </row>
    <row r="5011" spans="2:13">
      <c r="B5011" s="10">
        <v>5008</v>
      </c>
      <c r="C5011" s="13">
        <v>0.4</v>
      </c>
      <c r="D5011" s="13">
        <v>10</v>
      </c>
      <c r="E5011" s="13">
        <v>11.25</v>
      </c>
      <c r="F5011" s="13">
        <v>27.572020520915547</v>
      </c>
      <c r="G5011" s="13">
        <v>2.6077348066298343</v>
      </c>
      <c r="H5011" s="13">
        <v>13.714285714285714</v>
      </c>
      <c r="I5011" s="13">
        <v>1.2</v>
      </c>
      <c r="J5011" s="13">
        <v>4.166666666666667</v>
      </c>
      <c r="K5011" s="13">
        <v>0.2</v>
      </c>
      <c r="L5011" s="13">
        <v>10</v>
      </c>
      <c r="M5011" s="13">
        <v>24.166666666666668</v>
      </c>
    </row>
    <row r="5012" spans="2:13">
      <c r="B5012" s="10">
        <v>5009</v>
      </c>
      <c r="C5012" s="13">
        <v>0.8</v>
      </c>
      <c r="D5012" s="13">
        <v>5</v>
      </c>
      <c r="E5012" s="13">
        <v>14.210526315789473</v>
      </c>
      <c r="F5012" s="13">
        <v>28.90766917293233</v>
      </c>
      <c r="G5012" s="13">
        <v>2.6971428571428571</v>
      </c>
      <c r="H5012" s="13">
        <v>12</v>
      </c>
      <c r="I5012" s="13">
        <v>0.6</v>
      </c>
      <c r="J5012" s="13">
        <v>8.3333333333333339</v>
      </c>
      <c r="K5012" s="13">
        <v>0.8</v>
      </c>
      <c r="L5012" s="13">
        <v>2.5</v>
      </c>
      <c r="M5012" s="13">
        <v>15.833333333333334</v>
      </c>
    </row>
    <row r="5013" spans="2:13">
      <c r="B5013" s="10">
        <v>5010</v>
      </c>
      <c r="C5013" s="13">
        <v>1</v>
      </c>
      <c r="D5013" s="13">
        <v>4</v>
      </c>
      <c r="E5013" s="13">
        <v>11.48936170212766</v>
      </c>
      <c r="F5013" s="13">
        <v>19.900950113716071</v>
      </c>
      <c r="G5013" s="13">
        <v>2.5934065934065931</v>
      </c>
      <c r="H5013" s="13">
        <v>5.8181818181818183</v>
      </c>
      <c r="I5013" s="13">
        <v>1</v>
      </c>
      <c r="J5013" s="13">
        <v>5</v>
      </c>
      <c r="K5013" s="13">
        <v>0.2</v>
      </c>
      <c r="L5013" s="13">
        <v>10</v>
      </c>
      <c r="M5013" s="13">
        <v>19</v>
      </c>
    </row>
    <row r="5014" spans="2:13">
      <c r="B5014" s="10">
        <v>5011</v>
      </c>
      <c r="C5014" s="13">
        <v>0.8</v>
      </c>
      <c r="D5014" s="13">
        <v>5</v>
      </c>
      <c r="E5014" s="13">
        <v>12</v>
      </c>
      <c r="F5014" s="13">
        <v>20.067237969676995</v>
      </c>
      <c r="G5014" s="13">
        <v>2.8780487804878048</v>
      </c>
      <c r="H5014" s="13">
        <v>5.1891891891891895</v>
      </c>
      <c r="I5014" s="13">
        <v>1.2</v>
      </c>
      <c r="J5014" s="13">
        <v>4.166666666666667</v>
      </c>
      <c r="K5014" s="13">
        <v>0.2</v>
      </c>
      <c r="L5014" s="13">
        <v>10</v>
      </c>
      <c r="M5014" s="13">
        <v>19.166666666666668</v>
      </c>
    </row>
    <row r="5015" spans="2:13">
      <c r="B5015" s="10">
        <v>5012</v>
      </c>
      <c r="C5015" s="13">
        <v>0.8</v>
      </c>
      <c r="D5015" s="13">
        <v>5</v>
      </c>
      <c r="E5015" s="13">
        <v>12</v>
      </c>
      <c r="F5015" s="13">
        <v>19.474612344177562</v>
      </c>
      <c r="G5015" s="13">
        <v>3.3006993006993004</v>
      </c>
      <c r="H5015" s="13">
        <v>4.1739130434782608</v>
      </c>
      <c r="I5015" s="13">
        <v>1.2</v>
      </c>
      <c r="J5015" s="13">
        <v>4.166666666666667</v>
      </c>
      <c r="K5015" s="13">
        <v>0.1</v>
      </c>
      <c r="L5015" s="13">
        <v>20</v>
      </c>
      <c r="M5015" s="13">
        <v>29.166666666666668</v>
      </c>
    </row>
    <row r="5016" spans="2:13">
      <c r="B5016" s="10">
        <v>5013</v>
      </c>
      <c r="C5016" s="13">
        <v>0.4</v>
      </c>
      <c r="D5016" s="13">
        <v>10</v>
      </c>
      <c r="E5016" s="13">
        <v>14.594594594594593</v>
      </c>
      <c r="F5016" s="13">
        <v>23.796844313379744</v>
      </c>
      <c r="G5016" s="13">
        <v>3.7165354330708662</v>
      </c>
      <c r="H5016" s="13">
        <v>5.4857142857142858</v>
      </c>
      <c r="I5016" s="13">
        <v>1.2</v>
      </c>
      <c r="J5016" s="13">
        <v>4.166666666666667</v>
      </c>
      <c r="K5016" s="13">
        <v>0.2</v>
      </c>
      <c r="L5016" s="13">
        <v>10</v>
      </c>
      <c r="M5016" s="13">
        <v>24.166666666666668</v>
      </c>
    </row>
    <row r="5017" spans="2:13">
      <c r="B5017" s="10">
        <v>5014</v>
      </c>
      <c r="C5017" s="13">
        <v>1</v>
      </c>
      <c r="D5017" s="13">
        <v>4</v>
      </c>
      <c r="E5017" s="13">
        <v>11.020408163265305</v>
      </c>
      <c r="F5017" s="13">
        <v>17.907587650444793</v>
      </c>
      <c r="G5017" s="13">
        <v>3.9333333333333336</v>
      </c>
      <c r="H5017" s="13">
        <v>2.953846153846154</v>
      </c>
      <c r="I5017" s="13">
        <v>0.8</v>
      </c>
      <c r="J5017" s="13">
        <v>6.25</v>
      </c>
      <c r="K5017" s="13">
        <v>0.4</v>
      </c>
      <c r="L5017" s="13">
        <v>5</v>
      </c>
      <c r="M5017" s="13">
        <v>15.25</v>
      </c>
    </row>
    <row r="5018" spans="2:13">
      <c r="B5018" s="10">
        <v>5015</v>
      </c>
      <c r="C5018" s="13">
        <v>0.4</v>
      </c>
      <c r="D5018" s="13">
        <v>10</v>
      </c>
      <c r="E5018" s="13">
        <v>14.210526315789473</v>
      </c>
      <c r="F5018" s="13">
        <v>19.697569505158246</v>
      </c>
      <c r="G5018" s="13">
        <v>2.7441860465116279</v>
      </c>
      <c r="H5018" s="13">
        <v>2.7428571428571429</v>
      </c>
      <c r="I5018" s="13">
        <v>1</v>
      </c>
      <c r="J5018" s="13">
        <v>5</v>
      </c>
      <c r="K5018" s="13">
        <v>0.8</v>
      </c>
      <c r="L5018" s="13">
        <v>2.5</v>
      </c>
      <c r="M5018" s="13">
        <v>17.5</v>
      </c>
    </row>
    <row r="5019" spans="2:13">
      <c r="B5019" s="10">
        <v>5016</v>
      </c>
      <c r="C5019" s="13">
        <v>0.4</v>
      </c>
      <c r="D5019" s="13">
        <v>10</v>
      </c>
      <c r="E5019" s="13">
        <v>12.272727272727273</v>
      </c>
      <c r="F5019" s="13">
        <v>18.50863734356189</v>
      </c>
      <c r="G5019" s="13">
        <v>2.4712041884816753</v>
      </c>
      <c r="H5019" s="13">
        <v>3.7647058823529411</v>
      </c>
      <c r="I5019" s="13">
        <v>0.8</v>
      </c>
      <c r="J5019" s="13">
        <v>6.25</v>
      </c>
      <c r="K5019" s="13">
        <v>0.1</v>
      </c>
      <c r="L5019" s="13">
        <v>20</v>
      </c>
      <c r="M5019" s="13">
        <v>36.25</v>
      </c>
    </row>
    <row r="5020" spans="2:13">
      <c r="B5020" s="10">
        <v>5017</v>
      </c>
      <c r="C5020" s="13">
        <v>0.6</v>
      </c>
      <c r="D5020" s="13">
        <v>6.666666666666667</v>
      </c>
      <c r="E5020" s="13">
        <v>13.5</v>
      </c>
      <c r="F5020" s="13">
        <v>22.719189412737798</v>
      </c>
      <c r="G5020" s="13">
        <v>3.0256410256410255</v>
      </c>
      <c r="H5020" s="13">
        <v>6.193548387096774</v>
      </c>
      <c r="I5020" s="13">
        <v>1</v>
      </c>
      <c r="J5020" s="13">
        <v>5</v>
      </c>
      <c r="K5020" s="13">
        <v>0.8</v>
      </c>
      <c r="L5020" s="13">
        <v>2.5</v>
      </c>
      <c r="M5020" s="13">
        <v>14.166666666666668</v>
      </c>
    </row>
    <row r="5021" spans="2:13">
      <c r="B5021" s="10">
        <v>5018</v>
      </c>
      <c r="C5021" s="13">
        <v>1</v>
      </c>
      <c r="D5021" s="13">
        <v>4</v>
      </c>
      <c r="E5021" s="13">
        <v>13.5</v>
      </c>
      <c r="F5021" s="13">
        <v>21.415803541597061</v>
      </c>
      <c r="G5021" s="13">
        <v>3.2328767123287672</v>
      </c>
      <c r="H5021" s="13">
        <v>4.6829268292682924</v>
      </c>
      <c r="I5021" s="13">
        <v>1.4</v>
      </c>
      <c r="J5021" s="13">
        <v>3.5714285714285716</v>
      </c>
      <c r="K5021" s="13">
        <v>0.4</v>
      </c>
      <c r="L5021" s="13">
        <v>5</v>
      </c>
      <c r="M5021" s="13">
        <v>12.571428571428571</v>
      </c>
    </row>
    <row r="5022" spans="2:13">
      <c r="B5022" s="10">
        <v>5019</v>
      </c>
      <c r="C5022" s="13">
        <v>1.2</v>
      </c>
      <c r="D5022" s="13">
        <v>3.3333333333333335</v>
      </c>
      <c r="E5022" s="13">
        <v>15.882352941176469</v>
      </c>
      <c r="F5022" s="13">
        <v>22.525107604017215</v>
      </c>
      <c r="G5022" s="13">
        <v>2.8780487804878048</v>
      </c>
      <c r="H5022" s="13">
        <v>3.7647058823529411</v>
      </c>
      <c r="I5022" s="13">
        <v>1.4</v>
      </c>
      <c r="J5022" s="13">
        <v>3.5714285714285716</v>
      </c>
      <c r="K5022" s="13">
        <v>0.4</v>
      </c>
      <c r="L5022" s="13">
        <v>5</v>
      </c>
      <c r="M5022" s="13">
        <v>11.904761904761905</v>
      </c>
    </row>
    <row r="5023" spans="2:13">
      <c r="B5023" s="10">
        <v>5020</v>
      </c>
      <c r="C5023" s="13">
        <v>0.8</v>
      </c>
      <c r="D5023" s="13">
        <v>5</v>
      </c>
      <c r="E5023" s="13">
        <v>12.272727272727273</v>
      </c>
      <c r="F5023" s="13">
        <v>20.856480548276558</v>
      </c>
      <c r="G5023" s="13">
        <v>3.9008264462809921</v>
      </c>
      <c r="H5023" s="13">
        <v>4.6829268292682924</v>
      </c>
      <c r="I5023" s="13">
        <v>1</v>
      </c>
      <c r="J5023" s="13">
        <v>5</v>
      </c>
      <c r="K5023" s="13">
        <v>0.2</v>
      </c>
      <c r="L5023" s="13">
        <v>10</v>
      </c>
      <c r="M5023" s="13">
        <v>20</v>
      </c>
    </row>
    <row r="5024" spans="2:13">
      <c r="B5024" s="10">
        <v>5021</v>
      </c>
      <c r="C5024" s="13">
        <v>0.8</v>
      </c>
      <c r="D5024" s="13">
        <v>5</v>
      </c>
      <c r="E5024" s="13">
        <v>15.882352941176469</v>
      </c>
      <c r="F5024" s="13">
        <v>23.931257678822927</v>
      </c>
      <c r="G5024" s="13">
        <v>3.1258278145695364</v>
      </c>
      <c r="H5024" s="13">
        <v>4.9230769230769234</v>
      </c>
      <c r="I5024" s="13">
        <v>1</v>
      </c>
      <c r="J5024" s="13">
        <v>5</v>
      </c>
      <c r="K5024" s="13">
        <v>0.1</v>
      </c>
      <c r="L5024" s="13">
        <v>20</v>
      </c>
      <c r="M5024" s="13">
        <v>30</v>
      </c>
    </row>
    <row r="5025" spans="2:13">
      <c r="B5025" s="10">
        <v>5022</v>
      </c>
      <c r="C5025" s="13">
        <v>0.2</v>
      </c>
      <c r="D5025" s="13">
        <v>20</v>
      </c>
      <c r="E5025" s="13">
        <v>16.363636363636363</v>
      </c>
      <c r="F5025" s="13">
        <v>22.540154582259845</v>
      </c>
      <c r="G5025" s="13">
        <v>2.4842105263157896</v>
      </c>
      <c r="H5025" s="13">
        <v>3.6923076923076925</v>
      </c>
      <c r="I5025" s="13">
        <v>1.2</v>
      </c>
      <c r="J5025" s="13">
        <v>4.166666666666667</v>
      </c>
      <c r="K5025" s="13">
        <v>0.1</v>
      </c>
      <c r="L5025" s="13">
        <v>20</v>
      </c>
      <c r="M5025" s="13">
        <v>44.166666666666671</v>
      </c>
    </row>
    <row r="5026" spans="2:13">
      <c r="B5026" s="10">
        <v>5023</v>
      </c>
      <c r="C5026" s="13">
        <v>0.2</v>
      </c>
      <c r="D5026" s="13">
        <v>20</v>
      </c>
      <c r="E5026" s="13">
        <v>16.875</v>
      </c>
      <c r="F5026" s="13">
        <v>24.594298245614034</v>
      </c>
      <c r="G5026" s="13">
        <v>2.6666666666666665</v>
      </c>
      <c r="H5026" s="13">
        <v>5.0526315789473681</v>
      </c>
      <c r="I5026" s="13">
        <v>1.2</v>
      </c>
      <c r="J5026" s="13">
        <v>4.166666666666667</v>
      </c>
      <c r="K5026" s="13">
        <v>0.8</v>
      </c>
      <c r="L5026" s="13">
        <v>2.5</v>
      </c>
      <c r="M5026" s="13">
        <v>26.666666666666668</v>
      </c>
    </row>
    <row r="5027" spans="2:13">
      <c r="B5027" s="10">
        <v>5024</v>
      </c>
      <c r="C5027" s="13">
        <v>1.2</v>
      </c>
      <c r="D5027" s="13">
        <v>3.3333333333333335</v>
      </c>
      <c r="E5027" s="13">
        <v>15</v>
      </c>
      <c r="F5027" s="13">
        <v>21.19224924012158</v>
      </c>
      <c r="G5027" s="13">
        <v>2.1071428571428572</v>
      </c>
      <c r="H5027" s="13">
        <v>4.0851063829787231</v>
      </c>
      <c r="I5027" s="13">
        <v>1</v>
      </c>
      <c r="J5027" s="13">
        <v>5</v>
      </c>
      <c r="K5027" s="13">
        <v>0.6</v>
      </c>
      <c r="L5027" s="13">
        <v>3.3333333333333335</v>
      </c>
      <c r="M5027" s="13">
        <v>11.666666666666668</v>
      </c>
    </row>
    <row r="5028" spans="2:13">
      <c r="B5028" s="10">
        <v>5025</v>
      </c>
      <c r="C5028" s="13">
        <v>0.8</v>
      </c>
      <c r="D5028" s="13">
        <v>5</v>
      </c>
      <c r="E5028" s="13">
        <v>10.588235294117647</v>
      </c>
      <c r="F5028" s="13">
        <v>17.210244863495639</v>
      </c>
      <c r="G5028" s="13">
        <v>2.258373205741627</v>
      </c>
      <c r="H5028" s="13">
        <v>4.3636363636363633</v>
      </c>
      <c r="I5028" s="13">
        <v>1.2</v>
      </c>
      <c r="J5028" s="13">
        <v>4.166666666666667</v>
      </c>
      <c r="K5028" s="13">
        <v>0.2</v>
      </c>
      <c r="L5028" s="13">
        <v>10</v>
      </c>
      <c r="M5028" s="13">
        <v>19.166666666666668</v>
      </c>
    </row>
    <row r="5029" spans="2:13">
      <c r="B5029" s="10">
        <v>5026</v>
      </c>
      <c r="C5029" s="13">
        <v>0.6</v>
      </c>
      <c r="D5029" s="13">
        <v>6.666666666666667</v>
      </c>
      <c r="E5029" s="13">
        <v>8.4375</v>
      </c>
      <c r="F5029" s="13">
        <v>15.654166666666665</v>
      </c>
      <c r="G5029" s="13">
        <v>2.95</v>
      </c>
      <c r="H5029" s="13">
        <v>4.2666666666666666</v>
      </c>
      <c r="I5029" s="13">
        <v>1</v>
      </c>
      <c r="J5029" s="13">
        <v>5</v>
      </c>
      <c r="K5029" s="13">
        <v>0.2</v>
      </c>
      <c r="L5029" s="13">
        <v>10</v>
      </c>
      <c r="M5029" s="13">
        <v>21.666666666666668</v>
      </c>
    </row>
    <row r="5030" spans="2:13">
      <c r="B5030" s="10">
        <v>5027</v>
      </c>
      <c r="C5030" s="13">
        <v>1.4</v>
      </c>
      <c r="D5030" s="13">
        <v>2.8571428571428572</v>
      </c>
      <c r="E5030" s="13">
        <v>12.857142857142858</v>
      </c>
      <c r="F5030" s="13">
        <v>23.622110177404295</v>
      </c>
      <c r="G5030" s="13">
        <v>3.0849673202614376</v>
      </c>
      <c r="H5030" s="13">
        <v>7.68</v>
      </c>
      <c r="I5030" s="13">
        <v>1.2</v>
      </c>
      <c r="J5030" s="13">
        <v>4.166666666666667</v>
      </c>
      <c r="K5030" s="13">
        <v>0.4</v>
      </c>
      <c r="L5030" s="13">
        <v>5</v>
      </c>
      <c r="M5030" s="13">
        <v>12.023809523809524</v>
      </c>
    </row>
    <row r="5031" spans="2:13">
      <c r="B5031" s="10">
        <v>5028</v>
      </c>
      <c r="C5031" s="13">
        <v>0.8</v>
      </c>
      <c r="D5031" s="13">
        <v>5</v>
      </c>
      <c r="E5031" s="13">
        <v>10.8</v>
      </c>
      <c r="F5031" s="13">
        <v>17.257011494252875</v>
      </c>
      <c r="G5031" s="13">
        <v>3.1466666666666669</v>
      </c>
      <c r="H5031" s="13">
        <v>3.3103448275862069</v>
      </c>
      <c r="I5031" s="13">
        <v>1</v>
      </c>
      <c r="J5031" s="13">
        <v>5</v>
      </c>
      <c r="K5031" s="13">
        <v>0.6</v>
      </c>
      <c r="L5031" s="13">
        <v>3.3333333333333335</v>
      </c>
      <c r="M5031" s="13">
        <v>13.333333333333334</v>
      </c>
    </row>
    <row r="5032" spans="2:13">
      <c r="B5032" s="10">
        <v>5029</v>
      </c>
      <c r="C5032" s="13">
        <v>1.2</v>
      </c>
      <c r="D5032" s="13">
        <v>3.3333333333333335</v>
      </c>
      <c r="E5032" s="13">
        <v>16.363636363636363</v>
      </c>
      <c r="F5032" s="13">
        <v>23.997614927066213</v>
      </c>
      <c r="G5032" s="13">
        <v>3.5488721804511276</v>
      </c>
      <c r="H5032" s="13">
        <v>4.0851063829787231</v>
      </c>
      <c r="I5032" s="13">
        <v>0.8</v>
      </c>
      <c r="J5032" s="13">
        <v>6.25</v>
      </c>
      <c r="K5032" s="13">
        <v>0.6</v>
      </c>
      <c r="L5032" s="13">
        <v>3.3333333333333335</v>
      </c>
      <c r="M5032" s="13">
        <v>12.916666666666668</v>
      </c>
    </row>
    <row r="5033" spans="2:13">
      <c r="B5033" s="10">
        <v>5030</v>
      </c>
      <c r="C5033" s="13">
        <v>1.2</v>
      </c>
      <c r="D5033" s="13">
        <v>3.3333333333333335</v>
      </c>
      <c r="E5033" s="13">
        <v>15</v>
      </c>
      <c r="F5033" s="13">
        <v>22.532919254658385</v>
      </c>
      <c r="G5033" s="13">
        <v>4.1043478260869568</v>
      </c>
      <c r="H5033" s="13">
        <v>3.4285714285714284</v>
      </c>
      <c r="I5033" s="13">
        <v>0.4</v>
      </c>
      <c r="J5033" s="13">
        <v>12.5</v>
      </c>
      <c r="K5033" s="13">
        <v>0.6</v>
      </c>
      <c r="L5033" s="13">
        <v>3.3333333333333335</v>
      </c>
      <c r="M5033" s="13">
        <v>19.166666666666668</v>
      </c>
    </row>
    <row r="5034" spans="2:13">
      <c r="B5034" s="10">
        <v>5031</v>
      </c>
      <c r="C5034" s="13">
        <v>0.6</v>
      </c>
      <c r="D5034" s="13">
        <v>6.666666666666667</v>
      </c>
      <c r="E5034" s="13">
        <v>8.5714285714285712</v>
      </c>
      <c r="F5034" s="13">
        <v>16.073740467183089</v>
      </c>
      <c r="G5034" s="13">
        <v>2.5792349726775954</v>
      </c>
      <c r="H5034" s="13">
        <v>4.9230769230769234</v>
      </c>
      <c r="I5034" s="13">
        <v>1.4</v>
      </c>
      <c r="J5034" s="13">
        <v>3.5714285714285716</v>
      </c>
      <c r="K5034" s="13">
        <v>0.2</v>
      </c>
      <c r="L5034" s="13">
        <v>10</v>
      </c>
      <c r="M5034" s="13">
        <v>20.238095238095241</v>
      </c>
    </row>
    <row r="5035" spans="2:13">
      <c r="B5035" s="10">
        <v>5032</v>
      </c>
      <c r="C5035" s="13">
        <v>0.6</v>
      </c>
      <c r="D5035" s="13">
        <v>6.666666666666667</v>
      </c>
      <c r="E5035" s="13">
        <v>10.8</v>
      </c>
      <c r="F5035" s="13">
        <v>16.895238095238096</v>
      </c>
      <c r="G5035" s="13">
        <v>2.6666666666666665</v>
      </c>
      <c r="H5035" s="13">
        <v>3.4285714285714284</v>
      </c>
      <c r="I5035" s="13">
        <v>1.2</v>
      </c>
      <c r="J5035" s="13">
        <v>4.166666666666667</v>
      </c>
      <c r="K5035" s="13">
        <v>0.2</v>
      </c>
      <c r="L5035" s="13">
        <v>10</v>
      </c>
      <c r="M5035" s="13">
        <v>20.833333333333336</v>
      </c>
    </row>
    <row r="5036" spans="2:13">
      <c r="B5036" s="10">
        <v>5033</v>
      </c>
      <c r="C5036" s="13">
        <v>0.8</v>
      </c>
      <c r="D5036" s="13">
        <v>5</v>
      </c>
      <c r="E5036" s="13">
        <v>15</v>
      </c>
      <c r="F5036" s="13">
        <v>22.350978135788264</v>
      </c>
      <c r="G5036" s="13">
        <v>2.9873417721518987</v>
      </c>
      <c r="H5036" s="13">
        <v>4.3636363636363633</v>
      </c>
      <c r="I5036" s="13">
        <v>1.4</v>
      </c>
      <c r="J5036" s="13">
        <v>3.5714285714285716</v>
      </c>
      <c r="K5036" s="13">
        <v>0.4</v>
      </c>
      <c r="L5036" s="13">
        <v>5</v>
      </c>
      <c r="M5036" s="13">
        <v>13.571428571428571</v>
      </c>
    </row>
    <row r="5037" spans="2:13">
      <c r="B5037" s="10">
        <v>5034</v>
      </c>
      <c r="C5037" s="13">
        <v>1.4</v>
      </c>
      <c r="D5037" s="13">
        <v>2.8571428571428572</v>
      </c>
      <c r="E5037" s="13">
        <v>16.875</v>
      </c>
      <c r="F5037" s="13">
        <v>25.509444663641744</v>
      </c>
      <c r="G5037" s="13">
        <v>3.4452554744525545</v>
      </c>
      <c r="H5037" s="13">
        <v>5.1891891891891895</v>
      </c>
      <c r="I5037" s="13">
        <v>1.2</v>
      </c>
      <c r="J5037" s="13">
        <v>4.166666666666667</v>
      </c>
      <c r="K5037" s="13">
        <v>0.2</v>
      </c>
      <c r="L5037" s="13">
        <v>10</v>
      </c>
      <c r="M5037" s="13">
        <v>17.023809523809526</v>
      </c>
    </row>
    <row r="5038" spans="2:13">
      <c r="B5038" s="10">
        <v>5035</v>
      </c>
      <c r="C5038" s="13">
        <v>0.2</v>
      </c>
      <c r="D5038" s="13">
        <v>20</v>
      </c>
      <c r="E5038" s="13">
        <v>18.620689655172413</v>
      </c>
      <c r="F5038" s="13">
        <v>25.115748369275426</v>
      </c>
      <c r="G5038" s="13">
        <v>3.3475177304964543</v>
      </c>
      <c r="H5038" s="13">
        <v>3.1475409836065573</v>
      </c>
      <c r="I5038" s="13">
        <v>0.8</v>
      </c>
      <c r="J5038" s="13">
        <v>6.25</v>
      </c>
      <c r="K5038" s="13">
        <v>0.2</v>
      </c>
      <c r="L5038" s="13">
        <v>10</v>
      </c>
      <c r="M5038" s="13">
        <v>36.25</v>
      </c>
    </row>
    <row r="5039" spans="2:13">
      <c r="B5039" s="10">
        <v>5036</v>
      </c>
      <c r="C5039" s="13">
        <v>1.4</v>
      </c>
      <c r="D5039" s="13">
        <v>2.8571428571428572</v>
      </c>
      <c r="E5039" s="13">
        <v>11.020408163265305</v>
      </c>
      <c r="F5039" s="13">
        <v>18.616915239447177</v>
      </c>
      <c r="G5039" s="13">
        <v>2.9135802469135803</v>
      </c>
      <c r="H5039" s="13">
        <v>4.6829268292682924</v>
      </c>
      <c r="I5039" s="13">
        <v>1.2</v>
      </c>
      <c r="J5039" s="13">
        <v>4.166666666666667</v>
      </c>
      <c r="K5039" s="13">
        <v>0.6</v>
      </c>
      <c r="L5039" s="13">
        <v>3.3333333333333335</v>
      </c>
      <c r="M5039" s="13">
        <v>10.357142857142858</v>
      </c>
    </row>
    <row r="5040" spans="2:13">
      <c r="B5040" s="10">
        <v>5037</v>
      </c>
      <c r="C5040" s="13">
        <v>1</v>
      </c>
      <c r="D5040" s="13">
        <v>4</v>
      </c>
      <c r="E5040" s="13">
        <v>10</v>
      </c>
      <c r="F5040" s="13">
        <v>15.283287589941398</v>
      </c>
      <c r="G5040" s="13">
        <v>2.1357466063348416</v>
      </c>
      <c r="H5040" s="13">
        <v>3.1475409836065573</v>
      </c>
      <c r="I5040" s="13">
        <v>1</v>
      </c>
      <c r="J5040" s="13">
        <v>5</v>
      </c>
      <c r="K5040" s="13">
        <v>0.2</v>
      </c>
      <c r="L5040" s="13">
        <v>10</v>
      </c>
      <c r="M5040" s="13">
        <v>19</v>
      </c>
    </row>
    <row r="5041" spans="2:13">
      <c r="B5041" s="10">
        <v>5038</v>
      </c>
      <c r="C5041" s="13">
        <v>0.6</v>
      </c>
      <c r="D5041" s="13">
        <v>6.666666666666667</v>
      </c>
      <c r="E5041" s="13">
        <v>9.473684210526315</v>
      </c>
      <c r="F5041" s="13">
        <v>16.325306018669863</v>
      </c>
      <c r="G5041" s="13">
        <v>2.2801932367149758</v>
      </c>
      <c r="H5041" s="13">
        <v>4.5714285714285712</v>
      </c>
      <c r="I5041" s="13">
        <v>1.4</v>
      </c>
      <c r="J5041" s="13">
        <v>3.5714285714285716</v>
      </c>
      <c r="K5041" s="13">
        <v>0.8</v>
      </c>
      <c r="L5041" s="13">
        <v>2.5</v>
      </c>
      <c r="M5041" s="13">
        <v>12.738095238095239</v>
      </c>
    </row>
    <row r="5042" spans="2:13">
      <c r="B5042" s="10">
        <v>5039</v>
      </c>
      <c r="C5042" s="13">
        <v>0.4</v>
      </c>
      <c r="D5042" s="13">
        <v>10</v>
      </c>
      <c r="E5042" s="13">
        <v>16.363636363636363</v>
      </c>
      <c r="F5042" s="13">
        <v>23.13095600052122</v>
      </c>
      <c r="G5042" s="13">
        <v>2.5934065934065931</v>
      </c>
      <c r="H5042" s="13">
        <v>4.1739130434782608</v>
      </c>
      <c r="I5042" s="13">
        <v>1</v>
      </c>
      <c r="J5042" s="13">
        <v>5</v>
      </c>
      <c r="K5042" s="13">
        <v>0.2</v>
      </c>
      <c r="L5042" s="13">
        <v>10</v>
      </c>
      <c r="M5042" s="13">
        <v>25</v>
      </c>
    </row>
    <row r="5043" spans="2:13">
      <c r="B5043" s="10">
        <v>5040</v>
      </c>
      <c r="C5043" s="13">
        <v>0.6</v>
      </c>
      <c r="D5043" s="13">
        <v>6.666666666666667</v>
      </c>
      <c r="E5043" s="13">
        <v>8.4375</v>
      </c>
      <c r="F5043" s="13">
        <v>14.610946862188584</v>
      </c>
      <c r="G5043" s="13">
        <v>3.1258278145695364</v>
      </c>
      <c r="H5043" s="13">
        <v>3.0476190476190474</v>
      </c>
      <c r="I5043" s="13">
        <v>1</v>
      </c>
      <c r="J5043" s="13">
        <v>5</v>
      </c>
      <c r="K5043" s="13">
        <v>0.2</v>
      </c>
      <c r="L5043" s="13">
        <v>10</v>
      </c>
      <c r="M5043" s="13">
        <v>21.666666666666668</v>
      </c>
    </row>
    <row r="5044" spans="2:13">
      <c r="B5044" s="10">
        <v>5041</v>
      </c>
      <c r="C5044" s="13">
        <v>0.4</v>
      </c>
      <c r="D5044" s="13">
        <v>10</v>
      </c>
      <c r="E5044" s="13">
        <v>12.857142857142858</v>
      </c>
      <c r="F5044" s="13">
        <v>20.736121741479447</v>
      </c>
      <c r="G5044" s="13">
        <v>2.8263473053892216</v>
      </c>
      <c r="H5044" s="13">
        <v>5.0526315789473681</v>
      </c>
      <c r="I5044" s="13">
        <v>1.4</v>
      </c>
      <c r="J5044" s="13">
        <v>3.5714285714285716</v>
      </c>
      <c r="K5044" s="13">
        <v>0.8</v>
      </c>
      <c r="L5044" s="13">
        <v>2.5</v>
      </c>
      <c r="M5044" s="13">
        <v>16.071428571428569</v>
      </c>
    </row>
    <row r="5045" spans="2:13">
      <c r="B5045" s="10">
        <v>5042</v>
      </c>
      <c r="C5045" s="13">
        <v>0.2</v>
      </c>
      <c r="D5045" s="13">
        <v>20</v>
      </c>
      <c r="E5045" s="13">
        <v>10.8</v>
      </c>
      <c r="F5045" s="13">
        <v>17.165079365079364</v>
      </c>
      <c r="G5045" s="13">
        <v>2.8095238095238098</v>
      </c>
      <c r="H5045" s="13">
        <v>3.5555555555555554</v>
      </c>
      <c r="I5045" s="13">
        <v>0.8</v>
      </c>
      <c r="J5045" s="13">
        <v>6.25</v>
      </c>
      <c r="K5045" s="13">
        <v>0.4</v>
      </c>
      <c r="L5045" s="13">
        <v>5</v>
      </c>
      <c r="M5045" s="13">
        <v>31.25</v>
      </c>
    </row>
    <row r="5046" spans="2:13">
      <c r="B5046" s="10">
        <v>5043</v>
      </c>
      <c r="C5046" s="13">
        <v>1</v>
      </c>
      <c r="D5046" s="13">
        <v>4</v>
      </c>
      <c r="E5046" s="13">
        <v>7.7142857142857144</v>
      </c>
      <c r="F5046" s="13">
        <v>15.885714285714286</v>
      </c>
      <c r="G5046" s="13">
        <v>3.3714285714285714</v>
      </c>
      <c r="H5046" s="13">
        <v>4.8</v>
      </c>
      <c r="I5046" s="13">
        <v>1.2</v>
      </c>
      <c r="J5046" s="13">
        <v>4.166666666666667</v>
      </c>
      <c r="K5046" s="13">
        <v>0.1</v>
      </c>
      <c r="L5046" s="13">
        <v>20</v>
      </c>
      <c r="M5046" s="13">
        <v>28.166666666666668</v>
      </c>
    </row>
    <row r="5047" spans="2:13">
      <c r="B5047" s="10">
        <v>5044</v>
      </c>
      <c r="C5047" s="13">
        <v>0.8</v>
      </c>
      <c r="D5047" s="13">
        <v>5</v>
      </c>
      <c r="E5047" s="13">
        <v>13.170731707317072</v>
      </c>
      <c r="F5047" s="13">
        <v>19.740784447514276</v>
      </c>
      <c r="G5047" s="13">
        <v>2.6516853932584272</v>
      </c>
      <c r="H5047" s="13">
        <v>3.9183673469387754</v>
      </c>
      <c r="I5047" s="13">
        <v>0.8</v>
      </c>
      <c r="J5047" s="13">
        <v>6.25</v>
      </c>
      <c r="K5047" s="13">
        <v>0.4</v>
      </c>
      <c r="L5047" s="13">
        <v>5</v>
      </c>
      <c r="M5047" s="13">
        <v>16.25</v>
      </c>
    </row>
    <row r="5048" spans="2:13">
      <c r="B5048" s="10">
        <v>5045</v>
      </c>
      <c r="C5048" s="13">
        <v>1.4</v>
      </c>
      <c r="D5048" s="13">
        <v>2.8571428571428572</v>
      </c>
      <c r="E5048" s="13">
        <v>11.25</v>
      </c>
      <c r="F5048" s="13">
        <v>17.956349206349206</v>
      </c>
      <c r="G5048" s="13">
        <v>3.2777777777777777</v>
      </c>
      <c r="H5048" s="13">
        <v>3.4285714285714284</v>
      </c>
      <c r="I5048" s="13">
        <v>0.8</v>
      </c>
      <c r="J5048" s="13">
        <v>6.25</v>
      </c>
      <c r="K5048" s="13">
        <v>0.8</v>
      </c>
      <c r="L5048" s="13">
        <v>2.5</v>
      </c>
      <c r="M5048" s="13">
        <v>11.607142857142858</v>
      </c>
    </row>
    <row r="5049" spans="2:13">
      <c r="B5049" s="10">
        <v>5046</v>
      </c>
      <c r="C5049" s="13">
        <v>1.4</v>
      </c>
      <c r="D5049" s="13">
        <v>2.8571428571428572</v>
      </c>
      <c r="E5049" s="13">
        <v>10.384615384615385</v>
      </c>
      <c r="F5049" s="13">
        <v>19.559944559944562</v>
      </c>
      <c r="G5049" s="13">
        <v>4.2522522522522523</v>
      </c>
      <c r="H5049" s="13">
        <v>4.9230769230769234</v>
      </c>
      <c r="I5049" s="13">
        <v>0.4</v>
      </c>
      <c r="J5049" s="13">
        <v>12.5</v>
      </c>
      <c r="K5049" s="13">
        <v>0.8</v>
      </c>
      <c r="L5049" s="13">
        <v>2.5</v>
      </c>
      <c r="M5049" s="13">
        <v>17.857142857142858</v>
      </c>
    </row>
    <row r="5050" spans="2:13">
      <c r="B5050" s="10">
        <v>5047</v>
      </c>
      <c r="C5050" s="13">
        <v>1</v>
      </c>
      <c r="D5050" s="13">
        <v>4</v>
      </c>
      <c r="E5050" s="13">
        <v>12.272727272727273</v>
      </c>
      <c r="F5050" s="13">
        <v>24.091141594977913</v>
      </c>
      <c r="G5050" s="13">
        <v>3.4705882352941178</v>
      </c>
      <c r="H5050" s="13">
        <v>8.3478260869565215</v>
      </c>
      <c r="I5050" s="13">
        <v>1</v>
      </c>
      <c r="J5050" s="13">
        <v>5</v>
      </c>
      <c r="K5050" s="13">
        <v>0.6</v>
      </c>
      <c r="L5050" s="13">
        <v>3.3333333333333335</v>
      </c>
      <c r="M5050" s="13">
        <v>12.333333333333334</v>
      </c>
    </row>
    <row r="5051" spans="2:13">
      <c r="B5051" s="10">
        <v>5048</v>
      </c>
      <c r="C5051" s="13">
        <v>0.4</v>
      </c>
      <c r="D5051" s="13">
        <v>10</v>
      </c>
      <c r="E5051" s="13">
        <v>9.6428571428571441</v>
      </c>
      <c r="F5051" s="13">
        <v>17.46945812807882</v>
      </c>
      <c r="G5051" s="13">
        <v>3.2551724137931033</v>
      </c>
      <c r="H5051" s="13">
        <v>4.5714285714285712</v>
      </c>
      <c r="I5051" s="13">
        <v>1.2</v>
      </c>
      <c r="J5051" s="13">
        <v>4.166666666666667</v>
      </c>
      <c r="K5051" s="13">
        <v>0.2</v>
      </c>
      <c r="L5051" s="13">
        <v>10</v>
      </c>
      <c r="M5051" s="13">
        <v>24.166666666666668</v>
      </c>
    </row>
    <row r="5052" spans="2:13">
      <c r="B5052" s="10">
        <v>5049</v>
      </c>
      <c r="C5052" s="13">
        <v>0.6</v>
      </c>
      <c r="D5052" s="13">
        <v>6.666666666666667</v>
      </c>
      <c r="E5052" s="13">
        <v>9</v>
      </c>
      <c r="F5052" s="13">
        <v>16.18860398860399</v>
      </c>
      <c r="G5052" s="13">
        <v>3.496296296296296</v>
      </c>
      <c r="H5052" s="13">
        <v>3.6923076923076925</v>
      </c>
      <c r="I5052" s="13">
        <v>1.2</v>
      </c>
      <c r="J5052" s="13">
        <v>4.166666666666667</v>
      </c>
      <c r="K5052" s="13">
        <v>0.2</v>
      </c>
      <c r="L5052" s="13">
        <v>10</v>
      </c>
      <c r="M5052" s="13">
        <v>20.833333333333336</v>
      </c>
    </row>
    <row r="5053" spans="2:13">
      <c r="B5053" s="10">
        <v>5050</v>
      </c>
      <c r="C5053" s="13">
        <v>1.2</v>
      </c>
      <c r="D5053" s="13">
        <v>3.3333333333333335</v>
      </c>
      <c r="E5053" s="13">
        <v>8.0597014925373145</v>
      </c>
      <c r="F5053" s="13">
        <v>17.836324869160691</v>
      </c>
      <c r="G5053" s="13">
        <v>4.290909090909091</v>
      </c>
      <c r="H5053" s="13">
        <v>5.4857142857142858</v>
      </c>
      <c r="I5053" s="13">
        <v>1.2</v>
      </c>
      <c r="J5053" s="13">
        <v>4.166666666666667</v>
      </c>
      <c r="K5053" s="13">
        <v>0.4</v>
      </c>
      <c r="L5053" s="13">
        <v>5</v>
      </c>
      <c r="M5053" s="13">
        <v>12.5</v>
      </c>
    </row>
    <row r="5054" spans="2:13">
      <c r="B5054" s="10">
        <v>5051</v>
      </c>
      <c r="C5054" s="13">
        <v>1.6</v>
      </c>
      <c r="D5054" s="13">
        <v>2.5</v>
      </c>
      <c r="E5054" s="13">
        <v>10</v>
      </c>
      <c r="F5054" s="13">
        <v>19.982439024390246</v>
      </c>
      <c r="G5054" s="13">
        <v>2.3024390243902437</v>
      </c>
      <c r="H5054" s="13">
        <v>7.68</v>
      </c>
      <c r="I5054" s="13">
        <v>1</v>
      </c>
      <c r="J5054" s="13">
        <v>5</v>
      </c>
      <c r="K5054" s="13">
        <v>0.1</v>
      </c>
      <c r="L5054" s="13">
        <v>20</v>
      </c>
      <c r="M5054" s="13">
        <v>27.5</v>
      </c>
    </row>
    <row r="5055" spans="2:13">
      <c r="B5055" s="10">
        <v>5052</v>
      </c>
      <c r="C5055" s="13">
        <v>0.6</v>
      </c>
      <c r="D5055" s="13">
        <v>6.666666666666667</v>
      </c>
      <c r="E5055" s="13">
        <v>10</v>
      </c>
      <c r="F5055" s="13">
        <v>16.694837935174071</v>
      </c>
      <c r="G5055" s="13">
        <v>2.776470588235294</v>
      </c>
      <c r="H5055" s="13">
        <v>3.9183673469387754</v>
      </c>
      <c r="I5055" s="13">
        <v>1</v>
      </c>
      <c r="J5055" s="13">
        <v>5</v>
      </c>
      <c r="K5055" s="13">
        <v>0.2</v>
      </c>
      <c r="L5055" s="13">
        <v>10</v>
      </c>
      <c r="M5055" s="13">
        <v>21.666666666666668</v>
      </c>
    </row>
    <row r="5056" spans="2:13">
      <c r="B5056" s="10">
        <v>5053</v>
      </c>
      <c r="C5056" s="13">
        <v>1.2</v>
      </c>
      <c r="D5056" s="13">
        <v>3.3333333333333335</v>
      </c>
      <c r="E5056" s="13">
        <v>11.25</v>
      </c>
      <c r="F5056" s="13">
        <v>19.23918918918919</v>
      </c>
      <c r="G5056" s="13">
        <v>3.189189189189189</v>
      </c>
      <c r="H5056" s="13">
        <v>4.8</v>
      </c>
      <c r="I5056" s="13">
        <v>1.2</v>
      </c>
      <c r="J5056" s="13">
        <v>4.166666666666667</v>
      </c>
      <c r="K5056" s="13">
        <v>0.2</v>
      </c>
      <c r="L5056" s="13">
        <v>10</v>
      </c>
      <c r="M5056" s="13">
        <v>17.5</v>
      </c>
    </row>
    <row r="5057" spans="2:13">
      <c r="B5057" s="10">
        <v>5054</v>
      </c>
      <c r="C5057" s="13">
        <v>0.6</v>
      </c>
      <c r="D5057" s="13">
        <v>6.666666666666667</v>
      </c>
      <c r="E5057" s="13">
        <v>14.210526315789473</v>
      </c>
      <c r="F5057" s="13">
        <v>20.562041467304624</v>
      </c>
      <c r="G5057" s="13">
        <v>2.8606060606060604</v>
      </c>
      <c r="H5057" s="13">
        <v>3.4909090909090907</v>
      </c>
      <c r="I5057" s="13">
        <v>1.2</v>
      </c>
      <c r="J5057" s="13">
        <v>4.166666666666667</v>
      </c>
      <c r="K5057" s="13">
        <v>0.6</v>
      </c>
      <c r="L5057" s="13">
        <v>3.3333333333333335</v>
      </c>
      <c r="M5057" s="13">
        <v>14.166666666666668</v>
      </c>
    </row>
    <row r="5058" spans="2:13">
      <c r="B5058" s="10">
        <v>5055</v>
      </c>
      <c r="C5058" s="13">
        <v>1</v>
      </c>
      <c r="D5058" s="13">
        <v>4</v>
      </c>
      <c r="E5058" s="13">
        <v>13.170731707317072</v>
      </c>
      <c r="F5058" s="13">
        <v>22.283375385477992</v>
      </c>
      <c r="G5058" s="13">
        <v>2.7126436781609193</v>
      </c>
      <c r="H5058" s="13">
        <v>6.4</v>
      </c>
      <c r="I5058" s="13">
        <v>1.2</v>
      </c>
      <c r="J5058" s="13">
        <v>4.166666666666667</v>
      </c>
      <c r="K5058" s="13">
        <v>0.6</v>
      </c>
      <c r="L5058" s="13">
        <v>3.3333333333333335</v>
      </c>
      <c r="M5058" s="13">
        <v>11.500000000000002</v>
      </c>
    </row>
    <row r="5059" spans="2:13">
      <c r="B5059" s="10">
        <v>5056</v>
      </c>
      <c r="C5059" s="13">
        <v>1</v>
      </c>
      <c r="D5059" s="13">
        <v>4</v>
      </c>
      <c r="E5059" s="13">
        <v>9.6428571428571441</v>
      </c>
      <c r="F5059" s="13">
        <v>16.204782125164293</v>
      </c>
      <c r="G5059" s="13">
        <v>3.0063694267515921</v>
      </c>
      <c r="H5059" s="13">
        <v>3.5555555555555554</v>
      </c>
      <c r="I5059" s="13">
        <v>0.8</v>
      </c>
      <c r="J5059" s="13">
        <v>6.25</v>
      </c>
      <c r="K5059" s="13">
        <v>0.4</v>
      </c>
      <c r="L5059" s="13">
        <v>5</v>
      </c>
      <c r="M5059" s="13">
        <v>15.25</v>
      </c>
    </row>
    <row r="5060" spans="2:13">
      <c r="B5060" s="10">
        <v>5057</v>
      </c>
      <c r="C5060" s="13">
        <v>0.6</v>
      </c>
      <c r="D5060" s="13">
        <v>6.666666666666667</v>
      </c>
      <c r="E5060" s="13">
        <v>13.846153846153847</v>
      </c>
      <c r="F5060" s="13">
        <v>19.401261373035567</v>
      </c>
      <c r="G5060" s="13">
        <v>2.458333333333333</v>
      </c>
      <c r="H5060" s="13">
        <v>3.096774193548387</v>
      </c>
      <c r="I5060" s="13">
        <v>1</v>
      </c>
      <c r="J5060" s="13">
        <v>5</v>
      </c>
      <c r="K5060" s="13">
        <v>0.6</v>
      </c>
      <c r="L5060" s="13">
        <v>3.3333333333333335</v>
      </c>
      <c r="M5060" s="13">
        <v>15.000000000000002</v>
      </c>
    </row>
    <row r="5061" spans="2:13">
      <c r="B5061" s="10">
        <v>5058</v>
      </c>
      <c r="C5061" s="13">
        <v>0.6</v>
      </c>
      <c r="D5061" s="13">
        <v>6.666666666666667</v>
      </c>
      <c r="E5061" s="13">
        <v>10.384615384615385</v>
      </c>
      <c r="F5061" s="13">
        <v>18.096537525734607</v>
      </c>
      <c r="G5061" s="13">
        <v>3.4452554744525545</v>
      </c>
      <c r="H5061" s="13">
        <v>4.2666666666666666</v>
      </c>
      <c r="I5061" s="13">
        <v>1.2</v>
      </c>
      <c r="J5061" s="13">
        <v>4.166666666666667</v>
      </c>
      <c r="K5061" s="13">
        <v>0.1</v>
      </c>
      <c r="L5061" s="13">
        <v>20</v>
      </c>
      <c r="M5061" s="13">
        <v>30.833333333333336</v>
      </c>
    </row>
    <row r="5062" spans="2:13">
      <c r="B5062" s="10">
        <v>5059</v>
      </c>
      <c r="C5062" s="13">
        <v>0.8</v>
      </c>
      <c r="D5062" s="13">
        <v>5</v>
      </c>
      <c r="E5062" s="13">
        <v>12.857142857142858</v>
      </c>
      <c r="F5062" s="13">
        <v>21.164946849883329</v>
      </c>
      <c r="G5062" s="13">
        <v>3.2551724137931033</v>
      </c>
      <c r="H5062" s="13">
        <v>5.0526315789473681</v>
      </c>
      <c r="I5062" s="13">
        <v>1</v>
      </c>
      <c r="J5062" s="13">
        <v>5</v>
      </c>
      <c r="K5062" s="13">
        <v>0.6</v>
      </c>
      <c r="L5062" s="13">
        <v>3.3333333333333335</v>
      </c>
      <c r="M5062" s="13">
        <v>13.333333333333334</v>
      </c>
    </row>
    <row r="5063" spans="2:13">
      <c r="B5063" s="10">
        <v>5060</v>
      </c>
      <c r="C5063" s="13">
        <v>0.4</v>
      </c>
      <c r="D5063" s="13">
        <v>10</v>
      </c>
      <c r="E5063" s="13">
        <v>10.588235294117647</v>
      </c>
      <c r="F5063" s="13">
        <v>20.033490768570203</v>
      </c>
      <c r="G5063" s="13">
        <v>3.4452554744525545</v>
      </c>
      <c r="H5063" s="13">
        <v>6</v>
      </c>
      <c r="I5063" s="13">
        <v>1</v>
      </c>
      <c r="J5063" s="13">
        <v>5</v>
      </c>
      <c r="K5063" s="13">
        <v>0.8</v>
      </c>
      <c r="L5063" s="13">
        <v>2.5</v>
      </c>
      <c r="M5063" s="13">
        <v>17.5</v>
      </c>
    </row>
    <row r="5064" spans="2:13">
      <c r="B5064" s="10">
        <v>5061</v>
      </c>
      <c r="C5064" s="13">
        <v>1</v>
      </c>
      <c r="D5064" s="13">
        <v>4</v>
      </c>
      <c r="E5064" s="13">
        <v>12.558139534883722</v>
      </c>
      <c r="F5064" s="13">
        <v>21.074674967954589</v>
      </c>
      <c r="G5064" s="13">
        <v>3.7165354330708662</v>
      </c>
      <c r="H5064" s="13">
        <v>4.8</v>
      </c>
      <c r="I5064" s="13">
        <v>1</v>
      </c>
      <c r="J5064" s="13">
        <v>5</v>
      </c>
      <c r="K5064" s="13">
        <v>0.1</v>
      </c>
      <c r="L5064" s="13">
        <v>20</v>
      </c>
      <c r="M5064" s="13">
        <v>29</v>
      </c>
    </row>
    <row r="5065" spans="2:13">
      <c r="B5065" s="10">
        <v>5062</v>
      </c>
      <c r="C5065" s="13">
        <v>0.2</v>
      </c>
      <c r="D5065" s="13">
        <v>20</v>
      </c>
      <c r="E5065" s="13">
        <v>10.588235294117647</v>
      </c>
      <c r="F5065" s="13">
        <v>19.395413758723826</v>
      </c>
      <c r="G5065" s="13">
        <v>5.552941176470588</v>
      </c>
      <c r="H5065" s="13">
        <v>3.2542372881355934</v>
      </c>
      <c r="I5065" s="13">
        <v>1.2</v>
      </c>
      <c r="J5065" s="13">
        <v>4.166666666666667</v>
      </c>
      <c r="K5065" s="13">
        <v>0.2</v>
      </c>
      <c r="L5065" s="13">
        <v>10</v>
      </c>
      <c r="M5065" s="13">
        <v>34.166666666666671</v>
      </c>
    </row>
    <row r="5066" spans="2:13">
      <c r="B5066" s="10">
        <v>5063</v>
      </c>
      <c r="C5066" s="13">
        <v>0.8</v>
      </c>
      <c r="D5066" s="13">
        <v>5</v>
      </c>
      <c r="E5066" s="13">
        <v>12</v>
      </c>
      <c r="F5066" s="13">
        <v>23.147785547785546</v>
      </c>
      <c r="G5066" s="13">
        <v>2.4205128205128204</v>
      </c>
      <c r="H5066" s="13">
        <v>8.7272727272727266</v>
      </c>
      <c r="I5066" s="13">
        <v>0.4</v>
      </c>
      <c r="J5066" s="13">
        <v>12.5</v>
      </c>
      <c r="K5066" s="13">
        <v>0.8</v>
      </c>
      <c r="L5066" s="13">
        <v>2.5</v>
      </c>
      <c r="M5066" s="13">
        <v>20</v>
      </c>
    </row>
    <row r="5067" spans="2:13">
      <c r="B5067" s="10">
        <v>5064</v>
      </c>
      <c r="C5067" s="13">
        <v>0.8</v>
      </c>
      <c r="D5067" s="13">
        <v>5</v>
      </c>
      <c r="E5067" s="13">
        <v>11.739130434782609</v>
      </c>
      <c r="F5067" s="13">
        <v>19.455006048530564</v>
      </c>
      <c r="G5067" s="13">
        <v>3.6307692307692307</v>
      </c>
      <c r="H5067" s="13">
        <v>4.0851063829787231</v>
      </c>
      <c r="I5067" s="13">
        <v>0.8</v>
      </c>
      <c r="J5067" s="13">
        <v>6.25</v>
      </c>
      <c r="K5067" s="13">
        <v>0.4</v>
      </c>
      <c r="L5067" s="13">
        <v>5</v>
      </c>
      <c r="M5067" s="13">
        <v>16.25</v>
      </c>
    </row>
    <row r="5068" spans="2:13">
      <c r="B5068" s="10">
        <v>5065</v>
      </c>
      <c r="C5068" s="13">
        <v>1.2</v>
      </c>
      <c r="D5068" s="13">
        <v>3.3333333333333335</v>
      </c>
      <c r="E5068" s="13">
        <v>9.3103448275862064</v>
      </c>
      <c r="F5068" s="13">
        <v>18.039361614156949</v>
      </c>
      <c r="G5068" s="13">
        <v>3.3956834532374103</v>
      </c>
      <c r="H5068" s="13">
        <v>5.333333333333333</v>
      </c>
      <c r="I5068" s="13">
        <v>1.4</v>
      </c>
      <c r="J5068" s="13">
        <v>3.5714285714285716</v>
      </c>
      <c r="K5068" s="13">
        <v>0.4</v>
      </c>
      <c r="L5068" s="13">
        <v>5</v>
      </c>
      <c r="M5068" s="13">
        <v>11.904761904761905</v>
      </c>
    </row>
    <row r="5069" spans="2:13">
      <c r="B5069" s="10">
        <v>5066</v>
      </c>
      <c r="C5069" s="13">
        <v>1.2</v>
      </c>
      <c r="D5069" s="13">
        <v>3.3333333333333335</v>
      </c>
      <c r="E5069" s="13">
        <v>11.48936170212766</v>
      </c>
      <c r="F5069" s="13">
        <v>19.99650455927052</v>
      </c>
      <c r="G5069" s="13">
        <v>2.1071428571428572</v>
      </c>
      <c r="H5069" s="13">
        <v>6.4</v>
      </c>
      <c r="I5069" s="13">
        <v>0.6</v>
      </c>
      <c r="J5069" s="13">
        <v>8.3333333333333339</v>
      </c>
      <c r="K5069" s="13">
        <v>0.4</v>
      </c>
      <c r="L5069" s="13">
        <v>5</v>
      </c>
      <c r="M5069" s="13">
        <v>16.666666666666668</v>
      </c>
    </row>
    <row r="5070" spans="2:13">
      <c r="B5070" s="10">
        <v>5067</v>
      </c>
      <c r="C5070" s="13">
        <v>0.4</v>
      </c>
      <c r="D5070" s="13">
        <v>10</v>
      </c>
      <c r="E5070" s="13">
        <v>11.020408163265305</v>
      </c>
      <c r="F5070" s="13">
        <v>18.632191109001738</v>
      </c>
      <c r="G5070" s="13">
        <v>3.1466666666666669</v>
      </c>
      <c r="H5070" s="13">
        <v>4.4651162790697674</v>
      </c>
      <c r="I5070" s="13">
        <v>1</v>
      </c>
      <c r="J5070" s="13">
        <v>5</v>
      </c>
      <c r="K5070" s="13">
        <v>0.6</v>
      </c>
      <c r="L5070" s="13">
        <v>3.3333333333333335</v>
      </c>
      <c r="M5070" s="13">
        <v>18.333333333333332</v>
      </c>
    </row>
    <row r="5071" spans="2:13">
      <c r="B5071" s="10">
        <v>5068</v>
      </c>
      <c r="C5071" s="13">
        <v>0.6</v>
      </c>
      <c r="D5071" s="13">
        <v>6.666666666666667</v>
      </c>
      <c r="E5071" s="13">
        <v>20</v>
      </c>
      <c r="F5071" s="13">
        <v>28.550649350649351</v>
      </c>
      <c r="G5071" s="13">
        <v>3.0649350649350646</v>
      </c>
      <c r="H5071" s="13">
        <v>5.4857142857142858</v>
      </c>
      <c r="I5071" s="13">
        <v>1</v>
      </c>
      <c r="J5071" s="13">
        <v>5</v>
      </c>
      <c r="K5071" s="13">
        <v>0.4</v>
      </c>
      <c r="L5071" s="13">
        <v>5</v>
      </c>
      <c r="M5071" s="13">
        <v>16.666666666666668</v>
      </c>
    </row>
    <row r="5072" spans="2:13">
      <c r="B5072" s="10">
        <v>5069</v>
      </c>
      <c r="C5072" s="13">
        <v>0.4</v>
      </c>
      <c r="D5072" s="13">
        <v>10</v>
      </c>
      <c r="E5072" s="13">
        <v>10.188679245283019</v>
      </c>
      <c r="F5072" s="13">
        <v>17.6704974271012</v>
      </c>
      <c r="G5072" s="13">
        <v>2.6818181818181817</v>
      </c>
      <c r="H5072" s="13">
        <v>4.8</v>
      </c>
      <c r="I5072" s="13">
        <v>0.8</v>
      </c>
      <c r="J5072" s="13">
        <v>6.25</v>
      </c>
      <c r="K5072" s="13">
        <v>0.6</v>
      </c>
      <c r="L5072" s="13">
        <v>3.3333333333333335</v>
      </c>
      <c r="M5072" s="13">
        <v>19.583333333333332</v>
      </c>
    </row>
    <row r="5073" spans="2:13">
      <c r="B5073" s="10">
        <v>5070</v>
      </c>
      <c r="C5073" s="13">
        <v>1.2</v>
      </c>
      <c r="D5073" s="13">
        <v>3.3333333333333335</v>
      </c>
      <c r="E5073" s="13">
        <v>13.5</v>
      </c>
      <c r="F5073" s="13">
        <v>20.864327979712591</v>
      </c>
      <c r="G5073" s="13">
        <v>2.7928994082840237</v>
      </c>
      <c r="H5073" s="13">
        <v>4.5714285714285712</v>
      </c>
      <c r="I5073" s="13">
        <v>1</v>
      </c>
      <c r="J5073" s="13">
        <v>5</v>
      </c>
      <c r="K5073" s="13">
        <v>0.2</v>
      </c>
      <c r="L5073" s="13">
        <v>10</v>
      </c>
      <c r="M5073" s="13">
        <v>18.333333333333336</v>
      </c>
    </row>
    <row r="5074" spans="2:13">
      <c r="B5074" s="10">
        <v>5071</v>
      </c>
      <c r="C5074" s="13">
        <v>1</v>
      </c>
      <c r="D5074" s="13">
        <v>4</v>
      </c>
      <c r="E5074" s="13">
        <v>9</v>
      </c>
      <c r="F5074" s="13">
        <v>15.827341772151899</v>
      </c>
      <c r="G5074" s="13">
        <v>2.9873417721518987</v>
      </c>
      <c r="H5074" s="13">
        <v>3.84</v>
      </c>
      <c r="I5074" s="13">
        <v>1.2</v>
      </c>
      <c r="J5074" s="13">
        <v>4.166666666666667</v>
      </c>
      <c r="K5074" s="13">
        <v>0.2</v>
      </c>
      <c r="L5074" s="13">
        <v>10</v>
      </c>
      <c r="M5074" s="13">
        <v>18.166666666666668</v>
      </c>
    </row>
    <row r="5075" spans="2:13">
      <c r="B5075" s="10">
        <v>5072</v>
      </c>
      <c r="C5075" s="13">
        <v>1</v>
      </c>
      <c r="D5075" s="13">
        <v>4</v>
      </c>
      <c r="E5075" s="13">
        <v>21.6</v>
      </c>
      <c r="F5075" s="13">
        <v>32.455203619909504</v>
      </c>
      <c r="G5075" s="13">
        <v>3.4705882352941178</v>
      </c>
      <c r="H5075" s="13">
        <v>7.384615384615385</v>
      </c>
      <c r="I5075" s="13">
        <v>1.4</v>
      </c>
      <c r="J5075" s="13">
        <v>3.5714285714285716</v>
      </c>
      <c r="K5075" s="13">
        <v>0.4</v>
      </c>
      <c r="L5075" s="13">
        <v>5</v>
      </c>
      <c r="M5075" s="13">
        <v>12.571428571428571</v>
      </c>
    </row>
    <row r="5076" spans="2:13">
      <c r="B5076" s="10">
        <v>5073</v>
      </c>
      <c r="C5076" s="13">
        <v>0.4</v>
      </c>
      <c r="D5076" s="13">
        <v>10</v>
      </c>
      <c r="E5076" s="13">
        <v>12.558139534883722</v>
      </c>
      <c r="F5076" s="13">
        <v>19.458558822095462</v>
      </c>
      <c r="G5076" s="13">
        <v>3.2777777777777777</v>
      </c>
      <c r="H5076" s="13">
        <v>3.6226415094339623</v>
      </c>
      <c r="I5076" s="13">
        <v>0.8</v>
      </c>
      <c r="J5076" s="13">
        <v>6.25</v>
      </c>
      <c r="K5076" s="13">
        <v>0.2</v>
      </c>
      <c r="L5076" s="13">
        <v>10</v>
      </c>
      <c r="M5076" s="13">
        <v>26.25</v>
      </c>
    </row>
    <row r="5077" spans="2:13">
      <c r="B5077" s="10">
        <v>5074</v>
      </c>
      <c r="C5077" s="13">
        <v>1</v>
      </c>
      <c r="D5077" s="13">
        <v>4</v>
      </c>
      <c r="E5077" s="13">
        <v>19.285714285714288</v>
      </c>
      <c r="F5077" s="13">
        <v>26.569786535303777</v>
      </c>
      <c r="G5077" s="13">
        <v>2.7126436781609193</v>
      </c>
      <c r="H5077" s="13">
        <v>4.5714285714285712</v>
      </c>
      <c r="I5077" s="13">
        <v>1.2</v>
      </c>
      <c r="J5077" s="13">
        <v>4.166666666666667</v>
      </c>
      <c r="K5077" s="13">
        <v>0.2</v>
      </c>
      <c r="L5077" s="13">
        <v>10</v>
      </c>
      <c r="M5077" s="13">
        <v>18.166666666666668</v>
      </c>
    </row>
    <row r="5078" spans="2:13">
      <c r="B5078" s="10">
        <v>5075</v>
      </c>
      <c r="C5078" s="13">
        <v>1</v>
      </c>
      <c r="D5078" s="13">
        <v>4</v>
      </c>
      <c r="E5078" s="13">
        <v>12</v>
      </c>
      <c r="F5078" s="13">
        <v>23.00636942675159</v>
      </c>
      <c r="G5078" s="13">
        <v>3.0063694267515921</v>
      </c>
      <c r="H5078" s="13">
        <v>8</v>
      </c>
      <c r="I5078" s="13">
        <v>1</v>
      </c>
      <c r="J5078" s="13">
        <v>5</v>
      </c>
      <c r="K5078" s="13">
        <v>0.8</v>
      </c>
      <c r="L5078" s="13">
        <v>2.5</v>
      </c>
      <c r="M5078" s="13">
        <v>11.5</v>
      </c>
    </row>
    <row r="5079" spans="2:13">
      <c r="B5079" s="10">
        <v>5076</v>
      </c>
      <c r="C5079" s="13">
        <v>0.6</v>
      </c>
      <c r="D5079" s="13">
        <v>6.666666666666667</v>
      </c>
      <c r="E5079" s="13">
        <v>10</v>
      </c>
      <c r="F5079" s="13">
        <v>16.911453688367946</v>
      </c>
      <c r="G5079" s="13">
        <v>2.8263473053892216</v>
      </c>
      <c r="H5079" s="13">
        <v>4.0851063829787231</v>
      </c>
      <c r="I5079" s="13">
        <v>0.8</v>
      </c>
      <c r="J5079" s="13">
        <v>6.25</v>
      </c>
      <c r="K5079" s="13">
        <v>0.6</v>
      </c>
      <c r="L5079" s="13">
        <v>3.3333333333333335</v>
      </c>
      <c r="M5079" s="13">
        <v>16.25</v>
      </c>
    </row>
    <row r="5080" spans="2:13">
      <c r="B5080" s="10">
        <v>5077</v>
      </c>
      <c r="C5080" s="13">
        <v>0.6</v>
      </c>
      <c r="D5080" s="13">
        <v>6.666666666666667</v>
      </c>
      <c r="E5080" s="13">
        <v>8.8524590163934427</v>
      </c>
      <c r="F5080" s="13">
        <v>16.350315721843536</v>
      </c>
      <c r="G5080" s="13">
        <v>3.3239436619718314</v>
      </c>
      <c r="H5080" s="13">
        <v>4.1739130434782608</v>
      </c>
      <c r="I5080" s="13">
        <v>1.4</v>
      </c>
      <c r="J5080" s="13">
        <v>3.5714285714285716</v>
      </c>
      <c r="K5080" s="13">
        <v>0.4</v>
      </c>
      <c r="L5080" s="13">
        <v>5</v>
      </c>
      <c r="M5080" s="13">
        <v>15.238095238095239</v>
      </c>
    </row>
    <row r="5081" spans="2:13">
      <c r="B5081" s="10">
        <v>5078</v>
      </c>
      <c r="C5081" s="13">
        <v>0.8</v>
      </c>
      <c r="D5081" s="13">
        <v>5</v>
      </c>
      <c r="E5081" s="13">
        <v>12.272727272727273</v>
      </c>
      <c r="F5081" s="13">
        <v>18.400507872016252</v>
      </c>
      <c r="G5081" s="13">
        <v>2.6368715083798882</v>
      </c>
      <c r="H5081" s="13">
        <v>3.4909090909090907</v>
      </c>
      <c r="I5081" s="13">
        <v>1.2</v>
      </c>
      <c r="J5081" s="13">
        <v>4.166666666666667</v>
      </c>
      <c r="K5081" s="13">
        <v>0.4</v>
      </c>
      <c r="L5081" s="13">
        <v>5</v>
      </c>
      <c r="M5081" s="13">
        <v>14.166666666666668</v>
      </c>
    </row>
    <row r="5082" spans="2:13">
      <c r="B5082" s="10">
        <v>5079</v>
      </c>
      <c r="C5082" s="13">
        <v>0.4</v>
      </c>
      <c r="D5082" s="13">
        <v>10</v>
      </c>
      <c r="E5082" s="13">
        <v>10.588235294117647</v>
      </c>
      <c r="F5082" s="13">
        <v>15.869185499690968</v>
      </c>
      <c r="G5082" s="13">
        <v>2.3718592964824121</v>
      </c>
      <c r="H5082" s="13">
        <v>2.9090909090909092</v>
      </c>
      <c r="I5082" s="13">
        <v>1</v>
      </c>
      <c r="J5082" s="13">
        <v>5</v>
      </c>
      <c r="K5082" s="13">
        <v>0.6</v>
      </c>
      <c r="L5082" s="13">
        <v>3.3333333333333335</v>
      </c>
      <c r="M5082" s="13">
        <v>18.333333333333332</v>
      </c>
    </row>
    <row r="5083" spans="2:13">
      <c r="B5083" s="10">
        <v>5080</v>
      </c>
      <c r="C5083" s="13">
        <v>1</v>
      </c>
      <c r="D5083" s="13">
        <v>4</v>
      </c>
      <c r="E5083" s="13">
        <v>22.5</v>
      </c>
      <c r="F5083" s="13">
        <v>28.705042016806722</v>
      </c>
      <c r="G5083" s="13">
        <v>2.776470588235294</v>
      </c>
      <c r="H5083" s="13">
        <v>3.4285714285714284</v>
      </c>
      <c r="I5083" s="13">
        <v>0.8</v>
      </c>
      <c r="J5083" s="13">
        <v>6.25</v>
      </c>
      <c r="K5083" s="13">
        <v>0.4</v>
      </c>
      <c r="L5083" s="13">
        <v>5</v>
      </c>
      <c r="M5083" s="13">
        <v>15.25</v>
      </c>
    </row>
    <row r="5084" spans="2:13">
      <c r="B5084" s="10">
        <v>5081</v>
      </c>
      <c r="C5084" s="13">
        <v>0.4</v>
      </c>
      <c r="D5084" s="13">
        <v>10</v>
      </c>
      <c r="E5084" s="13">
        <v>12.857142857142858</v>
      </c>
      <c r="F5084" s="13">
        <v>21.046597066208538</v>
      </c>
      <c r="G5084" s="13">
        <v>4.1043478260869568</v>
      </c>
      <c r="H5084" s="13">
        <v>4.0851063829787231</v>
      </c>
      <c r="I5084" s="13">
        <v>1.2</v>
      </c>
      <c r="J5084" s="13">
        <v>4.166666666666667</v>
      </c>
      <c r="K5084" s="13">
        <v>0.6</v>
      </c>
      <c r="L5084" s="13">
        <v>3.3333333333333335</v>
      </c>
      <c r="M5084" s="13">
        <v>17.5</v>
      </c>
    </row>
    <row r="5085" spans="2:13">
      <c r="B5085" s="10">
        <v>5082</v>
      </c>
      <c r="C5085" s="13">
        <v>0.8</v>
      </c>
      <c r="D5085" s="13">
        <v>5</v>
      </c>
      <c r="E5085" s="13">
        <v>13.170731707317072</v>
      </c>
      <c r="F5085" s="13">
        <v>18.42787456445993</v>
      </c>
      <c r="G5085" s="13">
        <v>2.6971428571428571</v>
      </c>
      <c r="H5085" s="13">
        <v>2.56</v>
      </c>
      <c r="I5085" s="13">
        <v>0.4</v>
      </c>
      <c r="J5085" s="13">
        <v>12.5</v>
      </c>
      <c r="K5085" s="13">
        <v>0.4</v>
      </c>
      <c r="L5085" s="13">
        <v>5</v>
      </c>
      <c r="M5085" s="13">
        <v>22.5</v>
      </c>
    </row>
    <row r="5086" spans="2:13">
      <c r="B5086" s="10">
        <v>5083</v>
      </c>
      <c r="C5086" s="13">
        <v>0.1</v>
      </c>
      <c r="D5086" s="13">
        <v>40</v>
      </c>
      <c r="E5086" s="13">
        <v>10.588235294117647</v>
      </c>
      <c r="F5086" s="13">
        <v>16.742272561198391</v>
      </c>
      <c r="G5086" s="13">
        <v>3.3714285714285714</v>
      </c>
      <c r="H5086" s="13">
        <v>2.7826086956521738</v>
      </c>
      <c r="I5086" s="13">
        <v>1</v>
      </c>
      <c r="J5086" s="13">
        <v>5</v>
      </c>
      <c r="K5086" s="13">
        <v>0.4</v>
      </c>
      <c r="L5086" s="13">
        <v>5</v>
      </c>
      <c r="M5086" s="13">
        <v>50</v>
      </c>
    </row>
    <row r="5087" spans="2:13">
      <c r="B5087" s="10">
        <v>5084</v>
      </c>
      <c r="C5087" s="13">
        <v>0.6</v>
      </c>
      <c r="D5087" s="13">
        <v>6.666666666666667</v>
      </c>
      <c r="E5087" s="13">
        <v>23.478260869565219</v>
      </c>
      <c r="F5087" s="13">
        <v>31.67394432280263</v>
      </c>
      <c r="G5087" s="13">
        <v>3.3956834532374103</v>
      </c>
      <c r="H5087" s="13">
        <v>4.8</v>
      </c>
      <c r="I5087" s="13">
        <v>1.2</v>
      </c>
      <c r="J5087" s="13">
        <v>4.166666666666667</v>
      </c>
      <c r="K5087" s="13">
        <v>0.4</v>
      </c>
      <c r="L5087" s="13">
        <v>5</v>
      </c>
      <c r="M5087" s="13">
        <v>15.833333333333334</v>
      </c>
    </row>
    <row r="5088" spans="2:13">
      <c r="B5088" s="10">
        <v>5085</v>
      </c>
      <c r="C5088" s="13">
        <v>1.6</v>
      </c>
      <c r="D5088" s="13">
        <v>2.5</v>
      </c>
      <c r="E5088" s="13">
        <v>9.8181818181818166</v>
      </c>
      <c r="F5088" s="13">
        <v>16.73316953316953</v>
      </c>
      <c r="G5088" s="13">
        <v>2.5513513513513515</v>
      </c>
      <c r="H5088" s="13">
        <v>4.3636363636363633</v>
      </c>
      <c r="I5088" s="13">
        <v>0.8</v>
      </c>
      <c r="J5088" s="13">
        <v>6.25</v>
      </c>
      <c r="K5088" s="13">
        <v>0.4</v>
      </c>
      <c r="L5088" s="13">
        <v>5</v>
      </c>
      <c r="M5088" s="13">
        <v>13.75</v>
      </c>
    </row>
    <row r="5089" spans="2:13">
      <c r="B5089" s="10">
        <v>5086</v>
      </c>
      <c r="C5089" s="13">
        <v>0.6</v>
      </c>
      <c r="D5089" s="13">
        <v>6.666666666666667</v>
      </c>
      <c r="E5089" s="13">
        <v>15.428571428571429</v>
      </c>
      <c r="F5089" s="13">
        <v>20.421720236464001</v>
      </c>
      <c r="G5089" s="13">
        <v>2.6516853932584272</v>
      </c>
      <c r="H5089" s="13">
        <v>2.3414634146341462</v>
      </c>
      <c r="I5089" s="13">
        <v>1.6</v>
      </c>
      <c r="J5089" s="13">
        <v>3.125</v>
      </c>
      <c r="K5089" s="13">
        <v>0.4</v>
      </c>
      <c r="L5089" s="13">
        <v>5</v>
      </c>
      <c r="M5089" s="13">
        <v>14.791666666666668</v>
      </c>
    </row>
    <row r="5090" spans="2:13">
      <c r="B5090" s="10">
        <v>5087</v>
      </c>
      <c r="C5090" s="13">
        <v>1</v>
      </c>
      <c r="D5090" s="13">
        <v>4</v>
      </c>
      <c r="E5090" s="13">
        <v>12.272727272727273</v>
      </c>
      <c r="F5090" s="13">
        <v>19.78300484211962</v>
      </c>
      <c r="G5090" s="13">
        <v>3.0451612903225804</v>
      </c>
      <c r="H5090" s="13">
        <v>4.4651162790697674</v>
      </c>
      <c r="I5090" s="13">
        <v>1</v>
      </c>
      <c r="J5090" s="13">
        <v>5</v>
      </c>
      <c r="K5090" s="13">
        <v>0.4</v>
      </c>
      <c r="L5090" s="13">
        <v>5</v>
      </c>
      <c r="M5090" s="13">
        <v>14</v>
      </c>
    </row>
    <row r="5091" spans="2:13">
      <c r="B5091" s="10">
        <v>5088</v>
      </c>
      <c r="C5091" s="13">
        <v>1</v>
      </c>
      <c r="D5091" s="13">
        <v>4</v>
      </c>
      <c r="E5091" s="13">
        <v>13.5</v>
      </c>
      <c r="F5091" s="13">
        <v>25.07064622124863</v>
      </c>
      <c r="G5091" s="13">
        <v>2.8433734939759034</v>
      </c>
      <c r="H5091" s="13">
        <v>8.7272727272727266</v>
      </c>
      <c r="I5091" s="13">
        <v>1.2</v>
      </c>
      <c r="J5091" s="13">
        <v>4.166666666666667</v>
      </c>
      <c r="K5091" s="13">
        <v>0.2</v>
      </c>
      <c r="L5091" s="13">
        <v>10</v>
      </c>
      <c r="M5091" s="13">
        <v>18.166666666666668</v>
      </c>
    </row>
    <row r="5092" spans="2:13">
      <c r="B5092" s="10">
        <v>5089</v>
      </c>
      <c r="C5092" s="13">
        <v>1</v>
      </c>
      <c r="D5092" s="13">
        <v>4</v>
      </c>
      <c r="E5092" s="13">
        <v>9.3103448275862064</v>
      </c>
      <c r="F5092" s="13">
        <v>17.977011494252871</v>
      </c>
      <c r="G5092" s="13">
        <v>2.6666666666666665</v>
      </c>
      <c r="H5092" s="13">
        <v>6</v>
      </c>
      <c r="I5092" s="13">
        <v>1</v>
      </c>
      <c r="J5092" s="13">
        <v>5</v>
      </c>
      <c r="K5092" s="13">
        <v>0.2</v>
      </c>
      <c r="L5092" s="13">
        <v>10</v>
      </c>
      <c r="M5092" s="13">
        <v>19</v>
      </c>
    </row>
    <row r="5093" spans="2:13">
      <c r="B5093" s="10">
        <v>5090</v>
      </c>
      <c r="C5093" s="13">
        <v>0.8</v>
      </c>
      <c r="D5093" s="13">
        <v>5</v>
      </c>
      <c r="E5093" s="13">
        <v>13.5</v>
      </c>
      <c r="F5093" s="13">
        <v>18.570638297872339</v>
      </c>
      <c r="G5093" s="13">
        <v>2.5106382978723403</v>
      </c>
      <c r="H5093" s="13">
        <v>2.56</v>
      </c>
      <c r="I5093" s="13">
        <v>0.6</v>
      </c>
      <c r="J5093" s="13">
        <v>8.3333333333333339</v>
      </c>
      <c r="K5093" s="13">
        <v>0.6</v>
      </c>
      <c r="L5093" s="13">
        <v>3.3333333333333335</v>
      </c>
      <c r="M5093" s="13">
        <v>16.666666666666668</v>
      </c>
    </row>
    <row r="5094" spans="2:13">
      <c r="B5094" s="10">
        <v>5091</v>
      </c>
      <c r="C5094" s="13">
        <v>0.4</v>
      </c>
      <c r="D5094" s="13">
        <v>10</v>
      </c>
      <c r="E5094" s="13">
        <v>11.25</v>
      </c>
      <c r="F5094" s="13">
        <v>17.693302500856458</v>
      </c>
      <c r="G5094" s="13">
        <v>3.3956834532374103</v>
      </c>
      <c r="H5094" s="13">
        <v>3.0476190476190474</v>
      </c>
      <c r="I5094" s="13">
        <v>1</v>
      </c>
      <c r="J5094" s="13">
        <v>5</v>
      </c>
      <c r="K5094" s="13">
        <v>0.4</v>
      </c>
      <c r="L5094" s="13">
        <v>5</v>
      </c>
      <c r="M5094" s="13">
        <v>20</v>
      </c>
    </row>
    <row r="5095" spans="2:13">
      <c r="B5095" s="10">
        <v>5092</v>
      </c>
      <c r="C5095" s="13">
        <v>0.6</v>
      </c>
      <c r="D5095" s="13">
        <v>6.666666666666667</v>
      </c>
      <c r="E5095" s="13">
        <v>10.188679245283019</v>
      </c>
      <c r="F5095" s="13">
        <v>15.683548493876202</v>
      </c>
      <c r="G5095" s="13">
        <v>2.9685534591194971</v>
      </c>
      <c r="H5095" s="13">
        <v>2.5263157894736841</v>
      </c>
      <c r="I5095" s="13">
        <v>0.8</v>
      </c>
      <c r="J5095" s="13">
        <v>6.25</v>
      </c>
      <c r="K5095" s="13">
        <v>0.1</v>
      </c>
      <c r="L5095" s="13">
        <v>20</v>
      </c>
      <c r="M5095" s="13">
        <v>32.916666666666671</v>
      </c>
    </row>
    <row r="5096" spans="2:13">
      <c r="B5096" s="10">
        <v>5093</v>
      </c>
      <c r="C5096" s="13">
        <v>0.8</v>
      </c>
      <c r="D5096" s="13">
        <v>5</v>
      </c>
      <c r="E5096" s="13">
        <v>12.272727272727273</v>
      </c>
      <c r="F5096" s="13">
        <v>18.873590158131883</v>
      </c>
      <c r="G5096" s="13">
        <v>2.1357466063348416</v>
      </c>
      <c r="H5096" s="13">
        <v>4.4651162790697674</v>
      </c>
      <c r="I5096" s="13">
        <v>1</v>
      </c>
      <c r="J5096" s="13">
        <v>5</v>
      </c>
      <c r="K5096" s="13">
        <v>0.4</v>
      </c>
      <c r="L5096" s="13">
        <v>5</v>
      </c>
      <c r="M5096" s="13">
        <v>15</v>
      </c>
    </row>
    <row r="5097" spans="2:13">
      <c r="B5097" s="10">
        <v>5094</v>
      </c>
      <c r="C5097" s="13">
        <v>1.4</v>
      </c>
      <c r="D5097" s="13">
        <v>2.8571428571428572</v>
      </c>
      <c r="E5097" s="13">
        <v>13.170731707317072</v>
      </c>
      <c r="F5097" s="13">
        <v>22.178466513946908</v>
      </c>
      <c r="G5097" s="13">
        <v>2.6077348066298343</v>
      </c>
      <c r="H5097" s="13">
        <v>6.4</v>
      </c>
      <c r="I5097" s="13">
        <v>1.4</v>
      </c>
      <c r="J5097" s="13">
        <v>3.5714285714285716</v>
      </c>
      <c r="K5097" s="13">
        <v>0.4</v>
      </c>
      <c r="L5097" s="13">
        <v>5</v>
      </c>
      <c r="M5097" s="13">
        <v>11.428571428571429</v>
      </c>
    </row>
    <row r="5098" spans="2:13">
      <c r="B5098" s="10">
        <v>5095</v>
      </c>
      <c r="C5098" s="13">
        <v>1</v>
      </c>
      <c r="D5098" s="13">
        <v>4</v>
      </c>
      <c r="E5098" s="13">
        <v>15</v>
      </c>
      <c r="F5098" s="13">
        <v>23.36376306620209</v>
      </c>
      <c r="G5098" s="13">
        <v>2.8780487804878048</v>
      </c>
      <c r="H5098" s="13">
        <v>5.4857142857142858</v>
      </c>
      <c r="I5098" s="13">
        <v>0.8</v>
      </c>
      <c r="J5098" s="13">
        <v>6.25</v>
      </c>
      <c r="K5098" s="13">
        <v>0.4</v>
      </c>
      <c r="L5098" s="13">
        <v>5</v>
      </c>
      <c r="M5098" s="13">
        <v>15.25</v>
      </c>
    </row>
    <row r="5099" spans="2:13">
      <c r="B5099" s="10">
        <v>5096</v>
      </c>
      <c r="C5099" s="13">
        <v>0.8</v>
      </c>
      <c r="D5099" s="13">
        <v>5</v>
      </c>
      <c r="E5099" s="13">
        <v>10.8</v>
      </c>
      <c r="F5099" s="13">
        <v>17.371428571428574</v>
      </c>
      <c r="G5099" s="13">
        <v>3.3714285714285714</v>
      </c>
      <c r="H5099" s="13">
        <v>3.2</v>
      </c>
      <c r="I5099" s="13">
        <v>1.2</v>
      </c>
      <c r="J5099" s="13">
        <v>4.166666666666667</v>
      </c>
      <c r="K5099" s="13">
        <v>0.4</v>
      </c>
      <c r="L5099" s="13">
        <v>5</v>
      </c>
      <c r="M5099" s="13">
        <v>14.166666666666668</v>
      </c>
    </row>
    <row r="5100" spans="2:13">
      <c r="B5100" s="10">
        <v>5097</v>
      </c>
      <c r="C5100" s="13">
        <v>0.8</v>
      </c>
      <c r="D5100" s="13">
        <v>5</v>
      </c>
      <c r="E5100" s="13">
        <v>15.882352941176469</v>
      </c>
      <c r="F5100" s="13">
        <v>23.763754558427141</v>
      </c>
      <c r="G5100" s="13">
        <v>4.4528301886792452</v>
      </c>
      <c r="H5100" s="13">
        <v>3.4285714285714284</v>
      </c>
      <c r="I5100" s="13">
        <v>1.4</v>
      </c>
      <c r="J5100" s="13">
        <v>3.5714285714285716</v>
      </c>
      <c r="K5100" s="13">
        <v>0.2</v>
      </c>
      <c r="L5100" s="13">
        <v>10</v>
      </c>
      <c r="M5100" s="13">
        <v>18.571428571428569</v>
      </c>
    </row>
    <row r="5101" spans="2:13">
      <c r="B5101" s="10">
        <v>5098</v>
      </c>
      <c r="C5101" s="13">
        <v>1</v>
      </c>
      <c r="D5101" s="13">
        <v>4</v>
      </c>
      <c r="E5101" s="13">
        <v>13.170731707317072</v>
      </c>
      <c r="F5101" s="13">
        <v>21.658231707317075</v>
      </c>
      <c r="G5101" s="13">
        <v>3.6875</v>
      </c>
      <c r="H5101" s="13">
        <v>4.8</v>
      </c>
      <c r="I5101" s="13">
        <v>1</v>
      </c>
      <c r="J5101" s="13">
        <v>5</v>
      </c>
      <c r="K5101" s="13">
        <v>0.4</v>
      </c>
      <c r="L5101" s="13">
        <v>5</v>
      </c>
      <c r="M5101" s="13">
        <v>14</v>
      </c>
    </row>
    <row r="5102" spans="2:13">
      <c r="B5102" s="10">
        <v>5099</v>
      </c>
      <c r="C5102" s="13">
        <v>0.4</v>
      </c>
      <c r="D5102" s="13">
        <v>10</v>
      </c>
      <c r="E5102" s="13">
        <v>13.846153846153847</v>
      </c>
      <c r="F5102" s="13">
        <v>23.685588656686921</v>
      </c>
      <c r="G5102" s="13">
        <v>2.7283236994219653</v>
      </c>
      <c r="H5102" s="13">
        <v>7.1111111111111107</v>
      </c>
      <c r="I5102" s="13">
        <v>0.6</v>
      </c>
      <c r="J5102" s="13">
        <v>8.3333333333333339</v>
      </c>
      <c r="K5102" s="13">
        <v>0.4</v>
      </c>
      <c r="L5102" s="13">
        <v>5</v>
      </c>
      <c r="M5102" s="13">
        <v>23.333333333333336</v>
      </c>
    </row>
    <row r="5103" spans="2:13">
      <c r="B5103" s="10">
        <v>5100</v>
      </c>
      <c r="C5103" s="13">
        <v>0.6</v>
      </c>
      <c r="D5103" s="13">
        <v>6.666666666666667</v>
      </c>
      <c r="E5103" s="13">
        <v>15.428571428571429</v>
      </c>
      <c r="F5103" s="13">
        <v>23.019181757209925</v>
      </c>
      <c r="G5103" s="13">
        <v>3.3239436619718314</v>
      </c>
      <c r="H5103" s="13">
        <v>4.2666666666666666</v>
      </c>
      <c r="I5103" s="13">
        <v>1.2</v>
      </c>
      <c r="J5103" s="13">
        <v>4.166666666666667</v>
      </c>
      <c r="K5103" s="13">
        <v>0.2</v>
      </c>
      <c r="L5103" s="13">
        <v>10</v>
      </c>
      <c r="M5103" s="13">
        <v>20.833333333333336</v>
      </c>
    </row>
    <row r="5104" spans="2:13">
      <c r="B5104" s="10">
        <v>5101</v>
      </c>
      <c r="C5104" s="13">
        <v>0.6</v>
      </c>
      <c r="D5104" s="13">
        <v>6.666666666666667</v>
      </c>
      <c r="E5104" s="13">
        <v>15</v>
      </c>
      <c r="F5104" s="13">
        <v>21.739849624060149</v>
      </c>
      <c r="G5104" s="13">
        <v>3.3714285714285714</v>
      </c>
      <c r="H5104" s="13">
        <v>3.3684210526315788</v>
      </c>
      <c r="I5104" s="13">
        <v>0.6</v>
      </c>
      <c r="J5104" s="13">
        <v>8.3333333333333339</v>
      </c>
      <c r="K5104" s="13">
        <v>0.4</v>
      </c>
      <c r="L5104" s="13">
        <v>5</v>
      </c>
      <c r="M5104" s="13">
        <v>20</v>
      </c>
    </row>
    <row r="5105" spans="2:13">
      <c r="B5105" s="10">
        <v>5102</v>
      </c>
      <c r="C5105" s="13">
        <v>1.2</v>
      </c>
      <c r="D5105" s="13">
        <v>3.3333333333333335</v>
      </c>
      <c r="E5105" s="13">
        <v>10.8</v>
      </c>
      <c r="F5105" s="13">
        <v>15.850505050505051</v>
      </c>
      <c r="G5105" s="13">
        <v>2.3838383838383841</v>
      </c>
      <c r="H5105" s="13">
        <v>2.6666666666666665</v>
      </c>
      <c r="I5105" s="13">
        <v>1.2</v>
      </c>
      <c r="J5105" s="13">
        <v>4.166666666666667</v>
      </c>
      <c r="K5105" s="13">
        <v>0.4</v>
      </c>
      <c r="L5105" s="13">
        <v>5</v>
      </c>
      <c r="M5105" s="13">
        <v>12.5</v>
      </c>
    </row>
    <row r="5106" spans="2:13">
      <c r="B5106" s="10">
        <v>5103</v>
      </c>
      <c r="C5106" s="13">
        <v>1</v>
      </c>
      <c r="D5106" s="13">
        <v>4</v>
      </c>
      <c r="E5106" s="13">
        <v>9.473684210526315</v>
      </c>
      <c r="F5106" s="13">
        <v>15.377498472549531</v>
      </c>
      <c r="G5106" s="13">
        <v>2.3482587064676617</v>
      </c>
      <c r="H5106" s="13">
        <v>3.5555555555555554</v>
      </c>
      <c r="I5106" s="13">
        <v>0.6</v>
      </c>
      <c r="J5106" s="13">
        <v>8.3333333333333339</v>
      </c>
      <c r="K5106" s="13">
        <v>0.4</v>
      </c>
      <c r="L5106" s="13">
        <v>5</v>
      </c>
      <c r="M5106" s="13">
        <v>17.333333333333336</v>
      </c>
    </row>
    <row r="5107" spans="2:13">
      <c r="B5107" s="10">
        <v>5104</v>
      </c>
      <c r="C5107" s="13">
        <v>1.4</v>
      </c>
      <c r="D5107" s="13">
        <v>2.8571428571428572</v>
      </c>
      <c r="E5107" s="13">
        <v>11.739130434782609</v>
      </c>
      <c r="F5107" s="13">
        <v>23.287982893799004</v>
      </c>
      <c r="G5107" s="13">
        <v>3.8688524590163937</v>
      </c>
      <c r="H5107" s="13">
        <v>7.68</v>
      </c>
      <c r="I5107" s="13">
        <v>0.8</v>
      </c>
      <c r="J5107" s="13">
        <v>6.25</v>
      </c>
      <c r="K5107" s="13">
        <v>0.6</v>
      </c>
      <c r="L5107" s="13">
        <v>3.3333333333333335</v>
      </c>
      <c r="M5107" s="13">
        <v>12.440476190476192</v>
      </c>
    </row>
    <row r="5108" spans="2:13">
      <c r="B5108" s="10">
        <v>5105</v>
      </c>
      <c r="C5108" s="13">
        <v>1.6</v>
      </c>
      <c r="D5108" s="13">
        <v>2.5</v>
      </c>
      <c r="E5108" s="13">
        <v>12.558139534883722</v>
      </c>
      <c r="F5108" s="13">
        <v>19.799319407642543</v>
      </c>
      <c r="G5108" s="13">
        <v>3.5488721804511276</v>
      </c>
      <c r="H5108" s="13">
        <v>3.6923076923076925</v>
      </c>
      <c r="I5108" s="13">
        <v>1.2</v>
      </c>
      <c r="J5108" s="13">
        <v>4.166666666666667</v>
      </c>
      <c r="K5108" s="13">
        <v>0.2</v>
      </c>
      <c r="L5108" s="13">
        <v>10</v>
      </c>
      <c r="M5108" s="13">
        <v>16.666666666666668</v>
      </c>
    </row>
    <row r="5109" spans="2:13">
      <c r="B5109" s="10">
        <v>5106</v>
      </c>
      <c r="C5109" s="13">
        <v>1.2</v>
      </c>
      <c r="D5109" s="13">
        <v>3.3333333333333335</v>
      </c>
      <c r="E5109" s="13">
        <v>12.857142857142858</v>
      </c>
      <c r="F5109" s="13">
        <v>26.530178950561115</v>
      </c>
      <c r="G5109" s="13">
        <v>3.0063694267515921</v>
      </c>
      <c r="H5109" s="13">
        <v>10.666666666666666</v>
      </c>
      <c r="I5109" s="13">
        <v>0.6</v>
      </c>
      <c r="J5109" s="13">
        <v>8.3333333333333339</v>
      </c>
      <c r="K5109" s="13">
        <v>0.2</v>
      </c>
      <c r="L5109" s="13">
        <v>10</v>
      </c>
      <c r="M5109" s="13">
        <v>21.666666666666668</v>
      </c>
    </row>
    <row r="5110" spans="2:13">
      <c r="B5110" s="10">
        <v>5107</v>
      </c>
      <c r="C5110" s="13">
        <v>0.6</v>
      </c>
      <c r="D5110" s="13">
        <v>6.666666666666667</v>
      </c>
      <c r="E5110" s="13">
        <v>12.272727272727273</v>
      </c>
      <c r="F5110" s="13">
        <v>19.118628912071536</v>
      </c>
      <c r="G5110" s="13">
        <v>2.5792349726775954</v>
      </c>
      <c r="H5110" s="13">
        <v>4.2666666666666666</v>
      </c>
      <c r="I5110" s="13">
        <v>1</v>
      </c>
      <c r="J5110" s="13">
        <v>5</v>
      </c>
      <c r="K5110" s="13">
        <v>0.2</v>
      </c>
      <c r="L5110" s="13">
        <v>10</v>
      </c>
      <c r="M5110" s="13">
        <v>21.666666666666668</v>
      </c>
    </row>
    <row r="5111" spans="2:13">
      <c r="B5111" s="10">
        <v>5108</v>
      </c>
      <c r="C5111" s="13">
        <v>1</v>
      </c>
      <c r="D5111" s="13">
        <v>4</v>
      </c>
      <c r="E5111" s="13">
        <v>11.739130434782609</v>
      </c>
      <c r="F5111" s="13">
        <v>20.098104793756967</v>
      </c>
      <c r="G5111" s="13">
        <v>3.0256410256410255</v>
      </c>
      <c r="H5111" s="13">
        <v>5.333333333333333</v>
      </c>
      <c r="I5111" s="13">
        <v>0.8</v>
      </c>
      <c r="J5111" s="13">
        <v>6.25</v>
      </c>
      <c r="K5111" s="13">
        <v>0.8</v>
      </c>
      <c r="L5111" s="13">
        <v>2.5</v>
      </c>
      <c r="M5111" s="13">
        <v>12.75</v>
      </c>
    </row>
    <row r="5112" spans="2:13">
      <c r="B5112" s="10">
        <v>5109</v>
      </c>
      <c r="C5112" s="13">
        <v>0.4</v>
      </c>
      <c r="D5112" s="13">
        <v>10</v>
      </c>
      <c r="E5112" s="13">
        <v>11.25</v>
      </c>
      <c r="F5112" s="13">
        <v>16.901685393258425</v>
      </c>
      <c r="G5112" s="13">
        <v>2.6516853932584272</v>
      </c>
      <c r="H5112" s="13">
        <v>3</v>
      </c>
      <c r="I5112" s="13">
        <v>1</v>
      </c>
      <c r="J5112" s="13">
        <v>5</v>
      </c>
      <c r="K5112" s="13">
        <v>0.4</v>
      </c>
      <c r="L5112" s="13">
        <v>5</v>
      </c>
      <c r="M5112" s="13">
        <v>20</v>
      </c>
    </row>
    <row r="5113" spans="2:13">
      <c r="B5113" s="10">
        <v>5110</v>
      </c>
      <c r="C5113" s="13">
        <v>1</v>
      </c>
      <c r="D5113" s="13">
        <v>4</v>
      </c>
      <c r="E5113" s="13">
        <v>10.384615384615385</v>
      </c>
      <c r="F5113" s="13">
        <v>18.282051282051281</v>
      </c>
      <c r="G5113" s="13">
        <v>3.6307692307692307</v>
      </c>
      <c r="H5113" s="13">
        <v>4.2666666666666666</v>
      </c>
      <c r="I5113" s="13">
        <v>0.8</v>
      </c>
      <c r="J5113" s="13">
        <v>6.25</v>
      </c>
      <c r="K5113" s="13">
        <v>0.6</v>
      </c>
      <c r="L5113" s="13">
        <v>3.3333333333333335</v>
      </c>
      <c r="M5113" s="13">
        <v>13.583333333333334</v>
      </c>
    </row>
    <row r="5114" spans="2:13">
      <c r="B5114" s="10">
        <v>5111</v>
      </c>
      <c r="C5114" s="13">
        <v>1.4</v>
      </c>
      <c r="D5114" s="13">
        <v>2.8571428571428572</v>
      </c>
      <c r="E5114" s="13">
        <v>11.25</v>
      </c>
      <c r="F5114" s="13">
        <v>18.373913043478261</v>
      </c>
      <c r="G5114" s="13">
        <v>2.95</v>
      </c>
      <c r="H5114" s="13">
        <v>4.1739130434782608</v>
      </c>
      <c r="I5114" s="13">
        <v>0.8</v>
      </c>
      <c r="J5114" s="13">
        <v>6.25</v>
      </c>
      <c r="K5114" s="13">
        <v>0.4</v>
      </c>
      <c r="L5114" s="13">
        <v>5</v>
      </c>
      <c r="M5114" s="13">
        <v>14.107142857142858</v>
      </c>
    </row>
    <row r="5115" spans="2:13">
      <c r="B5115" s="10">
        <v>5112</v>
      </c>
      <c r="C5115" s="13">
        <v>0.8</v>
      </c>
      <c r="D5115" s="13">
        <v>5</v>
      </c>
      <c r="E5115" s="13">
        <v>15.428571428571429</v>
      </c>
      <c r="F5115" s="13">
        <v>24.651387827858418</v>
      </c>
      <c r="G5115" s="13">
        <v>3.5757575757575761</v>
      </c>
      <c r="H5115" s="13">
        <v>5.6470588235294121</v>
      </c>
      <c r="I5115" s="13">
        <v>1</v>
      </c>
      <c r="J5115" s="13">
        <v>5</v>
      </c>
      <c r="K5115" s="13">
        <v>0.4</v>
      </c>
      <c r="L5115" s="13">
        <v>5</v>
      </c>
      <c r="M5115" s="13">
        <v>15</v>
      </c>
    </row>
    <row r="5116" spans="2:13">
      <c r="B5116" s="10">
        <v>5113</v>
      </c>
      <c r="C5116" s="13">
        <v>0.8</v>
      </c>
      <c r="D5116" s="13">
        <v>5</v>
      </c>
      <c r="E5116" s="13">
        <v>14.594594594594593</v>
      </c>
      <c r="F5116" s="13">
        <v>23.013967813967813</v>
      </c>
      <c r="G5116" s="13">
        <v>3.496296296296296</v>
      </c>
      <c r="H5116" s="13">
        <v>4.9230769230769234</v>
      </c>
      <c r="I5116" s="13">
        <v>1.6</v>
      </c>
      <c r="J5116" s="13">
        <v>3.125</v>
      </c>
      <c r="K5116" s="13">
        <v>0.6</v>
      </c>
      <c r="L5116" s="13">
        <v>3.3333333333333335</v>
      </c>
      <c r="M5116" s="13">
        <v>11.458333333333334</v>
      </c>
    </row>
    <row r="5117" spans="2:13">
      <c r="B5117" s="10">
        <v>5114</v>
      </c>
      <c r="C5117" s="13">
        <v>0.8</v>
      </c>
      <c r="D5117" s="13">
        <v>5</v>
      </c>
      <c r="E5117" s="13">
        <v>15.882352941176469</v>
      </c>
      <c r="F5117" s="13">
        <v>26.110089362461281</v>
      </c>
      <c r="G5117" s="13">
        <v>4.0341880341880341</v>
      </c>
      <c r="H5117" s="13">
        <v>6.193548387096774</v>
      </c>
      <c r="I5117" s="13">
        <v>0.6</v>
      </c>
      <c r="J5117" s="13">
        <v>8.3333333333333339</v>
      </c>
      <c r="K5117" s="13">
        <v>0.4</v>
      </c>
      <c r="L5117" s="13">
        <v>5</v>
      </c>
      <c r="M5117" s="13">
        <v>18.333333333333336</v>
      </c>
    </row>
    <row r="5118" spans="2:13">
      <c r="B5118" s="10">
        <v>5115</v>
      </c>
      <c r="C5118" s="13">
        <v>0.8</v>
      </c>
      <c r="D5118" s="13">
        <v>5</v>
      </c>
      <c r="E5118" s="13">
        <v>11.48936170212766</v>
      </c>
      <c r="F5118" s="13">
        <v>18.692631861919558</v>
      </c>
      <c r="G5118" s="13">
        <v>2.2801932367149758</v>
      </c>
      <c r="H5118" s="13">
        <v>4.9230769230769234</v>
      </c>
      <c r="I5118" s="13">
        <v>0.8</v>
      </c>
      <c r="J5118" s="13">
        <v>6.25</v>
      </c>
      <c r="K5118" s="13">
        <v>0.6</v>
      </c>
      <c r="L5118" s="13">
        <v>3.3333333333333335</v>
      </c>
      <c r="M5118" s="13">
        <v>14.583333333333334</v>
      </c>
    </row>
    <row r="5119" spans="2:13">
      <c r="B5119" s="10">
        <v>5116</v>
      </c>
      <c r="C5119" s="13">
        <v>0.8</v>
      </c>
      <c r="D5119" s="13">
        <v>5</v>
      </c>
      <c r="E5119" s="13">
        <v>14.210526315789473</v>
      </c>
      <c r="F5119" s="13">
        <v>21.898106341397668</v>
      </c>
      <c r="G5119" s="13">
        <v>3.3239436619718314</v>
      </c>
      <c r="H5119" s="13">
        <v>4.3636363636363633</v>
      </c>
      <c r="I5119" s="13">
        <v>0.6</v>
      </c>
      <c r="J5119" s="13">
        <v>8.3333333333333339</v>
      </c>
      <c r="K5119" s="13">
        <v>0.6</v>
      </c>
      <c r="L5119" s="13">
        <v>3.3333333333333335</v>
      </c>
      <c r="M5119" s="13">
        <v>16.666666666666668</v>
      </c>
    </row>
    <row r="5120" spans="2:13">
      <c r="B5120" s="10">
        <v>5117</v>
      </c>
      <c r="C5120" s="13">
        <v>0.8</v>
      </c>
      <c r="D5120" s="13">
        <v>5</v>
      </c>
      <c r="E5120" s="13">
        <v>13.5</v>
      </c>
      <c r="F5120" s="13">
        <v>20.714470284237727</v>
      </c>
      <c r="G5120" s="13">
        <v>3.6589147286821708</v>
      </c>
      <c r="H5120" s="13">
        <v>3.5555555555555554</v>
      </c>
      <c r="I5120" s="13">
        <v>1.2</v>
      </c>
      <c r="J5120" s="13">
        <v>4.166666666666667</v>
      </c>
      <c r="K5120" s="13">
        <v>0.6</v>
      </c>
      <c r="L5120" s="13">
        <v>3.3333333333333335</v>
      </c>
      <c r="M5120" s="13">
        <v>12.500000000000002</v>
      </c>
    </row>
    <row r="5121" spans="2:13">
      <c r="B5121" s="10">
        <v>5118</v>
      </c>
      <c r="C5121" s="13">
        <v>1.2</v>
      </c>
      <c r="D5121" s="13">
        <v>3.3333333333333335</v>
      </c>
      <c r="E5121" s="13">
        <v>10.384615384615385</v>
      </c>
      <c r="F5121" s="13">
        <v>21.700994930691401</v>
      </c>
      <c r="G5121" s="13">
        <v>2.9685534591194971</v>
      </c>
      <c r="H5121" s="13">
        <v>8.3478260869565215</v>
      </c>
      <c r="I5121" s="13">
        <v>0.8</v>
      </c>
      <c r="J5121" s="13">
        <v>6.25</v>
      </c>
      <c r="K5121" s="13">
        <v>0.2</v>
      </c>
      <c r="L5121" s="13">
        <v>10</v>
      </c>
      <c r="M5121" s="13">
        <v>19.583333333333336</v>
      </c>
    </row>
    <row r="5122" spans="2:13">
      <c r="B5122" s="10">
        <v>5119</v>
      </c>
      <c r="C5122" s="13">
        <v>0.2</v>
      </c>
      <c r="D5122" s="13">
        <v>20</v>
      </c>
      <c r="E5122" s="13">
        <v>12.857142857142858</v>
      </c>
      <c r="F5122" s="13">
        <v>19.782327261779319</v>
      </c>
      <c r="G5122" s="13">
        <v>3.2328767123287672</v>
      </c>
      <c r="H5122" s="13">
        <v>3.6923076923076925</v>
      </c>
      <c r="I5122" s="13">
        <v>1</v>
      </c>
      <c r="J5122" s="13">
        <v>5</v>
      </c>
      <c r="K5122" s="13">
        <v>0.4</v>
      </c>
      <c r="L5122" s="13">
        <v>5</v>
      </c>
      <c r="M5122" s="13">
        <v>30</v>
      </c>
    </row>
    <row r="5123" spans="2:13">
      <c r="B5123" s="10">
        <v>5120</v>
      </c>
      <c r="C5123" s="13">
        <v>0.4</v>
      </c>
      <c r="D5123" s="13">
        <v>10</v>
      </c>
      <c r="E5123" s="13">
        <v>11.25</v>
      </c>
      <c r="F5123" s="13">
        <v>17.567256396298312</v>
      </c>
      <c r="G5123" s="13">
        <v>2.8263473053892216</v>
      </c>
      <c r="H5123" s="13">
        <v>3.4909090909090907</v>
      </c>
      <c r="I5123" s="13">
        <v>0.8</v>
      </c>
      <c r="J5123" s="13">
        <v>6.25</v>
      </c>
      <c r="K5123" s="13">
        <v>0.1</v>
      </c>
      <c r="L5123" s="13">
        <v>20</v>
      </c>
      <c r="M5123" s="13">
        <v>36.25</v>
      </c>
    </row>
    <row r="5124" spans="2:13">
      <c r="B5124" s="10">
        <v>5121</v>
      </c>
      <c r="C5124" s="13">
        <v>0.6</v>
      </c>
      <c r="D5124" s="13">
        <v>6.666666666666667</v>
      </c>
      <c r="E5124" s="13">
        <v>11.020408163265305</v>
      </c>
      <c r="F5124" s="13">
        <v>17.860987873410231</v>
      </c>
      <c r="G5124" s="13">
        <v>2.6666666666666665</v>
      </c>
      <c r="H5124" s="13">
        <v>4.1739130434782608</v>
      </c>
      <c r="I5124" s="13">
        <v>0.6</v>
      </c>
      <c r="J5124" s="13">
        <v>8.3333333333333339</v>
      </c>
      <c r="K5124" s="13">
        <v>0.6</v>
      </c>
      <c r="L5124" s="13">
        <v>3.3333333333333335</v>
      </c>
      <c r="M5124" s="13">
        <v>18.333333333333332</v>
      </c>
    </row>
    <row r="5125" spans="2:13">
      <c r="B5125" s="10">
        <v>5122</v>
      </c>
      <c r="C5125" s="13">
        <v>0.8</v>
      </c>
      <c r="D5125" s="13">
        <v>5</v>
      </c>
      <c r="E5125" s="13">
        <v>15.882352941176469</v>
      </c>
      <c r="F5125" s="13">
        <v>21.536578293289146</v>
      </c>
      <c r="G5125" s="13">
        <v>2.95</v>
      </c>
      <c r="H5125" s="13">
        <v>2.704225352112676</v>
      </c>
      <c r="I5125" s="13">
        <v>1</v>
      </c>
      <c r="J5125" s="13">
        <v>5</v>
      </c>
      <c r="K5125" s="13">
        <v>0.6</v>
      </c>
      <c r="L5125" s="13">
        <v>3.3333333333333335</v>
      </c>
      <c r="M5125" s="13">
        <v>13.333333333333334</v>
      </c>
    </row>
    <row r="5126" spans="2:13">
      <c r="B5126" s="10">
        <v>5123</v>
      </c>
      <c r="C5126" s="13">
        <v>0.8</v>
      </c>
      <c r="D5126" s="13">
        <v>5</v>
      </c>
      <c r="E5126" s="13">
        <v>13.170731707317072</v>
      </c>
      <c r="F5126" s="13">
        <v>20.167384026781445</v>
      </c>
      <c r="G5126" s="13">
        <v>2.3137254901960782</v>
      </c>
      <c r="H5126" s="13">
        <v>4.6829268292682924</v>
      </c>
      <c r="I5126" s="13">
        <v>1.2</v>
      </c>
      <c r="J5126" s="13">
        <v>4.166666666666667</v>
      </c>
      <c r="K5126" s="13">
        <v>0.8</v>
      </c>
      <c r="L5126" s="13">
        <v>2.5</v>
      </c>
      <c r="M5126" s="13">
        <v>11.666666666666668</v>
      </c>
    </row>
    <row r="5127" spans="2:13">
      <c r="B5127" s="10">
        <v>5124</v>
      </c>
      <c r="C5127" s="13">
        <v>1</v>
      </c>
      <c r="D5127" s="13">
        <v>4</v>
      </c>
      <c r="E5127" s="13">
        <v>15</v>
      </c>
      <c r="F5127" s="13">
        <v>21.043246505078951</v>
      </c>
      <c r="G5127" s="13">
        <v>2.8957055214723924</v>
      </c>
      <c r="H5127" s="13">
        <v>3.1475409836065573</v>
      </c>
      <c r="I5127" s="13">
        <v>1.6</v>
      </c>
      <c r="J5127" s="13">
        <v>3.125</v>
      </c>
      <c r="K5127" s="13">
        <v>0.4</v>
      </c>
      <c r="L5127" s="13">
        <v>5</v>
      </c>
      <c r="M5127" s="13">
        <v>12.125</v>
      </c>
    </row>
    <row r="5128" spans="2:13">
      <c r="B5128" s="10">
        <v>5125</v>
      </c>
      <c r="C5128" s="13">
        <v>1.4</v>
      </c>
      <c r="D5128" s="13">
        <v>2.8571428571428572</v>
      </c>
      <c r="E5128" s="13">
        <v>7.2972972972972965</v>
      </c>
      <c r="F5128" s="13">
        <v>14.706140422675855</v>
      </c>
      <c r="G5128" s="13">
        <v>3.7165354330708662</v>
      </c>
      <c r="H5128" s="13">
        <v>3.6923076923076925</v>
      </c>
      <c r="I5128" s="13">
        <v>1.6</v>
      </c>
      <c r="J5128" s="13">
        <v>3.125</v>
      </c>
      <c r="K5128" s="13">
        <v>0.4</v>
      </c>
      <c r="L5128" s="13">
        <v>5</v>
      </c>
      <c r="M5128" s="13">
        <v>10.982142857142858</v>
      </c>
    </row>
    <row r="5129" spans="2:13">
      <c r="B5129" s="10">
        <v>5126</v>
      </c>
      <c r="C5129" s="13">
        <v>1.2</v>
      </c>
      <c r="D5129" s="13">
        <v>3.3333333333333335</v>
      </c>
      <c r="E5129" s="13">
        <v>11.020408163265305</v>
      </c>
      <c r="F5129" s="13">
        <v>18.416091616502715</v>
      </c>
      <c r="G5129" s="13">
        <v>3.3956834532374103</v>
      </c>
      <c r="H5129" s="13">
        <v>4</v>
      </c>
      <c r="I5129" s="13">
        <v>1.2</v>
      </c>
      <c r="J5129" s="13">
        <v>4.166666666666667</v>
      </c>
      <c r="K5129" s="13">
        <v>0.2</v>
      </c>
      <c r="L5129" s="13">
        <v>10</v>
      </c>
      <c r="M5129" s="13">
        <v>17.5</v>
      </c>
    </row>
    <row r="5130" spans="2:13">
      <c r="B5130" s="10">
        <v>5127</v>
      </c>
      <c r="C5130" s="13">
        <v>0.6</v>
      </c>
      <c r="D5130" s="13">
        <v>6.666666666666667</v>
      </c>
      <c r="E5130" s="13">
        <v>14.210526315789473</v>
      </c>
      <c r="F5130" s="13">
        <v>23.843403028118239</v>
      </c>
      <c r="G5130" s="13">
        <v>3.2328767123287672</v>
      </c>
      <c r="H5130" s="13">
        <v>6.4</v>
      </c>
      <c r="I5130" s="13">
        <v>1.4</v>
      </c>
      <c r="J5130" s="13">
        <v>3.5714285714285716</v>
      </c>
      <c r="K5130" s="13">
        <v>0.6</v>
      </c>
      <c r="L5130" s="13">
        <v>3.3333333333333335</v>
      </c>
      <c r="M5130" s="13">
        <v>13.571428571428573</v>
      </c>
    </row>
    <row r="5131" spans="2:13">
      <c r="B5131" s="10">
        <v>5128</v>
      </c>
      <c r="C5131" s="13">
        <v>1.2</v>
      </c>
      <c r="D5131" s="13">
        <v>3.3333333333333335</v>
      </c>
      <c r="E5131" s="13">
        <v>13.846153846153847</v>
      </c>
      <c r="F5131" s="13">
        <v>22.80245636716225</v>
      </c>
      <c r="G5131" s="13">
        <v>3.4705882352941178</v>
      </c>
      <c r="H5131" s="13">
        <v>5.4857142857142858</v>
      </c>
      <c r="I5131" s="13">
        <v>1</v>
      </c>
      <c r="J5131" s="13">
        <v>5</v>
      </c>
      <c r="K5131" s="13">
        <v>0.4</v>
      </c>
      <c r="L5131" s="13">
        <v>5</v>
      </c>
      <c r="M5131" s="13">
        <v>13.333333333333334</v>
      </c>
    </row>
    <row r="5132" spans="2:13">
      <c r="B5132" s="10">
        <v>5129</v>
      </c>
      <c r="C5132" s="13">
        <v>0.6</v>
      </c>
      <c r="D5132" s="13">
        <v>6.666666666666667</v>
      </c>
      <c r="E5132" s="13">
        <v>20</v>
      </c>
      <c r="F5132" s="13">
        <v>26.204237288135594</v>
      </c>
      <c r="G5132" s="13">
        <v>2.95</v>
      </c>
      <c r="H5132" s="13">
        <v>3.2542372881355934</v>
      </c>
      <c r="I5132" s="13">
        <v>1</v>
      </c>
      <c r="J5132" s="13">
        <v>5</v>
      </c>
      <c r="K5132" s="13">
        <v>0.2</v>
      </c>
      <c r="L5132" s="13">
        <v>10</v>
      </c>
      <c r="M5132" s="13">
        <v>21.666666666666668</v>
      </c>
    </row>
    <row r="5133" spans="2:13">
      <c r="B5133" s="10">
        <v>5130</v>
      </c>
      <c r="C5133" s="13">
        <v>0.6</v>
      </c>
      <c r="D5133" s="13">
        <v>6.666666666666667</v>
      </c>
      <c r="E5133" s="13">
        <v>14.210526315789473</v>
      </c>
      <c r="F5133" s="13">
        <v>21.476411393224705</v>
      </c>
      <c r="G5133" s="13">
        <v>3.3475177304964543</v>
      </c>
      <c r="H5133" s="13">
        <v>3.9183673469387754</v>
      </c>
      <c r="I5133" s="13">
        <v>1.4</v>
      </c>
      <c r="J5133" s="13">
        <v>3.5714285714285716</v>
      </c>
      <c r="K5133" s="13">
        <v>0.6</v>
      </c>
      <c r="L5133" s="13">
        <v>3.3333333333333335</v>
      </c>
      <c r="M5133" s="13">
        <v>13.571428571428573</v>
      </c>
    </row>
    <row r="5134" spans="2:13">
      <c r="B5134" s="10">
        <v>5131</v>
      </c>
      <c r="C5134" s="13">
        <v>0.4</v>
      </c>
      <c r="D5134" s="13">
        <v>10</v>
      </c>
      <c r="E5134" s="13">
        <v>12</v>
      </c>
      <c r="F5134" s="13">
        <v>18.35063829787234</v>
      </c>
      <c r="G5134" s="13">
        <v>2.5106382978723403</v>
      </c>
      <c r="H5134" s="13">
        <v>3.84</v>
      </c>
      <c r="I5134" s="13">
        <v>1.4</v>
      </c>
      <c r="J5134" s="13">
        <v>3.5714285714285716</v>
      </c>
      <c r="K5134" s="13">
        <v>0.2</v>
      </c>
      <c r="L5134" s="13">
        <v>10</v>
      </c>
      <c r="M5134" s="13">
        <v>23.571428571428569</v>
      </c>
    </row>
    <row r="5135" spans="2:13">
      <c r="B5135" s="10">
        <v>5132</v>
      </c>
      <c r="C5135" s="13">
        <v>0.4</v>
      </c>
      <c r="D5135" s="13">
        <v>10</v>
      </c>
      <c r="E5135" s="13">
        <v>9.8181818181818166</v>
      </c>
      <c r="F5135" s="13">
        <v>18.473866832243687</v>
      </c>
      <c r="G5135" s="13">
        <v>3.603053435114504</v>
      </c>
      <c r="H5135" s="13">
        <v>5.0526315789473681</v>
      </c>
      <c r="I5135" s="13">
        <v>1</v>
      </c>
      <c r="J5135" s="13">
        <v>5</v>
      </c>
      <c r="K5135" s="13">
        <v>0.2</v>
      </c>
      <c r="L5135" s="13">
        <v>10</v>
      </c>
      <c r="M5135" s="13">
        <v>25</v>
      </c>
    </row>
    <row r="5136" spans="2:13">
      <c r="B5136" s="10">
        <v>5133</v>
      </c>
      <c r="C5136" s="13">
        <v>0.6</v>
      </c>
      <c r="D5136" s="13">
        <v>6.666666666666667</v>
      </c>
      <c r="E5136" s="13">
        <v>13.170731707317072</v>
      </c>
      <c r="F5136" s="13">
        <v>19.528844183076608</v>
      </c>
      <c r="G5136" s="13">
        <v>2.5934065934065931</v>
      </c>
      <c r="H5136" s="13">
        <v>3.7647058823529411</v>
      </c>
      <c r="I5136" s="13">
        <v>1</v>
      </c>
      <c r="J5136" s="13">
        <v>5</v>
      </c>
      <c r="K5136" s="13">
        <v>0.6</v>
      </c>
      <c r="L5136" s="13">
        <v>3.3333333333333335</v>
      </c>
      <c r="M5136" s="13">
        <v>15.000000000000002</v>
      </c>
    </row>
    <row r="5137" spans="2:13">
      <c r="B5137" s="10">
        <v>5134</v>
      </c>
      <c r="C5137" s="13">
        <v>1.2</v>
      </c>
      <c r="D5137" s="13">
        <v>3.3333333333333335</v>
      </c>
      <c r="E5137" s="13">
        <v>10.8</v>
      </c>
      <c r="F5137" s="13">
        <v>21.015962441314556</v>
      </c>
      <c r="G5137" s="13">
        <v>2.215962441314554</v>
      </c>
      <c r="H5137" s="13">
        <v>8</v>
      </c>
      <c r="I5137" s="13">
        <v>1.2</v>
      </c>
      <c r="J5137" s="13">
        <v>4.166666666666667</v>
      </c>
      <c r="K5137" s="13">
        <v>0.2</v>
      </c>
      <c r="L5137" s="13">
        <v>10</v>
      </c>
      <c r="M5137" s="13">
        <v>17.5</v>
      </c>
    </row>
    <row r="5138" spans="2:13">
      <c r="B5138" s="10">
        <v>5135</v>
      </c>
      <c r="C5138" s="13">
        <v>1</v>
      </c>
      <c r="D5138" s="13">
        <v>4</v>
      </c>
      <c r="E5138" s="13">
        <v>9.3103448275862064</v>
      </c>
      <c r="F5138" s="13">
        <v>17.060119263676434</v>
      </c>
      <c r="G5138" s="13">
        <v>2.6971428571428571</v>
      </c>
      <c r="H5138" s="13">
        <v>5.0526315789473681</v>
      </c>
      <c r="I5138" s="13">
        <v>0.6</v>
      </c>
      <c r="J5138" s="13">
        <v>8.3333333333333339</v>
      </c>
      <c r="K5138" s="13">
        <v>0.2</v>
      </c>
      <c r="L5138" s="13">
        <v>10</v>
      </c>
      <c r="M5138" s="13">
        <v>22.333333333333336</v>
      </c>
    </row>
    <row r="5139" spans="2:13">
      <c r="B5139" s="10">
        <v>5136</v>
      </c>
      <c r="C5139" s="13">
        <v>0.8</v>
      </c>
      <c r="D5139" s="13">
        <v>5</v>
      </c>
      <c r="E5139" s="13">
        <v>13.5</v>
      </c>
      <c r="F5139" s="13">
        <v>19.158333333333331</v>
      </c>
      <c r="G5139" s="13">
        <v>2.458333333333333</v>
      </c>
      <c r="H5139" s="13">
        <v>3.2</v>
      </c>
      <c r="I5139" s="13">
        <v>1.2</v>
      </c>
      <c r="J5139" s="13">
        <v>4.166666666666667</v>
      </c>
      <c r="K5139" s="13">
        <v>0.2</v>
      </c>
      <c r="L5139" s="13">
        <v>10</v>
      </c>
      <c r="M5139" s="13">
        <v>19.166666666666668</v>
      </c>
    </row>
    <row r="5140" spans="2:13">
      <c r="B5140" s="10">
        <v>5137</v>
      </c>
      <c r="C5140" s="13">
        <v>1</v>
      </c>
      <c r="D5140" s="13">
        <v>4</v>
      </c>
      <c r="E5140" s="13">
        <v>11.48936170212766</v>
      </c>
      <c r="F5140" s="13">
        <v>17.805418935831952</v>
      </c>
      <c r="G5140" s="13">
        <v>2.5513513513513515</v>
      </c>
      <c r="H5140" s="13">
        <v>3.7647058823529411</v>
      </c>
      <c r="I5140" s="13">
        <v>1</v>
      </c>
      <c r="J5140" s="13">
        <v>5</v>
      </c>
      <c r="K5140" s="13">
        <v>0.2</v>
      </c>
      <c r="L5140" s="13">
        <v>10</v>
      </c>
      <c r="M5140" s="13">
        <v>19</v>
      </c>
    </row>
    <row r="5141" spans="2:13">
      <c r="B5141" s="10">
        <v>5138</v>
      </c>
      <c r="C5141" s="13">
        <v>0.6</v>
      </c>
      <c r="D5141" s="13">
        <v>6.666666666666667</v>
      </c>
      <c r="E5141" s="13">
        <v>11.25</v>
      </c>
      <c r="F5141" s="13">
        <v>19.535980264382797</v>
      </c>
      <c r="G5141" s="13">
        <v>3.603053435114504</v>
      </c>
      <c r="H5141" s="13">
        <v>4.6829268292682924</v>
      </c>
      <c r="I5141" s="13">
        <v>1</v>
      </c>
      <c r="J5141" s="13">
        <v>5</v>
      </c>
      <c r="K5141" s="13">
        <v>0.6</v>
      </c>
      <c r="L5141" s="13">
        <v>3.3333333333333335</v>
      </c>
      <c r="M5141" s="13">
        <v>15.000000000000002</v>
      </c>
    </row>
    <row r="5142" spans="2:13">
      <c r="B5142" s="10">
        <v>5139</v>
      </c>
      <c r="C5142" s="13">
        <v>0.4</v>
      </c>
      <c r="D5142" s="13">
        <v>10</v>
      </c>
      <c r="E5142" s="13">
        <v>14.210526315789473</v>
      </c>
      <c r="F5142" s="13">
        <v>23.657563276351105</v>
      </c>
      <c r="G5142" s="13">
        <v>2.8263473053892216</v>
      </c>
      <c r="H5142" s="13">
        <v>6.6206896551724137</v>
      </c>
      <c r="I5142" s="13">
        <v>1.6</v>
      </c>
      <c r="J5142" s="13">
        <v>3.125</v>
      </c>
      <c r="K5142" s="13">
        <v>0.6</v>
      </c>
      <c r="L5142" s="13">
        <v>3.3333333333333335</v>
      </c>
      <c r="M5142" s="13">
        <v>16.458333333333332</v>
      </c>
    </row>
    <row r="5143" spans="2:13">
      <c r="B5143" s="10">
        <v>5140</v>
      </c>
      <c r="C5143" s="13">
        <v>0.6</v>
      </c>
      <c r="D5143" s="13">
        <v>6.666666666666667</v>
      </c>
      <c r="E5143" s="13">
        <v>10.588235294117647</v>
      </c>
      <c r="F5143" s="13">
        <v>22.596398559423768</v>
      </c>
      <c r="G5143" s="13">
        <v>2.4081632653061225</v>
      </c>
      <c r="H5143" s="13">
        <v>9.6</v>
      </c>
      <c r="I5143" s="13">
        <v>1.4</v>
      </c>
      <c r="J5143" s="13">
        <v>3.5714285714285716</v>
      </c>
      <c r="K5143" s="13">
        <v>0.2</v>
      </c>
      <c r="L5143" s="13">
        <v>10</v>
      </c>
      <c r="M5143" s="13">
        <v>20.238095238095241</v>
      </c>
    </row>
    <row r="5144" spans="2:13">
      <c r="B5144" s="10">
        <v>5141</v>
      </c>
      <c r="C5144" s="13">
        <v>0.8</v>
      </c>
      <c r="D5144" s="13">
        <v>5</v>
      </c>
      <c r="E5144" s="13">
        <v>12.558139534883722</v>
      </c>
      <c r="F5144" s="13">
        <v>21.003604517662136</v>
      </c>
      <c r="G5144" s="13">
        <v>3.5223880597014925</v>
      </c>
      <c r="H5144" s="13">
        <v>4.9230769230769234</v>
      </c>
      <c r="I5144" s="13">
        <v>1.2</v>
      </c>
      <c r="J5144" s="13">
        <v>4.166666666666667</v>
      </c>
      <c r="K5144" s="13">
        <v>0.1</v>
      </c>
      <c r="L5144" s="13">
        <v>20</v>
      </c>
      <c r="M5144" s="13">
        <v>29.166666666666668</v>
      </c>
    </row>
    <row r="5145" spans="2:13">
      <c r="B5145" s="10">
        <v>5142</v>
      </c>
      <c r="C5145" s="13">
        <v>0.2</v>
      </c>
      <c r="D5145" s="13">
        <v>20</v>
      </c>
      <c r="E5145" s="13">
        <v>9.3103448275862064</v>
      </c>
      <c r="F5145" s="13">
        <v>15.301844283946787</v>
      </c>
      <c r="G5145" s="13">
        <v>3.1258278145695364</v>
      </c>
      <c r="H5145" s="13">
        <v>2.8656716417910446</v>
      </c>
      <c r="I5145" s="13">
        <v>1.2</v>
      </c>
      <c r="J5145" s="13">
        <v>4.166666666666667</v>
      </c>
      <c r="K5145" s="13">
        <v>0.6</v>
      </c>
      <c r="L5145" s="13">
        <v>3.3333333333333335</v>
      </c>
      <c r="M5145" s="13">
        <v>27.5</v>
      </c>
    </row>
    <row r="5146" spans="2:13">
      <c r="B5146" s="10">
        <v>5143</v>
      </c>
      <c r="C5146" s="13">
        <v>0.4</v>
      </c>
      <c r="D5146" s="13">
        <v>10</v>
      </c>
      <c r="E5146" s="13">
        <v>16.875</v>
      </c>
      <c r="F5146" s="13">
        <v>24.583567854909319</v>
      </c>
      <c r="G5146" s="13">
        <v>3.0256410256410255</v>
      </c>
      <c r="H5146" s="13">
        <v>4.6829268292682924</v>
      </c>
      <c r="I5146" s="13">
        <v>1.4</v>
      </c>
      <c r="J5146" s="13">
        <v>3.5714285714285716</v>
      </c>
      <c r="K5146" s="13">
        <v>0.4</v>
      </c>
      <c r="L5146" s="13">
        <v>5</v>
      </c>
      <c r="M5146" s="13">
        <v>18.571428571428569</v>
      </c>
    </row>
    <row r="5147" spans="2:13">
      <c r="B5147" s="10">
        <v>5144</v>
      </c>
      <c r="C5147" s="13">
        <v>0.4</v>
      </c>
      <c r="D5147" s="13">
        <v>10</v>
      </c>
      <c r="E5147" s="13">
        <v>11.48936170212766</v>
      </c>
      <c r="F5147" s="13">
        <v>18.11295516855234</v>
      </c>
      <c r="G5147" s="13">
        <v>3.2551724137931033</v>
      </c>
      <c r="H5147" s="13">
        <v>3.3684210526315788</v>
      </c>
      <c r="I5147" s="13">
        <v>1</v>
      </c>
      <c r="J5147" s="13">
        <v>5</v>
      </c>
      <c r="K5147" s="13">
        <v>0.8</v>
      </c>
      <c r="L5147" s="13">
        <v>2.5</v>
      </c>
      <c r="M5147" s="13">
        <v>17.5</v>
      </c>
    </row>
    <row r="5148" spans="2:13">
      <c r="B5148" s="10">
        <v>5145</v>
      </c>
      <c r="C5148" s="13">
        <v>0.4</v>
      </c>
      <c r="D5148" s="13">
        <v>10</v>
      </c>
      <c r="E5148" s="13">
        <v>17.419354838709676</v>
      </c>
      <c r="F5148" s="13">
        <v>27.983273596176822</v>
      </c>
      <c r="G5148" s="13">
        <v>4.3703703703703702</v>
      </c>
      <c r="H5148" s="13">
        <v>6.193548387096774</v>
      </c>
      <c r="I5148" s="13">
        <v>1.2</v>
      </c>
      <c r="J5148" s="13">
        <v>4.166666666666667</v>
      </c>
      <c r="K5148" s="13">
        <v>0.4</v>
      </c>
      <c r="L5148" s="13">
        <v>5</v>
      </c>
      <c r="M5148" s="13">
        <v>19.166666666666668</v>
      </c>
    </row>
    <row r="5149" spans="2:13">
      <c r="B5149" s="10">
        <v>5146</v>
      </c>
      <c r="C5149" s="13">
        <v>0.4</v>
      </c>
      <c r="D5149" s="13">
        <v>10</v>
      </c>
      <c r="E5149" s="13">
        <v>7.9411764705882346</v>
      </c>
      <c r="F5149" s="13">
        <v>15.921541126969721</v>
      </c>
      <c r="G5149" s="13">
        <v>3.8064516129032255</v>
      </c>
      <c r="H5149" s="13">
        <v>4.1739130434782608</v>
      </c>
      <c r="I5149" s="13">
        <v>1.4</v>
      </c>
      <c r="J5149" s="13">
        <v>3.5714285714285716</v>
      </c>
      <c r="K5149" s="13">
        <v>0.6</v>
      </c>
      <c r="L5149" s="13">
        <v>3.3333333333333335</v>
      </c>
      <c r="M5149" s="13">
        <v>16.904761904761905</v>
      </c>
    </row>
    <row r="5150" spans="2:13">
      <c r="B5150" s="10">
        <v>5147</v>
      </c>
      <c r="C5150" s="13">
        <v>0.4</v>
      </c>
      <c r="D5150" s="13">
        <v>10</v>
      </c>
      <c r="E5150" s="13">
        <v>10.588235294117647</v>
      </c>
      <c r="F5150" s="13">
        <v>17.316139961446346</v>
      </c>
      <c r="G5150" s="13">
        <v>3.1052631578947372</v>
      </c>
      <c r="H5150" s="13">
        <v>3.6226415094339623</v>
      </c>
      <c r="I5150" s="13">
        <v>1</v>
      </c>
      <c r="J5150" s="13">
        <v>5</v>
      </c>
      <c r="K5150" s="13">
        <v>0.2</v>
      </c>
      <c r="L5150" s="13">
        <v>10</v>
      </c>
      <c r="M5150" s="13">
        <v>25</v>
      </c>
    </row>
    <row r="5151" spans="2:13">
      <c r="B5151" s="10">
        <v>5148</v>
      </c>
      <c r="C5151" s="13">
        <v>0.8</v>
      </c>
      <c r="D5151" s="13">
        <v>5</v>
      </c>
      <c r="E5151" s="13">
        <v>9.3103448275862064</v>
      </c>
      <c r="F5151" s="13">
        <v>16.957403651115616</v>
      </c>
      <c r="G5151" s="13">
        <v>2.3137254901960782</v>
      </c>
      <c r="H5151" s="13">
        <v>5.333333333333333</v>
      </c>
      <c r="I5151" s="13">
        <v>1.2</v>
      </c>
      <c r="J5151" s="13">
        <v>4.166666666666667</v>
      </c>
      <c r="K5151" s="13">
        <v>0.2</v>
      </c>
      <c r="L5151" s="13">
        <v>10</v>
      </c>
      <c r="M5151" s="13">
        <v>19.166666666666668</v>
      </c>
    </row>
    <row r="5152" spans="2:13">
      <c r="B5152" s="10">
        <v>5149</v>
      </c>
      <c r="C5152" s="13">
        <v>0.8</v>
      </c>
      <c r="D5152" s="13">
        <v>5</v>
      </c>
      <c r="E5152" s="13">
        <v>12</v>
      </c>
      <c r="F5152" s="13">
        <v>20.786735277301318</v>
      </c>
      <c r="G5152" s="13">
        <v>2.9685534591194971</v>
      </c>
      <c r="H5152" s="13">
        <v>5.8181818181818183</v>
      </c>
      <c r="I5152" s="13">
        <v>1.2</v>
      </c>
      <c r="J5152" s="13">
        <v>4.166666666666667</v>
      </c>
      <c r="K5152" s="13">
        <v>0.6</v>
      </c>
      <c r="L5152" s="13">
        <v>3.3333333333333335</v>
      </c>
      <c r="M5152" s="13">
        <v>12.500000000000002</v>
      </c>
    </row>
    <row r="5153" spans="2:13">
      <c r="B5153" s="10">
        <v>5150</v>
      </c>
      <c r="C5153" s="13">
        <v>1</v>
      </c>
      <c r="D5153" s="13">
        <v>4</v>
      </c>
      <c r="E5153" s="13">
        <v>11.25</v>
      </c>
      <c r="F5153" s="13">
        <v>17.284413765506201</v>
      </c>
      <c r="G5153" s="13">
        <v>3.2108843537414966</v>
      </c>
      <c r="H5153" s="13">
        <v>2.8235294117647061</v>
      </c>
      <c r="I5153" s="13">
        <v>1</v>
      </c>
      <c r="J5153" s="13">
        <v>5</v>
      </c>
      <c r="K5153" s="13">
        <v>0.6</v>
      </c>
      <c r="L5153" s="13">
        <v>3.3333333333333335</v>
      </c>
      <c r="M5153" s="13">
        <v>12.333333333333334</v>
      </c>
    </row>
    <row r="5154" spans="2:13">
      <c r="B5154" s="10">
        <v>5151</v>
      </c>
      <c r="C5154" s="13">
        <v>1.2</v>
      </c>
      <c r="D5154" s="13">
        <v>3.3333333333333335</v>
      </c>
      <c r="E5154" s="13">
        <v>9.8181818181818166</v>
      </c>
      <c r="F5154" s="13">
        <v>19.451058530510586</v>
      </c>
      <c r="G5154" s="13">
        <v>3.2328767123287672</v>
      </c>
      <c r="H5154" s="13">
        <v>6.4</v>
      </c>
      <c r="I5154" s="13">
        <v>0.8</v>
      </c>
      <c r="J5154" s="13">
        <v>6.25</v>
      </c>
      <c r="K5154" s="13">
        <v>0.2</v>
      </c>
      <c r="L5154" s="13">
        <v>10</v>
      </c>
      <c r="M5154" s="13">
        <v>19.583333333333336</v>
      </c>
    </row>
    <row r="5155" spans="2:13">
      <c r="B5155" s="10">
        <v>5152</v>
      </c>
      <c r="C5155" s="13">
        <v>0.8</v>
      </c>
      <c r="D5155" s="13">
        <v>5</v>
      </c>
      <c r="E5155" s="13">
        <v>15.882352941176469</v>
      </c>
      <c r="F5155" s="13">
        <v>23.718897791674809</v>
      </c>
      <c r="G5155" s="13">
        <v>3.3714285714285714</v>
      </c>
      <c r="H5155" s="13">
        <v>4.4651162790697674</v>
      </c>
      <c r="I5155" s="13">
        <v>0.8</v>
      </c>
      <c r="J5155" s="13">
        <v>6.25</v>
      </c>
      <c r="K5155" s="13">
        <v>0.2</v>
      </c>
      <c r="L5155" s="13">
        <v>10</v>
      </c>
      <c r="M5155" s="13">
        <v>21.25</v>
      </c>
    </row>
    <row r="5156" spans="2:13">
      <c r="B5156" s="10">
        <v>5153</v>
      </c>
      <c r="C5156" s="13">
        <v>0.6</v>
      </c>
      <c r="D5156" s="13">
        <v>6.666666666666667</v>
      </c>
      <c r="E5156" s="13">
        <v>11.020408163265305</v>
      </c>
      <c r="F5156" s="13">
        <v>20.374974907995984</v>
      </c>
      <c r="G5156" s="13">
        <v>3.8688524590163937</v>
      </c>
      <c r="H5156" s="13">
        <v>5.4857142857142858</v>
      </c>
      <c r="I5156" s="13">
        <v>1.2</v>
      </c>
      <c r="J5156" s="13">
        <v>4.166666666666667</v>
      </c>
      <c r="K5156" s="13">
        <v>0.8</v>
      </c>
      <c r="L5156" s="13">
        <v>2.5</v>
      </c>
      <c r="M5156" s="13">
        <v>13.333333333333334</v>
      </c>
    </row>
    <row r="5157" spans="2:13">
      <c r="B5157" s="10">
        <v>5154</v>
      </c>
      <c r="C5157" s="13">
        <v>0.4</v>
      </c>
      <c r="D5157" s="13">
        <v>10</v>
      </c>
      <c r="E5157" s="13">
        <v>8.5714285714285712</v>
      </c>
      <c r="F5157" s="13">
        <v>16.886964886964886</v>
      </c>
      <c r="G5157" s="13">
        <v>2.4973544973544972</v>
      </c>
      <c r="H5157" s="13">
        <v>5.8181818181818183</v>
      </c>
      <c r="I5157" s="13">
        <v>1</v>
      </c>
      <c r="J5157" s="13">
        <v>5</v>
      </c>
      <c r="K5157" s="13">
        <v>0.4</v>
      </c>
      <c r="L5157" s="13">
        <v>5</v>
      </c>
      <c r="M5157" s="13">
        <v>20</v>
      </c>
    </row>
    <row r="5158" spans="2:13">
      <c r="B5158" s="10">
        <v>5155</v>
      </c>
      <c r="C5158" s="13">
        <v>0.8</v>
      </c>
      <c r="D5158" s="13">
        <v>5</v>
      </c>
      <c r="E5158" s="13">
        <v>10</v>
      </c>
      <c r="F5158" s="13">
        <v>22.995683453237412</v>
      </c>
      <c r="G5158" s="13">
        <v>3.3956834532374103</v>
      </c>
      <c r="H5158" s="13">
        <v>9.6</v>
      </c>
      <c r="I5158" s="13">
        <v>0.8</v>
      </c>
      <c r="J5158" s="13">
        <v>6.25</v>
      </c>
      <c r="K5158" s="13">
        <v>0.4</v>
      </c>
      <c r="L5158" s="13">
        <v>5</v>
      </c>
      <c r="M5158" s="13">
        <v>16.25</v>
      </c>
    </row>
    <row r="5159" spans="2:13">
      <c r="B5159" s="10">
        <v>5156</v>
      </c>
      <c r="C5159" s="13">
        <v>0.4</v>
      </c>
      <c r="D5159" s="13">
        <v>10</v>
      </c>
      <c r="E5159" s="13">
        <v>12</v>
      </c>
      <c r="F5159" s="13">
        <v>20.153515064562409</v>
      </c>
      <c r="G5159" s="13">
        <v>3.4705882352941178</v>
      </c>
      <c r="H5159" s="13">
        <v>4.6829268292682924</v>
      </c>
      <c r="I5159" s="13">
        <v>0.6</v>
      </c>
      <c r="J5159" s="13">
        <v>8.3333333333333339</v>
      </c>
      <c r="K5159" s="13">
        <v>0.6</v>
      </c>
      <c r="L5159" s="13">
        <v>3.3333333333333335</v>
      </c>
      <c r="M5159" s="13">
        <v>21.666666666666668</v>
      </c>
    </row>
    <row r="5160" spans="2:13">
      <c r="B5160" s="10">
        <v>5157</v>
      </c>
      <c r="C5160" s="13">
        <v>1</v>
      </c>
      <c r="D5160" s="13">
        <v>4</v>
      </c>
      <c r="E5160" s="13">
        <v>9.473684210526315</v>
      </c>
      <c r="F5160" s="13">
        <v>17.652143604043218</v>
      </c>
      <c r="G5160" s="13">
        <v>3.1258278145695364</v>
      </c>
      <c r="H5160" s="13">
        <v>5.0526315789473681</v>
      </c>
      <c r="I5160" s="13">
        <v>0.6</v>
      </c>
      <c r="J5160" s="13">
        <v>8.3333333333333339</v>
      </c>
      <c r="K5160" s="13">
        <v>0.4</v>
      </c>
      <c r="L5160" s="13">
        <v>5</v>
      </c>
      <c r="M5160" s="13">
        <v>17.333333333333336</v>
      </c>
    </row>
    <row r="5161" spans="2:13">
      <c r="B5161" s="10">
        <v>5158</v>
      </c>
      <c r="C5161" s="13">
        <v>0.8</v>
      </c>
      <c r="D5161" s="13">
        <v>5</v>
      </c>
      <c r="E5161" s="13">
        <v>10.588235294117647</v>
      </c>
      <c r="F5161" s="13">
        <v>17.270008693132425</v>
      </c>
      <c r="G5161" s="13">
        <v>3.3714285714285714</v>
      </c>
      <c r="H5161" s="13">
        <v>3.3103448275862069</v>
      </c>
      <c r="I5161" s="13">
        <v>1.4</v>
      </c>
      <c r="J5161" s="13">
        <v>3.5714285714285716</v>
      </c>
      <c r="K5161" s="13">
        <v>0.4</v>
      </c>
      <c r="L5161" s="13">
        <v>5</v>
      </c>
      <c r="M5161" s="13">
        <v>13.571428571428571</v>
      </c>
    </row>
    <row r="5162" spans="2:13">
      <c r="B5162" s="10">
        <v>5159</v>
      </c>
      <c r="C5162" s="13">
        <v>0.8</v>
      </c>
      <c r="D5162" s="13">
        <v>5</v>
      </c>
      <c r="E5162" s="13">
        <v>9.3103448275862064</v>
      </c>
      <c r="F5162" s="13">
        <v>18.747752780458079</v>
      </c>
      <c r="G5162" s="13">
        <v>4.8659793814432986</v>
      </c>
      <c r="H5162" s="13">
        <v>4.5714285714285712</v>
      </c>
      <c r="I5162" s="13">
        <v>0.8</v>
      </c>
      <c r="J5162" s="13">
        <v>6.25</v>
      </c>
      <c r="K5162" s="13">
        <v>0.2</v>
      </c>
      <c r="L5162" s="13">
        <v>10</v>
      </c>
      <c r="M5162" s="13">
        <v>21.25</v>
      </c>
    </row>
    <row r="5163" spans="2:13">
      <c r="B5163" s="10">
        <v>5160</v>
      </c>
      <c r="C5163" s="13">
        <v>0.4</v>
      </c>
      <c r="D5163" s="13">
        <v>10</v>
      </c>
      <c r="E5163" s="13">
        <v>10.188679245283019</v>
      </c>
      <c r="F5163" s="13">
        <v>16.351969607468408</v>
      </c>
      <c r="G5163" s="13">
        <v>2.6077348066298343</v>
      </c>
      <c r="H5163" s="13">
        <v>3.5555555555555554</v>
      </c>
      <c r="I5163" s="13">
        <v>0.6</v>
      </c>
      <c r="J5163" s="13">
        <v>8.3333333333333339</v>
      </c>
      <c r="K5163" s="13">
        <v>0.2</v>
      </c>
      <c r="L5163" s="13">
        <v>10</v>
      </c>
      <c r="M5163" s="13">
        <v>28.333333333333336</v>
      </c>
    </row>
    <row r="5164" spans="2:13">
      <c r="B5164" s="10">
        <v>5161</v>
      </c>
      <c r="C5164" s="13">
        <v>0.8</v>
      </c>
      <c r="D5164" s="13">
        <v>5</v>
      </c>
      <c r="E5164" s="13">
        <v>13.5</v>
      </c>
      <c r="F5164" s="13">
        <v>19.636692132975426</v>
      </c>
      <c r="G5164" s="13">
        <v>2.8263473053892216</v>
      </c>
      <c r="H5164" s="13">
        <v>3.3103448275862069</v>
      </c>
      <c r="I5164" s="13">
        <v>1</v>
      </c>
      <c r="J5164" s="13">
        <v>5</v>
      </c>
      <c r="K5164" s="13">
        <v>0.6</v>
      </c>
      <c r="L5164" s="13">
        <v>3.3333333333333335</v>
      </c>
      <c r="M5164" s="13">
        <v>13.333333333333334</v>
      </c>
    </row>
    <row r="5165" spans="2:13">
      <c r="B5165" s="10">
        <v>5162</v>
      </c>
      <c r="C5165" s="13">
        <v>1.2</v>
      </c>
      <c r="D5165" s="13">
        <v>3.3333333333333335</v>
      </c>
      <c r="E5165" s="13">
        <v>9.473684210526315</v>
      </c>
      <c r="F5165" s="13">
        <v>17.456886310263847</v>
      </c>
      <c r="G5165" s="13">
        <v>3.7165354330708662</v>
      </c>
      <c r="H5165" s="13">
        <v>4.2666666666666666</v>
      </c>
      <c r="I5165" s="13">
        <v>0.2</v>
      </c>
      <c r="J5165" s="13">
        <v>25</v>
      </c>
      <c r="K5165" s="13">
        <v>0.2</v>
      </c>
      <c r="L5165" s="13">
        <v>10</v>
      </c>
      <c r="M5165" s="13">
        <v>38.333333333333329</v>
      </c>
    </row>
    <row r="5166" spans="2:13">
      <c r="B5166" s="10">
        <v>5163</v>
      </c>
      <c r="C5166" s="13">
        <v>0.1</v>
      </c>
      <c r="D5166" s="13">
        <v>40</v>
      </c>
      <c r="E5166" s="13">
        <v>11.020408163265305</v>
      </c>
      <c r="F5166" s="13">
        <v>17.220408163265304</v>
      </c>
      <c r="G5166" s="13">
        <v>2.3600000000000003</v>
      </c>
      <c r="H5166" s="13">
        <v>3.84</v>
      </c>
      <c r="I5166" s="13">
        <v>1.2</v>
      </c>
      <c r="J5166" s="13">
        <v>4.166666666666667</v>
      </c>
      <c r="K5166" s="13">
        <v>0.6</v>
      </c>
      <c r="L5166" s="13">
        <v>3.3333333333333335</v>
      </c>
      <c r="M5166" s="13">
        <v>47.5</v>
      </c>
    </row>
    <row r="5167" spans="2:13">
      <c r="B5167" s="10">
        <v>5164</v>
      </c>
      <c r="C5167" s="13">
        <v>0.8</v>
      </c>
      <c r="D5167" s="13">
        <v>5</v>
      </c>
      <c r="E5167" s="13">
        <v>16.875</v>
      </c>
      <c r="F5167" s="13">
        <v>22.849025974025974</v>
      </c>
      <c r="G5167" s="13">
        <v>3.0649350649350646</v>
      </c>
      <c r="H5167" s="13">
        <v>2.9090909090909092</v>
      </c>
      <c r="I5167" s="13">
        <v>1.4</v>
      </c>
      <c r="J5167" s="13">
        <v>3.5714285714285716</v>
      </c>
      <c r="K5167" s="13">
        <v>0.8</v>
      </c>
      <c r="L5167" s="13">
        <v>2.5</v>
      </c>
      <c r="M5167" s="13">
        <v>11.071428571428571</v>
      </c>
    </row>
    <row r="5168" spans="2:13">
      <c r="B5168" s="10">
        <v>5165</v>
      </c>
      <c r="C5168" s="13">
        <v>1.2</v>
      </c>
      <c r="D5168" s="13">
        <v>3.3333333333333335</v>
      </c>
      <c r="E5168" s="13">
        <v>10.588235294117647</v>
      </c>
      <c r="F5168" s="13">
        <v>16.337461863726382</v>
      </c>
      <c r="G5168" s="13">
        <v>3.0063694267515921</v>
      </c>
      <c r="H5168" s="13">
        <v>2.7428571428571429</v>
      </c>
      <c r="I5168" s="13">
        <v>1.2</v>
      </c>
      <c r="J5168" s="13">
        <v>4.166666666666667</v>
      </c>
      <c r="K5168" s="13">
        <v>0.4</v>
      </c>
      <c r="L5168" s="13">
        <v>5</v>
      </c>
      <c r="M5168" s="13">
        <v>12.5</v>
      </c>
    </row>
    <row r="5169" spans="2:13">
      <c r="B5169" s="10">
        <v>5166</v>
      </c>
      <c r="C5169" s="13">
        <v>0.8</v>
      </c>
      <c r="D5169" s="13">
        <v>5</v>
      </c>
      <c r="E5169" s="13">
        <v>14.210526315789473</v>
      </c>
      <c r="F5169" s="13">
        <v>23.420050125313281</v>
      </c>
      <c r="G5169" s="13">
        <v>2.8095238095238098</v>
      </c>
      <c r="H5169" s="13">
        <v>6.4</v>
      </c>
      <c r="I5169" s="13">
        <v>1.2</v>
      </c>
      <c r="J5169" s="13">
        <v>4.166666666666667</v>
      </c>
      <c r="K5169" s="13">
        <v>0.6</v>
      </c>
      <c r="L5169" s="13">
        <v>3.3333333333333335</v>
      </c>
      <c r="M5169" s="13">
        <v>12.500000000000002</v>
      </c>
    </row>
    <row r="5170" spans="2:13">
      <c r="B5170" s="10">
        <v>5167</v>
      </c>
      <c r="C5170" s="13">
        <v>0.8</v>
      </c>
      <c r="D5170" s="13">
        <v>5</v>
      </c>
      <c r="E5170" s="13">
        <v>12.558139534883722</v>
      </c>
      <c r="F5170" s="13">
        <v>25.456302101062484</v>
      </c>
      <c r="G5170" s="13">
        <v>2.7928994082840237</v>
      </c>
      <c r="H5170" s="13">
        <v>10.105263157894736</v>
      </c>
      <c r="I5170" s="13">
        <v>1.4</v>
      </c>
      <c r="J5170" s="13">
        <v>3.5714285714285716</v>
      </c>
      <c r="K5170" s="13">
        <v>0.6</v>
      </c>
      <c r="L5170" s="13">
        <v>3.3333333333333335</v>
      </c>
      <c r="M5170" s="13">
        <v>11.904761904761905</v>
      </c>
    </row>
    <row r="5171" spans="2:13">
      <c r="B5171" s="10">
        <v>5168</v>
      </c>
      <c r="C5171" s="13">
        <v>1</v>
      </c>
      <c r="D5171" s="13">
        <v>4</v>
      </c>
      <c r="E5171" s="13">
        <v>15.428571428571429</v>
      </c>
      <c r="F5171" s="13">
        <v>22.784638042370002</v>
      </c>
      <c r="G5171" s="13">
        <v>2.4329896907216493</v>
      </c>
      <c r="H5171" s="13">
        <v>4.9230769230769234</v>
      </c>
      <c r="I5171" s="13">
        <v>1</v>
      </c>
      <c r="J5171" s="13">
        <v>5</v>
      </c>
      <c r="K5171" s="13">
        <v>0.2</v>
      </c>
      <c r="L5171" s="13">
        <v>10</v>
      </c>
      <c r="M5171" s="13">
        <v>19</v>
      </c>
    </row>
    <row r="5172" spans="2:13">
      <c r="B5172" s="10">
        <v>5169</v>
      </c>
      <c r="C5172" s="13">
        <v>1</v>
      </c>
      <c r="D5172" s="13">
        <v>4</v>
      </c>
      <c r="E5172" s="13">
        <v>13.170731707317072</v>
      </c>
      <c r="F5172" s="13">
        <v>20.243608419645838</v>
      </c>
      <c r="G5172" s="13">
        <v>3.2328767123287672</v>
      </c>
      <c r="H5172" s="13">
        <v>3.84</v>
      </c>
      <c r="I5172" s="13">
        <v>0.8</v>
      </c>
      <c r="J5172" s="13">
        <v>6.25</v>
      </c>
      <c r="K5172" s="13">
        <v>0.4</v>
      </c>
      <c r="L5172" s="13">
        <v>5</v>
      </c>
      <c r="M5172" s="13">
        <v>15.25</v>
      </c>
    </row>
    <row r="5173" spans="2:13">
      <c r="B5173" s="10">
        <v>5170</v>
      </c>
      <c r="C5173" s="13">
        <v>1.2</v>
      </c>
      <c r="D5173" s="13">
        <v>3.3333333333333335</v>
      </c>
      <c r="E5173" s="13">
        <v>15.428571428571429</v>
      </c>
      <c r="F5173" s="13">
        <v>23.483743842364532</v>
      </c>
      <c r="G5173" s="13">
        <v>3.2551724137931033</v>
      </c>
      <c r="H5173" s="13">
        <v>4.8</v>
      </c>
      <c r="I5173" s="13">
        <v>1</v>
      </c>
      <c r="J5173" s="13">
        <v>5</v>
      </c>
      <c r="K5173" s="13">
        <v>0.4</v>
      </c>
      <c r="L5173" s="13">
        <v>5</v>
      </c>
      <c r="M5173" s="13">
        <v>13.333333333333334</v>
      </c>
    </row>
    <row r="5174" spans="2:13">
      <c r="B5174" s="10">
        <v>5171</v>
      </c>
      <c r="C5174" s="13">
        <v>0.6</v>
      </c>
      <c r="D5174" s="13">
        <v>6.666666666666667</v>
      </c>
      <c r="E5174" s="13">
        <v>10.588235294117647</v>
      </c>
      <c r="F5174" s="13">
        <v>18.11062335381914</v>
      </c>
      <c r="G5174" s="13">
        <v>3.5223880597014925</v>
      </c>
      <c r="H5174" s="13">
        <v>4</v>
      </c>
      <c r="I5174" s="13">
        <v>0.2</v>
      </c>
      <c r="J5174" s="13">
        <v>25</v>
      </c>
      <c r="K5174" s="13">
        <v>0.8</v>
      </c>
      <c r="L5174" s="13">
        <v>2.5</v>
      </c>
      <c r="M5174" s="13">
        <v>34.166666666666671</v>
      </c>
    </row>
    <row r="5175" spans="2:13">
      <c r="B5175" s="10">
        <v>5172</v>
      </c>
      <c r="C5175" s="13">
        <v>0.8</v>
      </c>
      <c r="D5175" s="13">
        <v>5</v>
      </c>
      <c r="E5175" s="13">
        <v>11.48936170212766</v>
      </c>
      <c r="F5175" s="13">
        <v>20.502563760753752</v>
      </c>
      <c r="G5175" s="13">
        <v>4.330275229357798</v>
      </c>
      <c r="H5175" s="13">
        <v>4.6829268292682924</v>
      </c>
      <c r="I5175" s="13">
        <v>1.6</v>
      </c>
      <c r="J5175" s="13">
        <v>3.125</v>
      </c>
      <c r="K5175" s="13">
        <v>0.2</v>
      </c>
      <c r="L5175" s="13">
        <v>10</v>
      </c>
      <c r="M5175" s="13">
        <v>18.125</v>
      </c>
    </row>
    <row r="5176" spans="2:13">
      <c r="B5176" s="10">
        <v>5173</v>
      </c>
      <c r="C5176" s="13">
        <v>1</v>
      </c>
      <c r="D5176" s="13">
        <v>4</v>
      </c>
      <c r="E5176" s="13">
        <v>10</v>
      </c>
      <c r="F5176" s="13">
        <v>15.954080648273202</v>
      </c>
      <c r="G5176" s="13">
        <v>3.3239436619718314</v>
      </c>
      <c r="H5176" s="13">
        <v>2.6301369863013697</v>
      </c>
      <c r="I5176" s="13">
        <v>0.8</v>
      </c>
      <c r="J5176" s="13">
        <v>6.25</v>
      </c>
      <c r="K5176" s="13">
        <v>0.6</v>
      </c>
      <c r="L5176" s="13">
        <v>3.3333333333333335</v>
      </c>
      <c r="M5176" s="13">
        <v>13.583333333333334</v>
      </c>
    </row>
    <row r="5177" spans="2:13">
      <c r="B5177" s="10">
        <v>5174</v>
      </c>
      <c r="C5177" s="13">
        <v>1</v>
      </c>
      <c r="D5177" s="13">
        <v>4</v>
      </c>
      <c r="E5177" s="13">
        <v>12.857142857142858</v>
      </c>
      <c r="F5177" s="13">
        <v>21.655806182121971</v>
      </c>
      <c r="G5177" s="13">
        <v>3.746031746031746</v>
      </c>
      <c r="H5177" s="13">
        <v>5.0526315789473681</v>
      </c>
      <c r="I5177" s="13">
        <v>1</v>
      </c>
      <c r="J5177" s="13">
        <v>5</v>
      </c>
      <c r="K5177" s="13">
        <v>0.2</v>
      </c>
      <c r="L5177" s="13">
        <v>10</v>
      </c>
      <c r="M5177" s="13">
        <v>19</v>
      </c>
    </row>
    <row r="5178" spans="2:13">
      <c r="B5178" s="10">
        <v>5175</v>
      </c>
      <c r="C5178" s="13">
        <v>1.2</v>
      </c>
      <c r="D5178" s="13">
        <v>3.3333333333333335</v>
      </c>
      <c r="E5178" s="13">
        <v>16.363636363636363</v>
      </c>
      <c r="F5178" s="13">
        <v>24.469028520499108</v>
      </c>
      <c r="G5178" s="13">
        <v>2.458333333333333</v>
      </c>
      <c r="H5178" s="13">
        <v>5.6470588235294121</v>
      </c>
      <c r="I5178" s="13">
        <v>0.8</v>
      </c>
      <c r="J5178" s="13">
        <v>6.25</v>
      </c>
      <c r="K5178" s="13">
        <v>0.4</v>
      </c>
      <c r="L5178" s="13">
        <v>5</v>
      </c>
      <c r="M5178" s="13">
        <v>14.583333333333334</v>
      </c>
    </row>
    <row r="5179" spans="2:13">
      <c r="B5179" s="10">
        <v>5176</v>
      </c>
      <c r="C5179" s="13">
        <v>0.8</v>
      </c>
      <c r="D5179" s="13">
        <v>5</v>
      </c>
      <c r="E5179" s="13">
        <v>12</v>
      </c>
      <c r="F5179" s="13">
        <v>18.886556721639181</v>
      </c>
      <c r="G5179" s="13">
        <v>2.7126436781609193</v>
      </c>
      <c r="H5179" s="13">
        <v>4.1739130434782608</v>
      </c>
      <c r="I5179" s="13">
        <v>1.4</v>
      </c>
      <c r="J5179" s="13">
        <v>3.5714285714285716</v>
      </c>
      <c r="K5179" s="13">
        <v>0.4</v>
      </c>
      <c r="L5179" s="13">
        <v>5</v>
      </c>
      <c r="M5179" s="13">
        <v>13.571428571428571</v>
      </c>
    </row>
    <row r="5180" spans="2:13">
      <c r="B5180" s="10">
        <v>5177</v>
      </c>
      <c r="C5180" s="13">
        <v>0.6</v>
      </c>
      <c r="D5180" s="13">
        <v>6.666666666666667</v>
      </c>
      <c r="E5180" s="13">
        <v>13.846153846153847</v>
      </c>
      <c r="F5180" s="13">
        <v>20.454233222482692</v>
      </c>
      <c r="G5180" s="13">
        <v>2.8433734939759034</v>
      </c>
      <c r="H5180" s="13">
        <v>3.7647058823529411</v>
      </c>
      <c r="I5180" s="13">
        <v>1.2</v>
      </c>
      <c r="J5180" s="13">
        <v>4.166666666666667</v>
      </c>
      <c r="K5180" s="13">
        <v>0.2</v>
      </c>
      <c r="L5180" s="13">
        <v>10</v>
      </c>
      <c r="M5180" s="13">
        <v>20.833333333333336</v>
      </c>
    </row>
    <row r="5181" spans="2:13">
      <c r="B5181" s="10">
        <v>5178</v>
      </c>
      <c r="C5181" s="13">
        <v>1</v>
      </c>
      <c r="D5181" s="13">
        <v>4</v>
      </c>
      <c r="E5181" s="13">
        <v>8.3076923076923084</v>
      </c>
      <c r="F5181" s="13">
        <v>14.118563491608914</v>
      </c>
      <c r="G5181" s="13">
        <v>2.9873417721518987</v>
      </c>
      <c r="H5181" s="13">
        <v>2.8235294117647061</v>
      </c>
      <c r="I5181" s="13">
        <v>1.4</v>
      </c>
      <c r="J5181" s="13">
        <v>3.5714285714285716</v>
      </c>
      <c r="K5181" s="13">
        <v>0.8</v>
      </c>
      <c r="L5181" s="13">
        <v>2.5</v>
      </c>
      <c r="M5181" s="13">
        <v>10.071428571428571</v>
      </c>
    </row>
    <row r="5182" spans="2:13">
      <c r="B5182" s="10">
        <v>5179</v>
      </c>
      <c r="C5182" s="13">
        <v>0.6</v>
      </c>
      <c r="D5182" s="13">
        <v>6.666666666666667</v>
      </c>
      <c r="E5182" s="13">
        <v>10</v>
      </c>
      <c r="F5182" s="13">
        <v>18.630685263796241</v>
      </c>
      <c r="G5182" s="13">
        <v>4.8659793814432986</v>
      </c>
      <c r="H5182" s="13">
        <v>3.7647058823529411</v>
      </c>
      <c r="I5182" s="13">
        <v>1.2</v>
      </c>
      <c r="J5182" s="13">
        <v>4.166666666666667</v>
      </c>
      <c r="K5182" s="13">
        <v>0.4</v>
      </c>
      <c r="L5182" s="13">
        <v>5</v>
      </c>
      <c r="M5182" s="13">
        <v>15.833333333333334</v>
      </c>
    </row>
    <row r="5183" spans="2:13">
      <c r="B5183" s="10">
        <v>5180</v>
      </c>
      <c r="C5183" s="13">
        <v>0.6</v>
      </c>
      <c r="D5183" s="13">
        <v>6.666666666666667</v>
      </c>
      <c r="E5183" s="13">
        <v>15.428571428571429</v>
      </c>
      <c r="F5183" s="13">
        <v>21.807142857142857</v>
      </c>
      <c r="G5183" s="13">
        <v>2.95</v>
      </c>
      <c r="H5183" s="13">
        <v>3.4285714285714284</v>
      </c>
      <c r="I5183" s="13">
        <v>1.2</v>
      </c>
      <c r="J5183" s="13">
        <v>4.166666666666667</v>
      </c>
      <c r="K5183" s="13">
        <v>0.2</v>
      </c>
      <c r="L5183" s="13">
        <v>10</v>
      </c>
      <c r="M5183" s="13">
        <v>20.833333333333336</v>
      </c>
    </row>
    <row r="5184" spans="2:13">
      <c r="B5184" s="10">
        <v>5181</v>
      </c>
      <c r="C5184" s="13">
        <v>1.2</v>
      </c>
      <c r="D5184" s="13">
        <v>3.3333333333333335</v>
      </c>
      <c r="E5184" s="13">
        <v>14.210526315789473</v>
      </c>
      <c r="F5184" s="13">
        <v>21.333306238569392</v>
      </c>
      <c r="G5184" s="13">
        <v>2.5513513513513515</v>
      </c>
      <c r="H5184" s="13">
        <v>4.5714285714285712</v>
      </c>
      <c r="I5184" s="13">
        <v>1.4</v>
      </c>
      <c r="J5184" s="13">
        <v>3.5714285714285716</v>
      </c>
      <c r="K5184" s="13">
        <v>0.4</v>
      </c>
      <c r="L5184" s="13">
        <v>5</v>
      </c>
      <c r="M5184" s="13">
        <v>11.904761904761905</v>
      </c>
    </row>
    <row r="5185" spans="2:13">
      <c r="B5185" s="10">
        <v>5182</v>
      </c>
      <c r="C5185" s="13">
        <v>0.4</v>
      </c>
      <c r="D5185" s="13">
        <v>10</v>
      </c>
      <c r="E5185" s="13">
        <v>19.285714285714288</v>
      </c>
      <c r="F5185" s="13">
        <v>26.448610213316101</v>
      </c>
      <c r="G5185" s="13">
        <v>3.4705882352941178</v>
      </c>
      <c r="H5185" s="13">
        <v>3.6923076923076925</v>
      </c>
      <c r="I5185" s="13">
        <v>0.4</v>
      </c>
      <c r="J5185" s="13">
        <v>12.5</v>
      </c>
      <c r="K5185" s="13">
        <v>0.1</v>
      </c>
      <c r="L5185" s="13">
        <v>20</v>
      </c>
      <c r="M5185" s="13">
        <v>42.5</v>
      </c>
    </row>
    <row r="5186" spans="2:13">
      <c r="B5186" s="10">
        <v>5183</v>
      </c>
      <c r="C5186" s="13">
        <v>0.6</v>
      </c>
      <c r="D5186" s="13">
        <v>6.666666666666667</v>
      </c>
      <c r="E5186" s="13">
        <v>10.8</v>
      </c>
      <c r="F5186" s="13">
        <v>18.84890473764646</v>
      </c>
      <c r="G5186" s="13">
        <v>3.1258278145695364</v>
      </c>
      <c r="H5186" s="13">
        <v>4.9230769230769234</v>
      </c>
      <c r="I5186" s="13">
        <v>1.2</v>
      </c>
      <c r="J5186" s="13">
        <v>4.166666666666667</v>
      </c>
      <c r="K5186" s="13">
        <v>0.6</v>
      </c>
      <c r="L5186" s="13">
        <v>3.3333333333333335</v>
      </c>
      <c r="M5186" s="13">
        <v>14.166666666666668</v>
      </c>
    </row>
    <row r="5187" spans="2:13">
      <c r="B5187" s="10">
        <v>5184</v>
      </c>
      <c r="C5187" s="13">
        <v>1</v>
      </c>
      <c r="D5187" s="13">
        <v>4</v>
      </c>
      <c r="E5187" s="13">
        <v>9.3103448275862064</v>
      </c>
      <c r="F5187" s="13">
        <v>16.353271656854499</v>
      </c>
      <c r="G5187" s="13">
        <v>2.3600000000000003</v>
      </c>
      <c r="H5187" s="13">
        <v>4.6829268292682924</v>
      </c>
      <c r="I5187" s="13">
        <v>1.6</v>
      </c>
      <c r="J5187" s="13">
        <v>3.125</v>
      </c>
      <c r="K5187" s="13">
        <v>0.4</v>
      </c>
      <c r="L5187" s="13">
        <v>5</v>
      </c>
      <c r="M5187" s="13">
        <v>12.125</v>
      </c>
    </row>
    <row r="5188" spans="2:13">
      <c r="B5188" s="10">
        <v>5185</v>
      </c>
      <c r="C5188" s="13">
        <v>0.8</v>
      </c>
      <c r="D5188" s="13">
        <v>5</v>
      </c>
      <c r="E5188" s="13">
        <v>16.363636363636363</v>
      </c>
      <c r="F5188" s="13">
        <v>23.830875891026267</v>
      </c>
      <c r="G5188" s="13">
        <v>3.5488721804511276</v>
      </c>
      <c r="H5188" s="13">
        <v>3.9183673469387754</v>
      </c>
      <c r="I5188" s="13">
        <v>0.8</v>
      </c>
      <c r="J5188" s="13">
        <v>6.25</v>
      </c>
      <c r="K5188" s="13">
        <v>0.6</v>
      </c>
      <c r="L5188" s="13">
        <v>3.3333333333333335</v>
      </c>
      <c r="M5188" s="13">
        <v>14.583333333333334</v>
      </c>
    </row>
    <row r="5189" spans="2:13">
      <c r="B5189" s="10">
        <v>5186</v>
      </c>
      <c r="C5189" s="13">
        <v>0.8</v>
      </c>
      <c r="D5189" s="13">
        <v>5</v>
      </c>
      <c r="E5189" s="13">
        <v>11.739130434782609</v>
      </c>
      <c r="F5189" s="13">
        <v>18.804065499717673</v>
      </c>
      <c r="G5189" s="13">
        <v>3.0649350649350646</v>
      </c>
      <c r="H5189" s="13">
        <v>4</v>
      </c>
      <c r="I5189" s="13">
        <v>1.2</v>
      </c>
      <c r="J5189" s="13">
        <v>4.166666666666667</v>
      </c>
      <c r="K5189" s="13">
        <v>0.6</v>
      </c>
      <c r="L5189" s="13">
        <v>3.3333333333333335</v>
      </c>
      <c r="M5189" s="13">
        <v>12.500000000000002</v>
      </c>
    </row>
    <row r="5190" spans="2:13">
      <c r="B5190" s="10">
        <v>5187</v>
      </c>
      <c r="C5190" s="13">
        <v>0.8</v>
      </c>
      <c r="D5190" s="13">
        <v>5</v>
      </c>
      <c r="E5190" s="13">
        <v>15</v>
      </c>
      <c r="F5190" s="13">
        <v>22.477551020408164</v>
      </c>
      <c r="G5190" s="13">
        <v>3.2108843537414966</v>
      </c>
      <c r="H5190" s="13">
        <v>4.2666666666666666</v>
      </c>
      <c r="I5190" s="13">
        <v>1.2</v>
      </c>
      <c r="J5190" s="13">
        <v>4.166666666666667</v>
      </c>
      <c r="K5190" s="13">
        <v>0.4</v>
      </c>
      <c r="L5190" s="13">
        <v>5</v>
      </c>
      <c r="M5190" s="13">
        <v>14.166666666666668</v>
      </c>
    </row>
    <row r="5191" spans="2:13">
      <c r="B5191" s="10">
        <v>5188</v>
      </c>
      <c r="C5191" s="13">
        <v>0.4</v>
      </c>
      <c r="D5191" s="13">
        <v>10</v>
      </c>
      <c r="E5191" s="13">
        <v>11.48936170212766</v>
      </c>
      <c r="F5191" s="13">
        <v>18.619629375428964</v>
      </c>
      <c r="G5191" s="13">
        <v>3.0451612903225804</v>
      </c>
      <c r="H5191" s="13">
        <v>4.0851063829787231</v>
      </c>
      <c r="I5191" s="13">
        <v>0.6</v>
      </c>
      <c r="J5191" s="13">
        <v>8.3333333333333339</v>
      </c>
      <c r="K5191" s="13">
        <v>0.4</v>
      </c>
      <c r="L5191" s="13">
        <v>5</v>
      </c>
      <c r="M5191" s="13">
        <v>23.333333333333336</v>
      </c>
    </row>
    <row r="5192" spans="2:13">
      <c r="B5192" s="10">
        <v>5189</v>
      </c>
      <c r="C5192" s="13">
        <v>1.4</v>
      </c>
      <c r="D5192" s="13">
        <v>2.8571428571428572</v>
      </c>
      <c r="E5192" s="13">
        <v>12.558139534883722</v>
      </c>
      <c r="F5192" s="13">
        <v>19.584283325733395</v>
      </c>
      <c r="G5192" s="13">
        <v>3.4705882352941178</v>
      </c>
      <c r="H5192" s="13">
        <v>3.5555555555555554</v>
      </c>
      <c r="I5192" s="13">
        <v>0.4</v>
      </c>
      <c r="J5192" s="13">
        <v>12.5</v>
      </c>
      <c r="K5192" s="13">
        <v>0.2</v>
      </c>
      <c r="L5192" s="13">
        <v>10</v>
      </c>
      <c r="M5192" s="13">
        <v>25.357142857142858</v>
      </c>
    </row>
    <row r="5193" spans="2:13">
      <c r="B5193" s="10">
        <v>5190</v>
      </c>
      <c r="C5193" s="13">
        <v>1.4</v>
      </c>
      <c r="D5193" s="13">
        <v>2.8571428571428572</v>
      </c>
      <c r="E5193" s="13">
        <v>14.594594594594593</v>
      </c>
      <c r="F5193" s="13">
        <v>23.917707254292615</v>
      </c>
      <c r="G5193" s="13">
        <v>3.8373983739837394</v>
      </c>
      <c r="H5193" s="13">
        <v>5.4857142857142858</v>
      </c>
      <c r="I5193" s="13">
        <v>0.8</v>
      </c>
      <c r="J5193" s="13">
        <v>6.25</v>
      </c>
      <c r="K5193" s="13">
        <v>0.4</v>
      </c>
      <c r="L5193" s="13">
        <v>5</v>
      </c>
      <c r="M5193" s="13">
        <v>14.107142857142858</v>
      </c>
    </row>
    <row r="5194" spans="2:13">
      <c r="B5194" s="10">
        <v>5191</v>
      </c>
      <c r="C5194" s="13">
        <v>0.6</v>
      </c>
      <c r="D5194" s="13">
        <v>6.666666666666667</v>
      </c>
      <c r="E5194" s="13">
        <v>10</v>
      </c>
      <c r="F5194" s="13">
        <v>17.605867346938776</v>
      </c>
      <c r="G5194" s="13">
        <v>3.6875</v>
      </c>
      <c r="H5194" s="13">
        <v>3.9183673469387754</v>
      </c>
      <c r="I5194" s="13">
        <v>1.6</v>
      </c>
      <c r="J5194" s="13">
        <v>3.125</v>
      </c>
      <c r="K5194" s="13">
        <v>0.8</v>
      </c>
      <c r="L5194" s="13">
        <v>2.5</v>
      </c>
      <c r="M5194" s="13">
        <v>12.291666666666668</v>
      </c>
    </row>
    <row r="5195" spans="2:13">
      <c r="B5195" s="10">
        <v>5192</v>
      </c>
      <c r="C5195" s="13">
        <v>1</v>
      </c>
      <c r="D5195" s="13">
        <v>4</v>
      </c>
      <c r="E5195" s="13">
        <v>13.846153846153847</v>
      </c>
      <c r="F5195" s="13">
        <v>20.442510509624601</v>
      </c>
      <c r="G5195" s="13">
        <v>3.1677852348993287</v>
      </c>
      <c r="H5195" s="13">
        <v>3.4285714285714284</v>
      </c>
      <c r="I5195" s="13">
        <v>0.8</v>
      </c>
      <c r="J5195" s="13">
        <v>6.25</v>
      </c>
      <c r="K5195" s="13">
        <v>0.2</v>
      </c>
      <c r="L5195" s="13">
        <v>10</v>
      </c>
      <c r="M5195" s="13">
        <v>20.25</v>
      </c>
    </row>
    <row r="5196" spans="2:13">
      <c r="B5196" s="10">
        <v>5193</v>
      </c>
      <c r="C5196" s="13">
        <v>0.2</v>
      </c>
      <c r="D5196" s="13">
        <v>20</v>
      </c>
      <c r="E5196" s="13">
        <v>13.170731707317072</v>
      </c>
      <c r="F5196" s="13">
        <v>19.624120080210087</v>
      </c>
      <c r="G5196" s="13">
        <v>3.0849673202614376</v>
      </c>
      <c r="H5196" s="13">
        <v>3.3684210526315788</v>
      </c>
      <c r="I5196" s="13">
        <v>0.8</v>
      </c>
      <c r="J5196" s="13">
        <v>6.25</v>
      </c>
      <c r="K5196" s="13">
        <v>0.2</v>
      </c>
      <c r="L5196" s="13">
        <v>10</v>
      </c>
      <c r="M5196" s="13">
        <v>36.25</v>
      </c>
    </row>
    <row r="5197" spans="2:13">
      <c r="B5197" s="10">
        <v>5194</v>
      </c>
      <c r="C5197" s="13">
        <v>0.6</v>
      </c>
      <c r="D5197" s="13">
        <v>6.666666666666667</v>
      </c>
      <c r="E5197" s="13">
        <v>9.6428571428571441</v>
      </c>
      <c r="F5197" s="13">
        <v>16.650907124834795</v>
      </c>
      <c r="G5197" s="13">
        <v>2.3251231527093594</v>
      </c>
      <c r="H5197" s="13">
        <v>4.6829268292682924</v>
      </c>
      <c r="I5197" s="13">
        <v>1.4</v>
      </c>
      <c r="J5197" s="13">
        <v>3.5714285714285716</v>
      </c>
      <c r="K5197" s="13">
        <v>0.4</v>
      </c>
      <c r="L5197" s="13">
        <v>5</v>
      </c>
      <c r="M5197" s="13">
        <v>15.238095238095239</v>
      </c>
    </row>
    <row r="5198" spans="2:13">
      <c r="B5198" s="10">
        <v>5195</v>
      </c>
      <c r="C5198" s="13">
        <v>0.4</v>
      </c>
      <c r="D5198" s="13">
        <v>10</v>
      </c>
      <c r="E5198" s="13">
        <v>10.8</v>
      </c>
      <c r="F5198" s="13">
        <v>18.194468704512374</v>
      </c>
      <c r="G5198" s="13">
        <v>2.0611353711790392</v>
      </c>
      <c r="H5198" s="13">
        <v>5.333333333333333</v>
      </c>
      <c r="I5198" s="13">
        <v>1.4</v>
      </c>
      <c r="J5198" s="13">
        <v>3.5714285714285716</v>
      </c>
      <c r="K5198" s="13">
        <v>0.1</v>
      </c>
      <c r="L5198" s="13">
        <v>20</v>
      </c>
      <c r="M5198" s="13">
        <v>33.571428571428569</v>
      </c>
    </row>
    <row r="5199" spans="2:13">
      <c r="B5199" s="10">
        <v>5196</v>
      </c>
      <c r="C5199" s="13">
        <v>1</v>
      </c>
      <c r="D5199" s="13">
        <v>4</v>
      </c>
      <c r="E5199" s="13">
        <v>9.3103448275862064</v>
      </c>
      <c r="F5199" s="13">
        <v>15.403125165527834</v>
      </c>
      <c r="G5199" s="13">
        <v>3.0451612903225804</v>
      </c>
      <c r="H5199" s="13">
        <v>3.0476190476190474</v>
      </c>
      <c r="I5199" s="13">
        <v>0.8</v>
      </c>
      <c r="J5199" s="13">
        <v>6.25</v>
      </c>
      <c r="K5199" s="13">
        <v>0.4</v>
      </c>
      <c r="L5199" s="13">
        <v>5</v>
      </c>
      <c r="M5199" s="13">
        <v>15.25</v>
      </c>
    </row>
    <row r="5200" spans="2:13">
      <c r="B5200" s="10">
        <v>5197</v>
      </c>
      <c r="C5200" s="13">
        <v>0.8</v>
      </c>
      <c r="D5200" s="13">
        <v>5</v>
      </c>
      <c r="E5200" s="13">
        <v>11.739130434782609</v>
      </c>
      <c r="F5200" s="13">
        <v>18.762760939616122</v>
      </c>
      <c r="G5200" s="13">
        <v>3.1052631578947372</v>
      </c>
      <c r="H5200" s="13">
        <v>3.9183673469387754</v>
      </c>
      <c r="I5200" s="13">
        <v>1</v>
      </c>
      <c r="J5200" s="13">
        <v>5</v>
      </c>
      <c r="K5200" s="13">
        <v>0.6</v>
      </c>
      <c r="L5200" s="13">
        <v>3.3333333333333335</v>
      </c>
      <c r="M5200" s="13">
        <v>13.333333333333334</v>
      </c>
    </row>
    <row r="5201" spans="2:13">
      <c r="B5201" s="10">
        <v>5198</v>
      </c>
      <c r="C5201" s="13">
        <v>0.8</v>
      </c>
      <c r="D5201" s="13">
        <v>5</v>
      </c>
      <c r="E5201" s="13">
        <v>15</v>
      </c>
      <c r="F5201" s="13">
        <v>20.237871792931205</v>
      </c>
      <c r="G5201" s="13">
        <v>2.6077348066298343</v>
      </c>
      <c r="H5201" s="13">
        <v>2.6301369863013697</v>
      </c>
      <c r="I5201" s="13">
        <v>1</v>
      </c>
      <c r="J5201" s="13">
        <v>5</v>
      </c>
      <c r="K5201" s="13">
        <v>0.6</v>
      </c>
      <c r="L5201" s="13">
        <v>3.3333333333333335</v>
      </c>
      <c r="M5201" s="13">
        <v>13.333333333333334</v>
      </c>
    </row>
    <row r="5202" spans="2:13">
      <c r="B5202" s="10">
        <v>5199</v>
      </c>
      <c r="C5202" s="13">
        <v>0.6</v>
      </c>
      <c r="D5202" s="13">
        <v>6.666666666666667</v>
      </c>
      <c r="E5202" s="13">
        <v>10.188679245283019</v>
      </c>
      <c r="F5202" s="13">
        <v>18.03939130945064</v>
      </c>
      <c r="G5202" s="13">
        <v>3.1677852348993287</v>
      </c>
      <c r="H5202" s="13">
        <v>4.6829268292682924</v>
      </c>
      <c r="I5202" s="13">
        <v>1.4</v>
      </c>
      <c r="J5202" s="13">
        <v>3.5714285714285716</v>
      </c>
      <c r="K5202" s="13">
        <v>0.2</v>
      </c>
      <c r="L5202" s="13">
        <v>10</v>
      </c>
      <c r="M5202" s="13">
        <v>20.238095238095241</v>
      </c>
    </row>
    <row r="5203" spans="2:13">
      <c r="B5203" s="10">
        <v>5200</v>
      </c>
      <c r="C5203" s="13">
        <v>0.6</v>
      </c>
      <c r="D5203" s="13">
        <v>6.666666666666667</v>
      </c>
      <c r="E5203" s="13">
        <v>10</v>
      </c>
      <c r="F5203" s="13">
        <v>17.109062980030721</v>
      </c>
      <c r="G5203" s="13">
        <v>2.5376344086021505</v>
      </c>
      <c r="H5203" s="13">
        <v>4.5714285714285712</v>
      </c>
      <c r="I5203" s="13">
        <v>0.8</v>
      </c>
      <c r="J5203" s="13">
        <v>6.25</v>
      </c>
      <c r="K5203" s="13">
        <v>0.4</v>
      </c>
      <c r="L5203" s="13">
        <v>5</v>
      </c>
      <c r="M5203" s="13">
        <v>17.916666666666668</v>
      </c>
    </row>
    <row r="5204" spans="2:13">
      <c r="B5204" s="10">
        <v>5201</v>
      </c>
      <c r="C5204" s="13">
        <v>0.8</v>
      </c>
      <c r="D5204" s="13">
        <v>5</v>
      </c>
      <c r="E5204" s="13">
        <v>9.8181818181818166</v>
      </c>
      <c r="F5204" s="13">
        <v>15.96121716121716</v>
      </c>
      <c r="G5204" s="13">
        <v>3.189189189189189</v>
      </c>
      <c r="H5204" s="13">
        <v>2.953846153846154</v>
      </c>
      <c r="I5204" s="13">
        <v>1.4</v>
      </c>
      <c r="J5204" s="13">
        <v>3.5714285714285716</v>
      </c>
      <c r="K5204" s="13">
        <v>0.6</v>
      </c>
      <c r="L5204" s="13">
        <v>3.3333333333333335</v>
      </c>
      <c r="M5204" s="13">
        <v>11.904761904761905</v>
      </c>
    </row>
    <row r="5205" spans="2:13">
      <c r="B5205" s="10">
        <v>5202</v>
      </c>
      <c r="C5205" s="13">
        <v>1</v>
      </c>
      <c r="D5205" s="13">
        <v>4</v>
      </c>
      <c r="E5205" s="13">
        <v>17.419354838709676</v>
      </c>
      <c r="F5205" s="13">
        <v>23.614123196730478</v>
      </c>
      <c r="G5205" s="13">
        <v>2.8263473053892216</v>
      </c>
      <c r="H5205" s="13">
        <v>3.3684210526315788</v>
      </c>
      <c r="I5205" s="13">
        <v>1</v>
      </c>
      <c r="J5205" s="13">
        <v>5</v>
      </c>
      <c r="K5205" s="13">
        <v>0.4</v>
      </c>
      <c r="L5205" s="13">
        <v>5</v>
      </c>
      <c r="M5205" s="13">
        <v>14</v>
      </c>
    </row>
    <row r="5206" spans="2:13">
      <c r="B5206" s="10">
        <v>5203</v>
      </c>
      <c r="C5206" s="13">
        <v>1</v>
      </c>
      <c r="D5206" s="13">
        <v>4</v>
      </c>
      <c r="E5206" s="13">
        <v>13.846153846153847</v>
      </c>
      <c r="F5206" s="13">
        <v>20.492352676563204</v>
      </c>
      <c r="G5206" s="13">
        <v>3.2777777777777777</v>
      </c>
      <c r="H5206" s="13">
        <v>3.3684210526315788</v>
      </c>
      <c r="I5206" s="13">
        <v>1.2</v>
      </c>
      <c r="J5206" s="13">
        <v>4.166666666666667</v>
      </c>
      <c r="K5206" s="13">
        <v>0.1</v>
      </c>
      <c r="L5206" s="13">
        <v>20</v>
      </c>
      <c r="M5206" s="13">
        <v>28.166666666666668</v>
      </c>
    </row>
    <row r="5207" spans="2:13">
      <c r="B5207" s="10">
        <v>5204</v>
      </c>
      <c r="C5207" s="13">
        <v>1</v>
      </c>
      <c r="D5207" s="13">
        <v>4</v>
      </c>
      <c r="E5207" s="13">
        <v>13.846153846153847</v>
      </c>
      <c r="F5207" s="13">
        <v>20.749345892203038</v>
      </c>
      <c r="G5207" s="13">
        <v>3.2108843537414966</v>
      </c>
      <c r="H5207" s="13">
        <v>3.6923076923076925</v>
      </c>
      <c r="I5207" s="13">
        <v>0.6</v>
      </c>
      <c r="J5207" s="13">
        <v>8.3333333333333339</v>
      </c>
      <c r="K5207" s="13">
        <v>0.8</v>
      </c>
      <c r="L5207" s="13">
        <v>2.5</v>
      </c>
      <c r="M5207" s="13">
        <v>14.833333333333334</v>
      </c>
    </row>
    <row r="5208" spans="2:13">
      <c r="B5208" s="10">
        <v>5205</v>
      </c>
      <c r="C5208" s="13">
        <v>1.4</v>
      </c>
      <c r="D5208" s="13">
        <v>2.8571428571428572</v>
      </c>
      <c r="E5208" s="13">
        <v>15.428571428571429</v>
      </c>
      <c r="F5208" s="13">
        <v>22.242644296982597</v>
      </c>
      <c r="G5208" s="13">
        <v>2.8957055214723924</v>
      </c>
      <c r="H5208" s="13">
        <v>3.9183673469387754</v>
      </c>
      <c r="I5208" s="13">
        <v>1.2</v>
      </c>
      <c r="J5208" s="13">
        <v>4.166666666666667</v>
      </c>
      <c r="K5208" s="13">
        <v>0.6</v>
      </c>
      <c r="L5208" s="13">
        <v>3.3333333333333335</v>
      </c>
      <c r="M5208" s="13">
        <v>10.357142857142858</v>
      </c>
    </row>
    <row r="5209" spans="2:13">
      <c r="B5209" s="10">
        <v>5206</v>
      </c>
      <c r="C5209" s="13">
        <v>0.8</v>
      </c>
      <c r="D5209" s="13">
        <v>5</v>
      </c>
      <c r="E5209" s="13">
        <v>11.739130434782609</v>
      </c>
      <c r="F5209" s="13">
        <v>19.452710681696189</v>
      </c>
      <c r="G5209" s="13">
        <v>2.9135802469135803</v>
      </c>
      <c r="H5209" s="13">
        <v>4.8</v>
      </c>
      <c r="I5209" s="13">
        <v>1</v>
      </c>
      <c r="J5209" s="13">
        <v>5</v>
      </c>
      <c r="K5209" s="13">
        <v>0.6</v>
      </c>
      <c r="L5209" s="13">
        <v>3.3333333333333335</v>
      </c>
      <c r="M5209" s="13">
        <v>13.333333333333334</v>
      </c>
    </row>
    <row r="5210" spans="2:13">
      <c r="B5210" s="10">
        <v>5207</v>
      </c>
      <c r="C5210" s="13">
        <v>1</v>
      </c>
      <c r="D5210" s="13">
        <v>4</v>
      </c>
      <c r="E5210" s="13">
        <v>11.48936170212766</v>
      </c>
      <c r="F5210" s="13">
        <v>17.440741847406109</v>
      </c>
      <c r="G5210" s="13">
        <v>2.6971428571428571</v>
      </c>
      <c r="H5210" s="13">
        <v>3.2542372881355934</v>
      </c>
      <c r="I5210" s="13">
        <v>1</v>
      </c>
      <c r="J5210" s="13">
        <v>5</v>
      </c>
      <c r="K5210" s="13">
        <v>0.4</v>
      </c>
      <c r="L5210" s="13">
        <v>5</v>
      </c>
      <c r="M5210" s="13">
        <v>14</v>
      </c>
    </row>
    <row r="5211" spans="2:13">
      <c r="B5211" s="10">
        <v>5208</v>
      </c>
      <c r="C5211" s="13">
        <v>0.1</v>
      </c>
      <c r="D5211" s="13">
        <v>40</v>
      </c>
      <c r="E5211" s="13">
        <v>13.5</v>
      </c>
      <c r="F5211" s="13">
        <v>19.412643678160919</v>
      </c>
      <c r="G5211" s="13">
        <v>2.7126436781609193</v>
      </c>
      <c r="H5211" s="13">
        <v>3.2</v>
      </c>
      <c r="I5211" s="13">
        <v>1.2</v>
      </c>
      <c r="J5211" s="13">
        <v>4.166666666666667</v>
      </c>
      <c r="K5211" s="13">
        <v>0.2</v>
      </c>
      <c r="L5211" s="13">
        <v>10</v>
      </c>
      <c r="M5211" s="13">
        <v>54.166666666666664</v>
      </c>
    </row>
    <row r="5212" spans="2:13">
      <c r="B5212" s="10">
        <v>5209</v>
      </c>
      <c r="C5212" s="13">
        <v>1.2</v>
      </c>
      <c r="D5212" s="13">
        <v>3.3333333333333335</v>
      </c>
      <c r="E5212" s="13">
        <v>10.188679245283019</v>
      </c>
      <c r="F5212" s="13">
        <v>18.900225552912559</v>
      </c>
      <c r="G5212" s="13">
        <v>3.6589147286821708</v>
      </c>
      <c r="H5212" s="13">
        <v>5.0526315789473681</v>
      </c>
      <c r="I5212" s="13">
        <v>0.8</v>
      </c>
      <c r="J5212" s="13">
        <v>6.25</v>
      </c>
      <c r="K5212" s="13">
        <v>0.8</v>
      </c>
      <c r="L5212" s="13">
        <v>2.5</v>
      </c>
      <c r="M5212" s="13">
        <v>12.083333333333334</v>
      </c>
    </row>
    <row r="5213" spans="2:13">
      <c r="B5213" s="10">
        <v>5210</v>
      </c>
      <c r="C5213" s="13">
        <v>0.8</v>
      </c>
      <c r="D5213" s="13">
        <v>5</v>
      </c>
      <c r="E5213" s="13">
        <v>13.170731707317072</v>
      </c>
      <c r="F5213" s="13">
        <v>22.04609827623203</v>
      </c>
      <c r="G5213" s="13">
        <v>2.6818181818181817</v>
      </c>
      <c r="H5213" s="13">
        <v>6.193548387096774</v>
      </c>
      <c r="I5213" s="13">
        <v>1</v>
      </c>
      <c r="J5213" s="13">
        <v>5</v>
      </c>
      <c r="K5213" s="13">
        <v>0.1</v>
      </c>
      <c r="L5213" s="13">
        <v>20</v>
      </c>
      <c r="M5213" s="13">
        <v>30</v>
      </c>
    </row>
    <row r="5214" spans="2:13">
      <c r="B5214" s="10">
        <v>5211</v>
      </c>
      <c r="C5214" s="13">
        <v>1</v>
      </c>
      <c r="D5214" s="13">
        <v>4</v>
      </c>
      <c r="E5214" s="13">
        <v>12.857142857142858</v>
      </c>
      <c r="F5214" s="13">
        <v>20.476311375073674</v>
      </c>
      <c r="G5214" s="13">
        <v>3.4452554744525545</v>
      </c>
      <c r="H5214" s="13">
        <v>4.1739130434782608</v>
      </c>
      <c r="I5214" s="13">
        <v>0.8</v>
      </c>
      <c r="J5214" s="13">
        <v>6.25</v>
      </c>
      <c r="K5214" s="13">
        <v>0.4</v>
      </c>
      <c r="L5214" s="13">
        <v>5</v>
      </c>
      <c r="M5214" s="13">
        <v>15.25</v>
      </c>
    </row>
    <row r="5215" spans="2:13">
      <c r="B5215" s="10">
        <v>5212</v>
      </c>
      <c r="C5215" s="13">
        <v>1.2</v>
      </c>
      <c r="D5215" s="13">
        <v>3.3333333333333335</v>
      </c>
      <c r="E5215" s="13">
        <v>11.25</v>
      </c>
      <c r="F5215" s="13">
        <v>17.330974842767294</v>
      </c>
      <c r="G5215" s="13">
        <v>2.458333333333333</v>
      </c>
      <c r="H5215" s="13">
        <v>3.6226415094339623</v>
      </c>
      <c r="I5215" s="13">
        <v>1.2</v>
      </c>
      <c r="J5215" s="13">
        <v>4.166666666666667</v>
      </c>
      <c r="K5215" s="13">
        <v>0.2</v>
      </c>
      <c r="L5215" s="13">
        <v>10</v>
      </c>
      <c r="M5215" s="13">
        <v>17.5</v>
      </c>
    </row>
    <row r="5216" spans="2:13">
      <c r="B5216" s="10">
        <v>5213</v>
      </c>
      <c r="C5216" s="13">
        <v>0.4</v>
      </c>
      <c r="D5216" s="13">
        <v>10</v>
      </c>
      <c r="E5216" s="13">
        <v>12.558139534883722</v>
      </c>
      <c r="F5216" s="13">
        <v>19.258745595489781</v>
      </c>
      <c r="G5216" s="13">
        <v>2.8606060606060604</v>
      </c>
      <c r="H5216" s="13">
        <v>3.84</v>
      </c>
      <c r="I5216" s="13">
        <v>1</v>
      </c>
      <c r="J5216" s="13">
        <v>5</v>
      </c>
      <c r="K5216" s="13">
        <v>0.4</v>
      </c>
      <c r="L5216" s="13">
        <v>5</v>
      </c>
      <c r="M5216" s="13">
        <v>20</v>
      </c>
    </row>
    <row r="5217" spans="2:13">
      <c r="B5217" s="10">
        <v>5214</v>
      </c>
      <c r="C5217" s="13">
        <v>1</v>
      </c>
      <c r="D5217" s="13">
        <v>4</v>
      </c>
      <c r="E5217" s="13">
        <v>11.48936170212766</v>
      </c>
      <c r="F5217" s="13">
        <v>17.733020745786703</v>
      </c>
      <c r="G5217" s="13">
        <v>2.5513513513513515</v>
      </c>
      <c r="H5217" s="13">
        <v>3.6923076923076925</v>
      </c>
      <c r="I5217" s="13">
        <v>0.8</v>
      </c>
      <c r="J5217" s="13">
        <v>6.25</v>
      </c>
      <c r="K5217" s="13">
        <v>0.4</v>
      </c>
      <c r="L5217" s="13">
        <v>5</v>
      </c>
      <c r="M5217" s="13">
        <v>15.25</v>
      </c>
    </row>
    <row r="5218" spans="2:13">
      <c r="B5218" s="10">
        <v>5215</v>
      </c>
      <c r="C5218" s="13">
        <v>0.8</v>
      </c>
      <c r="D5218" s="13">
        <v>5</v>
      </c>
      <c r="E5218" s="13">
        <v>14.210526315789473</v>
      </c>
      <c r="F5218" s="13">
        <v>22.591946122976154</v>
      </c>
      <c r="G5218" s="13">
        <v>2.8957055214723924</v>
      </c>
      <c r="H5218" s="13">
        <v>5.4857142857142858</v>
      </c>
      <c r="I5218" s="13">
        <v>1.2</v>
      </c>
      <c r="J5218" s="13">
        <v>4.166666666666667</v>
      </c>
      <c r="K5218" s="13">
        <v>0.2</v>
      </c>
      <c r="L5218" s="13">
        <v>10</v>
      </c>
      <c r="M5218" s="13">
        <v>19.166666666666668</v>
      </c>
    </row>
    <row r="5219" spans="2:13">
      <c r="B5219" s="10">
        <v>5216</v>
      </c>
      <c r="C5219" s="13">
        <v>0.6</v>
      </c>
      <c r="D5219" s="13">
        <v>6.666666666666667</v>
      </c>
      <c r="E5219" s="13">
        <v>12.272727272727273</v>
      </c>
      <c r="F5219" s="13">
        <v>18.080426597667977</v>
      </c>
      <c r="G5219" s="13">
        <v>2.4973544973544972</v>
      </c>
      <c r="H5219" s="13">
        <v>3.3103448275862069</v>
      </c>
      <c r="I5219" s="13">
        <v>1.2</v>
      </c>
      <c r="J5219" s="13">
        <v>4.166666666666667</v>
      </c>
      <c r="K5219" s="13">
        <v>0.4</v>
      </c>
      <c r="L5219" s="13">
        <v>5</v>
      </c>
      <c r="M5219" s="13">
        <v>15.833333333333334</v>
      </c>
    </row>
    <row r="5220" spans="2:13">
      <c r="B5220" s="10">
        <v>5217</v>
      </c>
      <c r="C5220" s="13">
        <v>1</v>
      </c>
      <c r="D5220" s="13">
        <v>4</v>
      </c>
      <c r="E5220" s="13">
        <v>11.739130434782609</v>
      </c>
      <c r="F5220" s="13">
        <v>18.843558170789294</v>
      </c>
      <c r="G5220" s="13">
        <v>3.5488721804511276</v>
      </c>
      <c r="H5220" s="13">
        <v>3.5555555555555554</v>
      </c>
      <c r="I5220" s="13">
        <v>0.8</v>
      </c>
      <c r="J5220" s="13">
        <v>6.25</v>
      </c>
      <c r="K5220" s="13">
        <v>0.2</v>
      </c>
      <c r="L5220" s="13">
        <v>10</v>
      </c>
      <c r="M5220" s="13">
        <v>20.25</v>
      </c>
    </row>
    <row r="5221" spans="2:13">
      <c r="B5221" s="10">
        <v>5218</v>
      </c>
      <c r="C5221" s="13">
        <v>0.2</v>
      </c>
      <c r="D5221" s="13">
        <v>20</v>
      </c>
      <c r="E5221" s="13">
        <v>12.272727272727273</v>
      </c>
      <c r="F5221" s="13">
        <v>18.863922241280733</v>
      </c>
      <c r="G5221" s="13">
        <v>2.9685534591194971</v>
      </c>
      <c r="H5221" s="13">
        <v>3.6226415094339623</v>
      </c>
      <c r="I5221" s="13">
        <v>0.4</v>
      </c>
      <c r="J5221" s="13">
        <v>12.5</v>
      </c>
      <c r="K5221" s="13">
        <v>0.4</v>
      </c>
      <c r="L5221" s="13">
        <v>5</v>
      </c>
      <c r="M5221" s="13">
        <v>37.5</v>
      </c>
    </row>
    <row r="5222" spans="2:13">
      <c r="B5222" s="10">
        <v>5219</v>
      </c>
      <c r="C5222" s="13">
        <v>1.2</v>
      </c>
      <c r="D5222" s="13">
        <v>3.3333333333333335</v>
      </c>
      <c r="E5222" s="13">
        <v>8.5714285714285712</v>
      </c>
      <c r="F5222" s="13">
        <v>15.764868549920305</v>
      </c>
      <c r="G5222" s="13">
        <v>2.7283236994219653</v>
      </c>
      <c r="H5222" s="13">
        <v>4.4651162790697674</v>
      </c>
      <c r="I5222" s="13">
        <v>0.8</v>
      </c>
      <c r="J5222" s="13">
        <v>6.25</v>
      </c>
      <c r="K5222" s="13">
        <v>0.8</v>
      </c>
      <c r="L5222" s="13">
        <v>2.5</v>
      </c>
      <c r="M5222" s="13">
        <v>12.083333333333334</v>
      </c>
    </row>
    <row r="5223" spans="2:13">
      <c r="B5223" s="10">
        <v>5220</v>
      </c>
      <c r="C5223" s="13">
        <v>1.2</v>
      </c>
      <c r="D5223" s="13">
        <v>3.3333333333333335</v>
      </c>
      <c r="E5223" s="13">
        <v>10.188679245283019</v>
      </c>
      <c r="F5223" s="13">
        <v>20.560636402050303</v>
      </c>
      <c r="G5223" s="13">
        <v>2.9873417721518987</v>
      </c>
      <c r="H5223" s="13">
        <v>7.384615384615385</v>
      </c>
      <c r="I5223" s="13">
        <v>1.6</v>
      </c>
      <c r="J5223" s="13">
        <v>3.125</v>
      </c>
      <c r="K5223" s="13">
        <v>0.6</v>
      </c>
      <c r="L5223" s="13">
        <v>3.3333333333333335</v>
      </c>
      <c r="M5223" s="13">
        <v>9.7916666666666679</v>
      </c>
    </row>
    <row r="5224" spans="2:13">
      <c r="B5224" s="10">
        <v>5221</v>
      </c>
      <c r="C5224" s="13">
        <v>0.6</v>
      </c>
      <c r="D5224" s="13">
        <v>6.666666666666667</v>
      </c>
      <c r="E5224" s="13">
        <v>13.170731707317072</v>
      </c>
      <c r="F5224" s="13">
        <v>19.571635662119334</v>
      </c>
      <c r="G5224" s="13">
        <v>3.1466666666666669</v>
      </c>
      <c r="H5224" s="13">
        <v>3.2542372881355934</v>
      </c>
      <c r="I5224" s="13">
        <v>1</v>
      </c>
      <c r="J5224" s="13">
        <v>5</v>
      </c>
      <c r="K5224" s="13">
        <v>0.2</v>
      </c>
      <c r="L5224" s="13">
        <v>10</v>
      </c>
      <c r="M5224" s="13">
        <v>21.666666666666668</v>
      </c>
    </row>
    <row r="5225" spans="2:13">
      <c r="B5225" s="10">
        <v>5222</v>
      </c>
      <c r="C5225" s="13">
        <v>0.6</v>
      </c>
      <c r="D5225" s="13">
        <v>6.666666666666667</v>
      </c>
      <c r="E5225" s="13">
        <v>15</v>
      </c>
      <c r="F5225" s="13">
        <v>21.3167142543378</v>
      </c>
      <c r="G5225" s="13">
        <v>3.0063694267515921</v>
      </c>
      <c r="H5225" s="13">
        <v>3.3103448275862069</v>
      </c>
      <c r="I5225" s="13">
        <v>1</v>
      </c>
      <c r="J5225" s="13">
        <v>5</v>
      </c>
      <c r="K5225" s="13">
        <v>0.4</v>
      </c>
      <c r="L5225" s="13">
        <v>5</v>
      </c>
      <c r="M5225" s="13">
        <v>16.666666666666668</v>
      </c>
    </row>
    <row r="5226" spans="2:13">
      <c r="B5226" s="10">
        <v>5223</v>
      </c>
      <c r="C5226" s="13">
        <v>0.4</v>
      </c>
      <c r="D5226" s="13">
        <v>10</v>
      </c>
      <c r="E5226" s="13">
        <v>15</v>
      </c>
      <c r="F5226" s="13">
        <v>21.05612648221344</v>
      </c>
      <c r="G5226" s="13">
        <v>2.5652173913043477</v>
      </c>
      <c r="H5226" s="13">
        <v>3.4909090909090907</v>
      </c>
      <c r="I5226" s="13">
        <v>1</v>
      </c>
      <c r="J5226" s="13">
        <v>5</v>
      </c>
      <c r="K5226" s="13">
        <v>0.2</v>
      </c>
      <c r="L5226" s="13">
        <v>10</v>
      </c>
      <c r="M5226" s="13">
        <v>25</v>
      </c>
    </row>
    <row r="5227" spans="2:13">
      <c r="B5227" s="10">
        <v>5224</v>
      </c>
      <c r="C5227" s="13">
        <v>0.4</v>
      </c>
      <c r="D5227" s="13">
        <v>10</v>
      </c>
      <c r="E5227" s="13">
        <v>14.594594594594593</v>
      </c>
      <c r="F5227" s="13">
        <v>21.333725029377202</v>
      </c>
      <c r="G5227" s="13">
        <v>2.5652173913043477</v>
      </c>
      <c r="H5227" s="13">
        <v>4.1739130434782608</v>
      </c>
      <c r="I5227" s="13">
        <v>1.4</v>
      </c>
      <c r="J5227" s="13">
        <v>3.5714285714285716</v>
      </c>
      <c r="K5227" s="13">
        <v>0.2</v>
      </c>
      <c r="L5227" s="13">
        <v>10</v>
      </c>
      <c r="M5227" s="13">
        <v>23.571428571428569</v>
      </c>
    </row>
    <row r="5228" spans="2:13">
      <c r="B5228" s="10">
        <v>5225</v>
      </c>
      <c r="C5228" s="13">
        <v>0.6</v>
      </c>
      <c r="D5228" s="13">
        <v>6.666666666666667</v>
      </c>
      <c r="E5228" s="13">
        <v>10</v>
      </c>
      <c r="F5228" s="13">
        <v>16.727891156462587</v>
      </c>
      <c r="G5228" s="13">
        <v>2.8095238095238098</v>
      </c>
      <c r="H5228" s="13">
        <v>3.9183673469387754</v>
      </c>
      <c r="I5228" s="13">
        <v>0.6</v>
      </c>
      <c r="J5228" s="13">
        <v>8.3333333333333339</v>
      </c>
      <c r="K5228" s="13">
        <v>0.4</v>
      </c>
      <c r="L5228" s="13">
        <v>5</v>
      </c>
      <c r="M5228" s="13">
        <v>20</v>
      </c>
    </row>
    <row r="5229" spans="2:13">
      <c r="B5229" s="10">
        <v>5226</v>
      </c>
      <c r="C5229" s="13">
        <v>0.4</v>
      </c>
      <c r="D5229" s="13">
        <v>10</v>
      </c>
      <c r="E5229" s="13">
        <v>8.8524590163934427</v>
      </c>
      <c r="F5229" s="13">
        <v>15.039181882568364</v>
      </c>
      <c r="G5229" s="13">
        <v>3.2328767123287672</v>
      </c>
      <c r="H5229" s="13">
        <v>2.953846153846154</v>
      </c>
      <c r="I5229" s="13">
        <v>1.6</v>
      </c>
      <c r="J5229" s="13">
        <v>3.125</v>
      </c>
      <c r="K5229" s="13">
        <v>0.6</v>
      </c>
      <c r="L5229" s="13">
        <v>3.3333333333333335</v>
      </c>
      <c r="M5229" s="13">
        <v>16.458333333333332</v>
      </c>
    </row>
    <row r="5230" spans="2:13">
      <c r="B5230" s="10">
        <v>5227</v>
      </c>
      <c r="C5230" s="13">
        <v>0.8</v>
      </c>
      <c r="D5230" s="13">
        <v>5</v>
      </c>
      <c r="E5230" s="13">
        <v>8.8524590163934427</v>
      </c>
      <c r="F5230" s="13">
        <v>15.623534325497975</v>
      </c>
      <c r="G5230" s="13">
        <v>3.0063694267515921</v>
      </c>
      <c r="H5230" s="13">
        <v>3.7647058823529411</v>
      </c>
      <c r="I5230" s="13">
        <v>1</v>
      </c>
      <c r="J5230" s="13">
        <v>5</v>
      </c>
      <c r="K5230" s="13">
        <v>0.4</v>
      </c>
      <c r="L5230" s="13">
        <v>5</v>
      </c>
      <c r="M5230" s="13">
        <v>15</v>
      </c>
    </row>
    <row r="5231" spans="2:13">
      <c r="B5231" s="10">
        <v>5228</v>
      </c>
      <c r="C5231" s="13">
        <v>0.6</v>
      </c>
      <c r="D5231" s="13">
        <v>6.666666666666667</v>
      </c>
      <c r="E5231" s="13">
        <v>11.739130434782609</v>
      </c>
      <c r="F5231" s="13">
        <v>17.757711030510986</v>
      </c>
      <c r="G5231" s="13">
        <v>2.3959390862944163</v>
      </c>
      <c r="H5231" s="13">
        <v>3.6226415094339623</v>
      </c>
      <c r="I5231" s="13">
        <v>1</v>
      </c>
      <c r="J5231" s="13">
        <v>5</v>
      </c>
      <c r="K5231" s="13">
        <v>0.2</v>
      </c>
      <c r="L5231" s="13">
        <v>10</v>
      </c>
      <c r="M5231" s="13">
        <v>21.666666666666668</v>
      </c>
    </row>
    <row r="5232" spans="2:13">
      <c r="B5232" s="10">
        <v>5229</v>
      </c>
      <c r="C5232" s="13">
        <v>1.2</v>
      </c>
      <c r="D5232" s="13">
        <v>3.3333333333333335</v>
      </c>
      <c r="E5232" s="13">
        <v>14.210526315789473</v>
      </c>
      <c r="F5232" s="13">
        <v>21.681114551083589</v>
      </c>
      <c r="G5232" s="13">
        <v>3.4705882352941178</v>
      </c>
      <c r="H5232" s="13">
        <v>4</v>
      </c>
      <c r="I5232" s="13">
        <v>1</v>
      </c>
      <c r="J5232" s="13">
        <v>5</v>
      </c>
      <c r="K5232" s="13">
        <v>0.6</v>
      </c>
      <c r="L5232" s="13">
        <v>3.3333333333333335</v>
      </c>
      <c r="M5232" s="13">
        <v>11.666666666666668</v>
      </c>
    </row>
    <row r="5233" spans="2:13">
      <c r="B5233" s="10">
        <v>5230</v>
      </c>
      <c r="C5233" s="13">
        <v>1.2</v>
      </c>
      <c r="D5233" s="13">
        <v>3.3333333333333335</v>
      </c>
      <c r="E5233" s="13">
        <v>11.020408163265305</v>
      </c>
      <c r="F5233" s="13">
        <v>18.087173376371982</v>
      </c>
      <c r="G5233" s="13">
        <v>2.3838383838383841</v>
      </c>
      <c r="H5233" s="13">
        <v>4.6829268292682924</v>
      </c>
      <c r="I5233" s="13">
        <v>1</v>
      </c>
      <c r="J5233" s="13">
        <v>5</v>
      </c>
      <c r="K5233" s="13">
        <v>0.6</v>
      </c>
      <c r="L5233" s="13">
        <v>3.3333333333333335</v>
      </c>
      <c r="M5233" s="13">
        <v>11.666666666666668</v>
      </c>
    </row>
    <row r="5234" spans="2:13">
      <c r="B5234" s="10">
        <v>5231</v>
      </c>
      <c r="C5234" s="13">
        <v>0.6</v>
      </c>
      <c r="D5234" s="13">
        <v>6.666666666666667</v>
      </c>
      <c r="E5234" s="13">
        <v>20</v>
      </c>
      <c r="F5234" s="13">
        <v>27.477551020408164</v>
      </c>
      <c r="G5234" s="13">
        <v>3.2108843537414966</v>
      </c>
      <c r="H5234" s="13">
        <v>4.2666666666666666</v>
      </c>
      <c r="I5234" s="13">
        <v>1.4</v>
      </c>
      <c r="J5234" s="13">
        <v>3.5714285714285716</v>
      </c>
      <c r="K5234" s="13">
        <v>0.1</v>
      </c>
      <c r="L5234" s="13">
        <v>20</v>
      </c>
      <c r="M5234" s="13">
        <v>30.238095238095241</v>
      </c>
    </row>
    <row r="5235" spans="2:13">
      <c r="B5235" s="10">
        <v>5232</v>
      </c>
      <c r="C5235" s="13">
        <v>1.2</v>
      </c>
      <c r="D5235" s="13">
        <v>3.3333333333333335</v>
      </c>
      <c r="E5235" s="13">
        <v>18.620689655172413</v>
      </c>
      <c r="F5235" s="13">
        <v>24.7376723094685</v>
      </c>
      <c r="G5235" s="13">
        <v>3.5223880597014925</v>
      </c>
      <c r="H5235" s="13">
        <v>2.5945945945945947</v>
      </c>
      <c r="I5235" s="13">
        <v>1.6</v>
      </c>
      <c r="J5235" s="13">
        <v>3.125</v>
      </c>
      <c r="K5235" s="13">
        <v>0.4</v>
      </c>
      <c r="L5235" s="13">
        <v>5</v>
      </c>
      <c r="M5235" s="13">
        <v>11.458333333333334</v>
      </c>
    </row>
    <row r="5236" spans="2:13">
      <c r="B5236" s="10">
        <v>5233</v>
      </c>
      <c r="C5236" s="13">
        <v>0.6</v>
      </c>
      <c r="D5236" s="13">
        <v>6.666666666666667</v>
      </c>
      <c r="E5236" s="13">
        <v>9</v>
      </c>
      <c r="F5236" s="13">
        <v>17.471949103528051</v>
      </c>
      <c r="G5236" s="13">
        <v>3.5488721804511276</v>
      </c>
      <c r="H5236" s="13">
        <v>4.9230769230769234</v>
      </c>
      <c r="I5236" s="13">
        <v>0.8</v>
      </c>
      <c r="J5236" s="13">
        <v>6.25</v>
      </c>
      <c r="K5236" s="13">
        <v>0.4</v>
      </c>
      <c r="L5236" s="13">
        <v>5</v>
      </c>
      <c r="M5236" s="13">
        <v>17.916666666666668</v>
      </c>
    </row>
    <row r="5237" spans="2:13">
      <c r="B5237" s="10">
        <v>5234</v>
      </c>
      <c r="C5237" s="13">
        <v>0.8</v>
      </c>
      <c r="D5237" s="13">
        <v>5</v>
      </c>
      <c r="E5237" s="13">
        <v>12.857142857142858</v>
      </c>
      <c r="F5237" s="13">
        <v>20.717075517075518</v>
      </c>
      <c r="G5237" s="13">
        <v>3.496296296296296</v>
      </c>
      <c r="H5237" s="13">
        <v>4.3636363636363633</v>
      </c>
      <c r="I5237" s="13">
        <v>0.6</v>
      </c>
      <c r="J5237" s="13">
        <v>8.3333333333333339</v>
      </c>
      <c r="K5237" s="13">
        <v>0.4</v>
      </c>
      <c r="L5237" s="13">
        <v>5</v>
      </c>
      <c r="M5237" s="13">
        <v>18.333333333333336</v>
      </c>
    </row>
    <row r="5238" spans="2:13">
      <c r="B5238" s="10">
        <v>5235</v>
      </c>
      <c r="C5238" s="13">
        <v>1</v>
      </c>
      <c r="D5238" s="13">
        <v>4</v>
      </c>
      <c r="E5238" s="13">
        <v>22.5</v>
      </c>
      <c r="F5238" s="13">
        <v>32.661085972850678</v>
      </c>
      <c r="G5238" s="13">
        <v>2.776470588235294</v>
      </c>
      <c r="H5238" s="13">
        <v>7.384615384615385</v>
      </c>
      <c r="I5238" s="13">
        <v>0.8</v>
      </c>
      <c r="J5238" s="13">
        <v>6.25</v>
      </c>
      <c r="K5238" s="13">
        <v>0.8</v>
      </c>
      <c r="L5238" s="13">
        <v>2.5</v>
      </c>
      <c r="M5238" s="13">
        <v>12.75</v>
      </c>
    </row>
    <row r="5239" spans="2:13">
      <c r="B5239" s="10">
        <v>5236</v>
      </c>
      <c r="C5239" s="13">
        <v>1.2</v>
      </c>
      <c r="D5239" s="13">
        <v>3.3333333333333335</v>
      </c>
      <c r="E5239" s="13">
        <v>14.210526315789473</v>
      </c>
      <c r="F5239" s="13">
        <v>19.962118101279565</v>
      </c>
      <c r="G5239" s="13">
        <v>2.4973544973544972</v>
      </c>
      <c r="H5239" s="13">
        <v>3.2542372881355934</v>
      </c>
      <c r="I5239" s="13">
        <v>1.2</v>
      </c>
      <c r="J5239" s="13">
        <v>4.166666666666667</v>
      </c>
      <c r="K5239" s="13">
        <v>0.4</v>
      </c>
      <c r="L5239" s="13">
        <v>5</v>
      </c>
      <c r="M5239" s="13">
        <v>12.5</v>
      </c>
    </row>
    <row r="5240" spans="2:13">
      <c r="B5240" s="10">
        <v>5237</v>
      </c>
      <c r="C5240" s="13">
        <v>0.4</v>
      </c>
      <c r="D5240" s="13">
        <v>10</v>
      </c>
      <c r="E5240" s="13">
        <v>10.8</v>
      </c>
      <c r="F5240" s="13">
        <v>20.167053998632944</v>
      </c>
      <c r="G5240" s="13">
        <v>3.5488721804511276</v>
      </c>
      <c r="H5240" s="13">
        <v>5.8181818181818183</v>
      </c>
      <c r="I5240" s="13">
        <v>0.8</v>
      </c>
      <c r="J5240" s="13">
        <v>6.25</v>
      </c>
      <c r="K5240" s="13">
        <v>0.2</v>
      </c>
      <c r="L5240" s="13">
        <v>10</v>
      </c>
      <c r="M5240" s="13">
        <v>26.25</v>
      </c>
    </row>
    <row r="5241" spans="2:13">
      <c r="B5241" s="10">
        <v>5238</v>
      </c>
      <c r="C5241" s="13">
        <v>1</v>
      </c>
      <c r="D5241" s="13">
        <v>4</v>
      </c>
      <c r="E5241" s="13">
        <v>10.588235294117647</v>
      </c>
      <c r="F5241" s="13">
        <v>17.912178956089477</v>
      </c>
      <c r="G5241" s="13">
        <v>3.3239436619718314</v>
      </c>
      <c r="H5241" s="13">
        <v>4</v>
      </c>
      <c r="I5241" s="13">
        <v>0.6</v>
      </c>
      <c r="J5241" s="13">
        <v>8.3333333333333339</v>
      </c>
      <c r="K5241" s="13">
        <v>0.8</v>
      </c>
      <c r="L5241" s="13">
        <v>2.5</v>
      </c>
      <c r="M5241" s="13">
        <v>14.833333333333334</v>
      </c>
    </row>
    <row r="5242" spans="2:13">
      <c r="B5242" s="10">
        <v>5239</v>
      </c>
      <c r="C5242" s="13">
        <v>0.4</v>
      </c>
      <c r="D5242" s="13">
        <v>10</v>
      </c>
      <c r="E5242" s="13">
        <v>12.272727272727273</v>
      </c>
      <c r="F5242" s="13">
        <v>21.09600497918855</v>
      </c>
      <c r="G5242" s="13">
        <v>4.1403508771929829</v>
      </c>
      <c r="H5242" s="13">
        <v>4.6829268292682924</v>
      </c>
      <c r="I5242" s="13">
        <v>1</v>
      </c>
      <c r="J5242" s="13">
        <v>5</v>
      </c>
      <c r="K5242" s="13">
        <v>0.6</v>
      </c>
      <c r="L5242" s="13">
        <v>3.3333333333333335</v>
      </c>
      <c r="M5242" s="13">
        <v>18.333333333333332</v>
      </c>
    </row>
    <row r="5243" spans="2:13">
      <c r="B5243" s="10">
        <v>5240</v>
      </c>
      <c r="C5243" s="13">
        <v>1</v>
      </c>
      <c r="D5243" s="13">
        <v>4</v>
      </c>
      <c r="E5243" s="13">
        <v>16.875</v>
      </c>
      <c r="F5243" s="13">
        <v>23.290721844293273</v>
      </c>
      <c r="G5243" s="13">
        <v>2.4973544973544972</v>
      </c>
      <c r="H5243" s="13">
        <v>3.9183673469387754</v>
      </c>
      <c r="I5243" s="13">
        <v>1</v>
      </c>
      <c r="J5243" s="13">
        <v>5</v>
      </c>
      <c r="K5243" s="13">
        <v>0.4</v>
      </c>
      <c r="L5243" s="13">
        <v>5</v>
      </c>
      <c r="M5243" s="13">
        <v>14</v>
      </c>
    </row>
    <row r="5244" spans="2:13">
      <c r="B5244" s="10">
        <v>5241</v>
      </c>
      <c r="C5244" s="13">
        <v>0.6</v>
      </c>
      <c r="D5244" s="13">
        <v>6.666666666666667</v>
      </c>
      <c r="E5244" s="13">
        <v>17.419354838709676</v>
      </c>
      <c r="F5244" s="13">
        <v>24.782457071377127</v>
      </c>
      <c r="G5244" s="13">
        <v>3.189189189189189</v>
      </c>
      <c r="H5244" s="13">
        <v>4.1739130434782608</v>
      </c>
      <c r="I5244" s="13">
        <v>1.2</v>
      </c>
      <c r="J5244" s="13">
        <v>4.166666666666667</v>
      </c>
      <c r="K5244" s="13">
        <v>0.4</v>
      </c>
      <c r="L5244" s="13">
        <v>5</v>
      </c>
      <c r="M5244" s="13">
        <v>15.833333333333334</v>
      </c>
    </row>
    <row r="5245" spans="2:13">
      <c r="B5245" s="10">
        <v>5242</v>
      </c>
      <c r="C5245" s="13">
        <v>0.4</v>
      </c>
      <c r="D5245" s="13">
        <v>10</v>
      </c>
      <c r="E5245" s="13">
        <v>12.558139534883722</v>
      </c>
      <c r="F5245" s="13">
        <v>20.25768704619594</v>
      </c>
      <c r="G5245" s="13">
        <v>2.776470588235294</v>
      </c>
      <c r="H5245" s="13">
        <v>4.9230769230769234</v>
      </c>
      <c r="I5245" s="13">
        <v>1.4</v>
      </c>
      <c r="J5245" s="13">
        <v>3.5714285714285716</v>
      </c>
      <c r="K5245" s="13">
        <v>0.2</v>
      </c>
      <c r="L5245" s="13">
        <v>10</v>
      </c>
      <c r="M5245" s="13">
        <v>23.571428571428569</v>
      </c>
    </row>
    <row r="5246" spans="2:13">
      <c r="B5246" s="10">
        <v>5243</v>
      </c>
      <c r="C5246" s="13">
        <v>0.8</v>
      </c>
      <c r="D5246" s="13">
        <v>5</v>
      </c>
      <c r="E5246" s="13">
        <v>13.5</v>
      </c>
      <c r="F5246" s="13">
        <v>21.53997335109927</v>
      </c>
      <c r="G5246" s="13">
        <v>2.9873417721518987</v>
      </c>
      <c r="H5246" s="13">
        <v>5.0526315789473681</v>
      </c>
      <c r="I5246" s="13">
        <v>0.8</v>
      </c>
      <c r="J5246" s="13">
        <v>6.25</v>
      </c>
      <c r="K5246" s="13">
        <v>0.4</v>
      </c>
      <c r="L5246" s="13">
        <v>5</v>
      </c>
      <c r="M5246" s="13">
        <v>16.25</v>
      </c>
    </row>
    <row r="5247" spans="2:13">
      <c r="B5247" s="10">
        <v>5244</v>
      </c>
      <c r="C5247" s="13">
        <v>0.2</v>
      </c>
      <c r="D5247" s="13">
        <v>20</v>
      </c>
      <c r="E5247" s="13">
        <v>12.558139534883722</v>
      </c>
      <c r="F5247" s="13">
        <v>19.481480345016983</v>
      </c>
      <c r="G5247" s="13">
        <v>3.3006993006993004</v>
      </c>
      <c r="H5247" s="13">
        <v>3.6226415094339623</v>
      </c>
      <c r="I5247" s="13">
        <v>1.2</v>
      </c>
      <c r="J5247" s="13">
        <v>4.166666666666667</v>
      </c>
      <c r="K5247" s="13">
        <v>0.2</v>
      </c>
      <c r="L5247" s="13">
        <v>10</v>
      </c>
      <c r="M5247" s="13">
        <v>34.166666666666671</v>
      </c>
    </row>
    <row r="5248" spans="2:13">
      <c r="B5248" s="10">
        <v>5245</v>
      </c>
      <c r="C5248" s="13">
        <v>1.2</v>
      </c>
      <c r="D5248" s="13">
        <v>3.3333333333333335</v>
      </c>
      <c r="E5248" s="13">
        <v>10.588235294117647</v>
      </c>
      <c r="F5248" s="13">
        <v>17.269314014501969</v>
      </c>
      <c r="G5248" s="13">
        <v>2.215962441314554</v>
      </c>
      <c r="H5248" s="13">
        <v>4.4651162790697674</v>
      </c>
      <c r="I5248" s="13">
        <v>1</v>
      </c>
      <c r="J5248" s="13">
        <v>5</v>
      </c>
      <c r="K5248" s="13">
        <v>0.6</v>
      </c>
      <c r="L5248" s="13">
        <v>3.3333333333333335</v>
      </c>
      <c r="M5248" s="13">
        <v>11.666666666666668</v>
      </c>
    </row>
    <row r="5249" spans="2:13">
      <c r="B5249" s="10">
        <v>5246</v>
      </c>
      <c r="C5249" s="13">
        <v>0.8</v>
      </c>
      <c r="D5249" s="13">
        <v>5</v>
      </c>
      <c r="E5249" s="13">
        <v>9.8181818181818166</v>
      </c>
      <c r="F5249" s="13">
        <v>17.132232618358003</v>
      </c>
      <c r="G5249" s="13">
        <v>3.3956834532374103</v>
      </c>
      <c r="H5249" s="13">
        <v>3.9183673469387754</v>
      </c>
      <c r="I5249" s="13">
        <v>1</v>
      </c>
      <c r="J5249" s="13">
        <v>5</v>
      </c>
      <c r="K5249" s="13">
        <v>0.4</v>
      </c>
      <c r="L5249" s="13">
        <v>5</v>
      </c>
      <c r="M5249" s="13">
        <v>15</v>
      </c>
    </row>
    <row r="5250" spans="2:13">
      <c r="B5250" s="10">
        <v>5247</v>
      </c>
      <c r="C5250" s="13">
        <v>1.2</v>
      </c>
      <c r="D5250" s="13">
        <v>3.3333333333333335</v>
      </c>
      <c r="E5250" s="13">
        <v>12.272727272727273</v>
      </c>
      <c r="F5250" s="13">
        <v>20.123439336894894</v>
      </c>
      <c r="G5250" s="13">
        <v>3.1677852348993287</v>
      </c>
      <c r="H5250" s="13">
        <v>4.6829268292682924</v>
      </c>
      <c r="I5250" s="13">
        <v>1.2</v>
      </c>
      <c r="J5250" s="13">
        <v>4.166666666666667</v>
      </c>
      <c r="K5250" s="13">
        <v>0.2</v>
      </c>
      <c r="L5250" s="13">
        <v>10</v>
      </c>
      <c r="M5250" s="13">
        <v>17.5</v>
      </c>
    </row>
    <row r="5251" spans="2:13">
      <c r="B5251" s="10">
        <v>5248</v>
      </c>
      <c r="C5251" s="13">
        <v>1.2</v>
      </c>
      <c r="D5251" s="13">
        <v>3.3333333333333335</v>
      </c>
      <c r="E5251" s="13">
        <v>15.428571428571429</v>
      </c>
      <c r="F5251" s="13">
        <v>23.151356652500819</v>
      </c>
      <c r="G5251" s="13">
        <v>3.5488721804511276</v>
      </c>
      <c r="H5251" s="13">
        <v>4.1739130434782608</v>
      </c>
      <c r="I5251" s="13">
        <v>1.2</v>
      </c>
      <c r="J5251" s="13">
        <v>4.166666666666667</v>
      </c>
      <c r="K5251" s="13">
        <v>0.4</v>
      </c>
      <c r="L5251" s="13">
        <v>5</v>
      </c>
      <c r="M5251" s="13">
        <v>12.5</v>
      </c>
    </row>
    <row r="5252" spans="2:13">
      <c r="B5252" s="10">
        <v>5249</v>
      </c>
      <c r="C5252" s="13">
        <v>0.4</v>
      </c>
      <c r="D5252" s="13">
        <v>10</v>
      </c>
      <c r="E5252" s="13">
        <v>13.846153846153847</v>
      </c>
      <c r="F5252" s="13">
        <v>23.768541905855336</v>
      </c>
      <c r="G5252" s="13">
        <v>3.5223880597014925</v>
      </c>
      <c r="H5252" s="13">
        <v>6.4</v>
      </c>
      <c r="I5252" s="13">
        <v>1.2</v>
      </c>
      <c r="J5252" s="13">
        <v>4.166666666666667</v>
      </c>
      <c r="K5252" s="13">
        <v>0.4</v>
      </c>
      <c r="L5252" s="13">
        <v>5</v>
      </c>
      <c r="M5252" s="13">
        <v>19.166666666666668</v>
      </c>
    </row>
    <row r="5253" spans="2:13">
      <c r="B5253" s="10">
        <v>5250</v>
      </c>
      <c r="C5253" s="13">
        <v>0.6</v>
      </c>
      <c r="D5253" s="13">
        <v>6.666666666666667</v>
      </c>
      <c r="E5253" s="13">
        <v>9.8181818181818166</v>
      </c>
      <c r="F5253" s="13">
        <v>19.007792207792207</v>
      </c>
      <c r="G5253" s="13">
        <v>3.3714285714285714</v>
      </c>
      <c r="H5253" s="13">
        <v>5.8181818181818183</v>
      </c>
      <c r="I5253" s="13">
        <v>1.2</v>
      </c>
      <c r="J5253" s="13">
        <v>4.166666666666667</v>
      </c>
      <c r="K5253" s="13">
        <v>0.2</v>
      </c>
      <c r="L5253" s="13">
        <v>10</v>
      </c>
      <c r="M5253" s="13">
        <v>20.833333333333336</v>
      </c>
    </row>
    <row r="5254" spans="2:13">
      <c r="B5254" s="10">
        <v>5251</v>
      </c>
      <c r="C5254" s="13">
        <v>0.6</v>
      </c>
      <c r="D5254" s="13">
        <v>6.666666666666667</v>
      </c>
      <c r="E5254" s="13">
        <v>10.8</v>
      </c>
      <c r="F5254" s="13">
        <v>18.288294314381272</v>
      </c>
      <c r="G5254" s="13">
        <v>2.5652173913043477</v>
      </c>
      <c r="H5254" s="13">
        <v>4.9230769230769234</v>
      </c>
      <c r="I5254" s="13">
        <v>1</v>
      </c>
      <c r="J5254" s="13">
        <v>5</v>
      </c>
      <c r="K5254" s="13">
        <v>0.4</v>
      </c>
      <c r="L5254" s="13">
        <v>5</v>
      </c>
      <c r="M5254" s="13">
        <v>16.666666666666668</v>
      </c>
    </row>
    <row r="5255" spans="2:13">
      <c r="B5255" s="10">
        <v>5252</v>
      </c>
      <c r="C5255" s="13">
        <v>0.4</v>
      </c>
      <c r="D5255" s="13">
        <v>10</v>
      </c>
      <c r="E5255" s="13">
        <v>18</v>
      </c>
      <c r="F5255" s="13">
        <v>24.285714285714285</v>
      </c>
      <c r="G5255" s="13">
        <v>2.5934065934065931</v>
      </c>
      <c r="H5255" s="13">
        <v>3.6923076923076925</v>
      </c>
      <c r="I5255" s="13">
        <v>0.8</v>
      </c>
      <c r="J5255" s="13">
        <v>6.25</v>
      </c>
      <c r="K5255" s="13">
        <v>0.6</v>
      </c>
      <c r="L5255" s="13">
        <v>3.3333333333333335</v>
      </c>
      <c r="M5255" s="13">
        <v>19.583333333333332</v>
      </c>
    </row>
    <row r="5256" spans="2:13">
      <c r="B5256" s="10">
        <v>5253</v>
      </c>
      <c r="C5256" s="13">
        <v>1.4</v>
      </c>
      <c r="D5256" s="13">
        <v>2.8571428571428572</v>
      </c>
      <c r="E5256" s="13">
        <v>16.363636363636363</v>
      </c>
      <c r="F5256" s="13">
        <v>22.785376409981421</v>
      </c>
      <c r="G5256" s="13">
        <v>2.3366336633663365</v>
      </c>
      <c r="H5256" s="13">
        <v>4.0851063829787231</v>
      </c>
      <c r="I5256" s="13">
        <v>1</v>
      </c>
      <c r="J5256" s="13">
        <v>5</v>
      </c>
      <c r="K5256" s="13">
        <v>0.6</v>
      </c>
      <c r="L5256" s="13">
        <v>3.3333333333333335</v>
      </c>
      <c r="M5256" s="13">
        <v>11.190476190476192</v>
      </c>
    </row>
    <row r="5257" spans="2:13">
      <c r="B5257" s="10">
        <v>5254</v>
      </c>
      <c r="C5257" s="13">
        <v>1.2</v>
      </c>
      <c r="D5257" s="13">
        <v>3.3333333333333335</v>
      </c>
      <c r="E5257" s="13">
        <v>13.170731707317072</v>
      </c>
      <c r="F5257" s="13">
        <v>19.517404126689307</v>
      </c>
      <c r="G5257" s="13">
        <v>3.7165354330708662</v>
      </c>
      <c r="H5257" s="13">
        <v>2.6301369863013697</v>
      </c>
      <c r="I5257" s="13">
        <v>0.8</v>
      </c>
      <c r="J5257" s="13">
        <v>6.25</v>
      </c>
      <c r="K5257" s="13">
        <v>0.2</v>
      </c>
      <c r="L5257" s="13">
        <v>10</v>
      </c>
      <c r="M5257" s="13">
        <v>19.583333333333336</v>
      </c>
    </row>
    <row r="5258" spans="2:13">
      <c r="B5258" s="10">
        <v>5255</v>
      </c>
      <c r="C5258" s="13">
        <v>1</v>
      </c>
      <c r="D5258" s="13">
        <v>4</v>
      </c>
      <c r="E5258" s="13">
        <v>10.588235294117647</v>
      </c>
      <c r="F5258" s="13">
        <v>20.00852514919011</v>
      </c>
      <c r="G5258" s="13">
        <v>3.4202898550724639</v>
      </c>
      <c r="H5258" s="13">
        <v>6</v>
      </c>
      <c r="I5258" s="13">
        <v>0.8</v>
      </c>
      <c r="J5258" s="13">
        <v>6.25</v>
      </c>
      <c r="K5258" s="13">
        <v>0.8</v>
      </c>
      <c r="L5258" s="13">
        <v>2.5</v>
      </c>
      <c r="M5258" s="13">
        <v>12.75</v>
      </c>
    </row>
    <row r="5259" spans="2:13">
      <c r="B5259" s="10">
        <v>5256</v>
      </c>
      <c r="C5259" s="13">
        <v>1</v>
      </c>
      <c r="D5259" s="13">
        <v>4</v>
      </c>
      <c r="E5259" s="13">
        <v>18.620689655172413</v>
      </c>
      <c r="F5259" s="13">
        <v>27.065051258154707</v>
      </c>
      <c r="G5259" s="13">
        <v>3.2551724137931033</v>
      </c>
      <c r="H5259" s="13">
        <v>5.1891891891891895</v>
      </c>
      <c r="I5259" s="13">
        <v>1</v>
      </c>
      <c r="J5259" s="13">
        <v>5</v>
      </c>
      <c r="K5259" s="13">
        <v>0.4</v>
      </c>
      <c r="L5259" s="13">
        <v>5</v>
      </c>
      <c r="M5259" s="13">
        <v>14</v>
      </c>
    </row>
    <row r="5260" spans="2:13">
      <c r="B5260" s="10">
        <v>5257</v>
      </c>
      <c r="C5260" s="13">
        <v>0.6</v>
      </c>
      <c r="D5260" s="13">
        <v>6.666666666666667</v>
      </c>
      <c r="E5260" s="13">
        <v>12.558139534883722</v>
      </c>
      <c r="F5260" s="13">
        <v>21.52669299400322</v>
      </c>
      <c r="G5260" s="13">
        <v>2.9685534591194971</v>
      </c>
      <c r="H5260" s="13">
        <v>6</v>
      </c>
      <c r="I5260" s="13">
        <v>1.2</v>
      </c>
      <c r="J5260" s="13">
        <v>4.166666666666667</v>
      </c>
      <c r="K5260" s="13">
        <v>0.2</v>
      </c>
      <c r="L5260" s="13">
        <v>10</v>
      </c>
      <c r="M5260" s="13">
        <v>20.833333333333336</v>
      </c>
    </row>
    <row r="5261" spans="2:13">
      <c r="B5261" s="10">
        <v>5258</v>
      </c>
      <c r="C5261" s="13">
        <v>1.2</v>
      </c>
      <c r="D5261" s="13">
        <v>3.3333333333333335</v>
      </c>
      <c r="E5261" s="13">
        <v>15.882352941176469</v>
      </c>
      <c r="F5261" s="13">
        <v>27.95714339894565</v>
      </c>
      <c r="G5261" s="13">
        <v>3.3475177304964543</v>
      </c>
      <c r="H5261" s="13">
        <v>8.7272727272727266</v>
      </c>
      <c r="I5261" s="13">
        <v>1.2</v>
      </c>
      <c r="J5261" s="13">
        <v>4.166666666666667</v>
      </c>
      <c r="K5261" s="13">
        <v>0.6</v>
      </c>
      <c r="L5261" s="13">
        <v>3.3333333333333335</v>
      </c>
      <c r="M5261" s="13">
        <v>10.833333333333334</v>
      </c>
    </row>
    <row r="5262" spans="2:13">
      <c r="B5262" s="10">
        <v>5259</v>
      </c>
      <c r="C5262" s="13">
        <v>1</v>
      </c>
      <c r="D5262" s="13">
        <v>4</v>
      </c>
      <c r="E5262" s="13">
        <v>11.739130434782609</v>
      </c>
      <c r="F5262" s="13">
        <v>21.9355776657126</v>
      </c>
      <c r="G5262" s="13">
        <v>3.5757575757575761</v>
      </c>
      <c r="H5262" s="13">
        <v>6.6206896551724137</v>
      </c>
      <c r="I5262" s="13">
        <v>0.8</v>
      </c>
      <c r="J5262" s="13">
        <v>6.25</v>
      </c>
      <c r="K5262" s="13">
        <v>0.2</v>
      </c>
      <c r="L5262" s="13">
        <v>10</v>
      </c>
      <c r="M5262" s="13">
        <v>20.25</v>
      </c>
    </row>
    <row r="5263" spans="2:13">
      <c r="B5263" s="10">
        <v>5260</v>
      </c>
      <c r="C5263" s="13">
        <v>0.4</v>
      </c>
      <c r="D5263" s="13">
        <v>10</v>
      </c>
      <c r="E5263" s="13">
        <v>11.25</v>
      </c>
      <c r="F5263" s="13">
        <v>16.870512820512822</v>
      </c>
      <c r="G5263" s="13">
        <v>2.6666666666666665</v>
      </c>
      <c r="H5263" s="13">
        <v>2.953846153846154</v>
      </c>
      <c r="I5263" s="13">
        <v>0.8</v>
      </c>
      <c r="J5263" s="13">
        <v>6.25</v>
      </c>
      <c r="K5263" s="13">
        <v>0.8</v>
      </c>
      <c r="L5263" s="13">
        <v>2.5</v>
      </c>
      <c r="M5263" s="13">
        <v>18.75</v>
      </c>
    </row>
    <row r="5264" spans="2:13">
      <c r="B5264" s="10">
        <v>5261</v>
      </c>
      <c r="C5264" s="13">
        <v>0.8</v>
      </c>
      <c r="D5264" s="13">
        <v>5</v>
      </c>
      <c r="E5264" s="13">
        <v>8.0597014925373145</v>
      </c>
      <c r="F5264" s="13">
        <v>19.575312814393165</v>
      </c>
      <c r="G5264" s="13">
        <v>3.1677852348993287</v>
      </c>
      <c r="H5264" s="13">
        <v>8.3478260869565215</v>
      </c>
      <c r="I5264" s="13">
        <v>0.8</v>
      </c>
      <c r="J5264" s="13">
        <v>6.25</v>
      </c>
      <c r="K5264" s="13">
        <v>0.4</v>
      </c>
      <c r="L5264" s="13">
        <v>5</v>
      </c>
      <c r="M5264" s="13">
        <v>16.25</v>
      </c>
    </row>
    <row r="5265" spans="2:13">
      <c r="B5265" s="10">
        <v>5262</v>
      </c>
      <c r="C5265" s="13">
        <v>1.6</v>
      </c>
      <c r="D5265" s="13">
        <v>2.5</v>
      </c>
      <c r="E5265" s="13">
        <v>8.3076923076923084</v>
      </c>
      <c r="F5265" s="13">
        <v>14.633089133089133</v>
      </c>
      <c r="G5265" s="13">
        <v>3.2777777777777777</v>
      </c>
      <c r="H5265" s="13">
        <v>3.0476190476190474</v>
      </c>
      <c r="I5265" s="13">
        <v>1.4</v>
      </c>
      <c r="J5265" s="13">
        <v>3.5714285714285716</v>
      </c>
      <c r="K5265" s="13">
        <v>0.4</v>
      </c>
      <c r="L5265" s="13">
        <v>5</v>
      </c>
      <c r="M5265" s="13">
        <v>11.071428571428571</v>
      </c>
    </row>
    <row r="5266" spans="2:13">
      <c r="B5266" s="10">
        <v>5263</v>
      </c>
      <c r="C5266" s="13">
        <v>0.6</v>
      </c>
      <c r="D5266" s="13">
        <v>6.666666666666667</v>
      </c>
      <c r="E5266" s="13">
        <v>15.428571428571429</v>
      </c>
      <c r="F5266" s="13">
        <v>23.811970638057595</v>
      </c>
      <c r="G5266" s="13">
        <v>2.5652173913043477</v>
      </c>
      <c r="H5266" s="13">
        <v>5.8181818181818183</v>
      </c>
      <c r="I5266" s="13">
        <v>0.6</v>
      </c>
      <c r="J5266" s="13">
        <v>8.3333333333333339</v>
      </c>
      <c r="K5266" s="13">
        <v>0.2</v>
      </c>
      <c r="L5266" s="13">
        <v>10</v>
      </c>
      <c r="M5266" s="13">
        <v>25</v>
      </c>
    </row>
    <row r="5267" spans="2:13">
      <c r="B5267" s="10">
        <v>5264</v>
      </c>
      <c r="C5267" s="13">
        <v>0.4</v>
      </c>
      <c r="D5267" s="13">
        <v>10</v>
      </c>
      <c r="E5267" s="13">
        <v>10.188679245283019</v>
      </c>
      <c r="F5267" s="13">
        <v>18.688679245283019</v>
      </c>
      <c r="G5267" s="13">
        <v>2.6818181818181817</v>
      </c>
      <c r="H5267" s="13">
        <v>5.8181818181818183</v>
      </c>
      <c r="I5267" s="13">
        <v>1.2</v>
      </c>
      <c r="J5267" s="13">
        <v>4.166666666666667</v>
      </c>
      <c r="K5267" s="13">
        <v>0.4</v>
      </c>
      <c r="L5267" s="13">
        <v>5</v>
      </c>
      <c r="M5267" s="13">
        <v>19.166666666666668</v>
      </c>
    </row>
    <row r="5268" spans="2:13">
      <c r="B5268" s="10">
        <v>5265</v>
      </c>
      <c r="C5268" s="13">
        <v>0.2</v>
      </c>
      <c r="D5268" s="13">
        <v>20</v>
      </c>
      <c r="E5268" s="13">
        <v>10</v>
      </c>
      <c r="F5268" s="13">
        <v>16.67964946445959</v>
      </c>
      <c r="G5268" s="13">
        <v>2.9873417721518987</v>
      </c>
      <c r="H5268" s="13">
        <v>3.6923076923076925</v>
      </c>
      <c r="I5268" s="13">
        <v>0.8</v>
      </c>
      <c r="J5268" s="13">
        <v>6.25</v>
      </c>
      <c r="K5268" s="13">
        <v>0.6</v>
      </c>
      <c r="L5268" s="13">
        <v>3.3333333333333335</v>
      </c>
      <c r="M5268" s="13">
        <v>29.583333333333332</v>
      </c>
    </row>
    <row r="5269" spans="2:13">
      <c r="B5269" s="10">
        <v>5266</v>
      </c>
      <c r="C5269" s="13">
        <v>1.2</v>
      </c>
      <c r="D5269" s="13">
        <v>3.3333333333333335</v>
      </c>
      <c r="E5269" s="13">
        <v>11.48936170212766</v>
      </c>
      <c r="F5269" s="13">
        <v>21.038233882578787</v>
      </c>
      <c r="G5269" s="13">
        <v>3.5488721804511276</v>
      </c>
      <c r="H5269" s="13">
        <v>6</v>
      </c>
      <c r="I5269" s="13">
        <v>1.2</v>
      </c>
      <c r="J5269" s="13">
        <v>4.166666666666667</v>
      </c>
      <c r="K5269" s="13">
        <v>0.6</v>
      </c>
      <c r="L5269" s="13">
        <v>3.3333333333333335</v>
      </c>
      <c r="M5269" s="13">
        <v>10.833333333333334</v>
      </c>
    </row>
    <row r="5270" spans="2:13">
      <c r="B5270" s="10">
        <v>5267</v>
      </c>
      <c r="C5270" s="13">
        <v>1.2</v>
      </c>
      <c r="D5270" s="13">
        <v>3.3333333333333335</v>
      </c>
      <c r="E5270" s="13">
        <v>13.846153846153847</v>
      </c>
      <c r="F5270" s="13">
        <v>21.137617430612835</v>
      </c>
      <c r="G5270" s="13">
        <v>2.8263473053892216</v>
      </c>
      <c r="H5270" s="13">
        <v>4.4651162790697674</v>
      </c>
      <c r="I5270" s="13">
        <v>1.2</v>
      </c>
      <c r="J5270" s="13">
        <v>4.166666666666667</v>
      </c>
      <c r="K5270" s="13">
        <v>0.4</v>
      </c>
      <c r="L5270" s="13">
        <v>5</v>
      </c>
      <c r="M5270" s="13">
        <v>12.5</v>
      </c>
    </row>
    <row r="5271" spans="2:13">
      <c r="B5271" s="10">
        <v>5268</v>
      </c>
      <c r="C5271" s="13">
        <v>0.6</v>
      </c>
      <c r="D5271" s="13">
        <v>6.666666666666667</v>
      </c>
      <c r="E5271" s="13">
        <v>15</v>
      </c>
      <c r="F5271" s="13">
        <v>22.965659777424484</v>
      </c>
      <c r="G5271" s="13">
        <v>2.776470588235294</v>
      </c>
      <c r="H5271" s="13">
        <v>5.1891891891891895</v>
      </c>
      <c r="I5271" s="13">
        <v>0.8</v>
      </c>
      <c r="J5271" s="13">
        <v>6.25</v>
      </c>
      <c r="K5271" s="13">
        <v>0.2</v>
      </c>
      <c r="L5271" s="13">
        <v>10</v>
      </c>
      <c r="M5271" s="13">
        <v>22.916666666666668</v>
      </c>
    </row>
    <row r="5272" spans="2:13">
      <c r="B5272" s="10">
        <v>5269</v>
      </c>
      <c r="C5272" s="13">
        <v>0.6</v>
      </c>
      <c r="D5272" s="13">
        <v>6.666666666666667</v>
      </c>
      <c r="E5272" s="13">
        <v>10</v>
      </c>
      <c r="F5272" s="13">
        <v>16.236808236808237</v>
      </c>
      <c r="G5272" s="13">
        <v>3.189189189189189</v>
      </c>
      <c r="H5272" s="13">
        <v>3.0476190476190474</v>
      </c>
      <c r="I5272" s="13">
        <v>1</v>
      </c>
      <c r="J5272" s="13">
        <v>5</v>
      </c>
      <c r="K5272" s="13">
        <v>0.2</v>
      </c>
      <c r="L5272" s="13">
        <v>10</v>
      </c>
      <c r="M5272" s="13">
        <v>21.666666666666668</v>
      </c>
    </row>
    <row r="5273" spans="2:13">
      <c r="B5273" s="10">
        <v>5270</v>
      </c>
      <c r="C5273" s="13">
        <v>0.8</v>
      </c>
      <c r="D5273" s="13">
        <v>5</v>
      </c>
      <c r="E5273" s="13">
        <v>12</v>
      </c>
      <c r="F5273" s="13">
        <v>20.05900100569896</v>
      </c>
      <c r="G5273" s="13">
        <v>3.0063694267515921</v>
      </c>
      <c r="H5273" s="13">
        <v>5.0526315789473681</v>
      </c>
      <c r="I5273" s="13">
        <v>0.8</v>
      </c>
      <c r="J5273" s="13">
        <v>6.25</v>
      </c>
      <c r="K5273" s="13">
        <v>0.6</v>
      </c>
      <c r="L5273" s="13">
        <v>3.3333333333333335</v>
      </c>
      <c r="M5273" s="13">
        <v>14.583333333333334</v>
      </c>
    </row>
    <row r="5274" spans="2:13">
      <c r="B5274" s="10">
        <v>5271</v>
      </c>
      <c r="C5274" s="13">
        <v>0.6</v>
      </c>
      <c r="D5274" s="13">
        <v>6.666666666666667</v>
      </c>
      <c r="E5274" s="13">
        <v>13.5</v>
      </c>
      <c r="F5274" s="13">
        <v>23.235191637630663</v>
      </c>
      <c r="G5274" s="13">
        <v>2.8780487804878048</v>
      </c>
      <c r="H5274" s="13">
        <v>6.8571428571428568</v>
      </c>
      <c r="I5274" s="13">
        <v>0.8</v>
      </c>
      <c r="J5274" s="13">
        <v>6.25</v>
      </c>
      <c r="K5274" s="13">
        <v>0.2</v>
      </c>
      <c r="L5274" s="13">
        <v>10</v>
      </c>
      <c r="M5274" s="13">
        <v>22.916666666666668</v>
      </c>
    </row>
    <row r="5275" spans="2:13">
      <c r="B5275" s="10">
        <v>5272</v>
      </c>
      <c r="C5275" s="13">
        <v>0.4</v>
      </c>
      <c r="D5275" s="13">
        <v>10</v>
      </c>
      <c r="E5275" s="13">
        <v>15.882352941176469</v>
      </c>
      <c r="F5275" s="13">
        <v>26.590911987763683</v>
      </c>
      <c r="G5275" s="13">
        <v>3.3239436619718314</v>
      </c>
      <c r="H5275" s="13">
        <v>7.384615384615385</v>
      </c>
      <c r="I5275" s="13">
        <v>0.8</v>
      </c>
      <c r="J5275" s="13">
        <v>6.25</v>
      </c>
      <c r="K5275" s="13">
        <v>0.4</v>
      </c>
      <c r="L5275" s="13">
        <v>5</v>
      </c>
      <c r="M5275" s="13">
        <v>21.25</v>
      </c>
    </row>
    <row r="5276" spans="2:13">
      <c r="B5276" s="10">
        <v>5273</v>
      </c>
      <c r="C5276" s="13">
        <v>1.2</v>
      </c>
      <c r="D5276" s="13">
        <v>3.3333333333333335</v>
      </c>
      <c r="E5276" s="13">
        <v>9.1525423728813564</v>
      </c>
      <c r="F5276" s="13">
        <v>16.541807615195061</v>
      </c>
      <c r="G5276" s="13">
        <v>2.3366336633663365</v>
      </c>
      <c r="H5276" s="13">
        <v>5.0526315789473681</v>
      </c>
      <c r="I5276" s="13">
        <v>1.2</v>
      </c>
      <c r="J5276" s="13">
        <v>4.166666666666667</v>
      </c>
      <c r="K5276" s="13">
        <v>0.2</v>
      </c>
      <c r="L5276" s="13">
        <v>10</v>
      </c>
      <c r="M5276" s="13">
        <v>17.5</v>
      </c>
    </row>
    <row r="5277" spans="2:13">
      <c r="B5277" s="10">
        <v>5274</v>
      </c>
      <c r="C5277" s="13">
        <v>1</v>
      </c>
      <c r="D5277" s="13">
        <v>4</v>
      </c>
      <c r="E5277" s="13">
        <v>11.020408163265305</v>
      </c>
      <c r="F5277" s="13">
        <v>16.981946624803768</v>
      </c>
      <c r="G5277" s="13">
        <v>2.2692307692307692</v>
      </c>
      <c r="H5277" s="13">
        <v>3.6923076923076925</v>
      </c>
      <c r="I5277" s="13">
        <v>1.2</v>
      </c>
      <c r="J5277" s="13">
        <v>4.166666666666667</v>
      </c>
      <c r="K5277" s="13">
        <v>0.8</v>
      </c>
      <c r="L5277" s="13">
        <v>2.5</v>
      </c>
      <c r="M5277" s="13">
        <v>10.666666666666668</v>
      </c>
    </row>
    <row r="5278" spans="2:13">
      <c r="B5278" s="10">
        <v>5275</v>
      </c>
      <c r="C5278" s="13">
        <v>1.2</v>
      </c>
      <c r="D5278" s="13">
        <v>3.3333333333333335</v>
      </c>
      <c r="E5278" s="13">
        <v>8.8524590163934427</v>
      </c>
      <c r="F5278" s="13">
        <v>16.762877711622266</v>
      </c>
      <c r="G5278" s="13">
        <v>2.9873417721518987</v>
      </c>
      <c r="H5278" s="13">
        <v>4.9230769230769234</v>
      </c>
      <c r="I5278" s="13">
        <v>0.8</v>
      </c>
      <c r="J5278" s="13">
        <v>6.25</v>
      </c>
      <c r="K5278" s="13">
        <v>0.1</v>
      </c>
      <c r="L5278" s="13">
        <v>20</v>
      </c>
      <c r="M5278" s="13">
        <v>29.583333333333336</v>
      </c>
    </row>
    <row r="5279" spans="2:13">
      <c r="B5279" s="10">
        <v>5276</v>
      </c>
      <c r="C5279" s="13">
        <v>0.6</v>
      </c>
      <c r="D5279" s="13">
        <v>6.666666666666667</v>
      </c>
      <c r="E5279" s="13">
        <v>14.210526315789473</v>
      </c>
      <c r="F5279" s="13">
        <v>23.559539670383849</v>
      </c>
      <c r="G5279" s="13">
        <v>2.7283236994219653</v>
      </c>
      <c r="H5279" s="13">
        <v>6.6206896551724137</v>
      </c>
      <c r="I5279" s="13">
        <v>0.6</v>
      </c>
      <c r="J5279" s="13">
        <v>8.3333333333333339</v>
      </c>
      <c r="K5279" s="13">
        <v>0.4</v>
      </c>
      <c r="L5279" s="13">
        <v>5</v>
      </c>
      <c r="M5279" s="13">
        <v>20</v>
      </c>
    </row>
    <row r="5280" spans="2:13">
      <c r="B5280" s="10">
        <v>5277</v>
      </c>
      <c r="C5280" s="13">
        <v>0.2</v>
      </c>
      <c r="D5280" s="13">
        <v>20</v>
      </c>
      <c r="E5280" s="13">
        <v>11.020408163265305</v>
      </c>
      <c r="F5280" s="13">
        <v>29.20992878756854</v>
      </c>
      <c r="G5280" s="13">
        <v>3.4202898550724639</v>
      </c>
      <c r="H5280" s="13">
        <v>14.76923076923077</v>
      </c>
      <c r="I5280" s="13">
        <v>0.8</v>
      </c>
      <c r="J5280" s="13">
        <v>6.25</v>
      </c>
      <c r="K5280" s="13">
        <v>0.8</v>
      </c>
      <c r="L5280" s="13">
        <v>2.5</v>
      </c>
      <c r="M5280" s="13">
        <v>28.75</v>
      </c>
    </row>
    <row r="5281" spans="2:13">
      <c r="B5281" s="10">
        <v>5278</v>
      </c>
      <c r="C5281" s="13">
        <v>1</v>
      </c>
      <c r="D5281" s="13">
        <v>4</v>
      </c>
      <c r="E5281" s="13">
        <v>11.48936170212766</v>
      </c>
      <c r="F5281" s="13">
        <v>17.435685231539424</v>
      </c>
      <c r="G5281" s="13">
        <v>3.6875</v>
      </c>
      <c r="H5281" s="13">
        <v>2.2588235294117647</v>
      </c>
      <c r="I5281" s="13">
        <v>1.8</v>
      </c>
      <c r="J5281" s="13">
        <v>2.7777777777777777</v>
      </c>
      <c r="K5281" s="13">
        <v>0.4</v>
      </c>
      <c r="L5281" s="13">
        <v>5</v>
      </c>
      <c r="M5281" s="13">
        <v>11.777777777777779</v>
      </c>
    </row>
    <row r="5282" spans="2:13">
      <c r="B5282" s="10">
        <v>5279</v>
      </c>
      <c r="C5282" s="13">
        <v>0.6</v>
      </c>
      <c r="D5282" s="13">
        <v>6.666666666666667</v>
      </c>
      <c r="E5282" s="13">
        <v>10.8</v>
      </c>
      <c r="F5282" s="13">
        <v>17.129650905877156</v>
      </c>
      <c r="G5282" s="13">
        <v>3.2328767123287672</v>
      </c>
      <c r="H5282" s="13">
        <v>3.096774193548387</v>
      </c>
      <c r="I5282" s="13">
        <v>1.2</v>
      </c>
      <c r="J5282" s="13">
        <v>4.166666666666667</v>
      </c>
      <c r="K5282" s="13">
        <v>0.4</v>
      </c>
      <c r="L5282" s="13">
        <v>5</v>
      </c>
      <c r="M5282" s="13">
        <v>15.833333333333334</v>
      </c>
    </row>
    <row r="5283" spans="2:13">
      <c r="B5283" s="10">
        <v>5280</v>
      </c>
      <c r="C5283" s="13">
        <v>1.6</v>
      </c>
      <c r="D5283" s="13">
        <v>2.5</v>
      </c>
      <c r="E5283" s="13">
        <v>8.1818181818181817</v>
      </c>
      <c r="F5283" s="13">
        <v>15.916883116883117</v>
      </c>
      <c r="G5283" s="13">
        <v>3.3714285714285714</v>
      </c>
      <c r="H5283" s="13">
        <v>4.3636363636363633</v>
      </c>
      <c r="I5283" s="13">
        <v>1.2</v>
      </c>
      <c r="J5283" s="13">
        <v>4.166666666666667</v>
      </c>
      <c r="K5283" s="13">
        <v>0.4</v>
      </c>
      <c r="L5283" s="13">
        <v>5</v>
      </c>
      <c r="M5283" s="13">
        <v>11.666666666666668</v>
      </c>
    </row>
    <row r="5284" spans="2:13">
      <c r="B5284" s="10">
        <v>5281</v>
      </c>
      <c r="C5284" s="13">
        <v>0.6</v>
      </c>
      <c r="D5284" s="13">
        <v>6.666666666666667</v>
      </c>
      <c r="E5284" s="13">
        <v>11.48936170212766</v>
      </c>
      <c r="F5284" s="13">
        <v>19.934957557049941</v>
      </c>
      <c r="G5284" s="13">
        <v>2.4455958549222796</v>
      </c>
      <c r="H5284" s="13">
        <v>6</v>
      </c>
      <c r="I5284" s="13">
        <v>0.6</v>
      </c>
      <c r="J5284" s="13">
        <v>8.3333333333333339</v>
      </c>
      <c r="K5284" s="13">
        <v>0.8</v>
      </c>
      <c r="L5284" s="13">
        <v>2.5</v>
      </c>
      <c r="M5284" s="13">
        <v>17.5</v>
      </c>
    </row>
    <row r="5285" spans="2:13">
      <c r="B5285" s="10">
        <v>5282</v>
      </c>
      <c r="C5285" s="13">
        <v>1</v>
      </c>
      <c r="D5285" s="13">
        <v>4</v>
      </c>
      <c r="E5285" s="13">
        <v>10.8</v>
      </c>
      <c r="F5285" s="13">
        <v>18.296296296296298</v>
      </c>
      <c r="G5285" s="13">
        <v>3.496296296296296</v>
      </c>
      <c r="H5285" s="13">
        <v>4</v>
      </c>
      <c r="I5285" s="13">
        <v>0.8</v>
      </c>
      <c r="J5285" s="13">
        <v>6.25</v>
      </c>
      <c r="K5285" s="13">
        <v>0.4</v>
      </c>
      <c r="L5285" s="13">
        <v>5</v>
      </c>
      <c r="M5285" s="13">
        <v>15.25</v>
      </c>
    </row>
    <row r="5286" spans="2:13">
      <c r="B5286" s="10">
        <v>5283</v>
      </c>
      <c r="C5286" s="13">
        <v>0.6</v>
      </c>
      <c r="D5286" s="13">
        <v>6.666666666666667</v>
      </c>
      <c r="E5286" s="13">
        <v>14.210526315789473</v>
      </c>
      <c r="F5286" s="13">
        <v>21.707323054286853</v>
      </c>
      <c r="G5286" s="13">
        <v>4.673267326732673</v>
      </c>
      <c r="H5286" s="13">
        <v>2.8235294117647061</v>
      </c>
      <c r="I5286" s="13">
        <v>1</v>
      </c>
      <c r="J5286" s="13">
        <v>5</v>
      </c>
      <c r="K5286" s="13">
        <v>0.2</v>
      </c>
      <c r="L5286" s="13">
        <v>10</v>
      </c>
      <c r="M5286" s="13">
        <v>21.666666666666668</v>
      </c>
    </row>
    <row r="5287" spans="2:13">
      <c r="B5287" s="10">
        <v>5284</v>
      </c>
      <c r="C5287" s="13">
        <v>0.4</v>
      </c>
      <c r="D5287" s="13">
        <v>10</v>
      </c>
      <c r="E5287" s="13">
        <v>13.5</v>
      </c>
      <c r="F5287" s="13">
        <v>19.677944862155389</v>
      </c>
      <c r="G5287" s="13">
        <v>2.8095238095238098</v>
      </c>
      <c r="H5287" s="13">
        <v>3.3684210526315788</v>
      </c>
      <c r="I5287" s="13">
        <v>1.2</v>
      </c>
      <c r="J5287" s="13">
        <v>4.166666666666667</v>
      </c>
      <c r="K5287" s="13">
        <v>0.1</v>
      </c>
      <c r="L5287" s="13">
        <v>20</v>
      </c>
      <c r="M5287" s="13">
        <v>34.166666666666671</v>
      </c>
    </row>
    <row r="5288" spans="2:13">
      <c r="B5288" s="10">
        <v>5285</v>
      </c>
      <c r="C5288" s="13">
        <v>1</v>
      </c>
      <c r="D5288" s="13">
        <v>4</v>
      </c>
      <c r="E5288" s="13">
        <v>10.188679245283019</v>
      </c>
      <c r="F5288" s="13">
        <v>18.92070538907387</v>
      </c>
      <c r="G5288" s="13">
        <v>3.0849673202614376</v>
      </c>
      <c r="H5288" s="13">
        <v>5.6470588235294121</v>
      </c>
      <c r="I5288" s="13">
        <v>1</v>
      </c>
      <c r="J5288" s="13">
        <v>5</v>
      </c>
      <c r="K5288" s="13">
        <v>0.4</v>
      </c>
      <c r="L5288" s="13">
        <v>5</v>
      </c>
      <c r="M5288" s="13">
        <v>14</v>
      </c>
    </row>
    <row r="5289" spans="2:13">
      <c r="B5289" s="10">
        <v>5286</v>
      </c>
      <c r="C5289" s="13">
        <v>1.2</v>
      </c>
      <c r="D5289" s="13">
        <v>3.3333333333333335</v>
      </c>
      <c r="E5289" s="13">
        <v>12.558139534883722</v>
      </c>
      <c r="F5289" s="13">
        <v>22.092409436969717</v>
      </c>
      <c r="G5289" s="13">
        <v>2.9135802469135803</v>
      </c>
      <c r="H5289" s="13">
        <v>6.6206896551724137</v>
      </c>
      <c r="I5289" s="13">
        <v>1</v>
      </c>
      <c r="J5289" s="13">
        <v>5</v>
      </c>
      <c r="K5289" s="13">
        <v>0.4</v>
      </c>
      <c r="L5289" s="13">
        <v>5</v>
      </c>
      <c r="M5289" s="13">
        <v>13.333333333333334</v>
      </c>
    </row>
    <row r="5290" spans="2:13">
      <c r="B5290" s="10">
        <v>5287</v>
      </c>
      <c r="C5290" s="13">
        <v>1</v>
      </c>
      <c r="D5290" s="13">
        <v>4</v>
      </c>
      <c r="E5290" s="13">
        <v>13.846153846153847</v>
      </c>
      <c r="F5290" s="13">
        <v>23.535998529546916</v>
      </c>
      <c r="G5290" s="13">
        <v>3.496296296296296</v>
      </c>
      <c r="H5290" s="13">
        <v>6.193548387096774</v>
      </c>
      <c r="I5290" s="13">
        <v>1</v>
      </c>
      <c r="J5290" s="13">
        <v>5</v>
      </c>
      <c r="K5290" s="13">
        <v>0.2</v>
      </c>
      <c r="L5290" s="13">
        <v>10</v>
      </c>
      <c r="M5290" s="13">
        <v>19</v>
      </c>
    </row>
    <row r="5291" spans="2:13">
      <c r="B5291" s="10">
        <v>5288</v>
      </c>
      <c r="C5291" s="13">
        <v>0.8</v>
      </c>
      <c r="D5291" s="13">
        <v>5</v>
      </c>
      <c r="E5291" s="13">
        <v>12.272727272727273</v>
      </c>
      <c r="F5291" s="13">
        <v>24.524979524979525</v>
      </c>
      <c r="G5291" s="13">
        <v>4.2522522522522523</v>
      </c>
      <c r="H5291" s="13">
        <v>8</v>
      </c>
      <c r="I5291" s="13">
        <v>1</v>
      </c>
      <c r="J5291" s="13">
        <v>5</v>
      </c>
      <c r="K5291" s="13">
        <v>0.4</v>
      </c>
      <c r="L5291" s="13">
        <v>5</v>
      </c>
      <c r="M5291" s="13">
        <v>15</v>
      </c>
    </row>
    <row r="5292" spans="2:13">
      <c r="B5292" s="10">
        <v>5289</v>
      </c>
      <c r="C5292" s="13">
        <v>0.6</v>
      </c>
      <c r="D5292" s="13">
        <v>6.666666666666667</v>
      </c>
      <c r="E5292" s="13">
        <v>10.8</v>
      </c>
      <c r="F5292" s="13">
        <v>18.995683453237412</v>
      </c>
      <c r="G5292" s="13">
        <v>3.3956834532374103</v>
      </c>
      <c r="H5292" s="13">
        <v>4.8</v>
      </c>
      <c r="I5292" s="13">
        <v>1.4</v>
      </c>
      <c r="J5292" s="13">
        <v>3.5714285714285716</v>
      </c>
      <c r="K5292" s="13">
        <v>0.2</v>
      </c>
      <c r="L5292" s="13">
        <v>10</v>
      </c>
      <c r="M5292" s="13">
        <v>20.238095238095241</v>
      </c>
    </row>
    <row r="5293" spans="2:13">
      <c r="B5293" s="10">
        <v>5290</v>
      </c>
      <c r="C5293" s="13">
        <v>0.4</v>
      </c>
      <c r="D5293" s="13">
        <v>10</v>
      </c>
      <c r="E5293" s="13">
        <v>10</v>
      </c>
      <c r="F5293" s="13">
        <v>16.632899408284025</v>
      </c>
      <c r="G5293" s="13">
        <v>2.7928994082840237</v>
      </c>
      <c r="H5293" s="13">
        <v>3.84</v>
      </c>
      <c r="I5293" s="13">
        <v>0.6</v>
      </c>
      <c r="J5293" s="13">
        <v>8.3333333333333339</v>
      </c>
      <c r="K5293" s="13">
        <v>0.4</v>
      </c>
      <c r="L5293" s="13">
        <v>5</v>
      </c>
      <c r="M5293" s="13">
        <v>23.333333333333336</v>
      </c>
    </row>
    <row r="5294" spans="2:13">
      <c r="B5294" s="10">
        <v>5291</v>
      </c>
      <c r="C5294" s="13">
        <v>1</v>
      </c>
      <c r="D5294" s="13">
        <v>4</v>
      </c>
      <c r="E5294" s="13">
        <v>13.846153846153847</v>
      </c>
      <c r="F5294" s="13">
        <v>22.796153846153846</v>
      </c>
      <c r="G5294" s="13">
        <v>2.95</v>
      </c>
      <c r="H5294" s="13">
        <v>6</v>
      </c>
      <c r="I5294" s="13">
        <v>0.6</v>
      </c>
      <c r="J5294" s="13">
        <v>8.3333333333333339</v>
      </c>
      <c r="K5294" s="13">
        <v>0.2</v>
      </c>
      <c r="L5294" s="13">
        <v>10</v>
      </c>
      <c r="M5294" s="13">
        <v>22.333333333333336</v>
      </c>
    </row>
    <row r="5295" spans="2:13">
      <c r="B5295" s="10">
        <v>5292</v>
      </c>
      <c r="C5295" s="13">
        <v>1</v>
      </c>
      <c r="D5295" s="13">
        <v>4</v>
      </c>
      <c r="E5295" s="13">
        <v>12</v>
      </c>
      <c r="F5295" s="13">
        <v>19.530361857431277</v>
      </c>
      <c r="G5295" s="13">
        <v>3.4452554744525545</v>
      </c>
      <c r="H5295" s="13">
        <v>4.0851063829787231</v>
      </c>
      <c r="I5295" s="13">
        <v>1</v>
      </c>
      <c r="J5295" s="13">
        <v>5</v>
      </c>
      <c r="K5295" s="13">
        <v>0.6</v>
      </c>
      <c r="L5295" s="13">
        <v>3.3333333333333335</v>
      </c>
      <c r="M5295" s="13">
        <v>12.333333333333334</v>
      </c>
    </row>
    <row r="5296" spans="2:13">
      <c r="B5296" s="10">
        <v>5293</v>
      </c>
      <c r="C5296" s="13">
        <v>1.2</v>
      </c>
      <c r="D5296" s="13">
        <v>3.3333333333333335</v>
      </c>
      <c r="E5296" s="13">
        <v>14.594594594594593</v>
      </c>
      <c r="F5296" s="13">
        <v>20.131228257960927</v>
      </c>
      <c r="G5296" s="13">
        <v>2.3366336633663365</v>
      </c>
      <c r="H5296" s="13">
        <v>3.2</v>
      </c>
      <c r="I5296" s="13">
        <v>1</v>
      </c>
      <c r="J5296" s="13">
        <v>5</v>
      </c>
      <c r="K5296" s="13">
        <v>0.2</v>
      </c>
      <c r="L5296" s="13">
        <v>10</v>
      </c>
      <c r="M5296" s="13">
        <v>18.333333333333336</v>
      </c>
    </row>
    <row r="5297" spans="2:13">
      <c r="B5297" s="10">
        <v>5294</v>
      </c>
      <c r="C5297" s="13">
        <v>0.8</v>
      </c>
      <c r="D5297" s="13">
        <v>5</v>
      </c>
      <c r="E5297" s="13">
        <v>15.428571428571429</v>
      </c>
      <c r="F5297" s="13">
        <v>22.00976800976801</v>
      </c>
      <c r="G5297" s="13">
        <v>3.0256410256410255</v>
      </c>
      <c r="H5297" s="13">
        <v>3.5555555555555554</v>
      </c>
      <c r="I5297" s="13">
        <v>1.2</v>
      </c>
      <c r="J5297" s="13">
        <v>4.166666666666667</v>
      </c>
      <c r="K5297" s="13">
        <v>0.2</v>
      </c>
      <c r="L5297" s="13">
        <v>10</v>
      </c>
      <c r="M5297" s="13">
        <v>19.166666666666668</v>
      </c>
    </row>
    <row r="5298" spans="2:13">
      <c r="B5298" s="10">
        <v>5295</v>
      </c>
      <c r="C5298" s="13">
        <v>0.6</v>
      </c>
      <c r="D5298" s="13">
        <v>6.666666666666667</v>
      </c>
      <c r="E5298" s="13">
        <v>12.857142857142858</v>
      </c>
      <c r="F5298" s="13">
        <v>22.159650694133454</v>
      </c>
      <c r="G5298" s="13">
        <v>2.6818181818181817</v>
      </c>
      <c r="H5298" s="13">
        <v>6.6206896551724137</v>
      </c>
      <c r="I5298" s="13">
        <v>0.8</v>
      </c>
      <c r="J5298" s="13">
        <v>6.25</v>
      </c>
      <c r="K5298" s="13">
        <v>0.6</v>
      </c>
      <c r="L5298" s="13">
        <v>3.3333333333333335</v>
      </c>
      <c r="M5298" s="13">
        <v>16.25</v>
      </c>
    </row>
    <row r="5299" spans="2:13">
      <c r="B5299" s="10">
        <v>5296</v>
      </c>
      <c r="C5299" s="13">
        <v>1.2</v>
      </c>
      <c r="D5299" s="13">
        <v>3.3333333333333335</v>
      </c>
      <c r="E5299" s="13">
        <v>11.020408163265305</v>
      </c>
      <c r="F5299" s="13">
        <v>19.521526731497968</v>
      </c>
      <c r="G5299" s="13">
        <v>3.1677852348993287</v>
      </c>
      <c r="H5299" s="13">
        <v>5.333333333333333</v>
      </c>
      <c r="I5299" s="13">
        <v>0.6</v>
      </c>
      <c r="J5299" s="13">
        <v>8.3333333333333339</v>
      </c>
      <c r="K5299" s="13">
        <v>0.6</v>
      </c>
      <c r="L5299" s="13">
        <v>3.3333333333333335</v>
      </c>
      <c r="M5299" s="13">
        <v>15.000000000000002</v>
      </c>
    </row>
    <row r="5300" spans="2:13">
      <c r="B5300" s="10">
        <v>5297</v>
      </c>
      <c r="C5300" s="13">
        <v>1.2</v>
      </c>
      <c r="D5300" s="13">
        <v>3.3333333333333335</v>
      </c>
      <c r="E5300" s="13">
        <v>9.473684210526315</v>
      </c>
      <c r="F5300" s="13">
        <v>18.751461988304094</v>
      </c>
      <c r="G5300" s="13">
        <v>3.2777777777777777</v>
      </c>
      <c r="H5300" s="13">
        <v>6</v>
      </c>
      <c r="I5300" s="13">
        <v>1</v>
      </c>
      <c r="J5300" s="13">
        <v>5</v>
      </c>
      <c r="K5300" s="13">
        <v>0.6</v>
      </c>
      <c r="L5300" s="13">
        <v>3.3333333333333335</v>
      </c>
      <c r="M5300" s="13">
        <v>11.666666666666668</v>
      </c>
    </row>
    <row r="5301" spans="2:13">
      <c r="B5301" s="10">
        <v>5298</v>
      </c>
      <c r="C5301" s="13">
        <v>0.8</v>
      </c>
      <c r="D5301" s="13">
        <v>5</v>
      </c>
      <c r="E5301" s="13">
        <v>16.875</v>
      </c>
      <c r="F5301" s="13">
        <v>24.254807692307693</v>
      </c>
      <c r="G5301" s="13">
        <v>3.6875</v>
      </c>
      <c r="H5301" s="13">
        <v>3.6923076923076925</v>
      </c>
      <c r="I5301" s="13">
        <v>1.2</v>
      </c>
      <c r="J5301" s="13">
        <v>4.166666666666667</v>
      </c>
      <c r="K5301" s="13">
        <v>0.4</v>
      </c>
      <c r="L5301" s="13">
        <v>5</v>
      </c>
      <c r="M5301" s="13">
        <v>14.166666666666668</v>
      </c>
    </row>
    <row r="5302" spans="2:13">
      <c r="B5302" s="10">
        <v>5299</v>
      </c>
      <c r="C5302" s="13">
        <v>0.8</v>
      </c>
      <c r="D5302" s="13">
        <v>5</v>
      </c>
      <c r="E5302" s="13">
        <v>9.8181818181818166</v>
      </c>
      <c r="F5302" s="13">
        <v>16.318872108103584</v>
      </c>
      <c r="G5302" s="13">
        <v>2.8780487804878048</v>
      </c>
      <c r="H5302" s="13">
        <v>3.6226415094339623</v>
      </c>
      <c r="I5302" s="13">
        <v>1</v>
      </c>
      <c r="J5302" s="13">
        <v>5</v>
      </c>
      <c r="K5302" s="13">
        <v>0.4</v>
      </c>
      <c r="L5302" s="13">
        <v>5</v>
      </c>
      <c r="M5302" s="13">
        <v>15</v>
      </c>
    </row>
    <row r="5303" spans="2:13">
      <c r="B5303" s="10">
        <v>5300</v>
      </c>
      <c r="C5303" s="13">
        <v>1.2</v>
      </c>
      <c r="D5303" s="13">
        <v>3.3333333333333335</v>
      </c>
      <c r="E5303" s="13">
        <v>12.857142857142858</v>
      </c>
      <c r="F5303" s="13">
        <v>18.977986912727008</v>
      </c>
      <c r="G5303" s="13">
        <v>3.2551724137931033</v>
      </c>
      <c r="H5303" s="13">
        <v>2.8656716417910446</v>
      </c>
      <c r="I5303" s="13">
        <v>0.8</v>
      </c>
      <c r="J5303" s="13">
        <v>6.25</v>
      </c>
      <c r="K5303" s="13">
        <v>0.4</v>
      </c>
      <c r="L5303" s="13">
        <v>5</v>
      </c>
      <c r="M5303" s="13">
        <v>14.583333333333334</v>
      </c>
    </row>
    <row r="5304" spans="2:13">
      <c r="B5304" s="10">
        <v>5301</v>
      </c>
      <c r="C5304" s="13">
        <v>0.2</v>
      </c>
      <c r="D5304" s="13">
        <v>20</v>
      </c>
      <c r="E5304" s="13">
        <v>13.5</v>
      </c>
      <c r="F5304" s="13">
        <v>20.145117231959937</v>
      </c>
      <c r="G5304" s="13">
        <v>2.4712041884816753</v>
      </c>
      <c r="H5304" s="13">
        <v>4.1739130434782608</v>
      </c>
      <c r="I5304" s="13">
        <v>1.2</v>
      </c>
      <c r="J5304" s="13">
        <v>4.166666666666667</v>
      </c>
      <c r="K5304" s="13">
        <v>0.6</v>
      </c>
      <c r="L5304" s="13">
        <v>3.3333333333333335</v>
      </c>
      <c r="M5304" s="13">
        <v>27.5</v>
      </c>
    </row>
    <row r="5305" spans="2:13">
      <c r="B5305" s="10">
        <v>5302</v>
      </c>
      <c r="C5305" s="13">
        <v>1.4</v>
      </c>
      <c r="D5305" s="13">
        <v>2.8571428571428572</v>
      </c>
      <c r="E5305" s="13">
        <v>18</v>
      </c>
      <c r="F5305" s="13">
        <v>25.765815579769068</v>
      </c>
      <c r="G5305" s="13">
        <v>3.3006993006993004</v>
      </c>
      <c r="H5305" s="13">
        <v>4.4651162790697674</v>
      </c>
      <c r="I5305" s="13">
        <v>1.4</v>
      </c>
      <c r="J5305" s="13">
        <v>3.5714285714285716</v>
      </c>
      <c r="K5305" s="13">
        <v>0.4</v>
      </c>
      <c r="L5305" s="13">
        <v>5</v>
      </c>
      <c r="M5305" s="13">
        <v>11.428571428571429</v>
      </c>
    </row>
    <row r="5306" spans="2:13">
      <c r="B5306" s="10">
        <v>5303</v>
      </c>
      <c r="C5306" s="13">
        <v>0.2</v>
      </c>
      <c r="D5306" s="13">
        <v>20</v>
      </c>
      <c r="E5306" s="13">
        <v>12.857142857142858</v>
      </c>
      <c r="F5306" s="13">
        <v>20.82734769885608</v>
      </c>
      <c r="G5306" s="13">
        <v>2.6368715083798882</v>
      </c>
      <c r="H5306" s="13">
        <v>5.333333333333333</v>
      </c>
      <c r="I5306" s="13">
        <v>0.8</v>
      </c>
      <c r="J5306" s="13">
        <v>6.25</v>
      </c>
      <c r="K5306" s="13">
        <v>0.4</v>
      </c>
      <c r="L5306" s="13">
        <v>5</v>
      </c>
      <c r="M5306" s="13">
        <v>31.25</v>
      </c>
    </row>
    <row r="5307" spans="2:13">
      <c r="B5307" s="10">
        <v>5304</v>
      </c>
      <c r="C5307" s="13">
        <v>0.6</v>
      </c>
      <c r="D5307" s="13">
        <v>6.666666666666667</v>
      </c>
      <c r="E5307" s="13">
        <v>13.5</v>
      </c>
      <c r="F5307" s="13">
        <v>19.4873417721519</v>
      </c>
      <c r="G5307" s="13">
        <v>2.9873417721518987</v>
      </c>
      <c r="H5307" s="13">
        <v>3</v>
      </c>
      <c r="I5307" s="13">
        <v>1.4</v>
      </c>
      <c r="J5307" s="13">
        <v>3.5714285714285716</v>
      </c>
      <c r="K5307" s="13">
        <v>0.6</v>
      </c>
      <c r="L5307" s="13">
        <v>3.3333333333333335</v>
      </c>
      <c r="M5307" s="13">
        <v>13.571428571428573</v>
      </c>
    </row>
    <row r="5308" spans="2:13">
      <c r="B5308" s="10">
        <v>5305</v>
      </c>
      <c r="C5308" s="13">
        <v>1.2</v>
      </c>
      <c r="D5308" s="13">
        <v>3.3333333333333335</v>
      </c>
      <c r="E5308" s="13">
        <v>7.5</v>
      </c>
      <c r="F5308" s="13">
        <v>17.866283524904212</v>
      </c>
      <c r="G5308" s="13">
        <v>3.2551724137931033</v>
      </c>
      <c r="H5308" s="13">
        <v>7.1111111111111107</v>
      </c>
      <c r="I5308" s="13">
        <v>0.6</v>
      </c>
      <c r="J5308" s="13">
        <v>8.3333333333333339</v>
      </c>
      <c r="K5308" s="13">
        <v>0.2</v>
      </c>
      <c r="L5308" s="13">
        <v>10</v>
      </c>
      <c r="M5308" s="13">
        <v>21.666666666666668</v>
      </c>
    </row>
    <row r="5309" spans="2:13">
      <c r="B5309" s="10">
        <v>5306</v>
      </c>
      <c r="C5309" s="13">
        <v>0.4</v>
      </c>
      <c r="D5309" s="13">
        <v>10</v>
      </c>
      <c r="E5309" s="13">
        <v>13.846153846153847</v>
      </c>
      <c r="F5309" s="13">
        <v>24.273295114229484</v>
      </c>
      <c r="G5309" s="13">
        <v>3.8064516129032255</v>
      </c>
      <c r="H5309" s="13">
        <v>6.6206896551724137</v>
      </c>
      <c r="I5309" s="13">
        <v>0.8</v>
      </c>
      <c r="J5309" s="13">
        <v>6.25</v>
      </c>
      <c r="K5309" s="13">
        <v>0.6</v>
      </c>
      <c r="L5309" s="13">
        <v>3.3333333333333335</v>
      </c>
      <c r="M5309" s="13">
        <v>19.583333333333332</v>
      </c>
    </row>
    <row r="5310" spans="2:13">
      <c r="B5310" s="10">
        <v>5307</v>
      </c>
      <c r="C5310" s="13">
        <v>0.6</v>
      </c>
      <c r="D5310" s="13">
        <v>6.666666666666667</v>
      </c>
      <c r="E5310" s="13">
        <v>12.272727272727273</v>
      </c>
      <c r="F5310" s="13">
        <v>18.433003190763387</v>
      </c>
      <c r="G5310" s="13">
        <v>2.5376344086021505</v>
      </c>
      <c r="H5310" s="13">
        <v>3.6226415094339623</v>
      </c>
      <c r="I5310" s="13">
        <v>1</v>
      </c>
      <c r="J5310" s="13">
        <v>5</v>
      </c>
      <c r="K5310" s="13">
        <v>0.2</v>
      </c>
      <c r="L5310" s="13">
        <v>10</v>
      </c>
      <c r="M5310" s="13">
        <v>21.666666666666668</v>
      </c>
    </row>
    <row r="5311" spans="2:13">
      <c r="B5311" s="10">
        <v>5308</v>
      </c>
      <c r="C5311" s="13">
        <v>0.6</v>
      </c>
      <c r="D5311" s="13">
        <v>6.666666666666667</v>
      </c>
      <c r="E5311" s="13">
        <v>10.588235294117647</v>
      </c>
      <c r="F5311" s="13">
        <v>16.983547441965293</v>
      </c>
      <c r="G5311" s="13">
        <v>3.0849673202614376</v>
      </c>
      <c r="H5311" s="13">
        <v>3.3103448275862069</v>
      </c>
      <c r="I5311" s="13">
        <v>1.4</v>
      </c>
      <c r="J5311" s="13">
        <v>3.5714285714285716</v>
      </c>
      <c r="K5311" s="13">
        <v>0.6</v>
      </c>
      <c r="L5311" s="13">
        <v>3.3333333333333335</v>
      </c>
      <c r="M5311" s="13">
        <v>13.571428571428573</v>
      </c>
    </row>
    <row r="5312" spans="2:13">
      <c r="B5312" s="10">
        <v>5309</v>
      </c>
      <c r="C5312" s="13">
        <v>0.4</v>
      </c>
      <c r="D5312" s="13">
        <v>10</v>
      </c>
      <c r="E5312" s="13">
        <v>10.8</v>
      </c>
      <c r="F5312" s="13">
        <v>19.142245989304811</v>
      </c>
      <c r="G5312" s="13">
        <v>2.5240641711229945</v>
      </c>
      <c r="H5312" s="13">
        <v>5.8181818181818183</v>
      </c>
      <c r="I5312" s="13">
        <v>1</v>
      </c>
      <c r="J5312" s="13">
        <v>5</v>
      </c>
      <c r="K5312" s="13">
        <v>0.4</v>
      </c>
      <c r="L5312" s="13">
        <v>5</v>
      </c>
      <c r="M5312" s="13">
        <v>20</v>
      </c>
    </row>
    <row r="5313" spans="2:13">
      <c r="B5313" s="10">
        <v>5310</v>
      </c>
      <c r="C5313" s="13">
        <v>1.2</v>
      </c>
      <c r="D5313" s="13">
        <v>3.3333333333333335</v>
      </c>
      <c r="E5313" s="13">
        <v>13.170731707317072</v>
      </c>
      <c r="F5313" s="13">
        <v>20.520325203252032</v>
      </c>
      <c r="G5313" s="13">
        <v>2.6666666666666665</v>
      </c>
      <c r="H5313" s="13">
        <v>4.6829268292682924</v>
      </c>
      <c r="I5313" s="13">
        <v>0.8</v>
      </c>
      <c r="J5313" s="13">
        <v>6.25</v>
      </c>
      <c r="K5313" s="13">
        <v>0.2</v>
      </c>
      <c r="L5313" s="13">
        <v>10</v>
      </c>
      <c r="M5313" s="13">
        <v>19.583333333333336</v>
      </c>
    </row>
    <row r="5314" spans="2:13">
      <c r="B5314" s="10">
        <v>5311</v>
      </c>
      <c r="C5314" s="13">
        <v>0.6</v>
      </c>
      <c r="D5314" s="13">
        <v>6.666666666666667</v>
      </c>
      <c r="E5314" s="13">
        <v>8.4375</v>
      </c>
      <c r="F5314" s="13">
        <v>14.745158547289883</v>
      </c>
      <c r="G5314" s="13">
        <v>3.2108843537414966</v>
      </c>
      <c r="H5314" s="13">
        <v>3.096774193548387</v>
      </c>
      <c r="I5314" s="13">
        <v>0.6</v>
      </c>
      <c r="J5314" s="13">
        <v>8.3333333333333339</v>
      </c>
      <c r="K5314" s="13">
        <v>0.8</v>
      </c>
      <c r="L5314" s="13">
        <v>2.5</v>
      </c>
      <c r="M5314" s="13">
        <v>17.5</v>
      </c>
    </row>
    <row r="5315" spans="2:13">
      <c r="B5315" s="10">
        <v>5312</v>
      </c>
      <c r="C5315" s="13">
        <v>1</v>
      </c>
      <c r="D5315" s="13">
        <v>4</v>
      </c>
      <c r="E5315" s="13">
        <v>12.558139534883722</v>
      </c>
      <c r="F5315" s="13">
        <v>19.64310685514516</v>
      </c>
      <c r="G5315" s="13">
        <v>3.0849673202614376</v>
      </c>
      <c r="H5315" s="13">
        <v>4</v>
      </c>
      <c r="I5315" s="13">
        <v>0.8</v>
      </c>
      <c r="J5315" s="13">
        <v>6.25</v>
      </c>
      <c r="K5315" s="13">
        <v>0.6</v>
      </c>
      <c r="L5315" s="13">
        <v>3.3333333333333335</v>
      </c>
      <c r="M5315" s="13">
        <v>13.583333333333334</v>
      </c>
    </row>
    <row r="5316" spans="2:13">
      <c r="B5316" s="10">
        <v>5313</v>
      </c>
      <c r="C5316" s="13">
        <v>0.8</v>
      </c>
      <c r="D5316" s="13">
        <v>5</v>
      </c>
      <c r="E5316" s="13">
        <v>13.170731707317072</v>
      </c>
      <c r="F5316" s="13">
        <v>20.457825649371507</v>
      </c>
      <c r="G5316" s="13">
        <v>3.5223880597014925</v>
      </c>
      <c r="H5316" s="13">
        <v>3.7647058823529411</v>
      </c>
      <c r="I5316" s="13">
        <v>0.8</v>
      </c>
      <c r="J5316" s="13">
        <v>6.25</v>
      </c>
      <c r="K5316" s="13">
        <v>0.4</v>
      </c>
      <c r="L5316" s="13">
        <v>5</v>
      </c>
      <c r="M5316" s="13">
        <v>16.25</v>
      </c>
    </row>
    <row r="5317" spans="2:13">
      <c r="B5317" s="10">
        <v>5314</v>
      </c>
      <c r="C5317" s="13">
        <v>1</v>
      </c>
      <c r="D5317" s="13">
        <v>4</v>
      </c>
      <c r="E5317" s="13">
        <v>9.8181818181818166</v>
      </c>
      <c r="F5317" s="13">
        <v>16.614597945608399</v>
      </c>
      <c r="G5317" s="13">
        <v>2.8780487804878048</v>
      </c>
      <c r="H5317" s="13">
        <v>3.9183673469387754</v>
      </c>
      <c r="I5317" s="13">
        <v>1.6</v>
      </c>
      <c r="J5317" s="13">
        <v>3.125</v>
      </c>
      <c r="K5317" s="13">
        <v>0.2</v>
      </c>
      <c r="L5317" s="13">
        <v>10</v>
      </c>
      <c r="M5317" s="13">
        <v>17.125</v>
      </c>
    </row>
    <row r="5318" spans="2:13">
      <c r="B5318" s="10">
        <v>5315</v>
      </c>
      <c r="C5318" s="13">
        <v>0.8</v>
      </c>
      <c r="D5318" s="13">
        <v>5</v>
      </c>
      <c r="E5318" s="13">
        <v>10</v>
      </c>
      <c r="F5318" s="13">
        <v>18.593406593406591</v>
      </c>
      <c r="G5318" s="13">
        <v>2.5934065934065931</v>
      </c>
      <c r="H5318" s="13">
        <v>6</v>
      </c>
      <c r="I5318" s="13">
        <v>1.2</v>
      </c>
      <c r="J5318" s="13">
        <v>4.166666666666667</v>
      </c>
      <c r="K5318" s="13">
        <v>0.6</v>
      </c>
      <c r="L5318" s="13">
        <v>3.3333333333333335</v>
      </c>
      <c r="M5318" s="13">
        <v>12.500000000000002</v>
      </c>
    </row>
    <row r="5319" spans="2:13">
      <c r="B5319" s="10">
        <v>5316</v>
      </c>
      <c r="C5319" s="13">
        <v>0.6</v>
      </c>
      <c r="D5319" s="13">
        <v>6.666666666666667</v>
      </c>
      <c r="E5319" s="13">
        <v>14.210526315789473</v>
      </c>
      <c r="F5319" s="13">
        <v>20.209533759958209</v>
      </c>
      <c r="G5319" s="13">
        <v>3.0451612903225804</v>
      </c>
      <c r="H5319" s="13">
        <v>2.953846153846154</v>
      </c>
      <c r="I5319" s="13">
        <v>1.2</v>
      </c>
      <c r="J5319" s="13">
        <v>4.166666666666667</v>
      </c>
      <c r="K5319" s="13">
        <v>0.4</v>
      </c>
      <c r="L5319" s="13">
        <v>5</v>
      </c>
      <c r="M5319" s="13">
        <v>15.833333333333334</v>
      </c>
    </row>
    <row r="5320" spans="2:13">
      <c r="B5320" s="10">
        <v>5317</v>
      </c>
      <c r="C5320" s="13">
        <v>1</v>
      </c>
      <c r="D5320" s="13">
        <v>4</v>
      </c>
      <c r="E5320" s="13">
        <v>13.170731707317072</v>
      </c>
      <c r="F5320" s="13">
        <v>19.039422409404359</v>
      </c>
      <c r="G5320" s="13">
        <v>3.0451612903225804</v>
      </c>
      <c r="H5320" s="13">
        <v>2.8235294117647061</v>
      </c>
      <c r="I5320" s="13">
        <v>1.2</v>
      </c>
      <c r="J5320" s="13">
        <v>4.166666666666667</v>
      </c>
      <c r="K5320" s="13">
        <v>0.8</v>
      </c>
      <c r="L5320" s="13">
        <v>2.5</v>
      </c>
      <c r="M5320" s="13">
        <v>10.666666666666668</v>
      </c>
    </row>
    <row r="5321" spans="2:13">
      <c r="B5321" s="10">
        <v>5318</v>
      </c>
      <c r="C5321" s="13">
        <v>0.4</v>
      </c>
      <c r="D5321" s="13">
        <v>10</v>
      </c>
      <c r="E5321" s="13">
        <v>11.739130434782609</v>
      </c>
      <c r="F5321" s="13">
        <v>21.635426731078908</v>
      </c>
      <c r="G5321" s="13">
        <v>3.496296296296296</v>
      </c>
      <c r="H5321" s="13">
        <v>6.4</v>
      </c>
      <c r="I5321" s="13">
        <v>1.2</v>
      </c>
      <c r="J5321" s="13">
        <v>4.166666666666667</v>
      </c>
      <c r="K5321" s="13">
        <v>0.4</v>
      </c>
      <c r="L5321" s="13">
        <v>5</v>
      </c>
      <c r="M5321" s="13">
        <v>19.166666666666668</v>
      </c>
    </row>
    <row r="5322" spans="2:13">
      <c r="B5322" s="10">
        <v>5319</v>
      </c>
      <c r="C5322" s="13">
        <v>1.2</v>
      </c>
      <c r="D5322" s="13">
        <v>3.3333333333333335</v>
      </c>
      <c r="E5322" s="13">
        <v>9.3103448275862064</v>
      </c>
      <c r="F5322" s="13">
        <v>16.564353266404773</v>
      </c>
      <c r="G5322" s="13">
        <v>2.9873417721518987</v>
      </c>
      <c r="H5322" s="13">
        <v>4.2666666666666666</v>
      </c>
      <c r="I5322" s="13">
        <v>1.4</v>
      </c>
      <c r="J5322" s="13">
        <v>3.5714285714285716</v>
      </c>
      <c r="K5322" s="13">
        <v>0.2</v>
      </c>
      <c r="L5322" s="13">
        <v>10</v>
      </c>
      <c r="M5322" s="13">
        <v>16.904761904761905</v>
      </c>
    </row>
    <row r="5323" spans="2:13">
      <c r="B5323" s="10">
        <v>5320</v>
      </c>
      <c r="C5323" s="13">
        <v>0.8</v>
      </c>
      <c r="D5323" s="13">
        <v>5</v>
      </c>
      <c r="E5323" s="13">
        <v>12.272727272727273</v>
      </c>
      <c r="F5323" s="13">
        <v>20.610085907958247</v>
      </c>
      <c r="G5323" s="13">
        <v>4.2522522522522523</v>
      </c>
      <c r="H5323" s="13">
        <v>4.0851063829787231</v>
      </c>
      <c r="I5323" s="13">
        <v>0.6</v>
      </c>
      <c r="J5323" s="13">
        <v>8.3333333333333339</v>
      </c>
      <c r="K5323" s="13">
        <v>0.8</v>
      </c>
      <c r="L5323" s="13">
        <v>2.5</v>
      </c>
      <c r="M5323" s="13">
        <v>15.833333333333334</v>
      </c>
    </row>
    <row r="5324" spans="2:13">
      <c r="B5324" s="10">
        <v>5321</v>
      </c>
      <c r="C5324" s="13">
        <v>0.4</v>
      </c>
      <c r="D5324" s="13">
        <v>10</v>
      </c>
      <c r="E5324" s="13">
        <v>12.558139534883722</v>
      </c>
      <c r="F5324" s="13">
        <v>20.218505920460924</v>
      </c>
      <c r="G5324" s="13">
        <v>2.6077348066298343</v>
      </c>
      <c r="H5324" s="13">
        <v>5.0526315789473681</v>
      </c>
      <c r="I5324" s="13">
        <v>1.2</v>
      </c>
      <c r="J5324" s="13">
        <v>4.166666666666667</v>
      </c>
      <c r="K5324" s="13">
        <v>0.2</v>
      </c>
      <c r="L5324" s="13">
        <v>10</v>
      </c>
      <c r="M5324" s="13">
        <v>24.166666666666668</v>
      </c>
    </row>
    <row r="5325" spans="2:13">
      <c r="B5325" s="10">
        <v>5322</v>
      </c>
      <c r="C5325" s="13">
        <v>0.4</v>
      </c>
      <c r="D5325" s="13">
        <v>10</v>
      </c>
      <c r="E5325" s="13">
        <v>8.1818181818181817</v>
      </c>
      <c r="F5325" s="13">
        <v>15.892972275950999</v>
      </c>
      <c r="G5325" s="13">
        <v>3.3475177304964543</v>
      </c>
      <c r="H5325" s="13">
        <v>4.3636363636363633</v>
      </c>
      <c r="I5325" s="13">
        <v>0.8</v>
      </c>
      <c r="J5325" s="13">
        <v>6.25</v>
      </c>
      <c r="K5325" s="13">
        <v>0.2</v>
      </c>
      <c r="L5325" s="13">
        <v>10</v>
      </c>
      <c r="M5325" s="13">
        <v>26.25</v>
      </c>
    </row>
    <row r="5326" spans="2:13">
      <c r="B5326" s="10">
        <v>5323</v>
      </c>
      <c r="C5326" s="13">
        <v>0.8</v>
      </c>
      <c r="D5326" s="13">
        <v>5</v>
      </c>
      <c r="E5326" s="13">
        <v>9.8181818181818166</v>
      </c>
      <c r="F5326" s="13">
        <v>17.989304812834224</v>
      </c>
      <c r="G5326" s="13">
        <v>2.5240641711229945</v>
      </c>
      <c r="H5326" s="13">
        <v>5.6470588235294121</v>
      </c>
      <c r="I5326" s="13">
        <v>0.8</v>
      </c>
      <c r="J5326" s="13">
        <v>6.25</v>
      </c>
      <c r="K5326" s="13">
        <v>0.4</v>
      </c>
      <c r="L5326" s="13">
        <v>5</v>
      </c>
      <c r="M5326" s="13">
        <v>16.25</v>
      </c>
    </row>
    <row r="5327" spans="2:13">
      <c r="B5327" s="10">
        <v>5324</v>
      </c>
      <c r="C5327" s="13">
        <v>0.6</v>
      </c>
      <c r="D5327" s="13">
        <v>6.666666666666667</v>
      </c>
      <c r="E5327" s="13">
        <v>9.473684210526315</v>
      </c>
      <c r="F5327" s="13">
        <v>16.532207083002675</v>
      </c>
      <c r="G5327" s="13">
        <v>2.5934065934065931</v>
      </c>
      <c r="H5327" s="13">
        <v>4.4651162790697674</v>
      </c>
      <c r="I5327" s="13">
        <v>1</v>
      </c>
      <c r="J5327" s="13">
        <v>5</v>
      </c>
      <c r="K5327" s="13">
        <v>0.6</v>
      </c>
      <c r="L5327" s="13">
        <v>3.3333333333333335</v>
      </c>
      <c r="M5327" s="13">
        <v>15.000000000000002</v>
      </c>
    </row>
    <row r="5328" spans="2:13">
      <c r="B5328" s="10">
        <v>5325</v>
      </c>
      <c r="C5328" s="13">
        <v>0.8</v>
      </c>
      <c r="D5328" s="13">
        <v>5</v>
      </c>
      <c r="E5328" s="13">
        <v>13.846153846153847</v>
      </c>
      <c r="F5328" s="13">
        <v>19.773568698191816</v>
      </c>
      <c r="G5328" s="13">
        <v>2.3718592964824121</v>
      </c>
      <c r="H5328" s="13">
        <v>3.5555555555555554</v>
      </c>
      <c r="I5328" s="13">
        <v>1.2</v>
      </c>
      <c r="J5328" s="13">
        <v>4.166666666666667</v>
      </c>
      <c r="K5328" s="13">
        <v>0.2</v>
      </c>
      <c r="L5328" s="13">
        <v>10</v>
      </c>
      <c r="M5328" s="13">
        <v>19.166666666666668</v>
      </c>
    </row>
    <row r="5329" spans="2:13">
      <c r="B5329" s="10">
        <v>5326</v>
      </c>
      <c r="C5329" s="13">
        <v>1.2</v>
      </c>
      <c r="D5329" s="13">
        <v>3.3333333333333335</v>
      </c>
      <c r="E5329" s="13">
        <v>12.857142857142858</v>
      </c>
      <c r="F5329" s="13">
        <v>20.49006968641115</v>
      </c>
      <c r="G5329" s="13">
        <v>2.95</v>
      </c>
      <c r="H5329" s="13">
        <v>4.6829268292682924</v>
      </c>
      <c r="I5329" s="13">
        <v>1</v>
      </c>
      <c r="J5329" s="13">
        <v>5</v>
      </c>
      <c r="K5329" s="13">
        <v>0.2</v>
      </c>
      <c r="L5329" s="13">
        <v>10</v>
      </c>
      <c r="M5329" s="13">
        <v>18.333333333333336</v>
      </c>
    </row>
    <row r="5330" spans="2:13">
      <c r="B5330" s="10">
        <v>5327</v>
      </c>
      <c r="C5330" s="13">
        <v>1.4</v>
      </c>
      <c r="D5330" s="13">
        <v>2.8571428571428572</v>
      </c>
      <c r="E5330" s="13">
        <v>12.272727272727273</v>
      </c>
      <c r="F5330" s="13">
        <v>19.296357777560786</v>
      </c>
      <c r="G5330" s="13">
        <v>3.1052631578947372</v>
      </c>
      <c r="H5330" s="13">
        <v>3.9183673469387754</v>
      </c>
      <c r="I5330" s="13">
        <v>1</v>
      </c>
      <c r="J5330" s="13">
        <v>5</v>
      </c>
      <c r="K5330" s="13">
        <v>0.2</v>
      </c>
      <c r="L5330" s="13">
        <v>10</v>
      </c>
      <c r="M5330" s="13">
        <v>17.857142857142858</v>
      </c>
    </row>
    <row r="5331" spans="2:13">
      <c r="B5331" s="10">
        <v>5328</v>
      </c>
      <c r="C5331" s="13">
        <v>0.8</v>
      </c>
      <c r="D5331" s="13">
        <v>5</v>
      </c>
      <c r="E5331" s="13">
        <v>13.846153846153847</v>
      </c>
      <c r="F5331" s="13">
        <v>20.951417004048583</v>
      </c>
      <c r="G5331" s="13">
        <v>3.1052631578947372</v>
      </c>
      <c r="H5331" s="13">
        <v>4</v>
      </c>
      <c r="I5331" s="13">
        <v>0.8</v>
      </c>
      <c r="J5331" s="13">
        <v>6.25</v>
      </c>
      <c r="K5331" s="13">
        <v>0.4</v>
      </c>
      <c r="L5331" s="13">
        <v>5</v>
      </c>
      <c r="M5331" s="13">
        <v>16.25</v>
      </c>
    </row>
    <row r="5332" spans="2:13">
      <c r="B5332" s="10">
        <v>5329</v>
      </c>
      <c r="C5332" s="13">
        <v>0.8</v>
      </c>
      <c r="D5332" s="13">
        <v>5</v>
      </c>
      <c r="E5332" s="13">
        <v>12</v>
      </c>
      <c r="F5332" s="13">
        <v>17.663244982380878</v>
      </c>
      <c r="G5332" s="13">
        <v>3.8688524590163937</v>
      </c>
      <c r="H5332" s="13">
        <v>1.794392523364486</v>
      </c>
      <c r="I5332" s="13">
        <v>1.2</v>
      </c>
      <c r="J5332" s="13">
        <v>4.166666666666667</v>
      </c>
      <c r="K5332" s="13">
        <v>0.6</v>
      </c>
      <c r="L5332" s="13">
        <v>3.3333333333333335</v>
      </c>
      <c r="M5332" s="13">
        <v>12.500000000000002</v>
      </c>
    </row>
    <row r="5333" spans="2:13">
      <c r="B5333" s="10">
        <v>5330</v>
      </c>
      <c r="C5333" s="13">
        <v>0.6</v>
      </c>
      <c r="D5333" s="13">
        <v>6.666666666666667</v>
      </c>
      <c r="E5333" s="13">
        <v>10</v>
      </c>
      <c r="F5333" s="13">
        <v>20.134920634920636</v>
      </c>
      <c r="G5333" s="13">
        <v>3.2777777777777777</v>
      </c>
      <c r="H5333" s="13">
        <v>6.8571428571428568</v>
      </c>
      <c r="I5333" s="13">
        <v>1</v>
      </c>
      <c r="J5333" s="13">
        <v>5</v>
      </c>
      <c r="K5333" s="13">
        <v>0.2</v>
      </c>
      <c r="L5333" s="13">
        <v>10</v>
      </c>
      <c r="M5333" s="13">
        <v>21.666666666666668</v>
      </c>
    </row>
    <row r="5334" spans="2:13">
      <c r="B5334" s="10">
        <v>5331</v>
      </c>
      <c r="C5334" s="13">
        <v>0.2</v>
      </c>
      <c r="D5334" s="13">
        <v>20</v>
      </c>
      <c r="E5334" s="13">
        <v>13.170731707317072</v>
      </c>
      <c r="F5334" s="13">
        <v>22.173803903937657</v>
      </c>
      <c r="G5334" s="13">
        <v>2.8095238095238098</v>
      </c>
      <c r="H5334" s="13">
        <v>6.193548387096774</v>
      </c>
      <c r="I5334" s="13">
        <v>0.8</v>
      </c>
      <c r="J5334" s="13">
        <v>6.25</v>
      </c>
      <c r="K5334" s="13">
        <v>0.4</v>
      </c>
      <c r="L5334" s="13">
        <v>5</v>
      </c>
      <c r="M5334" s="13">
        <v>31.25</v>
      </c>
    </row>
    <row r="5335" spans="2:13">
      <c r="B5335" s="10">
        <v>5332</v>
      </c>
      <c r="C5335" s="13">
        <v>1</v>
      </c>
      <c r="D5335" s="13">
        <v>4</v>
      </c>
      <c r="E5335" s="13">
        <v>11.020408163265305</v>
      </c>
      <c r="F5335" s="13">
        <v>18.023158850937222</v>
      </c>
      <c r="G5335" s="13">
        <v>2.5376344086021505</v>
      </c>
      <c r="H5335" s="13">
        <v>4.4651162790697674</v>
      </c>
      <c r="I5335" s="13">
        <v>1.4</v>
      </c>
      <c r="J5335" s="13">
        <v>3.5714285714285716</v>
      </c>
      <c r="K5335" s="13">
        <v>0.6</v>
      </c>
      <c r="L5335" s="13">
        <v>3.3333333333333335</v>
      </c>
      <c r="M5335" s="13">
        <v>10.904761904761905</v>
      </c>
    </row>
    <row r="5336" spans="2:13">
      <c r="B5336" s="10">
        <v>5333</v>
      </c>
      <c r="C5336" s="13">
        <v>1.4</v>
      </c>
      <c r="D5336" s="13">
        <v>2.8571428571428572</v>
      </c>
      <c r="E5336" s="13">
        <v>12.558139534883722</v>
      </c>
      <c r="F5336" s="13">
        <v>19.02691781542671</v>
      </c>
      <c r="G5336" s="13">
        <v>2.776470588235294</v>
      </c>
      <c r="H5336" s="13">
        <v>3.6923076923076925</v>
      </c>
      <c r="I5336" s="13">
        <v>1</v>
      </c>
      <c r="J5336" s="13">
        <v>5</v>
      </c>
      <c r="K5336" s="13">
        <v>0.4</v>
      </c>
      <c r="L5336" s="13">
        <v>5</v>
      </c>
      <c r="M5336" s="13">
        <v>12.857142857142858</v>
      </c>
    </row>
    <row r="5337" spans="2:13">
      <c r="B5337" s="10">
        <v>5334</v>
      </c>
      <c r="C5337" s="13">
        <v>0.6</v>
      </c>
      <c r="D5337" s="13">
        <v>6.666666666666667</v>
      </c>
      <c r="E5337" s="13">
        <v>9.6428571428571441</v>
      </c>
      <c r="F5337" s="13">
        <v>19.253741496598643</v>
      </c>
      <c r="G5337" s="13">
        <v>3.2108843537414966</v>
      </c>
      <c r="H5337" s="13">
        <v>6.4</v>
      </c>
      <c r="I5337" s="13">
        <v>0.8</v>
      </c>
      <c r="J5337" s="13">
        <v>6.25</v>
      </c>
      <c r="K5337" s="13">
        <v>0.4</v>
      </c>
      <c r="L5337" s="13">
        <v>5</v>
      </c>
      <c r="M5337" s="13">
        <v>17.916666666666668</v>
      </c>
    </row>
    <row r="5338" spans="2:13">
      <c r="B5338" s="10">
        <v>5335</v>
      </c>
      <c r="C5338" s="13">
        <v>1.2</v>
      </c>
      <c r="D5338" s="13">
        <v>3.3333333333333335</v>
      </c>
      <c r="E5338" s="13">
        <v>10.384615384615385</v>
      </c>
      <c r="F5338" s="13">
        <v>19.829870859067938</v>
      </c>
      <c r="G5338" s="13">
        <v>3.4452554744525545</v>
      </c>
      <c r="H5338" s="13">
        <v>6</v>
      </c>
      <c r="I5338" s="13">
        <v>1</v>
      </c>
      <c r="J5338" s="13">
        <v>5</v>
      </c>
      <c r="K5338" s="13">
        <v>0.1</v>
      </c>
      <c r="L5338" s="13">
        <v>20</v>
      </c>
      <c r="M5338" s="13">
        <v>28.333333333333336</v>
      </c>
    </row>
    <row r="5339" spans="2:13">
      <c r="B5339" s="10">
        <v>5336</v>
      </c>
      <c r="C5339" s="13">
        <v>0.4</v>
      </c>
      <c r="D5339" s="13">
        <v>10</v>
      </c>
      <c r="E5339" s="13">
        <v>11.25</v>
      </c>
      <c r="F5339" s="13">
        <v>19.903428250281003</v>
      </c>
      <c r="G5339" s="13">
        <v>3.0063694267515921</v>
      </c>
      <c r="H5339" s="13">
        <v>5.6470588235294121</v>
      </c>
      <c r="I5339" s="13">
        <v>1.2</v>
      </c>
      <c r="J5339" s="13">
        <v>4.166666666666667</v>
      </c>
      <c r="K5339" s="13">
        <v>0.8</v>
      </c>
      <c r="L5339" s="13">
        <v>2.5</v>
      </c>
      <c r="M5339" s="13">
        <v>16.666666666666668</v>
      </c>
    </row>
    <row r="5340" spans="2:13">
      <c r="B5340" s="10">
        <v>5337</v>
      </c>
      <c r="C5340" s="13">
        <v>1.4</v>
      </c>
      <c r="D5340" s="13">
        <v>2.8571428571428572</v>
      </c>
      <c r="E5340" s="13">
        <v>10.188679245283019</v>
      </c>
      <c r="F5340" s="13">
        <v>15.820430755205367</v>
      </c>
      <c r="G5340" s="13">
        <v>2.4842105263157896</v>
      </c>
      <c r="H5340" s="13">
        <v>3.1475409836065573</v>
      </c>
      <c r="I5340" s="13">
        <v>1.6</v>
      </c>
      <c r="J5340" s="13">
        <v>3.125</v>
      </c>
      <c r="K5340" s="13">
        <v>0.1</v>
      </c>
      <c r="L5340" s="13">
        <v>20</v>
      </c>
      <c r="M5340" s="13">
        <v>25.982142857142858</v>
      </c>
    </row>
    <row r="5341" spans="2:13">
      <c r="B5341" s="10">
        <v>5338</v>
      </c>
      <c r="C5341" s="13">
        <v>1.2</v>
      </c>
      <c r="D5341" s="13">
        <v>3.3333333333333335</v>
      </c>
      <c r="E5341" s="13">
        <v>12</v>
      </c>
      <c r="F5341" s="13">
        <v>19.379807692307693</v>
      </c>
      <c r="G5341" s="13">
        <v>3.6875</v>
      </c>
      <c r="H5341" s="13">
        <v>3.6923076923076925</v>
      </c>
      <c r="I5341" s="13">
        <v>0.6</v>
      </c>
      <c r="J5341" s="13">
        <v>8.3333333333333339</v>
      </c>
      <c r="K5341" s="13">
        <v>0.6</v>
      </c>
      <c r="L5341" s="13">
        <v>3.3333333333333335</v>
      </c>
      <c r="M5341" s="13">
        <v>15.000000000000002</v>
      </c>
    </row>
    <row r="5342" spans="2:13">
      <c r="B5342" s="10">
        <v>5339</v>
      </c>
      <c r="C5342" s="13">
        <v>0.6</v>
      </c>
      <c r="D5342" s="13">
        <v>6.666666666666667</v>
      </c>
      <c r="E5342" s="13">
        <v>10.384615384615385</v>
      </c>
      <c r="F5342" s="13">
        <v>16.419576204386331</v>
      </c>
      <c r="G5342" s="13">
        <v>2.9873417721518987</v>
      </c>
      <c r="H5342" s="13">
        <v>3.0476190476190474</v>
      </c>
      <c r="I5342" s="13">
        <v>1.2</v>
      </c>
      <c r="J5342" s="13">
        <v>4.166666666666667</v>
      </c>
      <c r="K5342" s="13">
        <v>0.6</v>
      </c>
      <c r="L5342" s="13">
        <v>3.3333333333333335</v>
      </c>
      <c r="M5342" s="13">
        <v>14.166666666666668</v>
      </c>
    </row>
    <row r="5343" spans="2:13">
      <c r="B5343" s="10">
        <v>5340</v>
      </c>
      <c r="C5343" s="13">
        <v>0.6</v>
      </c>
      <c r="D5343" s="13">
        <v>6.666666666666667</v>
      </c>
      <c r="E5343" s="13">
        <v>12.272727272727273</v>
      </c>
      <c r="F5343" s="13">
        <v>21.02635046113307</v>
      </c>
      <c r="G5343" s="13">
        <v>3.4202898550724639</v>
      </c>
      <c r="H5343" s="13">
        <v>5.333333333333333</v>
      </c>
      <c r="I5343" s="13">
        <v>1.2</v>
      </c>
      <c r="J5343" s="13">
        <v>4.166666666666667</v>
      </c>
      <c r="K5343" s="13">
        <v>0.6</v>
      </c>
      <c r="L5343" s="13">
        <v>3.3333333333333335</v>
      </c>
      <c r="M5343" s="13">
        <v>14.166666666666668</v>
      </c>
    </row>
    <row r="5344" spans="2:13">
      <c r="B5344" s="10">
        <v>5341</v>
      </c>
      <c r="C5344" s="13">
        <v>0.8</v>
      </c>
      <c r="D5344" s="13">
        <v>5</v>
      </c>
      <c r="E5344" s="13">
        <v>14.210526315789473</v>
      </c>
      <c r="F5344" s="13">
        <v>21.921680409922292</v>
      </c>
      <c r="G5344" s="13">
        <v>3.3475177304964543</v>
      </c>
      <c r="H5344" s="13">
        <v>4.3636363636363633</v>
      </c>
      <c r="I5344" s="13">
        <v>1.6</v>
      </c>
      <c r="J5344" s="13">
        <v>3.125</v>
      </c>
      <c r="K5344" s="13">
        <v>0.1</v>
      </c>
      <c r="L5344" s="13">
        <v>20</v>
      </c>
      <c r="M5344" s="13">
        <v>28.125</v>
      </c>
    </row>
    <row r="5345" spans="2:13">
      <c r="B5345" s="10">
        <v>5342</v>
      </c>
      <c r="C5345" s="13">
        <v>0.8</v>
      </c>
      <c r="D5345" s="13">
        <v>5</v>
      </c>
      <c r="E5345" s="13">
        <v>8.3076923076923084</v>
      </c>
      <c r="F5345" s="13">
        <v>21.173671689135606</v>
      </c>
      <c r="G5345" s="13">
        <v>4.8659793814432986</v>
      </c>
      <c r="H5345" s="13">
        <v>8</v>
      </c>
      <c r="I5345" s="13">
        <v>1.4</v>
      </c>
      <c r="J5345" s="13">
        <v>3.5714285714285716</v>
      </c>
      <c r="K5345" s="13">
        <v>0.4</v>
      </c>
      <c r="L5345" s="13">
        <v>5</v>
      </c>
      <c r="M5345" s="13">
        <v>13.571428571428571</v>
      </c>
    </row>
    <row r="5346" spans="2:13">
      <c r="B5346" s="10">
        <v>5343</v>
      </c>
      <c r="C5346" s="13">
        <v>0.8</v>
      </c>
      <c r="D5346" s="13">
        <v>5</v>
      </c>
      <c r="E5346" s="13">
        <v>13.5</v>
      </c>
      <c r="F5346" s="13">
        <v>21.483626129967593</v>
      </c>
      <c r="G5346" s="13">
        <v>3.3006993006993004</v>
      </c>
      <c r="H5346" s="13">
        <v>4.6829268292682924</v>
      </c>
      <c r="I5346" s="13">
        <v>1</v>
      </c>
      <c r="J5346" s="13">
        <v>5</v>
      </c>
      <c r="K5346" s="13">
        <v>0.1</v>
      </c>
      <c r="L5346" s="13">
        <v>20</v>
      </c>
      <c r="M5346" s="13">
        <v>30</v>
      </c>
    </row>
    <row r="5347" spans="2:13">
      <c r="B5347" s="10">
        <v>5344</v>
      </c>
      <c r="C5347" s="13">
        <v>0.8</v>
      </c>
      <c r="D5347" s="13">
        <v>5</v>
      </c>
      <c r="E5347" s="13">
        <v>15</v>
      </c>
      <c r="F5347" s="13">
        <v>21.788710907704044</v>
      </c>
      <c r="G5347" s="13">
        <v>3.4202898550724639</v>
      </c>
      <c r="H5347" s="13">
        <v>3.3684210526315788</v>
      </c>
      <c r="I5347" s="13">
        <v>1.4</v>
      </c>
      <c r="J5347" s="13">
        <v>3.5714285714285716</v>
      </c>
      <c r="K5347" s="13">
        <v>0.6</v>
      </c>
      <c r="L5347" s="13">
        <v>3.3333333333333335</v>
      </c>
      <c r="M5347" s="13">
        <v>11.904761904761905</v>
      </c>
    </row>
    <row r="5348" spans="2:13">
      <c r="B5348" s="10">
        <v>5345</v>
      </c>
      <c r="C5348" s="13">
        <v>0.8</v>
      </c>
      <c r="D5348" s="13">
        <v>5</v>
      </c>
      <c r="E5348" s="13">
        <v>10.188679245283019</v>
      </c>
      <c r="F5348" s="13">
        <v>19.354378793961292</v>
      </c>
      <c r="G5348" s="13">
        <v>3.3475177304964543</v>
      </c>
      <c r="H5348" s="13">
        <v>5.8181818181818183</v>
      </c>
      <c r="I5348" s="13">
        <v>1</v>
      </c>
      <c r="J5348" s="13">
        <v>5</v>
      </c>
      <c r="K5348" s="13">
        <v>0.2</v>
      </c>
      <c r="L5348" s="13">
        <v>10</v>
      </c>
      <c r="M5348" s="13">
        <v>20</v>
      </c>
    </row>
    <row r="5349" spans="2:13">
      <c r="B5349" s="10">
        <v>5346</v>
      </c>
      <c r="C5349" s="13">
        <v>1</v>
      </c>
      <c r="D5349" s="13">
        <v>4</v>
      </c>
      <c r="E5349" s="13">
        <v>10.384615384615385</v>
      </c>
      <c r="F5349" s="13">
        <v>20.240700040700041</v>
      </c>
      <c r="G5349" s="13">
        <v>4.3703703703703702</v>
      </c>
      <c r="H5349" s="13">
        <v>5.4857142857142858</v>
      </c>
      <c r="I5349" s="13">
        <v>0.6</v>
      </c>
      <c r="J5349" s="13">
        <v>8.3333333333333339</v>
      </c>
      <c r="K5349" s="13">
        <v>0.6</v>
      </c>
      <c r="L5349" s="13">
        <v>3.3333333333333335</v>
      </c>
      <c r="M5349" s="13">
        <v>15.666666666666668</v>
      </c>
    </row>
    <row r="5350" spans="2:13">
      <c r="B5350" s="10">
        <v>5347</v>
      </c>
      <c r="C5350" s="13">
        <v>1.2</v>
      </c>
      <c r="D5350" s="13">
        <v>3.3333333333333335</v>
      </c>
      <c r="E5350" s="13">
        <v>14.594594594594593</v>
      </c>
      <c r="F5350" s="13">
        <v>23.32291829401656</v>
      </c>
      <c r="G5350" s="13">
        <v>2.7283236994219653</v>
      </c>
      <c r="H5350" s="13">
        <v>6</v>
      </c>
      <c r="I5350" s="13">
        <v>1.2</v>
      </c>
      <c r="J5350" s="13">
        <v>4.166666666666667</v>
      </c>
      <c r="K5350" s="13">
        <v>0.6</v>
      </c>
      <c r="L5350" s="13">
        <v>3.3333333333333335</v>
      </c>
      <c r="M5350" s="13">
        <v>10.833333333333334</v>
      </c>
    </row>
    <row r="5351" spans="2:13">
      <c r="B5351" s="10">
        <v>5348</v>
      </c>
      <c r="C5351" s="13">
        <v>0.2</v>
      </c>
      <c r="D5351" s="13">
        <v>20</v>
      </c>
      <c r="E5351" s="13">
        <v>10.384615384615385</v>
      </c>
      <c r="F5351" s="13">
        <v>18.230146371846779</v>
      </c>
      <c r="G5351" s="13">
        <v>2.7928994082840237</v>
      </c>
      <c r="H5351" s="13">
        <v>5.0526315789473681</v>
      </c>
      <c r="I5351" s="13">
        <v>1.2</v>
      </c>
      <c r="J5351" s="13">
        <v>4.166666666666667</v>
      </c>
      <c r="K5351" s="13">
        <v>0.2</v>
      </c>
      <c r="L5351" s="13">
        <v>10</v>
      </c>
      <c r="M5351" s="13">
        <v>34.166666666666671</v>
      </c>
    </row>
    <row r="5352" spans="2:13">
      <c r="B5352" s="10">
        <v>5349</v>
      </c>
      <c r="C5352" s="13">
        <v>0.6</v>
      </c>
      <c r="D5352" s="13">
        <v>6.666666666666667</v>
      </c>
      <c r="E5352" s="13">
        <v>15.428571428571429</v>
      </c>
      <c r="F5352" s="13">
        <v>25.808102345415779</v>
      </c>
      <c r="G5352" s="13">
        <v>3.5223880597014925</v>
      </c>
      <c r="H5352" s="13">
        <v>6.8571428571428568</v>
      </c>
      <c r="I5352" s="13">
        <v>0.8</v>
      </c>
      <c r="J5352" s="13">
        <v>6.25</v>
      </c>
      <c r="K5352" s="13">
        <v>0.6</v>
      </c>
      <c r="L5352" s="13">
        <v>3.3333333333333335</v>
      </c>
      <c r="M5352" s="13">
        <v>16.25</v>
      </c>
    </row>
    <row r="5353" spans="2:13">
      <c r="B5353" s="10">
        <v>5350</v>
      </c>
      <c r="C5353" s="13">
        <v>1</v>
      </c>
      <c r="D5353" s="13">
        <v>4</v>
      </c>
      <c r="E5353" s="13">
        <v>9.8181818181818166</v>
      </c>
      <c r="F5353" s="13">
        <v>18.763994626063589</v>
      </c>
      <c r="G5353" s="13">
        <v>2.3251231527093594</v>
      </c>
      <c r="H5353" s="13">
        <v>6.6206896551724137</v>
      </c>
      <c r="I5353" s="13">
        <v>1.2</v>
      </c>
      <c r="J5353" s="13">
        <v>4.166666666666667</v>
      </c>
      <c r="K5353" s="13">
        <v>0.6</v>
      </c>
      <c r="L5353" s="13">
        <v>3.3333333333333335</v>
      </c>
      <c r="M5353" s="13">
        <v>11.500000000000002</v>
      </c>
    </row>
    <row r="5354" spans="2:13">
      <c r="B5354" s="10">
        <v>5351</v>
      </c>
      <c r="C5354" s="13">
        <v>0.8</v>
      </c>
      <c r="D5354" s="13">
        <v>5</v>
      </c>
      <c r="E5354" s="13">
        <v>9.473684210526315</v>
      </c>
      <c r="F5354" s="13">
        <v>16.999984533770512</v>
      </c>
      <c r="G5354" s="13">
        <v>2.8433734939759034</v>
      </c>
      <c r="H5354" s="13">
        <v>4.6829268292682924</v>
      </c>
      <c r="I5354" s="13">
        <v>1</v>
      </c>
      <c r="J5354" s="13">
        <v>5</v>
      </c>
      <c r="K5354" s="13">
        <v>0.4</v>
      </c>
      <c r="L5354" s="13">
        <v>5</v>
      </c>
      <c r="M5354" s="13">
        <v>15</v>
      </c>
    </row>
    <row r="5355" spans="2:13">
      <c r="B5355" s="10">
        <v>5352</v>
      </c>
      <c r="C5355" s="13">
        <v>1.2</v>
      </c>
      <c r="D5355" s="13">
        <v>3.3333333333333335</v>
      </c>
      <c r="E5355" s="13">
        <v>12</v>
      </c>
      <c r="F5355" s="13">
        <v>21.313580246913581</v>
      </c>
      <c r="G5355" s="13">
        <v>2.9135802469135803</v>
      </c>
      <c r="H5355" s="13">
        <v>6.4</v>
      </c>
      <c r="I5355" s="13">
        <v>1</v>
      </c>
      <c r="J5355" s="13">
        <v>5</v>
      </c>
      <c r="K5355" s="13">
        <v>0.1</v>
      </c>
      <c r="L5355" s="13">
        <v>20</v>
      </c>
      <c r="M5355" s="13">
        <v>28.333333333333336</v>
      </c>
    </row>
    <row r="5356" spans="2:13">
      <c r="B5356" s="10">
        <v>5353</v>
      </c>
      <c r="C5356" s="13">
        <v>0.8</v>
      </c>
      <c r="D5356" s="13">
        <v>5</v>
      </c>
      <c r="E5356" s="13">
        <v>18</v>
      </c>
      <c r="F5356" s="13">
        <v>26.729016786570742</v>
      </c>
      <c r="G5356" s="13">
        <v>3.3956834532374103</v>
      </c>
      <c r="H5356" s="13">
        <v>5.333333333333333</v>
      </c>
      <c r="I5356" s="13">
        <v>0.8</v>
      </c>
      <c r="J5356" s="13">
        <v>6.25</v>
      </c>
      <c r="K5356" s="13">
        <v>0.6</v>
      </c>
      <c r="L5356" s="13">
        <v>3.3333333333333335</v>
      </c>
      <c r="M5356" s="13">
        <v>14.583333333333334</v>
      </c>
    </row>
    <row r="5357" spans="2:13">
      <c r="B5357" s="10">
        <v>5354</v>
      </c>
      <c r="C5357" s="13">
        <v>0.8</v>
      </c>
      <c r="D5357" s="13">
        <v>5</v>
      </c>
      <c r="E5357" s="13">
        <v>30</v>
      </c>
      <c r="F5357" s="13">
        <v>37.19955406911928</v>
      </c>
      <c r="G5357" s="13">
        <v>3.0256410256410255</v>
      </c>
      <c r="H5357" s="13">
        <v>4.1739130434782608</v>
      </c>
      <c r="I5357" s="13">
        <v>0.6</v>
      </c>
      <c r="J5357" s="13">
        <v>8.3333333333333339</v>
      </c>
      <c r="K5357" s="13">
        <v>0.2</v>
      </c>
      <c r="L5357" s="13">
        <v>10</v>
      </c>
      <c r="M5357" s="13">
        <v>23.333333333333336</v>
      </c>
    </row>
    <row r="5358" spans="2:13">
      <c r="B5358" s="10">
        <v>5355</v>
      </c>
      <c r="C5358" s="13">
        <v>1.6</v>
      </c>
      <c r="D5358" s="13">
        <v>2.5</v>
      </c>
      <c r="E5358" s="13">
        <v>9.6428571428571441</v>
      </c>
      <c r="F5358" s="13">
        <v>17.515934065934069</v>
      </c>
      <c r="G5358" s="13">
        <v>2.95</v>
      </c>
      <c r="H5358" s="13">
        <v>4.9230769230769234</v>
      </c>
      <c r="I5358" s="13">
        <v>0.6</v>
      </c>
      <c r="J5358" s="13">
        <v>8.3333333333333339</v>
      </c>
      <c r="K5358" s="13">
        <v>0.2</v>
      </c>
      <c r="L5358" s="13">
        <v>10</v>
      </c>
      <c r="M5358" s="13">
        <v>20.833333333333336</v>
      </c>
    </row>
    <row r="5359" spans="2:13">
      <c r="B5359" s="10">
        <v>5356</v>
      </c>
      <c r="C5359" s="13">
        <v>0.6</v>
      </c>
      <c r="D5359" s="13">
        <v>6.666666666666667</v>
      </c>
      <c r="E5359" s="13">
        <v>19.285714285714288</v>
      </c>
      <c r="F5359" s="13">
        <v>26.599765085890475</v>
      </c>
      <c r="G5359" s="13">
        <v>3.3956834532374103</v>
      </c>
      <c r="H5359" s="13">
        <v>3.9183673469387754</v>
      </c>
      <c r="I5359" s="13">
        <v>1</v>
      </c>
      <c r="J5359" s="13">
        <v>5</v>
      </c>
      <c r="K5359" s="13">
        <v>0.8</v>
      </c>
      <c r="L5359" s="13">
        <v>2.5</v>
      </c>
      <c r="M5359" s="13">
        <v>14.166666666666668</v>
      </c>
    </row>
    <row r="5360" spans="2:13">
      <c r="B5360" s="10">
        <v>5357</v>
      </c>
      <c r="C5360" s="13">
        <v>0.4</v>
      </c>
      <c r="D5360" s="13">
        <v>10</v>
      </c>
      <c r="E5360" s="13">
        <v>9</v>
      </c>
      <c r="F5360" s="13">
        <v>15.697977214601256</v>
      </c>
      <c r="G5360" s="13">
        <v>2.5240641711229945</v>
      </c>
      <c r="H5360" s="13">
        <v>4.1739130434782608</v>
      </c>
      <c r="I5360" s="13">
        <v>0.8</v>
      </c>
      <c r="J5360" s="13">
        <v>6.25</v>
      </c>
      <c r="K5360" s="13">
        <v>0.2</v>
      </c>
      <c r="L5360" s="13">
        <v>10</v>
      </c>
      <c r="M5360" s="13">
        <v>26.25</v>
      </c>
    </row>
    <row r="5361" spans="2:13">
      <c r="B5361" s="10">
        <v>5358</v>
      </c>
      <c r="C5361" s="13">
        <v>0.8</v>
      </c>
      <c r="D5361" s="13">
        <v>5</v>
      </c>
      <c r="E5361" s="13">
        <v>11.25</v>
      </c>
      <c r="F5361" s="13">
        <v>19.083671399594319</v>
      </c>
      <c r="G5361" s="13">
        <v>4.068965517241379</v>
      </c>
      <c r="H5361" s="13">
        <v>3.7647058823529411</v>
      </c>
      <c r="I5361" s="13">
        <v>1.2</v>
      </c>
      <c r="J5361" s="13">
        <v>4.166666666666667</v>
      </c>
      <c r="K5361" s="13">
        <v>0.6</v>
      </c>
      <c r="L5361" s="13">
        <v>3.3333333333333335</v>
      </c>
      <c r="M5361" s="13">
        <v>12.500000000000002</v>
      </c>
    </row>
    <row r="5362" spans="2:13">
      <c r="B5362" s="10">
        <v>5359</v>
      </c>
      <c r="C5362" s="13">
        <v>1.4</v>
      </c>
      <c r="D5362" s="13">
        <v>2.8571428571428572</v>
      </c>
      <c r="E5362" s="13">
        <v>12</v>
      </c>
      <c r="F5362" s="13">
        <v>20.968553459119498</v>
      </c>
      <c r="G5362" s="13">
        <v>2.9685534591194971</v>
      </c>
      <c r="H5362" s="13">
        <v>6</v>
      </c>
      <c r="I5362" s="13">
        <v>0.8</v>
      </c>
      <c r="J5362" s="13">
        <v>6.25</v>
      </c>
      <c r="K5362" s="13">
        <v>0.6</v>
      </c>
      <c r="L5362" s="13">
        <v>3.3333333333333335</v>
      </c>
      <c r="M5362" s="13">
        <v>12.440476190476192</v>
      </c>
    </row>
    <row r="5363" spans="2:13">
      <c r="B5363" s="10">
        <v>5360</v>
      </c>
      <c r="C5363" s="13">
        <v>0.6</v>
      </c>
      <c r="D5363" s="13">
        <v>6.666666666666667</v>
      </c>
      <c r="E5363" s="13">
        <v>16.363636363636363</v>
      </c>
      <c r="F5363" s="13">
        <v>24.56199432751157</v>
      </c>
      <c r="G5363" s="13">
        <v>2.7126436781609193</v>
      </c>
      <c r="H5363" s="13">
        <v>5.4857142857142858</v>
      </c>
      <c r="I5363" s="13">
        <v>0.8</v>
      </c>
      <c r="J5363" s="13">
        <v>6.25</v>
      </c>
      <c r="K5363" s="13">
        <v>0.6</v>
      </c>
      <c r="L5363" s="13">
        <v>3.3333333333333335</v>
      </c>
      <c r="M5363" s="13">
        <v>16.25</v>
      </c>
    </row>
    <row r="5364" spans="2:13">
      <c r="B5364" s="10">
        <v>5361</v>
      </c>
      <c r="C5364" s="13">
        <v>0.8</v>
      </c>
      <c r="D5364" s="13">
        <v>5</v>
      </c>
      <c r="E5364" s="13">
        <v>12.857142857142858</v>
      </c>
      <c r="F5364" s="13">
        <v>19.290549450549449</v>
      </c>
      <c r="G5364" s="13">
        <v>2.5934065934065931</v>
      </c>
      <c r="H5364" s="13">
        <v>3.84</v>
      </c>
      <c r="I5364" s="13">
        <v>1</v>
      </c>
      <c r="J5364" s="13">
        <v>5</v>
      </c>
      <c r="K5364" s="13">
        <v>0.6</v>
      </c>
      <c r="L5364" s="13">
        <v>3.3333333333333335</v>
      </c>
      <c r="M5364" s="13">
        <v>13.333333333333334</v>
      </c>
    </row>
    <row r="5365" spans="2:13">
      <c r="B5365" s="10">
        <v>5362</v>
      </c>
      <c r="C5365" s="13">
        <v>1.4</v>
      </c>
      <c r="D5365" s="13">
        <v>2.8571428571428572</v>
      </c>
      <c r="E5365" s="13">
        <v>11.020408163265305</v>
      </c>
      <c r="F5365" s="13">
        <v>18.398162894922031</v>
      </c>
      <c r="G5365" s="13">
        <v>2.3251231527093594</v>
      </c>
      <c r="H5365" s="13">
        <v>5.0526315789473681</v>
      </c>
      <c r="I5365" s="13">
        <v>0.8</v>
      </c>
      <c r="J5365" s="13">
        <v>6.25</v>
      </c>
      <c r="K5365" s="13">
        <v>0.4</v>
      </c>
      <c r="L5365" s="13">
        <v>5</v>
      </c>
      <c r="M5365" s="13">
        <v>14.107142857142858</v>
      </c>
    </row>
    <row r="5366" spans="2:13">
      <c r="B5366" s="10">
        <v>5363</v>
      </c>
      <c r="C5366" s="13">
        <v>1.2</v>
      </c>
      <c r="D5366" s="13">
        <v>3.3333333333333335</v>
      </c>
      <c r="E5366" s="13">
        <v>10.588235294117647</v>
      </c>
      <c r="F5366" s="13">
        <v>17.150160276424792</v>
      </c>
      <c r="G5366" s="13">
        <v>3.0063694267515921</v>
      </c>
      <c r="H5366" s="13">
        <v>3.5555555555555554</v>
      </c>
      <c r="I5366" s="13">
        <v>0.6</v>
      </c>
      <c r="J5366" s="13">
        <v>8.3333333333333339</v>
      </c>
      <c r="K5366" s="13">
        <v>0.4</v>
      </c>
      <c r="L5366" s="13">
        <v>5</v>
      </c>
      <c r="M5366" s="13">
        <v>16.666666666666668</v>
      </c>
    </row>
    <row r="5367" spans="2:13">
      <c r="B5367" s="10">
        <v>5364</v>
      </c>
      <c r="C5367" s="13">
        <v>0.6</v>
      </c>
      <c r="D5367" s="13">
        <v>6.666666666666667</v>
      </c>
      <c r="E5367" s="13">
        <v>12.558139534883722</v>
      </c>
      <c r="F5367" s="13">
        <v>21.523328724072911</v>
      </c>
      <c r="G5367" s="13">
        <v>3.7759999999999998</v>
      </c>
      <c r="H5367" s="13">
        <v>5.1891891891891895</v>
      </c>
      <c r="I5367" s="13">
        <v>1.2</v>
      </c>
      <c r="J5367" s="13">
        <v>4.166666666666667</v>
      </c>
      <c r="K5367" s="13">
        <v>0.2</v>
      </c>
      <c r="L5367" s="13">
        <v>10</v>
      </c>
      <c r="M5367" s="13">
        <v>20.833333333333336</v>
      </c>
    </row>
    <row r="5368" spans="2:13">
      <c r="B5368" s="10">
        <v>5365</v>
      </c>
      <c r="C5368" s="13">
        <v>0.8</v>
      </c>
      <c r="D5368" s="13">
        <v>5</v>
      </c>
      <c r="E5368" s="13">
        <v>10.384615384615385</v>
      </c>
      <c r="F5368" s="13">
        <v>18.462393162393163</v>
      </c>
      <c r="G5368" s="13">
        <v>3.2777777777777777</v>
      </c>
      <c r="H5368" s="13">
        <v>4.8</v>
      </c>
      <c r="I5368" s="13">
        <v>1</v>
      </c>
      <c r="J5368" s="13">
        <v>5</v>
      </c>
      <c r="K5368" s="13">
        <v>0.6</v>
      </c>
      <c r="L5368" s="13">
        <v>3.3333333333333335</v>
      </c>
      <c r="M5368" s="13">
        <v>13.333333333333334</v>
      </c>
    </row>
    <row r="5369" spans="2:13">
      <c r="B5369" s="10">
        <v>5366</v>
      </c>
      <c r="C5369" s="13">
        <v>0.6</v>
      </c>
      <c r="D5369" s="13">
        <v>6.666666666666667</v>
      </c>
      <c r="E5369" s="13">
        <v>11.48936170212766</v>
      </c>
      <c r="F5369" s="13">
        <v>19.906753006475483</v>
      </c>
      <c r="G5369" s="13">
        <v>2.9316770186335406</v>
      </c>
      <c r="H5369" s="13">
        <v>5.4857142857142858</v>
      </c>
      <c r="I5369" s="13">
        <v>0.8</v>
      </c>
      <c r="J5369" s="13">
        <v>6.25</v>
      </c>
      <c r="K5369" s="13">
        <v>0.4</v>
      </c>
      <c r="L5369" s="13">
        <v>5</v>
      </c>
      <c r="M5369" s="13">
        <v>17.916666666666668</v>
      </c>
    </row>
    <row r="5370" spans="2:13">
      <c r="B5370" s="10">
        <v>5367</v>
      </c>
      <c r="C5370" s="13">
        <v>1</v>
      </c>
      <c r="D5370" s="13">
        <v>4</v>
      </c>
      <c r="E5370" s="13">
        <v>11.020408163265305</v>
      </c>
      <c r="F5370" s="13">
        <v>17.513677811550149</v>
      </c>
      <c r="G5370" s="13">
        <v>2.4081632653061225</v>
      </c>
      <c r="H5370" s="13">
        <v>4.0851063829787231</v>
      </c>
      <c r="I5370" s="13">
        <v>1</v>
      </c>
      <c r="J5370" s="13">
        <v>5</v>
      </c>
      <c r="K5370" s="13">
        <v>0.4</v>
      </c>
      <c r="L5370" s="13">
        <v>5</v>
      </c>
      <c r="M5370" s="13">
        <v>14</v>
      </c>
    </row>
    <row r="5371" spans="2:13">
      <c r="B5371" s="10">
        <v>5368</v>
      </c>
      <c r="C5371" s="13">
        <v>1.2</v>
      </c>
      <c r="D5371" s="13">
        <v>3.3333333333333335</v>
      </c>
      <c r="E5371" s="13">
        <v>13.846153846153847</v>
      </c>
      <c r="F5371" s="13">
        <v>19.982719024989201</v>
      </c>
      <c r="G5371" s="13">
        <v>2.3718592964824121</v>
      </c>
      <c r="H5371" s="13">
        <v>3.7647058823529411</v>
      </c>
      <c r="I5371" s="13">
        <v>0.8</v>
      </c>
      <c r="J5371" s="13">
        <v>6.25</v>
      </c>
      <c r="K5371" s="13">
        <v>0.8</v>
      </c>
      <c r="L5371" s="13">
        <v>2.5</v>
      </c>
      <c r="M5371" s="13">
        <v>12.083333333333334</v>
      </c>
    </row>
    <row r="5372" spans="2:13">
      <c r="B5372" s="10">
        <v>5369</v>
      </c>
      <c r="C5372" s="13">
        <v>1</v>
      </c>
      <c r="D5372" s="13">
        <v>4</v>
      </c>
      <c r="E5372" s="13">
        <v>11.48936170212766</v>
      </c>
      <c r="F5372" s="13">
        <v>18.80916003977584</v>
      </c>
      <c r="G5372" s="13">
        <v>2.6368715083798882</v>
      </c>
      <c r="H5372" s="13">
        <v>4.6829268292682924</v>
      </c>
      <c r="I5372" s="13">
        <v>1</v>
      </c>
      <c r="J5372" s="13">
        <v>5</v>
      </c>
      <c r="K5372" s="13">
        <v>0.1</v>
      </c>
      <c r="L5372" s="13">
        <v>20</v>
      </c>
      <c r="M5372" s="13">
        <v>29</v>
      </c>
    </row>
    <row r="5373" spans="2:13">
      <c r="B5373" s="10">
        <v>5370</v>
      </c>
      <c r="C5373" s="13">
        <v>0.2</v>
      </c>
      <c r="D5373" s="13">
        <v>20</v>
      </c>
      <c r="E5373" s="13">
        <v>13.5</v>
      </c>
      <c r="F5373" s="13">
        <v>19.868957871396898</v>
      </c>
      <c r="G5373" s="13">
        <v>2.8780487804878048</v>
      </c>
      <c r="H5373" s="13">
        <v>3.4909090909090907</v>
      </c>
      <c r="I5373" s="13">
        <v>0.8</v>
      </c>
      <c r="J5373" s="13">
        <v>6.25</v>
      </c>
      <c r="K5373" s="13">
        <v>0.4</v>
      </c>
      <c r="L5373" s="13">
        <v>5</v>
      </c>
      <c r="M5373" s="13">
        <v>31.25</v>
      </c>
    </row>
    <row r="5374" spans="2:13">
      <c r="B5374" s="10">
        <v>5371</v>
      </c>
      <c r="C5374" s="13">
        <v>1</v>
      </c>
      <c r="D5374" s="13">
        <v>4</v>
      </c>
      <c r="E5374" s="13">
        <v>14.594594594594593</v>
      </c>
      <c r="F5374" s="13">
        <v>21.831397007867594</v>
      </c>
      <c r="G5374" s="13">
        <v>2.3137254901960782</v>
      </c>
      <c r="H5374" s="13">
        <v>4.9230769230769234</v>
      </c>
      <c r="I5374" s="13">
        <v>0.8</v>
      </c>
      <c r="J5374" s="13">
        <v>6.25</v>
      </c>
      <c r="K5374" s="13">
        <v>0.8</v>
      </c>
      <c r="L5374" s="13">
        <v>2.5</v>
      </c>
      <c r="M5374" s="13">
        <v>12.75</v>
      </c>
    </row>
    <row r="5375" spans="2:13">
      <c r="B5375" s="10">
        <v>5372</v>
      </c>
      <c r="C5375" s="13">
        <v>0.2</v>
      </c>
      <c r="D5375" s="13">
        <v>20</v>
      </c>
      <c r="E5375" s="13">
        <v>12.272727272727273</v>
      </c>
      <c r="F5375" s="13">
        <v>21.174958510049787</v>
      </c>
      <c r="G5375" s="13">
        <v>3.2551724137931033</v>
      </c>
      <c r="H5375" s="13">
        <v>5.6470588235294121</v>
      </c>
      <c r="I5375" s="13">
        <v>1</v>
      </c>
      <c r="J5375" s="13">
        <v>5</v>
      </c>
      <c r="K5375" s="13">
        <v>0.4</v>
      </c>
      <c r="L5375" s="13">
        <v>5</v>
      </c>
      <c r="M5375" s="13">
        <v>30</v>
      </c>
    </row>
    <row r="5376" spans="2:13">
      <c r="B5376" s="10">
        <v>5373</v>
      </c>
      <c r="C5376" s="13">
        <v>1</v>
      </c>
      <c r="D5376" s="13">
        <v>4</v>
      </c>
      <c r="E5376" s="13">
        <v>23.478260869565219</v>
      </c>
      <c r="F5376" s="13">
        <v>30.934116725421074</v>
      </c>
      <c r="G5376" s="13">
        <v>3.189189189189189</v>
      </c>
      <c r="H5376" s="13">
        <v>4.2666666666666666</v>
      </c>
      <c r="I5376" s="13">
        <v>1.2</v>
      </c>
      <c r="J5376" s="13">
        <v>4.166666666666667</v>
      </c>
      <c r="K5376" s="13">
        <v>0.1</v>
      </c>
      <c r="L5376" s="13">
        <v>20</v>
      </c>
      <c r="M5376" s="13">
        <v>28.166666666666668</v>
      </c>
    </row>
    <row r="5377" spans="2:13">
      <c r="B5377" s="10">
        <v>5374</v>
      </c>
      <c r="C5377" s="13">
        <v>1.4</v>
      </c>
      <c r="D5377" s="13">
        <v>2.8571428571428572</v>
      </c>
      <c r="E5377" s="13">
        <v>12</v>
      </c>
      <c r="F5377" s="13">
        <v>18.987205387205389</v>
      </c>
      <c r="G5377" s="13">
        <v>3.496296296296296</v>
      </c>
      <c r="H5377" s="13">
        <v>3.4909090909090907</v>
      </c>
      <c r="I5377" s="13">
        <v>1</v>
      </c>
      <c r="J5377" s="13">
        <v>5</v>
      </c>
      <c r="K5377" s="13">
        <v>0.1</v>
      </c>
      <c r="L5377" s="13">
        <v>20</v>
      </c>
      <c r="M5377" s="13">
        <v>27.857142857142858</v>
      </c>
    </row>
    <row r="5378" spans="2:13">
      <c r="B5378" s="10">
        <v>5375</v>
      </c>
      <c r="C5378" s="13">
        <v>0.8</v>
      </c>
      <c r="D5378" s="13">
        <v>5</v>
      </c>
      <c r="E5378" s="13">
        <v>10.188679245283019</v>
      </c>
      <c r="F5378" s="13">
        <v>16.71262290725485</v>
      </c>
      <c r="G5378" s="13">
        <v>3.3239436619718314</v>
      </c>
      <c r="H5378" s="13">
        <v>3.2</v>
      </c>
      <c r="I5378" s="13">
        <v>1</v>
      </c>
      <c r="J5378" s="13">
        <v>5</v>
      </c>
      <c r="K5378" s="13">
        <v>0.2</v>
      </c>
      <c r="L5378" s="13">
        <v>10</v>
      </c>
      <c r="M5378" s="13">
        <v>20</v>
      </c>
    </row>
    <row r="5379" spans="2:13">
      <c r="B5379" s="10">
        <v>5376</v>
      </c>
      <c r="C5379" s="13">
        <v>0.2</v>
      </c>
      <c r="D5379" s="13">
        <v>20</v>
      </c>
      <c r="E5379" s="13">
        <v>10.588235294117647</v>
      </c>
      <c r="F5379" s="13">
        <v>18.285491680115754</v>
      </c>
      <c r="G5379" s="13">
        <v>3.1258278145695364</v>
      </c>
      <c r="H5379" s="13">
        <v>4.5714285714285712</v>
      </c>
      <c r="I5379" s="13">
        <v>1.4</v>
      </c>
      <c r="J5379" s="13">
        <v>3.5714285714285716</v>
      </c>
      <c r="K5379" s="13">
        <v>0.6</v>
      </c>
      <c r="L5379" s="13">
        <v>3.3333333333333335</v>
      </c>
      <c r="M5379" s="13">
        <v>26.904761904761905</v>
      </c>
    </row>
    <row r="5380" spans="2:13">
      <c r="B5380" s="10">
        <v>5377</v>
      </c>
      <c r="C5380" s="13">
        <v>0.6</v>
      </c>
      <c r="D5380" s="13">
        <v>6.666666666666667</v>
      </c>
      <c r="E5380" s="13">
        <v>10.188679245283019</v>
      </c>
      <c r="F5380" s="13">
        <v>18.365386072592255</v>
      </c>
      <c r="G5380" s="13">
        <v>2.8433734939759034</v>
      </c>
      <c r="H5380" s="13">
        <v>5.333333333333333</v>
      </c>
      <c r="I5380" s="13">
        <v>1.2</v>
      </c>
      <c r="J5380" s="13">
        <v>4.166666666666667</v>
      </c>
      <c r="K5380" s="13">
        <v>0.4</v>
      </c>
      <c r="L5380" s="13">
        <v>5</v>
      </c>
      <c r="M5380" s="13">
        <v>15.833333333333334</v>
      </c>
    </row>
    <row r="5381" spans="2:13">
      <c r="B5381" s="10">
        <v>5378</v>
      </c>
      <c r="C5381" s="13">
        <v>0.4</v>
      </c>
      <c r="D5381" s="13">
        <v>10</v>
      </c>
      <c r="E5381" s="13">
        <v>11.020408163265305</v>
      </c>
      <c r="F5381" s="13">
        <v>18.273818903468499</v>
      </c>
      <c r="G5381" s="13">
        <v>3.6307692307692307</v>
      </c>
      <c r="H5381" s="13">
        <v>3.6226415094339623</v>
      </c>
      <c r="I5381" s="13">
        <v>1.6</v>
      </c>
      <c r="J5381" s="13">
        <v>3.125</v>
      </c>
      <c r="K5381" s="13">
        <v>0.1</v>
      </c>
      <c r="L5381" s="13">
        <v>20</v>
      </c>
      <c r="M5381" s="13">
        <v>33.125</v>
      </c>
    </row>
    <row r="5382" spans="2:13">
      <c r="B5382" s="10">
        <v>5379</v>
      </c>
      <c r="C5382" s="13">
        <v>0.8</v>
      </c>
      <c r="D5382" s="13">
        <v>5</v>
      </c>
      <c r="E5382" s="13">
        <v>13.170731707317072</v>
      </c>
      <c r="F5382" s="13">
        <v>20.370285776436358</v>
      </c>
      <c r="G5382" s="13">
        <v>3.0256410256410255</v>
      </c>
      <c r="H5382" s="13">
        <v>4.1739130434782608</v>
      </c>
      <c r="I5382" s="13">
        <v>0.8</v>
      </c>
      <c r="J5382" s="13">
        <v>6.25</v>
      </c>
      <c r="K5382" s="13">
        <v>0.2</v>
      </c>
      <c r="L5382" s="13">
        <v>10</v>
      </c>
      <c r="M5382" s="13">
        <v>21.25</v>
      </c>
    </row>
    <row r="5383" spans="2:13">
      <c r="B5383" s="10">
        <v>5380</v>
      </c>
      <c r="C5383" s="13">
        <v>0.6</v>
      </c>
      <c r="D5383" s="13">
        <v>6.666666666666667</v>
      </c>
      <c r="E5383" s="13">
        <v>15.882352941176469</v>
      </c>
      <c r="F5383" s="13">
        <v>21.671331063580233</v>
      </c>
      <c r="G5383" s="13">
        <v>3.0063694267515921</v>
      </c>
      <c r="H5383" s="13">
        <v>2.7826086956521738</v>
      </c>
      <c r="I5383" s="13">
        <v>0.6</v>
      </c>
      <c r="J5383" s="13">
        <v>8.3333333333333339</v>
      </c>
      <c r="K5383" s="13">
        <v>0.4</v>
      </c>
      <c r="L5383" s="13">
        <v>5</v>
      </c>
      <c r="M5383" s="13">
        <v>20</v>
      </c>
    </row>
    <row r="5384" spans="2:13">
      <c r="B5384" s="10">
        <v>5381</v>
      </c>
      <c r="C5384" s="13">
        <v>1.4</v>
      </c>
      <c r="D5384" s="13">
        <v>2.8571428571428572</v>
      </c>
      <c r="E5384" s="13">
        <v>14.210526315789473</v>
      </c>
      <c r="F5384" s="13">
        <v>19.649122807017545</v>
      </c>
      <c r="G5384" s="13">
        <v>2.0701754385964914</v>
      </c>
      <c r="H5384" s="13">
        <v>3.3684210526315788</v>
      </c>
      <c r="I5384" s="13">
        <v>1.4</v>
      </c>
      <c r="J5384" s="13">
        <v>3.5714285714285716</v>
      </c>
      <c r="K5384" s="13">
        <v>0.1</v>
      </c>
      <c r="L5384" s="13">
        <v>20</v>
      </c>
      <c r="M5384" s="13">
        <v>26.428571428571431</v>
      </c>
    </row>
    <row r="5385" spans="2:13">
      <c r="B5385" s="10">
        <v>5382</v>
      </c>
      <c r="C5385" s="13">
        <v>1</v>
      </c>
      <c r="D5385" s="13">
        <v>4</v>
      </c>
      <c r="E5385" s="13">
        <v>11.020408163265305</v>
      </c>
      <c r="F5385" s="13">
        <v>18.671888451653096</v>
      </c>
      <c r="G5385" s="13">
        <v>2.9685534591194971</v>
      </c>
      <c r="H5385" s="13">
        <v>4.6829268292682924</v>
      </c>
      <c r="I5385" s="13">
        <v>1.2</v>
      </c>
      <c r="J5385" s="13">
        <v>4.166666666666667</v>
      </c>
      <c r="K5385" s="13">
        <v>1</v>
      </c>
      <c r="L5385" s="13">
        <v>2</v>
      </c>
      <c r="M5385" s="13">
        <v>10.166666666666668</v>
      </c>
    </row>
    <row r="5386" spans="2:13">
      <c r="B5386" s="10">
        <v>5383</v>
      </c>
      <c r="C5386" s="13">
        <v>0.8</v>
      </c>
      <c r="D5386" s="13">
        <v>5</v>
      </c>
      <c r="E5386" s="13">
        <v>12</v>
      </c>
      <c r="F5386" s="13">
        <v>21.189189189189189</v>
      </c>
      <c r="G5386" s="13">
        <v>3.189189189189189</v>
      </c>
      <c r="H5386" s="13">
        <v>6</v>
      </c>
      <c r="I5386" s="13">
        <v>1</v>
      </c>
      <c r="J5386" s="13">
        <v>5</v>
      </c>
      <c r="K5386" s="13">
        <v>0.6</v>
      </c>
      <c r="L5386" s="13">
        <v>3.3333333333333335</v>
      </c>
      <c r="M5386" s="13">
        <v>13.333333333333334</v>
      </c>
    </row>
    <row r="5387" spans="2:13">
      <c r="B5387" s="10">
        <v>5384</v>
      </c>
      <c r="C5387" s="13">
        <v>1.2</v>
      </c>
      <c r="D5387" s="13">
        <v>3.3333333333333335</v>
      </c>
      <c r="E5387" s="13">
        <v>12</v>
      </c>
      <c r="F5387" s="13">
        <v>18.750594418721061</v>
      </c>
      <c r="G5387" s="13">
        <v>3.603053435114504</v>
      </c>
      <c r="H5387" s="13">
        <v>3.1475409836065573</v>
      </c>
      <c r="I5387" s="13">
        <v>1.4</v>
      </c>
      <c r="J5387" s="13">
        <v>3.5714285714285716</v>
      </c>
      <c r="K5387" s="13">
        <v>0.4</v>
      </c>
      <c r="L5387" s="13">
        <v>5</v>
      </c>
      <c r="M5387" s="13">
        <v>11.904761904761905</v>
      </c>
    </row>
    <row r="5388" spans="2:13">
      <c r="B5388" s="10">
        <v>5385</v>
      </c>
      <c r="C5388" s="13">
        <v>0.8</v>
      </c>
      <c r="D5388" s="13">
        <v>5</v>
      </c>
      <c r="E5388" s="13">
        <v>10.8</v>
      </c>
      <c r="F5388" s="13">
        <v>17.114306433233192</v>
      </c>
      <c r="G5388" s="13">
        <v>2.3959390862944163</v>
      </c>
      <c r="H5388" s="13">
        <v>3.9183673469387754</v>
      </c>
      <c r="I5388" s="13">
        <v>1.2</v>
      </c>
      <c r="J5388" s="13">
        <v>4.166666666666667</v>
      </c>
      <c r="K5388" s="13">
        <v>0.4</v>
      </c>
      <c r="L5388" s="13">
        <v>5</v>
      </c>
      <c r="M5388" s="13">
        <v>14.166666666666668</v>
      </c>
    </row>
    <row r="5389" spans="2:13">
      <c r="B5389" s="10">
        <v>5386</v>
      </c>
      <c r="C5389" s="13">
        <v>0.8</v>
      </c>
      <c r="D5389" s="13">
        <v>5</v>
      </c>
      <c r="E5389" s="13">
        <v>15</v>
      </c>
      <c r="F5389" s="13">
        <v>22.925581395348836</v>
      </c>
      <c r="G5389" s="13">
        <v>3.6589147286821708</v>
      </c>
      <c r="H5389" s="13">
        <v>4.2666666666666666</v>
      </c>
      <c r="I5389" s="13">
        <v>0.8</v>
      </c>
      <c r="J5389" s="13">
        <v>6.25</v>
      </c>
      <c r="K5389" s="13">
        <v>0.6</v>
      </c>
      <c r="L5389" s="13">
        <v>3.3333333333333335</v>
      </c>
      <c r="M5389" s="13">
        <v>14.583333333333334</v>
      </c>
    </row>
    <row r="5390" spans="2:13">
      <c r="B5390" s="10">
        <v>5387</v>
      </c>
      <c r="C5390" s="13">
        <v>1.4</v>
      </c>
      <c r="D5390" s="13">
        <v>2.8571428571428572</v>
      </c>
      <c r="E5390" s="13">
        <v>15.428571428571429</v>
      </c>
      <c r="F5390" s="13">
        <v>25.525830491347733</v>
      </c>
      <c r="G5390" s="13">
        <v>2.7126436781609193</v>
      </c>
      <c r="H5390" s="13">
        <v>7.384615384615385</v>
      </c>
      <c r="I5390" s="13">
        <v>0.8</v>
      </c>
      <c r="J5390" s="13">
        <v>6.25</v>
      </c>
      <c r="K5390" s="13">
        <v>0.2</v>
      </c>
      <c r="L5390" s="13">
        <v>10</v>
      </c>
      <c r="M5390" s="13">
        <v>19.107142857142858</v>
      </c>
    </row>
    <row r="5391" spans="2:13">
      <c r="B5391" s="10">
        <v>5388</v>
      </c>
      <c r="C5391" s="13">
        <v>0.6</v>
      </c>
      <c r="D5391" s="13">
        <v>6.666666666666667</v>
      </c>
      <c r="E5391" s="13">
        <v>19.285714285714288</v>
      </c>
      <c r="F5391" s="13">
        <v>26.395754446356857</v>
      </c>
      <c r="G5391" s="13">
        <v>2.8433734939759034</v>
      </c>
      <c r="H5391" s="13">
        <v>4.2666666666666666</v>
      </c>
      <c r="I5391" s="13">
        <v>0.8</v>
      </c>
      <c r="J5391" s="13">
        <v>6.25</v>
      </c>
      <c r="K5391" s="13">
        <v>0.6</v>
      </c>
      <c r="L5391" s="13">
        <v>3.3333333333333335</v>
      </c>
      <c r="M5391" s="13">
        <v>16.25</v>
      </c>
    </row>
    <row r="5392" spans="2:13">
      <c r="B5392" s="10">
        <v>5389</v>
      </c>
      <c r="C5392" s="13">
        <v>0.8</v>
      </c>
      <c r="D5392" s="13">
        <v>5</v>
      </c>
      <c r="E5392" s="13">
        <v>14.594594594594593</v>
      </c>
      <c r="F5392" s="13">
        <v>20.308674666569402</v>
      </c>
      <c r="G5392" s="13">
        <v>2.7602339181286553</v>
      </c>
      <c r="H5392" s="13">
        <v>2.953846153846154</v>
      </c>
      <c r="I5392" s="13">
        <v>1.4</v>
      </c>
      <c r="J5392" s="13">
        <v>3.5714285714285716</v>
      </c>
      <c r="K5392" s="13">
        <v>0.6</v>
      </c>
      <c r="L5392" s="13">
        <v>3.3333333333333335</v>
      </c>
      <c r="M5392" s="13">
        <v>11.904761904761905</v>
      </c>
    </row>
    <row r="5393" spans="2:13">
      <c r="B5393" s="10">
        <v>5390</v>
      </c>
      <c r="C5393" s="13">
        <v>0.6</v>
      </c>
      <c r="D5393" s="13">
        <v>6.666666666666667</v>
      </c>
      <c r="E5393" s="13">
        <v>18</v>
      </c>
      <c r="F5393" s="13">
        <v>24.869969040247678</v>
      </c>
      <c r="G5393" s="13">
        <v>3.1052631578947372</v>
      </c>
      <c r="H5393" s="13">
        <v>3.7647058823529411</v>
      </c>
      <c r="I5393" s="13">
        <v>0.8</v>
      </c>
      <c r="J5393" s="13">
        <v>6.25</v>
      </c>
      <c r="K5393" s="13">
        <v>0.6</v>
      </c>
      <c r="L5393" s="13">
        <v>3.3333333333333335</v>
      </c>
      <c r="M5393" s="13">
        <v>16.25</v>
      </c>
    </row>
    <row r="5394" spans="2:13">
      <c r="B5394" s="10">
        <v>5391</v>
      </c>
      <c r="C5394" s="13">
        <v>1.4</v>
      </c>
      <c r="D5394" s="13">
        <v>2.8571428571428572</v>
      </c>
      <c r="E5394" s="13">
        <v>11.25</v>
      </c>
      <c r="F5394" s="13">
        <v>20.107142857142858</v>
      </c>
      <c r="G5394" s="13">
        <v>3.3714285714285714</v>
      </c>
      <c r="H5394" s="13">
        <v>5.4857142857142858</v>
      </c>
      <c r="I5394" s="13">
        <v>0.8</v>
      </c>
      <c r="J5394" s="13">
        <v>6.25</v>
      </c>
      <c r="K5394" s="13">
        <v>0.4</v>
      </c>
      <c r="L5394" s="13">
        <v>5</v>
      </c>
      <c r="M5394" s="13">
        <v>14.107142857142858</v>
      </c>
    </row>
    <row r="5395" spans="2:13">
      <c r="B5395" s="10">
        <v>5392</v>
      </c>
      <c r="C5395" s="13">
        <v>1.2</v>
      </c>
      <c r="D5395" s="13">
        <v>3.3333333333333335</v>
      </c>
      <c r="E5395" s="13">
        <v>8.7096774193548381</v>
      </c>
      <c r="F5395" s="13">
        <v>14.76258747226489</v>
      </c>
      <c r="G5395" s="13">
        <v>2.4973544973544972</v>
      </c>
      <c r="H5395" s="13">
        <v>3.5555555555555554</v>
      </c>
      <c r="I5395" s="13">
        <v>0.8</v>
      </c>
      <c r="J5395" s="13">
        <v>6.25</v>
      </c>
      <c r="K5395" s="13">
        <v>0.4</v>
      </c>
      <c r="L5395" s="13">
        <v>5</v>
      </c>
      <c r="M5395" s="13">
        <v>14.583333333333334</v>
      </c>
    </row>
    <row r="5396" spans="2:13">
      <c r="B5396" s="10">
        <v>5393</v>
      </c>
      <c r="C5396" s="13">
        <v>1</v>
      </c>
      <c r="D5396" s="13">
        <v>4</v>
      </c>
      <c r="E5396" s="13">
        <v>10.384615384615385</v>
      </c>
      <c r="F5396" s="13">
        <v>17.836306205871423</v>
      </c>
      <c r="G5396" s="13">
        <v>3.2777777777777777</v>
      </c>
      <c r="H5396" s="13">
        <v>4.1739130434782608</v>
      </c>
      <c r="I5396" s="13">
        <v>1</v>
      </c>
      <c r="J5396" s="13">
        <v>5</v>
      </c>
      <c r="K5396" s="13">
        <v>0.4</v>
      </c>
      <c r="L5396" s="13">
        <v>5</v>
      </c>
      <c r="M5396" s="13">
        <v>14</v>
      </c>
    </row>
    <row r="5397" spans="2:13">
      <c r="B5397" s="10">
        <v>5394</v>
      </c>
      <c r="C5397" s="13">
        <v>0.6</v>
      </c>
      <c r="D5397" s="13">
        <v>6.666666666666667</v>
      </c>
      <c r="E5397" s="13">
        <v>11.25</v>
      </c>
      <c r="F5397" s="13">
        <v>17.117576015913613</v>
      </c>
      <c r="G5397" s="13">
        <v>3.0849673202614376</v>
      </c>
      <c r="H5397" s="13">
        <v>2.7826086956521738</v>
      </c>
      <c r="I5397" s="13">
        <v>1.2</v>
      </c>
      <c r="J5397" s="13">
        <v>4.166666666666667</v>
      </c>
      <c r="K5397" s="13">
        <v>0.6</v>
      </c>
      <c r="L5397" s="13">
        <v>3.3333333333333335</v>
      </c>
      <c r="M5397" s="13">
        <v>14.166666666666668</v>
      </c>
    </row>
    <row r="5398" spans="2:13">
      <c r="B5398" s="10">
        <v>5395</v>
      </c>
      <c r="C5398" s="13">
        <v>0.8</v>
      </c>
      <c r="D5398" s="13">
        <v>5</v>
      </c>
      <c r="E5398" s="13">
        <v>11.739130434782609</v>
      </c>
      <c r="F5398" s="13">
        <v>20.670100194949448</v>
      </c>
      <c r="G5398" s="13">
        <v>3.4452554744525545</v>
      </c>
      <c r="H5398" s="13">
        <v>5.4857142857142858</v>
      </c>
      <c r="I5398" s="13">
        <v>0.8</v>
      </c>
      <c r="J5398" s="13">
        <v>6.25</v>
      </c>
      <c r="K5398" s="13">
        <v>0.4</v>
      </c>
      <c r="L5398" s="13">
        <v>5</v>
      </c>
      <c r="M5398" s="13">
        <v>16.25</v>
      </c>
    </row>
    <row r="5399" spans="2:13">
      <c r="B5399" s="10">
        <v>5396</v>
      </c>
      <c r="C5399" s="13">
        <v>0.1</v>
      </c>
      <c r="D5399" s="13">
        <v>40</v>
      </c>
      <c r="E5399" s="13">
        <v>16.875</v>
      </c>
      <c r="F5399" s="13">
        <v>25.233974358974358</v>
      </c>
      <c r="G5399" s="13">
        <v>3.0256410256410255</v>
      </c>
      <c r="H5399" s="13">
        <v>5.333333333333333</v>
      </c>
      <c r="I5399" s="13">
        <v>1</v>
      </c>
      <c r="J5399" s="13">
        <v>5</v>
      </c>
      <c r="K5399" s="13">
        <v>0.6</v>
      </c>
      <c r="L5399" s="13">
        <v>3.3333333333333335</v>
      </c>
      <c r="M5399" s="13">
        <v>48.333333333333336</v>
      </c>
    </row>
    <row r="5400" spans="2:13">
      <c r="B5400" s="10">
        <v>5397</v>
      </c>
      <c r="C5400" s="13">
        <v>1.2</v>
      </c>
      <c r="D5400" s="13">
        <v>3.3333333333333335</v>
      </c>
      <c r="E5400" s="13">
        <v>21.6</v>
      </c>
      <c r="F5400" s="13">
        <v>31.388819875776399</v>
      </c>
      <c r="G5400" s="13">
        <v>2.9316770186335406</v>
      </c>
      <c r="H5400" s="13">
        <v>6.8571428571428568</v>
      </c>
      <c r="I5400" s="13">
        <v>1.2</v>
      </c>
      <c r="J5400" s="13">
        <v>4.166666666666667</v>
      </c>
      <c r="K5400" s="13">
        <v>0.4</v>
      </c>
      <c r="L5400" s="13">
        <v>5</v>
      </c>
      <c r="M5400" s="13">
        <v>12.5</v>
      </c>
    </row>
    <row r="5401" spans="2:13">
      <c r="B5401" s="10">
        <v>5398</v>
      </c>
      <c r="C5401" s="13">
        <v>1.2</v>
      </c>
      <c r="D5401" s="13">
        <v>3.3333333333333335</v>
      </c>
      <c r="E5401" s="13">
        <v>15</v>
      </c>
      <c r="F5401" s="13">
        <v>22.234278180619643</v>
      </c>
      <c r="G5401" s="13">
        <v>2.5513513513513515</v>
      </c>
      <c r="H5401" s="13">
        <v>4.6829268292682924</v>
      </c>
      <c r="I5401" s="13">
        <v>0.8</v>
      </c>
      <c r="J5401" s="13">
        <v>6.25</v>
      </c>
      <c r="K5401" s="13">
        <v>0.4</v>
      </c>
      <c r="L5401" s="13">
        <v>5</v>
      </c>
      <c r="M5401" s="13">
        <v>14.583333333333334</v>
      </c>
    </row>
    <row r="5402" spans="2:13">
      <c r="B5402" s="10">
        <v>5399</v>
      </c>
      <c r="C5402" s="13">
        <v>0.4</v>
      </c>
      <c r="D5402" s="13">
        <v>10</v>
      </c>
      <c r="E5402" s="13">
        <v>13.5</v>
      </c>
      <c r="F5402" s="13">
        <v>19.687858900738309</v>
      </c>
      <c r="G5402" s="13">
        <v>2.5652173913043477</v>
      </c>
      <c r="H5402" s="13">
        <v>3.6226415094339623</v>
      </c>
      <c r="I5402" s="13">
        <v>1.2</v>
      </c>
      <c r="J5402" s="13">
        <v>4.166666666666667</v>
      </c>
      <c r="K5402" s="13">
        <v>1</v>
      </c>
      <c r="L5402" s="13">
        <v>2</v>
      </c>
      <c r="M5402" s="13">
        <v>16.166666666666668</v>
      </c>
    </row>
    <row r="5403" spans="2:13">
      <c r="B5403" s="10">
        <v>5400</v>
      </c>
      <c r="C5403" s="13">
        <v>1</v>
      </c>
      <c r="D5403" s="13">
        <v>4</v>
      </c>
      <c r="E5403" s="13">
        <v>11.48936170212766</v>
      </c>
      <c r="F5403" s="13">
        <v>21.666352852570139</v>
      </c>
      <c r="G5403" s="13">
        <v>4.1769911504424782</v>
      </c>
      <c r="H5403" s="13">
        <v>6</v>
      </c>
      <c r="I5403" s="13">
        <v>0.6</v>
      </c>
      <c r="J5403" s="13">
        <v>8.3333333333333339</v>
      </c>
      <c r="K5403" s="13">
        <v>0.4</v>
      </c>
      <c r="L5403" s="13">
        <v>5</v>
      </c>
      <c r="M5403" s="13">
        <v>17.333333333333336</v>
      </c>
    </row>
    <row r="5404" spans="2:13">
      <c r="B5404" s="10">
        <v>5401</v>
      </c>
      <c r="C5404" s="13">
        <v>0.6</v>
      </c>
      <c r="D5404" s="13">
        <v>6.666666666666667</v>
      </c>
      <c r="E5404" s="13">
        <v>12.558139534883722</v>
      </c>
      <c r="F5404" s="13">
        <v>17.923218899963086</v>
      </c>
      <c r="G5404" s="13">
        <v>2.6222222222222222</v>
      </c>
      <c r="H5404" s="13">
        <v>2.7428571428571429</v>
      </c>
      <c r="I5404" s="13">
        <v>1</v>
      </c>
      <c r="J5404" s="13">
        <v>5</v>
      </c>
      <c r="K5404" s="13">
        <v>0.6</v>
      </c>
      <c r="L5404" s="13">
        <v>3.3333333333333335</v>
      </c>
      <c r="M5404" s="13">
        <v>15.000000000000002</v>
      </c>
    </row>
    <row r="5405" spans="2:13">
      <c r="B5405" s="10">
        <v>5402</v>
      </c>
      <c r="C5405" s="13">
        <v>1.2</v>
      </c>
      <c r="D5405" s="13">
        <v>3.3333333333333335</v>
      </c>
      <c r="E5405" s="13">
        <v>12.558139534883722</v>
      </c>
      <c r="F5405" s="13">
        <v>18.556169091533967</v>
      </c>
      <c r="G5405" s="13">
        <v>3.2551724137931033</v>
      </c>
      <c r="H5405" s="13">
        <v>2.7428571428571429</v>
      </c>
      <c r="I5405" s="13">
        <v>1.6</v>
      </c>
      <c r="J5405" s="13">
        <v>3.125</v>
      </c>
      <c r="K5405" s="13">
        <v>0.4</v>
      </c>
      <c r="L5405" s="13">
        <v>5</v>
      </c>
      <c r="M5405" s="13">
        <v>11.458333333333334</v>
      </c>
    </row>
    <row r="5406" spans="2:13">
      <c r="B5406" s="10">
        <v>5403</v>
      </c>
      <c r="C5406" s="13">
        <v>0.6</v>
      </c>
      <c r="D5406" s="13">
        <v>6.666666666666667</v>
      </c>
      <c r="E5406" s="13">
        <v>9.1525423728813564</v>
      </c>
      <c r="F5406" s="13">
        <v>17.151255371594356</v>
      </c>
      <c r="G5406" s="13">
        <v>2.8095238095238098</v>
      </c>
      <c r="H5406" s="13">
        <v>5.1891891891891895</v>
      </c>
      <c r="I5406" s="13">
        <v>1.4</v>
      </c>
      <c r="J5406" s="13">
        <v>3.5714285714285716</v>
      </c>
      <c r="K5406" s="13">
        <v>0.2</v>
      </c>
      <c r="L5406" s="13">
        <v>10</v>
      </c>
      <c r="M5406" s="13">
        <v>20.238095238095241</v>
      </c>
    </row>
    <row r="5407" spans="2:13">
      <c r="B5407" s="10">
        <v>5404</v>
      </c>
      <c r="C5407" s="13">
        <v>1</v>
      </c>
      <c r="D5407" s="13">
        <v>4</v>
      </c>
      <c r="E5407" s="13">
        <v>13.170731707317072</v>
      </c>
      <c r="F5407" s="13">
        <v>22.140750682649141</v>
      </c>
      <c r="G5407" s="13">
        <v>2.776470588235294</v>
      </c>
      <c r="H5407" s="13">
        <v>6.193548387096774</v>
      </c>
      <c r="I5407" s="13">
        <v>0.8</v>
      </c>
      <c r="J5407" s="13">
        <v>6.25</v>
      </c>
      <c r="K5407" s="13">
        <v>0.2</v>
      </c>
      <c r="L5407" s="13">
        <v>10</v>
      </c>
      <c r="M5407" s="13">
        <v>20.25</v>
      </c>
    </row>
    <row r="5408" spans="2:13">
      <c r="B5408" s="10">
        <v>5405</v>
      </c>
      <c r="C5408" s="13">
        <v>1</v>
      </c>
      <c r="D5408" s="13">
        <v>4</v>
      </c>
      <c r="E5408" s="13">
        <v>11.020408163265305</v>
      </c>
      <c r="F5408" s="13">
        <v>16.312531194022995</v>
      </c>
      <c r="G5408" s="13">
        <v>2.1953488372093024</v>
      </c>
      <c r="H5408" s="13">
        <v>3.096774193548387</v>
      </c>
      <c r="I5408" s="13">
        <v>1.6</v>
      </c>
      <c r="J5408" s="13">
        <v>3.125</v>
      </c>
      <c r="K5408" s="13">
        <v>0.2</v>
      </c>
      <c r="L5408" s="13">
        <v>10</v>
      </c>
      <c r="M5408" s="13">
        <v>17.125</v>
      </c>
    </row>
    <row r="5409" spans="2:13">
      <c r="B5409" s="10">
        <v>5406</v>
      </c>
      <c r="C5409" s="13">
        <v>1</v>
      </c>
      <c r="D5409" s="13">
        <v>4</v>
      </c>
      <c r="E5409" s="13">
        <v>15.428571428571429</v>
      </c>
      <c r="F5409" s="13">
        <v>23.025084504536558</v>
      </c>
      <c r="G5409" s="13">
        <v>3.2328767123287672</v>
      </c>
      <c r="H5409" s="13">
        <v>4.3636363636363633</v>
      </c>
      <c r="I5409" s="13">
        <v>1.2</v>
      </c>
      <c r="J5409" s="13">
        <v>4.166666666666667</v>
      </c>
      <c r="K5409" s="13">
        <v>0.2</v>
      </c>
      <c r="L5409" s="13">
        <v>10</v>
      </c>
      <c r="M5409" s="13">
        <v>18.166666666666668</v>
      </c>
    </row>
    <row r="5410" spans="2:13">
      <c r="B5410" s="10">
        <v>5407</v>
      </c>
      <c r="C5410" s="13">
        <v>1.2</v>
      </c>
      <c r="D5410" s="13">
        <v>3.3333333333333335</v>
      </c>
      <c r="E5410" s="13">
        <v>13.170731707317072</v>
      </c>
      <c r="F5410" s="13">
        <v>18.116480695171326</v>
      </c>
      <c r="G5410" s="13">
        <v>2.4842105263157896</v>
      </c>
      <c r="H5410" s="13">
        <v>2.4615384615384617</v>
      </c>
      <c r="I5410" s="13">
        <v>1.2</v>
      </c>
      <c r="J5410" s="13">
        <v>4.166666666666667</v>
      </c>
      <c r="K5410" s="13">
        <v>0.2</v>
      </c>
      <c r="L5410" s="13">
        <v>10</v>
      </c>
      <c r="M5410" s="13">
        <v>17.5</v>
      </c>
    </row>
    <row r="5411" spans="2:13">
      <c r="B5411" s="10">
        <v>5408</v>
      </c>
      <c r="C5411" s="13">
        <v>1.4</v>
      </c>
      <c r="D5411" s="13">
        <v>2.8571428571428572</v>
      </c>
      <c r="E5411" s="13">
        <v>12</v>
      </c>
      <c r="F5411" s="13">
        <v>19.123089747151987</v>
      </c>
      <c r="G5411" s="13">
        <v>3.8688524590163937</v>
      </c>
      <c r="H5411" s="13">
        <v>3.2542372881355934</v>
      </c>
      <c r="I5411" s="13">
        <v>0.6</v>
      </c>
      <c r="J5411" s="13">
        <v>8.3333333333333339</v>
      </c>
      <c r="K5411" s="13">
        <v>0.6</v>
      </c>
      <c r="L5411" s="13">
        <v>3.3333333333333335</v>
      </c>
      <c r="M5411" s="13">
        <v>14.523809523809526</v>
      </c>
    </row>
    <row r="5412" spans="2:13">
      <c r="B5412" s="10">
        <v>5409</v>
      </c>
      <c r="C5412" s="13">
        <v>1</v>
      </c>
      <c r="D5412" s="13">
        <v>4</v>
      </c>
      <c r="E5412" s="13">
        <v>9.473684210526315</v>
      </c>
      <c r="F5412" s="13">
        <v>17.310341380516817</v>
      </c>
      <c r="G5412" s="13">
        <v>2.9135802469135803</v>
      </c>
      <c r="H5412" s="13">
        <v>4.9230769230769234</v>
      </c>
      <c r="I5412" s="13">
        <v>0.6</v>
      </c>
      <c r="J5412" s="13">
        <v>8.3333333333333339</v>
      </c>
      <c r="K5412" s="13">
        <v>0.1</v>
      </c>
      <c r="L5412" s="13">
        <v>20</v>
      </c>
      <c r="M5412" s="13">
        <v>32.333333333333336</v>
      </c>
    </row>
    <row r="5413" spans="2:13">
      <c r="B5413" s="10">
        <v>5410</v>
      </c>
      <c r="C5413" s="13">
        <v>0.2</v>
      </c>
      <c r="D5413" s="13">
        <v>20</v>
      </c>
      <c r="E5413" s="13">
        <v>10.188679245283019</v>
      </c>
      <c r="F5413" s="13">
        <v>21.240107816711593</v>
      </c>
      <c r="G5413" s="13">
        <v>3.3714285714285714</v>
      </c>
      <c r="H5413" s="13">
        <v>7.68</v>
      </c>
      <c r="I5413" s="13">
        <v>1.2</v>
      </c>
      <c r="J5413" s="13">
        <v>4.166666666666667</v>
      </c>
      <c r="K5413" s="13">
        <v>0.4</v>
      </c>
      <c r="L5413" s="13">
        <v>5</v>
      </c>
      <c r="M5413" s="13">
        <v>29.166666666666668</v>
      </c>
    </row>
    <row r="5414" spans="2:13">
      <c r="B5414" s="10">
        <v>5411</v>
      </c>
      <c r="C5414" s="13">
        <v>0.2</v>
      </c>
      <c r="D5414" s="13">
        <v>20</v>
      </c>
      <c r="E5414" s="13">
        <v>10.8</v>
      </c>
      <c r="F5414" s="13">
        <v>18.755555555555556</v>
      </c>
      <c r="G5414" s="13">
        <v>2.6222222222222222</v>
      </c>
      <c r="H5414" s="13">
        <v>5.333333333333333</v>
      </c>
      <c r="I5414" s="13">
        <v>0.8</v>
      </c>
      <c r="J5414" s="13">
        <v>6.25</v>
      </c>
      <c r="K5414" s="13">
        <v>0.2</v>
      </c>
      <c r="L5414" s="13">
        <v>10</v>
      </c>
      <c r="M5414" s="13">
        <v>36.25</v>
      </c>
    </row>
    <row r="5415" spans="2:13">
      <c r="B5415" s="10">
        <v>5412</v>
      </c>
      <c r="C5415" s="13">
        <v>0.6</v>
      </c>
      <c r="D5415" s="13">
        <v>6.666666666666667</v>
      </c>
      <c r="E5415" s="13">
        <v>12.558139534883722</v>
      </c>
      <c r="F5415" s="13">
        <v>21.663039716371927</v>
      </c>
      <c r="G5415" s="13">
        <v>2.4842105263157896</v>
      </c>
      <c r="H5415" s="13">
        <v>6.6206896551724137</v>
      </c>
      <c r="I5415" s="13">
        <v>0.8</v>
      </c>
      <c r="J5415" s="13">
        <v>6.25</v>
      </c>
      <c r="K5415" s="13">
        <v>0.6</v>
      </c>
      <c r="L5415" s="13">
        <v>3.3333333333333335</v>
      </c>
      <c r="M5415" s="13">
        <v>16.25</v>
      </c>
    </row>
    <row r="5416" spans="2:13">
      <c r="B5416" s="10">
        <v>5413</v>
      </c>
      <c r="C5416" s="13">
        <v>0.4</v>
      </c>
      <c r="D5416" s="13">
        <v>10</v>
      </c>
      <c r="E5416" s="13">
        <v>14.594594594594593</v>
      </c>
      <c r="F5416" s="13">
        <v>22.21376311252541</v>
      </c>
      <c r="G5416" s="13">
        <v>3.4452554744525545</v>
      </c>
      <c r="H5416" s="13">
        <v>4.1739130434782608</v>
      </c>
      <c r="I5416" s="13">
        <v>0.8</v>
      </c>
      <c r="J5416" s="13">
        <v>6.25</v>
      </c>
      <c r="K5416" s="13">
        <v>0.4</v>
      </c>
      <c r="L5416" s="13">
        <v>5</v>
      </c>
      <c r="M5416" s="13">
        <v>21.25</v>
      </c>
    </row>
    <row r="5417" spans="2:13">
      <c r="B5417" s="10">
        <v>5414</v>
      </c>
      <c r="C5417" s="13">
        <v>0.8</v>
      </c>
      <c r="D5417" s="13">
        <v>5</v>
      </c>
      <c r="E5417" s="13">
        <v>16.363636363636363</v>
      </c>
      <c r="F5417" s="13">
        <v>25.0751826712659</v>
      </c>
      <c r="G5417" s="13">
        <v>3.6589147286821708</v>
      </c>
      <c r="H5417" s="13">
        <v>5.0526315789473681</v>
      </c>
      <c r="I5417" s="13">
        <v>0.6</v>
      </c>
      <c r="J5417" s="13">
        <v>8.3333333333333339</v>
      </c>
      <c r="K5417" s="13">
        <v>0.4</v>
      </c>
      <c r="L5417" s="13">
        <v>5</v>
      </c>
      <c r="M5417" s="13">
        <v>18.333333333333336</v>
      </c>
    </row>
    <row r="5418" spans="2:13">
      <c r="B5418" s="10">
        <v>5415</v>
      </c>
      <c r="C5418" s="13">
        <v>0.2</v>
      </c>
      <c r="D5418" s="13">
        <v>20</v>
      </c>
      <c r="E5418" s="13">
        <v>13.846153846153847</v>
      </c>
      <c r="F5418" s="13">
        <v>22.246227389084535</v>
      </c>
      <c r="G5418" s="13">
        <v>3.2108843537414966</v>
      </c>
      <c r="H5418" s="13">
        <v>5.1891891891891895</v>
      </c>
      <c r="I5418" s="13">
        <v>1</v>
      </c>
      <c r="J5418" s="13">
        <v>5</v>
      </c>
      <c r="K5418" s="13">
        <v>0.4</v>
      </c>
      <c r="L5418" s="13">
        <v>5</v>
      </c>
      <c r="M5418" s="13">
        <v>30</v>
      </c>
    </row>
    <row r="5419" spans="2:13">
      <c r="B5419" s="10">
        <v>5416</v>
      </c>
      <c r="C5419" s="13">
        <v>1</v>
      </c>
      <c r="D5419" s="13">
        <v>4</v>
      </c>
      <c r="E5419" s="13">
        <v>11.48936170212766</v>
      </c>
      <c r="F5419" s="13">
        <v>19.988196200962157</v>
      </c>
      <c r="G5419" s="13">
        <v>3.5757575757575761</v>
      </c>
      <c r="H5419" s="13">
        <v>4.9230769230769234</v>
      </c>
      <c r="I5419" s="13">
        <v>1.6</v>
      </c>
      <c r="J5419" s="13">
        <v>3.125</v>
      </c>
      <c r="K5419" s="13">
        <v>0.4</v>
      </c>
      <c r="L5419" s="13">
        <v>5</v>
      </c>
      <c r="M5419" s="13">
        <v>12.125</v>
      </c>
    </row>
    <row r="5420" spans="2:13">
      <c r="B5420" s="10">
        <v>5417</v>
      </c>
      <c r="C5420" s="13">
        <v>0.4</v>
      </c>
      <c r="D5420" s="13">
        <v>10</v>
      </c>
      <c r="E5420" s="13">
        <v>9.3103448275862064</v>
      </c>
      <c r="F5420" s="13">
        <v>17.204156010595995</v>
      </c>
      <c r="G5420" s="13">
        <v>3.2108843537414966</v>
      </c>
      <c r="H5420" s="13">
        <v>4.6829268292682924</v>
      </c>
      <c r="I5420" s="13">
        <v>1.2</v>
      </c>
      <c r="J5420" s="13">
        <v>4.166666666666667</v>
      </c>
      <c r="K5420" s="13">
        <v>0.6</v>
      </c>
      <c r="L5420" s="13">
        <v>3.3333333333333335</v>
      </c>
      <c r="M5420" s="13">
        <v>17.5</v>
      </c>
    </row>
    <row r="5421" spans="2:13">
      <c r="B5421" s="10">
        <v>5418</v>
      </c>
      <c r="C5421" s="13">
        <v>0.8</v>
      </c>
      <c r="D5421" s="13">
        <v>5</v>
      </c>
      <c r="E5421" s="13">
        <v>9.473684210526315</v>
      </c>
      <c r="F5421" s="13">
        <v>19.269367663763724</v>
      </c>
      <c r="G5421" s="13">
        <v>3.3956834532374103</v>
      </c>
      <c r="H5421" s="13">
        <v>6.4</v>
      </c>
      <c r="I5421" s="13">
        <v>1</v>
      </c>
      <c r="J5421" s="13">
        <v>5</v>
      </c>
      <c r="K5421" s="13">
        <v>0.2</v>
      </c>
      <c r="L5421" s="13">
        <v>10</v>
      </c>
      <c r="M5421" s="13">
        <v>20</v>
      </c>
    </row>
    <row r="5422" spans="2:13">
      <c r="B5422" s="10">
        <v>5419</v>
      </c>
      <c r="C5422" s="13">
        <v>0.4</v>
      </c>
      <c r="D5422" s="13">
        <v>10</v>
      </c>
      <c r="E5422" s="13">
        <v>18.620689655172413</v>
      </c>
      <c r="F5422" s="13">
        <v>30.157704931318122</v>
      </c>
      <c r="G5422" s="13">
        <v>3.189189189189189</v>
      </c>
      <c r="H5422" s="13">
        <v>8.3478260869565215</v>
      </c>
      <c r="I5422" s="13">
        <v>1.4</v>
      </c>
      <c r="J5422" s="13">
        <v>3.5714285714285716</v>
      </c>
      <c r="K5422" s="13">
        <v>0.4</v>
      </c>
      <c r="L5422" s="13">
        <v>5</v>
      </c>
      <c r="M5422" s="13">
        <v>18.571428571428569</v>
      </c>
    </row>
    <row r="5423" spans="2:13">
      <c r="B5423" s="10">
        <v>5420</v>
      </c>
      <c r="C5423" s="13">
        <v>0.6</v>
      </c>
      <c r="D5423" s="13">
        <v>6.666666666666667</v>
      </c>
      <c r="E5423" s="13">
        <v>10.588235294117647</v>
      </c>
      <c r="F5423" s="13">
        <v>19.86606334841629</v>
      </c>
      <c r="G5423" s="13">
        <v>3.6307692307692307</v>
      </c>
      <c r="H5423" s="13">
        <v>5.6470588235294121</v>
      </c>
      <c r="I5423" s="13">
        <v>0.8</v>
      </c>
      <c r="J5423" s="13">
        <v>6.25</v>
      </c>
      <c r="K5423" s="13">
        <v>0.4</v>
      </c>
      <c r="L5423" s="13">
        <v>5</v>
      </c>
      <c r="M5423" s="13">
        <v>17.916666666666668</v>
      </c>
    </row>
    <row r="5424" spans="2:13">
      <c r="B5424" s="10">
        <v>5421</v>
      </c>
      <c r="C5424" s="13">
        <v>0.8</v>
      </c>
      <c r="D5424" s="13">
        <v>5</v>
      </c>
      <c r="E5424" s="13">
        <v>11.739130434782609</v>
      </c>
      <c r="F5424" s="13">
        <v>17.710065234468392</v>
      </c>
      <c r="G5424" s="13">
        <v>3.1052631578947372</v>
      </c>
      <c r="H5424" s="13">
        <v>2.8656716417910446</v>
      </c>
      <c r="I5424" s="13">
        <v>1.4</v>
      </c>
      <c r="J5424" s="13">
        <v>3.5714285714285716</v>
      </c>
      <c r="K5424" s="13">
        <v>1</v>
      </c>
      <c r="L5424" s="13">
        <v>2</v>
      </c>
      <c r="M5424" s="13">
        <v>10.571428571428571</v>
      </c>
    </row>
    <row r="5425" spans="2:13">
      <c r="B5425" s="10">
        <v>5422</v>
      </c>
      <c r="C5425" s="13">
        <v>1</v>
      </c>
      <c r="D5425" s="13">
        <v>4</v>
      </c>
      <c r="E5425" s="13">
        <v>13.846153846153847</v>
      </c>
      <c r="F5425" s="13">
        <v>21.062820512820512</v>
      </c>
      <c r="G5425" s="13">
        <v>2.95</v>
      </c>
      <c r="H5425" s="13">
        <v>4.2666666666666666</v>
      </c>
      <c r="I5425" s="13">
        <v>1.2</v>
      </c>
      <c r="J5425" s="13">
        <v>4.166666666666667</v>
      </c>
      <c r="K5425" s="13">
        <v>0.4</v>
      </c>
      <c r="L5425" s="13">
        <v>5</v>
      </c>
      <c r="M5425" s="13">
        <v>13.166666666666668</v>
      </c>
    </row>
    <row r="5426" spans="2:13">
      <c r="B5426" s="10">
        <v>5423</v>
      </c>
      <c r="C5426" s="13">
        <v>0.6</v>
      </c>
      <c r="D5426" s="13">
        <v>6.666666666666667</v>
      </c>
      <c r="E5426" s="13">
        <v>16.875</v>
      </c>
      <c r="F5426" s="13">
        <v>24.295289855072465</v>
      </c>
      <c r="G5426" s="13">
        <v>3.4202898550724639</v>
      </c>
      <c r="H5426" s="13">
        <v>4</v>
      </c>
      <c r="I5426" s="13">
        <v>0.6</v>
      </c>
      <c r="J5426" s="13">
        <v>8.3333333333333339</v>
      </c>
      <c r="K5426" s="13">
        <v>0.2</v>
      </c>
      <c r="L5426" s="13">
        <v>10</v>
      </c>
      <c r="M5426" s="13">
        <v>25</v>
      </c>
    </row>
    <row r="5427" spans="2:13">
      <c r="B5427" s="10">
        <v>5424</v>
      </c>
      <c r="C5427" s="13">
        <v>0.6</v>
      </c>
      <c r="D5427" s="13">
        <v>6.666666666666667</v>
      </c>
      <c r="E5427" s="13">
        <v>11.020408163265305</v>
      </c>
      <c r="F5427" s="13">
        <v>18.550459507270137</v>
      </c>
      <c r="G5427" s="13">
        <v>3.0649350649350646</v>
      </c>
      <c r="H5427" s="13">
        <v>4.4651162790697674</v>
      </c>
      <c r="I5427" s="13">
        <v>1.2</v>
      </c>
      <c r="J5427" s="13">
        <v>4.166666666666667</v>
      </c>
      <c r="K5427" s="13">
        <v>0.2</v>
      </c>
      <c r="L5427" s="13">
        <v>10</v>
      </c>
      <c r="M5427" s="13">
        <v>20.833333333333336</v>
      </c>
    </row>
    <row r="5428" spans="2:13">
      <c r="B5428" s="10">
        <v>5425</v>
      </c>
      <c r="C5428" s="13">
        <v>0.8</v>
      </c>
      <c r="D5428" s="13">
        <v>5</v>
      </c>
      <c r="E5428" s="13">
        <v>9.3103448275862064</v>
      </c>
      <c r="F5428" s="13">
        <v>18.452470307739858</v>
      </c>
      <c r="G5428" s="13">
        <v>3.3239436619718314</v>
      </c>
      <c r="H5428" s="13">
        <v>5.8181818181818183</v>
      </c>
      <c r="I5428" s="13">
        <v>1.4</v>
      </c>
      <c r="J5428" s="13">
        <v>3.5714285714285716</v>
      </c>
      <c r="K5428" s="13">
        <v>0.2</v>
      </c>
      <c r="L5428" s="13">
        <v>10</v>
      </c>
      <c r="M5428" s="13">
        <v>18.571428571428569</v>
      </c>
    </row>
    <row r="5429" spans="2:13">
      <c r="B5429" s="10">
        <v>5426</v>
      </c>
      <c r="C5429" s="13">
        <v>0.6</v>
      </c>
      <c r="D5429" s="13">
        <v>6.666666666666667</v>
      </c>
      <c r="E5429" s="13">
        <v>11.25</v>
      </c>
      <c r="F5429" s="13">
        <v>20.882234432234434</v>
      </c>
      <c r="G5429" s="13">
        <v>2.2476190476190476</v>
      </c>
      <c r="H5429" s="13">
        <v>7.384615384615385</v>
      </c>
      <c r="I5429" s="13">
        <v>1.2</v>
      </c>
      <c r="J5429" s="13">
        <v>4.166666666666667</v>
      </c>
      <c r="K5429" s="13">
        <v>0.4</v>
      </c>
      <c r="L5429" s="13">
        <v>5</v>
      </c>
      <c r="M5429" s="13">
        <v>15.833333333333334</v>
      </c>
    </row>
    <row r="5430" spans="2:13">
      <c r="B5430" s="10">
        <v>5427</v>
      </c>
      <c r="C5430" s="13">
        <v>1</v>
      </c>
      <c r="D5430" s="13">
        <v>4</v>
      </c>
      <c r="E5430" s="13">
        <v>9.1525423728813564</v>
      </c>
      <c r="F5430" s="13">
        <v>15.321095832000854</v>
      </c>
      <c r="G5430" s="13">
        <v>2.9685534591194971</v>
      </c>
      <c r="H5430" s="13">
        <v>3.2</v>
      </c>
      <c r="I5430" s="13">
        <v>1</v>
      </c>
      <c r="J5430" s="13">
        <v>5</v>
      </c>
      <c r="K5430" s="13">
        <v>0.2</v>
      </c>
      <c r="L5430" s="13">
        <v>10</v>
      </c>
      <c r="M5430" s="13">
        <v>19</v>
      </c>
    </row>
    <row r="5431" spans="2:13">
      <c r="B5431" s="10">
        <v>5428</v>
      </c>
      <c r="C5431" s="13">
        <v>0.4</v>
      </c>
      <c r="D5431" s="13">
        <v>10</v>
      </c>
      <c r="E5431" s="13">
        <v>9</v>
      </c>
      <c r="F5431" s="13">
        <v>18.408494208494208</v>
      </c>
      <c r="G5431" s="13">
        <v>2.5513513513513515</v>
      </c>
      <c r="H5431" s="13">
        <v>6.8571428571428568</v>
      </c>
      <c r="I5431" s="13">
        <v>0.6</v>
      </c>
      <c r="J5431" s="13">
        <v>8.3333333333333339</v>
      </c>
      <c r="K5431" s="13">
        <v>0.4</v>
      </c>
      <c r="L5431" s="13">
        <v>5</v>
      </c>
      <c r="M5431" s="13">
        <v>23.333333333333336</v>
      </c>
    </row>
    <row r="5432" spans="2:13">
      <c r="B5432" s="10">
        <v>5429</v>
      </c>
      <c r="C5432" s="13">
        <v>0.2</v>
      </c>
      <c r="D5432" s="13">
        <v>20</v>
      </c>
      <c r="E5432" s="13">
        <v>11.48936170212766</v>
      </c>
      <c r="F5432" s="13">
        <v>17.602493015258972</v>
      </c>
      <c r="G5432" s="13">
        <v>2.6222222222222222</v>
      </c>
      <c r="H5432" s="13">
        <v>3.4909090909090907</v>
      </c>
      <c r="I5432" s="13">
        <v>1.4</v>
      </c>
      <c r="J5432" s="13">
        <v>3.5714285714285716</v>
      </c>
      <c r="K5432" s="13">
        <v>0.4</v>
      </c>
      <c r="L5432" s="13">
        <v>5</v>
      </c>
      <c r="M5432" s="13">
        <v>28.571428571428573</v>
      </c>
    </row>
    <row r="5433" spans="2:13">
      <c r="B5433" s="10">
        <v>5430</v>
      </c>
      <c r="C5433" s="13">
        <v>0.8</v>
      </c>
      <c r="D5433" s="13">
        <v>5</v>
      </c>
      <c r="E5433" s="13">
        <v>12.272727272727273</v>
      </c>
      <c r="F5433" s="13">
        <v>23.34887705910576</v>
      </c>
      <c r="G5433" s="13">
        <v>2.7283236994219653</v>
      </c>
      <c r="H5433" s="13">
        <v>8.3478260869565215</v>
      </c>
      <c r="I5433" s="13">
        <v>0.8</v>
      </c>
      <c r="J5433" s="13">
        <v>6.25</v>
      </c>
      <c r="K5433" s="13">
        <v>0.4</v>
      </c>
      <c r="L5433" s="13">
        <v>5</v>
      </c>
      <c r="M5433" s="13">
        <v>16.25</v>
      </c>
    </row>
    <row r="5434" spans="2:13">
      <c r="B5434" s="10">
        <v>5431</v>
      </c>
      <c r="C5434" s="13">
        <v>0.6</v>
      </c>
      <c r="D5434" s="13">
        <v>6.666666666666667</v>
      </c>
      <c r="E5434" s="13">
        <v>15</v>
      </c>
      <c r="F5434" s="13">
        <v>21.924967320261437</v>
      </c>
      <c r="G5434" s="13">
        <v>3.0849673202614376</v>
      </c>
      <c r="H5434" s="13">
        <v>3.84</v>
      </c>
      <c r="I5434" s="13">
        <v>1.4</v>
      </c>
      <c r="J5434" s="13">
        <v>3.5714285714285716</v>
      </c>
      <c r="K5434" s="13">
        <v>0.4</v>
      </c>
      <c r="L5434" s="13">
        <v>5</v>
      </c>
      <c r="M5434" s="13">
        <v>15.238095238095239</v>
      </c>
    </row>
    <row r="5435" spans="2:13">
      <c r="B5435" s="10">
        <v>5432</v>
      </c>
      <c r="C5435" s="13">
        <v>0.6</v>
      </c>
      <c r="D5435" s="13">
        <v>6.666666666666667</v>
      </c>
      <c r="E5435" s="13">
        <v>10.384615384615385</v>
      </c>
      <c r="F5435" s="13">
        <v>18.352400619514714</v>
      </c>
      <c r="G5435" s="13">
        <v>3.1677852348993287</v>
      </c>
      <c r="H5435" s="13">
        <v>4.8</v>
      </c>
      <c r="I5435" s="13">
        <v>1</v>
      </c>
      <c r="J5435" s="13">
        <v>5</v>
      </c>
      <c r="K5435" s="13">
        <v>0.6</v>
      </c>
      <c r="L5435" s="13">
        <v>3.3333333333333335</v>
      </c>
      <c r="M5435" s="13">
        <v>15.000000000000002</v>
      </c>
    </row>
    <row r="5436" spans="2:13">
      <c r="B5436" s="10">
        <v>5433</v>
      </c>
      <c r="C5436" s="13">
        <v>0.6</v>
      </c>
      <c r="D5436" s="13">
        <v>6.666666666666667</v>
      </c>
      <c r="E5436" s="13">
        <v>18.620689655172413</v>
      </c>
      <c r="F5436" s="13">
        <v>27.975256399903095</v>
      </c>
      <c r="G5436" s="13">
        <v>3.8688524590163937</v>
      </c>
      <c r="H5436" s="13">
        <v>5.4857142857142858</v>
      </c>
      <c r="I5436" s="13">
        <v>0.6</v>
      </c>
      <c r="J5436" s="13">
        <v>8.3333333333333339</v>
      </c>
      <c r="K5436" s="13">
        <v>0.2</v>
      </c>
      <c r="L5436" s="13">
        <v>10</v>
      </c>
      <c r="M5436" s="13">
        <v>25</v>
      </c>
    </row>
    <row r="5437" spans="2:13">
      <c r="B5437" s="10">
        <v>5434</v>
      </c>
      <c r="C5437" s="13">
        <v>0.6</v>
      </c>
      <c r="D5437" s="13">
        <v>6.666666666666667</v>
      </c>
      <c r="E5437" s="13">
        <v>12</v>
      </c>
      <c r="F5437" s="13">
        <v>19.634902780009643</v>
      </c>
      <c r="G5437" s="13">
        <v>3.7165354330708662</v>
      </c>
      <c r="H5437" s="13">
        <v>3.9183673469387754</v>
      </c>
      <c r="I5437" s="13">
        <v>0.8</v>
      </c>
      <c r="J5437" s="13">
        <v>6.25</v>
      </c>
      <c r="K5437" s="13">
        <v>0.6</v>
      </c>
      <c r="L5437" s="13">
        <v>3.3333333333333335</v>
      </c>
      <c r="M5437" s="13">
        <v>16.25</v>
      </c>
    </row>
    <row r="5438" spans="2:13">
      <c r="B5438" s="10">
        <v>5435</v>
      </c>
      <c r="C5438" s="13">
        <v>0.1</v>
      </c>
      <c r="D5438" s="13">
        <v>40</v>
      </c>
      <c r="E5438" s="13">
        <v>12</v>
      </c>
      <c r="F5438" s="13">
        <v>19.927252060244388</v>
      </c>
      <c r="G5438" s="13">
        <v>2.2801932367149758</v>
      </c>
      <c r="H5438" s="13">
        <v>5.6470588235294121</v>
      </c>
      <c r="I5438" s="13">
        <v>1</v>
      </c>
      <c r="J5438" s="13">
        <v>5</v>
      </c>
      <c r="K5438" s="13">
        <v>0.6</v>
      </c>
      <c r="L5438" s="13">
        <v>3.3333333333333335</v>
      </c>
      <c r="M5438" s="13">
        <v>48.333333333333336</v>
      </c>
    </row>
    <row r="5439" spans="2:13">
      <c r="B5439" s="10">
        <v>5436</v>
      </c>
      <c r="C5439" s="13">
        <v>1</v>
      </c>
      <c r="D5439" s="13">
        <v>4</v>
      </c>
      <c r="E5439" s="13">
        <v>10.188679245283019</v>
      </c>
      <c r="F5439" s="13">
        <v>17.446694932636809</v>
      </c>
      <c r="G5439" s="13">
        <v>2.7928994082840237</v>
      </c>
      <c r="H5439" s="13">
        <v>4.4651162790697674</v>
      </c>
      <c r="I5439" s="13">
        <v>1.2</v>
      </c>
      <c r="J5439" s="13">
        <v>4.166666666666667</v>
      </c>
      <c r="K5439" s="13">
        <v>0.6</v>
      </c>
      <c r="L5439" s="13">
        <v>3.3333333333333335</v>
      </c>
      <c r="M5439" s="13">
        <v>11.500000000000002</v>
      </c>
    </row>
    <row r="5440" spans="2:13">
      <c r="B5440" s="10">
        <v>5437</v>
      </c>
      <c r="C5440" s="13">
        <v>0.4</v>
      </c>
      <c r="D5440" s="13">
        <v>10</v>
      </c>
      <c r="E5440" s="13">
        <v>14.594594594594593</v>
      </c>
      <c r="F5440" s="13">
        <v>22.10487216398694</v>
      </c>
      <c r="G5440" s="13">
        <v>3.0451612903225804</v>
      </c>
      <c r="H5440" s="13">
        <v>4.4651162790697674</v>
      </c>
      <c r="I5440" s="13">
        <v>0.6</v>
      </c>
      <c r="J5440" s="13">
        <v>8.3333333333333339</v>
      </c>
      <c r="K5440" s="13">
        <v>0.6</v>
      </c>
      <c r="L5440" s="13">
        <v>3.3333333333333335</v>
      </c>
      <c r="M5440" s="13">
        <v>21.666666666666668</v>
      </c>
    </row>
    <row r="5441" spans="2:13">
      <c r="B5441" s="10">
        <v>5438</v>
      </c>
      <c r="C5441" s="13">
        <v>0.6</v>
      </c>
      <c r="D5441" s="13">
        <v>6.666666666666667</v>
      </c>
      <c r="E5441" s="13">
        <v>12.272727272727273</v>
      </c>
      <c r="F5441" s="13">
        <v>19.065626681011295</v>
      </c>
      <c r="G5441" s="13">
        <v>2.7928994082840237</v>
      </c>
      <c r="H5441" s="13">
        <v>4</v>
      </c>
      <c r="I5441" s="13">
        <v>0.6</v>
      </c>
      <c r="J5441" s="13">
        <v>8.3333333333333339</v>
      </c>
      <c r="K5441" s="13">
        <v>0.2</v>
      </c>
      <c r="L5441" s="13">
        <v>10</v>
      </c>
      <c r="M5441" s="13">
        <v>25</v>
      </c>
    </row>
    <row r="5442" spans="2:13">
      <c r="B5442" s="10">
        <v>5439</v>
      </c>
      <c r="C5442" s="13">
        <v>0.4</v>
      </c>
      <c r="D5442" s="13">
        <v>10</v>
      </c>
      <c r="E5442" s="13">
        <v>13.846153846153847</v>
      </c>
      <c r="F5442" s="13">
        <v>20.298695456590195</v>
      </c>
      <c r="G5442" s="13">
        <v>2.7602339181286553</v>
      </c>
      <c r="H5442" s="13">
        <v>3.6923076923076925</v>
      </c>
      <c r="I5442" s="13">
        <v>1</v>
      </c>
      <c r="J5442" s="13">
        <v>5</v>
      </c>
      <c r="K5442" s="13">
        <v>0.4</v>
      </c>
      <c r="L5442" s="13">
        <v>5</v>
      </c>
      <c r="M5442" s="13">
        <v>20</v>
      </c>
    </row>
    <row r="5443" spans="2:13">
      <c r="B5443" s="10">
        <v>5440</v>
      </c>
      <c r="C5443" s="13">
        <v>0.6</v>
      </c>
      <c r="D5443" s="13">
        <v>6.666666666666667</v>
      </c>
      <c r="E5443" s="13">
        <v>12</v>
      </c>
      <c r="F5443" s="13">
        <v>18.122415219189413</v>
      </c>
      <c r="G5443" s="13">
        <v>3.0256410256410255</v>
      </c>
      <c r="H5443" s="13">
        <v>3.096774193548387</v>
      </c>
      <c r="I5443" s="13">
        <v>0.6</v>
      </c>
      <c r="J5443" s="13">
        <v>8.3333333333333339</v>
      </c>
      <c r="K5443" s="13">
        <v>0.4</v>
      </c>
      <c r="L5443" s="13">
        <v>5</v>
      </c>
      <c r="M5443" s="13">
        <v>20</v>
      </c>
    </row>
    <row r="5444" spans="2:13">
      <c r="B5444" s="10">
        <v>5441</v>
      </c>
      <c r="C5444" s="13">
        <v>1.4</v>
      </c>
      <c r="D5444" s="13">
        <v>2.8571428571428572</v>
      </c>
      <c r="E5444" s="13">
        <v>9.3103448275862064</v>
      </c>
      <c r="F5444" s="13">
        <v>18.479791710817111</v>
      </c>
      <c r="G5444" s="13">
        <v>3.5223880597014925</v>
      </c>
      <c r="H5444" s="13">
        <v>5.6470588235294121</v>
      </c>
      <c r="I5444" s="13">
        <v>0.8</v>
      </c>
      <c r="J5444" s="13">
        <v>6.25</v>
      </c>
      <c r="K5444" s="13">
        <v>0.2</v>
      </c>
      <c r="L5444" s="13">
        <v>10</v>
      </c>
      <c r="M5444" s="13">
        <v>19.107142857142858</v>
      </c>
    </row>
    <row r="5445" spans="2:13">
      <c r="B5445" s="10">
        <v>5442</v>
      </c>
      <c r="C5445" s="13">
        <v>0.6</v>
      </c>
      <c r="D5445" s="13">
        <v>6.666666666666667</v>
      </c>
      <c r="E5445" s="13">
        <v>8.5714285714285712</v>
      </c>
      <c r="F5445" s="13">
        <v>15.969204448246364</v>
      </c>
      <c r="G5445" s="13">
        <v>2.8263473053892216</v>
      </c>
      <c r="H5445" s="13">
        <v>4.5714285714285712</v>
      </c>
      <c r="I5445" s="13">
        <v>0.8</v>
      </c>
      <c r="J5445" s="13">
        <v>6.25</v>
      </c>
      <c r="K5445" s="13">
        <v>0.2</v>
      </c>
      <c r="L5445" s="13">
        <v>10</v>
      </c>
      <c r="M5445" s="13">
        <v>22.916666666666668</v>
      </c>
    </row>
    <row r="5446" spans="2:13">
      <c r="B5446" s="10">
        <v>5443</v>
      </c>
      <c r="C5446" s="13">
        <v>0.6</v>
      </c>
      <c r="D5446" s="13">
        <v>6.666666666666667</v>
      </c>
      <c r="E5446" s="13">
        <v>13.846153846153847</v>
      </c>
      <c r="F5446" s="13">
        <v>18.906020808459836</v>
      </c>
      <c r="G5446" s="13">
        <v>2.8780487804878048</v>
      </c>
      <c r="H5446" s="13">
        <v>2.1818181818181817</v>
      </c>
      <c r="I5446" s="13">
        <v>0.6</v>
      </c>
      <c r="J5446" s="13">
        <v>8.3333333333333339</v>
      </c>
      <c r="K5446" s="13">
        <v>0.4</v>
      </c>
      <c r="L5446" s="13">
        <v>5</v>
      </c>
      <c r="M5446" s="13">
        <v>20</v>
      </c>
    </row>
    <row r="5447" spans="2:13">
      <c r="B5447" s="10">
        <v>5444</v>
      </c>
      <c r="C5447" s="13">
        <v>0.8</v>
      </c>
      <c r="D5447" s="13">
        <v>5</v>
      </c>
      <c r="E5447" s="13">
        <v>12.857142857142858</v>
      </c>
      <c r="F5447" s="13">
        <v>22.422119815668204</v>
      </c>
      <c r="G5447" s="13">
        <v>3.3714285714285714</v>
      </c>
      <c r="H5447" s="13">
        <v>6.193548387096774</v>
      </c>
      <c r="I5447" s="13">
        <v>1.2</v>
      </c>
      <c r="J5447" s="13">
        <v>4.166666666666667</v>
      </c>
      <c r="K5447" s="13">
        <v>0.2</v>
      </c>
      <c r="L5447" s="13">
        <v>10</v>
      </c>
      <c r="M5447" s="13">
        <v>19.166666666666668</v>
      </c>
    </row>
    <row r="5448" spans="2:13">
      <c r="B5448" s="10">
        <v>5445</v>
      </c>
      <c r="C5448" s="13">
        <v>0.4</v>
      </c>
      <c r="D5448" s="13">
        <v>10</v>
      </c>
      <c r="E5448" s="13">
        <v>15.428571428571429</v>
      </c>
      <c r="F5448" s="13">
        <v>21.313605442176872</v>
      </c>
      <c r="G5448" s="13">
        <v>1.9666666666666668</v>
      </c>
      <c r="H5448" s="13">
        <v>3.9183673469387754</v>
      </c>
      <c r="I5448" s="13">
        <v>1</v>
      </c>
      <c r="J5448" s="13">
        <v>5</v>
      </c>
      <c r="K5448" s="13">
        <v>0.2</v>
      </c>
      <c r="L5448" s="13">
        <v>10</v>
      </c>
      <c r="M5448" s="13">
        <v>25</v>
      </c>
    </row>
    <row r="5449" spans="2:13">
      <c r="B5449" s="10">
        <v>5446</v>
      </c>
      <c r="C5449" s="13">
        <v>0.8</v>
      </c>
      <c r="D5449" s="13">
        <v>5</v>
      </c>
      <c r="E5449" s="13">
        <v>10.588235294117647</v>
      </c>
      <c r="F5449" s="13">
        <v>17.898580121703855</v>
      </c>
      <c r="G5449" s="13">
        <v>4</v>
      </c>
      <c r="H5449" s="13">
        <v>3.3103448275862069</v>
      </c>
      <c r="I5449" s="13">
        <v>0.8</v>
      </c>
      <c r="J5449" s="13">
        <v>6.25</v>
      </c>
      <c r="K5449" s="13">
        <v>0.6</v>
      </c>
      <c r="L5449" s="13">
        <v>3.3333333333333335</v>
      </c>
      <c r="M5449" s="13">
        <v>14.583333333333334</v>
      </c>
    </row>
    <row r="5450" spans="2:13">
      <c r="B5450" s="10">
        <v>5447</v>
      </c>
      <c r="C5450" s="13">
        <v>0.6</v>
      </c>
      <c r="D5450" s="13">
        <v>6.666666666666667</v>
      </c>
      <c r="E5450" s="13">
        <v>10.188679245283019</v>
      </c>
      <c r="F5450" s="13">
        <v>18.075011291615066</v>
      </c>
      <c r="G5450" s="13">
        <v>2.6971428571428571</v>
      </c>
      <c r="H5450" s="13">
        <v>5.1891891891891895</v>
      </c>
      <c r="I5450" s="13">
        <v>1.2</v>
      </c>
      <c r="J5450" s="13">
        <v>4.166666666666667</v>
      </c>
      <c r="K5450" s="13">
        <v>0.2</v>
      </c>
      <c r="L5450" s="13">
        <v>10</v>
      </c>
      <c r="M5450" s="13">
        <v>20.833333333333336</v>
      </c>
    </row>
    <row r="5451" spans="2:13">
      <c r="B5451" s="10">
        <v>5448</v>
      </c>
      <c r="C5451" s="13">
        <v>0.8</v>
      </c>
      <c r="D5451" s="13">
        <v>5</v>
      </c>
      <c r="E5451" s="13">
        <v>15.428571428571429</v>
      </c>
      <c r="F5451" s="13">
        <v>23.443722943722943</v>
      </c>
      <c r="G5451" s="13">
        <v>2.6818181818181817</v>
      </c>
      <c r="H5451" s="13">
        <v>5.333333333333333</v>
      </c>
      <c r="I5451" s="13">
        <v>1</v>
      </c>
      <c r="J5451" s="13">
        <v>5</v>
      </c>
      <c r="K5451" s="13">
        <v>0.6</v>
      </c>
      <c r="L5451" s="13">
        <v>3.3333333333333335</v>
      </c>
      <c r="M5451" s="13">
        <v>13.333333333333334</v>
      </c>
    </row>
    <row r="5452" spans="2:13">
      <c r="B5452" s="10">
        <v>5449</v>
      </c>
      <c r="C5452" s="13">
        <v>0.2</v>
      </c>
      <c r="D5452" s="13">
        <v>20</v>
      </c>
      <c r="E5452" s="13">
        <v>10.588235294117647</v>
      </c>
      <c r="F5452" s="13">
        <v>17.951858115508976</v>
      </c>
      <c r="G5452" s="13">
        <v>3.4452554744525545</v>
      </c>
      <c r="H5452" s="13">
        <v>3.9183673469387754</v>
      </c>
      <c r="I5452" s="13">
        <v>1.4</v>
      </c>
      <c r="J5452" s="13">
        <v>3.5714285714285716</v>
      </c>
      <c r="K5452" s="13">
        <v>0.2</v>
      </c>
      <c r="L5452" s="13">
        <v>10</v>
      </c>
      <c r="M5452" s="13">
        <v>33.571428571428569</v>
      </c>
    </row>
    <row r="5453" spans="2:13">
      <c r="B5453" s="10">
        <v>5450</v>
      </c>
      <c r="C5453" s="13">
        <v>0.4</v>
      </c>
      <c r="D5453" s="13">
        <v>10</v>
      </c>
      <c r="E5453" s="13">
        <v>12</v>
      </c>
      <c r="F5453" s="13">
        <v>18.869969040247678</v>
      </c>
      <c r="G5453" s="13">
        <v>3.1052631578947372</v>
      </c>
      <c r="H5453" s="13">
        <v>3.7647058823529411</v>
      </c>
      <c r="I5453" s="13">
        <v>0.8</v>
      </c>
      <c r="J5453" s="13">
        <v>6.25</v>
      </c>
      <c r="K5453" s="13">
        <v>0.6</v>
      </c>
      <c r="L5453" s="13">
        <v>3.3333333333333335</v>
      </c>
      <c r="M5453" s="13">
        <v>19.583333333333332</v>
      </c>
    </row>
    <row r="5454" spans="2:13">
      <c r="B5454" s="10">
        <v>5451</v>
      </c>
      <c r="C5454" s="13">
        <v>1</v>
      </c>
      <c r="D5454" s="13">
        <v>4</v>
      </c>
      <c r="E5454" s="13">
        <v>10.188679245283019</v>
      </c>
      <c r="F5454" s="13">
        <v>17.368961715512871</v>
      </c>
      <c r="G5454" s="13">
        <v>3.0063694267515921</v>
      </c>
      <c r="H5454" s="13">
        <v>4.1739130434782608</v>
      </c>
      <c r="I5454" s="13">
        <v>1.2</v>
      </c>
      <c r="J5454" s="13">
        <v>4.166666666666667</v>
      </c>
      <c r="K5454" s="13">
        <v>0.2</v>
      </c>
      <c r="L5454" s="13">
        <v>10</v>
      </c>
      <c r="M5454" s="13">
        <v>18.166666666666668</v>
      </c>
    </row>
    <row r="5455" spans="2:13">
      <c r="B5455" s="10">
        <v>5452</v>
      </c>
      <c r="C5455" s="13">
        <v>1.2</v>
      </c>
      <c r="D5455" s="13">
        <v>3.3333333333333335</v>
      </c>
      <c r="E5455" s="13">
        <v>9.473684210526315</v>
      </c>
      <c r="F5455" s="13">
        <v>17.083208020050126</v>
      </c>
      <c r="G5455" s="13">
        <v>2.8095238095238098</v>
      </c>
      <c r="H5455" s="13">
        <v>4.8</v>
      </c>
      <c r="I5455" s="13">
        <v>0.8</v>
      </c>
      <c r="J5455" s="13">
        <v>6.25</v>
      </c>
      <c r="K5455" s="13">
        <v>0.6</v>
      </c>
      <c r="L5455" s="13">
        <v>3.3333333333333335</v>
      </c>
      <c r="M5455" s="13">
        <v>12.916666666666668</v>
      </c>
    </row>
    <row r="5456" spans="2:13">
      <c r="B5456" s="10">
        <v>5453</v>
      </c>
      <c r="C5456" s="13">
        <v>0.2</v>
      </c>
      <c r="D5456" s="13">
        <v>20</v>
      </c>
      <c r="E5456" s="13">
        <v>13.846153846153847</v>
      </c>
      <c r="F5456" s="13">
        <v>20.315289648622979</v>
      </c>
      <c r="G5456" s="13">
        <v>2.9135802469135803</v>
      </c>
      <c r="H5456" s="13">
        <v>3.5555555555555554</v>
      </c>
      <c r="I5456" s="13">
        <v>1</v>
      </c>
      <c r="J5456" s="13">
        <v>5</v>
      </c>
      <c r="K5456" s="13">
        <v>0.6</v>
      </c>
      <c r="L5456" s="13">
        <v>3.3333333333333335</v>
      </c>
      <c r="M5456" s="13">
        <v>28.333333333333332</v>
      </c>
    </row>
    <row r="5457" spans="2:13">
      <c r="B5457" s="10">
        <v>5454</v>
      </c>
      <c r="C5457" s="13">
        <v>0.8</v>
      </c>
      <c r="D5457" s="13">
        <v>5</v>
      </c>
      <c r="E5457" s="13">
        <v>15</v>
      </c>
      <c r="F5457" s="13">
        <v>22.966211825860945</v>
      </c>
      <c r="G5457" s="13">
        <v>2.9135802469135803</v>
      </c>
      <c r="H5457" s="13">
        <v>5.0526315789473681</v>
      </c>
      <c r="I5457" s="13">
        <v>1.2</v>
      </c>
      <c r="J5457" s="13">
        <v>4.166666666666667</v>
      </c>
      <c r="K5457" s="13">
        <v>0.4</v>
      </c>
      <c r="L5457" s="13">
        <v>5</v>
      </c>
      <c r="M5457" s="13">
        <v>14.166666666666668</v>
      </c>
    </row>
    <row r="5458" spans="2:13">
      <c r="B5458" s="10">
        <v>5455</v>
      </c>
      <c r="C5458" s="13">
        <v>1.2</v>
      </c>
      <c r="D5458" s="13">
        <v>3.3333333333333335</v>
      </c>
      <c r="E5458" s="13">
        <v>19.285714285714288</v>
      </c>
      <c r="F5458" s="13">
        <v>28.129087779690192</v>
      </c>
      <c r="G5458" s="13">
        <v>2.8433734939759034</v>
      </c>
      <c r="H5458" s="13">
        <v>6</v>
      </c>
      <c r="I5458" s="13">
        <v>0.4</v>
      </c>
      <c r="J5458" s="13">
        <v>12.5</v>
      </c>
      <c r="K5458" s="13">
        <v>0.6</v>
      </c>
      <c r="L5458" s="13">
        <v>3.3333333333333335</v>
      </c>
      <c r="M5458" s="13">
        <v>19.166666666666668</v>
      </c>
    </row>
    <row r="5459" spans="2:13">
      <c r="B5459" s="10">
        <v>5456</v>
      </c>
      <c r="C5459" s="13">
        <v>0.2</v>
      </c>
      <c r="D5459" s="13">
        <v>20</v>
      </c>
      <c r="E5459" s="13">
        <v>15.882352941176469</v>
      </c>
      <c r="F5459" s="13">
        <v>22.63440059568131</v>
      </c>
      <c r="G5459" s="13">
        <v>2.9873417721518987</v>
      </c>
      <c r="H5459" s="13">
        <v>3.7647058823529411</v>
      </c>
      <c r="I5459" s="13">
        <v>1.2</v>
      </c>
      <c r="J5459" s="13">
        <v>4.166666666666667</v>
      </c>
      <c r="K5459" s="13">
        <v>0.6</v>
      </c>
      <c r="L5459" s="13">
        <v>3.3333333333333335</v>
      </c>
      <c r="M5459" s="13">
        <v>27.5</v>
      </c>
    </row>
    <row r="5460" spans="2:13">
      <c r="B5460" s="10">
        <v>5457</v>
      </c>
      <c r="C5460" s="13">
        <v>1</v>
      </c>
      <c r="D5460" s="13">
        <v>4</v>
      </c>
      <c r="E5460" s="13">
        <v>16.875</v>
      </c>
      <c r="F5460" s="13">
        <v>24.92390473764646</v>
      </c>
      <c r="G5460" s="13">
        <v>3.1258278145695364</v>
      </c>
      <c r="H5460" s="13">
        <v>4.9230769230769234</v>
      </c>
      <c r="I5460" s="13">
        <v>0.6</v>
      </c>
      <c r="J5460" s="13">
        <v>8.3333333333333339</v>
      </c>
      <c r="K5460" s="13">
        <v>0.4</v>
      </c>
      <c r="L5460" s="13">
        <v>5</v>
      </c>
      <c r="M5460" s="13">
        <v>17.333333333333336</v>
      </c>
    </row>
    <row r="5461" spans="2:13">
      <c r="B5461" s="10">
        <v>5458</v>
      </c>
      <c r="C5461" s="13">
        <v>0.6</v>
      </c>
      <c r="D5461" s="13">
        <v>6.666666666666667</v>
      </c>
      <c r="E5461" s="13">
        <v>12.857142857142858</v>
      </c>
      <c r="F5461" s="13">
        <v>23.088494208494211</v>
      </c>
      <c r="G5461" s="13">
        <v>2.5513513513513515</v>
      </c>
      <c r="H5461" s="13">
        <v>7.68</v>
      </c>
      <c r="I5461" s="13">
        <v>1.6</v>
      </c>
      <c r="J5461" s="13">
        <v>3.125</v>
      </c>
      <c r="K5461" s="13">
        <v>0.2</v>
      </c>
      <c r="L5461" s="13">
        <v>10</v>
      </c>
      <c r="M5461" s="13">
        <v>19.791666666666668</v>
      </c>
    </row>
    <row r="5462" spans="2:13">
      <c r="B5462" s="10">
        <v>5459</v>
      </c>
      <c r="C5462" s="13">
        <v>0.6</v>
      </c>
      <c r="D5462" s="13">
        <v>6.666666666666667</v>
      </c>
      <c r="E5462" s="13">
        <v>15.882352941176469</v>
      </c>
      <c r="F5462" s="13">
        <v>22.413316373758832</v>
      </c>
      <c r="G5462" s="13">
        <v>3.9008264462809921</v>
      </c>
      <c r="H5462" s="13">
        <v>2.6301369863013697</v>
      </c>
      <c r="I5462" s="13">
        <v>0.4</v>
      </c>
      <c r="J5462" s="13">
        <v>12.5</v>
      </c>
      <c r="K5462" s="13">
        <v>0.8</v>
      </c>
      <c r="L5462" s="13">
        <v>2.5</v>
      </c>
      <c r="M5462" s="13">
        <v>21.666666666666668</v>
      </c>
    </row>
    <row r="5463" spans="2:13">
      <c r="B5463" s="10">
        <v>5460</v>
      </c>
      <c r="C5463" s="13">
        <v>1</v>
      </c>
      <c r="D5463" s="13">
        <v>4</v>
      </c>
      <c r="E5463" s="13">
        <v>13.5</v>
      </c>
      <c r="F5463" s="13">
        <v>21.555172413793105</v>
      </c>
      <c r="G5463" s="13">
        <v>3.2551724137931033</v>
      </c>
      <c r="H5463" s="13">
        <v>4.8</v>
      </c>
      <c r="I5463" s="13">
        <v>0.4</v>
      </c>
      <c r="J5463" s="13">
        <v>12.5</v>
      </c>
      <c r="K5463" s="13">
        <v>0.8</v>
      </c>
      <c r="L5463" s="13">
        <v>2.5</v>
      </c>
      <c r="M5463" s="13">
        <v>19</v>
      </c>
    </row>
    <row r="5464" spans="2:13">
      <c r="B5464" s="10">
        <v>5461</v>
      </c>
      <c r="C5464" s="13">
        <v>0.8</v>
      </c>
      <c r="D5464" s="13">
        <v>5</v>
      </c>
      <c r="E5464" s="13">
        <v>9.3103448275862064</v>
      </c>
      <c r="F5464" s="13">
        <v>15.979465180917085</v>
      </c>
      <c r="G5464" s="13">
        <v>3.3006993006993004</v>
      </c>
      <c r="H5464" s="13">
        <v>3.3684210526315788</v>
      </c>
      <c r="I5464" s="13">
        <v>1</v>
      </c>
      <c r="J5464" s="13">
        <v>5</v>
      </c>
      <c r="K5464" s="13">
        <v>0.2</v>
      </c>
      <c r="L5464" s="13">
        <v>10</v>
      </c>
      <c r="M5464" s="13">
        <v>20</v>
      </c>
    </row>
    <row r="5465" spans="2:13">
      <c r="B5465" s="10">
        <v>5462</v>
      </c>
      <c r="C5465" s="13">
        <v>1</v>
      </c>
      <c r="D5465" s="13">
        <v>4</v>
      </c>
      <c r="E5465" s="13">
        <v>9.8181818181818166</v>
      </c>
      <c r="F5465" s="13">
        <v>20.473059507542263</v>
      </c>
      <c r="G5465" s="13">
        <v>4.0341880341880341</v>
      </c>
      <c r="H5465" s="13">
        <v>6.6206896551724137</v>
      </c>
      <c r="I5465" s="13">
        <v>1.2</v>
      </c>
      <c r="J5465" s="13">
        <v>4.166666666666667</v>
      </c>
      <c r="K5465" s="13">
        <v>0.4</v>
      </c>
      <c r="L5465" s="13">
        <v>5</v>
      </c>
      <c r="M5465" s="13">
        <v>13.166666666666668</v>
      </c>
    </row>
    <row r="5466" spans="2:13">
      <c r="B5466" s="10">
        <v>5463</v>
      </c>
      <c r="C5466" s="13">
        <v>0.8</v>
      </c>
      <c r="D5466" s="13">
        <v>5</v>
      </c>
      <c r="E5466" s="13">
        <v>8.8524590163934427</v>
      </c>
      <c r="F5466" s="13">
        <v>17.428459016393443</v>
      </c>
      <c r="G5466" s="13">
        <v>3.7759999999999998</v>
      </c>
      <c r="H5466" s="13">
        <v>4.8</v>
      </c>
      <c r="I5466" s="13">
        <v>0.8</v>
      </c>
      <c r="J5466" s="13">
        <v>6.25</v>
      </c>
      <c r="K5466" s="13">
        <v>0.4</v>
      </c>
      <c r="L5466" s="13">
        <v>5</v>
      </c>
      <c r="M5466" s="13">
        <v>16.25</v>
      </c>
    </row>
    <row r="5467" spans="2:13">
      <c r="B5467" s="10">
        <v>5464</v>
      </c>
      <c r="C5467" s="13">
        <v>1.6</v>
      </c>
      <c r="D5467" s="13">
        <v>2.5</v>
      </c>
      <c r="E5467" s="13">
        <v>9.473684210526315</v>
      </c>
      <c r="F5467" s="13">
        <v>16.618399657680786</v>
      </c>
      <c r="G5467" s="13">
        <v>2.8780487804878048</v>
      </c>
      <c r="H5467" s="13">
        <v>4.2666666666666666</v>
      </c>
      <c r="I5467" s="13">
        <v>1.2</v>
      </c>
      <c r="J5467" s="13">
        <v>4.166666666666667</v>
      </c>
      <c r="K5467" s="13">
        <v>0.6</v>
      </c>
      <c r="L5467" s="13">
        <v>3.3333333333333335</v>
      </c>
      <c r="M5467" s="13">
        <v>10</v>
      </c>
    </row>
    <row r="5468" spans="2:13">
      <c r="B5468" s="10">
        <v>5465</v>
      </c>
      <c r="C5468" s="13">
        <v>1</v>
      </c>
      <c r="D5468" s="13">
        <v>4</v>
      </c>
      <c r="E5468" s="13">
        <v>13.170731707317072</v>
      </c>
      <c r="F5468" s="13">
        <v>18.770731707317072</v>
      </c>
      <c r="G5468" s="13">
        <v>2.776470588235294</v>
      </c>
      <c r="H5468" s="13">
        <v>2.8235294117647061</v>
      </c>
      <c r="I5468" s="13">
        <v>0.8</v>
      </c>
      <c r="J5468" s="13">
        <v>6.25</v>
      </c>
      <c r="K5468" s="13">
        <v>0.1</v>
      </c>
      <c r="L5468" s="13">
        <v>20</v>
      </c>
      <c r="M5468" s="13">
        <v>30.25</v>
      </c>
    </row>
    <row r="5469" spans="2:13">
      <c r="B5469" s="10">
        <v>5466</v>
      </c>
      <c r="C5469" s="13">
        <v>1.2</v>
      </c>
      <c r="D5469" s="13">
        <v>3.3333333333333335</v>
      </c>
      <c r="E5469" s="13">
        <v>12.272727272727273</v>
      </c>
      <c r="F5469" s="13">
        <v>22.068410725964682</v>
      </c>
      <c r="G5469" s="13">
        <v>3.3956834532374103</v>
      </c>
      <c r="H5469" s="13">
        <v>6.4</v>
      </c>
      <c r="I5469" s="13">
        <v>0.8</v>
      </c>
      <c r="J5469" s="13">
        <v>6.25</v>
      </c>
      <c r="K5469" s="13">
        <v>0.6</v>
      </c>
      <c r="L5469" s="13">
        <v>3.3333333333333335</v>
      </c>
      <c r="M5469" s="13">
        <v>12.916666666666668</v>
      </c>
    </row>
    <row r="5470" spans="2:13">
      <c r="B5470" s="10">
        <v>5467</v>
      </c>
      <c r="C5470" s="13">
        <v>0.4</v>
      </c>
      <c r="D5470" s="13">
        <v>10</v>
      </c>
      <c r="E5470" s="13">
        <v>9.473684210526315</v>
      </c>
      <c r="F5470" s="13">
        <v>15.75577880512091</v>
      </c>
      <c r="G5470" s="13">
        <v>3.6875</v>
      </c>
      <c r="H5470" s="13">
        <v>2.5945945945945947</v>
      </c>
      <c r="I5470" s="13">
        <v>1.2</v>
      </c>
      <c r="J5470" s="13">
        <v>4.166666666666667</v>
      </c>
      <c r="K5470" s="13">
        <v>0.8</v>
      </c>
      <c r="L5470" s="13">
        <v>2.5</v>
      </c>
      <c r="M5470" s="13">
        <v>16.666666666666668</v>
      </c>
    </row>
    <row r="5471" spans="2:13">
      <c r="B5471" s="10">
        <v>5468</v>
      </c>
      <c r="C5471" s="13">
        <v>0.2</v>
      </c>
      <c r="D5471" s="13">
        <v>20</v>
      </c>
      <c r="E5471" s="13">
        <v>12.272727272727273</v>
      </c>
      <c r="F5471" s="13">
        <v>21.996670934699104</v>
      </c>
      <c r="G5471" s="13">
        <v>3.3239436619718314</v>
      </c>
      <c r="H5471" s="13">
        <v>6.4</v>
      </c>
      <c r="I5471" s="13">
        <v>0.2</v>
      </c>
      <c r="J5471" s="13">
        <v>25</v>
      </c>
      <c r="K5471" s="13">
        <v>0.4</v>
      </c>
      <c r="L5471" s="13">
        <v>5</v>
      </c>
      <c r="M5471" s="13">
        <v>50</v>
      </c>
    </row>
    <row r="5472" spans="2:13">
      <c r="B5472" s="10">
        <v>5469</v>
      </c>
      <c r="C5472" s="13">
        <v>0.8</v>
      </c>
      <c r="D5472" s="13">
        <v>5</v>
      </c>
      <c r="E5472" s="13">
        <v>10.384615384615385</v>
      </c>
      <c r="F5472" s="13">
        <v>17.860441622167702</v>
      </c>
      <c r="G5472" s="13">
        <v>2.7928994082840237</v>
      </c>
      <c r="H5472" s="13">
        <v>4.6829268292682924</v>
      </c>
      <c r="I5472" s="13">
        <v>1.4</v>
      </c>
      <c r="J5472" s="13">
        <v>3.5714285714285716</v>
      </c>
      <c r="K5472" s="13">
        <v>0.6</v>
      </c>
      <c r="L5472" s="13">
        <v>3.3333333333333335</v>
      </c>
      <c r="M5472" s="13">
        <v>11.904761904761905</v>
      </c>
    </row>
    <row r="5473" spans="2:13">
      <c r="B5473" s="10">
        <v>5470</v>
      </c>
      <c r="C5473" s="13">
        <v>1.4</v>
      </c>
      <c r="D5473" s="13">
        <v>2.8571428571428572</v>
      </c>
      <c r="E5473" s="13">
        <v>11.020408163265305</v>
      </c>
      <c r="F5473" s="13">
        <v>18.001220067716421</v>
      </c>
      <c r="G5473" s="13">
        <v>2.8957055214723924</v>
      </c>
      <c r="H5473" s="13">
        <v>4.0851063829787231</v>
      </c>
      <c r="I5473" s="13">
        <v>0.8</v>
      </c>
      <c r="J5473" s="13">
        <v>6.25</v>
      </c>
      <c r="K5473" s="13">
        <v>0.2</v>
      </c>
      <c r="L5473" s="13">
        <v>10</v>
      </c>
      <c r="M5473" s="13">
        <v>19.107142857142858</v>
      </c>
    </row>
    <row r="5474" spans="2:13">
      <c r="B5474" s="10">
        <v>5471</v>
      </c>
      <c r="C5474" s="13">
        <v>0.6</v>
      </c>
      <c r="D5474" s="13">
        <v>6.666666666666667</v>
      </c>
      <c r="E5474" s="13">
        <v>9</v>
      </c>
      <c r="F5474" s="13">
        <v>15.2</v>
      </c>
      <c r="G5474" s="13">
        <v>2.3600000000000003</v>
      </c>
      <c r="H5474" s="13">
        <v>3.84</v>
      </c>
      <c r="I5474" s="13">
        <v>1.6</v>
      </c>
      <c r="J5474" s="13">
        <v>3.125</v>
      </c>
      <c r="K5474" s="13">
        <v>0.4</v>
      </c>
      <c r="L5474" s="13">
        <v>5</v>
      </c>
      <c r="M5474" s="13">
        <v>14.791666666666668</v>
      </c>
    </row>
    <row r="5475" spans="2:13">
      <c r="B5475" s="10">
        <v>5472</v>
      </c>
      <c r="C5475" s="13">
        <v>0.6</v>
      </c>
      <c r="D5475" s="13">
        <v>6.666666666666667</v>
      </c>
      <c r="E5475" s="13">
        <v>10.188679245283019</v>
      </c>
      <c r="F5475" s="13">
        <v>17.089098532494759</v>
      </c>
      <c r="G5475" s="13">
        <v>3.2777777777777777</v>
      </c>
      <c r="H5475" s="13">
        <v>3.6226415094339623</v>
      </c>
      <c r="I5475" s="13">
        <v>0.6</v>
      </c>
      <c r="J5475" s="13">
        <v>8.3333333333333339</v>
      </c>
      <c r="K5475" s="13">
        <v>0.6</v>
      </c>
      <c r="L5475" s="13">
        <v>3.3333333333333335</v>
      </c>
      <c r="M5475" s="13">
        <v>18.333333333333332</v>
      </c>
    </row>
    <row r="5476" spans="2:13">
      <c r="B5476" s="10">
        <v>5473</v>
      </c>
      <c r="C5476" s="13">
        <v>0.6</v>
      </c>
      <c r="D5476" s="13">
        <v>6.666666666666667</v>
      </c>
      <c r="E5476" s="13">
        <v>15.428571428571429</v>
      </c>
      <c r="F5476" s="13">
        <v>25.93901462775635</v>
      </c>
      <c r="G5476" s="13">
        <v>3.1258278145695364</v>
      </c>
      <c r="H5476" s="13">
        <v>7.384615384615385</v>
      </c>
      <c r="I5476" s="13">
        <v>1.2</v>
      </c>
      <c r="J5476" s="13">
        <v>4.166666666666667</v>
      </c>
      <c r="K5476" s="13">
        <v>0.8</v>
      </c>
      <c r="L5476" s="13">
        <v>2.5</v>
      </c>
      <c r="M5476" s="13">
        <v>13.333333333333334</v>
      </c>
    </row>
    <row r="5477" spans="2:13">
      <c r="B5477" s="10">
        <v>5474</v>
      </c>
      <c r="C5477" s="13">
        <v>0.8</v>
      </c>
      <c r="D5477" s="13">
        <v>5</v>
      </c>
      <c r="E5477" s="13">
        <v>14.210526315789473</v>
      </c>
      <c r="F5477" s="13">
        <v>21.042473909641828</v>
      </c>
      <c r="G5477" s="13">
        <v>2.9135802469135803</v>
      </c>
      <c r="H5477" s="13">
        <v>3.9183673469387754</v>
      </c>
      <c r="I5477" s="13">
        <v>0.6</v>
      </c>
      <c r="J5477" s="13">
        <v>8.3333333333333339</v>
      </c>
      <c r="K5477" s="13">
        <v>0.6</v>
      </c>
      <c r="L5477" s="13">
        <v>3.3333333333333335</v>
      </c>
      <c r="M5477" s="13">
        <v>16.666666666666668</v>
      </c>
    </row>
    <row r="5478" spans="2:13">
      <c r="B5478" s="10">
        <v>5475</v>
      </c>
      <c r="C5478" s="13">
        <v>1.4</v>
      </c>
      <c r="D5478" s="13">
        <v>2.8571428571428572</v>
      </c>
      <c r="E5478" s="13">
        <v>15</v>
      </c>
      <c r="F5478" s="13">
        <v>21.325581395348838</v>
      </c>
      <c r="G5478" s="13">
        <v>3.6589147286821708</v>
      </c>
      <c r="H5478" s="13">
        <v>2.6666666666666665</v>
      </c>
      <c r="I5478" s="13">
        <v>1.4</v>
      </c>
      <c r="J5478" s="13">
        <v>3.5714285714285716</v>
      </c>
      <c r="K5478" s="13">
        <v>0.2</v>
      </c>
      <c r="L5478" s="13">
        <v>10</v>
      </c>
      <c r="M5478" s="13">
        <v>16.428571428571431</v>
      </c>
    </row>
    <row r="5479" spans="2:13">
      <c r="B5479" s="10">
        <v>5476</v>
      </c>
      <c r="C5479" s="13">
        <v>0.6</v>
      </c>
      <c r="D5479" s="13">
        <v>6.666666666666667</v>
      </c>
      <c r="E5479" s="13">
        <v>12</v>
      </c>
      <c r="F5479" s="13">
        <v>20.889463477698772</v>
      </c>
      <c r="G5479" s="13">
        <v>3.9663865546218489</v>
      </c>
      <c r="H5479" s="13">
        <v>4.9230769230769234</v>
      </c>
      <c r="I5479" s="13">
        <v>0.8</v>
      </c>
      <c r="J5479" s="13">
        <v>6.25</v>
      </c>
      <c r="K5479" s="13">
        <v>0.4</v>
      </c>
      <c r="L5479" s="13">
        <v>5</v>
      </c>
      <c r="M5479" s="13">
        <v>17.916666666666668</v>
      </c>
    </row>
    <row r="5480" spans="2:13">
      <c r="B5480" s="10">
        <v>5477</v>
      </c>
      <c r="C5480" s="13">
        <v>1</v>
      </c>
      <c r="D5480" s="13">
        <v>4</v>
      </c>
      <c r="E5480" s="13">
        <v>9.8181818181818166</v>
      </c>
      <c r="F5480" s="13">
        <v>16.978571153772169</v>
      </c>
      <c r="G5480" s="13">
        <v>3.3956834532374103</v>
      </c>
      <c r="H5480" s="13">
        <v>3.7647058823529411</v>
      </c>
      <c r="I5480" s="13">
        <v>1.2</v>
      </c>
      <c r="J5480" s="13">
        <v>4.166666666666667</v>
      </c>
      <c r="K5480" s="13">
        <v>0.4</v>
      </c>
      <c r="L5480" s="13">
        <v>5</v>
      </c>
      <c r="M5480" s="13">
        <v>13.166666666666668</v>
      </c>
    </row>
    <row r="5481" spans="2:13">
      <c r="B5481" s="10">
        <v>5478</v>
      </c>
      <c r="C5481" s="13">
        <v>0.6</v>
      </c>
      <c r="D5481" s="13">
        <v>6.666666666666667</v>
      </c>
      <c r="E5481" s="13">
        <v>12.857142857142858</v>
      </c>
      <c r="F5481" s="13">
        <v>20.474991827394575</v>
      </c>
      <c r="G5481" s="13">
        <v>2.5652173913043477</v>
      </c>
      <c r="H5481" s="13">
        <v>5.0526315789473681</v>
      </c>
      <c r="I5481" s="13">
        <v>1</v>
      </c>
      <c r="J5481" s="13">
        <v>5</v>
      </c>
      <c r="K5481" s="13">
        <v>0.2</v>
      </c>
      <c r="L5481" s="13">
        <v>10</v>
      </c>
      <c r="M5481" s="13">
        <v>21.666666666666668</v>
      </c>
    </row>
    <row r="5482" spans="2:13">
      <c r="B5482" s="10">
        <v>5479</v>
      </c>
      <c r="C5482" s="13">
        <v>0.6</v>
      </c>
      <c r="D5482" s="13">
        <v>6.666666666666667</v>
      </c>
      <c r="E5482" s="13">
        <v>11.25</v>
      </c>
      <c r="F5482" s="13">
        <v>19.498642576296575</v>
      </c>
      <c r="G5482" s="13">
        <v>4.330275229357798</v>
      </c>
      <c r="H5482" s="13">
        <v>3.9183673469387754</v>
      </c>
      <c r="I5482" s="13">
        <v>1</v>
      </c>
      <c r="J5482" s="13">
        <v>5</v>
      </c>
      <c r="K5482" s="13">
        <v>0.6</v>
      </c>
      <c r="L5482" s="13">
        <v>3.3333333333333335</v>
      </c>
      <c r="M5482" s="13">
        <v>15.000000000000002</v>
      </c>
    </row>
    <row r="5483" spans="2:13">
      <c r="B5483" s="10">
        <v>5480</v>
      </c>
      <c r="C5483" s="13">
        <v>0.8</v>
      </c>
      <c r="D5483" s="13">
        <v>5</v>
      </c>
      <c r="E5483" s="13">
        <v>17.419354838709676</v>
      </c>
      <c r="F5483" s="13">
        <v>26.2457021440989</v>
      </c>
      <c r="G5483" s="13">
        <v>2.8263473053892216</v>
      </c>
      <c r="H5483" s="13">
        <v>6</v>
      </c>
      <c r="I5483" s="13">
        <v>1.4</v>
      </c>
      <c r="J5483" s="13">
        <v>3.5714285714285716</v>
      </c>
      <c r="K5483" s="13">
        <v>0.2</v>
      </c>
      <c r="L5483" s="13">
        <v>10</v>
      </c>
      <c r="M5483" s="13">
        <v>18.571428571428569</v>
      </c>
    </row>
    <row r="5484" spans="2:13">
      <c r="B5484" s="10">
        <v>5481</v>
      </c>
      <c r="C5484" s="13">
        <v>0.6</v>
      </c>
      <c r="D5484" s="13">
        <v>6.666666666666667</v>
      </c>
      <c r="E5484" s="13">
        <v>14.594594594594593</v>
      </c>
      <c r="F5484" s="13">
        <v>21.472600385857341</v>
      </c>
      <c r="G5484" s="13">
        <v>2.7928994082840237</v>
      </c>
      <c r="H5484" s="13">
        <v>4.0851063829787231</v>
      </c>
      <c r="I5484" s="13">
        <v>1.2</v>
      </c>
      <c r="J5484" s="13">
        <v>4.166666666666667</v>
      </c>
      <c r="K5484" s="13">
        <v>0.4</v>
      </c>
      <c r="L5484" s="13">
        <v>5</v>
      </c>
      <c r="M5484" s="13">
        <v>15.833333333333334</v>
      </c>
    </row>
    <row r="5485" spans="2:13">
      <c r="B5485" s="10">
        <v>5482</v>
      </c>
      <c r="C5485" s="13">
        <v>1.2</v>
      </c>
      <c r="D5485" s="13">
        <v>3.3333333333333335</v>
      </c>
      <c r="E5485" s="13">
        <v>9.3103448275862064</v>
      </c>
      <c r="F5485" s="13">
        <v>17.359249565232666</v>
      </c>
      <c r="G5485" s="13">
        <v>3.1258278145695364</v>
      </c>
      <c r="H5485" s="13">
        <v>4.9230769230769234</v>
      </c>
      <c r="I5485" s="13">
        <v>0.8</v>
      </c>
      <c r="J5485" s="13">
        <v>6.25</v>
      </c>
      <c r="K5485" s="13">
        <v>0.2</v>
      </c>
      <c r="L5485" s="13">
        <v>10</v>
      </c>
      <c r="M5485" s="13">
        <v>19.583333333333336</v>
      </c>
    </row>
    <row r="5486" spans="2:13">
      <c r="B5486" s="10">
        <v>5483</v>
      </c>
      <c r="C5486" s="13">
        <v>1</v>
      </c>
      <c r="D5486" s="13">
        <v>4</v>
      </c>
      <c r="E5486" s="13">
        <v>13.5</v>
      </c>
      <c r="F5486" s="13">
        <v>21.345161290322583</v>
      </c>
      <c r="G5486" s="13">
        <v>3.0451612903225804</v>
      </c>
      <c r="H5486" s="13">
        <v>4.8</v>
      </c>
      <c r="I5486" s="13">
        <v>1.2</v>
      </c>
      <c r="J5486" s="13">
        <v>4.166666666666667</v>
      </c>
      <c r="K5486" s="13">
        <v>0.4</v>
      </c>
      <c r="L5486" s="13">
        <v>5</v>
      </c>
      <c r="M5486" s="13">
        <v>13.166666666666668</v>
      </c>
    </row>
    <row r="5487" spans="2:13">
      <c r="B5487" s="10">
        <v>5484</v>
      </c>
      <c r="C5487" s="13">
        <v>1.2</v>
      </c>
      <c r="D5487" s="13">
        <v>3.3333333333333335</v>
      </c>
      <c r="E5487" s="13">
        <v>8.1818181818181817</v>
      </c>
      <c r="F5487" s="13">
        <v>16.965656565656566</v>
      </c>
      <c r="G5487" s="13">
        <v>2.3838383838383841</v>
      </c>
      <c r="H5487" s="13">
        <v>6.4</v>
      </c>
      <c r="I5487" s="13">
        <v>1</v>
      </c>
      <c r="J5487" s="13">
        <v>5</v>
      </c>
      <c r="K5487" s="13">
        <v>0.4</v>
      </c>
      <c r="L5487" s="13">
        <v>5</v>
      </c>
      <c r="M5487" s="13">
        <v>13.333333333333334</v>
      </c>
    </row>
    <row r="5488" spans="2:13">
      <c r="B5488" s="10">
        <v>5485</v>
      </c>
      <c r="C5488" s="13">
        <v>0.6</v>
      </c>
      <c r="D5488" s="13">
        <v>6.666666666666667</v>
      </c>
      <c r="E5488" s="13">
        <v>15</v>
      </c>
      <c r="F5488" s="13">
        <v>21.14193548387097</v>
      </c>
      <c r="G5488" s="13">
        <v>3.0451612903225804</v>
      </c>
      <c r="H5488" s="13">
        <v>3.096774193548387</v>
      </c>
      <c r="I5488" s="13">
        <v>1</v>
      </c>
      <c r="J5488" s="13">
        <v>5</v>
      </c>
      <c r="K5488" s="13">
        <v>0.1</v>
      </c>
      <c r="L5488" s="13">
        <v>20</v>
      </c>
      <c r="M5488" s="13">
        <v>31.666666666666668</v>
      </c>
    </row>
    <row r="5489" spans="2:13">
      <c r="B5489" s="10">
        <v>5486</v>
      </c>
      <c r="C5489" s="13">
        <v>1</v>
      </c>
      <c r="D5489" s="13">
        <v>4</v>
      </c>
      <c r="E5489" s="13">
        <v>22.5</v>
      </c>
      <c r="F5489" s="13">
        <v>29.009409701928696</v>
      </c>
      <c r="G5489" s="13">
        <v>3.2551724137931033</v>
      </c>
      <c r="H5489" s="13">
        <v>3.2542372881355934</v>
      </c>
      <c r="I5489" s="13">
        <v>0.8</v>
      </c>
      <c r="J5489" s="13">
        <v>6.25</v>
      </c>
      <c r="K5489" s="13">
        <v>0.6</v>
      </c>
      <c r="L5489" s="13">
        <v>3.3333333333333335</v>
      </c>
      <c r="M5489" s="13">
        <v>13.583333333333334</v>
      </c>
    </row>
    <row r="5490" spans="2:13">
      <c r="B5490" s="10">
        <v>5487</v>
      </c>
      <c r="C5490" s="13">
        <v>1.2</v>
      </c>
      <c r="D5490" s="13">
        <v>3.3333333333333335</v>
      </c>
      <c r="E5490" s="13">
        <v>10.8</v>
      </c>
      <c r="F5490" s="13">
        <v>17.100098071265119</v>
      </c>
      <c r="G5490" s="13">
        <v>2.9316770186335406</v>
      </c>
      <c r="H5490" s="13">
        <v>3.3684210526315788</v>
      </c>
      <c r="I5490" s="13">
        <v>0.8</v>
      </c>
      <c r="J5490" s="13">
        <v>6.25</v>
      </c>
      <c r="K5490" s="13">
        <v>0.4</v>
      </c>
      <c r="L5490" s="13">
        <v>5</v>
      </c>
      <c r="M5490" s="13">
        <v>14.583333333333334</v>
      </c>
    </row>
    <row r="5491" spans="2:13">
      <c r="B5491" s="10">
        <v>5488</v>
      </c>
      <c r="C5491" s="13">
        <v>0.4</v>
      </c>
      <c r="D5491" s="13">
        <v>10</v>
      </c>
      <c r="E5491" s="13">
        <v>11.48936170212766</v>
      </c>
      <c r="F5491" s="13">
        <v>22.614617176580214</v>
      </c>
      <c r="G5491" s="13">
        <v>3.4452554744525545</v>
      </c>
      <c r="H5491" s="13">
        <v>7.68</v>
      </c>
      <c r="I5491" s="13">
        <v>0.8</v>
      </c>
      <c r="J5491" s="13">
        <v>6.25</v>
      </c>
      <c r="K5491" s="13">
        <v>0.2</v>
      </c>
      <c r="L5491" s="13">
        <v>10</v>
      </c>
      <c r="M5491" s="13">
        <v>26.25</v>
      </c>
    </row>
    <row r="5492" spans="2:13">
      <c r="B5492" s="10">
        <v>5489</v>
      </c>
      <c r="C5492" s="13">
        <v>0.4</v>
      </c>
      <c r="D5492" s="13">
        <v>10</v>
      </c>
      <c r="E5492" s="13">
        <v>14.594594594594593</v>
      </c>
      <c r="F5492" s="13">
        <v>24.616081487589867</v>
      </c>
      <c r="G5492" s="13">
        <v>2.6368715083798882</v>
      </c>
      <c r="H5492" s="13">
        <v>7.384615384615385</v>
      </c>
      <c r="I5492" s="13">
        <v>0.8</v>
      </c>
      <c r="J5492" s="13">
        <v>6.25</v>
      </c>
      <c r="K5492" s="13">
        <v>0.4</v>
      </c>
      <c r="L5492" s="13">
        <v>5</v>
      </c>
      <c r="M5492" s="13">
        <v>21.25</v>
      </c>
    </row>
    <row r="5493" spans="2:13">
      <c r="B5493" s="10">
        <v>5490</v>
      </c>
      <c r="C5493" s="13">
        <v>0.6</v>
      </c>
      <c r="D5493" s="13">
        <v>6.666666666666667</v>
      </c>
      <c r="E5493" s="13">
        <v>8.3076923076923084</v>
      </c>
      <c r="F5493" s="13">
        <v>15.96660703637448</v>
      </c>
      <c r="G5493" s="13">
        <v>3.6589147286821708</v>
      </c>
      <c r="H5493" s="13">
        <v>4</v>
      </c>
      <c r="I5493" s="13">
        <v>1</v>
      </c>
      <c r="J5493" s="13">
        <v>5</v>
      </c>
      <c r="K5493" s="13">
        <v>0.4</v>
      </c>
      <c r="L5493" s="13">
        <v>5</v>
      </c>
      <c r="M5493" s="13">
        <v>16.666666666666668</v>
      </c>
    </row>
    <row r="5494" spans="2:13">
      <c r="B5494" s="10">
        <v>5491</v>
      </c>
      <c r="C5494" s="13">
        <v>1.4</v>
      </c>
      <c r="D5494" s="13">
        <v>2.8571428571428572</v>
      </c>
      <c r="E5494" s="13">
        <v>13.5</v>
      </c>
      <c r="F5494" s="13">
        <v>21.195705521472394</v>
      </c>
      <c r="G5494" s="13">
        <v>2.8957055214723924</v>
      </c>
      <c r="H5494" s="13">
        <v>4.8</v>
      </c>
      <c r="I5494" s="13">
        <v>0.8</v>
      </c>
      <c r="J5494" s="13">
        <v>6.25</v>
      </c>
      <c r="K5494" s="13">
        <v>0.2</v>
      </c>
      <c r="L5494" s="13">
        <v>10</v>
      </c>
      <c r="M5494" s="13">
        <v>19.107142857142858</v>
      </c>
    </row>
    <row r="5495" spans="2:13">
      <c r="B5495" s="10">
        <v>5492</v>
      </c>
      <c r="C5495" s="13">
        <v>0.6</v>
      </c>
      <c r="D5495" s="13">
        <v>6.666666666666667</v>
      </c>
      <c r="E5495" s="13">
        <v>15.428571428571429</v>
      </c>
      <c r="F5495" s="13">
        <v>21.712379927764545</v>
      </c>
      <c r="G5495" s="13">
        <v>2.7928994082840237</v>
      </c>
      <c r="H5495" s="13">
        <v>3.4909090909090907</v>
      </c>
      <c r="I5495" s="13">
        <v>1.4</v>
      </c>
      <c r="J5495" s="13">
        <v>3.5714285714285716</v>
      </c>
      <c r="K5495" s="13">
        <v>0.4</v>
      </c>
      <c r="L5495" s="13">
        <v>5</v>
      </c>
      <c r="M5495" s="13">
        <v>15.238095238095239</v>
      </c>
    </row>
    <row r="5496" spans="2:13">
      <c r="B5496" s="10">
        <v>5493</v>
      </c>
      <c r="C5496" s="13">
        <v>1.6</v>
      </c>
      <c r="D5496" s="13">
        <v>2.5</v>
      </c>
      <c r="E5496" s="13">
        <v>13.5</v>
      </c>
      <c r="F5496" s="13">
        <v>20.932034632034629</v>
      </c>
      <c r="G5496" s="13">
        <v>2.8606060606060604</v>
      </c>
      <c r="H5496" s="13">
        <v>4.5714285714285712</v>
      </c>
      <c r="I5496" s="13">
        <v>0.8</v>
      </c>
      <c r="J5496" s="13">
        <v>6.25</v>
      </c>
      <c r="K5496" s="13">
        <v>0.1</v>
      </c>
      <c r="L5496" s="13">
        <v>20</v>
      </c>
      <c r="M5496" s="13">
        <v>28.75</v>
      </c>
    </row>
    <row r="5497" spans="2:13">
      <c r="B5497" s="10">
        <v>5494</v>
      </c>
      <c r="C5497" s="13">
        <v>0.8</v>
      </c>
      <c r="D5497" s="13">
        <v>5</v>
      </c>
      <c r="E5497" s="13">
        <v>14.594594594594593</v>
      </c>
      <c r="F5497" s="13">
        <v>22.530299108958481</v>
      </c>
      <c r="G5497" s="13">
        <v>3.4705882352941178</v>
      </c>
      <c r="H5497" s="13">
        <v>4.4651162790697674</v>
      </c>
      <c r="I5497" s="13">
        <v>1</v>
      </c>
      <c r="J5497" s="13">
        <v>5</v>
      </c>
      <c r="K5497" s="13">
        <v>0.2</v>
      </c>
      <c r="L5497" s="13">
        <v>10</v>
      </c>
      <c r="M5497" s="13">
        <v>20</v>
      </c>
    </row>
    <row r="5498" spans="2:13">
      <c r="B5498" s="10">
        <v>5495</v>
      </c>
      <c r="C5498" s="13">
        <v>0.4</v>
      </c>
      <c r="D5498" s="13">
        <v>10</v>
      </c>
      <c r="E5498" s="13">
        <v>11.25</v>
      </c>
      <c r="F5498" s="13">
        <v>22.529503105590059</v>
      </c>
      <c r="G5498" s="13">
        <v>2.9316770186335406</v>
      </c>
      <c r="H5498" s="13">
        <v>8.3478260869565215</v>
      </c>
      <c r="I5498" s="13">
        <v>1.2</v>
      </c>
      <c r="J5498" s="13">
        <v>4.166666666666667</v>
      </c>
      <c r="K5498" s="13">
        <v>0.2</v>
      </c>
      <c r="L5498" s="13">
        <v>10</v>
      </c>
      <c r="M5498" s="13">
        <v>24.166666666666668</v>
      </c>
    </row>
    <row r="5499" spans="2:13">
      <c r="B5499" s="10">
        <v>5496</v>
      </c>
      <c r="C5499" s="13">
        <v>0.4</v>
      </c>
      <c r="D5499" s="13">
        <v>10</v>
      </c>
      <c r="E5499" s="13">
        <v>11.739130434782609</v>
      </c>
      <c r="F5499" s="13">
        <v>19.471731167383343</v>
      </c>
      <c r="G5499" s="13">
        <v>2.8095238095238098</v>
      </c>
      <c r="H5499" s="13">
        <v>4.9230769230769234</v>
      </c>
      <c r="I5499" s="13">
        <v>0.4</v>
      </c>
      <c r="J5499" s="13">
        <v>12.5</v>
      </c>
      <c r="K5499" s="13">
        <v>0.6</v>
      </c>
      <c r="L5499" s="13">
        <v>3.3333333333333335</v>
      </c>
      <c r="M5499" s="13">
        <v>25.833333333333332</v>
      </c>
    </row>
    <row r="5500" spans="2:13">
      <c r="B5500" s="10">
        <v>5497</v>
      </c>
      <c r="C5500" s="13">
        <v>0.1</v>
      </c>
      <c r="D5500" s="13">
        <v>40</v>
      </c>
      <c r="E5500" s="13">
        <v>11.739130434782609</v>
      </c>
      <c r="F5500" s="13">
        <v>18.98727465535525</v>
      </c>
      <c r="G5500" s="13">
        <v>2.5652173913043477</v>
      </c>
      <c r="H5500" s="13">
        <v>4.6829268292682924</v>
      </c>
      <c r="I5500" s="13">
        <v>0.8</v>
      </c>
      <c r="J5500" s="13">
        <v>6.25</v>
      </c>
      <c r="K5500" s="13">
        <v>0.6</v>
      </c>
      <c r="L5500" s="13">
        <v>3.3333333333333335</v>
      </c>
      <c r="M5500" s="13">
        <v>49.583333333333336</v>
      </c>
    </row>
    <row r="5501" spans="2:13">
      <c r="B5501" s="10">
        <v>5498</v>
      </c>
      <c r="C5501" s="13">
        <v>0.6</v>
      </c>
      <c r="D5501" s="13">
        <v>6.666666666666667</v>
      </c>
      <c r="E5501" s="13">
        <v>15.428571428571429</v>
      </c>
      <c r="F5501" s="13">
        <v>24.914285714285718</v>
      </c>
      <c r="G5501" s="13">
        <v>4</v>
      </c>
      <c r="H5501" s="13">
        <v>5.4857142857142858</v>
      </c>
      <c r="I5501" s="13">
        <v>1</v>
      </c>
      <c r="J5501" s="13">
        <v>5</v>
      </c>
      <c r="K5501" s="13">
        <v>0.6</v>
      </c>
      <c r="L5501" s="13">
        <v>3.3333333333333335</v>
      </c>
      <c r="M5501" s="13">
        <v>15.000000000000002</v>
      </c>
    </row>
    <row r="5502" spans="2:13">
      <c r="B5502" s="10">
        <v>5499</v>
      </c>
      <c r="C5502" s="13">
        <v>1</v>
      </c>
      <c r="D5502" s="13">
        <v>4</v>
      </c>
      <c r="E5502" s="13">
        <v>12.857142857142858</v>
      </c>
      <c r="F5502" s="13">
        <v>18.524045762883468</v>
      </c>
      <c r="G5502" s="13">
        <v>2.8433734939759034</v>
      </c>
      <c r="H5502" s="13">
        <v>2.8235294117647061</v>
      </c>
      <c r="I5502" s="13">
        <v>1</v>
      </c>
      <c r="J5502" s="13">
        <v>5</v>
      </c>
      <c r="K5502" s="13">
        <v>0.8</v>
      </c>
      <c r="L5502" s="13">
        <v>2.5</v>
      </c>
      <c r="M5502" s="13">
        <v>11.5</v>
      </c>
    </row>
    <row r="5503" spans="2:13">
      <c r="B5503" s="10">
        <v>5500</v>
      </c>
      <c r="C5503" s="13">
        <v>1.2</v>
      </c>
      <c r="D5503" s="13">
        <v>3.3333333333333335</v>
      </c>
      <c r="E5503" s="13">
        <v>12.272727272727273</v>
      </c>
      <c r="F5503" s="13">
        <v>20.005328005328007</v>
      </c>
      <c r="G5503" s="13">
        <v>2.8095238095238098</v>
      </c>
      <c r="H5503" s="13">
        <v>4.9230769230769234</v>
      </c>
      <c r="I5503" s="13">
        <v>1.4</v>
      </c>
      <c r="J5503" s="13">
        <v>3.5714285714285716</v>
      </c>
      <c r="K5503" s="13">
        <v>0.1</v>
      </c>
      <c r="L5503" s="13">
        <v>20</v>
      </c>
      <c r="M5503" s="13">
        <v>26.904761904761905</v>
      </c>
    </row>
    <row r="5504" spans="2:13">
      <c r="B5504" s="10">
        <v>5501</v>
      </c>
      <c r="C5504" s="13">
        <v>0.6</v>
      </c>
      <c r="D5504" s="13">
        <v>6.666666666666667</v>
      </c>
      <c r="E5504" s="13">
        <v>15.882352941176469</v>
      </c>
      <c r="F5504" s="13">
        <v>25.865323612888862</v>
      </c>
      <c r="G5504" s="13">
        <v>3.1258278145695364</v>
      </c>
      <c r="H5504" s="13">
        <v>6.8571428571428568</v>
      </c>
      <c r="I5504" s="13">
        <v>1</v>
      </c>
      <c r="J5504" s="13">
        <v>5</v>
      </c>
      <c r="K5504" s="13">
        <v>0.2</v>
      </c>
      <c r="L5504" s="13">
        <v>10</v>
      </c>
      <c r="M5504" s="13">
        <v>21.666666666666668</v>
      </c>
    </row>
    <row r="5505" spans="2:13">
      <c r="B5505" s="10">
        <v>5502</v>
      </c>
      <c r="C5505" s="13">
        <v>0.6</v>
      </c>
      <c r="D5505" s="13">
        <v>6.666666666666667</v>
      </c>
      <c r="E5505" s="13">
        <v>9.6428571428571441</v>
      </c>
      <c r="F5505" s="13">
        <v>19.276470588235295</v>
      </c>
      <c r="G5505" s="13">
        <v>2.776470588235294</v>
      </c>
      <c r="H5505" s="13">
        <v>6.8571428571428568</v>
      </c>
      <c r="I5505" s="13">
        <v>1</v>
      </c>
      <c r="J5505" s="13">
        <v>5</v>
      </c>
      <c r="K5505" s="13">
        <v>0.4</v>
      </c>
      <c r="L5505" s="13">
        <v>5</v>
      </c>
      <c r="M5505" s="13">
        <v>16.666666666666668</v>
      </c>
    </row>
    <row r="5506" spans="2:13">
      <c r="B5506" s="10">
        <v>5503</v>
      </c>
      <c r="C5506" s="13">
        <v>1.2</v>
      </c>
      <c r="D5506" s="13">
        <v>3.3333333333333335</v>
      </c>
      <c r="E5506" s="13">
        <v>10.588235294117647</v>
      </c>
      <c r="F5506" s="13">
        <v>15.957759103641457</v>
      </c>
      <c r="G5506" s="13">
        <v>2.8095238095238098</v>
      </c>
      <c r="H5506" s="13">
        <v>2.56</v>
      </c>
      <c r="I5506" s="13">
        <v>1.2</v>
      </c>
      <c r="J5506" s="13">
        <v>4.166666666666667</v>
      </c>
      <c r="K5506" s="13">
        <v>0.6</v>
      </c>
      <c r="L5506" s="13">
        <v>3.3333333333333335</v>
      </c>
      <c r="M5506" s="13">
        <v>10.833333333333334</v>
      </c>
    </row>
    <row r="5507" spans="2:13">
      <c r="B5507" s="10">
        <v>5504</v>
      </c>
      <c r="C5507" s="13">
        <v>1</v>
      </c>
      <c r="D5507" s="13">
        <v>4</v>
      </c>
      <c r="E5507" s="13">
        <v>12.558139534883722</v>
      </c>
      <c r="F5507" s="13">
        <v>18.693022290642176</v>
      </c>
      <c r="G5507" s="13">
        <v>2.9873417721518987</v>
      </c>
      <c r="H5507" s="13">
        <v>3.1475409836065573</v>
      </c>
      <c r="I5507" s="13">
        <v>1</v>
      </c>
      <c r="J5507" s="13">
        <v>5</v>
      </c>
      <c r="K5507" s="13">
        <v>0.4</v>
      </c>
      <c r="L5507" s="13">
        <v>5</v>
      </c>
      <c r="M5507" s="13">
        <v>14</v>
      </c>
    </row>
    <row r="5508" spans="2:13">
      <c r="B5508" s="10">
        <v>5505</v>
      </c>
      <c r="C5508" s="13">
        <v>0.8</v>
      </c>
      <c r="D5508" s="13">
        <v>5</v>
      </c>
      <c r="E5508" s="13">
        <v>15</v>
      </c>
      <c r="F5508" s="13">
        <v>25.424186046511629</v>
      </c>
      <c r="G5508" s="13">
        <v>2.7441860465116279</v>
      </c>
      <c r="H5508" s="13">
        <v>7.68</v>
      </c>
      <c r="I5508" s="13">
        <v>0.6</v>
      </c>
      <c r="J5508" s="13">
        <v>8.3333333333333339</v>
      </c>
      <c r="K5508" s="13">
        <v>0.6</v>
      </c>
      <c r="L5508" s="13">
        <v>3.3333333333333335</v>
      </c>
      <c r="M5508" s="13">
        <v>16.666666666666668</v>
      </c>
    </row>
    <row r="5509" spans="2:13">
      <c r="B5509" s="10">
        <v>5506</v>
      </c>
      <c r="C5509" s="13">
        <v>1</v>
      </c>
      <c r="D5509" s="13">
        <v>4</v>
      </c>
      <c r="E5509" s="13">
        <v>8.0597014925373145</v>
      </c>
      <c r="F5509" s="13">
        <v>14.946258214176495</v>
      </c>
      <c r="G5509" s="13">
        <v>2.7126436781609193</v>
      </c>
      <c r="H5509" s="13">
        <v>4.1739130434782608</v>
      </c>
      <c r="I5509" s="13">
        <v>1.2</v>
      </c>
      <c r="J5509" s="13">
        <v>4.166666666666667</v>
      </c>
      <c r="K5509" s="13">
        <v>0.4</v>
      </c>
      <c r="L5509" s="13">
        <v>5</v>
      </c>
      <c r="M5509" s="13">
        <v>13.166666666666668</v>
      </c>
    </row>
    <row r="5510" spans="2:13">
      <c r="B5510" s="10">
        <v>5507</v>
      </c>
      <c r="C5510" s="13">
        <v>0.6</v>
      </c>
      <c r="D5510" s="13">
        <v>6.666666666666667</v>
      </c>
      <c r="E5510" s="13">
        <v>11.25</v>
      </c>
      <c r="F5510" s="13">
        <v>20.272222222222222</v>
      </c>
      <c r="G5510" s="13">
        <v>2.6222222222222222</v>
      </c>
      <c r="H5510" s="13">
        <v>6.4</v>
      </c>
      <c r="I5510" s="13">
        <v>1.2</v>
      </c>
      <c r="J5510" s="13">
        <v>4.166666666666667</v>
      </c>
      <c r="K5510" s="13">
        <v>0.4</v>
      </c>
      <c r="L5510" s="13">
        <v>5</v>
      </c>
      <c r="M5510" s="13">
        <v>15.833333333333334</v>
      </c>
    </row>
    <row r="5511" spans="2:13">
      <c r="B5511" s="10">
        <v>5508</v>
      </c>
      <c r="C5511" s="13">
        <v>0.6</v>
      </c>
      <c r="D5511" s="13">
        <v>6.666666666666667</v>
      </c>
      <c r="E5511" s="13">
        <v>12.272727272727273</v>
      </c>
      <c r="F5511" s="13">
        <v>19.273538302735382</v>
      </c>
      <c r="G5511" s="13">
        <v>3.4452554744525545</v>
      </c>
      <c r="H5511" s="13">
        <v>3.5555555555555554</v>
      </c>
      <c r="I5511" s="13">
        <v>1</v>
      </c>
      <c r="J5511" s="13">
        <v>5</v>
      </c>
      <c r="K5511" s="13">
        <v>0.4</v>
      </c>
      <c r="L5511" s="13">
        <v>5</v>
      </c>
      <c r="M5511" s="13">
        <v>16.666666666666668</v>
      </c>
    </row>
    <row r="5512" spans="2:13">
      <c r="B5512" s="10">
        <v>5509</v>
      </c>
      <c r="C5512" s="13">
        <v>0.8</v>
      </c>
      <c r="D5512" s="13">
        <v>5</v>
      </c>
      <c r="E5512" s="13">
        <v>11.25</v>
      </c>
      <c r="F5512" s="13">
        <v>23.015079365079366</v>
      </c>
      <c r="G5512" s="13">
        <v>2.6222222222222222</v>
      </c>
      <c r="H5512" s="13">
        <v>9.1428571428571423</v>
      </c>
      <c r="I5512" s="13">
        <v>1.8</v>
      </c>
      <c r="J5512" s="13">
        <v>2.7777777777777777</v>
      </c>
      <c r="K5512" s="13">
        <v>0.4</v>
      </c>
      <c r="L5512" s="13">
        <v>5</v>
      </c>
      <c r="M5512" s="13">
        <v>12.777777777777779</v>
      </c>
    </row>
    <row r="5513" spans="2:13">
      <c r="B5513" s="10">
        <v>5510</v>
      </c>
      <c r="C5513" s="13">
        <v>0.6</v>
      </c>
      <c r="D5513" s="13">
        <v>6.666666666666667</v>
      </c>
      <c r="E5513" s="13">
        <v>13.846153846153847</v>
      </c>
      <c r="F5513" s="13">
        <v>25.611233211233213</v>
      </c>
      <c r="G5513" s="13">
        <v>2.6222222222222222</v>
      </c>
      <c r="H5513" s="13">
        <v>9.1428571428571423</v>
      </c>
      <c r="I5513" s="13">
        <v>0.6</v>
      </c>
      <c r="J5513" s="13">
        <v>8.3333333333333339</v>
      </c>
      <c r="K5513" s="13">
        <v>0.2</v>
      </c>
      <c r="L5513" s="13">
        <v>10</v>
      </c>
      <c r="M5513" s="13">
        <v>25</v>
      </c>
    </row>
    <row r="5514" spans="2:13">
      <c r="B5514" s="10">
        <v>5511</v>
      </c>
      <c r="C5514" s="13">
        <v>0.6</v>
      </c>
      <c r="D5514" s="13">
        <v>6.666666666666667</v>
      </c>
      <c r="E5514" s="13">
        <v>11.739130434782609</v>
      </c>
      <c r="F5514" s="13">
        <v>20.098832936472942</v>
      </c>
      <c r="G5514" s="13">
        <v>2.7126436781609193</v>
      </c>
      <c r="H5514" s="13">
        <v>5.6470588235294121</v>
      </c>
      <c r="I5514" s="13">
        <v>1</v>
      </c>
      <c r="J5514" s="13">
        <v>5</v>
      </c>
      <c r="K5514" s="13">
        <v>0.2</v>
      </c>
      <c r="L5514" s="13">
        <v>10</v>
      </c>
      <c r="M5514" s="13">
        <v>21.666666666666668</v>
      </c>
    </row>
    <row r="5515" spans="2:13">
      <c r="B5515" s="10">
        <v>5512</v>
      </c>
      <c r="C5515" s="13">
        <v>1.4</v>
      </c>
      <c r="D5515" s="13">
        <v>2.8571428571428572</v>
      </c>
      <c r="E5515" s="13">
        <v>18</v>
      </c>
      <c r="F5515" s="13">
        <v>23.926877985236647</v>
      </c>
      <c r="G5515" s="13">
        <v>2.0085106382978721</v>
      </c>
      <c r="H5515" s="13">
        <v>3.9183673469387754</v>
      </c>
      <c r="I5515" s="13">
        <v>1</v>
      </c>
      <c r="J5515" s="13">
        <v>5</v>
      </c>
      <c r="K5515" s="13">
        <v>0.6</v>
      </c>
      <c r="L5515" s="13">
        <v>3.3333333333333335</v>
      </c>
      <c r="M5515" s="13">
        <v>11.190476190476192</v>
      </c>
    </row>
    <row r="5516" spans="2:13">
      <c r="B5516" s="10">
        <v>5513</v>
      </c>
      <c r="C5516" s="13">
        <v>1</v>
      </c>
      <c r="D5516" s="13">
        <v>4</v>
      </c>
      <c r="E5516" s="13">
        <v>11.020408163265305</v>
      </c>
      <c r="F5516" s="13">
        <v>23.437199767463206</v>
      </c>
      <c r="G5516" s="13">
        <v>4.068965517241379</v>
      </c>
      <c r="H5516" s="13">
        <v>8.3478260869565215</v>
      </c>
      <c r="I5516" s="13">
        <v>0.8</v>
      </c>
      <c r="J5516" s="13">
        <v>6.25</v>
      </c>
      <c r="K5516" s="13">
        <v>0.4</v>
      </c>
      <c r="L5516" s="13">
        <v>5</v>
      </c>
      <c r="M5516" s="13">
        <v>15.25</v>
      </c>
    </row>
    <row r="5517" spans="2:13">
      <c r="B5517" s="10">
        <v>5514</v>
      </c>
      <c r="C5517" s="13">
        <v>0.6</v>
      </c>
      <c r="D5517" s="13">
        <v>6.666666666666667</v>
      </c>
      <c r="E5517" s="13">
        <v>13.846153846153847</v>
      </c>
      <c r="F5517" s="13">
        <v>20.34798534798535</v>
      </c>
      <c r="G5517" s="13">
        <v>2.8095238095238098</v>
      </c>
      <c r="H5517" s="13">
        <v>3.6923076923076925</v>
      </c>
      <c r="I5517" s="13">
        <v>0.6</v>
      </c>
      <c r="J5517" s="13">
        <v>8.3333333333333339</v>
      </c>
      <c r="K5517" s="13">
        <v>0.4</v>
      </c>
      <c r="L5517" s="13">
        <v>5</v>
      </c>
      <c r="M5517" s="13">
        <v>20</v>
      </c>
    </row>
    <row r="5518" spans="2:13">
      <c r="B5518" s="10">
        <v>5515</v>
      </c>
      <c r="C5518" s="13">
        <v>0.8</v>
      </c>
      <c r="D5518" s="13">
        <v>5</v>
      </c>
      <c r="E5518" s="13">
        <v>14.594594594594593</v>
      </c>
      <c r="F5518" s="13">
        <v>22.359869851702882</v>
      </c>
      <c r="G5518" s="13">
        <v>2.7126436781609193</v>
      </c>
      <c r="H5518" s="13">
        <v>5.0526315789473681</v>
      </c>
      <c r="I5518" s="13">
        <v>0.6</v>
      </c>
      <c r="J5518" s="13">
        <v>8.3333333333333339</v>
      </c>
      <c r="K5518" s="13">
        <v>0.2</v>
      </c>
      <c r="L5518" s="13">
        <v>10</v>
      </c>
      <c r="M5518" s="13">
        <v>23.333333333333336</v>
      </c>
    </row>
    <row r="5519" spans="2:13">
      <c r="B5519" s="10">
        <v>5516</v>
      </c>
      <c r="C5519" s="13">
        <v>0.6</v>
      </c>
      <c r="D5519" s="13">
        <v>6.666666666666667</v>
      </c>
      <c r="E5519" s="13">
        <v>10.188679245283019</v>
      </c>
      <c r="F5519" s="13">
        <v>17.549501045825178</v>
      </c>
      <c r="G5519" s="13">
        <v>2.8957055214723924</v>
      </c>
      <c r="H5519" s="13">
        <v>4.4651162790697674</v>
      </c>
      <c r="I5519" s="13">
        <v>0.6</v>
      </c>
      <c r="J5519" s="13">
        <v>8.3333333333333339</v>
      </c>
      <c r="K5519" s="13">
        <v>0.4</v>
      </c>
      <c r="L5519" s="13">
        <v>5</v>
      </c>
      <c r="M5519" s="13">
        <v>20</v>
      </c>
    </row>
    <row r="5520" spans="2:13">
      <c r="B5520" s="10">
        <v>5517</v>
      </c>
      <c r="C5520" s="13">
        <v>0.6</v>
      </c>
      <c r="D5520" s="13">
        <v>6.666666666666667</v>
      </c>
      <c r="E5520" s="13">
        <v>12.272727272727273</v>
      </c>
      <c r="F5520" s="13">
        <v>19.780716419546689</v>
      </c>
      <c r="G5520" s="13">
        <v>4.4112149532710276</v>
      </c>
      <c r="H5520" s="13">
        <v>3.096774193548387</v>
      </c>
      <c r="I5520" s="13">
        <v>1.2</v>
      </c>
      <c r="J5520" s="13">
        <v>4.166666666666667</v>
      </c>
      <c r="K5520" s="13">
        <v>0.4</v>
      </c>
      <c r="L5520" s="13">
        <v>5</v>
      </c>
      <c r="M5520" s="13">
        <v>15.833333333333334</v>
      </c>
    </row>
    <row r="5521" spans="2:13">
      <c r="B5521" s="10">
        <v>5518</v>
      </c>
      <c r="C5521" s="13">
        <v>0.8</v>
      </c>
      <c r="D5521" s="13">
        <v>5</v>
      </c>
      <c r="E5521" s="13">
        <v>11.48936170212766</v>
      </c>
      <c r="F5521" s="13">
        <v>17.819284975784949</v>
      </c>
      <c r="G5521" s="13">
        <v>2.5652173913043477</v>
      </c>
      <c r="H5521" s="13">
        <v>3.7647058823529411</v>
      </c>
      <c r="I5521" s="13">
        <v>1.6</v>
      </c>
      <c r="J5521" s="13">
        <v>3.125</v>
      </c>
      <c r="K5521" s="13">
        <v>0.4</v>
      </c>
      <c r="L5521" s="13">
        <v>5</v>
      </c>
      <c r="M5521" s="13">
        <v>13.125</v>
      </c>
    </row>
    <row r="5522" spans="2:13">
      <c r="B5522" s="10">
        <v>5519</v>
      </c>
      <c r="C5522" s="13">
        <v>0.4</v>
      </c>
      <c r="D5522" s="13">
        <v>10</v>
      </c>
      <c r="E5522" s="13">
        <v>14.210526315789473</v>
      </c>
      <c r="F5522" s="13">
        <v>24.062989431568418</v>
      </c>
      <c r="G5522" s="13">
        <v>3.6589147286821708</v>
      </c>
      <c r="H5522" s="13">
        <v>6.193548387096774</v>
      </c>
      <c r="I5522" s="13">
        <v>0.8</v>
      </c>
      <c r="J5522" s="13">
        <v>6.25</v>
      </c>
      <c r="K5522" s="13">
        <v>0.4</v>
      </c>
      <c r="L5522" s="13">
        <v>5</v>
      </c>
      <c r="M5522" s="13">
        <v>21.25</v>
      </c>
    </row>
    <row r="5523" spans="2:13">
      <c r="B5523" s="10">
        <v>5520</v>
      </c>
      <c r="C5523" s="13">
        <v>1</v>
      </c>
      <c r="D5523" s="13">
        <v>4</v>
      </c>
      <c r="E5523" s="13">
        <v>16.363636363636363</v>
      </c>
      <c r="F5523" s="13">
        <v>23.923584795093173</v>
      </c>
      <c r="G5523" s="13">
        <v>2.6368715083798882</v>
      </c>
      <c r="H5523" s="13">
        <v>4.9230769230769234</v>
      </c>
      <c r="I5523" s="13">
        <v>1.4</v>
      </c>
      <c r="J5523" s="13">
        <v>3.5714285714285716</v>
      </c>
      <c r="K5523" s="13">
        <v>0.6</v>
      </c>
      <c r="L5523" s="13">
        <v>3.3333333333333335</v>
      </c>
      <c r="M5523" s="13">
        <v>10.904761904761905</v>
      </c>
    </row>
    <row r="5524" spans="2:13">
      <c r="B5524" s="10">
        <v>5521</v>
      </c>
      <c r="C5524" s="13">
        <v>0.8</v>
      </c>
      <c r="D5524" s="13">
        <v>5</v>
      </c>
      <c r="E5524" s="13">
        <v>12.558139534883722</v>
      </c>
      <c r="F5524" s="13">
        <v>18.509634176733691</v>
      </c>
      <c r="G5524" s="13">
        <v>2.3959390862944163</v>
      </c>
      <c r="H5524" s="13">
        <v>3.5555555555555554</v>
      </c>
      <c r="I5524" s="13">
        <v>1.4</v>
      </c>
      <c r="J5524" s="13">
        <v>3.5714285714285716</v>
      </c>
      <c r="K5524" s="13">
        <v>0.4</v>
      </c>
      <c r="L5524" s="13">
        <v>5</v>
      </c>
      <c r="M5524" s="13">
        <v>13.571428571428571</v>
      </c>
    </row>
    <row r="5525" spans="2:13">
      <c r="B5525" s="10">
        <v>5522</v>
      </c>
      <c r="C5525" s="13">
        <v>1</v>
      </c>
      <c r="D5525" s="13">
        <v>4</v>
      </c>
      <c r="E5525" s="13">
        <v>8.5714285714285712</v>
      </c>
      <c r="F5525" s="13">
        <v>15.736263736263735</v>
      </c>
      <c r="G5525" s="13">
        <v>2.5934065934065931</v>
      </c>
      <c r="H5525" s="13">
        <v>4.5714285714285712</v>
      </c>
      <c r="I5525" s="13">
        <v>1.2</v>
      </c>
      <c r="J5525" s="13">
        <v>4.166666666666667</v>
      </c>
      <c r="K5525" s="13">
        <v>0.2</v>
      </c>
      <c r="L5525" s="13">
        <v>10</v>
      </c>
      <c r="M5525" s="13">
        <v>18.166666666666668</v>
      </c>
    </row>
    <row r="5526" spans="2:13">
      <c r="B5526" s="10">
        <v>5523</v>
      </c>
      <c r="C5526" s="13">
        <v>0.8</v>
      </c>
      <c r="D5526" s="13">
        <v>5</v>
      </c>
      <c r="E5526" s="13">
        <v>15.428571428571429</v>
      </c>
      <c r="F5526" s="13">
        <v>21.857423887587821</v>
      </c>
      <c r="G5526" s="13">
        <v>3.8688524590163937</v>
      </c>
      <c r="H5526" s="13">
        <v>2.56</v>
      </c>
      <c r="I5526" s="13">
        <v>1.2</v>
      </c>
      <c r="J5526" s="13">
        <v>4.166666666666667</v>
      </c>
      <c r="K5526" s="13">
        <v>0.2</v>
      </c>
      <c r="L5526" s="13">
        <v>10</v>
      </c>
      <c r="M5526" s="13">
        <v>19.166666666666668</v>
      </c>
    </row>
    <row r="5527" spans="2:13">
      <c r="B5527" s="10">
        <v>5524</v>
      </c>
      <c r="C5527" s="13">
        <v>1</v>
      </c>
      <c r="D5527" s="13">
        <v>4</v>
      </c>
      <c r="E5527" s="13">
        <v>10</v>
      </c>
      <c r="F5527" s="13">
        <v>17.574762316335352</v>
      </c>
      <c r="G5527" s="13">
        <v>2.6516853932584272</v>
      </c>
      <c r="H5527" s="13">
        <v>4.9230769230769234</v>
      </c>
      <c r="I5527" s="13">
        <v>0.8</v>
      </c>
      <c r="J5527" s="13">
        <v>6.25</v>
      </c>
      <c r="K5527" s="13">
        <v>0.4</v>
      </c>
      <c r="L5527" s="13">
        <v>5</v>
      </c>
      <c r="M5527" s="13">
        <v>15.25</v>
      </c>
    </row>
    <row r="5528" spans="2:13">
      <c r="B5528" s="10">
        <v>5525</v>
      </c>
      <c r="C5528" s="13">
        <v>1</v>
      </c>
      <c r="D5528" s="13">
        <v>4</v>
      </c>
      <c r="E5528" s="13">
        <v>12.558139534883722</v>
      </c>
      <c r="F5528" s="13">
        <v>18.191016247212488</v>
      </c>
      <c r="G5528" s="13">
        <v>3.2328767123287672</v>
      </c>
      <c r="H5528" s="13">
        <v>2.4</v>
      </c>
      <c r="I5528" s="13">
        <v>0.8</v>
      </c>
      <c r="J5528" s="13">
        <v>6.25</v>
      </c>
      <c r="K5528" s="13">
        <v>0.4</v>
      </c>
      <c r="L5528" s="13">
        <v>5</v>
      </c>
      <c r="M5528" s="13">
        <v>15.25</v>
      </c>
    </row>
    <row r="5529" spans="2:13">
      <c r="B5529" s="10">
        <v>5526</v>
      </c>
      <c r="C5529" s="13">
        <v>1</v>
      </c>
      <c r="D5529" s="13">
        <v>4</v>
      </c>
      <c r="E5529" s="13">
        <v>11.020408163265305</v>
      </c>
      <c r="F5529" s="13">
        <v>19.968166287494018</v>
      </c>
      <c r="G5529" s="13">
        <v>3.3006993006993004</v>
      </c>
      <c r="H5529" s="13">
        <v>5.6470588235294121</v>
      </c>
      <c r="I5529" s="13">
        <v>1.2</v>
      </c>
      <c r="J5529" s="13">
        <v>4.166666666666667</v>
      </c>
      <c r="K5529" s="13">
        <v>0.6</v>
      </c>
      <c r="L5529" s="13">
        <v>3.3333333333333335</v>
      </c>
      <c r="M5529" s="13">
        <v>11.500000000000002</v>
      </c>
    </row>
    <row r="5530" spans="2:13">
      <c r="B5530" s="10">
        <v>5527</v>
      </c>
      <c r="C5530" s="13">
        <v>1</v>
      </c>
      <c r="D5530" s="13">
        <v>4</v>
      </c>
      <c r="E5530" s="13">
        <v>11.020408163265305</v>
      </c>
      <c r="F5530" s="13">
        <v>18.565749778172137</v>
      </c>
      <c r="G5530" s="13">
        <v>3.3714285714285714</v>
      </c>
      <c r="H5530" s="13">
        <v>4.1739130434782608</v>
      </c>
      <c r="I5530" s="13">
        <v>1.2</v>
      </c>
      <c r="J5530" s="13">
        <v>4.166666666666667</v>
      </c>
      <c r="K5530" s="13">
        <v>0.6</v>
      </c>
      <c r="L5530" s="13">
        <v>3.3333333333333335</v>
      </c>
      <c r="M5530" s="13">
        <v>11.500000000000002</v>
      </c>
    </row>
    <row r="5531" spans="2:13">
      <c r="B5531" s="10">
        <v>5528</v>
      </c>
      <c r="C5531" s="13">
        <v>0.4</v>
      </c>
      <c r="D5531" s="13">
        <v>10</v>
      </c>
      <c r="E5531" s="13">
        <v>16.875</v>
      </c>
      <c r="F5531" s="13">
        <v>28.462878787878786</v>
      </c>
      <c r="G5531" s="13">
        <v>2.8606060606060604</v>
      </c>
      <c r="H5531" s="13">
        <v>8.7272727272727266</v>
      </c>
      <c r="I5531" s="13">
        <v>0.8</v>
      </c>
      <c r="J5531" s="13">
        <v>6.25</v>
      </c>
      <c r="K5531" s="13">
        <v>0.2</v>
      </c>
      <c r="L5531" s="13">
        <v>10</v>
      </c>
      <c r="M5531" s="13">
        <v>26.25</v>
      </c>
    </row>
    <row r="5532" spans="2:13">
      <c r="B5532" s="10">
        <v>5529</v>
      </c>
      <c r="C5532" s="13">
        <v>1.4</v>
      </c>
      <c r="D5532" s="13">
        <v>2.8571428571428572</v>
      </c>
      <c r="E5532" s="13">
        <v>12.857142857142858</v>
      </c>
      <c r="F5532" s="13">
        <v>18.371018455228981</v>
      </c>
      <c r="G5532" s="13">
        <v>2.1454545454545455</v>
      </c>
      <c r="H5532" s="13">
        <v>3.3684210526315788</v>
      </c>
      <c r="I5532" s="13">
        <v>1.2</v>
      </c>
      <c r="J5532" s="13">
        <v>4.166666666666667</v>
      </c>
      <c r="K5532" s="13">
        <v>0.4</v>
      </c>
      <c r="L5532" s="13">
        <v>5</v>
      </c>
      <c r="M5532" s="13">
        <v>12.023809523809524</v>
      </c>
    </row>
    <row r="5533" spans="2:13">
      <c r="B5533" s="10">
        <v>5530</v>
      </c>
      <c r="C5533" s="13">
        <v>1</v>
      </c>
      <c r="D5533" s="13">
        <v>4</v>
      </c>
      <c r="E5533" s="13">
        <v>9.1525423728813564</v>
      </c>
      <c r="F5533" s="13">
        <v>18.995491090830072</v>
      </c>
      <c r="G5533" s="13">
        <v>2.458333333333333</v>
      </c>
      <c r="H5533" s="13">
        <v>7.384615384615385</v>
      </c>
      <c r="I5533" s="13">
        <v>1.6</v>
      </c>
      <c r="J5533" s="13">
        <v>3.125</v>
      </c>
      <c r="K5533" s="13">
        <v>0.2</v>
      </c>
      <c r="L5533" s="13">
        <v>10</v>
      </c>
      <c r="M5533" s="13">
        <v>17.125</v>
      </c>
    </row>
    <row r="5534" spans="2:13">
      <c r="B5534" s="10">
        <v>5531</v>
      </c>
      <c r="C5534" s="13">
        <v>1</v>
      </c>
      <c r="D5534" s="13">
        <v>4</v>
      </c>
      <c r="E5534" s="13">
        <v>13.5</v>
      </c>
      <c r="F5534" s="13">
        <v>21.022388059701491</v>
      </c>
      <c r="G5534" s="13">
        <v>3.5223880597014925</v>
      </c>
      <c r="H5534" s="13">
        <v>4</v>
      </c>
      <c r="I5534" s="13">
        <v>1</v>
      </c>
      <c r="J5534" s="13">
        <v>5</v>
      </c>
      <c r="K5534" s="13">
        <v>0.1</v>
      </c>
      <c r="L5534" s="13">
        <v>20</v>
      </c>
      <c r="M5534" s="13">
        <v>29</v>
      </c>
    </row>
    <row r="5535" spans="2:13">
      <c r="B5535" s="10">
        <v>5532</v>
      </c>
      <c r="C5535" s="13">
        <v>0.6</v>
      </c>
      <c r="D5535" s="13">
        <v>6.666666666666667</v>
      </c>
      <c r="E5535" s="13">
        <v>15.428571428571429</v>
      </c>
      <c r="F5535" s="13">
        <v>23.887486157253601</v>
      </c>
      <c r="G5535" s="13">
        <v>3.6589147286821708</v>
      </c>
      <c r="H5535" s="13">
        <v>4.8</v>
      </c>
      <c r="I5535" s="13">
        <v>0.8</v>
      </c>
      <c r="J5535" s="13">
        <v>6.25</v>
      </c>
      <c r="K5535" s="13">
        <v>0.6</v>
      </c>
      <c r="L5535" s="13">
        <v>3.3333333333333335</v>
      </c>
      <c r="M5535" s="13">
        <v>16.25</v>
      </c>
    </row>
    <row r="5536" spans="2:13">
      <c r="B5536" s="10">
        <v>5533</v>
      </c>
      <c r="C5536" s="13">
        <v>0.6</v>
      </c>
      <c r="D5536" s="13">
        <v>6.666666666666667</v>
      </c>
      <c r="E5536" s="13">
        <v>10.188679245283019</v>
      </c>
      <c r="F5536" s="13">
        <v>18.620182078974636</v>
      </c>
      <c r="G5536" s="13">
        <v>3.9663865546218489</v>
      </c>
      <c r="H5536" s="13">
        <v>4.4651162790697674</v>
      </c>
      <c r="I5536" s="13">
        <v>1.2</v>
      </c>
      <c r="J5536" s="13">
        <v>4.166666666666667</v>
      </c>
      <c r="K5536" s="13">
        <v>0.6</v>
      </c>
      <c r="L5536" s="13">
        <v>3.3333333333333335</v>
      </c>
      <c r="M5536" s="13">
        <v>14.166666666666668</v>
      </c>
    </row>
    <row r="5537" spans="2:13">
      <c r="B5537" s="10">
        <v>5534</v>
      </c>
      <c r="C5537" s="13">
        <v>1.2</v>
      </c>
      <c r="D5537" s="13">
        <v>3.3333333333333335</v>
      </c>
      <c r="E5537" s="13">
        <v>12.272727272727273</v>
      </c>
      <c r="F5537" s="13">
        <v>19.419661733615222</v>
      </c>
      <c r="G5537" s="13">
        <v>2.6818181818181817</v>
      </c>
      <c r="H5537" s="13">
        <v>4.4651162790697674</v>
      </c>
      <c r="I5537" s="13">
        <v>1</v>
      </c>
      <c r="J5537" s="13">
        <v>5</v>
      </c>
      <c r="K5537" s="13">
        <v>0.2</v>
      </c>
      <c r="L5537" s="13">
        <v>10</v>
      </c>
      <c r="M5537" s="13">
        <v>18.333333333333336</v>
      </c>
    </row>
    <row r="5538" spans="2:13">
      <c r="B5538" s="10">
        <v>5535</v>
      </c>
      <c r="C5538" s="13">
        <v>0.8</v>
      </c>
      <c r="D5538" s="13">
        <v>5</v>
      </c>
      <c r="E5538" s="13">
        <v>11.739130434782609</v>
      </c>
      <c r="F5538" s="13">
        <v>19.478344241110509</v>
      </c>
      <c r="G5538" s="13">
        <v>3.1677852348993287</v>
      </c>
      <c r="H5538" s="13">
        <v>4.5714285714285712</v>
      </c>
      <c r="I5538" s="13">
        <v>1.4</v>
      </c>
      <c r="J5538" s="13">
        <v>3.5714285714285716</v>
      </c>
      <c r="K5538" s="13">
        <v>0.4</v>
      </c>
      <c r="L5538" s="13">
        <v>5</v>
      </c>
      <c r="M5538" s="13">
        <v>13.571428571428571</v>
      </c>
    </row>
    <row r="5539" spans="2:13">
      <c r="B5539" s="10">
        <v>5536</v>
      </c>
      <c r="C5539" s="13">
        <v>1</v>
      </c>
      <c r="D5539" s="13">
        <v>4</v>
      </c>
      <c r="E5539" s="13">
        <v>11.020408163265305</v>
      </c>
      <c r="F5539" s="13">
        <v>18.330549672699266</v>
      </c>
      <c r="G5539" s="13">
        <v>3.6875</v>
      </c>
      <c r="H5539" s="13">
        <v>3.6226415094339623</v>
      </c>
      <c r="I5539" s="13">
        <v>1</v>
      </c>
      <c r="J5539" s="13">
        <v>5</v>
      </c>
      <c r="K5539" s="13">
        <v>0.2</v>
      </c>
      <c r="L5539" s="13">
        <v>10</v>
      </c>
      <c r="M5539" s="13">
        <v>19</v>
      </c>
    </row>
    <row r="5540" spans="2:13">
      <c r="B5540" s="10">
        <v>5537</v>
      </c>
      <c r="C5540" s="13">
        <v>0.6</v>
      </c>
      <c r="D5540" s="13">
        <v>6.666666666666667</v>
      </c>
      <c r="E5540" s="13">
        <v>21.6</v>
      </c>
      <c r="F5540" s="13">
        <v>28.45551822176273</v>
      </c>
      <c r="G5540" s="13">
        <v>3.2328767123287672</v>
      </c>
      <c r="H5540" s="13">
        <v>3.6226415094339623</v>
      </c>
      <c r="I5540" s="13">
        <v>1.6</v>
      </c>
      <c r="J5540" s="13">
        <v>3.125</v>
      </c>
      <c r="K5540" s="13">
        <v>0.2</v>
      </c>
      <c r="L5540" s="13">
        <v>10</v>
      </c>
      <c r="M5540" s="13">
        <v>19.791666666666668</v>
      </c>
    </row>
    <row r="5541" spans="2:13">
      <c r="B5541" s="10">
        <v>5538</v>
      </c>
      <c r="C5541" s="13">
        <v>1.2</v>
      </c>
      <c r="D5541" s="13">
        <v>3.3333333333333335</v>
      </c>
      <c r="E5541" s="13">
        <v>19.285714285714288</v>
      </c>
      <c r="F5541" s="13">
        <v>26.597542242703533</v>
      </c>
      <c r="G5541" s="13">
        <v>3.0451612903225804</v>
      </c>
      <c r="H5541" s="13">
        <v>4.2666666666666666</v>
      </c>
      <c r="I5541" s="13">
        <v>0.8</v>
      </c>
      <c r="J5541" s="13">
        <v>6.25</v>
      </c>
      <c r="K5541" s="13">
        <v>0.2</v>
      </c>
      <c r="L5541" s="13">
        <v>10</v>
      </c>
      <c r="M5541" s="13">
        <v>19.583333333333336</v>
      </c>
    </row>
    <row r="5542" spans="2:13">
      <c r="B5542" s="10">
        <v>5539</v>
      </c>
      <c r="C5542" s="13">
        <v>1.2</v>
      </c>
      <c r="D5542" s="13">
        <v>3.3333333333333335</v>
      </c>
      <c r="E5542" s="13">
        <v>10.588235294117647</v>
      </c>
      <c r="F5542" s="13">
        <v>22.888847289221687</v>
      </c>
      <c r="G5542" s="13">
        <v>2.1953488372093024</v>
      </c>
      <c r="H5542" s="13">
        <v>10.105263157894736</v>
      </c>
      <c r="I5542" s="13">
        <v>1</v>
      </c>
      <c r="J5542" s="13">
        <v>5</v>
      </c>
      <c r="K5542" s="13">
        <v>0.4</v>
      </c>
      <c r="L5542" s="13">
        <v>5</v>
      </c>
      <c r="M5542" s="13">
        <v>13.333333333333334</v>
      </c>
    </row>
    <row r="5543" spans="2:13">
      <c r="B5543" s="10">
        <v>5540</v>
      </c>
      <c r="C5543" s="13">
        <v>1</v>
      </c>
      <c r="D5543" s="13">
        <v>4</v>
      </c>
      <c r="E5543" s="13">
        <v>12.272727272727273</v>
      </c>
      <c r="F5543" s="13">
        <v>18.180502174462486</v>
      </c>
      <c r="G5543" s="13">
        <v>2.7602339181286553</v>
      </c>
      <c r="H5543" s="13">
        <v>3.1475409836065573</v>
      </c>
      <c r="I5543" s="13">
        <v>1</v>
      </c>
      <c r="J5543" s="13">
        <v>5</v>
      </c>
      <c r="K5543" s="13">
        <v>0.2</v>
      </c>
      <c r="L5543" s="13">
        <v>10</v>
      </c>
      <c r="M5543" s="13">
        <v>19</v>
      </c>
    </row>
    <row r="5544" spans="2:13">
      <c r="B5544" s="10">
        <v>5541</v>
      </c>
      <c r="C5544" s="13">
        <v>1</v>
      </c>
      <c r="D5544" s="13">
        <v>4</v>
      </c>
      <c r="E5544" s="13">
        <v>11.25</v>
      </c>
      <c r="F5544" s="13">
        <v>21.095255474452557</v>
      </c>
      <c r="G5544" s="13">
        <v>3.4452554744525545</v>
      </c>
      <c r="H5544" s="13">
        <v>6.4</v>
      </c>
      <c r="I5544" s="13">
        <v>0.8</v>
      </c>
      <c r="J5544" s="13">
        <v>6.25</v>
      </c>
      <c r="K5544" s="13">
        <v>0.2</v>
      </c>
      <c r="L5544" s="13">
        <v>10</v>
      </c>
      <c r="M5544" s="13">
        <v>20.25</v>
      </c>
    </row>
    <row r="5545" spans="2:13">
      <c r="B5545" s="10">
        <v>5542</v>
      </c>
      <c r="C5545" s="13">
        <v>1</v>
      </c>
      <c r="D5545" s="13">
        <v>4</v>
      </c>
      <c r="E5545" s="13">
        <v>7.7142857142857144</v>
      </c>
      <c r="F5545" s="13">
        <v>13.720655141037307</v>
      </c>
      <c r="G5545" s="13">
        <v>3.0063694267515921</v>
      </c>
      <c r="H5545" s="13">
        <v>3</v>
      </c>
      <c r="I5545" s="13">
        <v>1.4</v>
      </c>
      <c r="J5545" s="13">
        <v>3.5714285714285716</v>
      </c>
      <c r="K5545" s="13">
        <v>0.4</v>
      </c>
      <c r="L5545" s="13">
        <v>5</v>
      </c>
      <c r="M5545" s="13">
        <v>12.571428571428571</v>
      </c>
    </row>
    <row r="5546" spans="2:13">
      <c r="B5546" s="10">
        <v>5543</v>
      </c>
      <c r="C5546" s="13">
        <v>0.8</v>
      </c>
      <c r="D5546" s="13">
        <v>5</v>
      </c>
      <c r="E5546" s="13">
        <v>14.594594594594593</v>
      </c>
      <c r="F5546" s="13">
        <v>23.29173745173745</v>
      </c>
      <c r="G5546" s="13">
        <v>2.6971428571428571</v>
      </c>
      <c r="H5546" s="13">
        <v>6</v>
      </c>
      <c r="I5546" s="13">
        <v>1.2</v>
      </c>
      <c r="J5546" s="13">
        <v>4.166666666666667</v>
      </c>
      <c r="K5546" s="13">
        <v>0.2</v>
      </c>
      <c r="L5546" s="13">
        <v>10</v>
      </c>
      <c r="M5546" s="13">
        <v>19.166666666666668</v>
      </c>
    </row>
    <row r="5547" spans="2:13">
      <c r="B5547" s="10">
        <v>5544</v>
      </c>
      <c r="C5547" s="13">
        <v>1</v>
      </c>
      <c r="D5547" s="13">
        <v>4</v>
      </c>
      <c r="E5547" s="13">
        <v>10</v>
      </c>
      <c r="F5547" s="13">
        <v>16.611044128285506</v>
      </c>
      <c r="G5547" s="13">
        <v>3.3006993006993004</v>
      </c>
      <c r="H5547" s="13">
        <v>3.3103448275862069</v>
      </c>
      <c r="I5547" s="13">
        <v>1</v>
      </c>
      <c r="J5547" s="13">
        <v>5</v>
      </c>
      <c r="K5547" s="13">
        <v>0.2</v>
      </c>
      <c r="L5547" s="13">
        <v>10</v>
      </c>
      <c r="M5547" s="13">
        <v>19</v>
      </c>
    </row>
    <row r="5548" spans="2:13">
      <c r="B5548" s="10">
        <v>5545</v>
      </c>
      <c r="C5548" s="13">
        <v>1</v>
      </c>
      <c r="D5548" s="13">
        <v>4</v>
      </c>
      <c r="E5548" s="13">
        <v>7.5</v>
      </c>
      <c r="F5548" s="13">
        <v>18.939916405433646</v>
      </c>
      <c r="G5548" s="13">
        <v>2.7126436781609193</v>
      </c>
      <c r="H5548" s="13">
        <v>8.7272727272727266</v>
      </c>
      <c r="I5548" s="13">
        <v>0.8</v>
      </c>
      <c r="J5548" s="13">
        <v>6.25</v>
      </c>
      <c r="K5548" s="13">
        <v>0.6</v>
      </c>
      <c r="L5548" s="13">
        <v>3.3333333333333335</v>
      </c>
      <c r="M5548" s="13">
        <v>13.583333333333334</v>
      </c>
    </row>
    <row r="5549" spans="2:13">
      <c r="B5549" s="10">
        <v>5546</v>
      </c>
      <c r="C5549" s="13">
        <v>0.6</v>
      </c>
      <c r="D5549" s="13">
        <v>6.666666666666667</v>
      </c>
      <c r="E5549" s="13">
        <v>13.846153846153847</v>
      </c>
      <c r="F5549" s="13">
        <v>21.811813623578331</v>
      </c>
      <c r="G5549" s="13">
        <v>2.776470588235294</v>
      </c>
      <c r="H5549" s="13">
        <v>5.1891891891891895</v>
      </c>
      <c r="I5549" s="13">
        <v>1</v>
      </c>
      <c r="J5549" s="13">
        <v>5</v>
      </c>
      <c r="K5549" s="13">
        <v>0.2</v>
      </c>
      <c r="L5549" s="13">
        <v>10</v>
      </c>
      <c r="M5549" s="13">
        <v>21.666666666666668</v>
      </c>
    </row>
    <row r="5550" spans="2:13">
      <c r="B5550" s="10">
        <v>5547</v>
      </c>
      <c r="C5550" s="13">
        <v>0.4</v>
      </c>
      <c r="D5550" s="13">
        <v>10</v>
      </c>
      <c r="E5550" s="13">
        <v>11.020408163265305</v>
      </c>
      <c r="F5550" s="13">
        <v>16.952085181898845</v>
      </c>
      <c r="G5550" s="13">
        <v>2.9316770186335406</v>
      </c>
      <c r="H5550" s="13">
        <v>3</v>
      </c>
      <c r="I5550" s="13">
        <v>0.8</v>
      </c>
      <c r="J5550" s="13">
        <v>6.25</v>
      </c>
      <c r="K5550" s="13">
        <v>0.6</v>
      </c>
      <c r="L5550" s="13">
        <v>3.3333333333333335</v>
      </c>
      <c r="M5550" s="13">
        <v>19.583333333333332</v>
      </c>
    </row>
    <row r="5551" spans="2:13">
      <c r="B5551" s="10">
        <v>5548</v>
      </c>
      <c r="C5551" s="13">
        <v>1</v>
      </c>
      <c r="D5551" s="13">
        <v>4</v>
      </c>
      <c r="E5551" s="13">
        <v>14.594594594594593</v>
      </c>
      <c r="F5551" s="13">
        <v>25.819221819221816</v>
      </c>
      <c r="G5551" s="13">
        <v>2.4973544973544972</v>
      </c>
      <c r="H5551" s="13">
        <v>8.7272727272727266</v>
      </c>
      <c r="I5551" s="13">
        <v>1.2</v>
      </c>
      <c r="J5551" s="13">
        <v>4.166666666666667</v>
      </c>
      <c r="K5551" s="13">
        <v>0.4</v>
      </c>
      <c r="L5551" s="13">
        <v>5</v>
      </c>
      <c r="M5551" s="13">
        <v>13.166666666666668</v>
      </c>
    </row>
    <row r="5552" spans="2:13">
      <c r="B5552" s="10">
        <v>5549</v>
      </c>
      <c r="C5552" s="13">
        <v>0.8</v>
      </c>
      <c r="D5552" s="13">
        <v>5</v>
      </c>
      <c r="E5552" s="13">
        <v>13.846153846153847</v>
      </c>
      <c r="F5552" s="13">
        <v>21.35542798081136</v>
      </c>
      <c r="G5552" s="13">
        <v>2.8263473053892216</v>
      </c>
      <c r="H5552" s="13">
        <v>4.6829268292682924</v>
      </c>
      <c r="I5552" s="13">
        <v>1</v>
      </c>
      <c r="J5552" s="13">
        <v>5</v>
      </c>
      <c r="K5552" s="13">
        <v>0.4</v>
      </c>
      <c r="L5552" s="13">
        <v>5</v>
      </c>
      <c r="M5552" s="13">
        <v>15</v>
      </c>
    </row>
    <row r="5553" spans="2:13">
      <c r="B5553" s="10">
        <v>5550</v>
      </c>
      <c r="C5553" s="13">
        <v>0.8</v>
      </c>
      <c r="D5553" s="13">
        <v>5</v>
      </c>
      <c r="E5553" s="13">
        <v>10.588235294117647</v>
      </c>
      <c r="F5553" s="13">
        <v>17.316558993539612</v>
      </c>
      <c r="G5553" s="13">
        <v>2.7283236994219653</v>
      </c>
      <c r="H5553" s="13">
        <v>4</v>
      </c>
      <c r="I5553" s="13">
        <v>1.2</v>
      </c>
      <c r="J5553" s="13">
        <v>4.166666666666667</v>
      </c>
      <c r="K5553" s="13">
        <v>0.1</v>
      </c>
      <c r="L5553" s="13">
        <v>20</v>
      </c>
      <c r="M5553" s="13">
        <v>29.166666666666668</v>
      </c>
    </row>
    <row r="5554" spans="2:13">
      <c r="B5554" s="10">
        <v>5551</v>
      </c>
      <c r="C5554" s="13">
        <v>0.4</v>
      </c>
      <c r="D5554" s="13">
        <v>10</v>
      </c>
      <c r="E5554" s="13">
        <v>13.170731707317072</v>
      </c>
      <c r="F5554" s="13">
        <v>19.459909196494561</v>
      </c>
      <c r="G5554" s="13">
        <v>2.8606060606060604</v>
      </c>
      <c r="H5554" s="13">
        <v>3.4285714285714284</v>
      </c>
      <c r="I5554" s="13">
        <v>0.4</v>
      </c>
      <c r="J5554" s="13">
        <v>12.5</v>
      </c>
      <c r="K5554" s="13">
        <v>0.4</v>
      </c>
      <c r="L5554" s="13">
        <v>5</v>
      </c>
      <c r="M5554" s="13">
        <v>27.5</v>
      </c>
    </row>
    <row r="5555" spans="2:13">
      <c r="B5555" s="10">
        <v>5552</v>
      </c>
      <c r="C5555" s="13">
        <v>1</v>
      </c>
      <c r="D5555" s="13">
        <v>4</v>
      </c>
      <c r="E5555" s="13">
        <v>11.25</v>
      </c>
      <c r="F5555" s="13">
        <v>19.16041869522882</v>
      </c>
      <c r="G5555" s="13">
        <v>2.9873417721518987</v>
      </c>
      <c r="H5555" s="13">
        <v>4.9230769230769234</v>
      </c>
      <c r="I5555" s="13">
        <v>0.4</v>
      </c>
      <c r="J5555" s="13">
        <v>12.5</v>
      </c>
      <c r="K5555" s="13">
        <v>0.2</v>
      </c>
      <c r="L5555" s="13">
        <v>10</v>
      </c>
      <c r="M5555" s="13">
        <v>26.5</v>
      </c>
    </row>
    <row r="5556" spans="2:13">
      <c r="B5556" s="10">
        <v>5553</v>
      </c>
      <c r="C5556" s="13">
        <v>1.2</v>
      </c>
      <c r="D5556" s="13">
        <v>3.3333333333333335</v>
      </c>
      <c r="E5556" s="13">
        <v>14.594594594594593</v>
      </c>
      <c r="F5556" s="13">
        <v>23.430842607313195</v>
      </c>
      <c r="G5556" s="13">
        <v>3.189189189189189</v>
      </c>
      <c r="H5556" s="13">
        <v>5.6470588235294121</v>
      </c>
      <c r="I5556" s="13">
        <v>1.2</v>
      </c>
      <c r="J5556" s="13">
        <v>4.166666666666667</v>
      </c>
      <c r="K5556" s="13">
        <v>0.4</v>
      </c>
      <c r="L5556" s="13">
        <v>5</v>
      </c>
      <c r="M5556" s="13">
        <v>12.5</v>
      </c>
    </row>
    <row r="5557" spans="2:13">
      <c r="B5557" s="10">
        <v>5554</v>
      </c>
      <c r="C5557" s="13">
        <v>1.2</v>
      </c>
      <c r="D5557" s="13">
        <v>3.3333333333333335</v>
      </c>
      <c r="E5557" s="13">
        <v>11.739130434782609</v>
      </c>
      <c r="F5557" s="13">
        <v>19.564771460423636</v>
      </c>
      <c r="G5557" s="13">
        <v>3.0256410256410255</v>
      </c>
      <c r="H5557" s="13">
        <v>4.8</v>
      </c>
      <c r="I5557" s="13">
        <v>1.8</v>
      </c>
      <c r="J5557" s="13">
        <v>2.7777777777777777</v>
      </c>
      <c r="K5557" s="13">
        <v>0.2</v>
      </c>
      <c r="L5557" s="13">
        <v>10</v>
      </c>
      <c r="M5557" s="13">
        <v>16.111111111111111</v>
      </c>
    </row>
    <row r="5558" spans="2:13">
      <c r="B5558" s="10">
        <v>5555</v>
      </c>
      <c r="C5558" s="13">
        <v>0.6</v>
      </c>
      <c r="D5558" s="13">
        <v>6.666666666666667</v>
      </c>
      <c r="E5558" s="13">
        <v>8.5714285714285712</v>
      </c>
      <c r="F5558" s="13">
        <v>14.342312925170068</v>
      </c>
      <c r="G5558" s="13">
        <v>3.2108843537414966</v>
      </c>
      <c r="H5558" s="13">
        <v>2.56</v>
      </c>
      <c r="I5558" s="13">
        <v>0.8</v>
      </c>
      <c r="J5558" s="13">
        <v>6.25</v>
      </c>
      <c r="K5558" s="13">
        <v>0.4</v>
      </c>
      <c r="L5558" s="13">
        <v>5</v>
      </c>
      <c r="M5558" s="13">
        <v>17.916666666666668</v>
      </c>
    </row>
    <row r="5559" spans="2:13">
      <c r="B5559" s="10">
        <v>5556</v>
      </c>
      <c r="C5559" s="13">
        <v>1.2</v>
      </c>
      <c r="D5559" s="13">
        <v>3.3333333333333335</v>
      </c>
      <c r="E5559" s="13">
        <v>8.8524590163934427</v>
      </c>
      <c r="F5559" s="13">
        <v>15.853270046401553</v>
      </c>
      <c r="G5559" s="13">
        <v>3.4452554744525545</v>
      </c>
      <c r="H5559" s="13">
        <v>3.5555555555555554</v>
      </c>
      <c r="I5559" s="13">
        <v>1</v>
      </c>
      <c r="J5559" s="13">
        <v>5</v>
      </c>
      <c r="K5559" s="13">
        <v>0.4</v>
      </c>
      <c r="L5559" s="13">
        <v>5</v>
      </c>
      <c r="M5559" s="13">
        <v>13.333333333333334</v>
      </c>
    </row>
    <row r="5560" spans="2:13">
      <c r="B5560" s="10">
        <v>5557</v>
      </c>
      <c r="C5560" s="13">
        <v>0.8</v>
      </c>
      <c r="D5560" s="13">
        <v>5</v>
      </c>
      <c r="E5560" s="13">
        <v>12.272727272727273</v>
      </c>
      <c r="F5560" s="13">
        <v>21.875780707841777</v>
      </c>
      <c r="G5560" s="13">
        <v>3.603053435114504</v>
      </c>
      <c r="H5560" s="13">
        <v>6</v>
      </c>
      <c r="I5560" s="13">
        <v>1.2</v>
      </c>
      <c r="J5560" s="13">
        <v>4.166666666666667</v>
      </c>
      <c r="K5560" s="13">
        <v>0.4</v>
      </c>
      <c r="L5560" s="13">
        <v>5</v>
      </c>
      <c r="M5560" s="13">
        <v>14.166666666666668</v>
      </c>
    </row>
    <row r="5561" spans="2:13">
      <c r="B5561" s="10">
        <v>5558</v>
      </c>
      <c r="C5561" s="13">
        <v>1.2</v>
      </c>
      <c r="D5561" s="13">
        <v>3.3333333333333335</v>
      </c>
      <c r="E5561" s="13">
        <v>9.6428571428571441</v>
      </c>
      <c r="F5561" s="13">
        <v>19.606707500150122</v>
      </c>
      <c r="G5561" s="13">
        <v>2.5792349726775954</v>
      </c>
      <c r="H5561" s="13">
        <v>7.384615384615385</v>
      </c>
      <c r="I5561" s="13">
        <v>1</v>
      </c>
      <c r="J5561" s="13">
        <v>5</v>
      </c>
      <c r="K5561" s="13">
        <v>1</v>
      </c>
      <c r="L5561" s="13">
        <v>2</v>
      </c>
      <c r="M5561" s="13">
        <v>10.333333333333334</v>
      </c>
    </row>
    <row r="5562" spans="2:13">
      <c r="B5562" s="10">
        <v>5559</v>
      </c>
      <c r="C5562" s="13">
        <v>0.6</v>
      </c>
      <c r="D5562" s="13">
        <v>6.666666666666667</v>
      </c>
      <c r="E5562" s="13">
        <v>11.48936170212766</v>
      </c>
      <c r="F5562" s="13">
        <v>19.883026860498703</v>
      </c>
      <c r="G5562" s="13">
        <v>3.4705882352941178</v>
      </c>
      <c r="H5562" s="13">
        <v>4.9230769230769234</v>
      </c>
      <c r="I5562" s="13">
        <v>1</v>
      </c>
      <c r="J5562" s="13">
        <v>5</v>
      </c>
      <c r="K5562" s="13">
        <v>0.4</v>
      </c>
      <c r="L5562" s="13">
        <v>5</v>
      </c>
      <c r="M5562" s="13">
        <v>16.666666666666668</v>
      </c>
    </row>
    <row r="5563" spans="2:13">
      <c r="B5563" s="10">
        <v>5560</v>
      </c>
      <c r="C5563" s="13">
        <v>0.4</v>
      </c>
      <c r="D5563" s="13">
        <v>10</v>
      </c>
      <c r="E5563" s="13">
        <v>9</v>
      </c>
      <c r="F5563" s="13">
        <v>15.119868637110017</v>
      </c>
      <c r="G5563" s="13">
        <v>2.8095238095238098</v>
      </c>
      <c r="H5563" s="13">
        <v>3.3103448275862069</v>
      </c>
      <c r="I5563" s="13">
        <v>0.8</v>
      </c>
      <c r="J5563" s="13">
        <v>6.25</v>
      </c>
      <c r="K5563" s="13">
        <v>0.4</v>
      </c>
      <c r="L5563" s="13">
        <v>5</v>
      </c>
      <c r="M5563" s="13">
        <v>21.25</v>
      </c>
    </row>
    <row r="5564" spans="2:13">
      <c r="B5564" s="10">
        <v>5561</v>
      </c>
      <c r="C5564" s="13">
        <v>0.2</v>
      </c>
      <c r="D5564" s="13">
        <v>20</v>
      </c>
      <c r="E5564" s="13">
        <v>9.473684210526315</v>
      </c>
      <c r="F5564" s="13">
        <v>18.869367663763725</v>
      </c>
      <c r="G5564" s="13">
        <v>3.3956834532374103</v>
      </c>
      <c r="H5564" s="13">
        <v>6</v>
      </c>
      <c r="I5564" s="13">
        <v>1.6</v>
      </c>
      <c r="J5564" s="13">
        <v>3.125</v>
      </c>
      <c r="K5564" s="13">
        <v>0.4</v>
      </c>
      <c r="L5564" s="13">
        <v>5</v>
      </c>
      <c r="M5564" s="13">
        <v>28.125</v>
      </c>
    </row>
    <row r="5565" spans="2:13">
      <c r="B5565" s="10">
        <v>5562</v>
      </c>
      <c r="C5565" s="13">
        <v>0.2</v>
      </c>
      <c r="D5565" s="13">
        <v>20</v>
      </c>
      <c r="E5565" s="13">
        <v>12.272727272727273</v>
      </c>
      <c r="F5565" s="13">
        <v>20.575166297117519</v>
      </c>
      <c r="G5565" s="13">
        <v>2.3024390243902437</v>
      </c>
      <c r="H5565" s="13">
        <v>6</v>
      </c>
      <c r="I5565" s="13">
        <v>1.2</v>
      </c>
      <c r="J5565" s="13">
        <v>4.166666666666667</v>
      </c>
      <c r="K5565" s="13">
        <v>0.4</v>
      </c>
      <c r="L5565" s="13">
        <v>5</v>
      </c>
      <c r="M5565" s="13">
        <v>29.166666666666668</v>
      </c>
    </row>
    <row r="5566" spans="2:13">
      <c r="B5566" s="10">
        <v>5563</v>
      </c>
      <c r="C5566" s="13">
        <v>0.8</v>
      </c>
      <c r="D5566" s="13">
        <v>5</v>
      </c>
      <c r="E5566" s="13">
        <v>13.5</v>
      </c>
      <c r="F5566" s="13">
        <v>25.114061331338817</v>
      </c>
      <c r="G5566" s="13">
        <v>2.4712041884816753</v>
      </c>
      <c r="H5566" s="13">
        <v>9.1428571428571423</v>
      </c>
      <c r="I5566" s="13">
        <v>1.2</v>
      </c>
      <c r="J5566" s="13">
        <v>4.166666666666667</v>
      </c>
      <c r="K5566" s="13">
        <v>0.4</v>
      </c>
      <c r="L5566" s="13">
        <v>5</v>
      </c>
      <c r="M5566" s="13">
        <v>14.166666666666668</v>
      </c>
    </row>
    <row r="5567" spans="2:13">
      <c r="B5567" s="10">
        <v>5564</v>
      </c>
      <c r="C5567" s="13">
        <v>0.8</v>
      </c>
      <c r="D5567" s="13">
        <v>5</v>
      </c>
      <c r="E5567" s="13">
        <v>10.384615384615385</v>
      </c>
      <c r="F5567" s="13">
        <v>18.044981770192585</v>
      </c>
      <c r="G5567" s="13">
        <v>2.6077348066298343</v>
      </c>
      <c r="H5567" s="13">
        <v>5.0526315789473681</v>
      </c>
      <c r="I5567" s="13">
        <v>0.8</v>
      </c>
      <c r="J5567" s="13">
        <v>6.25</v>
      </c>
      <c r="K5567" s="13">
        <v>0.2</v>
      </c>
      <c r="L5567" s="13">
        <v>10</v>
      </c>
      <c r="M5567" s="13">
        <v>21.25</v>
      </c>
    </row>
    <row r="5568" spans="2:13">
      <c r="B5568" s="10">
        <v>5565</v>
      </c>
      <c r="C5568" s="13">
        <v>0.2</v>
      </c>
      <c r="D5568" s="13">
        <v>20</v>
      </c>
      <c r="E5568" s="13">
        <v>12</v>
      </c>
      <c r="F5568" s="13">
        <v>21.831574008913911</v>
      </c>
      <c r="G5568" s="13">
        <v>3.2108843537414966</v>
      </c>
      <c r="H5568" s="13">
        <v>6.6206896551724137</v>
      </c>
      <c r="I5568" s="13">
        <v>0.6</v>
      </c>
      <c r="J5568" s="13">
        <v>8.3333333333333339</v>
      </c>
      <c r="K5568" s="13">
        <v>0.2</v>
      </c>
      <c r="L5568" s="13">
        <v>10</v>
      </c>
      <c r="M5568" s="13">
        <v>38.333333333333336</v>
      </c>
    </row>
    <row r="5569" spans="2:13">
      <c r="B5569" s="10">
        <v>5566</v>
      </c>
      <c r="C5569" s="13">
        <v>0.8</v>
      </c>
      <c r="D5569" s="13">
        <v>5</v>
      </c>
      <c r="E5569" s="13">
        <v>11.739130434782609</v>
      </c>
      <c r="F5569" s="13">
        <v>18.858627290128521</v>
      </c>
      <c r="G5569" s="13">
        <v>4.4528301886792452</v>
      </c>
      <c r="H5569" s="13">
        <v>2.6666666666666665</v>
      </c>
      <c r="I5569" s="13">
        <v>1.2</v>
      </c>
      <c r="J5569" s="13">
        <v>4.166666666666667</v>
      </c>
      <c r="K5569" s="13">
        <v>0.2</v>
      </c>
      <c r="L5569" s="13">
        <v>10</v>
      </c>
      <c r="M5569" s="13">
        <v>19.166666666666668</v>
      </c>
    </row>
    <row r="5570" spans="2:13">
      <c r="B5570" s="10">
        <v>5567</v>
      </c>
      <c r="C5570" s="13">
        <v>1.4</v>
      </c>
      <c r="D5570" s="13">
        <v>2.8571428571428572</v>
      </c>
      <c r="E5570" s="13">
        <v>12</v>
      </c>
      <c r="F5570" s="13">
        <v>21.448720800889877</v>
      </c>
      <c r="G5570" s="13">
        <v>3.2551724137931033</v>
      </c>
      <c r="H5570" s="13">
        <v>6.193548387096774</v>
      </c>
      <c r="I5570" s="13">
        <v>1.2</v>
      </c>
      <c r="J5570" s="13">
        <v>4.166666666666667</v>
      </c>
      <c r="K5570" s="13">
        <v>1</v>
      </c>
      <c r="L5570" s="13">
        <v>2</v>
      </c>
      <c r="M5570" s="13">
        <v>9.0238095238095237</v>
      </c>
    </row>
    <row r="5571" spans="2:13">
      <c r="B5571" s="10">
        <v>5568</v>
      </c>
      <c r="C5571" s="13">
        <v>1.2</v>
      </c>
      <c r="D5571" s="13">
        <v>3.3333333333333335</v>
      </c>
      <c r="E5571" s="13">
        <v>8.1818181818181817</v>
      </c>
      <c r="F5571" s="13">
        <v>14.501602548395002</v>
      </c>
      <c r="G5571" s="13">
        <v>2.6971428571428571</v>
      </c>
      <c r="H5571" s="13">
        <v>3.6226415094339623</v>
      </c>
      <c r="I5571" s="13">
        <v>1.4</v>
      </c>
      <c r="J5571" s="13">
        <v>3.5714285714285716</v>
      </c>
      <c r="K5571" s="13">
        <v>0.6</v>
      </c>
      <c r="L5571" s="13">
        <v>3.3333333333333335</v>
      </c>
      <c r="M5571" s="13">
        <v>10.238095238095239</v>
      </c>
    </row>
    <row r="5572" spans="2:13">
      <c r="B5572" s="10">
        <v>5569</v>
      </c>
      <c r="C5572" s="13">
        <v>0.8</v>
      </c>
      <c r="D5572" s="13">
        <v>5</v>
      </c>
      <c r="E5572" s="13">
        <v>10.8</v>
      </c>
      <c r="F5572" s="13">
        <v>15.823670286828182</v>
      </c>
      <c r="G5572" s="13">
        <v>2.4973544973544972</v>
      </c>
      <c r="H5572" s="13">
        <v>2.5263157894736841</v>
      </c>
      <c r="I5572" s="13">
        <v>0.8</v>
      </c>
      <c r="J5572" s="13">
        <v>6.25</v>
      </c>
      <c r="K5572" s="13">
        <v>0.6</v>
      </c>
      <c r="L5572" s="13">
        <v>3.3333333333333335</v>
      </c>
      <c r="M5572" s="13">
        <v>14.583333333333334</v>
      </c>
    </row>
    <row r="5573" spans="2:13">
      <c r="B5573" s="10">
        <v>5570</v>
      </c>
      <c r="C5573" s="13">
        <v>0.4</v>
      </c>
      <c r="D5573" s="13">
        <v>10</v>
      </c>
      <c r="E5573" s="13">
        <v>10.384615384615385</v>
      </c>
      <c r="F5573" s="13">
        <v>17.198045467016073</v>
      </c>
      <c r="G5573" s="13">
        <v>2.7283236994219653</v>
      </c>
      <c r="H5573" s="13">
        <v>4.0851063829787231</v>
      </c>
      <c r="I5573" s="13">
        <v>1</v>
      </c>
      <c r="J5573" s="13">
        <v>5</v>
      </c>
      <c r="K5573" s="13">
        <v>0.6</v>
      </c>
      <c r="L5573" s="13">
        <v>3.3333333333333335</v>
      </c>
      <c r="M5573" s="13">
        <v>18.333333333333332</v>
      </c>
    </row>
    <row r="5574" spans="2:13">
      <c r="B5574" s="10">
        <v>5571</v>
      </c>
      <c r="C5574" s="13">
        <v>0.8</v>
      </c>
      <c r="D5574" s="13">
        <v>5</v>
      </c>
      <c r="E5574" s="13">
        <v>10.8</v>
      </c>
      <c r="F5574" s="13">
        <v>17.116057233704293</v>
      </c>
      <c r="G5574" s="13">
        <v>2.5513513513513515</v>
      </c>
      <c r="H5574" s="13">
        <v>3.7647058823529411</v>
      </c>
      <c r="I5574" s="13">
        <v>1.2</v>
      </c>
      <c r="J5574" s="13">
        <v>4.166666666666667</v>
      </c>
      <c r="K5574" s="13">
        <v>0.2</v>
      </c>
      <c r="L5574" s="13">
        <v>10</v>
      </c>
      <c r="M5574" s="13">
        <v>19.166666666666668</v>
      </c>
    </row>
    <row r="5575" spans="2:13">
      <c r="B5575" s="10">
        <v>5572</v>
      </c>
      <c r="C5575" s="13">
        <v>0.6</v>
      </c>
      <c r="D5575" s="13">
        <v>6.666666666666667</v>
      </c>
      <c r="E5575" s="13">
        <v>10</v>
      </c>
      <c r="F5575" s="13">
        <v>16.62222222222222</v>
      </c>
      <c r="G5575" s="13">
        <v>2.6222222222222222</v>
      </c>
      <c r="H5575" s="13">
        <v>4</v>
      </c>
      <c r="I5575" s="13">
        <v>1</v>
      </c>
      <c r="J5575" s="13">
        <v>5</v>
      </c>
      <c r="K5575" s="13">
        <v>0.2</v>
      </c>
      <c r="L5575" s="13">
        <v>10</v>
      </c>
      <c r="M5575" s="13">
        <v>21.666666666666668</v>
      </c>
    </row>
    <row r="5576" spans="2:13">
      <c r="B5576" s="10">
        <v>5573</v>
      </c>
      <c r="C5576" s="13">
        <v>0.4</v>
      </c>
      <c r="D5576" s="13">
        <v>10</v>
      </c>
      <c r="E5576" s="13">
        <v>12</v>
      </c>
      <c r="F5576" s="13">
        <v>19.222045574986751</v>
      </c>
      <c r="G5576" s="13">
        <v>4.6274509803921564</v>
      </c>
      <c r="H5576" s="13">
        <v>2.5945945945945947</v>
      </c>
      <c r="I5576" s="13">
        <v>1.2</v>
      </c>
      <c r="J5576" s="13">
        <v>4.166666666666667</v>
      </c>
      <c r="K5576" s="13">
        <v>0.4</v>
      </c>
      <c r="L5576" s="13">
        <v>5</v>
      </c>
      <c r="M5576" s="13">
        <v>19.166666666666668</v>
      </c>
    </row>
    <row r="5577" spans="2:13">
      <c r="B5577" s="10">
        <v>5574</v>
      </c>
      <c r="C5577" s="13">
        <v>1</v>
      </c>
      <c r="D5577" s="13">
        <v>4</v>
      </c>
      <c r="E5577" s="13">
        <v>13.5</v>
      </c>
      <c r="F5577" s="13">
        <v>19.785595854922278</v>
      </c>
      <c r="G5577" s="13">
        <v>2.4455958549222796</v>
      </c>
      <c r="H5577" s="13">
        <v>3.84</v>
      </c>
      <c r="I5577" s="13">
        <v>1.2</v>
      </c>
      <c r="J5577" s="13">
        <v>4.166666666666667</v>
      </c>
      <c r="K5577" s="13">
        <v>0.8</v>
      </c>
      <c r="L5577" s="13">
        <v>2.5</v>
      </c>
      <c r="M5577" s="13">
        <v>10.666666666666668</v>
      </c>
    </row>
    <row r="5578" spans="2:13">
      <c r="B5578" s="10">
        <v>5575</v>
      </c>
      <c r="C5578" s="13">
        <v>0.8</v>
      </c>
      <c r="D5578" s="13">
        <v>5</v>
      </c>
      <c r="E5578" s="13">
        <v>10.8</v>
      </c>
      <c r="F5578" s="13">
        <v>19.146320346320344</v>
      </c>
      <c r="G5578" s="13">
        <v>2.8606060606060604</v>
      </c>
      <c r="H5578" s="13">
        <v>5.4857142857142858</v>
      </c>
      <c r="I5578" s="13">
        <v>0.6</v>
      </c>
      <c r="J5578" s="13">
        <v>8.3333333333333339</v>
      </c>
      <c r="K5578" s="13">
        <v>0.2</v>
      </c>
      <c r="L5578" s="13">
        <v>10</v>
      </c>
      <c r="M5578" s="13">
        <v>23.333333333333336</v>
      </c>
    </row>
    <row r="5579" spans="2:13">
      <c r="B5579" s="10">
        <v>5576</v>
      </c>
      <c r="C5579" s="13">
        <v>0.6</v>
      </c>
      <c r="D5579" s="13">
        <v>6.666666666666667</v>
      </c>
      <c r="E5579" s="13">
        <v>13.170731707317072</v>
      </c>
      <c r="F5579" s="13">
        <v>20.171239579333324</v>
      </c>
      <c r="G5579" s="13">
        <v>2.6368715083798882</v>
      </c>
      <c r="H5579" s="13">
        <v>4.3636363636363633</v>
      </c>
      <c r="I5579" s="13">
        <v>0.8</v>
      </c>
      <c r="J5579" s="13">
        <v>6.25</v>
      </c>
      <c r="K5579" s="13">
        <v>0.2</v>
      </c>
      <c r="L5579" s="13">
        <v>10</v>
      </c>
      <c r="M5579" s="13">
        <v>22.916666666666668</v>
      </c>
    </row>
    <row r="5580" spans="2:13">
      <c r="B5580" s="10">
        <v>5577</v>
      </c>
      <c r="C5580" s="13">
        <v>0.4</v>
      </c>
      <c r="D5580" s="13">
        <v>10</v>
      </c>
      <c r="E5580" s="13">
        <v>12.558139534883722</v>
      </c>
      <c r="F5580" s="13">
        <v>19.68200981664874</v>
      </c>
      <c r="G5580" s="13">
        <v>2.7602339181286553</v>
      </c>
      <c r="H5580" s="13">
        <v>4.3636363636363633</v>
      </c>
      <c r="I5580" s="13">
        <v>1.4</v>
      </c>
      <c r="J5580" s="13">
        <v>3.5714285714285716</v>
      </c>
      <c r="K5580" s="13">
        <v>0.2</v>
      </c>
      <c r="L5580" s="13">
        <v>10</v>
      </c>
      <c r="M5580" s="13">
        <v>23.571428571428569</v>
      </c>
    </row>
    <row r="5581" spans="2:13">
      <c r="B5581" s="10">
        <v>5578</v>
      </c>
      <c r="C5581" s="13">
        <v>1.2</v>
      </c>
      <c r="D5581" s="13">
        <v>3.3333333333333335</v>
      </c>
      <c r="E5581" s="13">
        <v>13.5</v>
      </c>
      <c r="F5581" s="13">
        <v>19.735939086294415</v>
      </c>
      <c r="G5581" s="13">
        <v>2.3959390862944163</v>
      </c>
      <c r="H5581" s="13">
        <v>3.84</v>
      </c>
      <c r="I5581" s="13">
        <v>1.4</v>
      </c>
      <c r="J5581" s="13">
        <v>3.5714285714285716</v>
      </c>
      <c r="K5581" s="13">
        <v>0.6</v>
      </c>
      <c r="L5581" s="13">
        <v>3.3333333333333335</v>
      </c>
      <c r="M5581" s="13">
        <v>10.238095238095239</v>
      </c>
    </row>
    <row r="5582" spans="2:13">
      <c r="B5582" s="10">
        <v>5579</v>
      </c>
      <c r="C5582" s="13">
        <v>0.8</v>
      </c>
      <c r="D5582" s="13">
        <v>5</v>
      </c>
      <c r="E5582" s="13">
        <v>9.1525423728813564</v>
      </c>
      <c r="F5582" s="13">
        <v>17.165240785579769</v>
      </c>
      <c r="G5582" s="13">
        <v>3.746031746031746</v>
      </c>
      <c r="H5582" s="13">
        <v>4.2666666666666666</v>
      </c>
      <c r="I5582" s="13">
        <v>1</v>
      </c>
      <c r="J5582" s="13">
        <v>5</v>
      </c>
      <c r="K5582" s="13">
        <v>0.4</v>
      </c>
      <c r="L5582" s="13">
        <v>5</v>
      </c>
      <c r="M5582" s="13">
        <v>15</v>
      </c>
    </row>
    <row r="5583" spans="2:13">
      <c r="B5583" s="10">
        <v>5580</v>
      </c>
      <c r="C5583" s="13">
        <v>0.2</v>
      </c>
      <c r="D5583" s="13">
        <v>20</v>
      </c>
      <c r="E5583" s="13">
        <v>11.25</v>
      </c>
      <c r="F5583" s="13">
        <v>19.533333333333331</v>
      </c>
      <c r="G5583" s="13">
        <v>2.95</v>
      </c>
      <c r="H5583" s="13">
        <v>5.333333333333333</v>
      </c>
      <c r="I5583" s="13">
        <v>1</v>
      </c>
      <c r="J5583" s="13">
        <v>5</v>
      </c>
      <c r="K5583" s="13">
        <v>0.4</v>
      </c>
      <c r="L5583" s="13">
        <v>5</v>
      </c>
      <c r="M5583" s="13">
        <v>30</v>
      </c>
    </row>
    <row r="5584" spans="2:13">
      <c r="B5584" s="10">
        <v>5581</v>
      </c>
      <c r="C5584" s="13">
        <v>0.4</v>
      </c>
      <c r="D5584" s="13">
        <v>10</v>
      </c>
      <c r="E5584" s="13">
        <v>18</v>
      </c>
      <c r="F5584" s="13">
        <v>25.905263157894737</v>
      </c>
      <c r="G5584" s="13">
        <v>3.1052631578947372</v>
      </c>
      <c r="H5584" s="13">
        <v>4.8</v>
      </c>
      <c r="I5584" s="13">
        <v>1</v>
      </c>
      <c r="J5584" s="13">
        <v>5</v>
      </c>
      <c r="K5584" s="13">
        <v>0.6</v>
      </c>
      <c r="L5584" s="13">
        <v>3.3333333333333335</v>
      </c>
      <c r="M5584" s="13">
        <v>18.333333333333332</v>
      </c>
    </row>
    <row r="5585" spans="2:13">
      <c r="B5585" s="10">
        <v>5582</v>
      </c>
      <c r="C5585" s="13">
        <v>1.2</v>
      </c>
      <c r="D5585" s="13">
        <v>3.3333333333333335</v>
      </c>
      <c r="E5585" s="13">
        <v>13.170731707317072</v>
      </c>
      <c r="F5585" s="13">
        <v>23.217063753649118</v>
      </c>
      <c r="G5585" s="13">
        <v>3.189189189189189</v>
      </c>
      <c r="H5585" s="13">
        <v>6.8571428571428568</v>
      </c>
      <c r="I5585" s="13">
        <v>0.6</v>
      </c>
      <c r="J5585" s="13">
        <v>8.3333333333333339</v>
      </c>
      <c r="K5585" s="13">
        <v>0.2</v>
      </c>
      <c r="L5585" s="13">
        <v>10</v>
      </c>
      <c r="M5585" s="13">
        <v>21.666666666666668</v>
      </c>
    </row>
    <row r="5586" spans="2:13">
      <c r="B5586" s="10">
        <v>5583</v>
      </c>
      <c r="C5586" s="13">
        <v>0.8</v>
      </c>
      <c r="D5586" s="13">
        <v>5</v>
      </c>
      <c r="E5586" s="13">
        <v>12.272727272727273</v>
      </c>
      <c r="F5586" s="13">
        <v>19.063074180721241</v>
      </c>
      <c r="G5586" s="13">
        <v>3.0256410256410255</v>
      </c>
      <c r="H5586" s="13">
        <v>3.7647058823529411</v>
      </c>
      <c r="I5586" s="13">
        <v>1</v>
      </c>
      <c r="J5586" s="13">
        <v>5</v>
      </c>
      <c r="K5586" s="13">
        <v>0.2</v>
      </c>
      <c r="L5586" s="13">
        <v>10</v>
      </c>
      <c r="M5586" s="13">
        <v>20</v>
      </c>
    </row>
    <row r="5587" spans="2:13">
      <c r="B5587" s="10">
        <v>5584</v>
      </c>
      <c r="C5587" s="13">
        <v>1.4</v>
      </c>
      <c r="D5587" s="13">
        <v>2.8571428571428572</v>
      </c>
      <c r="E5587" s="13">
        <v>10</v>
      </c>
      <c r="F5587" s="13">
        <v>17.311827956989248</v>
      </c>
      <c r="G5587" s="13">
        <v>3.0451612903225804</v>
      </c>
      <c r="H5587" s="13">
        <v>4.2666666666666666</v>
      </c>
      <c r="I5587" s="13">
        <v>1.4</v>
      </c>
      <c r="J5587" s="13">
        <v>3.5714285714285716</v>
      </c>
      <c r="K5587" s="13">
        <v>0.6</v>
      </c>
      <c r="L5587" s="13">
        <v>3.3333333333333335</v>
      </c>
      <c r="M5587" s="13">
        <v>9.7619047619047628</v>
      </c>
    </row>
    <row r="5588" spans="2:13">
      <c r="B5588" s="10">
        <v>5585</v>
      </c>
      <c r="C5588" s="13">
        <v>1</v>
      </c>
      <c r="D5588" s="13">
        <v>4</v>
      </c>
      <c r="E5588" s="13">
        <v>13.5</v>
      </c>
      <c r="F5588" s="13">
        <v>20.732876712328768</v>
      </c>
      <c r="G5588" s="13">
        <v>3.2328767123287672</v>
      </c>
      <c r="H5588" s="13">
        <v>4</v>
      </c>
      <c r="I5588" s="13">
        <v>1.2</v>
      </c>
      <c r="J5588" s="13">
        <v>4.166666666666667</v>
      </c>
      <c r="K5588" s="13">
        <v>0.1</v>
      </c>
      <c r="L5588" s="13">
        <v>20</v>
      </c>
      <c r="M5588" s="13">
        <v>28.166666666666668</v>
      </c>
    </row>
    <row r="5589" spans="2:13">
      <c r="B5589" s="10">
        <v>5586</v>
      </c>
      <c r="C5589" s="13">
        <v>0.8</v>
      </c>
      <c r="D5589" s="13">
        <v>5</v>
      </c>
      <c r="E5589" s="13">
        <v>16.363636363636363</v>
      </c>
      <c r="F5589" s="13">
        <v>24.511154094132817</v>
      </c>
      <c r="G5589" s="13">
        <v>3.3475177304964543</v>
      </c>
      <c r="H5589" s="13">
        <v>4.8</v>
      </c>
      <c r="I5589" s="13">
        <v>0.6</v>
      </c>
      <c r="J5589" s="13">
        <v>8.3333333333333339</v>
      </c>
      <c r="K5589" s="13">
        <v>0.6</v>
      </c>
      <c r="L5589" s="13">
        <v>3.3333333333333335</v>
      </c>
      <c r="M5589" s="13">
        <v>16.666666666666668</v>
      </c>
    </row>
    <row r="5590" spans="2:13">
      <c r="B5590" s="10">
        <v>5587</v>
      </c>
      <c r="C5590" s="13">
        <v>1</v>
      </c>
      <c r="D5590" s="13">
        <v>4</v>
      </c>
      <c r="E5590" s="13">
        <v>12.272727272727273</v>
      </c>
      <c r="F5590" s="13">
        <v>22.354485514485518</v>
      </c>
      <c r="G5590" s="13">
        <v>2.6971428571428571</v>
      </c>
      <c r="H5590" s="13">
        <v>7.384615384615385</v>
      </c>
      <c r="I5590" s="13">
        <v>1</v>
      </c>
      <c r="J5590" s="13">
        <v>5</v>
      </c>
      <c r="K5590" s="13">
        <v>0.4</v>
      </c>
      <c r="L5590" s="13">
        <v>5</v>
      </c>
      <c r="M5590" s="13">
        <v>14</v>
      </c>
    </row>
    <row r="5591" spans="2:13">
      <c r="B5591" s="10">
        <v>5588</v>
      </c>
      <c r="C5591" s="13">
        <v>0.8</v>
      </c>
      <c r="D5591" s="13">
        <v>5</v>
      </c>
      <c r="E5591" s="13">
        <v>12</v>
      </c>
      <c r="F5591" s="13">
        <v>18.86009292720702</v>
      </c>
      <c r="G5591" s="13">
        <v>3.1677852348993287</v>
      </c>
      <c r="H5591" s="13">
        <v>3.6923076923076925</v>
      </c>
      <c r="I5591" s="13">
        <v>1.2</v>
      </c>
      <c r="J5591" s="13">
        <v>4.166666666666667</v>
      </c>
      <c r="K5591" s="13">
        <v>0.8</v>
      </c>
      <c r="L5591" s="13">
        <v>2.5</v>
      </c>
      <c r="M5591" s="13">
        <v>11.666666666666668</v>
      </c>
    </row>
    <row r="5592" spans="2:13">
      <c r="B5592" s="10">
        <v>5589</v>
      </c>
      <c r="C5592" s="13">
        <v>1.4</v>
      </c>
      <c r="D5592" s="13">
        <v>2.8571428571428572</v>
      </c>
      <c r="E5592" s="13">
        <v>13.846153846153847</v>
      </c>
      <c r="F5592" s="13">
        <v>22.376979342496583</v>
      </c>
      <c r="G5592" s="13">
        <v>2.7126436781609193</v>
      </c>
      <c r="H5592" s="13">
        <v>5.8181818181818183</v>
      </c>
      <c r="I5592" s="13">
        <v>1.2</v>
      </c>
      <c r="J5592" s="13">
        <v>4.166666666666667</v>
      </c>
      <c r="K5592" s="13">
        <v>0.4</v>
      </c>
      <c r="L5592" s="13">
        <v>5</v>
      </c>
      <c r="M5592" s="13">
        <v>12.023809523809524</v>
      </c>
    </row>
    <row r="5593" spans="2:13">
      <c r="B5593" s="10">
        <v>5590</v>
      </c>
      <c r="C5593" s="13">
        <v>0.6</v>
      </c>
      <c r="D5593" s="13">
        <v>6.666666666666667</v>
      </c>
      <c r="E5593" s="13">
        <v>13.846153846153847</v>
      </c>
      <c r="F5593" s="13">
        <v>19.481373971940013</v>
      </c>
      <c r="G5593" s="13">
        <v>2.9685534591194971</v>
      </c>
      <c r="H5593" s="13">
        <v>2.6666666666666665</v>
      </c>
      <c r="I5593" s="13">
        <v>1</v>
      </c>
      <c r="J5593" s="13">
        <v>5</v>
      </c>
      <c r="K5593" s="13">
        <v>0.4</v>
      </c>
      <c r="L5593" s="13">
        <v>5</v>
      </c>
      <c r="M5593" s="13">
        <v>16.666666666666668</v>
      </c>
    </row>
    <row r="5594" spans="2:13">
      <c r="B5594" s="10">
        <v>5591</v>
      </c>
      <c r="C5594" s="13">
        <v>1.2</v>
      </c>
      <c r="D5594" s="13">
        <v>3.3333333333333335</v>
      </c>
      <c r="E5594" s="13">
        <v>18</v>
      </c>
      <c r="F5594" s="13">
        <v>24.422022523034919</v>
      </c>
      <c r="G5594" s="13">
        <v>3.1677852348993287</v>
      </c>
      <c r="H5594" s="13">
        <v>3.2542372881355934</v>
      </c>
      <c r="I5594" s="13">
        <v>0.8</v>
      </c>
      <c r="J5594" s="13">
        <v>6.25</v>
      </c>
      <c r="K5594" s="13">
        <v>0.2</v>
      </c>
      <c r="L5594" s="13">
        <v>10</v>
      </c>
      <c r="M5594" s="13">
        <v>19.583333333333336</v>
      </c>
    </row>
    <row r="5595" spans="2:13">
      <c r="B5595" s="10">
        <v>5592</v>
      </c>
      <c r="C5595" s="13">
        <v>0.6</v>
      </c>
      <c r="D5595" s="13">
        <v>6.666666666666667</v>
      </c>
      <c r="E5595" s="13">
        <v>11.020408163265305</v>
      </c>
      <c r="F5595" s="13">
        <v>21.693675489997979</v>
      </c>
      <c r="G5595" s="13">
        <v>4.673267326732673</v>
      </c>
      <c r="H5595" s="13">
        <v>6</v>
      </c>
      <c r="I5595" s="13">
        <v>0.8</v>
      </c>
      <c r="J5595" s="13">
        <v>6.25</v>
      </c>
      <c r="K5595" s="13">
        <v>0.4</v>
      </c>
      <c r="L5595" s="13">
        <v>5</v>
      </c>
      <c r="M5595" s="13">
        <v>17.916666666666668</v>
      </c>
    </row>
    <row r="5596" spans="2:13">
      <c r="B5596" s="10">
        <v>5593</v>
      </c>
      <c r="C5596" s="13">
        <v>1</v>
      </c>
      <c r="D5596" s="13">
        <v>4</v>
      </c>
      <c r="E5596" s="13">
        <v>9.6428571428571441</v>
      </c>
      <c r="F5596" s="13">
        <v>16.875733855185914</v>
      </c>
      <c r="G5596" s="13">
        <v>3.2328767123287672</v>
      </c>
      <c r="H5596" s="13">
        <v>4</v>
      </c>
      <c r="I5596" s="13">
        <v>0.4</v>
      </c>
      <c r="J5596" s="13">
        <v>12.5</v>
      </c>
      <c r="K5596" s="13">
        <v>0.6</v>
      </c>
      <c r="L5596" s="13">
        <v>3.3333333333333335</v>
      </c>
      <c r="M5596" s="13">
        <v>19.833333333333332</v>
      </c>
    </row>
    <row r="5597" spans="2:13">
      <c r="B5597" s="10">
        <v>5594</v>
      </c>
      <c r="C5597" s="13">
        <v>0.6</v>
      </c>
      <c r="D5597" s="13">
        <v>6.666666666666667</v>
      </c>
      <c r="E5597" s="13">
        <v>14.210526315789473</v>
      </c>
      <c r="F5597" s="13">
        <v>21.76608187134503</v>
      </c>
      <c r="G5597" s="13">
        <v>4</v>
      </c>
      <c r="H5597" s="13">
        <v>3.5555555555555554</v>
      </c>
      <c r="I5597" s="13">
        <v>0.8</v>
      </c>
      <c r="J5597" s="13">
        <v>6.25</v>
      </c>
      <c r="K5597" s="13">
        <v>0.4</v>
      </c>
      <c r="L5597" s="13">
        <v>5</v>
      </c>
      <c r="M5597" s="13">
        <v>17.916666666666668</v>
      </c>
    </row>
    <row r="5598" spans="2:13">
      <c r="B5598" s="10">
        <v>5595</v>
      </c>
      <c r="C5598" s="13">
        <v>0.8</v>
      </c>
      <c r="D5598" s="13">
        <v>5</v>
      </c>
      <c r="E5598" s="13">
        <v>14.210526315789473</v>
      </c>
      <c r="F5598" s="13">
        <v>22.969292094190592</v>
      </c>
      <c r="G5598" s="13">
        <v>2.5652173913043477</v>
      </c>
      <c r="H5598" s="13">
        <v>6.193548387096774</v>
      </c>
      <c r="I5598" s="13">
        <v>0.8</v>
      </c>
      <c r="J5598" s="13">
        <v>6.25</v>
      </c>
      <c r="K5598" s="13">
        <v>0.4</v>
      </c>
      <c r="L5598" s="13">
        <v>5</v>
      </c>
      <c r="M5598" s="13">
        <v>16.25</v>
      </c>
    </row>
    <row r="5599" spans="2:13">
      <c r="B5599" s="10">
        <v>5596</v>
      </c>
      <c r="C5599" s="13">
        <v>0.4</v>
      </c>
      <c r="D5599" s="13">
        <v>10</v>
      </c>
      <c r="E5599" s="13">
        <v>13.170731707317072</v>
      </c>
      <c r="F5599" s="13">
        <v>24.564671101256465</v>
      </c>
      <c r="G5599" s="13">
        <v>2.6666666666666665</v>
      </c>
      <c r="H5599" s="13">
        <v>8.7272727272727266</v>
      </c>
      <c r="I5599" s="13">
        <v>0.8</v>
      </c>
      <c r="J5599" s="13">
        <v>6.25</v>
      </c>
      <c r="K5599" s="13">
        <v>0.8</v>
      </c>
      <c r="L5599" s="13">
        <v>2.5</v>
      </c>
      <c r="M5599" s="13">
        <v>18.75</v>
      </c>
    </row>
    <row r="5600" spans="2:13">
      <c r="B5600" s="10">
        <v>5597</v>
      </c>
      <c r="C5600" s="13">
        <v>0.8</v>
      </c>
      <c r="D5600" s="13">
        <v>5</v>
      </c>
      <c r="E5600" s="13">
        <v>11.25</v>
      </c>
      <c r="F5600" s="13">
        <v>18.991496598639454</v>
      </c>
      <c r="G5600" s="13">
        <v>2.4081632653061225</v>
      </c>
      <c r="H5600" s="13">
        <v>5.333333333333333</v>
      </c>
      <c r="I5600" s="13">
        <v>1</v>
      </c>
      <c r="J5600" s="13">
        <v>5</v>
      </c>
      <c r="K5600" s="13">
        <v>0.4</v>
      </c>
      <c r="L5600" s="13">
        <v>5</v>
      </c>
      <c r="M5600" s="13">
        <v>15</v>
      </c>
    </row>
    <row r="5601" spans="2:13">
      <c r="B5601" s="10">
        <v>5598</v>
      </c>
      <c r="C5601" s="13">
        <v>1.2</v>
      </c>
      <c r="D5601" s="13">
        <v>3.3333333333333335</v>
      </c>
      <c r="E5601" s="13">
        <v>11.739130434782609</v>
      </c>
      <c r="F5601" s="13">
        <v>19.297886371660194</v>
      </c>
      <c r="G5601" s="13">
        <v>4.4112149532710276</v>
      </c>
      <c r="H5601" s="13">
        <v>3.1475409836065573</v>
      </c>
      <c r="I5601" s="13">
        <v>1.2</v>
      </c>
      <c r="J5601" s="13">
        <v>4.166666666666667</v>
      </c>
      <c r="K5601" s="13">
        <v>0.8</v>
      </c>
      <c r="L5601" s="13">
        <v>2.5</v>
      </c>
      <c r="M5601" s="13">
        <v>10</v>
      </c>
    </row>
    <row r="5602" spans="2:13">
      <c r="B5602" s="10">
        <v>5599</v>
      </c>
      <c r="C5602" s="13">
        <v>1.4</v>
      </c>
      <c r="D5602" s="13">
        <v>2.8571428571428572</v>
      </c>
      <c r="E5602" s="13">
        <v>10.384615384615385</v>
      </c>
      <c r="F5602" s="13">
        <v>18.134615384615387</v>
      </c>
      <c r="G5602" s="13">
        <v>2.95</v>
      </c>
      <c r="H5602" s="13">
        <v>4.8</v>
      </c>
      <c r="I5602" s="13">
        <v>1.2</v>
      </c>
      <c r="J5602" s="13">
        <v>4.166666666666667</v>
      </c>
      <c r="K5602" s="13">
        <v>0.2</v>
      </c>
      <c r="L5602" s="13">
        <v>10</v>
      </c>
      <c r="M5602" s="13">
        <v>17.023809523809526</v>
      </c>
    </row>
    <row r="5603" spans="2:13">
      <c r="B5603" s="10">
        <v>5600</v>
      </c>
      <c r="C5603" s="13">
        <v>1</v>
      </c>
      <c r="D5603" s="13">
        <v>4</v>
      </c>
      <c r="E5603" s="13">
        <v>11.020408163265305</v>
      </c>
      <c r="F5603" s="13">
        <v>18.261995030570368</v>
      </c>
      <c r="G5603" s="13">
        <v>2.776470588235294</v>
      </c>
      <c r="H5603" s="13">
        <v>4.4651162790697674</v>
      </c>
      <c r="I5603" s="13">
        <v>1</v>
      </c>
      <c r="J5603" s="13">
        <v>5</v>
      </c>
      <c r="K5603" s="13">
        <v>0.6</v>
      </c>
      <c r="L5603" s="13">
        <v>3.3333333333333335</v>
      </c>
      <c r="M5603" s="13">
        <v>12.333333333333334</v>
      </c>
    </row>
    <row r="5604" spans="2:13">
      <c r="B5604" s="10">
        <v>5601</v>
      </c>
      <c r="C5604" s="13">
        <v>1</v>
      </c>
      <c r="D5604" s="13">
        <v>4</v>
      </c>
      <c r="E5604" s="13">
        <v>14.594594594594593</v>
      </c>
      <c r="F5604" s="13">
        <v>24.295110945713354</v>
      </c>
      <c r="G5604" s="13">
        <v>2.8433734939759034</v>
      </c>
      <c r="H5604" s="13">
        <v>6.8571428571428568</v>
      </c>
      <c r="I5604" s="13">
        <v>1</v>
      </c>
      <c r="J5604" s="13">
        <v>5</v>
      </c>
      <c r="K5604" s="13">
        <v>0.2</v>
      </c>
      <c r="L5604" s="13">
        <v>10</v>
      </c>
      <c r="M5604" s="13">
        <v>19</v>
      </c>
    </row>
    <row r="5605" spans="2:13">
      <c r="B5605" s="10">
        <v>5602</v>
      </c>
      <c r="C5605" s="13">
        <v>1.2</v>
      </c>
      <c r="D5605" s="13">
        <v>3.3333333333333335</v>
      </c>
      <c r="E5605" s="13">
        <v>11.020408163265305</v>
      </c>
      <c r="F5605" s="13">
        <v>20.875705320888045</v>
      </c>
      <c r="G5605" s="13">
        <v>2.7441860465116279</v>
      </c>
      <c r="H5605" s="13">
        <v>7.1111111111111107</v>
      </c>
      <c r="I5605" s="13">
        <v>0.8</v>
      </c>
      <c r="J5605" s="13">
        <v>6.25</v>
      </c>
      <c r="K5605" s="13">
        <v>0.2</v>
      </c>
      <c r="L5605" s="13">
        <v>10</v>
      </c>
      <c r="M5605" s="13">
        <v>19.583333333333336</v>
      </c>
    </row>
    <row r="5606" spans="2:13">
      <c r="B5606" s="10">
        <v>5603</v>
      </c>
      <c r="C5606" s="13">
        <v>1.2</v>
      </c>
      <c r="D5606" s="13">
        <v>3.3333333333333335</v>
      </c>
      <c r="E5606" s="13">
        <v>14.210526315789473</v>
      </c>
      <c r="F5606" s="13">
        <v>21.236167341430498</v>
      </c>
      <c r="G5606" s="13">
        <v>3.0256410256410255</v>
      </c>
      <c r="H5606" s="13">
        <v>4</v>
      </c>
      <c r="I5606" s="13">
        <v>1.2</v>
      </c>
      <c r="J5606" s="13">
        <v>4.166666666666667</v>
      </c>
      <c r="K5606" s="13">
        <v>0.8</v>
      </c>
      <c r="L5606" s="13">
        <v>2.5</v>
      </c>
      <c r="M5606" s="13">
        <v>10</v>
      </c>
    </row>
    <row r="5607" spans="2:13">
      <c r="B5607" s="10">
        <v>5604</v>
      </c>
      <c r="C5607" s="13">
        <v>0.8</v>
      </c>
      <c r="D5607" s="13">
        <v>5</v>
      </c>
      <c r="E5607" s="13">
        <v>10.188679245283019</v>
      </c>
      <c r="F5607" s="13">
        <v>18.322640522101437</v>
      </c>
      <c r="G5607" s="13">
        <v>3.2108843537414966</v>
      </c>
      <c r="H5607" s="13">
        <v>4.9230769230769234</v>
      </c>
      <c r="I5607" s="13">
        <v>1</v>
      </c>
      <c r="J5607" s="13">
        <v>5</v>
      </c>
      <c r="K5607" s="13">
        <v>0.4</v>
      </c>
      <c r="L5607" s="13">
        <v>5</v>
      </c>
      <c r="M5607" s="13">
        <v>15</v>
      </c>
    </row>
    <row r="5608" spans="2:13">
      <c r="B5608" s="10">
        <v>5605</v>
      </c>
      <c r="C5608" s="13">
        <v>1</v>
      </c>
      <c r="D5608" s="13">
        <v>4</v>
      </c>
      <c r="E5608" s="13">
        <v>11.25</v>
      </c>
      <c r="F5608" s="13">
        <v>19.095161290322579</v>
      </c>
      <c r="G5608" s="13">
        <v>3.0451612903225804</v>
      </c>
      <c r="H5608" s="13">
        <v>4.8</v>
      </c>
      <c r="I5608" s="13">
        <v>1.2</v>
      </c>
      <c r="J5608" s="13">
        <v>4.166666666666667</v>
      </c>
      <c r="K5608" s="13">
        <v>0.6</v>
      </c>
      <c r="L5608" s="13">
        <v>3.3333333333333335</v>
      </c>
      <c r="M5608" s="13">
        <v>11.500000000000002</v>
      </c>
    </row>
    <row r="5609" spans="2:13">
      <c r="B5609" s="10">
        <v>5606</v>
      </c>
      <c r="C5609" s="13">
        <v>0.4</v>
      </c>
      <c r="D5609" s="13">
        <v>10</v>
      </c>
      <c r="E5609" s="13">
        <v>13.5</v>
      </c>
      <c r="F5609" s="13">
        <v>23.345255474452557</v>
      </c>
      <c r="G5609" s="13">
        <v>3.4452554744525545</v>
      </c>
      <c r="H5609" s="13">
        <v>6.4</v>
      </c>
      <c r="I5609" s="13">
        <v>0.6</v>
      </c>
      <c r="J5609" s="13">
        <v>8.3333333333333339</v>
      </c>
      <c r="K5609" s="13">
        <v>0.6</v>
      </c>
      <c r="L5609" s="13">
        <v>3.3333333333333335</v>
      </c>
      <c r="M5609" s="13">
        <v>21.666666666666668</v>
      </c>
    </row>
    <row r="5610" spans="2:13">
      <c r="B5610" s="10">
        <v>5607</v>
      </c>
      <c r="C5610" s="13">
        <v>0.4</v>
      </c>
      <c r="D5610" s="13">
        <v>10</v>
      </c>
      <c r="E5610" s="13">
        <v>13.170731707317072</v>
      </c>
      <c r="F5610" s="13">
        <v>18.708887312586771</v>
      </c>
      <c r="G5610" s="13">
        <v>3.1677852348993287</v>
      </c>
      <c r="H5610" s="13">
        <v>2.3703703703703702</v>
      </c>
      <c r="I5610" s="13">
        <v>0.6</v>
      </c>
      <c r="J5610" s="13">
        <v>8.3333333333333339</v>
      </c>
      <c r="K5610" s="13">
        <v>0.6</v>
      </c>
      <c r="L5610" s="13">
        <v>3.3333333333333335</v>
      </c>
      <c r="M5610" s="13">
        <v>21.666666666666668</v>
      </c>
    </row>
    <row r="5611" spans="2:13">
      <c r="B5611" s="10">
        <v>5608</v>
      </c>
      <c r="C5611" s="13">
        <v>0.8</v>
      </c>
      <c r="D5611" s="13">
        <v>5</v>
      </c>
      <c r="E5611" s="13">
        <v>15</v>
      </c>
      <c r="F5611" s="13">
        <v>23.343366778149388</v>
      </c>
      <c r="G5611" s="13">
        <v>3.4202898550724639</v>
      </c>
      <c r="H5611" s="13">
        <v>4.9230769230769234</v>
      </c>
      <c r="I5611" s="13">
        <v>1</v>
      </c>
      <c r="J5611" s="13">
        <v>5</v>
      </c>
      <c r="K5611" s="13">
        <v>0.6</v>
      </c>
      <c r="L5611" s="13">
        <v>3.3333333333333335</v>
      </c>
      <c r="M5611" s="13">
        <v>13.333333333333334</v>
      </c>
    </row>
    <row r="5612" spans="2:13">
      <c r="B5612" s="10">
        <v>5609</v>
      </c>
      <c r="C5612" s="13">
        <v>0.4</v>
      </c>
      <c r="D5612" s="13">
        <v>10</v>
      </c>
      <c r="E5612" s="13">
        <v>16.363636363636363</v>
      </c>
      <c r="F5612" s="13">
        <v>22.825858585858587</v>
      </c>
      <c r="G5612" s="13">
        <v>2.6222222222222222</v>
      </c>
      <c r="H5612" s="13">
        <v>3.84</v>
      </c>
      <c r="I5612" s="13">
        <v>1.2</v>
      </c>
      <c r="J5612" s="13">
        <v>4.166666666666667</v>
      </c>
      <c r="K5612" s="13">
        <v>0.2</v>
      </c>
      <c r="L5612" s="13">
        <v>10</v>
      </c>
      <c r="M5612" s="13">
        <v>24.166666666666668</v>
      </c>
    </row>
    <row r="5613" spans="2:13">
      <c r="B5613" s="10">
        <v>5610</v>
      </c>
      <c r="C5613" s="13">
        <v>0.6</v>
      </c>
      <c r="D5613" s="13">
        <v>6.666666666666667</v>
      </c>
      <c r="E5613" s="13">
        <v>16.363636363636363</v>
      </c>
      <c r="F5613" s="13">
        <v>23.034224598930482</v>
      </c>
      <c r="G5613" s="13">
        <v>3.4705882352941178</v>
      </c>
      <c r="H5613" s="13">
        <v>3.2</v>
      </c>
      <c r="I5613" s="13">
        <v>1</v>
      </c>
      <c r="J5613" s="13">
        <v>5</v>
      </c>
      <c r="K5613" s="13">
        <v>0.2</v>
      </c>
      <c r="L5613" s="13">
        <v>10</v>
      </c>
      <c r="M5613" s="13">
        <v>21.666666666666668</v>
      </c>
    </row>
    <row r="5614" spans="2:13">
      <c r="B5614" s="10">
        <v>5611</v>
      </c>
      <c r="C5614" s="13">
        <v>1.4</v>
      </c>
      <c r="D5614" s="13">
        <v>2.8571428571428572</v>
      </c>
      <c r="E5614" s="13">
        <v>16.363636363636363</v>
      </c>
      <c r="F5614" s="13">
        <v>21.613146389265793</v>
      </c>
      <c r="G5614" s="13">
        <v>2.3838383838383841</v>
      </c>
      <c r="H5614" s="13">
        <v>2.8656716417910446</v>
      </c>
      <c r="I5614" s="13">
        <v>1.8</v>
      </c>
      <c r="J5614" s="13">
        <v>2.7777777777777777</v>
      </c>
      <c r="K5614" s="13">
        <v>0.2</v>
      </c>
      <c r="L5614" s="13">
        <v>10</v>
      </c>
      <c r="M5614" s="13">
        <v>15.634920634920634</v>
      </c>
    </row>
    <row r="5615" spans="2:13">
      <c r="B5615" s="10">
        <v>5612</v>
      </c>
      <c r="C5615" s="13">
        <v>1.2</v>
      </c>
      <c r="D5615" s="13">
        <v>3.3333333333333335</v>
      </c>
      <c r="E5615" s="13">
        <v>15</v>
      </c>
      <c r="F5615" s="13">
        <v>21.639455782312925</v>
      </c>
      <c r="G5615" s="13">
        <v>3.2108843537414966</v>
      </c>
      <c r="H5615" s="13">
        <v>3.4285714285714284</v>
      </c>
      <c r="I5615" s="13">
        <v>1</v>
      </c>
      <c r="J5615" s="13">
        <v>5</v>
      </c>
      <c r="K5615" s="13">
        <v>0.4</v>
      </c>
      <c r="L5615" s="13">
        <v>5</v>
      </c>
      <c r="M5615" s="13">
        <v>13.333333333333334</v>
      </c>
    </row>
    <row r="5616" spans="2:13">
      <c r="B5616" s="10">
        <v>5613</v>
      </c>
      <c r="C5616" s="13">
        <v>1</v>
      </c>
      <c r="D5616" s="13">
        <v>4</v>
      </c>
      <c r="E5616" s="13">
        <v>8.4375</v>
      </c>
      <c r="F5616" s="13">
        <v>16.016132350740683</v>
      </c>
      <c r="G5616" s="13">
        <v>2.8957055214723924</v>
      </c>
      <c r="H5616" s="13">
        <v>4.6829268292682924</v>
      </c>
      <c r="I5616" s="13">
        <v>1.6</v>
      </c>
      <c r="J5616" s="13">
        <v>3.125</v>
      </c>
      <c r="K5616" s="13">
        <v>0.6</v>
      </c>
      <c r="L5616" s="13">
        <v>3.3333333333333335</v>
      </c>
      <c r="M5616" s="13">
        <v>10.458333333333334</v>
      </c>
    </row>
    <row r="5617" spans="2:13">
      <c r="B5617" s="10">
        <v>5614</v>
      </c>
      <c r="C5617" s="13">
        <v>1</v>
      </c>
      <c r="D5617" s="13">
        <v>4</v>
      </c>
      <c r="E5617" s="13">
        <v>13.5</v>
      </c>
      <c r="F5617" s="13">
        <v>22.936377829820454</v>
      </c>
      <c r="G5617" s="13">
        <v>2.5792349726775954</v>
      </c>
      <c r="H5617" s="13">
        <v>6.8571428571428568</v>
      </c>
      <c r="I5617" s="13">
        <v>1.2</v>
      </c>
      <c r="J5617" s="13">
        <v>4.166666666666667</v>
      </c>
      <c r="K5617" s="13">
        <v>0.4</v>
      </c>
      <c r="L5617" s="13">
        <v>5</v>
      </c>
      <c r="M5617" s="13">
        <v>13.166666666666668</v>
      </c>
    </row>
    <row r="5618" spans="2:13">
      <c r="B5618" s="10">
        <v>5615</v>
      </c>
      <c r="C5618" s="13">
        <v>0.8</v>
      </c>
      <c r="D5618" s="13">
        <v>5</v>
      </c>
      <c r="E5618" s="13">
        <v>13.170731707317072</v>
      </c>
      <c r="F5618" s="13">
        <v>19.264577405232711</v>
      </c>
      <c r="G5618" s="13">
        <v>2.4712041884816753</v>
      </c>
      <c r="H5618" s="13">
        <v>3.6226415094339623</v>
      </c>
      <c r="I5618" s="13">
        <v>0.4</v>
      </c>
      <c r="J5618" s="13">
        <v>12.5</v>
      </c>
      <c r="K5618" s="13">
        <v>0.4</v>
      </c>
      <c r="L5618" s="13">
        <v>5</v>
      </c>
      <c r="M5618" s="13">
        <v>22.5</v>
      </c>
    </row>
    <row r="5619" spans="2:13">
      <c r="B5619" s="10">
        <v>5616</v>
      </c>
      <c r="C5619" s="13">
        <v>0.6</v>
      </c>
      <c r="D5619" s="13">
        <v>6.666666666666667</v>
      </c>
      <c r="E5619" s="13">
        <v>15</v>
      </c>
      <c r="F5619" s="13">
        <v>24.079022988505745</v>
      </c>
      <c r="G5619" s="13">
        <v>2.458333333333333</v>
      </c>
      <c r="H5619" s="13">
        <v>6.6206896551724137</v>
      </c>
      <c r="I5619" s="13">
        <v>1</v>
      </c>
      <c r="J5619" s="13">
        <v>5</v>
      </c>
      <c r="K5619" s="13">
        <v>0.1</v>
      </c>
      <c r="L5619" s="13">
        <v>20</v>
      </c>
      <c r="M5619" s="13">
        <v>31.666666666666668</v>
      </c>
    </row>
    <row r="5620" spans="2:13">
      <c r="B5620" s="10">
        <v>5617</v>
      </c>
      <c r="C5620" s="13">
        <v>0.8</v>
      </c>
      <c r="D5620" s="13">
        <v>5</v>
      </c>
      <c r="E5620" s="13">
        <v>13.846153846153847</v>
      </c>
      <c r="F5620" s="13">
        <v>21.401709401709404</v>
      </c>
      <c r="G5620" s="13">
        <v>4</v>
      </c>
      <c r="H5620" s="13">
        <v>3.5555555555555554</v>
      </c>
      <c r="I5620" s="13">
        <v>0.6</v>
      </c>
      <c r="J5620" s="13">
        <v>8.3333333333333339</v>
      </c>
      <c r="K5620" s="13">
        <v>0.4</v>
      </c>
      <c r="L5620" s="13">
        <v>5</v>
      </c>
      <c r="M5620" s="13">
        <v>18.333333333333336</v>
      </c>
    </row>
    <row r="5621" spans="2:13">
      <c r="B5621" s="10">
        <v>5618</v>
      </c>
      <c r="C5621" s="13">
        <v>0.4</v>
      </c>
      <c r="D5621" s="13">
        <v>10</v>
      </c>
      <c r="E5621" s="13">
        <v>13.170731707317072</v>
      </c>
      <c r="F5621" s="13">
        <v>19.908200689947346</v>
      </c>
      <c r="G5621" s="13">
        <v>3.0451612903225804</v>
      </c>
      <c r="H5621" s="13">
        <v>3.6923076923076925</v>
      </c>
      <c r="I5621" s="13">
        <v>0.8</v>
      </c>
      <c r="J5621" s="13">
        <v>6.25</v>
      </c>
      <c r="K5621" s="13">
        <v>0.2</v>
      </c>
      <c r="L5621" s="13">
        <v>10</v>
      </c>
      <c r="M5621" s="13">
        <v>26.25</v>
      </c>
    </row>
    <row r="5622" spans="2:13">
      <c r="B5622" s="10">
        <v>5619</v>
      </c>
      <c r="C5622" s="13">
        <v>1.2</v>
      </c>
      <c r="D5622" s="13">
        <v>3.3333333333333335</v>
      </c>
      <c r="E5622" s="13">
        <v>14.210526315789473</v>
      </c>
      <c r="F5622" s="13">
        <v>20.456996148908857</v>
      </c>
      <c r="G5622" s="13">
        <v>2.8780487804878048</v>
      </c>
      <c r="H5622" s="13">
        <v>3.3684210526315788</v>
      </c>
      <c r="I5622" s="13">
        <v>1</v>
      </c>
      <c r="J5622" s="13">
        <v>5</v>
      </c>
      <c r="K5622" s="13">
        <v>0.4</v>
      </c>
      <c r="L5622" s="13">
        <v>5</v>
      </c>
      <c r="M5622" s="13">
        <v>13.333333333333334</v>
      </c>
    </row>
    <row r="5623" spans="2:13">
      <c r="B5623" s="10">
        <v>5620</v>
      </c>
      <c r="C5623" s="13">
        <v>1.2</v>
      </c>
      <c r="D5623" s="13">
        <v>3.3333333333333335</v>
      </c>
      <c r="E5623" s="13">
        <v>13.5</v>
      </c>
      <c r="F5623" s="13">
        <v>22.360606060606059</v>
      </c>
      <c r="G5623" s="13">
        <v>2.8606060606060604</v>
      </c>
      <c r="H5623" s="13">
        <v>6</v>
      </c>
      <c r="I5623" s="13">
        <v>1.2</v>
      </c>
      <c r="J5623" s="13">
        <v>4.166666666666667</v>
      </c>
      <c r="K5623" s="13">
        <v>0.4</v>
      </c>
      <c r="L5623" s="13">
        <v>5</v>
      </c>
      <c r="M5623" s="13">
        <v>12.5</v>
      </c>
    </row>
    <row r="5624" spans="2:13">
      <c r="B5624" s="10">
        <v>5621</v>
      </c>
      <c r="C5624" s="13">
        <v>1.6</v>
      </c>
      <c r="D5624" s="13">
        <v>2.5</v>
      </c>
      <c r="E5624" s="13">
        <v>12</v>
      </c>
      <c r="F5624" s="13">
        <v>19.173160173160174</v>
      </c>
      <c r="G5624" s="13">
        <v>2.8095238095238098</v>
      </c>
      <c r="H5624" s="13">
        <v>4.3636363636363633</v>
      </c>
      <c r="I5624" s="13">
        <v>0.6</v>
      </c>
      <c r="J5624" s="13">
        <v>8.3333333333333339</v>
      </c>
      <c r="K5624" s="13">
        <v>0.2</v>
      </c>
      <c r="L5624" s="13">
        <v>10</v>
      </c>
      <c r="M5624" s="13">
        <v>20.833333333333336</v>
      </c>
    </row>
    <row r="5625" spans="2:13">
      <c r="B5625" s="10">
        <v>5622</v>
      </c>
      <c r="C5625" s="13">
        <v>0.6</v>
      </c>
      <c r="D5625" s="13">
        <v>6.666666666666667</v>
      </c>
      <c r="E5625" s="13">
        <v>11.739130434782609</v>
      </c>
      <c r="F5625" s="13">
        <v>17.316176848284719</v>
      </c>
      <c r="G5625" s="13">
        <v>3.1466666666666669</v>
      </c>
      <c r="H5625" s="13">
        <v>2.4303797468354431</v>
      </c>
      <c r="I5625" s="13">
        <v>0.6</v>
      </c>
      <c r="J5625" s="13">
        <v>8.3333333333333339</v>
      </c>
      <c r="K5625" s="13">
        <v>0.4</v>
      </c>
      <c r="L5625" s="13">
        <v>5</v>
      </c>
      <c r="M5625" s="13">
        <v>20</v>
      </c>
    </row>
    <row r="5626" spans="2:13">
      <c r="B5626" s="10">
        <v>5623</v>
      </c>
      <c r="C5626" s="13">
        <v>1</v>
      </c>
      <c r="D5626" s="13">
        <v>4</v>
      </c>
      <c r="E5626" s="13">
        <v>16.875</v>
      </c>
      <c r="F5626" s="13">
        <v>24.824913043478261</v>
      </c>
      <c r="G5626" s="13">
        <v>3.7759999999999998</v>
      </c>
      <c r="H5626" s="13">
        <v>4.1739130434782608</v>
      </c>
      <c r="I5626" s="13">
        <v>0.8</v>
      </c>
      <c r="J5626" s="13">
        <v>6.25</v>
      </c>
      <c r="K5626" s="13">
        <v>0.6</v>
      </c>
      <c r="L5626" s="13">
        <v>3.3333333333333335</v>
      </c>
      <c r="M5626" s="13">
        <v>13.583333333333334</v>
      </c>
    </row>
    <row r="5627" spans="2:13">
      <c r="B5627" s="10">
        <v>5624</v>
      </c>
      <c r="C5627" s="13">
        <v>1.2</v>
      </c>
      <c r="D5627" s="13">
        <v>3.3333333333333335</v>
      </c>
      <c r="E5627" s="13">
        <v>11.25</v>
      </c>
      <c r="F5627" s="13">
        <v>17.521542664985287</v>
      </c>
      <c r="G5627" s="13">
        <v>2.5792349726775954</v>
      </c>
      <c r="H5627" s="13">
        <v>3.6923076923076925</v>
      </c>
      <c r="I5627" s="13">
        <v>0.6</v>
      </c>
      <c r="J5627" s="13">
        <v>8.3333333333333339</v>
      </c>
      <c r="K5627" s="13">
        <v>0.4</v>
      </c>
      <c r="L5627" s="13">
        <v>5</v>
      </c>
      <c r="M5627" s="13">
        <v>16.666666666666668</v>
      </c>
    </row>
    <row r="5628" spans="2:13">
      <c r="B5628" s="10">
        <v>5625</v>
      </c>
      <c r="C5628" s="13">
        <v>0.6</v>
      </c>
      <c r="D5628" s="13">
        <v>6.666666666666667</v>
      </c>
      <c r="E5628" s="13">
        <v>11.25</v>
      </c>
      <c r="F5628" s="13">
        <v>19.402616279069768</v>
      </c>
      <c r="G5628" s="13">
        <v>3.6875</v>
      </c>
      <c r="H5628" s="13">
        <v>4.4651162790697674</v>
      </c>
      <c r="I5628" s="13">
        <v>1</v>
      </c>
      <c r="J5628" s="13">
        <v>5</v>
      </c>
      <c r="K5628" s="13">
        <v>0.6</v>
      </c>
      <c r="L5628" s="13">
        <v>3.3333333333333335</v>
      </c>
      <c r="M5628" s="13">
        <v>15.000000000000002</v>
      </c>
    </row>
    <row r="5629" spans="2:13">
      <c r="B5629" s="10">
        <v>5626</v>
      </c>
      <c r="C5629" s="13">
        <v>0.8</v>
      </c>
      <c r="D5629" s="13">
        <v>5</v>
      </c>
      <c r="E5629" s="13">
        <v>11.739130434782609</v>
      </c>
      <c r="F5629" s="13">
        <v>19.434835956255</v>
      </c>
      <c r="G5629" s="13">
        <v>2.8957055214723924</v>
      </c>
      <c r="H5629" s="13">
        <v>4.8</v>
      </c>
      <c r="I5629" s="13">
        <v>1</v>
      </c>
      <c r="J5629" s="13">
        <v>5</v>
      </c>
      <c r="K5629" s="13">
        <v>0.2</v>
      </c>
      <c r="L5629" s="13">
        <v>10</v>
      </c>
      <c r="M5629" s="13">
        <v>20</v>
      </c>
    </row>
    <row r="5630" spans="2:13">
      <c r="B5630" s="10">
        <v>5627</v>
      </c>
      <c r="C5630" s="13">
        <v>0.8</v>
      </c>
      <c r="D5630" s="13">
        <v>5</v>
      </c>
      <c r="E5630" s="13">
        <v>14.594594594594593</v>
      </c>
      <c r="F5630" s="13">
        <v>21.711391035084024</v>
      </c>
      <c r="G5630" s="13">
        <v>3.8064516129032255</v>
      </c>
      <c r="H5630" s="13">
        <v>3.3103448275862069</v>
      </c>
      <c r="I5630" s="13">
        <v>0.6</v>
      </c>
      <c r="J5630" s="13">
        <v>8.3333333333333339</v>
      </c>
      <c r="K5630" s="13">
        <v>0.4</v>
      </c>
      <c r="L5630" s="13">
        <v>5</v>
      </c>
      <c r="M5630" s="13">
        <v>18.333333333333336</v>
      </c>
    </row>
    <row r="5631" spans="2:13">
      <c r="B5631" s="10">
        <v>5628</v>
      </c>
      <c r="C5631" s="13">
        <v>0.8</v>
      </c>
      <c r="D5631" s="13">
        <v>5</v>
      </c>
      <c r="E5631" s="13">
        <v>10.588235294117647</v>
      </c>
      <c r="F5631" s="13">
        <v>18.484240367040918</v>
      </c>
      <c r="G5631" s="13">
        <v>2.8433734939759034</v>
      </c>
      <c r="H5631" s="13">
        <v>5.0526315789473681</v>
      </c>
      <c r="I5631" s="13">
        <v>1</v>
      </c>
      <c r="J5631" s="13">
        <v>5</v>
      </c>
      <c r="K5631" s="13">
        <v>0.6</v>
      </c>
      <c r="L5631" s="13">
        <v>3.3333333333333335</v>
      </c>
      <c r="M5631" s="13">
        <v>13.333333333333334</v>
      </c>
    </row>
    <row r="5632" spans="2:13">
      <c r="B5632" s="10">
        <v>5629</v>
      </c>
      <c r="C5632" s="13">
        <v>1.2</v>
      </c>
      <c r="D5632" s="13">
        <v>3.3333333333333335</v>
      </c>
      <c r="E5632" s="13">
        <v>10.588235294117647</v>
      </c>
      <c r="F5632" s="13">
        <v>19.366824101903536</v>
      </c>
      <c r="G5632" s="13">
        <v>3.4452554744525545</v>
      </c>
      <c r="H5632" s="13">
        <v>5.333333333333333</v>
      </c>
      <c r="I5632" s="13">
        <v>1</v>
      </c>
      <c r="J5632" s="13">
        <v>5</v>
      </c>
      <c r="K5632" s="13">
        <v>0.2</v>
      </c>
      <c r="L5632" s="13">
        <v>10</v>
      </c>
      <c r="M5632" s="13">
        <v>18.333333333333336</v>
      </c>
    </row>
    <row r="5633" spans="2:13">
      <c r="B5633" s="10">
        <v>5630</v>
      </c>
      <c r="C5633" s="13">
        <v>0.6</v>
      </c>
      <c r="D5633" s="13">
        <v>6.666666666666667</v>
      </c>
      <c r="E5633" s="13">
        <v>12</v>
      </c>
      <c r="F5633" s="13">
        <v>21.630769230769232</v>
      </c>
      <c r="G5633" s="13">
        <v>3.6307692307692307</v>
      </c>
      <c r="H5633" s="13">
        <v>6</v>
      </c>
      <c r="I5633" s="13">
        <v>0.8</v>
      </c>
      <c r="J5633" s="13">
        <v>6.25</v>
      </c>
      <c r="K5633" s="13">
        <v>0.4</v>
      </c>
      <c r="L5633" s="13">
        <v>5</v>
      </c>
      <c r="M5633" s="13">
        <v>17.916666666666668</v>
      </c>
    </row>
    <row r="5634" spans="2:13">
      <c r="B5634" s="10">
        <v>5631</v>
      </c>
      <c r="C5634" s="13">
        <v>0.8</v>
      </c>
      <c r="D5634" s="13">
        <v>5</v>
      </c>
      <c r="E5634" s="13">
        <v>10.8</v>
      </c>
      <c r="F5634" s="13">
        <v>17.660073260073261</v>
      </c>
      <c r="G5634" s="13">
        <v>2.5934065934065931</v>
      </c>
      <c r="H5634" s="13">
        <v>4.2666666666666666</v>
      </c>
      <c r="I5634" s="13">
        <v>0.8</v>
      </c>
      <c r="J5634" s="13">
        <v>6.25</v>
      </c>
      <c r="K5634" s="13">
        <v>0.6</v>
      </c>
      <c r="L5634" s="13">
        <v>3.3333333333333335</v>
      </c>
      <c r="M5634" s="13">
        <v>14.583333333333334</v>
      </c>
    </row>
    <row r="5635" spans="2:13">
      <c r="B5635" s="10">
        <v>5632</v>
      </c>
      <c r="C5635" s="13">
        <v>0.6</v>
      </c>
      <c r="D5635" s="13">
        <v>6.666666666666667</v>
      </c>
      <c r="E5635" s="13">
        <v>12</v>
      </c>
      <c r="F5635" s="13">
        <v>20.254124254124253</v>
      </c>
      <c r="G5635" s="13">
        <v>3.0649350649350646</v>
      </c>
      <c r="H5635" s="13">
        <v>5.1891891891891895</v>
      </c>
      <c r="I5635" s="13">
        <v>0.6</v>
      </c>
      <c r="J5635" s="13">
        <v>8.3333333333333339</v>
      </c>
      <c r="K5635" s="13">
        <v>0.6</v>
      </c>
      <c r="L5635" s="13">
        <v>3.3333333333333335</v>
      </c>
      <c r="M5635" s="13">
        <v>18.333333333333332</v>
      </c>
    </row>
    <row r="5636" spans="2:13">
      <c r="B5636" s="10">
        <v>5633</v>
      </c>
      <c r="C5636" s="13">
        <v>0.8</v>
      </c>
      <c r="D5636" s="13">
        <v>5</v>
      </c>
      <c r="E5636" s="13">
        <v>12.272727272727273</v>
      </c>
      <c r="F5636" s="13">
        <v>21.264975334742775</v>
      </c>
      <c r="G5636" s="13">
        <v>3.6589147286821708</v>
      </c>
      <c r="H5636" s="13">
        <v>5.333333333333333</v>
      </c>
      <c r="I5636" s="13">
        <v>0.8</v>
      </c>
      <c r="J5636" s="13">
        <v>6.25</v>
      </c>
      <c r="K5636" s="13">
        <v>0.2</v>
      </c>
      <c r="L5636" s="13">
        <v>10</v>
      </c>
      <c r="M5636" s="13">
        <v>21.25</v>
      </c>
    </row>
    <row r="5637" spans="2:13">
      <c r="B5637" s="10">
        <v>5634</v>
      </c>
      <c r="C5637" s="13">
        <v>0.4</v>
      </c>
      <c r="D5637" s="13">
        <v>10</v>
      </c>
      <c r="E5637" s="13">
        <v>16.363636363636363</v>
      </c>
      <c r="F5637" s="13">
        <v>24.248603683897802</v>
      </c>
      <c r="G5637" s="13">
        <v>3.0849673202614376</v>
      </c>
      <c r="H5637" s="13">
        <v>4.8</v>
      </c>
      <c r="I5637" s="13">
        <v>0.8</v>
      </c>
      <c r="J5637" s="13">
        <v>6.25</v>
      </c>
      <c r="K5637" s="13">
        <v>0.4</v>
      </c>
      <c r="L5637" s="13">
        <v>5</v>
      </c>
      <c r="M5637" s="13">
        <v>21.25</v>
      </c>
    </row>
    <row r="5638" spans="2:13">
      <c r="B5638" s="10">
        <v>5635</v>
      </c>
      <c r="C5638" s="13">
        <v>1</v>
      </c>
      <c r="D5638" s="13">
        <v>4</v>
      </c>
      <c r="E5638" s="13">
        <v>8.7096774193548381</v>
      </c>
      <c r="F5638" s="13">
        <v>17.438001118776803</v>
      </c>
      <c r="G5638" s="13">
        <v>2.7283236994219653</v>
      </c>
      <c r="H5638" s="13">
        <v>6</v>
      </c>
      <c r="I5638" s="13">
        <v>1.6</v>
      </c>
      <c r="J5638" s="13">
        <v>3.125</v>
      </c>
      <c r="K5638" s="13">
        <v>0.2</v>
      </c>
      <c r="L5638" s="13">
        <v>10</v>
      </c>
      <c r="M5638" s="13">
        <v>17.125</v>
      </c>
    </row>
    <row r="5639" spans="2:13">
      <c r="B5639" s="10">
        <v>5636</v>
      </c>
      <c r="C5639" s="13">
        <v>0.4</v>
      </c>
      <c r="D5639" s="13">
        <v>10</v>
      </c>
      <c r="E5639" s="13">
        <v>10.188679245283019</v>
      </c>
      <c r="F5639" s="13">
        <v>17.092217420329575</v>
      </c>
      <c r="G5639" s="13">
        <v>2.6368715083798882</v>
      </c>
      <c r="H5639" s="13">
        <v>4.2666666666666666</v>
      </c>
      <c r="I5639" s="13">
        <v>1.2</v>
      </c>
      <c r="J5639" s="13">
        <v>4.166666666666667</v>
      </c>
      <c r="K5639" s="13">
        <v>0.6</v>
      </c>
      <c r="L5639" s="13">
        <v>3.3333333333333335</v>
      </c>
      <c r="M5639" s="13">
        <v>17.5</v>
      </c>
    </row>
    <row r="5640" spans="2:13">
      <c r="B5640" s="10">
        <v>5637</v>
      </c>
      <c r="C5640" s="13">
        <v>0.6</v>
      </c>
      <c r="D5640" s="13">
        <v>6.666666666666667</v>
      </c>
      <c r="E5640" s="13">
        <v>12</v>
      </c>
      <c r="F5640" s="13">
        <v>20.139189189189189</v>
      </c>
      <c r="G5640" s="13">
        <v>2.95</v>
      </c>
      <c r="H5640" s="13">
        <v>5.1891891891891895</v>
      </c>
      <c r="I5640" s="13">
        <v>1.2</v>
      </c>
      <c r="J5640" s="13">
        <v>4.166666666666667</v>
      </c>
      <c r="K5640" s="13">
        <v>0.6</v>
      </c>
      <c r="L5640" s="13">
        <v>3.3333333333333335</v>
      </c>
      <c r="M5640" s="13">
        <v>14.166666666666668</v>
      </c>
    </row>
    <row r="5641" spans="2:13">
      <c r="B5641" s="10">
        <v>5638</v>
      </c>
      <c r="C5641" s="13">
        <v>1.2</v>
      </c>
      <c r="D5641" s="13">
        <v>3.3333333333333335</v>
      </c>
      <c r="E5641" s="13">
        <v>12.272727272727273</v>
      </c>
      <c r="F5641" s="13">
        <v>19.514314140032337</v>
      </c>
      <c r="G5641" s="13">
        <v>2.776470588235294</v>
      </c>
      <c r="H5641" s="13">
        <v>4.4651162790697674</v>
      </c>
      <c r="I5641" s="13">
        <v>1.2</v>
      </c>
      <c r="J5641" s="13">
        <v>4.166666666666667</v>
      </c>
      <c r="K5641" s="13">
        <v>0.4</v>
      </c>
      <c r="L5641" s="13">
        <v>5</v>
      </c>
      <c r="M5641" s="13">
        <v>12.5</v>
      </c>
    </row>
    <row r="5642" spans="2:13">
      <c r="B5642" s="10">
        <v>5639</v>
      </c>
      <c r="C5642" s="13">
        <v>0.6</v>
      </c>
      <c r="D5642" s="13">
        <v>6.666666666666667</v>
      </c>
      <c r="E5642" s="13">
        <v>8.4375</v>
      </c>
      <c r="F5642" s="13">
        <v>15.569282945736433</v>
      </c>
      <c r="G5642" s="13">
        <v>2.6666666666666665</v>
      </c>
      <c r="H5642" s="13">
        <v>4.4651162790697674</v>
      </c>
      <c r="I5642" s="13">
        <v>1.4</v>
      </c>
      <c r="J5642" s="13">
        <v>3.5714285714285716</v>
      </c>
      <c r="K5642" s="13">
        <v>0.4</v>
      </c>
      <c r="L5642" s="13">
        <v>5</v>
      </c>
      <c r="M5642" s="13">
        <v>15.238095238095239</v>
      </c>
    </row>
    <row r="5643" spans="2:13">
      <c r="B5643" s="10">
        <v>5640</v>
      </c>
      <c r="C5643" s="13">
        <v>1.2</v>
      </c>
      <c r="D5643" s="13">
        <v>3.3333333333333335</v>
      </c>
      <c r="E5643" s="13">
        <v>14.594594594594593</v>
      </c>
      <c r="F5643" s="13">
        <v>20.516433675054365</v>
      </c>
      <c r="G5643" s="13">
        <v>3.2551724137931033</v>
      </c>
      <c r="H5643" s="13">
        <v>2.6666666666666665</v>
      </c>
      <c r="I5643" s="13">
        <v>1.2</v>
      </c>
      <c r="J5643" s="13">
        <v>4.166666666666667</v>
      </c>
      <c r="K5643" s="13">
        <v>0.2</v>
      </c>
      <c r="L5643" s="13">
        <v>10</v>
      </c>
      <c r="M5643" s="13">
        <v>17.5</v>
      </c>
    </row>
    <row r="5644" spans="2:13">
      <c r="B5644" s="10">
        <v>5641</v>
      </c>
      <c r="C5644" s="13">
        <v>0.8</v>
      </c>
      <c r="D5644" s="13">
        <v>5</v>
      </c>
      <c r="E5644" s="13">
        <v>9</v>
      </c>
      <c r="F5644" s="13">
        <v>15.229942100909842</v>
      </c>
      <c r="G5644" s="13">
        <v>2.5376344086021505</v>
      </c>
      <c r="H5644" s="13">
        <v>3.6923076923076925</v>
      </c>
      <c r="I5644" s="13">
        <v>0.8</v>
      </c>
      <c r="J5644" s="13">
        <v>6.25</v>
      </c>
      <c r="K5644" s="13">
        <v>0.6</v>
      </c>
      <c r="L5644" s="13">
        <v>3.3333333333333335</v>
      </c>
      <c r="M5644" s="13">
        <v>14.583333333333334</v>
      </c>
    </row>
    <row r="5645" spans="2:13">
      <c r="B5645" s="10">
        <v>5642</v>
      </c>
      <c r="C5645" s="13">
        <v>0.2</v>
      </c>
      <c r="D5645" s="13">
        <v>20</v>
      </c>
      <c r="E5645" s="13">
        <v>11.48936170212766</v>
      </c>
      <c r="F5645" s="13">
        <v>18.956601229517563</v>
      </c>
      <c r="G5645" s="13">
        <v>3.5488721804511276</v>
      </c>
      <c r="H5645" s="13">
        <v>3.9183673469387754</v>
      </c>
      <c r="I5645" s="13">
        <v>0.6</v>
      </c>
      <c r="J5645" s="13">
        <v>8.3333333333333339</v>
      </c>
      <c r="K5645" s="13">
        <v>0.4</v>
      </c>
      <c r="L5645" s="13">
        <v>5</v>
      </c>
      <c r="M5645" s="13">
        <v>33.333333333333336</v>
      </c>
    </row>
    <row r="5646" spans="2:13">
      <c r="B5646" s="10">
        <v>5643</v>
      </c>
      <c r="C5646" s="13">
        <v>0.2</v>
      </c>
      <c r="D5646" s="13">
        <v>20</v>
      </c>
      <c r="E5646" s="13">
        <v>11.020408163265305</v>
      </c>
      <c r="F5646" s="13">
        <v>17.926117282355978</v>
      </c>
      <c r="G5646" s="13">
        <v>2.9873417721518987</v>
      </c>
      <c r="H5646" s="13">
        <v>3.9183673469387754</v>
      </c>
      <c r="I5646" s="13">
        <v>1</v>
      </c>
      <c r="J5646" s="13">
        <v>5</v>
      </c>
      <c r="K5646" s="13">
        <v>0.2</v>
      </c>
      <c r="L5646" s="13">
        <v>10</v>
      </c>
      <c r="M5646" s="13">
        <v>35</v>
      </c>
    </row>
    <row r="5647" spans="2:13">
      <c r="B5647" s="10">
        <v>5644</v>
      </c>
      <c r="C5647" s="13">
        <v>0.4</v>
      </c>
      <c r="D5647" s="13">
        <v>10</v>
      </c>
      <c r="E5647" s="13">
        <v>10.188679245283019</v>
      </c>
      <c r="F5647" s="13">
        <v>19.350781091499293</v>
      </c>
      <c r="G5647" s="13">
        <v>2.9685534591194971</v>
      </c>
      <c r="H5647" s="13">
        <v>6.193548387096774</v>
      </c>
      <c r="I5647" s="13">
        <v>0.8</v>
      </c>
      <c r="J5647" s="13">
        <v>6.25</v>
      </c>
      <c r="K5647" s="13">
        <v>0.4</v>
      </c>
      <c r="L5647" s="13">
        <v>5</v>
      </c>
      <c r="M5647" s="13">
        <v>21.25</v>
      </c>
    </row>
    <row r="5648" spans="2:13">
      <c r="B5648" s="10">
        <v>5645</v>
      </c>
      <c r="C5648" s="13">
        <v>1.2</v>
      </c>
      <c r="D5648" s="13">
        <v>3.3333333333333335</v>
      </c>
      <c r="E5648" s="13">
        <v>11.739130434782609</v>
      </c>
      <c r="F5648" s="13">
        <v>16.770271336891252</v>
      </c>
      <c r="G5648" s="13">
        <v>2.5376344086021505</v>
      </c>
      <c r="H5648" s="13">
        <v>2.4935064935064934</v>
      </c>
      <c r="I5648" s="13">
        <v>1.2</v>
      </c>
      <c r="J5648" s="13">
        <v>4.166666666666667</v>
      </c>
      <c r="K5648" s="13">
        <v>0.4</v>
      </c>
      <c r="L5648" s="13">
        <v>5</v>
      </c>
      <c r="M5648" s="13">
        <v>12.5</v>
      </c>
    </row>
    <row r="5649" spans="2:13">
      <c r="B5649" s="10">
        <v>5646</v>
      </c>
      <c r="C5649" s="13">
        <v>0.4</v>
      </c>
      <c r="D5649" s="13">
        <v>10</v>
      </c>
      <c r="E5649" s="13">
        <v>11.739130434782609</v>
      </c>
      <c r="F5649" s="13">
        <v>19.30240031160232</v>
      </c>
      <c r="G5649" s="13">
        <v>2.5106382978723403</v>
      </c>
      <c r="H5649" s="13">
        <v>5.0526315789473681</v>
      </c>
      <c r="I5649" s="13">
        <v>0.6</v>
      </c>
      <c r="J5649" s="13">
        <v>8.3333333333333339</v>
      </c>
      <c r="K5649" s="13">
        <v>0.6</v>
      </c>
      <c r="L5649" s="13">
        <v>3.3333333333333335</v>
      </c>
      <c r="M5649" s="13">
        <v>21.666666666666668</v>
      </c>
    </row>
    <row r="5650" spans="2:13">
      <c r="B5650" s="10">
        <v>5647</v>
      </c>
      <c r="C5650" s="13">
        <v>1</v>
      </c>
      <c r="D5650" s="13">
        <v>4</v>
      </c>
      <c r="E5650" s="13">
        <v>9.8181818181818166</v>
      </c>
      <c r="F5650" s="13">
        <v>17.034848484848482</v>
      </c>
      <c r="G5650" s="13">
        <v>2.95</v>
      </c>
      <c r="H5650" s="13">
        <v>4.2666666666666666</v>
      </c>
      <c r="I5650" s="13">
        <v>1</v>
      </c>
      <c r="J5650" s="13">
        <v>5</v>
      </c>
      <c r="K5650" s="13">
        <v>0.8</v>
      </c>
      <c r="L5650" s="13">
        <v>2.5</v>
      </c>
      <c r="M5650" s="13">
        <v>11.5</v>
      </c>
    </row>
    <row r="5651" spans="2:13">
      <c r="B5651" s="10">
        <v>5648</v>
      </c>
      <c r="C5651" s="13">
        <v>1</v>
      </c>
      <c r="D5651" s="13">
        <v>4</v>
      </c>
      <c r="E5651" s="13">
        <v>12.857142857142858</v>
      </c>
      <c r="F5651" s="13">
        <v>19.517961570593151</v>
      </c>
      <c r="G5651" s="13">
        <v>3.1052631578947372</v>
      </c>
      <c r="H5651" s="13">
        <v>3.5555555555555554</v>
      </c>
      <c r="I5651" s="13">
        <v>0.6</v>
      </c>
      <c r="J5651" s="13">
        <v>8.3333333333333339</v>
      </c>
      <c r="K5651" s="13">
        <v>0.6</v>
      </c>
      <c r="L5651" s="13">
        <v>3.3333333333333335</v>
      </c>
      <c r="M5651" s="13">
        <v>15.666666666666668</v>
      </c>
    </row>
    <row r="5652" spans="2:13">
      <c r="B5652" s="10">
        <v>5649</v>
      </c>
      <c r="C5652" s="13">
        <v>0.6</v>
      </c>
      <c r="D5652" s="13">
        <v>6.666666666666667</v>
      </c>
      <c r="E5652" s="13">
        <v>15</v>
      </c>
      <c r="F5652" s="13">
        <v>23.294452347083926</v>
      </c>
      <c r="G5652" s="13">
        <v>3.1052631578947372</v>
      </c>
      <c r="H5652" s="13">
        <v>5.1891891891891895</v>
      </c>
      <c r="I5652" s="13">
        <v>0.8</v>
      </c>
      <c r="J5652" s="13">
        <v>6.25</v>
      </c>
      <c r="K5652" s="13">
        <v>0.6</v>
      </c>
      <c r="L5652" s="13">
        <v>3.3333333333333335</v>
      </c>
      <c r="M5652" s="13">
        <v>16.25</v>
      </c>
    </row>
    <row r="5653" spans="2:13">
      <c r="B5653" s="10">
        <v>5650</v>
      </c>
      <c r="C5653" s="13">
        <v>0.6</v>
      </c>
      <c r="D5653" s="13">
        <v>6.666666666666667</v>
      </c>
      <c r="E5653" s="13">
        <v>23.478260869565219</v>
      </c>
      <c r="F5653" s="13">
        <v>31.897634088938439</v>
      </c>
      <c r="G5653" s="13">
        <v>3.496296296296296</v>
      </c>
      <c r="H5653" s="13">
        <v>4.9230769230769234</v>
      </c>
      <c r="I5653" s="13">
        <v>0.6</v>
      </c>
      <c r="J5653" s="13">
        <v>8.3333333333333339</v>
      </c>
      <c r="K5653" s="13">
        <v>0.2</v>
      </c>
      <c r="L5653" s="13">
        <v>10</v>
      </c>
      <c r="M5653" s="13">
        <v>25</v>
      </c>
    </row>
    <row r="5654" spans="2:13">
      <c r="B5654" s="10">
        <v>5651</v>
      </c>
      <c r="C5654" s="13">
        <v>0.6</v>
      </c>
      <c r="D5654" s="13">
        <v>6.666666666666667</v>
      </c>
      <c r="E5654" s="13">
        <v>10.8</v>
      </c>
      <c r="F5654" s="13">
        <v>17.717293233082707</v>
      </c>
      <c r="G5654" s="13">
        <v>3.5488721804511276</v>
      </c>
      <c r="H5654" s="13">
        <v>3.3684210526315788</v>
      </c>
      <c r="I5654" s="13">
        <v>0.8</v>
      </c>
      <c r="J5654" s="13">
        <v>6.25</v>
      </c>
      <c r="K5654" s="13">
        <v>0.2</v>
      </c>
      <c r="L5654" s="13">
        <v>10</v>
      </c>
      <c r="M5654" s="13">
        <v>22.916666666666668</v>
      </c>
    </row>
    <row r="5655" spans="2:13">
      <c r="B5655" s="10">
        <v>5652</v>
      </c>
      <c r="C5655" s="13">
        <v>1.4</v>
      </c>
      <c r="D5655" s="13">
        <v>2.8571428571428572</v>
      </c>
      <c r="E5655" s="13">
        <v>9.8181818181818166</v>
      </c>
      <c r="F5655" s="13">
        <v>18.058647235117821</v>
      </c>
      <c r="G5655" s="13">
        <v>2.5934065934065931</v>
      </c>
      <c r="H5655" s="13">
        <v>5.6470588235294121</v>
      </c>
      <c r="I5655" s="13">
        <v>1</v>
      </c>
      <c r="J5655" s="13">
        <v>5</v>
      </c>
      <c r="K5655" s="13">
        <v>0.4</v>
      </c>
      <c r="L5655" s="13">
        <v>5</v>
      </c>
      <c r="M5655" s="13">
        <v>12.857142857142858</v>
      </c>
    </row>
    <row r="5656" spans="2:13">
      <c r="B5656" s="10">
        <v>5653</v>
      </c>
      <c r="C5656" s="13">
        <v>0.2</v>
      </c>
      <c r="D5656" s="13">
        <v>20</v>
      </c>
      <c r="E5656" s="13">
        <v>11.739130434782609</v>
      </c>
      <c r="F5656" s="13">
        <v>19.504405691890895</v>
      </c>
      <c r="G5656" s="13">
        <v>2.7126436781609193</v>
      </c>
      <c r="H5656" s="13">
        <v>5.0526315789473681</v>
      </c>
      <c r="I5656" s="13">
        <v>1</v>
      </c>
      <c r="J5656" s="13">
        <v>5</v>
      </c>
      <c r="K5656" s="13">
        <v>0.6</v>
      </c>
      <c r="L5656" s="13">
        <v>3.3333333333333335</v>
      </c>
      <c r="M5656" s="13">
        <v>28.333333333333332</v>
      </c>
    </row>
    <row r="5657" spans="2:13">
      <c r="B5657" s="10">
        <v>5654</v>
      </c>
      <c r="C5657" s="13">
        <v>0.6</v>
      </c>
      <c r="D5657" s="13">
        <v>6.666666666666667</v>
      </c>
      <c r="E5657" s="13">
        <v>15.428571428571429</v>
      </c>
      <c r="F5657" s="13">
        <v>22.296683443024907</v>
      </c>
      <c r="G5657" s="13">
        <v>2.1851851851851851</v>
      </c>
      <c r="H5657" s="13">
        <v>4.6829268292682924</v>
      </c>
      <c r="I5657" s="13">
        <v>1</v>
      </c>
      <c r="J5657" s="13">
        <v>5</v>
      </c>
      <c r="K5657" s="13">
        <v>0.6</v>
      </c>
      <c r="L5657" s="13">
        <v>3.3333333333333335</v>
      </c>
      <c r="M5657" s="13">
        <v>15.000000000000002</v>
      </c>
    </row>
    <row r="5658" spans="2:13">
      <c r="B5658" s="10">
        <v>5655</v>
      </c>
      <c r="C5658" s="13">
        <v>0.6</v>
      </c>
      <c r="D5658" s="13">
        <v>6.666666666666667</v>
      </c>
      <c r="E5658" s="13">
        <v>7.9411764705882346</v>
      </c>
      <c r="F5658" s="13">
        <v>15.925536196883446</v>
      </c>
      <c r="G5658" s="13">
        <v>5.075268817204301</v>
      </c>
      <c r="H5658" s="13">
        <v>2.9090909090909092</v>
      </c>
      <c r="I5658" s="13">
        <v>0.8</v>
      </c>
      <c r="J5658" s="13">
        <v>6.25</v>
      </c>
      <c r="K5658" s="13">
        <v>0.6</v>
      </c>
      <c r="L5658" s="13">
        <v>3.3333333333333335</v>
      </c>
      <c r="M5658" s="13">
        <v>16.25</v>
      </c>
    </row>
    <row r="5659" spans="2:13">
      <c r="B5659" s="10">
        <v>5656</v>
      </c>
      <c r="C5659" s="13">
        <v>1.2</v>
      </c>
      <c r="D5659" s="13">
        <v>3.3333333333333335</v>
      </c>
      <c r="E5659" s="13">
        <v>13.5</v>
      </c>
      <c r="F5659" s="13">
        <v>21.393811183009792</v>
      </c>
      <c r="G5659" s="13">
        <v>3.2108843537414966</v>
      </c>
      <c r="H5659" s="13">
        <v>4.6829268292682924</v>
      </c>
      <c r="I5659" s="13">
        <v>0.6</v>
      </c>
      <c r="J5659" s="13">
        <v>8.3333333333333339</v>
      </c>
      <c r="K5659" s="13">
        <v>0.2</v>
      </c>
      <c r="L5659" s="13">
        <v>10</v>
      </c>
      <c r="M5659" s="13">
        <v>21.666666666666668</v>
      </c>
    </row>
    <row r="5660" spans="2:13">
      <c r="B5660" s="10">
        <v>5657</v>
      </c>
      <c r="C5660" s="13">
        <v>1.2</v>
      </c>
      <c r="D5660" s="13">
        <v>3.3333333333333335</v>
      </c>
      <c r="E5660" s="13">
        <v>16.363636363636363</v>
      </c>
      <c r="F5660" s="13">
        <v>24.682396739950697</v>
      </c>
      <c r="G5660" s="13">
        <v>3.3956834532374103</v>
      </c>
      <c r="H5660" s="13">
        <v>4.9230769230769234</v>
      </c>
      <c r="I5660" s="13">
        <v>1</v>
      </c>
      <c r="J5660" s="13">
        <v>5</v>
      </c>
      <c r="K5660" s="13">
        <v>0.6</v>
      </c>
      <c r="L5660" s="13">
        <v>3.3333333333333335</v>
      </c>
      <c r="M5660" s="13">
        <v>11.666666666666668</v>
      </c>
    </row>
    <row r="5661" spans="2:13">
      <c r="B5661" s="10">
        <v>5658</v>
      </c>
      <c r="C5661" s="13">
        <v>0.6</v>
      </c>
      <c r="D5661" s="13">
        <v>6.666666666666667</v>
      </c>
      <c r="E5661" s="13">
        <v>13.846153846153847</v>
      </c>
      <c r="F5661" s="13">
        <v>22.655677655677657</v>
      </c>
      <c r="G5661" s="13">
        <v>2.8095238095238098</v>
      </c>
      <c r="H5661" s="13">
        <v>6</v>
      </c>
      <c r="I5661" s="13">
        <v>0.6</v>
      </c>
      <c r="J5661" s="13">
        <v>8.3333333333333339</v>
      </c>
      <c r="K5661" s="13">
        <v>0.6</v>
      </c>
      <c r="L5661" s="13">
        <v>3.3333333333333335</v>
      </c>
      <c r="M5661" s="13">
        <v>18.333333333333332</v>
      </c>
    </row>
    <row r="5662" spans="2:13">
      <c r="B5662" s="10">
        <v>5659</v>
      </c>
      <c r="C5662" s="13">
        <v>1.4</v>
      </c>
      <c r="D5662" s="13">
        <v>2.8571428571428572</v>
      </c>
      <c r="E5662" s="13">
        <v>9.473684210526315</v>
      </c>
      <c r="F5662" s="13">
        <v>16.303679074419485</v>
      </c>
      <c r="G5662" s="13">
        <v>3.5757575757575761</v>
      </c>
      <c r="H5662" s="13">
        <v>3.2542372881355934</v>
      </c>
      <c r="I5662" s="13">
        <v>1</v>
      </c>
      <c r="J5662" s="13">
        <v>5</v>
      </c>
      <c r="K5662" s="13">
        <v>0.4</v>
      </c>
      <c r="L5662" s="13">
        <v>5</v>
      </c>
      <c r="M5662" s="13">
        <v>12.857142857142858</v>
      </c>
    </row>
    <row r="5663" spans="2:13">
      <c r="B5663" s="10">
        <v>5660</v>
      </c>
      <c r="C5663" s="13">
        <v>1.2</v>
      </c>
      <c r="D5663" s="13">
        <v>3.3333333333333335</v>
      </c>
      <c r="E5663" s="13">
        <v>16.363636363636363</v>
      </c>
      <c r="F5663" s="13">
        <v>22.861238683252736</v>
      </c>
      <c r="G5663" s="13">
        <v>2.5792349726775954</v>
      </c>
      <c r="H5663" s="13">
        <v>3.9183673469387754</v>
      </c>
      <c r="I5663" s="13">
        <v>1.2</v>
      </c>
      <c r="J5663" s="13">
        <v>4.166666666666667</v>
      </c>
      <c r="K5663" s="13">
        <v>0.4</v>
      </c>
      <c r="L5663" s="13">
        <v>5</v>
      </c>
      <c r="M5663" s="13">
        <v>12.5</v>
      </c>
    </row>
    <row r="5664" spans="2:13">
      <c r="B5664" s="10">
        <v>5661</v>
      </c>
      <c r="C5664" s="13">
        <v>1</v>
      </c>
      <c r="D5664" s="13">
        <v>4</v>
      </c>
      <c r="E5664" s="13">
        <v>10.188679245283019</v>
      </c>
      <c r="F5664" s="13">
        <v>19.348913163411673</v>
      </c>
      <c r="G5664" s="13">
        <v>2.7602339181286553</v>
      </c>
      <c r="H5664" s="13">
        <v>6.4</v>
      </c>
      <c r="I5664" s="13">
        <v>0.6</v>
      </c>
      <c r="J5664" s="13">
        <v>8.3333333333333339</v>
      </c>
      <c r="K5664" s="13">
        <v>0.4</v>
      </c>
      <c r="L5664" s="13">
        <v>5</v>
      </c>
      <c r="M5664" s="13">
        <v>17.333333333333336</v>
      </c>
    </row>
    <row r="5665" spans="2:13">
      <c r="B5665" s="10">
        <v>5662</v>
      </c>
      <c r="C5665" s="13">
        <v>0.6</v>
      </c>
      <c r="D5665" s="13">
        <v>6.666666666666667</v>
      </c>
      <c r="E5665" s="13">
        <v>15.882352941176469</v>
      </c>
      <c r="F5665" s="13">
        <v>21.858421317244847</v>
      </c>
      <c r="G5665" s="13">
        <v>2.4205128205128204</v>
      </c>
      <c r="H5665" s="13">
        <v>3.5555555555555554</v>
      </c>
      <c r="I5665" s="13">
        <v>0.8</v>
      </c>
      <c r="J5665" s="13">
        <v>6.25</v>
      </c>
      <c r="K5665" s="13">
        <v>0.6</v>
      </c>
      <c r="L5665" s="13">
        <v>3.3333333333333335</v>
      </c>
      <c r="M5665" s="13">
        <v>16.25</v>
      </c>
    </row>
    <row r="5666" spans="2:13">
      <c r="B5666" s="10">
        <v>5663</v>
      </c>
      <c r="C5666" s="13">
        <v>1</v>
      </c>
      <c r="D5666" s="13">
        <v>4</v>
      </c>
      <c r="E5666" s="13">
        <v>16.875</v>
      </c>
      <c r="F5666" s="13">
        <v>24.025663544106166</v>
      </c>
      <c r="G5666" s="13">
        <v>2.5792349726775954</v>
      </c>
      <c r="H5666" s="13">
        <v>4.5714285714285712</v>
      </c>
      <c r="I5666" s="13">
        <v>1.2</v>
      </c>
      <c r="J5666" s="13">
        <v>4.166666666666667</v>
      </c>
      <c r="K5666" s="13">
        <v>0.4</v>
      </c>
      <c r="L5666" s="13">
        <v>5</v>
      </c>
      <c r="M5666" s="13">
        <v>13.166666666666668</v>
      </c>
    </row>
    <row r="5667" spans="2:13">
      <c r="B5667" s="10">
        <v>5664</v>
      </c>
      <c r="C5667" s="13">
        <v>0.8</v>
      </c>
      <c r="D5667" s="13">
        <v>5</v>
      </c>
      <c r="E5667" s="13">
        <v>13.5</v>
      </c>
      <c r="F5667" s="13">
        <v>22.642125480153652</v>
      </c>
      <c r="G5667" s="13">
        <v>3.3239436619718314</v>
      </c>
      <c r="H5667" s="13">
        <v>5.8181818181818183</v>
      </c>
      <c r="I5667" s="13">
        <v>1</v>
      </c>
      <c r="J5667" s="13">
        <v>5</v>
      </c>
      <c r="K5667" s="13">
        <v>0.4</v>
      </c>
      <c r="L5667" s="13">
        <v>5</v>
      </c>
      <c r="M5667" s="13">
        <v>15</v>
      </c>
    </row>
    <row r="5668" spans="2:13">
      <c r="B5668" s="10">
        <v>5665</v>
      </c>
      <c r="C5668" s="13">
        <v>1</v>
      </c>
      <c r="D5668" s="13">
        <v>4</v>
      </c>
      <c r="E5668" s="13">
        <v>11.48936170212766</v>
      </c>
      <c r="F5668" s="13">
        <v>19.952140858455202</v>
      </c>
      <c r="G5668" s="13">
        <v>2.2692307692307692</v>
      </c>
      <c r="H5668" s="13">
        <v>6.193548387096774</v>
      </c>
      <c r="I5668" s="13">
        <v>0.6</v>
      </c>
      <c r="J5668" s="13">
        <v>8.3333333333333339</v>
      </c>
      <c r="K5668" s="13">
        <v>0.6</v>
      </c>
      <c r="L5668" s="13">
        <v>3.3333333333333335</v>
      </c>
      <c r="M5668" s="13">
        <v>15.666666666666668</v>
      </c>
    </row>
    <row r="5669" spans="2:13">
      <c r="B5669" s="10">
        <v>5666</v>
      </c>
      <c r="C5669" s="13">
        <v>0.8</v>
      </c>
      <c r="D5669" s="13">
        <v>5</v>
      </c>
      <c r="E5669" s="13">
        <v>11.020408163265305</v>
      </c>
      <c r="F5669" s="13">
        <v>17.60853076862929</v>
      </c>
      <c r="G5669" s="13">
        <v>3.2777777777777777</v>
      </c>
      <c r="H5669" s="13">
        <v>3.3103448275862069</v>
      </c>
      <c r="I5669" s="13">
        <v>0.8</v>
      </c>
      <c r="J5669" s="13">
        <v>6.25</v>
      </c>
      <c r="K5669" s="13">
        <v>0.4</v>
      </c>
      <c r="L5669" s="13">
        <v>5</v>
      </c>
      <c r="M5669" s="13">
        <v>16.25</v>
      </c>
    </row>
    <row r="5670" spans="2:13">
      <c r="B5670" s="10">
        <v>5667</v>
      </c>
      <c r="C5670" s="13">
        <v>0.2</v>
      </c>
      <c r="D5670" s="13">
        <v>20</v>
      </c>
      <c r="E5670" s="13">
        <v>11.739130434782609</v>
      </c>
      <c r="F5670" s="13">
        <v>22.145145472376594</v>
      </c>
      <c r="G5670" s="13">
        <v>3.5488721804511276</v>
      </c>
      <c r="H5670" s="13">
        <v>6.8571428571428568</v>
      </c>
      <c r="I5670" s="13">
        <v>1</v>
      </c>
      <c r="J5670" s="13">
        <v>5</v>
      </c>
      <c r="K5670" s="13">
        <v>0.4</v>
      </c>
      <c r="L5670" s="13">
        <v>5</v>
      </c>
      <c r="M5670" s="13">
        <v>30</v>
      </c>
    </row>
    <row r="5671" spans="2:13">
      <c r="B5671" s="10">
        <v>5668</v>
      </c>
      <c r="C5671" s="13">
        <v>0.2</v>
      </c>
      <c r="D5671" s="13">
        <v>20</v>
      </c>
      <c r="E5671" s="13">
        <v>11.25</v>
      </c>
      <c r="F5671" s="13">
        <v>20.476347305389222</v>
      </c>
      <c r="G5671" s="13">
        <v>2.8263473053892216</v>
      </c>
      <c r="H5671" s="13">
        <v>6.4</v>
      </c>
      <c r="I5671" s="13">
        <v>1</v>
      </c>
      <c r="J5671" s="13">
        <v>5</v>
      </c>
      <c r="K5671" s="13">
        <v>0.1</v>
      </c>
      <c r="L5671" s="13">
        <v>20</v>
      </c>
      <c r="M5671" s="13">
        <v>45</v>
      </c>
    </row>
    <row r="5672" spans="2:13">
      <c r="B5672" s="10">
        <v>5669</v>
      </c>
      <c r="C5672" s="13">
        <v>0.8</v>
      </c>
      <c r="D5672" s="13">
        <v>5</v>
      </c>
      <c r="E5672" s="13">
        <v>12</v>
      </c>
      <c r="F5672" s="13">
        <v>19.281556238116131</v>
      </c>
      <c r="G5672" s="13">
        <v>3.6589147286821708</v>
      </c>
      <c r="H5672" s="13">
        <v>3.6226415094339623</v>
      </c>
      <c r="I5672" s="13">
        <v>0.8</v>
      </c>
      <c r="J5672" s="13">
        <v>6.25</v>
      </c>
      <c r="K5672" s="13">
        <v>0.6</v>
      </c>
      <c r="L5672" s="13">
        <v>3.3333333333333335</v>
      </c>
      <c r="M5672" s="13">
        <v>14.583333333333334</v>
      </c>
    </row>
    <row r="5673" spans="2:13">
      <c r="B5673" s="10">
        <v>5670</v>
      </c>
      <c r="C5673" s="13">
        <v>0.6</v>
      </c>
      <c r="D5673" s="13">
        <v>6.666666666666667</v>
      </c>
      <c r="E5673" s="13">
        <v>11.48936170212766</v>
      </c>
      <c r="F5673" s="13">
        <v>18.059213831900337</v>
      </c>
      <c r="G5673" s="13">
        <v>2.3959390862944163</v>
      </c>
      <c r="H5673" s="13">
        <v>4.1739130434782608</v>
      </c>
      <c r="I5673" s="13">
        <v>1</v>
      </c>
      <c r="J5673" s="13">
        <v>5</v>
      </c>
      <c r="K5673" s="13">
        <v>0.4</v>
      </c>
      <c r="L5673" s="13">
        <v>5</v>
      </c>
      <c r="M5673" s="13">
        <v>16.666666666666668</v>
      </c>
    </row>
    <row r="5674" spans="2:13">
      <c r="B5674" s="10">
        <v>5671</v>
      </c>
      <c r="C5674" s="13">
        <v>1.2</v>
      </c>
      <c r="D5674" s="13">
        <v>3.3333333333333335</v>
      </c>
      <c r="E5674" s="13">
        <v>14.210526315789473</v>
      </c>
      <c r="F5674" s="13">
        <v>20.545811503384353</v>
      </c>
      <c r="G5674" s="13">
        <v>2.7126436781609193</v>
      </c>
      <c r="H5674" s="13">
        <v>3.6226415094339623</v>
      </c>
      <c r="I5674" s="13">
        <v>0.8</v>
      </c>
      <c r="J5674" s="13">
        <v>6.25</v>
      </c>
      <c r="K5674" s="13">
        <v>0.4</v>
      </c>
      <c r="L5674" s="13">
        <v>5</v>
      </c>
      <c r="M5674" s="13">
        <v>14.583333333333334</v>
      </c>
    </row>
    <row r="5675" spans="2:13">
      <c r="B5675" s="10">
        <v>5672</v>
      </c>
      <c r="C5675" s="13">
        <v>0.6</v>
      </c>
      <c r="D5675" s="13">
        <v>6.666666666666667</v>
      </c>
      <c r="E5675" s="13">
        <v>11.020408163265305</v>
      </c>
      <c r="F5675" s="13">
        <v>18.754857924030855</v>
      </c>
      <c r="G5675" s="13">
        <v>2.6818181818181817</v>
      </c>
      <c r="H5675" s="13">
        <v>5.0526315789473681</v>
      </c>
      <c r="I5675" s="13">
        <v>1.2</v>
      </c>
      <c r="J5675" s="13">
        <v>4.166666666666667</v>
      </c>
      <c r="K5675" s="13">
        <v>0.6</v>
      </c>
      <c r="L5675" s="13">
        <v>3.3333333333333335</v>
      </c>
      <c r="M5675" s="13">
        <v>14.166666666666668</v>
      </c>
    </row>
    <row r="5676" spans="2:13">
      <c r="B5676" s="10">
        <v>5673</v>
      </c>
      <c r="C5676" s="13">
        <v>0.8</v>
      </c>
      <c r="D5676" s="13">
        <v>5</v>
      </c>
      <c r="E5676" s="13">
        <v>13.5</v>
      </c>
      <c r="F5676" s="13">
        <v>21.02142078205328</v>
      </c>
      <c r="G5676" s="13">
        <v>3.603053435114504</v>
      </c>
      <c r="H5676" s="13">
        <v>3.9183673469387754</v>
      </c>
      <c r="I5676" s="13">
        <v>0.4</v>
      </c>
      <c r="J5676" s="13">
        <v>12.5</v>
      </c>
      <c r="K5676" s="13">
        <v>0.1</v>
      </c>
      <c r="L5676" s="13">
        <v>20</v>
      </c>
      <c r="M5676" s="13">
        <v>37.5</v>
      </c>
    </row>
    <row r="5677" spans="2:13">
      <c r="B5677" s="10">
        <v>5674</v>
      </c>
      <c r="C5677" s="13">
        <v>0.8</v>
      </c>
      <c r="D5677" s="13">
        <v>5</v>
      </c>
      <c r="E5677" s="13">
        <v>11.48936170212766</v>
      </c>
      <c r="F5677" s="13">
        <v>18.505829332548778</v>
      </c>
      <c r="G5677" s="13">
        <v>2.5513513513513515</v>
      </c>
      <c r="H5677" s="13">
        <v>4.4651162790697674</v>
      </c>
      <c r="I5677" s="13">
        <v>0.6</v>
      </c>
      <c r="J5677" s="13">
        <v>8.3333333333333339</v>
      </c>
      <c r="K5677" s="13">
        <v>0.4</v>
      </c>
      <c r="L5677" s="13">
        <v>5</v>
      </c>
      <c r="M5677" s="13">
        <v>18.333333333333336</v>
      </c>
    </row>
    <row r="5678" spans="2:13">
      <c r="B5678" s="10">
        <v>5675</v>
      </c>
      <c r="C5678" s="13">
        <v>1.2</v>
      </c>
      <c r="D5678" s="13">
        <v>3.3333333333333335</v>
      </c>
      <c r="E5678" s="13">
        <v>9.6428571428571441</v>
      </c>
      <c r="F5678" s="13">
        <v>17.191993720565151</v>
      </c>
      <c r="G5678" s="13">
        <v>3.6307692307692307</v>
      </c>
      <c r="H5678" s="13">
        <v>3.9183673469387754</v>
      </c>
      <c r="I5678" s="13">
        <v>1.2</v>
      </c>
      <c r="J5678" s="13">
        <v>4.166666666666667</v>
      </c>
      <c r="K5678" s="13">
        <v>0.6</v>
      </c>
      <c r="L5678" s="13">
        <v>3.3333333333333335</v>
      </c>
      <c r="M5678" s="13">
        <v>10.833333333333334</v>
      </c>
    </row>
    <row r="5679" spans="2:13">
      <c r="B5679" s="10">
        <v>5676</v>
      </c>
      <c r="C5679" s="13">
        <v>1</v>
      </c>
      <c r="D5679" s="13">
        <v>4</v>
      </c>
      <c r="E5679" s="13">
        <v>12.272727272727273</v>
      </c>
      <c r="F5679" s="13">
        <v>18.308076109936575</v>
      </c>
      <c r="G5679" s="13">
        <v>2.1953488372093024</v>
      </c>
      <c r="H5679" s="13">
        <v>3.84</v>
      </c>
      <c r="I5679" s="13">
        <v>0.8</v>
      </c>
      <c r="J5679" s="13">
        <v>6.25</v>
      </c>
      <c r="K5679" s="13">
        <v>0.6</v>
      </c>
      <c r="L5679" s="13">
        <v>3.3333333333333335</v>
      </c>
      <c r="M5679" s="13">
        <v>13.583333333333334</v>
      </c>
    </row>
    <row r="5680" spans="2:13">
      <c r="B5680" s="10">
        <v>5677</v>
      </c>
      <c r="C5680" s="13">
        <v>1.4</v>
      </c>
      <c r="D5680" s="13">
        <v>2.8571428571428572</v>
      </c>
      <c r="E5680" s="13">
        <v>12</v>
      </c>
      <c r="F5680" s="13">
        <v>19.060688901038819</v>
      </c>
      <c r="G5680" s="13">
        <v>3.8064516129032255</v>
      </c>
      <c r="H5680" s="13">
        <v>3.2542372881355934</v>
      </c>
      <c r="I5680" s="13">
        <v>1</v>
      </c>
      <c r="J5680" s="13">
        <v>5</v>
      </c>
      <c r="K5680" s="13">
        <v>0.4</v>
      </c>
      <c r="L5680" s="13">
        <v>5</v>
      </c>
      <c r="M5680" s="13">
        <v>12.857142857142858</v>
      </c>
    </row>
    <row r="5681" spans="2:13">
      <c r="B5681" s="10">
        <v>5678</v>
      </c>
      <c r="C5681" s="13">
        <v>0.4</v>
      </c>
      <c r="D5681" s="13">
        <v>10</v>
      </c>
      <c r="E5681" s="13">
        <v>11.739130434782609</v>
      </c>
      <c r="F5681" s="13">
        <v>18.161152957817531</v>
      </c>
      <c r="G5681" s="13">
        <v>3.1677852348993287</v>
      </c>
      <c r="H5681" s="13">
        <v>3.2542372881355934</v>
      </c>
      <c r="I5681" s="13">
        <v>0.8</v>
      </c>
      <c r="J5681" s="13">
        <v>6.25</v>
      </c>
      <c r="K5681" s="13">
        <v>0.2</v>
      </c>
      <c r="L5681" s="13">
        <v>10</v>
      </c>
      <c r="M5681" s="13">
        <v>26.25</v>
      </c>
    </row>
    <row r="5682" spans="2:13">
      <c r="B5682" s="10">
        <v>5679</v>
      </c>
      <c r="C5682" s="13">
        <v>1.6</v>
      </c>
      <c r="D5682" s="13">
        <v>2.5</v>
      </c>
      <c r="E5682" s="13">
        <v>13.846153846153847</v>
      </c>
      <c r="F5682" s="13">
        <v>20.832012432012434</v>
      </c>
      <c r="G5682" s="13">
        <v>2.6222222222222222</v>
      </c>
      <c r="H5682" s="13">
        <v>4.3636363636363633</v>
      </c>
      <c r="I5682" s="13">
        <v>1.2</v>
      </c>
      <c r="J5682" s="13">
        <v>4.166666666666667</v>
      </c>
      <c r="K5682" s="13">
        <v>0.6</v>
      </c>
      <c r="L5682" s="13">
        <v>3.3333333333333335</v>
      </c>
      <c r="M5682" s="13">
        <v>10</v>
      </c>
    </row>
    <row r="5683" spans="2:13">
      <c r="B5683" s="10">
        <v>5680</v>
      </c>
      <c r="C5683" s="13">
        <v>0.8</v>
      </c>
      <c r="D5683" s="13">
        <v>5</v>
      </c>
      <c r="E5683" s="13">
        <v>12.857142857142858</v>
      </c>
      <c r="F5683" s="13">
        <v>18.900699300699301</v>
      </c>
      <c r="G5683" s="13">
        <v>3.3006993006993004</v>
      </c>
      <c r="H5683" s="13">
        <v>2.7428571428571429</v>
      </c>
      <c r="I5683" s="13">
        <v>1</v>
      </c>
      <c r="J5683" s="13">
        <v>5</v>
      </c>
      <c r="K5683" s="13">
        <v>0.2</v>
      </c>
      <c r="L5683" s="13">
        <v>10</v>
      </c>
      <c r="M5683" s="13">
        <v>20</v>
      </c>
    </row>
    <row r="5684" spans="2:13">
      <c r="B5684" s="10">
        <v>5681</v>
      </c>
      <c r="C5684" s="13">
        <v>1</v>
      </c>
      <c r="D5684" s="13">
        <v>4</v>
      </c>
      <c r="E5684" s="13">
        <v>12.857142857142858</v>
      </c>
      <c r="F5684" s="13">
        <v>20.11700680272109</v>
      </c>
      <c r="G5684" s="13">
        <v>1.9265306122448982</v>
      </c>
      <c r="H5684" s="13">
        <v>5.333333333333333</v>
      </c>
      <c r="I5684" s="13">
        <v>0.8</v>
      </c>
      <c r="J5684" s="13">
        <v>6.25</v>
      </c>
      <c r="K5684" s="13">
        <v>0.1</v>
      </c>
      <c r="L5684" s="13">
        <v>20</v>
      </c>
      <c r="M5684" s="13">
        <v>30.25</v>
      </c>
    </row>
    <row r="5685" spans="2:13">
      <c r="B5685" s="10">
        <v>5682</v>
      </c>
      <c r="C5685" s="13">
        <v>1.2</v>
      </c>
      <c r="D5685" s="13">
        <v>3.3333333333333335</v>
      </c>
      <c r="E5685" s="13">
        <v>13.5</v>
      </c>
      <c r="F5685" s="13">
        <v>20.543137254901961</v>
      </c>
      <c r="G5685" s="13">
        <v>2.776470588235294</v>
      </c>
      <c r="H5685" s="13">
        <v>4.2666666666666666</v>
      </c>
      <c r="I5685" s="13">
        <v>1.2</v>
      </c>
      <c r="J5685" s="13">
        <v>4.166666666666667</v>
      </c>
      <c r="K5685" s="13">
        <v>0.6</v>
      </c>
      <c r="L5685" s="13">
        <v>3.3333333333333335</v>
      </c>
      <c r="M5685" s="13">
        <v>10.833333333333334</v>
      </c>
    </row>
    <row r="5686" spans="2:13">
      <c r="B5686" s="10">
        <v>5683</v>
      </c>
      <c r="C5686" s="13">
        <v>0.8</v>
      </c>
      <c r="D5686" s="13">
        <v>5</v>
      </c>
      <c r="E5686" s="13">
        <v>16.363636363636363</v>
      </c>
      <c r="F5686" s="13">
        <v>24.54209575715327</v>
      </c>
      <c r="G5686" s="13">
        <v>3.1258278145695364</v>
      </c>
      <c r="H5686" s="13">
        <v>5.0526315789473681</v>
      </c>
      <c r="I5686" s="13">
        <v>1.4</v>
      </c>
      <c r="J5686" s="13">
        <v>3.5714285714285716</v>
      </c>
      <c r="K5686" s="13">
        <v>0.1</v>
      </c>
      <c r="L5686" s="13">
        <v>20</v>
      </c>
      <c r="M5686" s="13">
        <v>28.571428571428569</v>
      </c>
    </row>
    <row r="5687" spans="2:13">
      <c r="B5687" s="10">
        <v>5684</v>
      </c>
      <c r="C5687" s="13">
        <v>0.8</v>
      </c>
      <c r="D5687" s="13">
        <v>5</v>
      </c>
      <c r="E5687" s="13">
        <v>12.558139534883722</v>
      </c>
      <c r="F5687" s="13">
        <v>19.783834479432187</v>
      </c>
      <c r="G5687" s="13">
        <v>3.603053435114504</v>
      </c>
      <c r="H5687" s="13">
        <v>3.6226415094339623</v>
      </c>
      <c r="I5687" s="13">
        <v>0.8</v>
      </c>
      <c r="J5687" s="13">
        <v>6.25</v>
      </c>
      <c r="K5687" s="13">
        <v>0.6</v>
      </c>
      <c r="L5687" s="13">
        <v>3.3333333333333335</v>
      </c>
      <c r="M5687" s="13">
        <v>14.583333333333334</v>
      </c>
    </row>
    <row r="5688" spans="2:13">
      <c r="B5688" s="10">
        <v>5685</v>
      </c>
      <c r="C5688" s="13">
        <v>0.6</v>
      </c>
      <c r="D5688" s="13">
        <v>6.666666666666667</v>
      </c>
      <c r="E5688" s="13">
        <v>15.428571428571429</v>
      </c>
      <c r="F5688" s="13">
        <v>21.252661064425769</v>
      </c>
      <c r="G5688" s="13">
        <v>2.776470588235294</v>
      </c>
      <c r="H5688" s="13">
        <v>3.0476190476190474</v>
      </c>
      <c r="I5688" s="13">
        <v>1</v>
      </c>
      <c r="J5688" s="13">
        <v>5</v>
      </c>
      <c r="K5688" s="13">
        <v>0.4</v>
      </c>
      <c r="L5688" s="13">
        <v>5</v>
      </c>
      <c r="M5688" s="13">
        <v>16.666666666666668</v>
      </c>
    </row>
    <row r="5689" spans="2:13">
      <c r="B5689" s="10">
        <v>5686</v>
      </c>
      <c r="C5689" s="13">
        <v>0.8</v>
      </c>
      <c r="D5689" s="13">
        <v>5</v>
      </c>
      <c r="E5689" s="13">
        <v>10</v>
      </c>
      <c r="F5689" s="13">
        <v>17.592899408284023</v>
      </c>
      <c r="G5689" s="13">
        <v>2.7928994082840237</v>
      </c>
      <c r="H5689" s="13">
        <v>4.8</v>
      </c>
      <c r="I5689" s="13">
        <v>1.2</v>
      </c>
      <c r="J5689" s="13">
        <v>4.166666666666667</v>
      </c>
      <c r="K5689" s="13">
        <v>0.6</v>
      </c>
      <c r="L5689" s="13">
        <v>3.3333333333333335</v>
      </c>
      <c r="M5689" s="13">
        <v>12.500000000000002</v>
      </c>
    </row>
    <row r="5690" spans="2:13">
      <c r="B5690" s="10">
        <v>5687</v>
      </c>
      <c r="C5690" s="13">
        <v>0.6</v>
      </c>
      <c r="D5690" s="13">
        <v>6.666666666666667</v>
      </c>
      <c r="E5690" s="13">
        <v>12.857142857142858</v>
      </c>
      <c r="F5690" s="13">
        <v>20.331755201320419</v>
      </c>
      <c r="G5690" s="13">
        <v>3.3006993006993004</v>
      </c>
      <c r="H5690" s="13">
        <v>4.1739130434782608</v>
      </c>
      <c r="I5690" s="13">
        <v>0.8</v>
      </c>
      <c r="J5690" s="13">
        <v>6.25</v>
      </c>
      <c r="K5690" s="13">
        <v>0.4</v>
      </c>
      <c r="L5690" s="13">
        <v>5</v>
      </c>
      <c r="M5690" s="13">
        <v>17.916666666666668</v>
      </c>
    </row>
    <row r="5691" spans="2:13">
      <c r="B5691" s="10">
        <v>5688</v>
      </c>
      <c r="C5691" s="13">
        <v>1</v>
      </c>
      <c r="D5691" s="13">
        <v>4</v>
      </c>
      <c r="E5691" s="13">
        <v>10.188679245283019</v>
      </c>
      <c r="F5691" s="13">
        <v>18.341295524352788</v>
      </c>
      <c r="G5691" s="13">
        <v>3.6875</v>
      </c>
      <c r="H5691" s="13">
        <v>4.4651162790697674</v>
      </c>
      <c r="I5691" s="13">
        <v>1.4</v>
      </c>
      <c r="J5691" s="13">
        <v>3.5714285714285716</v>
      </c>
      <c r="K5691" s="13">
        <v>0.6</v>
      </c>
      <c r="L5691" s="13">
        <v>3.3333333333333335</v>
      </c>
      <c r="M5691" s="13">
        <v>10.904761904761905</v>
      </c>
    </row>
    <row r="5692" spans="2:13">
      <c r="B5692" s="10">
        <v>5689</v>
      </c>
      <c r="C5692" s="13">
        <v>1.2</v>
      </c>
      <c r="D5692" s="13">
        <v>3.3333333333333335</v>
      </c>
      <c r="E5692" s="13">
        <v>9.3103448275862064</v>
      </c>
      <c r="F5692" s="13">
        <v>16.813450417648319</v>
      </c>
      <c r="G5692" s="13">
        <v>2.9316770186335406</v>
      </c>
      <c r="H5692" s="13">
        <v>4.5714285714285712</v>
      </c>
      <c r="I5692" s="13">
        <v>1.4</v>
      </c>
      <c r="J5692" s="13">
        <v>3.5714285714285716</v>
      </c>
      <c r="K5692" s="13">
        <v>0.4</v>
      </c>
      <c r="L5692" s="13">
        <v>5</v>
      </c>
      <c r="M5692" s="13">
        <v>11.904761904761905</v>
      </c>
    </row>
    <row r="5693" spans="2:13">
      <c r="B5693" s="10">
        <v>5690</v>
      </c>
      <c r="C5693" s="13">
        <v>1.6</v>
      </c>
      <c r="D5693" s="13">
        <v>2.5</v>
      </c>
      <c r="E5693" s="13">
        <v>12.558139534883722</v>
      </c>
      <c r="F5693" s="13">
        <v>19.12335692618807</v>
      </c>
      <c r="G5693" s="13">
        <v>2.5652173913043477</v>
      </c>
      <c r="H5693" s="13">
        <v>4</v>
      </c>
      <c r="I5693" s="13">
        <v>1.2</v>
      </c>
      <c r="J5693" s="13">
        <v>4.166666666666667</v>
      </c>
      <c r="K5693" s="13">
        <v>0.4</v>
      </c>
      <c r="L5693" s="13">
        <v>5</v>
      </c>
      <c r="M5693" s="13">
        <v>11.666666666666668</v>
      </c>
    </row>
    <row r="5694" spans="2:13">
      <c r="B5694" s="10">
        <v>5691</v>
      </c>
      <c r="C5694" s="13">
        <v>1.2</v>
      </c>
      <c r="D5694" s="13">
        <v>3.3333333333333335</v>
      </c>
      <c r="E5694" s="13">
        <v>9.3103448275862064</v>
      </c>
      <c r="F5694" s="13">
        <v>19.279893214682978</v>
      </c>
      <c r="G5694" s="13">
        <v>3.7759999999999998</v>
      </c>
      <c r="H5694" s="13">
        <v>6.193548387096774</v>
      </c>
      <c r="I5694" s="13">
        <v>1.2</v>
      </c>
      <c r="J5694" s="13">
        <v>4.166666666666667</v>
      </c>
      <c r="K5694" s="13">
        <v>0.8</v>
      </c>
      <c r="L5694" s="13">
        <v>2.5</v>
      </c>
      <c r="M5694" s="13">
        <v>10</v>
      </c>
    </row>
    <row r="5695" spans="2:13">
      <c r="B5695" s="10">
        <v>5692</v>
      </c>
      <c r="C5695" s="13">
        <v>0.8</v>
      </c>
      <c r="D5695" s="13">
        <v>5</v>
      </c>
      <c r="E5695" s="13">
        <v>13.170731707317072</v>
      </c>
      <c r="F5695" s="13">
        <v>18.946674454358085</v>
      </c>
      <c r="G5695" s="13">
        <v>2.7283236994219653</v>
      </c>
      <c r="H5695" s="13">
        <v>3.0476190476190474</v>
      </c>
      <c r="I5695" s="13">
        <v>1</v>
      </c>
      <c r="J5695" s="13">
        <v>5</v>
      </c>
      <c r="K5695" s="13">
        <v>0.2</v>
      </c>
      <c r="L5695" s="13">
        <v>10</v>
      </c>
      <c r="M5695" s="13">
        <v>20</v>
      </c>
    </row>
    <row r="5696" spans="2:13">
      <c r="B5696" s="10">
        <v>5693</v>
      </c>
      <c r="C5696" s="13">
        <v>1.2</v>
      </c>
      <c r="D5696" s="13">
        <v>3.3333333333333335</v>
      </c>
      <c r="E5696" s="13">
        <v>12</v>
      </c>
      <c r="F5696" s="13">
        <v>20.067571644042232</v>
      </c>
      <c r="G5696" s="13">
        <v>2.4205128205128204</v>
      </c>
      <c r="H5696" s="13">
        <v>5.6470588235294121</v>
      </c>
      <c r="I5696" s="13">
        <v>1.4</v>
      </c>
      <c r="J5696" s="13">
        <v>3.5714285714285716</v>
      </c>
      <c r="K5696" s="13">
        <v>0.8</v>
      </c>
      <c r="L5696" s="13">
        <v>2.5</v>
      </c>
      <c r="M5696" s="13">
        <v>9.4047619047619051</v>
      </c>
    </row>
    <row r="5697" spans="2:13">
      <c r="B5697" s="10">
        <v>5694</v>
      </c>
      <c r="C5697" s="13">
        <v>1</v>
      </c>
      <c r="D5697" s="13">
        <v>4</v>
      </c>
      <c r="E5697" s="13">
        <v>9.1525423728813564</v>
      </c>
      <c r="F5697" s="13">
        <v>14.445789366405871</v>
      </c>
      <c r="G5697" s="13">
        <v>2.5106382978723403</v>
      </c>
      <c r="H5697" s="13">
        <v>2.7826086956521738</v>
      </c>
      <c r="I5697" s="13">
        <v>1.2</v>
      </c>
      <c r="J5697" s="13">
        <v>4.166666666666667</v>
      </c>
      <c r="K5697" s="13">
        <v>0.2</v>
      </c>
      <c r="L5697" s="13">
        <v>10</v>
      </c>
      <c r="M5697" s="13">
        <v>18.166666666666668</v>
      </c>
    </row>
    <row r="5698" spans="2:13">
      <c r="B5698" s="10">
        <v>5695</v>
      </c>
      <c r="C5698" s="13">
        <v>1</v>
      </c>
      <c r="D5698" s="13">
        <v>4</v>
      </c>
      <c r="E5698" s="13">
        <v>9.6428571428571441</v>
      </c>
      <c r="F5698" s="13">
        <v>18.716211374832064</v>
      </c>
      <c r="G5698" s="13">
        <v>3.2551724137931033</v>
      </c>
      <c r="H5698" s="13">
        <v>5.8181818181818183</v>
      </c>
      <c r="I5698" s="13">
        <v>1.2</v>
      </c>
      <c r="J5698" s="13">
        <v>4.166666666666667</v>
      </c>
      <c r="K5698" s="13">
        <v>0.4</v>
      </c>
      <c r="L5698" s="13">
        <v>5</v>
      </c>
      <c r="M5698" s="13">
        <v>13.166666666666668</v>
      </c>
    </row>
    <row r="5699" spans="2:13">
      <c r="B5699" s="10">
        <v>5696</v>
      </c>
      <c r="C5699" s="13">
        <v>1</v>
      </c>
      <c r="D5699" s="13">
        <v>4</v>
      </c>
      <c r="E5699" s="13">
        <v>9.473684210526315</v>
      </c>
      <c r="F5699" s="13">
        <v>16.541581194412831</v>
      </c>
      <c r="G5699" s="13">
        <v>3.4452554744525545</v>
      </c>
      <c r="H5699" s="13">
        <v>3.6226415094339623</v>
      </c>
      <c r="I5699" s="13">
        <v>1.2</v>
      </c>
      <c r="J5699" s="13">
        <v>4.166666666666667</v>
      </c>
      <c r="K5699" s="13">
        <v>0.6</v>
      </c>
      <c r="L5699" s="13">
        <v>3.3333333333333335</v>
      </c>
      <c r="M5699" s="13">
        <v>11.500000000000002</v>
      </c>
    </row>
    <row r="5700" spans="2:13">
      <c r="B5700" s="10">
        <v>5697</v>
      </c>
      <c r="C5700" s="13">
        <v>0.6</v>
      </c>
      <c r="D5700" s="13">
        <v>6.666666666666667</v>
      </c>
      <c r="E5700" s="13">
        <v>13.846153846153847</v>
      </c>
      <c r="F5700" s="13">
        <v>19.172601420488746</v>
      </c>
      <c r="G5700" s="13">
        <v>2.6222222222222222</v>
      </c>
      <c r="H5700" s="13">
        <v>2.704225352112676</v>
      </c>
      <c r="I5700" s="13">
        <v>0.8</v>
      </c>
      <c r="J5700" s="13">
        <v>6.25</v>
      </c>
      <c r="K5700" s="13">
        <v>0.4</v>
      </c>
      <c r="L5700" s="13">
        <v>5</v>
      </c>
      <c r="M5700" s="13">
        <v>17.916666666666668</v>
      </c>
    </row>
    <row r="5701" spans="2:13">
      <c r="B5701" s="10">
        <v>5698</v>
      </c>
      <c r="C5701" s="13">
        <v>0.6</v>
      </c>
      <c r="D5701" s="13">
        <v>6.666666666666667</v>
      </c>
      <c r="E5701" s="13">
        <v>10.8</v>
      </c>
      <c r="F5701" s="13">
        <v>17.711453688367946</v>
      </c>
      <c r="G5701" s="13">
        <v>2.8263473053892216</v>
      </c>
      <c r="H5701" s="13">
        <v>4.0851063829787231</v>
      </c>
      <c r="I5701" s="13">
        <v>0.6</v>
      </c>
      <c r="J5701" s="13">
        <v>8.3333333333333339</v>
      </c>
      <c r="K5701" s="13">
        <v>0.1</v>
      </c>
      <c r="L5701" s="13">
        <v>20</v>
      </c>
      <c r="M5701" s="13">
        <v>35</v>
      </c>
    </row>
    <row r="5702" spans="2:13">
      <c r="B5702" s="10">
        <v>5699</v>
      </c>
      <c r="C5702" s="13">
        <v>0.6</v>
      </c>
      <c r="D5702" s="13">
        <v>6.666666666666667</v>
      </c>
      <c r="E5702" s="13">
        <v>11.48936170212766</v>
      </c>
      <c r="F5702" s="13">
        <v>17.62415223036081</v>
      </c>
      <c r="G5702" s="13">
        <v>2.5792349726775954</v>
      </c>
      <c r="H5702" s="13">
        <v>3.5555555555555554</v>
      </c>
      <c r="I5702" s="13">
        <v>1.4</v>
      </c>
      <c r="J5702" s="13">
        <v>3.5714285714285716</v>
      </c>
      <c r="K5702" s="13">
        <v>0.4</v>
      </c>
      <c r="L5702" s="13">
        <v>5</v>
      </c>
      <c r="M5702" s="13">
        <v>15.238095238095239</v>
      </c>
    </row>
    <row r="5703" spans="2:13">
      <c r="B5703" s="10">
        <v>5700</v>
      </c>
      <c r="C5703" s="13">
        <v>1.2</v>
      </c>
      <c r="D5703" s="13">
        <v>3.3333333333333335</v>
      </c>
      <c r="E5703" s="13">
        <v>18.620689655172413</v>
      </c>
      <c r="F5703" s="13">
        <v>29.334854201398027</v>
      </c>
      <c r="G5703" s="13">
        <v>3.603053435114504</v>
      </c>
      <c r="H5703" s="13">
        <v>7.1111111111111107</v>
      </c>
      <c r="I5703" s="13">
        <v>1</v>
      </c>
      <c r="J5703" s="13">
        <v>5</v>
      </c>
      <c r="K5703" s="13">
        <v>0.1</v>
      </c>
      <c r="L5703" s="13">
        <v>20</v>
      </c>
      <c r="M5703" s="13">
        <v>28.333333333333336</v>
      </c>
    </row>
    <row r="5704" spans="2:13">
      <c r="B5704" s="10">
        <v>5701</v>
      </c>
      <c r="C5704" s="13">
        <v>0.8</v>
      </c>
      <c r="D5704" s="13">
        <v>5</v>
      </c>
      <c r="E5704" s="13">
        <v>12.558139534883722</v>
      </c>
      <c r="F5704" s="13">
        <v>19.646130680428826</v>
      </c>
      <c r="G5704" s="13">
        <v>3.3956834532374103</v>
      </c>
      <c r="H5704" s="13">
        <v>3.6923076923076925</v>
      </c>
      <c r="I5704" s="13">
        <v>0.4</v>
      </c>
      <c r="J5704" s="13">
        <v>12.5</v>
      </c>
      <c r="K5704" s="13">
        <v>0.2</v>
      </c>
      <c r="L5704" s="13">
        <v>10</v>
      </c>
      <c r="M5704" s="13">
        <v>27.5</v>
      </c>
    </row>
    <row r="5705" spans="2:13">
      <c r="B5705" s="10">
        <v>5702</v>
      </c>
      <c r="C5705" s="13">
        <v>0.8</v>
      </c>
      <c r="D5705" s="13">
        <v>5</v>
      </c>
      <c r="E5705" s="13">
        <v>10.588235294117647</v>
      </c>
      <c r="F5705" s="13">
        <v>18.020269926152281</v>
      </c>
      <c r="G5705" s="13">
        <v>2.8606060606060604</v>
      </c>
      <c r="H5705" s="13">
        <v>4.5714285714285712</v>
      </c>
      <c r="I5705" s="13">
        <v>1.4</v>
      </c>
      <c r="J5705" s="13">
        <v>3.5714285714285716</v>
      </c>
      <c r="K5705" s="13">
        <v>0.6</v>
      </c>
      <c r="L5705" s="13">
        <v>3.3333333333333335</v>
      </c>
      <c r="M5705" s="13">
        <v>11.904761904761905</v>
      </c>
    </row>
    <row r="5706" spans="2:13">
      <c r="B5706" s="10">
        <v>5703</v>
      </c>
      <c r="C5706" s="13">
        <v>0.4</v>
      </c>
      <c r="D5706" s="13">
        <v>10</v>
      </c>
      <c r="E5706" s="13">
        <v>9.8181818181818166</v>
      </c>
      <c r="F5706" s="13">
        <v>15.108661635394308</v>
      </c>
      <c r="G5706" s="13">
        <v>2.3366336633663365</v>
      </c>
      <c r="H5706" s="13">
        <v>2.953846153846154</v>
      </c>
      <c r="I5706" s="13">
        <v>1</v>
      </c>
      <c r="J5706" s="13">
        <v>5</v>
      </c>
      <c r="K5706" s="13">
        <v>0.1</v>
      </c>
      <c r="L5706" s="13">
        <v>20</v>
      </c>
      <c r="M5706" s="13">
        <v>35</v>
      </c>
    </row>
    <row r="5707" spans="2:13">
      <c r="B5707" s="10">
        <v>5704</v>
      </c>
      <c r="C5707" s="13">
        <v>0.8</v>
      </c>
      <c r="D5707" s="13">
        <v>5</v>
      </c>
      <c r="E5707" s="13">
        <v>11.020408163265305</v>
      </c>
      <c r="F5707" s="13">
        <v>17.569280343716432</v>
      </c>
      <c r="G5707" s="13">
        <v>3.5488721804511276</v>
      </c>
      <c r="H5707" s="13">
        <v>3</v>
      </c>
      <c r="I5707" s="13">
        <v>1</v>
      </c>
      <c r="J5707" s="13">
        <v>5</v>
      </c>
      <c r="K5707" s="13">
        <v>0.2</v>
      </c>
      <c r="L5707" s="13">
        <v>10</v>
      </c>
      <c r="M5707" s="13">
        <v>20</v>
      </c>
    </row>
    <row r="5708" spans="2:13">
      <c r="B5708" s="10">
        <v>5705</v>
      </c>
      <c r="C5708" s="13">
        <v>0.2</v>
      </c>
      <c r="D5708" s="13">
        <v>20</v>
      </c>
      <c r="E5708" s="13">
        <v>12.857142857142858</v>
      </c>
      <c r="F5708" s="13">
        <v>19.117487684729063</v>
      </c>
      <c r="G5708" s="13">
        <v>2.95</v>
      </c>
      <c r="H5708" s="13">
        <v>3.3103448275862069</v>
      </c>
      <c r="I5708" s="13">
        <v>1.2</v>
      </c>
      <c r="J5708" s="13">
        <v>4.166666666666667</v>
      </c>
      <c r="K5708" s="13">
        <v>0.1</v>
      </c>
      <c r="L5708" s="13">
        <v>20</v>
      </c>
      <c r="M5708" s="13">
        <v>44.166666666666671</v>
      </c>
    </row>
    <row r="5709" spans="2:13">
      <c r="B5709" s="10">
        <v>5706</v>
      </c>
      <c r="C5709" s="13">
        <v>0.8</v>
      </c>
      <c r="D5709" s="13">
        <v>5</v>
      </c>
      <c r="E5709" s="13">
        <v>12.857142857142858</v>
      </c>
      <c r="F5709" s="13">
        <v>20.545302675236083</v>
      </c>
      <c r="G5709" s="13">
        <v>3.603053435114504</v>
      </c>
      <c r="H5709" s="13">
        <v>4.0851063829787231</v>
      </c>
      <c r="I5709" s="13">
        <v>0.8</v>
      </c>
      <c r="J5709" s="13">
        <v>6.25</v>
      </c>
      <c r="K5709" s="13">
        <v>0.6</v>
      </c>
      <c r="L5709" s="13">
        <v>3.3333333333333335</v>
      </c>
      <c r="M5709" s="13">
        <v>14.583333333333334</v>
      </c>
    </row>
    <row r="5710" spans="2:13">
      <c r="B5710" s="10">
        <v>5707</v>
      </c>
      <c r="C5710" s="13">
        <v>0.8</v>
      </c>
      <c r="D5710" s="13">
        <v>5</v>
      </c>
      <c r="E5710" s="13">
        <v>17.419354838709676</v>
      </c>
      <c r="F5710" s="13">
        <v>23.277349418655476</v>
      </c>
      <c r="G5710" s="13">
        <v>2.3024390243902437</v>
      </c>
      <c r="H5710" s="13">
        <v>3.5555555555555554</v>
      </c>
      <c r="I5710" s="13">
        <v>0.6</v>
      </c>
      <c r="J5710" s="13">
        <v>8.3333333333333339</v>
      </c>
      <c r="K5710" s="13">
        <v>0.6</v>
      </c>
      <c r="L5710" s="13">
        <v>3.3333333333333335</v>
      </c>
      <c r="M5710" s="13">
        <v>16.666666666666668</v>
      </c>
    </row>
    <row r="5711" spans="2:13">
      <c r="B5711" s="10">
        <v>5708</v>
      </c>
      <c r="C5711" s="13">
        <v>0.6</v>
      </c>
      <c r="D5711" s="13">
        <v>6.666666666666667</v>
      </c>
      <c r="E5711" s="13">
        <v>14.210526315789473</v>
      </c>
      <c r="F5711" s="13">
        <v>23.054349159612315</v>
      </c>
      <c r="G5711" s="13">
        <v>3.0256410256410255</v>
      </c>
      <c r="H5711" s="13">
        <v>5.8181818181818183</v>
      </c>
      <c r="I5711" s="13">
        <v>1.2</v>
      </c>
      <c r="J5711" s="13">
        <v>4.166666666666667</v>
      </c>
      <c r="K5711" s="13">
        <v>0.2</v>
      </c>
      <c r="L5711" s="13">
        <v>10</v>
      </c>
      <c r="M5711" s="13">
        <v>20.833333333333336</v>
      </c>
    </row>
    <row r="5712" spans="2:13">
      <c r="B5712" s="10">
        <v>5709</v>
      </c>
      <c r="C5712" s="13">
        <v>1</v>
      </c>
      <c r="D5712" s="13">
        <v>4</v>
      </c>
      <c r="E5712" s="13">
        <v>15.882352941176469</v>
      </c>
      <c r="F5712" s="13">
        <v>23.479705395671782</v>
      </c>
      <c r="G5712" s="13">
        <v>2.4081632653061225</v>
      </c>
      <c r="H5712" s="13">
        <v>5.1891891891891895</v>
      </c>
      <c r="I5712" s="13">
        <v>1.2</v>
      </c>
      <c r="J5712" s="13">
        <v>4.166666666666667</v>
      </c>
      <c r="K5712" s="13">
        <v>0.4</v>
      </c>
      <c r="L5712" s="13">
        <v>5</v>
      </c>
      <c r="M5712" s="13">
        <v>13.166666666666668</v>
      </c>
    </row>
    <row r="5713" spans="2:13">
      <c r="B5713" s="10">
        <v>5710</v>
      </c>
      <c r="C5713" s="13">
        <v>0.4</v>
      </c>
      <c r="D5713" s="13">
        <v>10</v>
      </c>
      <c r="E5713" s="13">
        <v>12</v>
      </c>
      <c r="F5713" s="13">
        <v>22.353168843734885</v>
      </c>
      <c r="G5713" s="13">
        <v>2.9685534591194971</v>
      </c>
      <c r="H5713" s="13">
        <v>7.384615384615385</v>
      </c>
      <c r="I5713" s="13">
        <v>1.4</v>
      </c>
      <c r="J5713" s="13">
        <v>3.5714285714285716</v>
      </c>
      <c r="K5713" s="13">
        <v>0.2</v>
      </c>
      <c r="L5713" s="13">
        <v>10</v>
      </c>
      <c r="M5713" s="13">
        <v>23.571428571428569</v>
      </c>
    </row>
    <row r="5714" spans="2:13">
      <c r="B5714" s="10">
        <v>5711</v>
      </c>
      <c r="C5714" s="13">
        <v>1</v>
      </c>
      <c r="D5714" s="13">
        <v>4</v>
      </c>
      <c r="E5714" s="13">
        <v>12.857142857142858</v>
      </c>
      <c r="F5714" s="13">
        <v>19.844348244348247</v>
      </c>
      <c r="G5714" s="13">
        <v>3.496296296296296</v>
      </c>
      <c r="H5714" s="13">
        <v>3.4909090909090907</v>
      </c>
      <c r="I5714" s="13">
        <v>1</v>
      </c>
      <c r="J5714" s="13">
        <v>5</v>
      </c>
      <c r="K5714" s="13">
        <v>0.4</v>
      </c>
      <c r="L5714" s="13">
        <v>5</v>
      </c>
      <c r="M5714" s="13">
        <v>14</v>
      </c>
    </row>
    <row r="5715" spans="2:13">
      <c r="B5715" s="10">
        <v>5712</v>
      </c>
      <c r="C5715" s="13">
        <v>0.8</v>
      </c>
      <c r="D5715" s="13">
        <v>5</v>
      </c>
      <c r="E5715" s="13">
        <v>13.170731707317072</v>
      </c>
      <c r="F5715" s="13">
        <v>20.631443038996146</v>
      </c>
      <c r="G5715" s="13">
        <v>2.5376344086021505</v>
      </c>
      <c r="H5715" s="13">
        <v>4.9230769230769234</v>
      </c>
      <c r="I5715" s="13">
        <v>1</v>
      </c>
      <c r="J5715" s="13">
        <v>5</v>
      </c>
      <c r="K5715" s="13">
        <v>0.4</v>
      </c>
      <c r="L5715" s="13">
        <v>5</v>
      </c>
      <c r="M5715" s="13">
        <v>15</v>
      </c>
    </row>
    <row r="5716" spans="2:13">
      <c r="B5716" s="10">
        <v>5713</v>
      </c>
      <c r="C5716" s="13">
        <v>0.8</v>
      </c>
      <c r="D5716" s="13">
        <v>5</v>
      </c>
      <c r="E5716" s="13">
        <v>15</v>
      </c>
      <c r="F5716" s="13">
        <v>22.861413043478262</v>
      </c>
      <c r="G5716" s="13">
        <v>3.6875</v>
      </c>
      <c r="H5716" s="13">
        <v>4.1739130434782608</v>
      </c>
      <c r="I5716" s="13">
        <v>1.2</v>
      </c>
      <c r="J5716" s="13">
        <v>4.166666666666667</v>
      </c>
      <c r="K5716" s="13">
        <v>0.2</v>
      </c>
      <c r="L5716" s="13">
        <v>10</v>
      </c>
      <c r="M5716" s="13">
        <v>19.166666666666668</v>
      </c>
    </row>
    <row r="5717" spans="2:13">
      <c r="B5717" s="10">
        <v>5714</v>
      </c>
      <c r="C5717" s="13">
        <v>0.8</v>
      </c>
      <c r="D5717" s="13">
        <v>5</v>
      </c>
      <c r="E5717" s="13">
        <v>12.272727272727273</v>
      </c>
      <c r="F5717" s="13">
        <v>20.065240641711231</v>
      </c>
      <c r="G5717" s="13">
        <v>2.1454545454545455</v>
      </c>
      <c r="H5717" s="13">
        <v>5.6470588235294121</v>
      </c>
      <c r="I5717" s="13">
        <v>0.8</v>
      </c>
      <c r="J5717" s="13">
        <v>6.25</v>
      </c>
      <c r="K5717" s="13">
        <v>0.4</v>
      </c>
      <c r="L5717" s="13">
        <v>5</v>
      </c>
      <c r="M5717" s="13">
        <v>16.25</v>
      </c>
    </row>
    <row r="5718" spans="2:13">
      <c r="B5718" s="10">
        <v>5715</v>
      </c>
      <c r="C5718" s="13">
        <v>0.6</v>
      </c>
      <c r="D5718" s="13">
        <v>6.666666666666667</v>
      </c>
      <c r="E5718" s="13">
        <v>16.875</v>
      </c>
      <c r="F5718" s="13">
        <v>24.704593495934962</v>
      </c>
      <c r="G5718" s="13">
        <v>3.1466666666666669</v>
      </c>
      <c r="H5718" s="13">
        <v>4.6829268292682924</v>
      </c>
      <c r="I5718" s="13">
        <v>0.8</v>
      </c>
      <c r="J5718" s="13">
        <v>6.25</v>
      </c>
      <c r="K5718" s="13">
        <v>0.4</v>
      </c>
      <c r="L5718" s="13">
        <v>5</v>
      </c>
      <c r="M5718" s="13">
        <v>17.916666666666668</v>
      </c>
    </row>
    <row r="5719" spans="2:13">
      <c r="B5719" s="10">
        <v>5716</v>
      </c>
      <c r="C5719" s="13">
        <v>0.8</v>
      </c>
      <c r="D5719" s="13">
        <v>5</v>
      </c>
      <c r="E5719" s="13">
        <v>10.588235294117647</v>
      </c>
      <c r="F5719" s="13">
        <v>18.025106802497536</v>
      </c>
      <c r="G5719" s="13">
        <v>2.6368715083798882</v>
      </c>
      <c r="H5719" s="13">
        <v>4.8</v>
      </c>
      <c r="I5719" s="13">
        <v>1.2</v>
      </c>
      <c r="J5719" s="13">
        <v>4.166666666666667</v>
      </c>
      <c r="K5719" s="13">
        <v>0.6</v>
      </c>
      <c r="L5719" s="13">
        <v>3.3333333333333335</v>
      </c>
      <c r="M5719" s="13">
        <v>12.500000000000002</v>
      </c>
    </row>
    <row r="5720" spans="2:13">
      <c r="B5720" s="10">
        <v>5717</v>
      </c>
      <c r="C5720" s="13">
        <v>0.2</v>
      </c>
      <c r="D5720" s="13">
        <v>20</v>
      </c>
      <c r="E5720" s="13">
        <v>13.170731707317072</v>
      </c>
      <c r="F5720" s="13">
        <v>23.211711217561948</v>
      </c>
      <c r="G5720" s="13">
        <v>3.4202898550724639</v>
      </c>
      <c r="H5720" s="13">
        <v>6.6206896551724137</v>
      </c>
      <c r="I5720" s="13">
        <v>1</v>
      </c>
      <c r="J5720" s="13">
        <v>5</v>
      </c>
      <c r="K5720" s="13">
        <v>0.4</v>
      </c>
      <c r="L5720" s="13">
        <v>5</v>
      </c>
      <c r="M5720" s="13">
        <v>30</v>
      </c>
    </row>
    <row r="5721" spans="2:13">
      <c r="B5721" s="10">
        <v>5718</v>
      </c>
      <c r="C5721" s="13">
        <v>0.6</v>
      </c>
      <c r="D5721" s="13">
        <v>6.666666666666667</v>
      </c>
      <c r="E5721" s="13">
        <v>13.170731707317072</v>
      </c>
      <c r="F5721" s="13">
        <v>20.996372732958097</v>
      </c>
      <c r="G5721" s="13">
        <v>3.0256410256410255</v>
      </c>
      <c r="H5721" s="13">
        <v>4.8</v>
      </c>
      <c r="I5721" s="13">
        <v>1</v>
      </c>
      <c r="J5721" s="13">
        <v>5</v>
      </c>
      <c r="K5721" s="13">
        <v>0.4</v>
      </c>
      <c r="L5721" s="13">
        <v>5</v>
      </c>
      <c r="M5721" s="13">
        <v>16.666666666666668</v>
      </c>
    </row>
    <row r="5722" spans="2:13">
      <c r="B5722" s="10">
        <v>5719</v>
      </c>
      <c r="C5722" s="13">
        <v>0.8</v>
      </c>
      <c r="D5722" s="13">
        <v>5</v>
      </c>
      <c r="E5722" s="13">
        <v>14.594594594594593</v>
      </c>
      <c r="F5722" s="13">
        <v>23.306171843485274</v>
      </c>
      <c r="G5722" s="13">
        <v>3.5223880597014925</v>
      </c>
      <c r="H5722" s="13">
        <v>5.1891891891891895</v>
      </c>
      <c r="I5722" s="13">
        <v>1.4</v>
      </c>
      <c r="J5722" s="13">
        <v>3.5714285714285716</v>
      </c>
      <c r="K5722" s="13">
        <v>0.4</v>
      </c>
      <c r="L5722" s="13">
        <v>5</v>
      </c>
      <c r="M5722" s="13">
        <v>13.571428571428571</v>
      </c>
    </row>
    <row r="5723" spans="2:13">
      <c r="B5723" s="10">
        <v>5720</v>
      </c>
      <c r="C5723" s="13">
        <v>0.4</v>
      </c>
      <c r="D5723" s="13">
        <v>10</v>
      </c>
      <c r="E5723" s="13">
        <v>13.170731707317072</v>
      </c>
      <c r="F5723" s="13">
        <v>21.249004311905466</v>
      </c>
      <c r="G5723" s="13">
        <v>3.0256410256410255</v>
      </c>
      <c r="H5723" s="13">
        <v>5.0526315789473681</v>
      </c>
      <c r="I5723" s="13">
        <v>0.6</v>
      </c>
      <c r="J5723" s="13">
        <v>8.3333333333333339</v>
      </c>
      <c r="K5723" s="13">
        <v>0.2</v>
      </c>
      <c r="L5723" s="13">
        <v>10</v>
      </c>
      <c r="M5723" s="13">
        <v>28.333333333333336</v>
      </c>
    </row>
    <row r="5724" spans="2:13">
      <c r="B5724" s="10">
        <v>5721</v>
      </c>
      <c r="C5724" s="13">
        <v>0.8</v>
      </c>
      <c r="D5724" s="13">
        <v>5</v>
      </c>
      <c r="E5724" s="13">
        <v>8.8524590163934427</v>
      </c>
      <c r="F5724" s="13">
        <v>17.445865609800038</v>
      </c>
      <c r="G5724" s="13">
        <v>2.5934065934065931</v>
      </c>
      <c r="H5724" s="13">
        <v>6</v>
      </c>
      <c r="I5724" s="13">
        <v>1</v>
      </c>
      <c r="J5724" s="13">
        <v>5</v>
      </c>
      <c r="K5724" s="13">
        <v>0.8</v>
      </c>
      <c r="L5724" s="13">
        <v>2.5</v>
      </c>
      <c r="M5724" s="13">
        <v>12.5</v>
      </c>
    </row>
    <row r="5725" spans="2:13">
      <c r="B5725" s="10">
        <v>5722</v>
      </c>
      <c r="C5725" s="13">
        <v>0.8</v>
      </c>
      <c r="D5725" s="13">
        <v>5</v>
      </c>
      <c r="E5725" s="13">
        <v>14.594594594594593</v>
      </c>
      <c r="F5725" s="13">
        <v>24.099857752489328</v>
      </c>
      <c r="G5725" s="13">
        <v>3.1052631578947372</v>
      </c>
      <c r="H5725" s="13">
        <v>6.4</v>
      </c>
      <c r="I5725" s="13">
        <v>1.2</v>
      </c>
      <c r="J5725" s="13">
        <v>4.166666666666667</v>
      </c>
      <c r="K5725" s="13">
        <v>0.2</v>
      </c>
      <c r="L5725" s="13">
        <v>10</v>
      </c>
      <c r="M5725" s="13">
        <v>19.166666666666668</v>
      </c>
    </row>
    <row r="5726" spans="2:13">
      <c r="B5726" s="10">
        <v>5723</v>
      </c>
      <c r="C5726" s="13">
        <v>0.6</v>
      </c>
      <c r="D5726" s="13">
        <v>6.666666666666667</v>
      </c>
      <c r="E5726" s="13">
        <v>11.48936170212766</v>
      </c>
      <c r="F5726" s="13">
        <v>18.224857362246436</v>
      </c>
      <c r="G5726" s="13">
        <v>2.3718592964824121</v>
      </c>
      <c r="H5726" s="13">
        <v>4.3636363636363633</v>
      </c>
      <c r="I5726" s="13">
        <v>0.6</v>
      </c>
      <c r="J5726" s="13">
        <v>8.3333333333333339</v>
      </c>
      <c r="K5726" s="13">
        <v>1</v>
      </c>
      <c r="L5726" s="13">
        <v>2</v>
      </c>
      <c r="M5726" s="13">
        <v>17</v>
      </c>
    </row>
    <row r="5727" spans="2:13">
      <c r="B5727" s="10">
        <v>5724</v>
      </c>
      <c r="C5727" s="13">
        <v>0.6</v>
      </c>
      <c r="D5727" s="13">
        <v>6.666666666666667</v>
      </c>
      <c r="E5727" s="13">
        <v>9.8181818181818166</v>
      </c>
      <c r="F5727" s="13">
        <v>17.762741762741761</v>
      </c>
      <c r="G5727" s="13">
        <v>4.2522522522522523</v>
      </c>
      <c r="H5727" s="13">
        <v>3.6923076923076925</v>
      </c>
      <c r="I5727" s="13">
        <v>1</v>
      </c>
      <c r="J5727" s="13">
        <v>5</v>
      </c>
      <c r="K5727" s="13">
        <v>0.4</v>
      </c>
      <c r="L5727" s="13">
        <v>5</v>
      </c>
      <c r="M5727" s="13">
        <v>16.666666666666668</v>
      </c>
    </row>
    <row r="5728" spans="2:13">
      <c r="B5728" s="10">
        <v>5725</v>
      </c>
      <c r="C5728" s="13">
        <v>0.8</v>
      </c>
      <c r="D5728" s="13">
        <v>5</v>
      </c>
      <c r="E5728" s="13">
        <v>18</v>
      </c>
      <c r="F5728" s="13">
        <v>25.742894056847547</v>
      </c>
      <c r="G5728" s="13">
        <v>3.2777777777777777</v>
      </c>
      <c r="H5728" s="13">
        <v>4.4651162790697674</v>
      </c>
      <c r="I5728" s="13">
        <v>1</v>
      </c>
      <c r="J5728" s="13">
        <v>5</v>
      </c>
      <c r="K5728" s="13">
        <v>0.1</v>
      </c>
      <c r="L5728" s="13">
        <v>20</v>
      </c>
      <c r="M5728" s="13">
        <v>30</v>
      </c>
    </row>
    <row r="5729" spans="2:13">
      <c r="B5729" s="10">
        <v>5726</v>
      </c>
      <c r="C5729" s="13">
        <v>0.6</v>
      </c>
      <c r="D5729" s="13">
        <v>6.666666666666667</v>
      </c>
      <c r="E5729" s="13">
        <v>10.188679245283019</v>
      </c>
      <c r="F5729" s="13">
        <v>16.404727348123576</v>
      </c>
      <c r="G5729" s="13">
        <v>2.5934065934065931</v>
      </c>
      <c r="H5729" s="13">
        <v>3.6226415094339623</v>
      </c>
      <c r="I5729" s="13">
        <v>0.8</v>
      </c>
      <c r="J5729" s="13">
        <v>6.25</v>
      </c>
      <c r="K5729" s="13">
        <v>0.4</v>
      </c>
      <c r="L5729" s="13">
        <v>5</v>
      </c>
      <c r="M5729" s="13">
        <v>17.916666666666668</v>
      </c>
    </row>
    <row r="5730" spans="2:13">
      <c r="B5730" s="10">
        <v>5727</v>
      </c>
      <c r="C5730" s="13">
        <v>0.8</v>
      </c>
      <c r="D5730" s="13">
        <v>5</v>
      </c>
      <c r="E5730" s="13">
        <v>9.6428571428571441</v>
      </c>
      <c r="F5730" s="13">
        <v>16.360266730746126</v>
      </c>
      <c r="G5730" s="13">
        <v>2.0344827586206895</v>
      </c>
      <c r="H5730" s="13">
        <v>4.6829268292682924</v>
      </c>
      <c r="I5730" s="13">
        <v>0.4</v>
      </c>
      <c r="J5730" s="13">
        <v>12.5</v>
      </c>
      <c r="K5730" s="13">
        <v>0.1</v>
      </c>
      <c r="L5730" s="13">
        <v>20</v>
      </c>
      <c r="M5730" s="13">
        <v>37.5</v>
      </c>
    </row>
    <row r="5731" spans="2:13">
      <c r="B5731" s="10">
        <v>5728</v>
      </c>
      <c r="C5731" s="13">
        <v>0.4</v>
      </c>
      <c r="D5731" s="13">
        <v>10</v>
      </c>
      <c r="E5731" s="13">
        <v>12</v>
      </c>
      <c r="F5731" s="13">
        <v>21.868852459016395</v>
      </c>
      <c r="G5731" s="13">
        <v>3.8688524590163937</v>
      </c>
      <c r="H5731" s="13">
        <v>6</v>
      </c>
      <c r="I5731" s="13">
        <v>0.8</v>
      </c>
      <c r="J5731" s="13">
        <v>6.25</v>
      </c>
      <c r="K5731" s="13">
        <v>0.4</v>
      </c>
      <c r="L5731" s="13">
        <v>5</v>
      </c>
      <c r="M5731" s="13">
        <v>21.25</v>
      </c>
    </row>
    <row r="5732" spans="2:13">
      <c r="B5732" s="10">
        <v>5729</v>
      </c>
      <c r="C5732" s="13">
        <v>0.8</v>
      </c>
      <c r="D5732" s="13">
        <v>5</v>
      </c>
      <c r="E5732" s="13">
        <v>15</v>
      </c>
      <c r="F5732" s="13">
        <v>22.873076923076923</v>
      </c>
      <c r="G5732" s="13">
        <v>2.95</v>
      </c>
      <c r="H5732" s="13">
        <v>4.9230769230769234</v>
      </c>
      <c r="I5732" s="13">
        <v>0.6</v>
      </c>
      <c r="J5732" s="13">
        <v>8.3333333333333339</v>
      </c>
      <c r="K5732" s="13">
        <v>0.8</v>
      </c>
      <c r="L5732" s="13">
        <v>2.5</v>
      </c>
      <c r="M5732" s="13">
        <v>15.833333333333334</v>
      </c>
    </row>
    <row r="5733" spans="2:13">
      <c r="B5733" s="10">
        <v>5730</v>
      </c>
      <c r="C5733" s="13">
        <v>0.6</v>
      </c>
      <c r="D5733" s="13">
        <v>6.666666666666667</v>
      </c>
      <c r="E5733" s="13">
        <v>13.170731707317072</v>
      </c>
      <c r="F5733" s="13">
        <v>19.226362907472684</v>
      </c>
      <c r="G5733" s="13">
        <v>2.4329896907216493</v>
      </c>
      <c r="H5733" s="13">
        <v>3.6226415094339623</v>
      </c>
      <c r="I5733" s="13">
        <v>1</v>
      </c>
      <c r="J5733" s="13">
        <v>5</v>
      </c>
      <c r="K5733" s="13">
        <v>0.8</v>
      </c>
      <c r="L5733" s="13">
        <v>2.5</v>
      </c>
      <c r="M5733" s="13">
        <v>14.166666666666668</v>
      </c>
    </row>
    <row r="5734" spans="2:13">
      <c r="B5734" s="10">
        <v>5731</v>
      </c>
      <c r="C5734" s="13">
        <v>0.8</v>
      </c>
      <c r="D5734" s="13">
        <v>5</v>
      </c>
      <c r="E5734" s="13">
        <v>11.25</v>
      </c>
      <c r="F5734" s="13">
        <v>19.409680638722556</v>
      </c>
      <c r="G5734" s="13">
        <v>2.8263473053892216</v>
      </c>
      <c r="H5734" s="13">
        <v>5.333333333333333</v>
      </c>
      <c r="I5734" s="13">
        <v>1.4</v>
      </c>
      <c r="J5734" s="13">
        <v>3.5714285714285716</v>
      </c>
      <c r="K5734" s="13">
        <v>0.2</v>
      </c>
      <c r="L5734" s="13">
        <v>10</v>
      </c>
      <c r="M5734" s="13">
        <v>18.571428571428569</v>
      </c>
    </row>
    <row r="5735" spans="2:13">
      <c r="B5735" s="10">
        <v>5732</v>
      </c>
      <c r="C5735" s="13">
        <v>0.4</v>
      </c>
      <c r="D5735" s="13">
        <v>10</v>
      </c>
      <c r="E5735" s="13">
        <v>12</v>
      </c>
      <c r="F5735" s="13">
        <v>17.46813186813187</v>
      </c>
      <c r="G5735" s="13">
        <v>2.4205128205128204</v>
      </c>
      <c r="H5735" s="13">
        <v>3.0476190476190474</v>
      </c>
      <c r="I5735" s="13">
        <v>0.6</v>
      </c>
      <c r="J5735" s="13">
        <v>8.3333333333333339</v>
      </c>
      <c r="K5735" s="13">
        <v>0.4</v>
      </c>
      <c r="L5735" s="13">
        <v>5</v>
      </c>
      <c r="M5735" s="13">
        <v>23.333333333333336</v>
      </c>
    </row>
    <row r="5736" spans="2:13">
      <c r="B5736" s="10">
        <v>5733</v>
      </c>
      <c r="C5736" s="13">
        <v>1.2</v>
      </c>
      <c r="D5736" s="13">
        <v>3.3333333333333335</v>
      </c>
      <c r="E5736" s="13">
        <v>9.3103448275862064</v>
      </c>
      <c r="F5736" s="13">
        <v>17.23415435139573</v>
      </c>
      <c r="G5736" s="13">
        <v>4.4952380952380953</v>
      </c>
      <c r="H5736" s="13">
        <v>3.4285714285714284</v>
      </c>
      <c r="I5736" s="13">
        <v>1</v>
      </c>
      <c r="J5736" s="13">
        <v>5</v>
      </c>
      <c r="K5736" s="13">
        <v>0.6</v>
      </c>
      <c r="L5736" s="13">
        <v>3.3333333333333335</v>
      </c>
      <c r="M5736" s="13">
        <v>11.666666666666668</v>
      </c>
    </row>
    <row r="5737" spans="2:13">
      <c r="B5737" s="10">
        <v>5734</v>
      </c>
      <c r="C5737" s="13">
        <v>0.4</v>
      </c>
      <c r="D5737" s="13">
        <v>10</v>
      </c>
      <c r="E5737" s="13">
        <v>18.620689655172413</v>
      </c>
      <c r="F5737" s="13">
        <v>28.849261083743841</v>
      </c>
      <c r="G5737" s="13">
        <v>3.3714285714285714</v>
      </c>
      <c r="H5737" s="13">
        <v>6.8571428571428568</v>
      </c>
      <c r="I5737" s="13">
        <v>1.6</v>
      </c>
      <c r="J5737" s="13">
        <v>3.125</v>
      </c>
      <c r="K5737" s="13">
        <v>0.6</v>
      </c>
      <c r="L5737" s="13">
        <v>3.3333333333333335</v>
      </c>
      <c r="M5737" s="13">
        <v>16.458333333333332</v>
      </c>
    </row>
    <row r="5738" spans="2:13">
      <c r="B5738" s="10">
        <v>5735</v>
      </c>
      <c r="C5738" s="13">
        <v>0.6</v>
      </c>
      <c r="D5738" s="13">
        <v>6.666666666666667</v>
      </c>
      <c r="E5738" s="13">
        <v>14.210526315789473</v>
      </c>
      <c r="F5738" s="13">
        <v>21.486859738464357</v>
      </c>
      <c r="G5738" s="13">
        <v>2.5934065934065931</v>
      </c>
      <c r="H5738" s="13">
        <v>4.6829268292682924</v>
      </c>
      <c r="I5738" s="13">
        <v>1.4</v>
      </c>
      <c r="J5738" s="13">
        <v>3.5714285714285716</v>
      </c>
      <c r="K5738" s="13">
        <v>0.2</v>
      </c>
      <c r="L5738" s="13">
        <v>10</v>
      </c>
      <c r="M5738" s="13">
        <v>20.238095238095241</v>
      </c>
    </row>
    <row r="5739" spans="2:13">
      <c r="B5739" s="10">
        <v>5736</v>
      </c>
      <c r="C5739" s="13">
        <v>1.2</v>
      </c>
      <c r="D5739" s="13">
        <v>3.3333333333333335</v>
      </c>
      <c r="E5739" s="13">
        <v>16.363636363636363</v>
      </c>
      <c r="F5739" s="13">
        <v>22.946097243969582</v>
      </c>
      <c r="G5739" s="13">
        <v>2.4973544973544972</v>
      </c>
      <c r="H5739" s="13">
        <v>4.0851063829787231</v>
      </c>
      <c r="I5739" s="13">
        <v>1.2</v>
      </c>
      <c r="J5739" s="13">
        <v>4.166666666666667</v>
      </c>
      <c r="K5739" s="13">
        <v>0.6</v>
      </c>
      <c r="L5739" s="13">
        <v>3.3333333333333335</v>
      </c>
      <c r="M5739" s="13">
        <v>10.833333333333334</v>
      </c>
    </row>
    <row r="5740" spans="2:13">
      <c r="B5740" s="10">
        <v>5737</v>
      </c>
      <c r="C5740" s="13">
        <v>0.8</v>
      </c>
      <c r="D5740" s="13">
        <v>5</v>
      </c>
      <c r="E5740" s="13">
        <v>11.48936170212766</v>
      </c>
      <c r="F5740" s="13">
        <v>17.268596674805256</v>
      </c>
      <c r="G5740" s="13">
        <v>2.5792349726775954</v>
      </c>
      <c r="H5740" s="13">
        <v>3.2</v>
      </c>
      <c r="I5740" s="13">
        <v>1.2</v>
      </c>
      <c r="J5740" s="13">
        <v>4.166666666666667</v>
      </c>
      <c r="K5740" s="13">
        <v>0.2</v>
      </c>
      <c r="L5740" s="13">
        <v>10</v>
      </c>
      <c r="M5740" s="13">
        <v>19.166666666666668</v>
      </c>
    </row>
    <row r="5741" spans="2:13">
      <c r="B5741" s="10">
        <v>5738</v>
      </c>
      <c r="C5741" s="13">
        <v>1</v>
      </c>
      <c r="D5741" s="13">
        <v>4</v>
      </c>
      <c r="E5741" s="13">
        <v>10.8</v>
      </c>
      <c r="F5741" s="13">
        <v>16.247619047619047</v>
      </c>
      <c r="G5741" s="13">
        <v>2.2476190476190476</v>
      </c>
      <c r="H5741" s="13">
        <v>3.2</v>
      </c>
      <c r="I5741" s="13">
        <v>0.6</v>
      </c>
      <c r="J5741" s="13">
        <v>8.3333333333333339</v>
      </c>
      <c r="K5741" s="13">
        <v>0.8</v>
      </c>
      <c r="L5741" s="13">
        <v>2.5</v>
      </c>
      <c r="M5741" s="13">
        <v>14.833333333333334</v>
      </c>
    </row>
    <row r="5742" spans="2:13">
      <c r="B5742" s="10">
        <v>5739</v>
      </c>
      <c r="C5742" s="13">
        <v>0.6</v>
      </c>
      <c r="D5742" s="13">
        <v>6.666666666666667</v>
      </c>
      <c r="E5742" s="13">
        <v>11.739130434782609</v>
      </c>
      <c r="F5742" s="13">
        <v>18.518103842327445</v>
      </c>
      <c r="G5742" s="13">
        <v>2.8606060606060604</v>
      </c>
      <c r="H5742" s="13">
        <v>3.9183673469387754</v>
      </c>
      <c r="I5742" s="13">
        <v>1.6</v>
      </c>
      <c r="J5742" s="13">
        <v>3.125</v>
      </c>
      <c r="K5742" s="13">
        <v>0.4</v>
      </c>
      <c r="L5742" s="13">
        <v>5</v>
      </c>
      <c r="M5742" s="13">
        <v>14.791666666666668</v>
      </c>
    </row>
    <row r="5743" spans="2:13">
      <c r="B5743" s="10">
        <v>5740</v>
      </c>
      <c r="C5743" s="13">
        <v>0.8</v>
      </c>
      <c r="D5743" s="13">
        <v>5</v>
      </c>
      <c r="E5743" s="13">
        <v>12.272727272727273</v>
      </c>
      <c r="F5743" s="13">
        <v>20.137662337662338</v>
      </c>
      <c r="G5743" s="13">
        <v>3.0649350649350646</v>
      </c>
      <c r="H5743" s="13">
        <v>4.8</v>
      </c>
      <c r="I5743" s="13">
        <v>1.4</v>
      </c>
      <c r="J5743" s="13">
        <v>3.5714285714285716</v>
      </c>
      <c r="K5743" s="13">
        <v>0.6</v>
      </c>
      <c r="L5743" s="13">
        <v>3.3333333333333335</v>
      </c>
      <c r="M5743" s="13">
        <v>11.904761904761905</v>
      </c>
    </row>
    <row r="5744" spans="2:13">
      <c r="B5744" s="10">
        <v>5741</v>
      </c>
      <c r="C5744" s="13">
        <v>0.4</v>
      </c>
      <c r="D5744" s="13">
        <v>10</v>
      </c>
      <c r="E5744" s="13">
        <v>10.8</v>
      </c>
      <c r="F5744" s="13">
        <v>20.022816399286988</v>
      </c>
      <c r="G5744" s="13">
        <v>3.5757575757575761</v>
      </c>
      <c r="H5744" s="13">
        <v>5.6470588235294121</v>
      </c>
      <c r="I5744" s="13">
        <v>1.2</v>
      </c>
      <c r="J5744" s="13">
        <v>4.166666666666667</v>
      </c>
      <c r="K5744" s="13">
        <v>0.6</v>
      </c>
      <c r="L5744" s="13">
        <v>3.3333333333333335</v>
      </c>
      <c r="M5744" s="13">
        <v>17.5</v>
      </c>
    </row>
    <row r="5745" spans="2:13">
      <c r="B5745" s="10">
        <v>5742</v>
      </c>
      <c r="C5745" s="13">
        <v>0.6</v>
      </c>
      <c r="D5745" s="13">
        <v>6.666666666666667</v>
      </c>
      <c r="E5745" s="13">
        <v>10.588235294117647</v>
      </c>
      <c r="F5745" s="13">
        <v>15.848841354723708</v>
      </c>
      <c r="G5745" s="13">
        <v>2.8606060606060604</v>
      </c>
      <c r="H5745" s="13">
        <v>2.4</v>
      </c>
      <c r="I5745" s="13">
        <v>1</v>
      </c>
      <c r="J5745" s="13">
        <v>5</v>
      </c>
      <c r="K5745" s="13">
        <v>0.6</v>
      </c>
      <c r="L5745" s="13">
        <v>3.3333333333333335</v>
      </c>
      <c r="M5745" s="13">
        <v>15.000000000000002</v>
      </c>
    </row>
    <row r="5746" spans="2:13">
      <c r="B5746" s="10">
        <v>5743</v>
      </c>
      <c r="C5746" s="13">
        <v>1.2</v>
      </c>
      <c r="D5746" s="13">
        <v>3.3333333333333335</v>
      </c>
      <c r="E5746" s="13">
        <v>14.594594594594593</v>
      </c>
      <c r="F5746" s="13">
        <v>20.535034986485176</v>
      </c>
      <c r="G5746" s="13">
        <v>2.7928994082840237</v>
      </c>
      <c r="H5746" s="13">
        <v>3.1475409836065573</v>
      </c>
      <c r="I5746" s="13">
        <v>1</v>
      </c>
      <c r="J5746" s="13">
        <v>5</v>
      </c>
      <c r="K5746" s="13">
        <v>0.4</v>
      </c>
      <c r="L5746" s="13">
        <v>5</v>
      </c>
      <c r="M5746" s="13">
        <v>13.333333333333334</v>
      </c>
    </row>
    <row r="5747" spans="2:13">
      <c r="B5747" s="10">
        <v>5744</v>
      </c>
      <c r="C5747" s="13">
        <v>0.6</v>
      </c>
      <c r="D5747" s="13">
        <v>6.666666666666667</v>
      </c>
      <c r="E5747" s="13">
        <v>15</v>
      </c>
      <c r="F5747" s="13">
        <v>21.101307189542485</v>
      </c>
      <c r="G5747" s="13">
        <v>3.2777777777777777</v>
      </c>
      <c r="H5747" s="13">
        <v>2.8235294117647061</v>
      </c>
      <c r="I5747" s="13">
        <v>1.2</v>
      </c>
      <c r="J5747" s="13">
        <v>4.166666666666667</v>
      </c>
      <c r="K5747" s="13">
        <v>0.2</v>
      </c>
      <c r="L5747" s="13">
        <v>10</v>
      </c>
      <c r="M5747" s="13">
        <v>20.833333333333336</v>
      </c>
    </row>
    <row r="5748" spans="2:13">
      <c r="B5748" s="10">
        <v>5745</v>
      </c>
      <c r="C5748" s="13">
        <v>0.6</v>
      </c>
      <c r="D5748" s="13">
        <v>6.666666666666667</v>
      </c>
      <c r="E5748" s="13">
        <v>12.558139534883722</v>
      </c>
      <c r="F5748" s="13">
        <v>20.266707389793041</v>
      </c>
      <c r="G5748" s="13">
        <v>3.0256410256410255</v>
      </c>
      <c r="H5748" s="13">
        <v>4.6829268292682924</v>
      </c>
      <c r="I5748" s="13">
        <v>1</v>
      </c>
      <c r="J5748" s="13">
        <v>5</v>
      </c>
      <c r="K5748" s="13">
        <v>0.1</v>
      </c>
      <c r="L5748" s="13">
        <v>20</v>
      </c>
      <c r="M5748" s="13">
        <v>31.666666666666668</v>
      </c>
    </row>
    <row r="5749" spans="2:13">
      <c r="B5749" s="10">
        <v>5746</v>
      </c>
      <c r="C5749" s="13">
        <v>0.6</v>
      </c>
      <c r="D5749" s="13">
        <v>6.666666666666667</v>
      </c>
      <c r="E5749" s="13">
        <v>15.428571428571429</v>
      </c>
      <c r="F5749" s="13">
        <v>21.217549550975193</v>
      </c>
      <c r="G5749" s="13">
        <v>3.0063694267515921</v>
      </c>
      <c r="H5749" s="13">
        <v>2.7826086956521738</v>
      </c>
      <c r="I5749" s="13">
        <v>1.4</v>
      </c>
      <c r="J5749" s="13">
        <v>3.5714285714285716</v>
      </c>
      <c r="K5749" s="13">
        <v>0.6</v>
      </c>
      <c r="L5749" s="13">
        <v>3.3333333333333335</v>
      </c>
      <c r="M5749" s="13">
        <v>13.571428571428573</v>
      </c>
    </row>
    <row r="5750" spans="2:13">
      <c r="B5750" s="10">
        <v>5747</v>
      </c>
      <c r="C5750" s="13">
        <v>1.2</v>
      </c>
      <c r="D5750" s="13">
        <v>3.3333333333333335</v>
      </c>
      <c r="E5750" s="13">
        <v>7.9411764705882346</v>
      </c>
      <c r="F5750" s="13">
        <v>17.683597038136135</v>
      </c>
      <c r="G5750" s="13">
        <v>3.5488721804511276</v>
      </c>
      <c r="H5750" s="13">
        <v>6.193548387096774</v>
      </c>
      <c r="I5750" s="13">
        <v>1</v>
      </c>
      <c r="J5750" s="13">
        <v>5</v>
      </c>
      <c r="K5750" s="13">
        <v>0.6</v>
      </c>
      <c r="L5750" s="13">
        <v>3.3333333333333335</v>
      </c>
      <c r="M5750" s="13">
        <v>11.666666666666668</v>
      </c>
    </row>
    <row r="5751" spans="2:13">
      <c r="B5751" s="10">
        <v>5748</v>
      </c>
      <c r="C5751" s="13">
        <v>1</v>
      </c>
      <c r="D5751" s="13">
        <v>4</v>
      </c>
      <c r="E5751" s="13">
        <v>13.5</v>
      </c>
      <c r="F5751" s="13">
        <v>23.693548387096776</v>
      </c>
      <c r="G5751" s="13">
        <v>4</v>
      </c>
      <c r="H5751" s="13">
        <v>6.193548387096774</v>
      </c>
      <c r="I5751" s="13">
        <v>0.8</v>
      </c>
      <c r="J5751" s="13">
        <v>6.25</v>
      </c>
      <c r="K5751" s="13">
        <v>0.8</v>
      </c>
      <c r="L5751" s="13">
        <v>2.5</v>
      </c>
      <c r="M5751" s="13">
        <v>12.75</v>
      </c>
    </row>
    <row r="5752" spans="2:13">
      <c r="B5752" s="10">
        <v>5749</v>
      </c>
      <c r="C5752" s="13">
        <v>0.6</v>
      </c>
      <c r="D5752" s="13">
        <v>6.666666666666667</v>
      </c>
      <c r="E5752" s="13">
        <v>13.5</v>
      </c>
      <c r="F5752" s="13">
        <v>21.028323699421964</v>
      </c>
      <c r="G5752" s="13">
        <v>2.7283236994219653</v>
      </c>
      <c r="H5752" s="13">
        <v>4.8</v>
      </c>
      <c r="I5752" s="13">
        <v>0.8</v>
      </c>
      <c r="J5752" s="13">
        <v>6.25</v>
      </c>
      <c r="K5752" s="13">
        <v>0.4</v>
      </c>
      <c r="L5752" s="13">
        <v>5</v>
      </c>
      <c r="M5752" s="13">
        <v>17.916666666666668</v>
      </c>
    </row>
    <row r="5753" spans="2:13">
      <c r="B5753" s="10">
        <v>5750</v>
      </c>
      <c r="C5753" s="13">
        <v>0.6</v>
      </c>
      <c r="D5753" s="13">
        <v>6.666666666666667</v>
      </c>
      <c r="E5753" s="13">
        <v>9.6428571428571441</v>
      </c>
      <c r="F5753" s="13">
        <v>16.235653600916258</v>
      </c>
      <c r="G5753" s="13">
        <v>3.4452554744525545</v>
      </c>
      <c r="H5753" s="13">
        <v>3.1475409836065573</v>
      </c>
      <c r="I5753" s="13">
        <v>0.6</v>
      </c>
      <c r="J5753" s="13">
        <v>8.3333333333333339</v>
      </c>
      <c r="K5753" s="13">
        <v>0.4</v>
      </c>
      <c r="L5753" s="13">
        <v>5</v>
      </c>
      <c r="M5753" s="13">
        <v>20</v>
      </c>
    </row>
    <row r="5754" spans="2:13">
      <c r="B5754" s="10">
        <v>5751</v>
      </c>
      <c r="C5754" s="13">
        <v>0.8</v>
      </c>
      <c r="D5754" s="13">
        <v>5</v>
      </c>
      <c r="E5754" s="13">
        <v>11.020408163265305</v>
      </c>
      <c r="F5754" s="13">
        <v>17.742386054623918</v>
      </c>
      <c r="G5754" s="13">
        <v>2.6368715083798882</v>
      </c>
      <c r="H5754" s="13">
        <v>4.0851063829787231</v>
      </c>
      <c r="I5754" s="13">
        <v>1</v>
      </c>
      <c r="J5754" s="13">
        <v>5</v>
      </c>
      <c r="K5754" s="13">
        <v>0.6</v>
      </c>
      <c r="L5754" s="13">
        <v>3.3333333333333335</v>
      </c>
      <c r="M5754" s="13">
        <v>13.333333333333334</v>
      </c>
    </row>
    <row r="5755" spans="2:13">
      <c r="B5755" s="10">
        <v>5752</v>
      </c>
      <c r="C5755" s="13">
        <v>0.8</v>
      </c>
      <c r="D5755" s="13">
        <v>5</v>
      </c>
      <c r="E5755" s="13">
        <v>16.875</v>
      </c>
      <c r="F5755" s="13">
        <v>26.475404142460217</v>
      </c>
      <c r="G5755" s="13">
        <v>4.4112149532710276</v>
      </c>
      <c r="H5755" s="13">
        <v>5.1891891891891895</v>
      </c>
      <c r="I5755" s="13">
        <v>1</v>
      </c>
      <c r="J5755" s="13">
        <v>5</v>
      </c>
      <c r="K5755" s="13">
        <v>0.1</v>
      </c>
      <c r="L5755" s="13">
        <v>20</v>
      </c>
      <c r="M5755" s="13">
        <v>30</v>
      </c>
    </row>
    <row r="5756" spans="2:13">
      <c r="B5756" s="10">
        <v>5753</v>
      </c>
      <c r="C5756" s="13">
        <v>0.4</v>
      </c>
      <c r="D5756" s="13">
        <v>10</v>
      </c>
      <c r="E5756" s="13">
        <v>13.5</v>
      </c>
      <c r="F5756" s="13">
        <v>20.054399243140963</v>
      </c>
      <c r="G5756" s="13">
        <v>3.1258278145695364</v>
      </c>
      <c r="H5756" s="13">
        <v>3.4285714285714284</v>
      </c>
      <c r="I5756" s="13">
        <v>0.8</v>
      </c>
      <c r="J5756" s="13">
        <v>6.25</v>
      </c>
      <c r="K5756" s="13">
        <v>0.4</v>
      </c>
      <c r="L5756" s="13">
        <v>5</v>
      </c>
      <c r="M5756" s="13">
        <v>21.25</v>
      </c>
    </row>
    <row r="5757" spans="2:13">
      <c r="B5757" s="10">
        <v>5754</v>
      </c>
      <c r="C5757" s="13">
        <v>0.8</v>
      </c>
      <c r="D5757" s="13">
        <v>5</v>
      </c>
      <c r="E5757" s="13">
        <v>12</v>
      </c>
      <c r="F5757" s="13">
        <v>19.490757304710794</v>
      </c>
      <c r="G5757" s="13">
        <v>3.0256410256410255</v>
      </c>
      <c r="H5757" s="13">
        <v>4.4651162790697674</v>
      </c>
      <c r="I5757" s="13">
        <v>1.4</v>
      </c>
      <c r="J5757" s="13">
        <v>3.5714285714285716</v>
      </c>
      <c r="K5757" s="13">
        <v>0.2</v>
      </c>
      <c r="L5757" s="13">
        <v>10</v>
      </c>
      <c r="M5757" s="13">
        <v>18.571428571428569</v>
      </c>
    </row>
    <row r="5758" spans="2:13">
      <c r="B5758" s="10">
        <v>5755</v>
      </c>
      <c r="C5758" s="13">
        <v>0.6</v>
      </c>
      <c r="D5758" s="13">
        <v>6.666666666666667</v>
      </c>
      <c r="E5758" s="13">
        <v>19.285714285714288</v>
      </c>
      <c r="F5758" s="13">
        <v>24.548967297762481</v>
      </c>
      <c r="G5758" s="13">
        <v>2.95</v>
      </c>
      <c r="H5758" s="13">
        <v>2.3132530120481927</v>
      </c>
      <c r="I5758" s="13">
        <v>1.6</v>
      </c>
      <c r="J5758" s="13">
        <v>3.125</v>
      </c>
      <c r="K5758" s="13">
        <v>0.2</v>
      </c>
      <c r="L5758" s="13">
        <v>10</v>
      </c>
      <c r="M5758" s="13">
        <v>19.791666666666668</v>
      </c>
    </row>
    <row r="5759" spans="2:13">
      <c r="B5759" s="10">
        <v>5756</v>
      </c>
      <c r="C5759" s="13">
        <v>0.8</v>
      </c>
      <c r="D5759" s="13">
        <v>5</v>
      </c>
      <c r="E5759" s="13">
        <v>15.882352941176469</v>
      </c>
      <c r="F5759" s="13">
        <v>25.803741897048184</v>
      </c>
      <c r="G5759" s="13">
        <v>3.3006993006993004</v>
      </c>
      <c r="H5759" s="13">
        <v>6.6206896551724137</v>
      </c>
      <c r="I5759" s="13">
        <v>0.6</v>
      </c>
      <c r="J5759" s="13">
        <v>8.3333333333333339</v>
      </c>
      <c r="K5759" s="13">
        <v>0.4</v>
      </c>
      <c r="L5759" s="13">
        <v>5</v>
      </c>
      <c r="M5759" s="13">
        <v>18.333333333333336</v>
      </c>
    </row>
    <row r="5760" spans="2:13">
      <c r="B5760" s="10">
        <v>5757</v>
      </c>
      <c r="C5760" s="13">
        <v>0.8</v>
      </c>
      <c r="D5760" s="13">
        <v>5</v>
      </c>
      <c r="E5760" s="13">
        <v>9.473684210526315</v>
      </c>
      <c r="F5760" s="13">
        <v>15.297773846380657</v>
      </c>
      <c r="G5760" s="13">
        <v>2.776470588235294</v>
      </c>
      <c r="H5760" s="13">
        <v>3.0476190476190474</v>
      </c>
      <c r="I5760" s="13">
        <v>1</v>
      </c>
      <c r="J5760" s="13">
        <v>5</v>
      </c>
      <c r="K5760" s="13">
        <v>0.6</v>
      </c>
      <c r="L5760" s="13">
        <v>3.3333333333333335</v>
      </c>
      <c r="M5760" s="13">
        <v>13.333333333333334</v>
      </c>
    </row>
    <row r="5761" spans="2:13">
      <c r="B5761" s="10">
        <v>5758</v>
      </c>
      <c r="C5761" s="13">
        <v>0.6</v>
      </c>
      <c r="D5761" s="13">
        <v>6.666666666666667</v>
      </c>
      <c r="E5761" s="13">
        <v>10.384615384615385</v>
      </c>
      <c r="F5761" s="13">
        <v>15.513703164305575</v>
      </c>
      <c r="G5761" s="13">
        <v>2.8433734939759034</v>
      </c>
      <c r="H5761" s="13">
        <v>2.2857142857142856</v>
      </c>
      <c r="I5761" s="13">
        <v>1.2</v>
      </c>
      <c r="J5761" s="13">
        <v>4.166666666666667</v>
      </c>
      <c r="K5761" s="13">
        <v>0.6</v>
      </c>
      <c r="L5761" s="13">
        <v>3.3333333333333335</v>
      </c>
      <c r="M5761" s="13">
        <v>14.166666666666668</v>
      </c>
    </row>
    <row r="5762" spans="2:13">
      <c r="B5762" s="10">
        <v>5759</v>
      </c>
      <c r="C5762" s="13">
        <v>1</v>
      </c>
      <c r="D5762" s="13">
        <v>4</v>
      </c>
      <c r="E5762" s="13">
        <v>13.5</v>
      </c>
      <c r="F5762" s="13">
        <v>21.730343300110739</v>
      </c>
      <c r="G5762" s="13">
        <v>3.6589147286821708</v>
      </c>
      <c r="H5762" s="13">
        <v>4.5714285714285712</v>
      </c>
      <c r="I5762" s="13">
        <v>1</v>
      </c>
      <c r="J5762" s="13">
        <v>5</v>
      </c>
      <c r="K5762" s="13">
        <v>0.1</v>
      </c>
      <c r="L5762" s="13">
        <v>20</v>
      </c>
      <c r="M5762" s="13">
        <v>29</v>
      </c>
    </row>
    <row r="5763" spans="2:13">
      <c r="B5763" s="10">
        <v>5760</v>
      </c>
      <c r="C5763" s="13">
        <v>1.8</v>
      </c>
      <c r="D5763" s="13">
        <v>2.2222222222222223</v>
      </c>
      <c r="E5763" s="13">
        <v>12.857142857142858</v>
      </c>
      <c r="F5763" s="13">
        <v>21.274534161490685</v>
      </c>
      <c r="G5763" s="13">
        <v>2.9316770186335406</v>
      </c>
      <c r="H5763" s="13">
        <v>5.4857142857142858</v>
      </c>
      <c r="I5763" s="13">
        <v>0.8</v>
      </c>
      <c r="J5763" s="13">
        <v>6.25</v>
      </c>
      <c r="K5763" s="13">
        <v>0.4</v>
      </c>
      <c r="L5763" s="13">
        <v>5</v>
      </c>
      <c r="M5763" s="13">
        <v>13.472222222222221</v>
      </c>
    </row>
    <row r="5764" spans="2:13">
      <c r="B5764" s="10">
        <v>5761</v>
      </c>
      <c r="C5764" s="13">
        <v>0.8</v>
      </c>
      <c r="D5764" s="13">
        <v>5</v>
      </c>
      <c r="E5764" s="13">
        <v>13.846153846153847</v>
      </c>
      <c r="F5764" s="13">
        <v>19.427408570265715</v>
      </c>
      <c r="G5764" s="13">
        <v>3.2108843537414966</v>
      </c>
      <c r="H5764" s="13">
        <v>2.3703703703703702</v>
      </c>
      <c r="I5764" s="13">
        <v>0.8</v>
      </c>
      <c r="J5764" s="13">
        <v>6.25</v>
      </c>
      <c r="K5764" s="13">
        <v>0.1</v>
      </c>
      <c r="L5764" s="13">
        <v>20</v>
      </c>
      <c r="M5764" s="13">
        <v>31.25</v>
      </c>
    </row>
    <row r="5765" spans="2:13">
      <c r="B5765" s="10">
        <v>5762</v>
      </c>
      <c r="C5765" s="13">
        <v>0.8</v>
      </c>
      <c r="D5765" s="13">
        <v>5</v>
      </c>
      <c r="E5765" s="13">
        <v>16.875</v>
      </c>
      <c r="F5765" s="13">
        <v>25.959967320261438</v>
      </c>
      <c r="G5765" s="13">
        <v>3.0849673202614376</v>
      </c>
      <c r="H5765" s="13">
        <v>6</v>
      </c>
      <c r="I5765" s="13">
        <v>0.8</v>
      </c>
      <c r="J5765" s="13">
        <v>6.25</v>
      </c>
      <c r="K5765" s="13">
        <v>0.2</v>
      </c>
      <c r="L5765" s="13">
        <v>10</v>
      </c>
      <c r="M5765" s="13">
        <v>21.25</v>
      </c>
    </row>
    <row r="5766" spans="2:13">
      <c r="B5766" s="10">
        <v>5763</v>
      </c>
      <c r="C5766" s="13">
        <v>0.8</v>
      </c>
      <c r="D5766" s="13">
        <v>5</v>
      </c>
      <c r="E5766" s="13">
        <v>12.558139534883722</v>
      </c>
      <c r="F5766" s="13">
        <v>19.183451477842723</v>
      </c>
      <c r="G5766" s="13">
        <v>2.8606060606060604</v>
      </c>
      <c r="H5766" s="13">
        <v>3.7647058823529411</v>
      </c>
      <c r="I5766" s="13">
        <v>1.2</v>
      </c>
      <c r="J5766" s="13">
        <v>4.166666666666667</v>
      </c>
      <c r="K5766" s="13">
        <v>0.2</v>
      </c>
      <c r="L5766" s="13">
        <v>10</v>
      </c>
      <c r="M5766" s="13">
        <v>19.166666666666668</v>
      </c>
    </row>
    <row r="5767" spans="2:13">
      <c r="B5767" s="10">
        <v>5764</v>
      </c>
      <c r="C5767" s="13">
        <v>0.8</v>
      </c>
      <c r="D5767" s="13">
        <v>5</v>
      </c>
      <c r="E5767" s="13">
        <v>14.210526315789473</v>
      </c>
      <c r="F5767" s="13">
        <v>21.943127048390206</v>
      </c>
      <c r="G5767" s="13">
        <v>2.8095238095238098</v>
      </c>
      <c r="H5767" s="13">
        <v>4.9230769230769234</v>
      </c>
      <c r="I5767" s="13">
        <v>1.2</v>
      </c>
      <c r="J5767" s="13">
        <v>4.166666666666667</v>
      </c>
      <c r="K5767" s="13">
        <v>0.2</v>
      </c>
      <c r="L5767" s="13">
        <v>10</v>
      </c>
      <c r="M5767" s="13">
        <v>19.166666666666668</v>
      </c>
    </row>
    <row r="5768" spans="2:13">
      <c r="B5768" s="10">
        <v>5765</v>
      </c>
      <c r="C5768" s="13">
        <v>0.8</v>
      </c>
      <c r="D5768" s="13">
        <v>5</v>
      </c>
      <c r="E5768" s="13">
        <v>16.363636363636363</v>
      </c>
      <c r="F5768" s="13">
        <v>23.674224598930483</v>
      </c>
      <c r="G5768" s="13">
        <v>3.4705882352941178</v>
      </c>
      <c r="H5768" s="13">
        <v>3.84</v>
      </c>
      <c r="I5768" s="13">
        <v>0.8</v>
      </c>
      <c r="J5768" s="13">
        <v>6.25</v>
      </c>
      <c r="K5768" s="13">
        <v>0.2</v>
      </c>
      <c r="L5768" s="13">
        <v>10</v>
      </c>
      <c r="M5768" s="13">
        <v>21.25</v>
      </c>
    </row>
    <row r="5769" spans="2:13">
      <c r="B5769" s="10">
        <v>5766</v>
      </c>
      <c r="C5769" s="13">
        <v>0.8</v>
      </c>
      <c r="D5769" s="13">
        <v>5</v>
      </c>
      <c r="E5769" s="13">
        <v>12.272727272727273</v>
      </c>
      <c r="F5769" s="13">
        <v>18.809870129870131</v>
      </c>
      <c r="G5769" s="13">
        <v>2.6971428571428571</v>
      </c>
      <c r="H5769" s="13">
        <v>3.84</v>
      </c>
      <c r="I5769" s="13">
        <v>1.4</v>
      </c>
      <c r="J5769" s="13">
        <v>3.5714285714285716</v>
      </c>
      <c r="K5769" s="13">
        <v>0.4</v>
      </c>
      <c r="L5769" s="13">
        <v>5</v>
      </c>
      <c r="M5769" s="13">
        <v>13.571428571428571</v>
      </c>
    </row>
    <row r="5770" spans="2:13">
      <c r="B5770" s="10">
        <v>5767</v>
      </c>
      <c r="C5770" s="13">
        <v>1.2</v>
      </c>
      <c r="D5770" s="13">
        <v>3.3333333333333335</v>
      </c>
      <c r="E5770" s="13">
        <v>11.48936170212766</v>
      </c>
      <c r="F5770" s="13">
        <v>18.314960138864347</v>
      </c>
      <c r="G5770" s="13">
        <v>2.6516853932584272</v>
      </c>
      <c r="H5770" s="13">
        <v>4.1739130434782608</v>
      </c>
      <c r="I5770" s="13">
        <v>1</v>
      </c>
      <c r="J5770" s="13">
        <v>5</v>
      </c>
      <c r="K5770" s="13">
        <v>0.2</v>
      </c>
      <c r="L5770" s="13">
        <v>10</v>
      </c>
      <c r="M5770" s="13">
        <v>18.333333333333336</v>
      </c>
    </row>
    <row r="5771" spans="2:13">
      <c r="B5771" s="10">
        <v>5768</v>
      </c>
      <c r="C5771" s="13">
        <v>0.2</v>
      </c>
      <c r="D5771" s="13">
        <v>20</v>
      </c>
      <c r="E5771" s="13">
        <v>13.170731707317072</v>
      </c>
      <c r="F5771" s="13">
        <v>20.568507584134863</v>
      </c>
      <c r="G5771" s="13">
        <v>2.8263473053892216</v>
      </c>
      <c r="H5771" s="13">
        <v>4.5714285714285712</v>
      </c>
      <c r="I5771" s="13">
        <v>1.6</v>
      </c>
      <c r="J5771" s="13">
        <v>3.125</v>
      </c>
      <c r="K5771" s="13">
        <v>0.2</v>
      </c>
      <c r="L5771" s="13">
        <v>10</v>
      </c>
      <c r="M5771" s="13">
        <v>33.125</v>
      </c>
    </row>
    <row r="5772" spans="2:13">
      <c r="B5772" s="10">
        <v>5769</v>
      </c>
      <c r="C5772" s="13">
        <v>0.8</v>
      </c>
      <c r="D5772" s="13">
        <v>5</v>
      </c>
      <c r="E5772" s="13">
        <v>13.170731707317072</v>
      </c>
      <c r="F5772" s="13">
        <v>19.648509485094849</v>
      </c>
      <c r="G5772" s="13">
        <v>3.2777777777777777</v>
      </c>
      <c r="H5772" s="13">
        <v>3.2</v>
      </c>
      <c r="I5772" s="13">
        <v>1</v>
      </c>
      <c r="J5772" s="13">
        <v>5</v>
      </c>
      <c r="K5772" s="13">
        <v>0.6</v>
      </c>
      <c r="L5772" s="13">
        <v>3.3333333333333335</v>
      </c>
      <c r="M5772" s="13">
        <v>13.333333333333334</v>
      </c>
    </row>
    <row r="5773" spans="2:13">
      <c r="B5773" s="10">
        <v>5770</v>
      </c>
      <c r="C5773" s="13">
        <v>0.6</v>
      </c>
      <c r="D5773" s="13">
        <v>6.666666666666667</v>
      </c>
      <c r="E5773" s="13">
        <v>15</v>
      </c>
      <c r="F5773" s="13">
        <v>21.003053435114502</v>
      </c>
      <c r="G5773" s="13">
        <v>3.603053435114504</v>
      </c>
      <c r="H5773" s="13">
        <v>2.4</v>
      </c>
      <c r="I5773" s="13">
        <v>1</v>
      </c>
      <c r="J5773" s="13">
        <v>5</v>
      </c>
      <c r="K5773" s="13">
        <v>0.2</v>
      </c>
      <c r="L5773" s="13">
        <v>10</v>
      </c>
      <c r="M5773" s="13">
        <v>21.666666666666668</v>
      </c>
    </row>
    <row r="5774" spans="2:13">
      <c r="B5774" s="10">
        <v>5771</v>
      </c>
      <c r="C5774" s="13">
        <v>0.8</v>
      </c>
      <c r="D5774" s="13">
        <v>5</v>
      </c>
      <c r="E5774" s="13">
        <v>15</v>
      </c>
      <c r="F5774" s="13">
        <v>23.732026143790851</v>
      </c>
      <c r="G5774" s="13">
        <v>3.0849673202614376</v>
      </c>
      <c r="H5774" s="13">
        <v>5.6470588235294121</v>
      </c>
      <c r="I5774" s="13">
        <v>1</v>
      </c>
      <c r="J5774" s="13">
        <v>5</v>
      </c>
      <c r="K5774" s="13">
        <v>0.2</v>
      </c>
      <c r="L5774" s="13">
        <v>10</v>
      </c>
      <c r="M5774" s="13">
        <v>20</v>
      </c>
    </row>
    <row r="5775" spans="2:13">
      <c r="B5775" s="10">
        <v>5772</v>
      </c>
      <c r="C5775" s="13">
        <v>0.8</v>
      </c>
      <c r="D5775" s="13">
        <v>5</v>
      </c>
      <c r="E5775" s="13">
        <v>9.8181818181818166</v>
      </c>
      <c r="F5775" s="13">
        <v>16.228411353869898</v>
      </c>
      <c r="G5775" s="13">
        <v>2.3251231527093594</v>
      </c>
      <c r="H5775" s="13">
        <v>4.0851063829787231</v>
      </c>
      <c r="I5775" s="13">
        <v>0.8</v>
      </c>
      <c r="J5775" s="13">
        <v>6.25</v>
      </c>
      <c r="K5775" s="13">
        <v>0.2</v>
      </c>
      <c r="L5775" s="13">
        <v>10</v>
      </c>
      <c r="M5775" s="13">
        <v>21.25</v>
      </c>
    </row>
    <row r="5776" spans="2:13">
      <c r="B5776" s="10">
        <v>5773</v>
      </c>
      <c r="C5776" s="13">
        <v>0.6</v>
      </c>
      <c r="D5776" s="13">
        <v>6.666666666666667</v>
      </c>
      <c r="E5776" s="13">
        <v>21.6</v>
      </c>
      <c r="F5776" s="13">
        <v>28.663736263736265</v>
      </c>
      <c r="G5776" s="13">
        <v>3.3714285714285714</v>
      </c>
      <c r="H5776" s="13">
        <v>3.6923076923076925</v>
      </c>
      <c r="I5776" s="13">
        <v>1</v>
      </c>
      <c r="J5776" s="13">
        <v>5</v>
      </c>
      <c r="K5776" s="13">
        <v>0.2</v>
      </c>
      <c r="L5776" s="13">
        <v>10</v>
      </c>
      <c r="M5776" s="13">
        <v>21.666666666666668</v>
      </c>
    </row>
    <row r="5777" spans="2:13">
      <c r="B5777" s="10">
        <v>5774</v>
      </c>
      <c r="C5777" s="13">
        <v>1</v>
      </c>
      <c r="D5777" s="13">
        <v>4</v>
      </c>
      <c r="E5777" s="13">
        <v>13.170731707317072</v>
      </c>
      <c r="F5777" s="13">
        <v>19.188162552334123</v>
      </c>
      <c r="G5777" s="13">
        <v>2.3251231527093594</v>
      </c>
      <c r="H5777" s="13">
        <v>3.6923076923076925</v>
      </c>
      <c r="I5777" s="13">
        <v>1</v>
      </c>
      <c r="J5777" s="13">
        <v>5</v>
      </c>
      <c r="K5777" s="13">
        <v>0.6</v>
      </c>
      <c r="L5777" s="13">
        <v>3.3333333333333335</v>
      </c>
      <c r="M5777" s="13">
        <v>12.333333333333334</v>
      </c>
    </row>
    <row r="5778" spans="2:13">
      <c r="B5778" s="10">
        <v>5775</v>
      </c>
      <c r="C5778" s="13">
        <v>1</v>
      </c>
      <c r="D5778" s="13">
        <v>4</v>
      </c>
      <c r="E5778" s="13">
        <v>10.8</v>
      </c>
      <c r="F5778" s="13">
        <v>18.528088119590873</v>
      </c>
      <c r="G5778" s="13">
        <v>3.0451612903225804</v>
      </c>
      <c r="H5778" s="13">
        <v>4.6829268292682924</v>
      </c>
      <c r="I5778" s="13">
        <v>0.8</v>
      </c>
      <c r="J5778" s="13">
        <v>6.25</v>
      </c>
      <c r="K5778" s="13">
        <v>0.6</v>
      </c>
      <c r="L5778" s="13">
        <v>3.3333333333333335</v>
      </c>
      <c r="M5778" s="13">
        <v>13.583333333333334</v>
      </c>
    </row>
    <row r="5779" spans="2:13">
      <c r="B5779" s="10">
        <v>5776</v>
      </c>
      <c r="C5779" s="13">
        <v>1.2</v>
      </c>
      <c r="D5779" s="13">
        <v>3.3333333333333335</v>
      </c>
      <c r="E5779" s="13">
        <v>13.5</v>
      </c>
      <c r="F5779" s="13">
        <v>19.575653923541246</v>
      </c>
      <c r="G5779" s="13">
        <v>3.3714285714285714</v>
      </c>
      <c r="H5779" s="13">
        <v>2.704225352112676</v>
      </c>
      <c r="I5779" s="13">
        <v>1</v>
      </c>
      <c r="J5779" s="13">
        <v>5</v>
      </c>
      <c r="K5779" s="13">
        <v>0.8</v>
      </c>
      <c r="L5779" s="13">
        <v>2.5</v>
      </c>
      <c r="M5779" s="13">
        <v>10.833333333333334</v>
      </c>
    </row>
    <row r="5780" spans="2:13">
      <c r="B5780" s="10">
        <v>5777</v>
      </c>
      <c r="C5780" s="13">
        <v>1</v>
      </c>
      <c r="D5780" s="13">
        <v>4</v>
      </c>
      <c r="E5780" s="13">
        <v>11.25</v>
      </c>
      <c r="F5780" s="13">
        <v>18.725826237552315</v>
      </c>
      <c r="G5780" s="13">
        <v>2.7928994082840237</v>
      </c>
      <c r="H5780" s="13">
        <v>4.6829268292682924</v>
      </c>
      <c r="I5780" s="13">
        <v>1.6</v>
      </c>
      <c r="J5780" s="13">
        <v>3.125</v>
      </c>
      <c r="K5780" s="13">
        <v>0.8</v>
      </c>
      <c r="L5780" s="13">
        <v>2.5</v>
      </c>
      <c r="M5780" s="13">
        <v>9.625</v>
      </c>
    </row>
    <row r="5781" spans="2:13">
      <c r="B5781" s="10">
        <v>5778</v>
      </c>
      <c r="C5781" s="13">
        <v>0.8</v>
      </c>
      <c r="D5781" s="13">
        <v>5</v>
      </c>
      <c r="E5781" s="13">
        <v>13.846153846153847</v>
      </c>
      <c r="F5781" s="13">
        <v>19.304146654261071</v>
      </c>
      <c r="G5781" s="13">
        <v>2.9316770186335406</v>
      </c>
      <c r="H5781" s="13">
        <v>2.5263157894736841</v>
      </c>
      <c r="I5781" s="13">
        <v>0.6</v>
      </c>
      <c r="J5781" s="13">
        <v>8.3333333333333339</v>
      </c>
      <c r="K5781" s="13">
        <v>0.4</v>
      </c>
      <c r="L5781" s="13">
        <v>5</v>
      </c>
      <c r="M5781" s="13">
        <v>18.333333333333336</v>
      </c>
    </row>
    <row r="5782" spans="2:13">
      <c r="B5782" s="10">
        <v>5779</v>
      </c>
      <c r="C5782" s="13">
        <v>0.6</v>
      </c>
      <c r="D5782" s="13">
        <v>6.666666666666667</v>
      </c>
      <c r="E5782" s="13">
        <v>13.170731707317072</v>
      </c>
      <c r="F5782" s="13">
        <v>20.515264569091315</v>
      </c>
      <c r="G5782" s="13">
        <v>4.0341880341880341</v>
      </c>
      <c r="H5782" s="13">
        <v>3.3103448275862069</v>
      </c>
      <c r="I5782" s="13">
        <v>1.4</v>
      </c>
      <c r="J5782" s="13">
        <v>3.5714285714285716</v>
      </c>
      <c r="K5782" s="13">
        <v>0.1</v>
      </c>
      <c r="L5782" s="13">
        <v>20</v>
      </c>
      <c r="M5782" s="13">
        <v>30.238095238095241</v>
      </c>
    </row>
    <row r="5783" spans="2:13">
      <c r="B5783" s="10">
        <v>5780</v>
      </c>
      <c r="C5783" s="13">
        <v>0.8</v>
      </c>
      <c r="D5783" s="13">
        <v>5</v>
      </c>
      <c r="E5783" s="13">
        <v>12.272727272727273</v>
      </c>
      <c r="F5783" s="13">
        <v>17.423098913664951</v>
      </c>
      <c r="G5783" s="13">
        <v>2.9685534591194971</v>
      </c>
      <c r="H5783" s="13">
        <v>2.1818181818181817</v>
      </c>
      <c r="I5783" s="13">
        <v>1.4</v>
      </c>
      <c r="J5783" s="13">
        <v>3.5714285714285716</v>
      </c>
      <c r="K5783" s="13">
        <v>0.4</v>
      </c>
      <c r="L5783" s="13">
        <v>5</v>
      </c>
      <c r="M5783" s="13">
        <v>13.571428571428571</v>
      </c>
    </row>
    <row r="5784" spans="2:13">
      <c r="B5784" s="10">
        <v>5781</v>
      </c>
      <c r="C5784" s="13">
        <v>0.4</v>
      </c>
      <c r="D5784" s="13">
        <v>10</v>
      </c>
      <c r="E5784" s="13">
        <v>11.25</v>
      </c>
      <c r="F5784" s="13">
        <v>20.994615384615386</v>
      </c>
      <c r="G5784" s="13">
        <v>2.3600000000000003</v>
      </c>
      <c r="H5784" s="13">
        <v>7.384615384615385</v>
      </c>
      <c r="I5784" s="13">
        <v>1</v>
      </c>
      <c r="J5784" s="13">
        <v>5</v>
      </c>
      <c r="K5784" s="13">
        <v>0.6</v>
      </c>
      <c r="L5784" s="13">
        <v>3.3333333333333335</v>
      </c>
      <c r="M5784" s="13">
        <v>18.333333333333332</v>
      </c>
    </row>
    <row r="5785" spans="2:13">
      <c r="B5785" s="10">
        <v>5782</v>
      </c>
      <c r="C5785" s="13">
        <v>1.2</v>
      </c>
      <c r="D5785" s="13">
        <v>3.3333333333333335</v>
      </c>
      <c r="E5785" s="13">
        <v>9.3103448275862064</v>
      </c>
      <c r="F5785" s="13">
        <v>16.230032105482437</v>
      </c>
      <c r="G5785" s="13">
        <v>2.3482587064676617</v>
      </c>
      <c r="H5785" s="13">
        <v>4.5714285714285712</v>
      </c>
      <c r="I5785" s="13">
        <v>0.6</v>
      </c>
      <c r="J5785" s="13">
        <v>8.3333333333333339</v>
      </c>
      <c r="K5785" s="13">
        <v>0.2</v>
      </c>
      <c r="L5785" s="13">
        <v>10</v>
      </c>
      <c r="M5785" s="13">
        <v>21.666666666666668</v>
      </c>
    </row>
    <row r="5786" spans="2:13">
      <c r="B5786" s="10">
        <v>5783</v>
      </c>
      <c r="C5786" s="13">
        <v>0.4</v>
      </c>
      <c r="D5786" s="13">
        <v>10</v>
      </c>
      <c r="E5786" s="13">
        <v>16.363636363636363</v>
      </c>
      <c r="F5786" s="13">
        <v>23.677214426440433</v>
      </c>
      <c r="G5786" s="13">
        <v>3.5488721804511276</v>
      </c>
      <c r="H5786" s="13">
        <v>3.7647058823529411</v>
      </c>
      <c r="I5786" s="13">
        <v>1</v>
      </c>
      <c r="J5786" s="13">
        <v>5</v>
      </c>
      <c r="K5786" s="13">
        <v>0.2</v>
      </c>
      <c r="L5786" s="13">
        <v>10</v>
      </c>
      <c r="M5786" s="13">
        <v>25</v>
      </c>
    </row>
    <row r="5787" spans="2:13">
      <c r="B5787" s="10">
        <v>5784</v>
      </c>
      <c r="C5787" s="13">
        <v>0.2</v>
      </c>
      <c r="D5787" s="13">
        <v>20</v>
      </c>
      <c r="E5787" s="13">
        <v>13.170731707317072</v>
      </c>
      <c r="F5787" s="13">
        <v>20.930051524190848</v>
      </c>
      <c r="G5787" s="13">
        <v>3.3956834532374103</v>
      </c>
      <c r="H5787" s="13">
        <v>4.3636363636363633</v>
      </c>
      <c r="I5787" s="13">
        <v>1.8</v>
      </c>
      <c r="J5787" s="13">
        <v>2.7777777777777777</v>
      </c>
      <c r="K5787" s="13">
        <v>0.2</v>
      </c>
      <c r="L5787" s="13">
        <v>10</v>
      </c>
      <c r="M5787" s="13">
        <v>32.777777777777779</v>
      </c>
    </row>
    <row r="5788" spans="2:13">
      <c r="B5788" s="10">
        <v>5785</v>
      </c>
      <c r="C5788" s="13">
        <v>1</v>
      </c>
      <c r="D5788" s="13">
        <v>4</v>
      </c>
      <c r="E5788" s="13">
        <v>12.558139534883722</v>
      </c>
      <c r="F5788" s="13">
        <v>19.39711389385808</v>
      </c>
      <c r="G5788" s="13">
        <v>3.1466666666666669</v>
      </c>
      <c r="H5788" s="13">
        <v>3.6923076923076925</v>
      </c>
      <c r="I5788" s="13">
        <v>1.2</v>
      </c>
      <c r="J5788" s="13">
        <v>4.166666666666667</v>
      </c>
      <c r="K5788" s="13">
        <v>0.2</v>
      </c>
      <c r="L5788" s="13">
        <v>10</v>
      </c>
      <c r="M5788" s="13">
        <v>18.166666666666668</v>
      </c>
    </row>
    <row r="5789" spans="2:13">
      <c r="B5789" s="10">
        <v>5786</v>
      </c>
      <c r="C5789" s="13">
        <v>0.6</v>
      </c>
      <c r="D5789" s="13">
        <v>6.666666666666667</v>
      </c>
      <c r="E5789" s="13">
        <v>10</v>
      </c>
      <c r="F5789" s="13">
        <v>15.782654127481713</v>
      </c>
      <c r="G5789" s="13">
        <v>3.5757575757575761</v>
      </c>
      <c r="H5789" s="13">
        <v>2.2068965517241379</v>
      </c>
      <c r="I5789" s="13">
        <v>1</v>
      </c>
      <c r="J5789" s="13">
        <v>5</v>
      </c>
      <c r="K5789" s="13">
        <v>0.6</v>
      </c>
      <c r="L5789" s="13">
        <v>3.3333333333333335</v>
      </c>
      <c r="M5789" s="13">
        <v>15.000000000000002</v>
      </c>
    </row>
    <row r="5790" spans="2:13">
      <c r="B5790" s="10">
        <v>5787</v>
      </c>
      <c r="C5790" s="13">
        <v>0.1</v>
      </c>
      <c r="D5790" s="13">
        <v>40</v>
      </c>
      <c r="E5790" s="13">
        <v>14.210526315789473</v>
      </c>
      <c r="F5790" s="13">
        <v>20.359070581980799</v>
      </c>
      <c r="G5790" s="13">
        <v>2.3838383838383841</v>
      </c>
      <c r="H5790" s="13">
        <v>3.7647058823529411</v>
      </c>
      <c r="I5790" s="13">
        <v>1</v>
      </c>
      <c r="J5790" s="13">
        <v>5</v>
      </c>
      <c r="K5790" s="13">
        <v>0.2</v>
      </c>
      <c r="L5790" s="13">
        <v>10</v>
      </c>
      <c r="M5790" s="13">
        <v>55</v>
      </c>
    </row>
    <row r="5791" spans="2:13">
      <c r="B5791" s="10">
        <v>5788</v>
      </c>
      <c r="C5791" s="13">
        <v>0.4</v>
      </c>
      <c r="D5791" s="13">
        <v>10</v>
      </c>
      <c r="E5791" s="13">
        <v>10.588235294117647</v>
      </c>
      <c r="F5791" s="13">
        <v>15.882968894364028</v>
      </c>
      <c r="G5791" s="13">
        <v>2.4712041884816753</v>
      </c>
      <c r="H5791" s="13">
        <v>2.8235294117647061</v>
      </c>
      <c r="I5791" s="13">
        <v>1</v>
      </c>
      <c r="J5791" s="13">
        <v>5</v>
      </c>
      <c r="K5791" s="13">
        <v>0.2</v>
      </c>
      <c r="L5791" s="13">
        <v>10</v>
      </c>
      <c r="M5791" s="13">
        <v>25</v>
      </c>
    </row>
    <row r="5792" spans="2:13">
      <c r="B5792" s="10">
        <v>5789</v>
      </c>
      <c r="C5792" s="13">
        <v>1</v>
      </c>
      <c r="D5792" s="13">
        <v>4</v>
      </c>
      <c r="E5792" s="13">
        <v>12</v>
      </c>
      <c r="F5792" s="13">
        <v>18.297435897435896</v>
      </c>
      <c r="G5792" s="13">
        <v>3.6307692307692307</v>
      </c>
      <c r="H5792" s="13">
        <v>2.6666666666666665</v>
      </c>
      <c r="I5792" s="13">
        <v>0.8</v>
      </c>
      <c r="J5792" s="13">
        <v>6.25</v>
      </c>
      <c r="K5792" s="13">
        <v>0.2</v>
      </c>
      <c r="L5792" s="13">
        <v>10</v>
      </c>
      <c r="M5792" s="13">
        <v>20.25</v>
      </c>
    </row>
    <row r="5793" spans="2:13">
      <c r="B5793" s="10">
        <v>5790</v>
      </c>
      <c r="C5793" s="13">
        <v>0.2</v>
      </c>
      <c r="D5793" s="13">
        <v>20</v>
      </c>
      <c r="E5793" s="13">
        <v>9.1525423728813564</v>
      </c>
      <c r="F5793" s="13">
        <v>18.138509425962503</v>
      </c>
      <c r="G5793" s="13">
        <v>3.1677852348993287</v>
      </c>
      <c r="H5793" s="13">
        <v>5.8181818181818183</v>
      </c>
      <c r="I5793" s="13">
        <v>0.8</v>
      </c>
      <c r="J5793" s="13">
        <v>6.25</v>
      </c>
      <c r="K5793" s="13">
        <v>0.1</v>
      </c>
      <c r="L5793" s="13">
        <v>20</v>
      </c>
      <c r="M5793" s="13">
        <v>46.25</v>
      </c>
    </row>
    <row r="5794" spans="2:13">
      <c r="B5794" s="10">
        <v>5791</v>
      </c>
      <c r="C5794" s="13">
        <v>0.8</v>
      </c>
      <c r="D5794" s="13">
        <v>5</v>
      </c>
      <c r="E5794" s="13">
        <v>10.588235294117647</v>
      </c>
      <c r="F5794" s="13">
        <v>17.20470588235294</v>
      </c>
      <c r="G5794" s="13">
        <v>2.776470588235294</v>
      </c>
      <c r="H5794" s="13">
        <v>3.84</v>
      </c>
      <c r="I5794" s="13">
        <v>1.2</v>
      </c>
      <c r="J5794" s="13">
        <v>4.166666666666667</v>
      </c>
      <c r="K5794" s="13">
        <v>1</v>
      </c>
      <c r="L5794" s="13">
        <v>2</v>
      </c>
      <c r="M5794" s="13">
        <v>11.166666666666668</v>
      </c>
    </row>
    <row r="5795" spans="2:13">
      <c r="B5795" s="10">
        <v>5792</v>
      </c>
      <c r="C5795" s="13">
        <v>0.4</v>
      </c>
      <c r="D5795" s="13">
        <v>10</v>
      </c>
      <c r="E5795" s="13">
        <v>15.882352941176469</v>
      </c>
      <c r="F5795" s="13">
        <v>23.338887895583763</v>
      </c>
      <c r="G5795" s="13">
        <v>3.3714285714285714</v>
      </c>
      <c r="H5795" s="13">
        <v>4.0851063829787231</v>
      </c>
      <c r="I5795" s="13">
        <v>1.4</v>
      </c>
      <c r="J5795" s="13">
        <v>3.5714285714285716</v>
      </c>
      <c r="K5795" s="13">
        <v>0.4</v>
      </c>
      <c r="L5795" s="13">
        <v>5</v>
      </c>
      <c r="M5795" s="13">
        <v>18.571428571428569</v>
      </c>
    </row>
    <row r="5796" spans="2:13">
      <c r="B5796" s="10">
        <v>5793</v>
      </c>
      <c r="C5796" s="13">
        <v>1.4</v>
      </c>
      <c r="D5796" s="13">
        <v>2.8571428571428572</v>
      </c>
      <c r="E5796" s="13">
        <v>15.882352941176469</v>
      </c>
      <c r="F5796" s="13">
        <v>24.184867594229978</v>
      </c>
      <c r="G5796" s="13">
        <v>3.8373983739837394</v>
      </c>
      <c r="H5796" s="13">
        <v>4.4651162790697674</v>
      </c>
      <c r="I5796" s="13">
        <v>0.8</v>
      </c>
      <c r="J5796" s="13">
        <v>6.25</v>
      </c>
      <c r="K5796" s="13">
        <v>0.4</v>
      </c>
      <c r="L5796" s="13">
        <v>5</v>
      </c>
      <c r="M5796" s="13">
        <v>14.107142857142858</v>
      </c>
    </row>
    <row r="5797" spans="2:13">
      <c r="B5797" s="10">
        <v>5794</v>
      </c>
      <c r="C5797" s="13">
        <v>0.4</v>
      </c>
      <c r="D5797" s="13">
        <v>10</v>
      </c>
      <c r="E5797" s="13">
        <v>15.882352941176469</v>
      </c>
      <c r="F5797" s="13">
        <v>21.22524276199233</v>
      </c>
      <c r="G5797" s="13">
        <v>2.1953488372093024</v>
      </c>
      <c r="H5797" s="13">
        <v>3.1475409836065573</v>
      </c>
      <c r="I5797" s="13">
        <v>1</v>
      </c>
      <c r="J5797" s="13">
        <v>5</v>
      </c>
      <c r="K5797" s="13">
        <v>0.4</v>
      </c>
      <c r="L5797" s="13">
        <v>5</v>
      </c>
      <c r="M5797" s="13">
        <v>20</v>
      </c>
    </row>
    <row r="5798" spans="2:13">
      <c r="B5798" s="10">
        <v>5795</v>
      </c>
      <c r="C5798" s="13">
        <v>0.4</v>
      </c>
      <c r="D5798" s="13">
        <v>10</v>
      </c>
      <c r="E5798" s="13">
        <v>13.846153846153847</v>
      </c>
      <c r="F5798" s="13">
        <v>22.02063585269692</v>
      </c>
      <c r="G5798" s="13">
        <v>3.603053435114504</v>
      </c>
      <c r="H5798" s="13">
        <v>4.5714285714285712</v>
      </c>
      <c r="I5798" s="13">
        <v>1.4</v>
      </c>
      <c r="J5798" s="13">
        <v>3.5714285714285716</v>
      </c>
      <c r="K5798" s="13">
        <v>0.2</v>
      </c>
      <c r="L5798" s="13">
        <v>10</v>
      </c>
      <c r="M5798" s="13">
        <v>23.571428571428569</v>
      </c>
    </row>
    <row r="5799" spans="2:13">
      <c r="B5799" s="10">
        <v>5796</v>
      </c>
      <c r="C5799" s="13">
        <v>0.6</v>
      </c>
      <c r="D5799" s="13">
        <v>6.666666666666667</v>
      </c>
      <c r="E5799" s="13">
        <v>7.1052631578947363</v>
      </c>
      <c r="F5799" s="13">
        <v>15.758691408175739</v>
      </c>
      <c r="G5799" s="13">
        <v>3.0063694267515921</v>
      </c>
      <c r="H5799" s="13">
        <v>5.6470588235294121</v>
      </c>
      <c r="I5799" s="13">
        <v>1.6</v>
      </c>
      <c r="J5799" s="13">
        <v>3.125</v>
      </c>
      <c r="K5799" s="13">
        <v>0.2</v>
      </c>
      <c r="L5799" s="13">
        <v>10</v>
      </c>
      <c r="M5799" s="13">
        <v>19.791666666666668</v>
      </c>
    </row>
    <row r="5800" spans="2:13">
      <c r="B5800" s="10">
        <v>5797</v>
      </c>
      <c r="C5800" s="13">
        <v>0.8</v>
      </c>
      <c r="D5800" s="13">
        <v>5</v>
      </c>
      <c r="E5800" s="13">
        <v>14.210526315789473</v>
      </c>
      <c r="F5800" s="13">
        <v>22.625907928125994</v>
      </c>
      <c r="G5800" s="13">
        <v>4.330275229357798</v>
      </c>
      <c r="H5800" s="13">
        <v>4.0851063829787231</v>
      </c>
      <c r="I5800" s="13">
        <v>0.4</v>
      </c>
      <c r="J5800" s="13">
        <v>12.5</v>
      </c>
      <c r="K5800" s="13">
        <v>0.4</v>
      </c>
      <c r="L5800" s="13">
        <v>5</v>
      </c>
      <c r="M5800" s="13">
        <v>22.5</v>
      </c>
    </row>
    <row r="5801" spans="2:13">
      <c r="B5801" s="10">
        <v>5798</v>
      </c>
      <c r="C5801" s="13">
        <v>1</v>
      </c>
      <c r="D5801" s="13">
        <v>4</v>
      </c>
      <c r="E5801" s="13">
        <v>12.272727272727273</v>
      </c>
      <c r="F5801" s="13">
        <v>20.055040197897341</v>
      </c>
      <c r="G5801" s="13">
        <v>3.2108843537414966</v>
      </c>
      <c r="H5801" s="13">
        <v>4.5714285714285712</v>
      </c>
      <c r="I5801" s="13">
        <v>0.8</v>
      </c>
      <c r="J5801" s="13">
        <v>6.25</v>
      </c>
      <c r="K5801" s="13">
        <v>0.2</v>
      </c>
      <c r="L5801" s="13">
        <v>10</v>
      </c>
      <c r="M5801" s="13">
        <v>20.25</v>
      </c>
    </row>
    <row r="5802" spans="2:13">
      <c r="B5802" s="10">
        <v>5799</v>
      </c>
      <c r="C5802" s="13">
        <v>0.8</v>
      </c>
      <c r="D5802" s="13">
        <v>5</v>
      </c>
      <c r="E5802" s="13">
        <v>13.5</v>
      </c>
      <c r="F5802" s="13">
        <v>19.933604336043359</v>
      </c>
      <c r="G5802" s="13">
        <v>2.8780487804878048</v>
      </c>
      <c r="H5802" s="13">
        <v>3.5555555555555554</v>
      </c>
      <c r="I5802" s="13">
        <v>0.8</v>
      </c>
      <c r="J5802" s="13">
        <v>6.25</v>
      </c>
      <c r="K5802" s="13">
        <v>0.2</v>
      </c>
      <c r="L5802" s="13">
        <v>10</v>
      </c>
      <c r="M5802" s="13">
        <v>21.25</v>
      </c>
    </row>
    <row r="5803" spans="2:13">
      <c r="B5803" s="10">
        <v>5800</v>
      </c>
      <c r="C5803" s="13">
        <v>0.6</v>
      </c>
      <c r="D5803" s="13">
        <v>6.666666666666667</v>
      </c>
      <c r="E5803" s="13">
        <v>15</v>
      </c>
      <c r="F5803" s="13">
        <v>21.422586109542632</v>
      </c>
      <c r="G5803" s="13">
        <v>2.9316770186335406</v>
      </c>
      <c r="H5803" s="13">
        <v>3.4909090909090907</v>
      </c>
      <c r="I5803" s="13">
        <v>0.6</v>
      </c>
      <c r="J5803" s="13">
        <v>8.3333333333333339</v>
      </c>
      <c r="K5803" s="13">
        <v>0.4</v>
      </c>
      <c r="L5803" s="13">
        <v>5</v>
      </c>
      <c r="M5803" s="13">
        <v>20</v>
      </c>
    </row>
    <row r="5804" spans="2:13">
      <c r="B5804" s="10">
        <v>5801</v>
      </c>
      <c r="C5804" s="13">
        <v>1</v>
      </c>
      <c r="D5804" s="13">
        <v>4</v>
      </c>
      <c r="E5804" s="13">
        <v>9.6428571428571441</v>
      </c>
      <c r="F5804" s="13">
        <v>16.279728651237033</v>
      </c>
      <c r="G5804" s="13">
        <v>2.6368715083798882</v>
      </c>
      <c r="H5804" s="13">
        <v>4</v>
      </c>
      <c r="I5804" s="13">
        <v>0.8</v>
      </c>
      <c r="J5804" s="13">
        <v>6.25</v>
      </c>
      <c r="K5804" s="13">
        <v>0.6</v>
      </c>
      <c r="L5804" s="13">
        <v>3.3333333333333335</v>
      </c>
      <c r="M5804" s="13">
        <v>13.583333333333334</v>
      </c>
    </row>
    <row r="5805" spans="2:13">
      <c r="B5805" s="10">
        <v>5802</v>
      </c>
      <c r="C5805" s="13">
        <v>0.6</v>
      </c>
      <c r="D5805" s="13">
        <v>6.666666666666667</v>
      </c>
      <c r="E5805" s="13">
        <v>12</v>
      </c>
      <c r="F5805" s="13">
        <v>23.174173392345743</v>
      </c>
      <c r="G5805" s="13">
        <v>2.8263473053892216</v>
      </c>
      <c r="H5805" s="13">
        <v>8.3478260869565215</v>
      </c>
      <c r="I5805" s="13">
        <v>1</v>
      </c>
      <c r="J5805" s="13">
        <v>5</v>
      </c>
      <c r="K5805" s="13">
        <v>0.2</v>
      </c>
      <c r="L5805" s="13">
        <v>10</v>
      </c>
      <c r="M5805" s="13">
        <v>21.666666666666668</v>
      </c>
    </row>
    <row r="5806" spans="2:13">
      <c r="B5806" s="10">
        <v>5803</v>
      </c>
      <c r="C5806" s="13">
        <v>0.8</v>
      </c>
      <c r="D5806" s="13">
        <v>5</v>
      </c>
      <c r="E5806" s="13">
        <v>8.4375</v>
      </c>
      <c r="F5806" s="13">
        <v>14.709444922547332</v>
      </c>
      <c r="G5806" s="13">
        <v>2.8433734939759034</v>
      </c>
      <c r="H5806" s="13">
        <v>3.4285714285714284</v>
      </c>
      <c r="I5806" s="13">
        <v>1</v>
      </c>
      <c r="J5806" s="13">
        <v>5</v>
      </c>
      <c r="K5806" s="13">
        <v>0.4</v>
      </c>
      <c r="L5806" s="13">
        <v>5</v>
      </c>
      <c r="M5806" s="13">
        <v>15</v>
      </c>
    </row>
    <row r="5807" spans="2:13">
      <c r="B5807" s="10">
        <v>5804</v>
      </c>
      <c r="C5807" s="13">
        <v>0.2</v>
      </c>
      <c r="D5807" s="13">
        <v>20</v>
      </c>
      <c r="E5807" s="13">
        <v>9.3103448275862064</v>
      </c>
      <c r="F5807" s="13">
        <v>17.580933062880323</v>
      </c>
      <c r="G5807" s="13">
        <v>3.4705882352941178</v>
      </c>
      <c r="H5807" s="13">
        <v>4.8</v>
      </c>
      <c r="I5807" s="13">
        <v>1.4</v>
      </c>
      <c r="J5807" s="13">
        <v>3.5714285714285716</v>
      </c>
      <c r="K5807" s="13">
        <v>0.2</v>
      </c>
      <c r="L5807" s="13">
        <v>10</v>
      </c>
      <c r="M5807" s="13">
        <v>33.571428571428569</v>
      </c>
    </row>
    <row r="5808" spans="2:13">
      <c r="B5808" s="10">
        <v>5805</v>
      </c>
      <c r="C5808" s="13">
        <v>1.2</v>
      </c>
      <c r="D5808" s="13">
        <v>3.3333333333333335</v>
      </c>
      <c r="E5808" s="13">
        <v>11.25</v>
      </c>
      <c r="F5808" s="13">
        <v>16.32127911842656</v>
      </c>
      <c r="G5808" s="13">
        <v>2.2056074766355138</v>
      </c>
      <c r="H5808" s="13">
        <v>2.8656716417910446</v>
      </c>
      <c r="I5808" s="13">
        <v>1.6</v>
      </c>
      <c r="J5808" s="13">
        <v>3.125</v>
      </c>
      <c r="K5808" s="13">
        <v>0.2</v>
      </c>
      <c r="L5808" s="13">
        <v>10</v>
      </c>
      <c r="M5808" s="13">
        <v>16.458333333333336</v>
      </c>
    </row>
    <row r="5809" spans="2:13">
      <c r="B5809" s="10">
        <v>5806</v>
      </c>
      <c r="C5809" s="13">
        <v>0.8</v>
      </c>
      <c r="D5809" s="13">
        <v>5</v>
      </c>
      <c r="E5809" s="13">
        <v>12.857142857142858</v>
      </c>
      <c r="F5809" s="13">
        <v>22.96945812807882</v>
      </c>
      <c r="G5809" s="13">
        <v>3.2551724137931033</v>
      </c>
      <c r="H5809" s="13">
        <v>6.8571428571428568</v>
      </c>
      <c r="I5809" s="13">
        <v>0.6</v>
      </c>
      <c r="J5809" s="13">
        <v>8.3333333333333339</v>
      </c>
      <c r="K5809" s="13">
        <v>0.2</v>
      </c>
      <c r="L5809" s="13">
        <v>10</v>
      </c>
      <c r="M5809" s="13">
        <v>23.333333333333336</v>
      </c>
    </row>
    <row r="5810" spans="2:13">
      <c r="B5810" s="10">
        <v>5807</v>
      </c>
      <c r="C5810" s="13">
        <v>1.2</v>
      </c>
      <c r="D5810" s="13">
        <v>3.3333333333333335</v>
      </c>
      <c r="E5810" s="13">
        <v>14.210526315789473</v>
      </c>
      <c r="F5810" s="13">
        <v>22.041214146477301</v>
      </c>
      <c r="G5810" s="13">
        <v>2.4973544973544972</v>
      </c>
      <c r="H5810" s="13">
        <v>5.333333333333333</v>
      </c>
      <c r="I5810" s="13">
        <v>1</v>
      </c>
      <c r="J5810" s="13">
        <v>5</v>
      </c>
      <c r="K5810" s="13">
        <v>0.4</v>
      </c>
      <c r="L5810" s="13">
        <v>5</v>
      </c>
      <c r="M5810" s="13">
        <v>13.333333333333334</v>
      </c>
    </row>
    <row r="5811" spans="2:13">
      <c r="B5811" s="10">
        <v>5808</v>
      </c>
      <c r="C5811" s="13">
        <v>0.8</v>
      </c>
      <c r="D5811" s="13">
        <v>5</v>
      </c>
      <c r="E5811" s="13">
        <v>14.210526315789473</v>
      </c>
      <c r="F5811" s="13">
        <v>21.024202842873606</v>
      </c>
      <c r="G5811" s="13">
        <v>3.4452554744525545</v>
      </c>
      <c r="H5811" s="13">
        <v>3.3684210526315788</v>
      </c>
      <c r="I5811" s="13">
        <v>1</v>
      </c>
      <c r="J5811" s="13">
        <v>5</v>
      </c>
      <c r="K5811" s="13">
        <v>0.2</v>
      </c>
      <c r="L5811" s="13">
        <v>10</v>
      </c>
      <c r="M5811" s="13">
        <v>20</v>
      </c>
    </row>
    <row r="5812" spans="2:13">
      <c r="B5812" s="10">
        <v>5809</v>
      </c>
      <c r="C5812" s="13">
        <v>0.8</v>
      </c>
      <c r="D5812" s="13">
        <v>5</v>
      </c>
      <c r="E5812" s="13">
        <v>13.170731707317072</v>
      </c>
      <c r="F5812" s="13">
        <v>19.298512306606053</v>
      </c>
      <c r="G5812" s="13">
        <v>2.6368715083798882</v>
      </c>
      <c r="H5812" s="13">
        <v>3.4909090909090907</v>
      </c>
      <c r="I5812" s="13">
        <v>1.2</v>
      </c>
      <c r="J5812" s="13">
        <v>4.166666666666667</v>
      </c>
      <c r="K5812" s="13">
        <v>0.6</v>
      </c>
      <c r="L5812" s="13">
        <v>3.3333333333333335</v>
      </c>
      <c r="M5812" s="13">
        <v>12.500000000000002</v>
      </c>
    </row>
    <row r="5813" spans="2:13">
      <c r="B5813" s="10">
        <v>5810</v>
      </c>
      <c r="C5813" s="13">
        <v>0.4</v>
      </c>
      <c r="D5813" s="13">
        <v>10</v>
      </c>
      <c r="E5813" s="13">
        <v>12.857142857142858</v>
      </c>
      <c r="F5813" s="13">
        <v>23.460317460317462</v>
      </c>
      <c r="G5813" s="13">
        <v>3.746031746031746</v>
      </c>
      <c r="H5813" s="13">
        <v>6.8571428571428568</v>
      </c>
      <c r="I5813" s="13">
        <v>1</v>
      </c>
      <c r="J5813" s="13">
        <v>5</v>
      </c>
      <c r="K5813" s="13">
        <v>0.6</v>
      </c>
      <c r="L5813" s="13">
        <v>3.3333333333333335</v>
      </c>
      <c r="M5813" s="13">
        <v>18.333333333333332</v>
      </c>
    </row>
    <row r="5814" spans="2:13">
      <c r="B5814" s="10">
        <v>5811</v>
      </c>
      <c r="C5814" s="13">
        <v>0.8</v>
      </c>
      <c r="D5814" s="13">
        <v>5</v>
      </c>
      <c r="E5814" s="13">
        <v>12.558139534883722</v>
      </c>
      <c r="F5814" s="13">
        <v>22.480527594585212</v>
      </c>
      <c r="G5814" s="13">
        <v>3.5223880597014925</v>
      </c>
      <c r="H5814" s="13">
        <v>6.4</v>
      </c>
      <c r="I5814" s="13">
        <v>0.6</v>
      </c>
      <c r="J5814" s="13">
        <v>8.3333333333333339</v>
      </c>
      <c r="K5814" s="13">
        <v>0.4</v>
      </c>
      <c r="L5814" s="13">
        <v>5</v>
      </c>
      <c r="M5814" s="13">
        <v>18.333333333333336</v>
      </c>
    </row>
    <row r="5815" spans="2:13">
      <c r="B5815" s="10">
        <v>5812</v>
      </c>
      <c r="C5815" s="13">
        <v>0.6</v>
      </c>
      <c r="D5815" s="13">
        <v>6.666666666666667</v>
      </c>
      <c r="E5815" s="13">
        <v>12.558139534883722</v>
      </c>
      <c r="F5815" s="13">
        <v>20.483967349453259</v>
      </c>
      <c r="G5815" s="13">
        <v>3.1258278145695364</v>
      </c>
      <c r="H5815" s="13">
        <v>4.8</v>
      </c>
      <c r="I5815" s="13">
        <v>1.2</v>
      </c>
      <c r="J5815" s="13">
        <v>4.166666666666667</v>
      </c>
      <c r="K5815" s="13">
        <v>0.4</v>
      </c>
      <c r="L5815" s="13">
        <v>5</v>
      </c>
      <c r="M5815" s="13">
        <v>15.833333333333334</v>
      </c>
    </row>
    <row r="5816" spans="2:13">
      <c r="B5816" s="10">
        <v>5813</v>
      </c>
      <c r="C5816" s="13">
        <v>0.8</v>
      </c>
      <c r="D5816" s="13">
        <v>5</v>
      </c>
      <c r="E5816" s="13">
        <v>14.594594594594593</v>
      </c>
      <c r="F5816" s="13">
        <v>21.829814720380757</v>
      </c>
      <c r="G5816" s="13">
        <v>2.9685534591194971</v>
      </c>
      <c r="H5816" s="13">
        <v>4.2666666666666666</v>
      </c>
      <c r="I5816" s="13">
        <v>1.2</v>
      </c>
      <c r="J5816" s="13">
        <v>4.166666666666667</v>
      </c>
      <c r="K5816" s="13">
        <v>0.1</v>
      </c>
      <c r="L5816" s="13">
        <v>20</v>
      </c>
      <c r="M5816" s="13">
        <v>29.166666666666668</v>
      </c>
    </row>
    <row r="5817" spans="2:13">
      <c r="B5817" s="10">
        <v>5814</v>
      </c>
      <c r="C5817" s="13">
        <v>1</v>
      </c>
      <c r="D5817" s="13">
        <v>4</v>
      </c>
      <c r="E5817" s="13">
        <v>9.8181818181818166</v>
      </c>
      <c r="F5817" s="13">
        <v>21.712467532467532</v>
      </c>
      <c r="G5817" s="13">
        <v>4.2142857142857144</v>
      </c>
      <c r="H5817" s="13">
        <v>7.68</v>
      </c>
      <c r="I5817" s="13">
        <v>0.4</v>
      </c>
      <c r="J5817" s="13">
        <v>12.5</v>
      </c>
      <c r="K5817" s="13">
        <v>0.2</v>
      </c>
      <c r="L5817" s="13">
        <v>10</v>
      </c>
      <c r="M5817" s="13">
        <v>26.5</v>
      </c>
    </row>
    <row r="5818" spans="2:13">
      <c r="B5818" s="10">
        <v>5815</v>
      </c>
      <c r="C5818" s="13">
        <v>1.4</v>
      </c>
      <c r="D5818" s="13">
        <v>2.8571428571428572</v>
      </c>
      <c r="E5818" s="13">
        <v>15.428571428571429</v>
      </c>
      <c r="F5818" s="13">
        <v>24.222296918767508</v>
      </c>
      <c r="G5818" s="13">
        <v>3.1466666666666669</v>
      </c>
      <c r="H5818" s="13">
        <v>5.6470588235294121</v>
      </c>
      <c r="I5818" s="13">
        <v>1</v>
      </c>
      <c r="J5818" s="13">
        <v>5</v>
      </c>
      <c r="K5818" s="13">
        <v>0.1</v>
      </c>
      <c r="L5818" s="13">
        <v>20</v>
      </c>
      <c r="M5818" s="13">
        <v>27.857142857142858</v>
      </c>
    </row>
    <row r="5819" spans="2:13">
      <c r="B5819" s="10">
        <v>5816</v>
      </c>
      <c r="C5819" s="13">
        <v>0.2</v>
      </c>
      <c r="D5819" s="13">
        <v>20</v>
      </c>
      <c r="E5819" s="13">
        <v>12</v>
      </c>
      <c r="F5819" s="13">
        <v>20.902231237322514</v>
      </c>
      <c r="G5819" s="13">
        <v>3.2551724137931033</v>
      </c>
      <c r="H5819" s="13">
        <v>5.6470588235294121</v>
      </c>
      <c r="I5819" s="13">
        <v>1</v>
      </c>
      <c r="J5819" s="13">
        <v>5</v>
      </c>
      <c r="K5819" s="13">
        <v>0.2</v>
      </c>
      <c r="L5819" s="13">
        <v>10</v>
      </c>
      <c r="M5819" s="13">
        <v>35</v>
      </c>
    </row>
    <row r="5820" spans="2:13">
      <c r="B5820" s="10">
        <v>5817</v>
      </c>
      <c r="C5820" s="13">
        <v>0.8</v>
      </c>
      <c r="D5820" s="13">
        <v>5</v>
      </c>
      <c r="E5820" s="13">
        <v>15.882352941176469</v>
      </c>
      <c r="F5820" s="13">
        <v>22.057166528583263</v>
      </c>
      <c r="G5820" s="13">
        <v>3.4705882352941178</v>
      </c>
      <c r="H5820" s="13">
        <v>2.704225352112676</v>
      </c>
      <c r="I5820" s="13">
        <v>1</v>
      </c>
      <c r="J5820" s="13">
        <v>5</v>
      </c>
      <c r="K5820" s="13">
        <v>0.4</v>
      </c>
      <c r="L5820" s="13">
        <v>5</v>
      </c>
      <c r="M5820" s="13">
        <v>15</v>
      </c>
    </row>
    <row r="5821" spans="2:13">
      <c r="B5821" s="10">
        <v>5818</v>
      </c>
      <c r="C5821" s="13">
        <v>0.8</v>
      </c>
      <c r="D5821" s="13">
        <v>5</v>
      </c>
      <c r="E5821" s="13">
        <v>14.210526315789473</v>
      </c>
      <c r="F5821" s="13">
        <v>21.036873621178692</v>
      </c>
      <c r="G5821" s="13">
        <v>2.8263473053892216</v>
      </c>
      <c r="H5821" s="13">
        <v>4</v>
      </c>
      <c r="I5821" s="13">
        <v>0.8</v>
      </c>
      <c r="J5821" s="13">
        <v>6.25</v>
      </c>
      <c r="K5821" s="13">
        <v>0.6</v>
      </c>
      <c r="L5821" s="13">
        <v>3.3333333333333335</v>
      </c>
      <c r="M5821" s="13">
        <v>14.583333333333334</v>
      </c>
    </row>
    <row r="5822" spans="2:13">
      <c r="B5822" s="10">
        <v>5819</v>
      </c>
      <c r="C5822" s="13">
        <v>0.6</v>
      </c>
      <c r="D5822" s="13">
        <v>6.666666666666667</v>
      </c>
      <c r="E5822" s="13">
        <v>16.875</v>
      </c>
      <c r="F5822" s="13">
        <v>28.745214146658014</v>
      </c>
      <c r="G5822" s="13">
        <v>3.5223880597014925</v>
      </c>
      <c r="H5822" s="13">
        <v>8.3478260869565215</v>
      </c>
      <c r="I5822" s="13">
        <v>0.4</v>
      </c>
      <c r="J5822" s="13">
        <v>12.5</v>
      </c>
      <c r="K5822" s="13">
        <v>0.6</v>
      </c>
      <c r="L5822" s="13">
        <v>3.3333333333333335</v>
      </c>
      <c r="M5822" s="13">
        <v>22.5</v>
      </c>
    </row>
    <row r="5823" spans="2:13">
      <c r="B5823" s="10">
        <v>5820</v>
      </c>
      <c r="C5823" s="13">
        <v>1</v>
      </c>
      <c r="D5823" s="13">
        <v>4</v>
      </c>
      <c r="E5823" s="13">
        <v>10.384615384615385</v>
      </c>
      <c r="F5823" s="13">
        <v>16.937259062776306</v>
      </c>
      <c r="G5823" s="13">
        <v>2.7126436781609193</v>
      </c>
      <c r="H5823" s="13">
        <v>3.84</v>
      </c>
      <c r="I5823" s="13">
        <v>1</v>
      </c>
      <c r="J5823" s="13">
        <v>5</v>
      </c>
      <c r="K5823" s="13">
        <v>0.4</v>
      </c>
      <c r="L5823" s="13">
        <v>5</v>
      </c>
      <c r="M5823" s="13">
        <v>14</v>
      </c>
    </row>
    <row r="5824" spans="2:13">
      <c r="B5824" s="10">
        <v>5821</v>
      </c>
      <c r="C5824" s="13">
        <v>0.6</v>
      </c>
      <c r="D5824" s="13">
        <v>6.666666666666667</v>
      </c>
      <c r="E5824" s="13">
        <v>9.1525423728813564</v>
      </c>
      <c r="F5824" s="13">
        <v>15.425532063603006</v>
      </c>
      <c r="G5824" s="13">
        <v>2.4329896907216493</v>
      </c>
      <c r="H5824" s="13">
        <v>3.84</v>
      </c>
      <c r="I5824" s="13">
        <v>1.2</v>
      </c>
      <c r="J5824" s="13">
        <v>4.166666666666667</v>
      </c>
      <c r="K5824" s="13">
        <v>0.6</v>
      </c>
      <c r="L5824" s="13">
        <v>3.3333333333333335</v>
      </c>
      <c r="M5824" s="13">
        <v>14.166666666666668</v>
      </c>
    </row>
    <row r="5825" spans="2:13">
      <c r="B5825" s="10">
        <v>5822</v>
      </c>
      <c r="C5825" s="13">
        <v>0.6</v>
      </c>
      <c r="D5825" s="13">
        <v>6.666666666666667</v>
      </c>
      <c r="E5825" s="13">
        <v>14.594594594594593</v>
      </c>
      <c r="F5825" s="13">
        <v>23.955928216590699</v>
      </c>
      <c r="G5825" s="13">
        <v>3.1677852348993287</v>
      </c>
      <c r="H5825" s="13">
        <v>6.193548387096774</v>
      </c>
      <c r="I5825" s="13">
        <v>1</v>
      </c>
      <c r="J5825" s="13">
        <v>5</v>
      </c>
      <c r="K5825" s="13">
        <v>0.4</v>
      </c>
      <c r="L5825" s="13">
        <v>5</v>
      </c>
      <c r="M5825" s="13">
        <v>16.666666666666668</v>
      </c>
    </row>
    <row r="5826" spans="2:13">
      <c r="B5826" s="10">
        <v>5823</v>
      </c>
      <c r="C5826" s="13">
        <v>0.8</v>
      </c>
      <c r="D5826" s="13">
        <v>5</v>
      </c>
      <c r="E5826" s="13">
        <v>12.558139534883722</v>
      </c>
      <c r="F5826" s="13">
        <v>24.629343723365395</v>
      </c>
      <c r="G5826" s="13">
        <v>2.4712041884816753</v>
      </c>
      <c r="H5826" s="13">
        <v>9.6</v>
      </c>
      <c r="I5826" s="13">
        <v>1.4</v>
      </c>
      <c r="J5826" s="13">
        <v>3.5714285714285716</v>
      </c>
      <c r="K5826" s="13">
        <v>0.6</v>
      </c>
      <c r="L5826" s="13">
        <v>3.3333333333333335</v>
      </c>
      <c r="M5826" s="13">
        <v>11.904761904761905</v>
      </c>
    </row>
    <row r="5827" spans="2:13">
      <c r="B5827" s="10">
        <v>5824</v>
      </c>
      <c r="C5827" s="13">
        <v>0.6</v>
      </c>
      <c r="D5827" s="13">
        <v>6.666666666666667</v>
      </c>
      <c r="E5827" s="13">
        <v>18.620689655172413</v>
      </c>
      <c r="F5827" s="13">
        <v>24.385565241180345</v>
      </c>
      <c r="G5827" s="13">
        <v>2.5106382978723403</v>
      </c>
      <c r="H5827" s="13">
        <v>3.2542372881355934</v>
      </c>
      <c r="I5827" s="13">
        <v>1</v>
      </c>
      <c r="J5827" s="13">
        <v>5</v>
      </c>
      <c r="K5827" s="13">
        <v>0.2</v>
      </c>
      <c r="L5827" s="13">
        <v>10</v>
      </c>
      <c r="M5827" s="13">
        <v>21.666666666666668</v>
      </c>
    </row>
    <row r="5828" spans="2:13">
      <c r="B5828" s="10">
        <v>5825</v>
      </c>
      <c r="C5828" s="13">
        <v>0.6</v>
      </c>
      <c r="D5828" s="13">
        <v>6.666666666666667</v>
      </c>
      <c r="E5828" s="13">
        <v>16.875</v>
      </c>
      <c r="F5828" s="13">
        <v>25.319361602982294</v>
      </c>
      <c r="G5828" s="13">
        <v>3.2551724137931033</v>
      </c>
      <c r="H5828" s="13">
        <v>5.1891891891891895</v>
      </c>
      <c r="I5828" s="13">
        <v>0.6</v>
      </c>
      <c r="J5828" s="13">
        <v>8.3333333333333339</v>
      </c>
      <c r="K5828" s="13">
        <v>0.8</v>
      </c>
      <c r="L5828" s="13">
        <v>2.5</v>
      </c>
      <c r="M5828" s="13">
        <v>17.5</v>
      </c>
    </row>
    <row r="5829" spans="2:13">
      <c r="B5829" s="10">
        <v>5826</v>
      </c>
      <c r="C5829" s="13">
        <v>0.4</v>
      </c>
      <c r="D5829" s="13">
        <v>10</v>
      </c>
      <c r="E5829" s="13">
        <v>13.5</v>
      </c>
      <c r="F5829" s="13">
        <v>22.437734433608405</v>
      </c>
      <c r="G5829" s="13">
        <v>2.7441860465116279</v>
      </c>
      <c r="H5829" s="13">
        <v>6.193548387096774</v>
      </c>
      <c r="I5829" s="13">
        <v>1.6</v>
      </c>
      <c r="J5829" s="13">
        <v>3.125</v>
      </c>
      <c r="K5829" s="13">
        <v>0.2</v>
      </c>
      <c r="L5829" s="13">
        <v>10</v>
      </c>
      <c r="M5829" s="13">
        <v>23.125</v>
      </c>
    </row>
    <row r="5830" spans="2:13">
      <c r="B5830" s="10">
        <v>5827</v>
      </c>
      <c r="C5830" s="13">
        <v>0.6</v>
      </c>
      <c r="D5830" s="13">
        <v>6.666666666666667</v>
      </c>
      <c r="E5830" s="13">
        <v>10.188679245283019</v>
      </c>
      <c r="F5830" s="13">
        <v>16.779874213836479</v>
      </c>
      <c r="G5830" s="13">
        <v>2.9685534591194971</v>
      </c>
      <c r="H5830" s="13">
        <v>3.6226415094339623</v>
      </c>
      <c r="I5830" s="13">
        <v>1.2</v>
      </c>
      <c r="J5830" s="13">
        <v>4.166666666666667</v>
      </c>
      <c r="K5830" s="13">
        <v>0.4</v>
      </c>
      <c r="L5830" s="13">
        <v>5</v>
      </c>
      <c r="M5830" s="13">
        <v>15.833333333333334</v>
      </c>
    </row>
    <row r="5831" spans="2:13">
      <c r="B5831" s="10">
        <v>5828</v>
      </c>
      <c r="C5831" s="13">
        <v>0.8</v>
      </c>
      <c r="D5831" s="13">
        <v>5</v>
      </c>
      <c r="E5831" s="13">
        <v>16.875</v>
      </c>
      <c r="F5831" s="13">
        <v>22.845900215901622</v>
      </c>
      <c r="G5831" s="13">
        <v>2.3482587064676617</v>
      </c>
      <c r="H5831" s="13">
        <v>3.6226415094339623</v>
      </c>
      <c r="I5831" s="13">
        <v>1</v>
      </c>
      <c r="J5831" s="13">
        <v>5</v>
      </c>
      <c r="K5831" s="13">
        <v>0.6</v>
      </c>
      <c r="L5831" s="13">
        <v>3.3333333333333335</v>
      </c>
      <c r="M5831" s="13">
        <v>13.333333333333334</v>
      </c>
    </row>
    <row r="5832" spans="2:13">
      <c r="B5832" s="10">
        <v>5829</v>
      </c>
      <c r="C5832" s="13">
        <v>0.6</v>
      </c>
      <c r="D5832" s="13">
        <v>6.666666666666667</v>
      </c>
      <c r="E5832" s="13">
        <v>11.020408163265305</v>
      </c>
      <c r="F5832" s="13">
        <v>18.546708486509502</v>
      </c>
      <c r="G5832" s="13">
        <v>2.8433734939759034</v>
      </c>
      <c r="H5832" s="13">
        <v>4.6829268292682924</v>
      </c>
      <c r="I5832" s="13">
        <v>1</v>
      </c>
      <c r="J5832" s="13">
        <v>5</v>
      </c>
      <c r="K5832" s="13">
        <v>0.4</v>
      </c>
      <c r="L5832" s="13">
        <v>5</v>
      </c>
      <c r="M5832" s="13">
        <v>16.666666666666668</v>
      </c>
    </row>
    <row r="5833" spans="2:13">
      <c r="B5833" s="10">
        <v>5830</v>
      </c>
      <c r="C5833" s="13">
        <v>0.2</v>
      </c>
      <c r="D5833" s="13">
        <v>20</v>
      </c>
      <c r="E5833" s="13">
        <v>9</v>
      </c>
      <c r="F5833" s="13">
        <v>20.646386554621849</v>
      </c>
      <c r="G5833" s="13">
        <v>3.9663865546218489</v>
      </c>
      <c r="H5833" s="13">
        <v>7.68</v>
      </c>
      <c r="I5833" s="13">
        <v>1.2</v>
      </c>
      <c r="J5833" s="13">
        <v>4.166666666666667</v>
      </c>
      <c r="K5833" s="13">
        <v>0.4</v>
      </c>
      <c r="L5833" s="13">
        <v>5</v>
      </c>
      <c r="M5833" s="13">
        <v>29.166666666666668</v>
      </c>
    </row>
    <row r="5834" spans="2:13">
      <c r="B5834" s="10">
        <v>5831</v>
      </c>
      <c r="C5834" s="13">
        <v>0.6</v>
      </c>
      <c r="D5834" s="13">
        <v>6.666666666666667</v>
      </c>
      <c r="E5834" s="13">
        <v>16.363636363636363</v>
      </c>
      <c r="F5834" s="13">
        <v>22.732594235033261</v>
      </c>
      <c r="G5834" s="13">
        <v>2.8780487804878048</v>
      </c>
      <c r="H5834" s="13">
        <v>3.4909090909090907</v>
      </c>
      <c r="I5834" s="13">
        <v>1.2</v>
      </c>
      <c r="J5834" s="13">
        <v>4.166666666666667</v>
      </c>
      <c r="K5834" s="13">
        <v>0.2</v>
      </c>
      <c r="L5834" s="13">
        <v>10</v>
      </c>
      <c r="M5834" s="13">
        <v>20.833333333333336</v>
      </c>
    </row>
    <row r="5835" spans="2:13">
      <c r="B5835" s="10">
        <v>5832</v>
      </c>
      <c r="C5835" s="13">
        <v>1</v>
      </c>
      <c r="D5835" s="13">
        <v>4</v>
      </c>
      <c r="E5835" s="13">
        <v>12</v>
      </c>
      <c r="F5835" s="13">
        <v>18.40090395480226</v>
      </c>
      <c r="G5835" s="13">
        <v>3.1466666666666669</v>
      </c>
      <c r="H5835" s="13">
        <v>3.2542372881355934</v>
      </c>
      <c r="I5835" s="13">
        <v>1.6</v>
      </c>
      <c r="J5835" s="13">
        <v>3.125</v>
      </c>
      <c r="K5835" s="13">
        <v>0.4</v>
      </c>
      <c r="L5835" s="13">
        <v>5</v>
      </c>
      <c r="M5835" s="13">
        <v>12.125</v>
      </c>
    </row>
    <row r="5836" spans="2:13">
      <c r="B5836" s="10">
        <v>5833</v>
      </c>
      <c r="C5836" s="13">
        <v>1.2</v>
      </c>
      <c r="D5836" s="13">
        <v>3.3333333333333335</v>
      </c>
      <c r="E5836" s="13">
        <v>15</v>
      </c>
      <c r="F5836" s="13">
        <v>21.176633663366335</v>
      </c>
      <c r="G5836" s="13">
        <v>2.3366336633663365</v>
      </c>
      <c r="H5836" s="13">
        <v>3.84</v>
      </c>
      <c r="I5836" s="13">
        <v>0.8</v>
      </c>
      <c r="J5836" s="13">
        <v>6.25</v>
      </c>
      <c r="K5836" s="13">
        <v>0.6</v>
      </c>
      <c r="L5836" s="13">
        <v>3.3333333333333335</v>
      </c>
      <c r="M5836" s="13">
        <v>12.916666666666668</v>
      </c>
    </row>
    <row r="5837" spans="2:13">
      <c r="B5837" s="10">
        <v>5834</v>
      </c>
      <c r="C5837" s="13">
        <v>0.8</v>
      </c>
      <c r="D5837" s="13">
        <v>5</v>
      </c>
      <c r="E5837" s="13">
        <v>12.558139534883722</v>
      </c>
      <c r="F5837" s="13">
        <v>22.835572247099044</v>
      </c>
      <c r="G5837" s="13">
        <v>3.4202898550724639</v>
      </c>
      <c r="H5837" s="13">
        <v>6.8571428571428568</v>
      </c>
      <c r="I5837" s="13">
        <v>1.2</v>
      </c>
      <c r="J5837" s="13">
        <v>4.166666666666667</v>
      </c>
      <c r="K5837" s="13">
        <v>0.4</v>
      </c>
      <c r="L5837" s="13">
        <v>5</v>
      </c>
      <c r="M5837" s="13">
        <v>14.166666666666668</v>
      </c>
    </row>
    <row r="5838" spans="2:13">
      <c r="B5838" s="10">
        <v>5835</v>
      </c>
      <c r="C5838" s="13">
        <v>1.2</v>
      </c>
      <c r="D5838" s="13">
        <v>3.3333333333333335</v>
      </c>
      <c r="E5838" s="13">
        <v>13.170731707317072</v>
      </c>
      <c r="F5838" s="13">
        <v>21.619046739501854</v>
      </c>
      <c r="G5838" s="13">
        <v>3.3956834532374103</v>
      </c>
      <c r="H5838" s="13">
        <v>5.0526315789473681</v>
      </c>
      <c r="I5838" s="13">
        <v>0.8</v>
      </c>
      <c r="J5838" s="13">
        <v>6.25</v>
      </c>
      <c r="K5838" s="13">
        <v>0.1</v>
      </c>
      <c r="L5838" s="13">
        <v>20</v>
      </c>
      <c r="M5838" s="13">
        <v>29.583333333333336</v>
      </c>
    </row>
    <row r="5839" spans="2:13">
      <c r="B5839" s="10">
        <v>5836</v>
      </c>
      <c r="C5839" s="13">
        <v>0.4</v>
      </c>
      <c r="D5839" s="13">
        <v>10</v>
      </c>
      <c r="E5839" s="13">
        <v>19.285714285714288</v>
      </c>
      <c r="F5839" s="13">
        <v>26.580650505273624</v>
      </c>
      <c r="G5839" s="13">
        <v>2.3718592964824121</v>
      </c>
      <c r="H5839" s="13">
        <v>4.9230769230769234</v>
      </c>
      <c r="I5839" s="13">
        <v>1.2</v>
      </c>
      <c r="J5839" s="13">
        <v>4.166666666666667</v>
      </c>
      <c r="K5839" s="13">
        <v>0.6</v>
      </c>
      <c r="L5839" s="13">
        <v>3.3333333333333335</v>
      </c>
      <c r="M5839" s="13">
        <v>17.5</v>
      </c>
    </row>
    <row r="5840" spans="2:13">
      <c r="B5840" s="10">
        <v>5837</v>
      </c>
      <c r="C5840" s="13">
        <v>1</v>
      </c>
      <c r="D5840" s="13">
        <v>4</v>
      </c>
      <c r="E5840" s="13">
        <v>12.272727272727273</v>
      </c>
      <c r="F5840" s="13">
        <v>18.495518019982363</v>
      </c>
      <c r="G5840" s="13">
        <v>2.9685534591194971</v>
      </c>
      <c r="H5840" s="13">
        <v>3.2542372881355934</v>
      </c>
      <c r="I5840" s="13">
        <v>1</v>
      </c>
      <c r="J5840" s="13">
        <v>5</v>
      </c>
      <c r="K5840" s="13">
        <v>0.6</v>
      </c>
      <c r="L5840" s="13">
        <v>3.3333333333333335</v>
      </c>
      <c r="M5840" s="13">
        <v>12.333333333333334</v>
      </c>
    </row>
    <row r="5841" spans="2:13">
      <c r="B5841" s="10">
        <v>5838</v>
      </c>
      <c r="C5841" s="13">
        <v>0.8</v>
      </c>
      <c r="D5841" s="13">
        <v>5</v>
      </c>
      <c r="E5841" s="13">
        <v>13.5</v>
      </c>
      <c r="F5841" s="13">
        <v>23.696447230929991</v>
      </c>
      <c r="G5841" s="13">
        <v>3.5757575757575761</v>
      </c>
      <c r="H5841" s="13">
        <v>6.6206896551724137</v>
      </c>
      <c r="I5841" s="13">
        <v>0.6</v>
      </c>
      <c r="J5841" s="13">
        <v>8.3333333333333339</v>
      </c>
      <c r="K5841" s="13">
        <v>0.4</v>
      </c>
      <c r="L5841" s="13">
        <v>5</v>
      </c>
      <c r="M5841" s="13">
        <v>18.333333333333336</v>
      </c>
    </row>
    <row r="5842" spans="2:13">
      <c r="B5842" s="10">
        <v>5839</v>
      </c>
      <c r="C5842" s="13">
        <v>1</v>
      </c>
      <c r="D5842" s="13">
        <v>4</v>
      </c>
      <c r="E5842" s="13">
        <v>13.846153846153847</v>
      </c>
      <c r="F5842" s="13">
        <v>21.088464855064455</v>
      </c>
      <c r="G5842" s="13">
        <v>3.3239436619718314</v>
      </c>
      <c r="H5842" s="13">
        <v>3.9183673469387754</v>
      </c>
      <c r="I5842" s="13">
        <v>1.2</v>
      </c>
      <c r="J5842" s="13">
        <v>4.166666666666667</v>
      </c>
      <c r="K5842" s="13">
        <v>0.4</v>
      </c>
      <c r="L5842" s="13">
        <v>5</v>
      </c>
      <c r="M5842" s="13">
        <v>13.166666666666668</v>
      </c>
    </row>
    <row r="5843" spans="2:13">
      <c r="B5843" s="10">
        <v>5840</v>
      </c>
      <c r="C5843" s="13">
        <v>0.8</v>
      </c>
      <c r="D5843" s="13">
        <v>5</v>
      </c>
      <c r="E5843" s="13">
        <v>13.846153846153847</v>
      </c>
      <c r="F5843" s="13">
        <v>23.084863523573205</v>
      </c>
      <c r="G5843" s="13">
        <v>3.0451612903225804</v>
      </c>
      <c r="H5843" s="13">
        <v>6.193548387096774</v>
      </c>
      <c r="I5843" s="13">
        <v>1</v>
      </c>
      <c r="J5843" s="13">
        <v>5</v>
      </c>
      <c r="K5843" s="13">
        <v>0.6</v>
      </c>
      <c r="L5843" s="13">
        <v>3.3333333333333335</v>
      </c>
      <c r="M5843" s="13">
        <v>13.333333333333334</v>
      </c>
    </row>
    <row r="5844" spans="2:13">
      <c r="B5844" s="10">
        <v>5841</v>
      </c>
      <c r="C5844" s="13">
        <v>0.6</v>
      </c>
      <c r="D5844" s="13">
        <v>6.666666666666667</v>
      </c>
      <c r="E5844" s="13">
        <v>14.594594594594593</v>
      </c>
      <c r="F5844" s="13">
        <v>22.353914411468367</v>
      </c>
      <c r="G5844" s="13">
        <v>3.3956834532374103</v>
      </c>
      <c r="H5844" s="13">
        <v>4.3636363636363633</v>
      </c>
      <c r="I5844" s="13">
        <v>0.6</v>
      </c>
      <c r="J5844" s="13">
        <v>8.3333333333333339</v>
      </c>
      <c r="K5844" s="13">
        <v>0.4</v>
      </c>
      <c r="L5844" s="13">
        <v>5</v>
      </c>
      <c r="M5844" s="13">
        <v>20</v>
      </c>
    </row>
    <row r="5845" spans="2:13">
      <c r="B5845" s="10">
        <v>5842</v>
      </c>
      <c r="C5845" s="13">
        <v>0.8</v>
      </c>
      <c r="D5845" s="13">
        <v>5</v>
      </c>
      <c r="E5845" s="13">
        <v>20.76923076923077</v>
      </c>
      <c r="F5845" s="13">
        <v>28.847503373819166</v>
      </c>
      <c r="G5845" s="13">
        <v>3.0256410256410255</v>
      </c>
      <c r="H5845" s="13">
        <v>5.0526315789473681</v>
      </c>
      <c r="I5845" s="13">
        <v>1.2</v>
      </c>
      <c r="J5845" s="13">
        <v>4.166666666666667</v>
      </c>
      <c r="K5845" s="13">
        <v>0.4</v>
      </c>
      <c r="L5845" s="13">
        <v>5</v>
      </c>
      <c r="M5845" s="13">
        <v>14.166666666666668</v>
      </c>
    </row>
    <row r="5846" spans="2:13">
      <c r="B5846" s="10">
        <v>5843</v>
      </c>
      <c r="C5846" s="13">
        <v>0.6</v>
      </c>
      <c r="D5846" s="13">
        <v>6.666666666666667</v>
      </c>
      <c r="E5846" s="13">
        <v>12</v>
      </c>
      <c r="F5846" s="13">
        <v>18.555238855318663</v>
      </c>
      <c r="G5846" s="13">
        <v>2.6368715083798882</v>
      </c>
      <c r="H5846" s="13">
        <v>3.9183673469387754</v>
      </c>
      <c r="I5846" s="13">
        <v>1</v>
      </c>
      <c r="J5846" s="13">
        <v>5</v>
      </c>
      <c r="K5846" s="13">
        <v>0.1</v>
      </c>
      <c r="L5846" s="13">
        <v>20</v>
      </c>
      <c r="M5846" s="13">
        <v>31.666666666666668</v>
      </c>
    </row>
    <row r="5847" spans="2:13">
      <c r="B5847" s="10">
        <v>5844</v>
      </c>
      <c r="C5847" s="13">
        <v>0.6</v>
      </c>
      <c r="D5847" s="13">
        <v>6.666666666666667</v>
      </c>
      <c r="E5847" s="13">
        <v>11.739130434782609</v>
      </c>
      <c r="F5847" s="13">
        <v>18.489664019214501</v>
      </c>
      <c r="G5847" s="13">
        <v>3.496296296296296</v>
      </c>
      <c r="H5847" s="13">
        <v>3.2542372881355934</v>
      </c>
      <c r="I5847" s="13">
        <v>1</v>
      </c>
      <c r="J5847" s="13">
        <v>5</v>
      </c>
      <c r="K5847" s="13">
        <v>0.6</v>
      </c>
      <c r="L5847" s="13">
        <v>3.3333333333333335</v>
      </c>
      <c r="M5847" s="13">
        <v>15.000000000000002</v>
      </c>
    </row>
    <row r="5848" spans="2:13">
      <c r="B5848" s="10">
        <v>5845</v>
      </c>
      <c r="C5848" s="13">
        <v>0.1</v>
      </c>
      <c r="D5848" s="13">
        <v>40</v>
      </c>
      <c r="E5848" s="13">
        <v>10.384615384615385</v>
      </c>
      <c r="F5848" s="13">
        <v>16.93985423993405</v>
      </c>
      <c r="G5848" s="13">
        <v>2.6368715083798882</v>
      </c>
      <c r="H5848" s="13">
        <v>3.9183673469387754</v>
      </c>
      <c r="I5848" s="13">
        <v>1.2</v>
      </c>
      <c r="J5848" s="13">
        <v>4.166666666666667</v>
      </c>
      <c r="K5848" s="13">
        <v>0.6</v>
      </c>
      <c r="L5848" s="13">
        <v>3.3333333333333335</v>
      </c>
      <c r="M5848" s="13">
        <v>47.5</v>
      </c>
    </row>
    <row r="5849" spans="2:13">
      <c r="B5849" s="10">
        <v>5846</v>
      </c>
      <c r="C5849" s="13">
        <v>0.6</v>
      </c>
      <c r="D5849" s="13">
        <v>6.666666666666667</v>
      </c>
      <c r="E5849" s="13">
        <v>11.020408163265305</v>
      </c>
      <c r="F5849" s="13">
        <v>18.899387047601895</v>
      </c>
      <c r="G5849" s="13">
        <v>2.8263473053892216</v>
      </c>
      <c r="H5849" s="13">
        <v>5.0526315789473681</v>
      </c>
      <c r="I5849" s="13">
        <v>0.6</v>
      </c>
      <c r="J5849" s="13">
        <v>8.3333333333333339</v>
      </c>
      <c r="K5849" s="13">
        <v>0.2</v>
      </c>
      <c r="L5849" s="13">
        <v>10</v>
      </c>
      <c r="M5849" s="13">
        <v>25</v>
      </c>
    </row>
    <row r="5850" spans="2:13">
      <c r="B5850" s="10">
        <v>5847</v>
      </c>
      <c r="C5850" s="13">
        <v>1</v>
      </c>
      <c r="D5850" s="13">
        <v>4</v>
      </c>
      <c r="E5850" s="13">
        <v>14.210526315789473</v>
      </c>
      <c r="F5850" s="13">
        <v>25.730698451346221</v>
      </c>
      <c r="G5850" s="13">
        <v>2.7928994082840237</v>
      </c>
      <c r="H5850" s="13">
        <v>8.7272727272727266</v>
      </c>
      <c r="I5850" s="13">
        <v>1</v>
      </c>
      <c r="J5850" s="13">
        <v>5</v>
      </c>
      <c r="K5850" s="13">
        <v>0.6</v>
      </c>
      <c r="L5850" s="13">
        <v>3.3333333333333335</v>
      </c>
      <c r="M5850" s="13">
        <v>12.333333333333334</v>
      </c>
    </row>
    <row r="5851" spans="2:13">
      <c r="B5851" s="10">
        <v>5848</v>
      </c>
      <c r="C5851" s="13">
        <v>0.2</v>
      </c>
      <c r="D5851" s="13">
        <v>20</v>
      </c>
      <c r="E5851" s="13">
        <v>9.6428571428571441</v>
      </c>
      <c r="F5851" s="13">
        <v>15.727172827172827</v>
      </c>
      <c r="G5851" s="13">
        <v>2.5934065934065931</v>
      </c>
      <c r="H5851" s="13">
        <v>3.4909090909090907</v>
      </c>
      <c r="I5851" s="13">
        <v>1</v>
      </c>
      <c r="J5851" s="13">
        <v>5</v>
      </c>
      <c r="K5851" s="13">
        <v>0.1</v>
      </c>
      <c r="L5851" s="13">
        <v>20</v>
      </c>
      <c r="M5851" s="13">
        <v>45</v>
      </c>
    </row>
    <row r="5852" spans="2:13">
      <c r="B5852" s="10">
        <v>5849</v>
      </c>
      <c r="C5852" s="13">
        <v>0.4</v>
      </c>
      <c r="D5852" s="13">
        <v>10</v>
      </c>
      <c r="E5852" s="13">
        <v>12</v>
      </c>
      <c r="F5852" s="13">
        <v>22.388888888888889</v>
      </c>
      <c r="G5852" s="13">
        <v>3.2777777777777777</v>
      </c>
      <c r="H5852" s="13">
        <v>7.1111111111111107</v>
      </c>
      <c r="I5852" s="13">
        <v>1</v>
      </c>
      <c r="J5852" s="13">
        <v>5</v>
      </c>
      <c r="K5852" s="13">
        <v>0.1</v>
      </c>
      <c r="L5852" s="13">
        <v>20</v>
      </c>
      <c r="M5852" s="13">
        <v>35</v>
      </c>
    </row>
    <row r="5853" spans="2:13">
      <c r="B5853" s="10">
        <v>5850</v>
      </c>
      <c r="C5853" s="13">
        <v>0.8</v>
      </c>
      <c r="D5853" s="13">
        <v>5</v>
      </c>
      <c r="E5853" s="13">
        <v>12</v>
      </c>
      <c r="F5853" s="13">
        <v>20.435714285714283</v>
      </c>
      <c r="G5853" s="13">
        <v>2.95</v>
      </c>
      <c r="H5853" s="13">
        <v>5.4857142857142858</v>
      </c>
      <c r="I5853" s="13">
        <v>1.2</v>
      </c>
      <c r="J5853" s="13">
        <v>4.166666666666667</v>
      </c>
      <c r="K5853" s="13">
        <v>0.4</v>
      </c>
      <c r="L5853" s="13">
        <v>5</v>
      </c>
      <c r="M5853" s="13">
        <v>14.166666666666668</v>
      </c>
    </row>
    <row r="5854" spans="2:13">
      <c r="B5854" s="10">
        <v>5851</v>
      </c>
      <c r="C5854" s="13">
        <v>1.2</v>
      </c>
      <c r="D5854" s="13">
        <v>3.3333333333333335</v>
      </c>
      <c r="E5854" s="13">
        <v>11.25</v>
      </c>
      <c r="F5854" s="13">
        <v>17.841194968553459</v>
      </c>
      <c r="G5854" s="13">
        <v>2.9685534591194971</v>
      </c>
      <c r="H5854" s="13">
        <v>3.6226415094339623</v>
      </c>
      <c r="I5854" s="13">
        <v>0.8</v>
      </c>
      <c r="J5854" s="13">
        <v>6.25</v>
      </c>
      <c r="K5854" s="13">
        <v>0.4</v>
      </c>
      <c r="L5854" s="13">
        <v>5</v>
      </c>
      <c r="M5854" s="13">
        <v>14.583333333333334</v>
      </c>
    </row>
    <row r="5855" spans="2:13">
      <c r="B5855" s="10">
        <v>5852</v>
      </c>
      <c r="C5855" s="13">
        <v>0.8</v>
      </c>
      <c r="D5855" s="13">
        <v>5</v>
      </c>
      <c r="E5855" s="13">
        <v>17.419354838709676</v>
      </c>
      <c r="F5855" s="13">
        <v>25.695869990224828</v>
      </c>
      <c r="G5855" s="13">
        <v>2.458333333333333</v>
      </c>
      <c r="H5855" s="13">
        <v>5.8181818181818183</v>
      </c>
      <c r="I5855" s="13">
        <v>1.2</v>
      </c>
      <c r="J5855" s="13">
        <v>4.166666666666667</v>
      </c>
      <c r="K5855" s="13">
        <v>0.2</v>
      </c>
      <c r="L5855" s="13">
        <v>10</v>
      </c>
      <c r="M5855" s="13">
        <v>19.166666666666668</v>
      </c>
    </row>
    <row r="5856" spans="2:13">
      <c r="B5856" s="10">
        <v>5853</v>
      </c>
      <c r="C5856" s="13">
        <v>0.6</v>
      </c>
      <c r="D5856" s="13">
        <v>6.666666666666667</v>
      </c>
      <c r="E5856" s="13">
        <v>24.545454545454547</v>
      </c>
      <c r="F5856" s="13">
        <v>32.437084927650972</v>
      </c>
      <c r="G5856" s="13">
        <v>2.9685534591194971</v>
      </c>
      <c r="H5856" s="13">
        <v>4.9230769230769234</v>
      </c>
      <c r="I5856" s="13">
        <v>1.2</v>
      </c>
      <c r="J5856" s="13">
        <v>4.166666666666667</v>
      </c>
      <c r="K5856" s="13">
        <v>0.6</v>
      </c>
      <c r="L5856" s="13">
        <v>3.3333333333333335</v>
      </c>
      <c r="M5856" s="13">
        <v>14.166666666666668</v>
      </c>
    </row>
    <row r="5857" spans="2:13">
      <c r="B5857" s="10">
        <v>5854</v>
      </c>
      <c r="C5857" s="13">
        <v>0.8</v>
      </c>
      <c r="D5857" s="13">
        <v>5</v>
      </c>
      <c r="E5857" s="13">
        <v>15.882352941176469</v>
      </c>
      <c r="F5857" s="13">
        <v>23.777725174576872</v>
      </c>
      <c r="G5857" s="13">
        <v>3.3239436619718314</v>
      </c>
      <c r="H5857" s="13">
        <v>4.5714285714285712</v>
      </c>
      <c r="I5857" s="13">
        <v>1</v>
      </c>
      <c r="J5857" s="13">
        <v>5</v>
      </c>
      <c r="K5857" s="13">
        <v>0.6</v>
      </c>
      <c r="L5857" s="13">
        <v>3.3333333333333335</v>
      </c>
      <c r="M5857" s="13">
        <v>13.333333333333334</v>
      </c>
    </row>
    <row r="5858" spans="2:13">
      <c r="B5858" s="10">
        <v>5855</v>
      </c>
      <c r="C5858" s="13">
        <v>0.6</v>
      </c>
      <c r="D5858" s="13">
        <v>6.666666666666667</v>
      </c>
      <c r="E5858" s="13">
        <v>10.188679245283019</v>
      </c>
      <c r="F5858" s="13">
        <v>18.739328595932371</v>
      </c>
      <c r="G5858" s="13">
        <v>3.0649350649350646</v>
      </c>
      <c r="H5858" s="13">
        <v>5.4857142857142858</v>
      </c>
      <c r="I5858" s="13">
        <v>0.4</v>
      </c>
      <c r="J5858" s="13">
        <v>12.5</v>
      </c>
      <c r="K5858" s="13">
        <v>0.4</v>
      </c>
      <c r="L5858" s="13">
        <v>5</v>
      </c>
      <c r="M5858" s="13">
        <v>24.166666666666668</v>
      </c>
    </row>
    <row r="5859" spans="2:13">
      <c r="B5859" s="10">
        <v>5856</v>
      </c>
      <c r="C5859" s="13">
        <v>0.8</v>
      </c>
      <c r="D5859" s="13">
        <v>5</v>
      </c>
      <c r="E5859" s="13">
        <v>13.846153846153847</v>
      </c>
      <c r="F5859" s="13">
        <v>21.091749701076129</v>
      </c>
      <c r="G5859" s="13">
        <v>2.4455958549222796</v>
      </c>
      <c r="H5859" s="13">
        <v>4.8</v>
      </c>
      <c r="I5859" s="13">
        <v>1</v>
      </c>
      <c r="J5859" s="13">
        <v>5</v>
      </c>
      <c r="K5859" s="13">
        <v>0.4</v>
      </c>
      <c r="L5859" s="13">
        <v>5</v>
      </c>
      <c r="M5859" s="13">
        <v>15</v>
      </c>
    </row>
    <row r="5860" spans="2:13">
      <c r="B5860" s="10">
        <v>5857</v>
      </c>
      <c r="C5860" s="13">
        <v>0.4</v>
      </c>
      <c r="D5860" s="13">
        <v>10</v>
      </c>
      <c r="E5860" s="13">
        <v>12</v>
      </c>
      <c r="F5860" s="13">
        <v>21.496296296296297</v>
      </c>
      <c r="G5860" s="13">
        <v>3.496296296296296</v>
      </c>
      <c r="H5860" s="13">
        <v>6</v>
      </c>
      <c r="I5860" s="13">
        <v>0.8</v>
      </c>
      <c r="J5860" s="13">
        <v>6.25</v>
      </c>
      <c r="K5860" s="13">
        <v>0.4</v>
      </c>
      <c r="L5860" s="13">
        <v>5</v>
      </c>
      <c r="M5860" s="13">
        <v>21.25</v>
      </c>
    </row>
    <row r="5861" spans="2:13">
      <c r="B5861" s="10">
        <v>5858</v>
      </c>
      <c r="C5861" s="13">
        <v>1</v>
      </c>
      <c r="D5861" s="13">
        <v>4</v>
      </c>
      <c r="E5861" s="13">
        <v>13.170731707317072</v>
      </c>
      <c r="F5861" s="13">
        <v>22.532065329313177</v>
      </c>
      <c r="G5861" s="13">
        <v>3.1677852348993287</v>
      </c>
      <c r="H5861" s="13">
        <v>6.193548387096774</v>
      </c>
      <c r="I5861" s="13">
        <v>1</v>
      </c>
      <c r="J5861" s="13">
        <v>5</v>
      </c>
      <c r="K5861" s="13">
        <v>0.2</v>
      </c>
      <c r="L5861" s="13">
        <v>10</v>
      </c>
      <c r="M5861" s="13">
        <v>19</v>
      </c>
    </row>
    <row r="5862" spans="2:13">
      <c r="B5862" s="10">
        <v>5859</v>
      </c>
      <c r="C5862" s="13">
        <v>0.6</v>
      </c>
      <c r="D5862" s="13">
        <v>6.666666666666667</v>
      </c>
      <c r="E5862" s="13">
        <v>11.020408163265305</v>
      </c>
      <c r="F5862" s="13">
        <v>17.474620617477758</v>
      </c>
      <c r="G5862" s="13">
        <v>3.0256410256410255</v>
      </c>
      <c r="H5862" s="13">
        <v>3.4285714285714284</v>
      </c>
      <c r="I5862" s="13">
        <v>0.4</v>
      </c>
      <c r="J5862" s="13">
        <v>12.5</v>
      </c>
      <c r="K5862" s="13">
        <v>0.4</v>
      </c>
      <c r="L5862" s="13">
        <v>5</v>
      </c>
      <c r="M5862" s="13">
        <v>24.166666666666668</v>
      </c>
    </row>
    <row r="5863" spans="2:13">
      <c r="B5863" s="10">
        <v>5860</v>
      </c>
      <c r="C5863" s="13">
        <v>1</v>
      </c>
      <c r="D5863" s="13">
        <v>4</v>
      </c>
      <c r="E5863" s="13">
        <v>15.428571428571429</v>
      </c>
      <c r="F5863" s="13">
        <v>23.085400972193426</v>
      </c>
      <c r="G5863" s="13">
        <v>4.0341880341880341</v>
      </c>
      <c r="H5863" s="13">
        <v>3.6226415094339623</v>
      </c>
      <c r="I5863" s="13">
        <v>1</v>
      </c>
      <c r="J5863" s="13">
        <v>5</v>
      </c>
      <c r="K5863" s="13">
        <v>0.8</v>
      </c>
      <c r="L5863" s="13">
        <v>2.5</v>
      </c>
      <c r="M5863" s="13">
        <v>11.5</v>
      </c>
    </row>
    <row r="5864" spans="2:13">
      <c r="B5864" s="10">
        <v>5861</v>
      </c>
      <c r="C5864" s="13">
        <v>1.2</v>
      </c>
      <c r="D5864" s="13">
        <v>3.3333333333333335</v>
      </c>
      <c r="E5864" s="13">
        <v>14.210526315789473</v>
      </c>
      <c r="F5864" s="13">
        <v>20.789761288467069</v>
      </c>
      <c r="G5864" s="13">
        <v>2.5792349726775954</v>
      </c>
      <c r="H5864" s="13">
        <v>4</v>
      </c>
      <c r="I5864" s="13">
        <v>0.8</v>
      </c>
      <c r="J5864" s="13">
        <v>6.25</v>
      </c>
      <c r="K5864" s="13">
        <v>0.2</v>
      </c>
      <c r="L5864" s="13">
        <v>10</v>
      </c>
      <c r="M5864" s="13">
        <v>19.583333333333336</v>
      </c>
    </row>
    <row r="5865" spans="2:13">
      <c r="B5865" s="10">
        <v>5862</v>
      </c>
      <c r="C5865" s="13">
        <v>0.8</v>
      </c>
      <c r="D5865" s="13">
        <v>5</v>
      </c>
      <c r="E5865" s="13">
        <v>15.882352941176469</v>
      </c>
      <c r="F5865" s="13">
        <v>22.756179844200449</v>
      </c>
      <c r="G5865" s="13">
        <v>3.4452554744525545</v>
      </c>
      <c r="H5865" s="13">
        <v>3.4285714285714284</v>
      </c>
      <c r="I5865" s="13">
        <v>1.2</v>
      </c>
      <c r="J5865" s="13">
        <v>4.166666666666667</v>
      </c>
      <c r="K5865" s="13">
        <v>0.4</v>
      </c>
      <c r="L5865" s="13">
        <v>5</v>
      </c>
      <c r="M5865" s="13">
        <v>14.166666666666668</v>
      </c>
    </row>
    <row r="5866" spans="2:13">
      <c r="B5866" s="10">
        <v>5863</v>
      </c>
      <c r="C5866" s="13">
        <v>0.4</v>
      </c>
      <c r="D5866" s="13">
        <v>10</v>
      </c>
      <c r="E5866" s="13">
        <v>10</v>
      </c>
      <c r="F5866" s="13">
        <v>17.843971631205672</v>
      </c>
      <c r="G5866" s="13">
        <v>2.5106382978723403</v>
      </c>
      <c r="H5866" s="13">
        <v>5.333333333333333</v>
      </c>
      <c r="I5866" s="13">
        <v>1.2</v>
      </c>
      <c r="J5866" s="13">
        <v>4.166666666666667</v>
      </c>
      <c r="K5866" s="13">
        <v>0.2</v>
      </c>
      <c r="L5866" s="13">
        <v>10</v>
      </c>
      <c r="M5866" s="13">
        <v>24.166666666666668</v>
      </c>
    </row>
    <row r="5867" spans="2:13">
      <c r="B5867" s="10">
        <v>5864</v>
      </c>
      <c r="C5867" s="13">
        <v>1</v>
      </c>
      <c r="D5867" s="13">
        <v>4</v>
      </c>
      <c r="E5867" s="13">
        <v>11.48936170212766</v>
      </c>
      <c r="F5867" s="13">
        <v>18.089547230884616</v>
      </c>
      <c r="G5867" s="13">
        <v>2.6818181818181817</v>
      </c>
      <c r="H5867" s="13">
        <v>3.9183673469387754</v>
      </c>
      <c r="I5867" s="13">
        <v>1.6</v>
      </c>
      <c r="J5867" s="13">
        <v>3.125</v>
      </c>
      <c r="K5867" s="13">
        <v>0.4</v>
      </c>
      <c r="L5867" s="13">
        <v>5</v>
      </c>
      <c r="M5867" s="13">
        <v>12.125</v>
      </c>
    </row>
    <row r="5868" spans="2:13">
      <c r="B5868" s="10">
        <v>5865</v>
      </c>
      <c r="C5868" s="13">
        <v>1.2</v>
      </c>
      <c r="D5868" s="13">
        <v>3.3333333333333335</v>
      </c>
      <c r="E5868" s="13">
        <v>10</v>
      </c>
      <c r="F5868" s="13">
        <v>16.725264394829612</v>
      </c>
      <c r="G5868" s="13">
        <v>2.5513513513513515</v>
      </c>
      <c r="H5868" s="13">
        <v>4.1739130434782608</v>
      </c>
      <c r="I5868" s="13">
        <v>0.6</v>
      </c>
      <c r="J5868" s="13">
        <v>8.3333333333333339</v>
      </c>
      <c r="K5868" s="13">
        <v>0.4</v>
      </c>
      <c r="L5868" s="13">
        <v>5</v>
      </c>
      <c r="M5868" s="13">
        <v>16.666666666666668</v>
      </c>
    </row>
    <row r="5869" spans="2:13">
      <c r="B5869" s="10">
        <v>5866</v>
      </c>
      <c r="C5869" s="13">
        <v>0.8</v>
      </c>
      <c r="D5869" s="13">
        <v>5</v>
      </c>
      <c r="E5869" s="13">
        <v>9.473684210526315</v>
      </c>
      <c r="F5869" s="13">
        <v>18.083163254787969</v>
      </c>
      <c r="G5869" s="13">
        <v>3.4202898550724639</v>
      </c>
      <c r="H5869" s="13">
        <v>5.1891891891891895</v>
      </c>
      <c r="I5869" s="13">
        <v>1.4</v>
      </c>
      <c r="J5869" s="13">
        <v>3.5714285714285716</v>
      </c>
      <c r="K5869" s="13">
        <v>0.4</v>
      </c>
      <c r="L5869" s="13">
        <v>5</v>
      </c>
      <c r="M5869" s="13">
        <v>13.571428571428571</v>
      </c>
    </row>
    <row r="5870" spans="2:13">
      <c r="B5870" s="10">
        <v>5867</v>
      </c>
      <c r="C5870" s="13">
        <v>1.6</v>
      </c>
      <c r="D5870" s="13">
        <v>2.5</v>
      </c>
      <c r="E5870" s="13">
        <v>11.020408163265305</v>
      </c>
      <c r="F5870" s="13">
        <v>21.526755468654528</v>
      </c>
      <c r="G5870" s="13">
        <v>2.8263473053892216</v>
      </c>
      <c r="H5870" s="13">
        <v>7.68</v>
      </c>
      <c r="I5870" s="13">
        <v>1</v>
      </c>
      <c r="J5870" s="13">
        <v>5</v>
      </c>
      <c r="K5870" s="13">
        <v>0.8</v>
      </c>
      <c r="L5870" s="13">
        <v>2.5</v>
      </c>
      <c r="M5870" s="13">
        <v>10</v>
      </c>
    </row>
    <row r="5871" spans="2:13">
      <c r="B5871" s="10">
        <v>5868</v>
      </c>
      <c r="C5871" s="13">
        <v>0.8</v>
      </c>
      <c r="D5871" s="13">
        <v>5</v>
      </c>
      <c r="E5871" s="13">
        <v>11.25</v>
      </c>
      <c r="F5871" s="13">
        <v>18.503410740203194</v>
      </c>
      <c r="G5871" s="13">
        <v>3.6307692307692307</v>
      </c>
      <c r="H5871" s="13">
        <v>3.6226415094339623</v>
      </c>
      <c r="I5871" s="13">
        <v>1.2</v>
      </c>
      <c r="J5871" s="13">
        <v>4.166666666666667</v>
      </c>
      <c r="K5871" s="13">
        <v>0.4</v>
      </c>
      <c r="L5871" s="13">
        <v>5</v>
      </c>
      <c r="M5871" s="13">
        <v>14.166666666666668</v>
      </c>
    </row>
    <row r="5872" spans="2:13">
      <c r="B5872" s="10">
        <v>5869</v>
      </c>
      <c r="C5872" s="13">
        <v>0.2</v>
      </c>
      <c r="D5872" s="13">
        <v>20</v>
      </c>
      <c r="E5872" s="13">
        <v>14.594594594594593</v>
      </c>
      <c r="F5872" s="13">
        <v>20.263919421814158</v>
      </c>
      <c r="G5872" s="13">
        <v>2.7602339181286553</v>
      </c>
      <c r="H5872" s="13">
        <v>2.9090909090909092</v>
      </c>
      <c r="I5872" s="13">
        <v>1.2</v>
      </c>
      <c r="J5872" s="13">
        <v>4.166666666666667</v>
      </c>
      <c r="K5872" s="13">
        <v>0.6</v>
      </c>
      <c r="L5872" s="13">
        <v>3.3333333333333335</v>
      </c>
      <c r="M5872" s="13">
        <v>27.5</v>
      </c>
    </row>
    <row r="5873" spans="2:13">
      <c r="B5873" s="10">
        <v>5870</v>
      </c>
      <c r="C5873" s="13">
        <v>0.8</v>
      </c>
      <c r="D5873" s="13">
        <v>5</v>
      </c>
      <c r="E5873" s="13">
        <v>16.363636363636363</v>
      </c>
      <c r="F5873" s="13">
        <v>22.128511949644299</v>
      </c>
      <c r="G5873" s="13">
        <v>2.5106382978723403</v>
      </c>
      <c r="H5873" s="13">
        <v>3.2542372881355934</v>
      </c>
      <c r="I5873" s="13">
        <v>0.8</v>
      </c>
      <c r="J5873" s="13">
        <v>6.25</v>
      </c>
      <c r="K5873" s="13">
        <v>0.1</v>
      </c>
      <c r="L5873" s="13">
        <v>20</v>
      </c>
      <c r="M5873" s="13">
        <v>31.25</v>
      </c>
    </row>
    <row r="5874" spans="2:13">
      <c r="B5874" s="10">
        <v>5871</v>
      </c>
      <c r="C5874" s="13">
        <v>0.8</v>
      </c>
      <c r="D5874" s="13">
        <v>5</v>
      </c>
      <c r="E5874" s="13">
        <v>9</v>
      </c>
      <c r="F5874" s="13">
        <v>16.942857142857143</v>
      </c>
      <c r="G5874" s="13">
        <v>3.3714285714285714</v>
      </c>
      <c r="H5874" s="13">
        <v>4.5714285714285712</v>
      </c>
      <c r="I5874" s="13">
        <v>0.8</v>
      </c>
      <c r="J5874" s="13">
        <v>6.25</v>
      </c>
      <c r="K5874" s="13">
        <v>0.4</v>
      </c>
      <c r="L5874" s="13">
        <v>5</v>
      </c>
      <c r="M5874" s="13">
        <v>16.25</v>
      </c>
    </row>
    <row r="5875" spans="2:13">
      <c r="B5875" s="10">
        <v>5872</v>
      </c>
      <c r="C5875" s="13">
        <v>0.2</v>
      </c>
      <c r="D5875" s="13">
        <v>20</v>
      </c>
      <c r="E5875" s="13">
        <v>12.857142857142858</v>
      </c>
      <c r="F5875" s="13">
        <v>20.934662236987819</v>
      </c>
      <c r="G5875" s="13">
        <v>2.7441860465116279</v>
      </c>
      <c r="H5875" s="13">
        <v>5.333333333333333</v>
      </c>
      <c r="I5875" s="13">
        <v>1.2</v>
      </c>
      <c r="J5875" s="13">
        <v>4.166666666666667</v>
      </c>
      <c r="K5875" s="13">
        <v>0.8</v>
      </c>
      <c r="L5875" s="13">
        <v>2.5</v>
      </c>
      <c r="M5875" s="13">
        <v>26.666666666666668</v>
      </c>
    </row>
    <row r="5876" spans="2:13">
      <c r="B5876" s="10">
        <v>5873</v>
      </c>
      <c r="C5876" s="13">
        <v>1</v>
      </c>
      <c r="D5876" s="13">
        <v>4</v>
      </c>
      <c r="E5876" s="13">
        <v>12.857142857142858</v>
      </c>
      <c r="F5876" s="13">
        <v>20.428300352399024</v>
      </c>
      <c r="G5876" s="13">
        <v>3.8064516129032255</v>
      </c>
      <c r="H5876" s="13">
        <v>3.7647058823529411</v>
      </c>
      <c r="I5876" s="13">
        <v>1.2</v>
      </c>
      <c r="J5876" s="13">
        <v>4.166666666666667</v>
      </c>
      <c r="K5876" s="13">
        <v>0.8</v>
      </c>
      <c r="L5876" s="13">
        <v>2.5</v>
      </c>
      <c r="M5876" s="13">
        <v>10.666666666666668</v>
      </c>
    </row>
    <row r="5877" spans="2:13">
      <c r="B5877" s="10">
        <v>5874</v>
      </c>
      <c r="C5877" s="13">
        <v>1</v>
      </c>
      <c r="D5877" s="13">
        <v>4</v>
      </c>
      <c r="E5877" s="13">
        <v>11.48936170212766</v>
      </c>
      <c r="F5877" s="13">
        <v>19.892415137242164</v>
      </c>
      <c r="G5877" s="13">
        <v>3.603053435114504</v>
      </c>
      <c r="H5877" s="13">
        <v>4.8</v>
      </c>
      <c r="I5877" s="13">
        <v>1.4</v>
      </c>
      <c r="J5877" s="13">
        <v>3.5714285714285716</v>
      </c>
      <c r="K5877" s="13">
        <v>0.1</v>
      </c>
      <c r="L5877" s="13">
        <v>20</v>
      </c>
      <c r="M5877" s="13">
        <v>27.571428571428569</v>
      </c>
    </row>
    <row r="5878" spans="2:13">
      <c r="B5878" s="10">
        <v>5875</v>
      </c>
      <c r="C5878" s="13">
        <v>1.2</v>
      </c>
      <c r="D5878" s="13">
        <v>3.3333333333333335</v>
      </c>
      <c r="E5878" s="13">
        <v>11.020408163265305</v>
      </c>
      <c r="F5878" s="13">
        <v>21.137394114734015</v>
      </c>
      <c r="G5878" s="13">
        <v>3.496296296296296</v>
      </c>
      <c r="H5878" s="13">
        <v>6.6206896551724137</v>
      </c>
      <c r="I5878" s="13">
        <v>1</v>
      </c>
      <c r="J5878" s="13">
        <v>5</v>
      </c>
      <c r="K5878" s="13">
        <v>0.4</v>
      </c>
      <c r="L5878" s="13">
        <v>5</v>
      </c>
      <c r="M5878" s="13">
        <v>13.333333333333334</v>
      </c>
    </row>
    <row r="5879" spans="2:13">
      <c r="B5879" s="10">
        <v>5876</v>
      </c>
      <c r="C5879" s="13">
        <v>0.6</v>
      </c>
      <c r="D5879" s="13">
        <v>6.666666666666667</v>
      </c>
      <c r="E5879" s="13">
        <v>13.170731707317072</v>
      </c>
      <c r="F5879" s="13">
        <v>22.015965487672275</v>
      </c>
      <c r="G5879" s="13">
        <v>2.6516853932584272</v>
      </c>
      <c r="H5879" s="13">
        <v>6.193548387096774</v>
      </c>
      <c r="I5879" s="13">
        <v>1.2</v>
      </c>
      <c r="J5879" s="13">
        <v>4.166666666666667</v>
      </c>
      <c r="K5879" s="13">
        <v>0.4</v>
      </c>
      <c r="L5879" s="13">
        <v>5</v>
      </c>
      <c r="M5879" s="13">
        <v>15.833333333333334</v>
      </c>
    </row>
    <row r="5880" spans="2:13">
      <c r="B5880" s="10">
        <v>5877</v>
      </c>
      <c r="C5880" s="13">
        <v>1.4</v>
      </c>
      <c r="D5880" s="13">
        <v>2.8571428571428572</v>
      </c>
      <c r="E5880" s="13">
        <v>12.558139534883722</v>
      </c>
      <c r="F5880" s="13">
        <v>20.149083628523027</v>
      </c>
      <c r="G5880" s="13">
        <v>3.1258278145695364</v>
      </c>
      <c r="H5880" s="13">
        <v>4.4651162790697674</v>
      </c>
      <c r="I5880" s="13">
        <v>1.2</v>
      </c>
      <c r="J5880" s="13">
        <v>4.166666666666667</v>
      </c>
      <c r="K5880" s="13">
        <v>0.1</v>
      </c>
      <c r="L5880" s="13">
        <v>20</v>
      </c>
      <c r="M5880" s="13">
        <v>27.023809523809526</v>
      </c>
    </row>
    <row r="5881" spans="2:13">
      <c r="B5881" s="10">
        <v>5878</v>
      </c>
      <c r="C5881" s="13">
        <v>1.2</v>
      </c>
      <c r="D5881" s="13">
        <v>3.3333333333333335</v>
      </c>
      <c r="E5881" s="13">
        <v>9.473684210526315</v>
      </c>
      <c r="F5881" s="13">
        <v>17.899600835337967</v>
      </c>
      <c r="G5881" s="13">
        <v>2.6077348066298343</v>
      </c>
      <c r="H5881" s="13">
        <v>5.8181818181818183</v>
      </c>
      <c r="I5881" s="13">
        <v>0.8</v>
      </c>
      <c r="J5881" s="13">
        <v>6.25</v>
      </c>
      <c r="K5881" s="13">
        <v>0.2</v>
      </c>
      <c r="L5881" s="13">
        <v>10</v>
      </c>
      <c r="M5881" s="13">
        <v>19.583333333333336</v>
      </c>
    </row>
    <row r="5882" spans="2:13">
      <c r="B5882" s="10">
        <v>5879</v>
      </c>
      <c r="C5882" s="13">
        <v>1</v>
      </c>
      <c r="D5882" s="13">
        <v>4</v>
      </c>
      <c r="E5882" s="13">
        <v>9.8181818181818166</v>
      </c>
      <c r="F5882" s="13">
        <v>19.146528863806349</v>
      </c>
      <c r="G5882" s="13">
        <v>2.4712041884816753</v>
      </c>
      <c r="H5882" s="13">
        <v>6.8571428571428568</v>
      </c>
      <c r="I5882" s="13">
        <v>1.2</v>
      </c>
      <c r="J5882" s="13">
        <v>4.166666666666667</v>
      </c>
      <c r="K5882" s="13">
        <v>0.6</v>
      </c>
      <c r="L5882" s="13">
        <v>3.3333333333333335</v>
      </c>
      <c r="M5882" s="13">
        <v>11.500000000000002</v>
      </c>
    </row>
    <row r="5883" spans="2:13">
      <c r="B5883" s="10">
        <v>5880</v>
      </c>
      <c r="C5883" s="13">
        <v>1.2</v>
      </c>
      <c r="D5883" s="13">
        <v>3.3333333333333335</v>
      </c>
      <c r="E5883" s="13">
        <v>14.594594594594593</v>
      </c>
      <c r="F5883" s="13">
        <v>20.918871544638414</v>
      </c>
      <c r="G5883" s="13">
        <v>2.8957055214723924</v>
      </c>
      <c r="H5883" s="13">
        <v>3.4285714285714284</v>
      </c>
      <c r="I5883" s="13">
        <v>1.2</v>
      </c>
      <c r="J5883" s="13">
        <v>4.166666666666667</v>
      </c>
      <c r="K5883" s="13">
        <v>0.2</v>
      </c>
      <c r="L5883" s="13">
        <v>10</v>
      </c>
      <c r="M5883" s="13">
        <v>17.5</v>
      </c>
    </row>
    <row r="5884" spans="2:13">
      <c r="B5884" s="10">
        <v>5881</v>
      </c>
      <c r="C5884" s="13">
        <v>0.4</v>
      </c>
      <c r="D5884" s="13">
        <v>10</v>
      </c>
      <c r="E5884" s="13">
        <v>13.170731707317072</v>
      </c>
      <c r="F5884" s="13">
        <v>21.499819487007265</v>
      </c>
      <c r="G5884" s="13">
        <v>2.8433734939759034</v>
      </c>
      <c r="H5884" s="13">
        <v>5.4857142857142858</v>
      </c>
      <c r="I5884" s="13">
        <v>1.2</v>
      </c>
      <c r="J5884" s="13">
        <v>4.166666666666667</v>
      </c>
      <c r="K5884" s="13">
        <v>0.6</v>
      </c>
      <c r="L5884" s="13">
        <v>3.3333333333333335</v>
      </c>
      <c r="M5884" s="13">
        <v>17.5</v>
      </c>
    </row>
    <row r="5885" spans="2:13">
      <c r="B5885" s="10">
        <v>5882</v>
      </c>
      <c r="C5885" s="13">
        <v>1.2</v>
      </c>
      <c r="D5885" s="13">
        <v>3.3333333333333335</v>
      </c>
      <c r="E5885" s="13">
        <v>12.558139534883722</v>
      </c>
      <c r="F5885" s="13">
        <v>18.713390676436234</v>
      </c>
      <c r="G5885" s="13">
        <v>2.1552511415525113</v>
      </c>
      <c r="H5885" s="13">
        <v>4</v>
      </c>
      <c r="I5885" s="13">
        <v>1.2</v>
      </c>
      <c r="J5885" s="13">
        <v>4.166666666666667</v>
      </c>
      <c r="K5885" s="13">
        <v>0.8</v>
      </c>
      <c r="L5885" s="13">
        <v>2.5</v>
      </c>
      <c r="M5885" s="13">
        <v>10</v>
      </c>
    </row>
    <row r="5886" spans="2:13">
      <c r="B5886" s="10">
        <v>5883</v>
      </c>
      <c r="C5886" s="13">
        <v>0.6</v>
      </c>
      <c r="D5886" s="13">
        <v>6.666666666666667</v>
      </c>
      <c r="E5886" s="13">
        <v>13.170731707317072</v>
      </c>
      <c r="F5886" s="13">
        <v>19.786241911398704</v>
      </c>
      <c r="G5886" s="13">
        <v>2.6971428571428571</v>
      </c>
      <c r="H5886" s="13">
        <v>3.9183673469387754</v>
      </c>
      <c r="I5886" s="13">
        <v>1.2</v>
      </c>
      <c r="J5886" s="13">
        <v>4.166666666666667</v>
      </c>
      <c r="K5886" s="13">
        <v>0.6</v>
      </c>
      <c r="L5886" s="13">
        <v>3.3333333333333335</v>
      </c>
      <c r="M5886" s="13">
        <v>14.166666666666668</v>
      </c>
    </row>
    <row r="5887" spans="2:13">
      <c r="B5887" s="10">
        <v>5884</v>
      </c>
      <c r="C5887" s="13">
        <v>1</v>
      </c>
      <c r="D5887" s="13">
        <v>4</v>
      </c>
      <c r="E5887" s="13">
        <v>10.8</v>
      </c>
      <c r="F5887" s="13">
        <v>17.460927785748446</v>
      </c>
      <c r="G5887" s="13">
        <v>3.8373983739837394</v>
      </c>
      <c r="H5887" s="13">
        <v>2.8235294117647061</v>
      </c>
      <c r="I5887" s="13">
        <v>1</v>
      </c>
      <c r="J5887" s="13">
        <v>5</v>
      </c>
      <c r="K5887" s="13">
        <v>0.4</v>
      </c>
      <c r="L5887" s="13">
        <v>5</v>
      </c>
      <c r="M5887" s="13">
        <v>14</v>
      </c>
    </row>
    <row r="5888" spans="2:13">
      <c r="B5888" s="10">
        <v>5885</v>
      </c>
      <c r="C5888" s="13">
        <v>0.6</v>
      </c>
      <c r="D5888" s="13">
        <v>6.666666666666667</v>
      </c>
      <c r="E5888" s="13">
        <v>12.857142857142858</v>
      </c>
      <c r="F5888" s="13">
        <v>20.25491873396065</v>
      </c>
      <c r="G5888" s="13">
        <v>2.8263473053892216</v>
      </c>
      <c r="H5888" s="13">
        <v>4.5714285714285712</v>
      </c>
      <c r="I5888" s="13">
        <v>1.4</v>
      </c>
      <c r="J5888" s="13">
        <v>3.5714285714285716</v>
      </c>
      <c r="K5888" s="13">
        <v>0.4</v>
      </c>
      <c r="L5888" s="13">
        <v>5</v>
      </c>
      <c r="M5888" s="13">
        <v>15.238095238095239</v>
      </c>
    </row>
    <row r="5889" spans="2:13">
      <c r="B5889" s="10">
        <v>5886</v>
      </c>
      <c r="C5889" s="13">
        <v>1.2</v>
      </c>
      <c r="D5889" s="13">
        <v>3.3333333333333335</v>
      </c>
      <c r="E5889" s="13">
        <v>11.739130434782609</v>
      </c>
      <c r="F5889" s="13">
        <v>18.609099475030288</v>
      </c>
      <c r="G5889" s="13">
        <v>3.1052631578947372</v>
      </c>
      <c r="H5889" s="13">
        <v>3.7647058823529411</v>
      </c>
      <c r="I5889" s="13">
        <v>1.4</v>
      </c>
      <c r="J5889" s="13">
        <v>3.5714285714285716</v>
      </c>
      <c r="K5889" s="13">
        <v>0.1</v>
      </c>
      <c r="L5889" s="13">
        <v>20</v>
      </c>
      <c r="M5889" s="13">
        <v>26.904761904761905</v>
      </c>
    </row>
    <row r="5890" spans="2:13">
      <c r="B5890" s="10">
        <v>5887</v>
      </c>
      <c r="C5890" s="13">
        <v>1</v>
      </c>
      <c r="D5890" s="13">
        <v>4</v>
      </c>
      <c r="E5890" s="13">
        <v>12</v>
      </c>
      <c r="F5890" s="13">
        <v>18.701793444650587</v>
      </c>
      <c r="G5890" s="13">
        <v>3.2108843537414966</v>
      </c>
      <c r="H5890" s="13">
        <v>3.4909090909090907</v>
      </c>
      <c r="I5890" s="13">
        <v>0.4</v>
      </c>
      <c r="J5890" s="13">
        <v>12.5</v>
      </c>
      <c r="K5890" s="13">
        <v>0.4</v>
      </c>
      <c r="L5890" s="13">
        <v>5</v>
      </c>
      <c r="M5890" s="13">
        <v>21.5</v>
      </c>
    </row>
    <row r="5891" spans="2:13">
      <c r="B5891" s="10">
        <v>5888</v>
      </c>
      <c r="C5891" s="13">
        <v>0.6</v>
      </c>
      <c r="D5891" s="13">
        <v>6.666666666666667</v>
      </c>
      <c r="E5891" s="13">
        <v>11.739130434782609</v>
      </c>
      <c r="F5891" s="13">
        <v>19.39552632647262</v>
      </c>
      <c r="G5891" s="13">
        <v>3.0849673202614376</v>
      </c>
      <c r="H5891" s="13">
        <v>4.5714285714285712</v>
      </c>
      <c r="I5891" s="13">
        <v>1</v>
      </c>
      <c r="J5891" s="13">
        <v>5</v>
      </c>
      <c r="K5891" s="13">
        <v>0.1</v>
      </c>
      <c r="L5891" s="13">
        <v>20</v>
      </c>
      <c r="M5891" s="13">
        <v>31.666666666666668</v>
      </c>
    </row>
    <row r="5892" spans="2:13">
      <c r="B5892" s="10">
        <v>5889</v>
      </c>
      <c r="C5892" s="13">
        <v>0.2</v>
      </c>
      <c r="D5892" s="13">
        <v>20</v>
      </c>
      <c r="E5892" s="13">
        <v>11.020408163265305</v>
      </c>
      <c r="F5892" s="13">
        <v>16.835580577058408</v>
      </c>
      <c r="G5892" s="13">
        <v>3.2551724137931033</v>
      </c>
      <c r="H5892" s="13">
        <v>2.56</v>
      </c>
      <c r="I5892" s="13">
        <v>0.2</v>
      </c>
      <c r="J5892" s="13">
        <v>25</v>
      </c>
      <c r="K5892" s="13">
        <v>0.2</v>
      </c>
      <c r="L5892" s="13">
        <v>10</v>
      </c>
      <c r="M5892" s="13">
        <v>55</v>
      </c>
    </row>
    <row r="5893" spans="2:13">
      <c r="B5893" s="10">
        <v>5890</v>
      </c>
      <c r="C5893" s="13">
        <v>0.6</v>
      </c>
      <c r="D5893" s="13">
        <v>6.666666666666667</v>
      </c>
      <c r="E5893" s="13">
        <v>12.857142857142858</v>
      </c>
      <c r="F5893" s="13">
        <v>22.918253968253968</v>
      </c>
      <c r="G5893" s="13">
        <v>2.95</v>
      </c>
      <c r="H5893" s="13">
        <v>7.1111111111111107</v>
      </c>
      <c r="I5893" s="13">
        <v>1</v>
      </c>
      <c r="J5893" s="13">
        <v>5</v>
      </c>
      <c r="K5893" s="13">
        <v>0.6</v>
      </c>
      <c r="L5893" s="13">
        <v>3.3333333333333335</v>
      </c>
      <c r="M5893" s="13">
        <v>15.000000000000002</v>
      </c>
    </row>
    <row r="5894" spans="2:13">
      <c r="B5894" s="10">
        <v>5891</v>
      </c>
      <c r="C5894" s="13">
        <v>1.6</v>
      </c>
      <c r="D5894" s="13">
        <v>2.5</v>
      </c>
      <c r="E5894" s="13">
        <v>11.739130434782609</v>
      </c>
      <c r="F5894" s="13">
        <v>19.488554663248756</v>
      </c>
      <c r="G5894" s="13">
        <v>2.8263473053892216</v>
      </c>
      <c r="H5894" s="13">
        <v>4.9230769230769234</v>
      </c>
      <c r="I5894" s="13">
        <v>1</v>
      </c>
      <c r="J5894" s="13">
        <v>5</v>
      </c>
      <c r="K5894" s="13">
        <v>0.4</v>
      </c>
      <c r="L5894" s="13">
        <v>5</v>
      </c>
      <c r="M5894" s="13">
        <v>12.5</v>
      </c>
    </row>
    <row r="5895" spans="2:13">
      <c r="B5895" s="10">
        <v>5892</v>
      </c>
      <c r="C5895" s="13">
        <v>0.6</v>
      </c>
      <c r="D5895" s="13">
        <v>6.666666666666667</v>
      </c>
      <c r="E5895" s="13">
        <v>14.594594594594593</v>
      </c>
      <c r="F5895" s="13">
        <v>25.622112325091045</v>
      </c>
      <c r="G5895" s="13">
        <v>3.3475177304964543</v>
      </c>
      <c r="H5895" s="13">
        <v>7.68</v>
      </c>
      <c r="I5895" s="13">
        <v>0.8</v>
      </c>
      <c r="J5895" s="13">
        <v>6.25</v>
      </c>
      <c r="K5895" s="13">
        <v>0.6</v>
      </c>
      <c r="L5895" s="13">
        <v>3.3333333333333335</v>
      </c>
      <c r="M5895" s="13">
        <v>16.25</v>
      </c>
    </row>
    <row r="5896" spans="2:13">
      <c r="B5896" s="10">
        <v>5893</v>
      </c>
      <c r="C5896" s="13">
        <v>0.8</v>
      </c>
      <c r="D5896" s="13">
        <v>5</v>
      </c>
      <c r="E5896" s="13">
        <v>9.3103448275862064</v>
      </c>
      <c r="F5896" s="13">
        <v>18.603881842862354</v>
      </c>
      <c r="G5896" s="13">
        <v>4.1043478260869568</v>
      </c>
      <c r="H5896" s="13">
        <v>5.1891891891891895</v>
      </c>
      <c r="I5896" s="13">
        <v>0.6</v>
      </c>
      <c r="J5896" s="13">
        <v>8.3333333333333339</v>
      </c>
      <c r="K5896" s="13">
        <v>0.8</v>
      </c>
      <c r="L5896" s="13">
        <v>2.5</v>
      </c>
      <c r="M5896" s="13">
        <v>15.833333333333334</v>
      </c>
    </row>
    <row r="5897" spans="2:13">
      <c r="B5897" s="10">
        <v>5894</v>
      </c>
      <c r="C5897" s="13">
        <v>0.6</v>
      </c>
      <c r="D5897" s="13">
        <v>6.666666666666667</v>
      </c>
      <c r="E5897" s="13">
        <v>13.846153846153847</v>
      </c>
      <c r="F5897" s="13">
        <v>19.27704287924924</v>
      </c>
      <c r="G5897" s="13">
        <v>2.5652173913043477</v>
      </c>
      <c r="H5897" s="13">
        <v>2.8656716417910446</v>
      </c>
      <c r="I5897" s="13">
        <v>1</v>
      </c>
      <c r="J5897" s="13">
        <v>5</v>
      </c>
      <c r="K5897" s="13">
        <v>0.6</v>
      </c>
      <c r="L5897" s="13">
        <v>3.3333333333333335</v>
      </c>
      <c r="M5897" s="13">
        <v>15.000000000000002</v>
      </c>
    </row>
    <row r="5898" spans="2:13">
      <c r="B5898" s="10">
        <v>5895</v>
      </c>
      <c r="C5898" s="13">
        <v>1</v>
      </c>
      <c r="D5898" s="13">
        <v>4</v>
      </c>
      <c r="E5898" s="13">
        <v>8.4375</v>
      </c>
      <c r="F5898" s="13">
        <v>15.136177119059283</v>
      </c>
      <c r="G5898" s="13">
        <v>3.0063694267515921</v>
      </c>
      <c r="H5898" s="13">
        <v>3.6923076923076925</v>
      </c>
      <c r="I5898" s="13">
        <v>1.2</v>
      </c>
      <c r="J5898" s="13">
        <v>4.166666666666667</v>
      </c>
      <c r="K5898" s="13">
        <v>0.4</v>
      </c>
      <c r="L5898" s="13">
        <v>5</v>
      </c>
      <c r="M5898" s="13">
        <v>13.166666666666668</v>
      </c>
    </row>
    <row r="5899" spans="2:13">
      <c r="B5899" s="10">
        <v>5896</v>
      </c>
      <c r="C5899" s="13">
        <v>0.6</v>
      </c>
      <c r="D5899" s="13">
        <v>6.666666666666667</v>
      </c>
      <c r="E5899" s="13">
        <v>13.846153846153847</v>
      </c>
      <c r="F5899" s="13">
        <v>19.505837034707756</v>
      </c>
      <c r="G5899" s="13">
        <v>2.29126213592233</v>
      </c>
      <c r="H5899" s="13">
        <v>3.3684210526315788</v>
      </c>
      <c r="I5899" s="13">
        <v>1</v>
      </c>
      <c r="J5899" s="13">
        <v>5</v>
      </c>
      <c r="K5899" s="13">
        <v>1</v>
      </c>
      <c r="L5899" s="13">
        <v>2</v>
      </c>
      <c r="M5899" s="13">
        <v>13.666666666666668</v>
      </c>
    </row>
    <row r="5900" spans="2:13">
      <c r="B5900" s="10">
        <v>5897</v>
      </c>
      <c r="C5900" s="13">
        <v>0.4</v>
      </c>
      <c r="D5900" s="13">
        <v>10</v>
      </c>
      <c r="E5900" s="13">
        <v>9.6428571428571441</v>
      </c>
      <c r="F5900" s="13">
        <v>17.679922779922784</v>
      </c>
      <c r="G5900" s="13">
        <v>2.5513513513513515</v>
      </c>
      <c r="H5900" s="13">
        <v>5.4857142857142858</v>
      </c>
      <c r="I5900" s="13">
        <v>1.4</v>
      </c>
      <c r="J5900" s="13">
        <v>3.5714285714285716</v>
      </c>
      <c r="K5900" s="13">
        <v>0.4</v>
      </c>
      <c r="L5900" s="13">
        <v>5</v>
      </c>
      <c r="M5900" s="13">
        <v>18.571428571428569</v>
      </c>
    </row>
    <row r="5901" spans="2:13">
      <c r="B5901" s="10">
        <v>5898</v>
      </c>
      <c r="C5901" s="13">
        <v>0.8</v>
      </c>
      <c r="D5901" s="13">
        <v>5</v>
      </c>
      <c r="E5901" s="13">
        <v>9.473684210526315</v>
      </c>
      <c r="F5901" s="13">
        <v>16.364217907448793</v>
      </c>
      <c r="G5901" s="13">
        <v>3.1258278145695364</v>
      </c>
      <c r="H5901" s="13">
        <v>3.7647058823529411</v>
      </c>
      <c r="I5901" s="13">
        <v>1</v>
      </c>
      <c r="J5901" s="13">
        <v>5</v>
      </c>
      <c r="K5901" s="13">
        <v>0.2</v>
      </c>
      <c r="L5901" s="13">
        <v>10</v>
      </c>
      <c r="M5901" s="13">
        <v>20</v>
      </c>
    </row>
    <row r="5902" spans="2:13">
      <c r="B5902" s="10">
        <v>5899</v>
      </c>
      <c r="C5902" s="13">
        <v>0.4</v>
      </c>
      <c r="D5902" s="13">
        <v>10</v>
      </c>
      <c r="E5902" s="13">
        <v>13.170731707317072</v>
      </c>
      <c r="F5902" s="13">
        <v>22.615987181769626</v>
      </c>
      <c r="G5902" s="13">
        <v>3.4452554744525545</v>
      </c>
      <c r="H5902" s="13">
        <v>6</v>
      </c>
      <c r="I5902" s="13">
        <v>1.2</v>
      </c>
      <c r="J5902" s="13">
        <v>4.166666666666667</v>
      </c>
      <c r="K5902" s="13">
        <v>0.6</v>
      </c>
      <c r="L5902" s="13">
        <v>3.3333333333333335</v>
      </c>
      <c r="M5902" s="13">
        <v>17.5</v>
      </c>
    </row>
    <row r="5903" spans="2:13">
      <c r="B5903" s="10">
        <v>5900</v>
      </c>
      <c r="C5903" s="13">
        <v>0.8</v>
      </c>
      <c r="D5903" s="13">
        <v>5</v>
      </c>
      <c r="E5903" s="13">
        <v>10.384615384615385</v>
      </c>
      <c r="F5903" s="13">
        <v>18.67912087912088</v>
      </c>
      <c r="G5903" s="13">
        <v>3.3714285714285714</v>
      </c>
      <c r="H5903" s="13">
        <v>4.9230769230769234</v>
      </c>
      <c r="I5903" s="13">
        <v>1.2</v>
      </c>
      <c r="J5903" s="13">
        <v>4.166666666666667</v>
      </c>
      <c r="K5903" s="13">
        <v>0.4</v>
      </c>
      <c r="L5903" s="13">
        <v>5</v>
      </c>
      <c r="M5903" s="13">
        <v>14.166666666666668</v>
      </c>
    </row>
    <row r="5904" spans="2:13">
      <c r="B5904" s="10">
        <v>5901</v>
      </c>
      <c r="C5904" s="13">
        <v>0.8</v>
      </c>
      <c r="D5904" s="13">
        <v>5</v>
      </c>
      <c r="E5904" s="13">
        <v>10.188679245283019</v>
      </c>
      <c r="F5904" s="13">
        <v>17.800462191019452</v>
      </c>
      <c r="G5904" s="13">
        <v>3.1466666666666669</v>
      </c>
      <c r="H5904" s="13">
        <v>4.4651162790697674</v>
      </c>
      <c r="I5904" s="13">
        <v>1.4</v>
      </c>
      <c r="J5904" s="13">
        <v>3.5714285714285716</v>
      </c>
      <c r="K5904" s="13">
        <v>0.2</v>
      </c>
      <c r="L5904" s="13">
        <v>10</v>
      </c>
      <c r="M5904" s="13">
        <v>18.571428571428569</v>
      </c>
    </row>
    <row r="5905" spans="2:13">
      <c r="B5905" s="10">
        <v>5902</v>
      </c>
      <c r="C5905" s="13">
        <v>0.8</v>
      </c>
      <c r="D5905" s="13">
        <v>5</v>
      </c>
      <c r="E5905" s="13">
        <v>15.428571428571429</v>
      </c>
      <c r="F5905" s="13">
        <v>23.195021845624257</v>
      </c>
      <c r="G5905" s="13">
        <v>2.8433734939759034</v>
      </c>
      <c r="H5905" s="13">
        <v>4.9230769230769234</v>
      </c>
      <c r="I5905" s="13">
        <v>0.8</v>
      </c>
      <c r="J5905" s="13">
        <v>6.25</v>
      </c>
      <c r="K5905" s="13">
        <v>0.2</v>
      </c>
      <c r="L5905" s="13">
        <v>10</v>
      </c>
      <c r="M5905" s="13">
        <v>21.25</v>
      </c>
    </row>
    <row r="5906" spans="2:13">
      <c r="B5906" s="10">
        <v>5903</v>
      </c>
      <c r="C5906" s="13">
        <v>0.8</v>
      </c>
      <c r="D5906" s="13">
        <v>5</v>
      </c>
      <c r="E5906" s="13">
        <v>10.384615384615385</v>
      </c>
      <c r="F5906" s="13">
        <v>17.866433566433567</v>
      </c>
      <c r="G5906" s="13">
        <v>2.6818181818181817</v>
      </c>
      <c r="H5906" s="13">
        <v>4.8</v>
      </c>
      <c r="I5906" s="13">
        <v>0.8</v>
      </c>
      <c r="J5906" s="13">
        <v>6.25</v>
      </c>
      <c r="K5906" s="13">
        <v>0.6</v>
      </c>
      <c r="L5906" s="13">
        <v>3.3333333333333335</v>
      </c>
      <c r="M5906" s="13">
        <v>14.583333333333334</v>
      </c>
    </row>
    <row r="5907" spans="2:13">
      <c r="B5907" s="10">
        <v>5904</v>
      </c>
      <c r="C5907" s="13">
        <v>0.6</v>
      </c>
      <c r="D5907" s="13">
        <v>6.666666666666667</v>
      </c>
      <c r="E5907" s="13">
        <v>7.1052631578947363</v>
      </c>
      <c r="F5907" s="13">
        <v>14.538978378844</v>
      </c>
      <c r="G5907" s="13">
        <v>2.5106382978723403</v>
      </c>
      <c r="H5907" s="13">
        <v>4.9230769230769234</v>
      </c>
      <c r="I5907" s="13">
        <v>0.6</v>
      </c>
      <c r="J5907" s="13">
        <v>8.3333333333333339</v>
      </c>
      <c r="K5907" s="13">
        <v>0.2</v>
      </c>
      <c r="L5907" s="13">
        <v>10</v>
      </c>
      <c r="M5907" s="13">
        <v>25</v>
      </c>
    </row>
    <row r="5908" spans="2:13">
      <c r="B5908" s="10">
        <v>5905</v>
      </c>
      <c r="C5908" s="13">
        <v>0.8</v>
      </c>
      <c r="D5908" s="13">
        <v>5</v>
      </c>
      <c r="E5908" s="13">
        <v>11.739130434782609</v>
      </c>
      <c r="F5908" s="13">
        <v>20.548788382468729</v>
      </c>
      <c r="G5908" s="13">
        <v>3.3239436619718314</v>
      </c>
      <c r="H5908" s="13">
        <v>5.4857142857142858</v>
      </c>
      <c r="I5908" s="13">
        <v>0.8</v>
      </c>
      <c r="J5908" s="13">
        <v>6.25</v>
      </c>
      <c r="K5908" s="13">
        <v>0.6</v>
      </c>
      <c r="L5908" s="13">
        <v>3.3333333333333335</v>
      </c>
      <c r="M5908" s="13">
        <v>14.583333333333334</v>
      </c>
    </row>
    <row r="5909" spans="2:13">
      <c r="B5909" s="10">
        <v>5906</v>
      </c>
      <c r="C5909" s="13">
        <v>0.6</v>
      </c>
      <c r="D5909" s="13">
        <v>6.666666666666667</v>
      </c>
      <c r="E5909" s="13">
        <v>14.210526315789473</v>
      </c>
      <c r="F5909" s="13">
        <v>23.29549363605091</v>
      </c>
      <c r="G5909" s="13">
        <v>3.0849673202614376</v>
      </c>
      <c r="H5909" s="13">
        <v>6</v>
      </c>
      <c r="I5909" s="13">
        <v>1.2</v>
      </c>
      <c r="J5909" s="13">
        <v>4.166666666666667</v>
      </c>
      <c r="K5909" s="13">
        <v>0.4</v>
      </c>
      <c r="L5909" s="13">
        <v>5</v>
      </c>
      <c r="M5909" s="13">
        <v>15.833333333333334</v>
      </c>
    </row>
    <row r="5910" spans="2:13">
      <c r="B5910" s="10">
        <v>5907</v>
      </c>
      <c r="C5910" s="13">
        <v>0.2</v>
      </c>
      <c r="D5910" s="13">
        <v>20</v>
      </c>
      <c r="E5910" s="13">
        <v>7.8260869565217401</v>
      </c>
      <c r="F5910" s="13">
        <v>15.323229813664597</v>
      </c>
      <c r="G5910" s="13">
        <v>2.6971428571428571</v>
      </c>
      <c r="H5910" s="13">
        <v>4.8</v>
      </c>
      <c r="I5910" s="13">
        <v>1.2</v>
      </c>
      <c r="J5910" s="13">
        <v>4.166666666666667</v>
      </c>
      <c r="K5910" s="13">
        <v>0.1</v>
      </c>
      <c r="L5910" s="13">
        <v>20</v>
      </c>
      <c r="M5910" s="13">
        <v>44.166666666666671</v>
      </c>
    </row>
    <row r="5911" spans="2:13">
      <c r="B5911" s="10">
        <v>5908</v>
      </c>
      <c r="C5911" s="13">
        <v>1</v>
      </c>
      <c r="D5911" s="13">
        <v>4</v>
      </c>
      <c r="E5911" s="13">
        <v>15.428571428571429</v>
      </c>
      <c r="F5911" s="13">
        <v>23.249755748838318</v>
      </c>
      <c r="G5911" s="13">
        <v>4.330275229357798</v>
      </c>
      <c r="H5911" s="13">
        <v>3.4909090909090907</v>
      </c>
      <c r="I5911" s="13">
        <v>1</v>
      </c>
      <c r="J5911" s="13">
        <v>5</v>
      </c>
      <c r="K5911" s="13">
        <v>0.4</v>
      </c>
      <c r="L5911" s="13">
        <v>5</v>
      </c>
      <c r="M5911" s="13">
        <v>14</v>
      </c>
    </row>
    <row r="5912" spans="2:13">
      <c r="B5912" s="10">
        <v>5909</v>
      </c>
      <c r="C5912" s="13">
        <v>0.6</v>
      </c>
      <c r="D5912" s="13">
        <v>6.666666666666667</v>
      </c>
      <c r="E5912" s="13">
        <v>12.272727272727273</v>
      </c>
      <c r="F5912" s="13">
        <v>19.637472283813747</v>
      </c>
      <c r="G5912" s="13">
        <v>2.6818181818181817</v>
      </c>
      <c r="H5912" s="13">
        <v>4.6829268292682924</v>
      </c>
      <c r="I5912" s="13">
        <v>1.2</v>
      </c>
      <c r="J5912" s="13">
        <v>4.166666666666667</v>
      </c>
      <c r="K5912" s="13">
        <v>0.6</v>
      </c>
      <c r="L5912" s="13">
        <v>3.3333333333333335</v>
      </c>
      <c r="M5912" s="13">
        <v>14.166666666666668</v>
      </c>
    </row>
    <row r="5913" spans="2:13">
      <c r="B5913" s="10">
        <v>5910</v>
      </c>
      <c r="C5913" s="13">
        <v>1</v>
      </c>
      <c r="D5913" s="13">
        <v>4</v>
      </c>
      <c r="E5913" s="13">
        <v>13.170731707317072</v>
      </c>
      <c r="F5913" s="13">
        <v>24.850731707317074</v>
      </c>
      <c r="G5913" s="13">
        <v>4</v>
      </c>
      <c r="H5913" s="13">
        <v>7.68</v>
      </c>
      <c r="I5913" s="13">
        <v>0.6</v>
      </c>
      <c r="J5913" s="13">
        <v>8.3333333333333339</v>
      </c>
      <c r="K5913" s="13">
        <v>0.4</v>
      </c>
      <c r="L5913" s="13">
        <v>5</v>
      </c>
      <c r="M5913" s="13">
        <v>17.333333333333336</v>
      </c>
    </row>
    <row r="5914" spans="2:13">
      <c r="B5914" s="10">
        <v>5911</v>
      </c>
      <c r="C5914" s="13">
        <v>0.8</v>
      </c>
      <c r="D5914" s="13">
        <v>5</v>
      </c>
      <c r="E5914" s="13">
        <v>13.5</v>
      </c>
      <c r="F5914" s="13">
        <v>19.098690445420868</v>
      </c>
      <c r="G5914" s="13">
        <v>2.9685534591194971</v>
      </c>
      <c r="H5914" s="13">
        <v>2.6301369863013697</v>
      </c>
      <c r="I5914" s="13">
        <v>0.8</v>
      </c>
      <c r="J5914" s="13">
        <v>6.25</v>
      </c>
      <c r="K5914" s="13">
        <v>0.4</v>
      </c>
      <c r="L5914" s="13">
        <v>5</v>
      </c>
      <c r="M5914" s="13">
        <v>16.25</v>
      </c>
    </row>
    <row r="5915" spans="2:13">
      <c r="B5915" s="10">
        <v>5912</v>
      </c>
      <c r="C5915" s="13">
        <v>1.2</v>
      </c>
      <c r="D5915" s="13">
        <v>3.3333333333333335</v>
      </c>
      <c r="E5915" s="13">
        <v>12.558139534883722</v>
      </c>
      <c r="F5915" s="13">
        <v>19.252977470057793</v>
      </c>
      <c r="G5915" s="13">
        <v>2.776470588235294</v>
      </c>
      <c r="H5915" s="13">
        <v>3.9183673469387754</v>
      </c>
      <c r="I5915" s="13">
        <v>1</v>
      </c>
      <c r="J5915" s="13">
        <v>5</v>
      </c>
      <c r="K5915" s="13">
        <v>0.6</v>
      </c>
      <c r="L5915" s="13">
        <v>3.3333333333333335</v>
      </c>
      <c r="M5915" s="13">
        <v>11.666666666666668</v>
      </c>
    </row>
    <row r="5916" spans="2:13">
      <c r="B5916" s="10">
        <v>5913</v>
      </c>
      <c r="C5916" s="13">
        <v>1.6</v>
      </c>
      <c r="D5916" s="13">
        <v>2.5</v>
      </c>
      <c r="E5916" s="13">
        <v>15.428571428571429</v>
      </c>
      <c r="F5916" s="13">
        <v>22.357051305526056</v>
      </c>
      <c r="G5916" s="13">
        <v>2.8433734939759034</v>
      </c>
      <c r="H5916" s="13">
        <v>4.0851063829787231</v>
      </c>
      <c r="I5916" s="13">
        <v>0.6</v>
      </c>
      <c r="J5916" s="13">
        <v>8.3333333333333339</v>
      </c>
      <c r="K5916" s="13">
        <v>0.6</v>
      </c>
      <c r="L5916" s="13">
        <v>3.3333333333333335</v>
      </c>
      <c r="M5916" s="13">
        <v>14.166666666666668</v>
      </c>
    </row>
    <row r="5917" spans="2:13">
      <c r="B5917" s="10">
        <v>5914</v>
      </c>
      <c r="C5917" s="13">
        <v>1</v>
      </c>
      <c r="D5917" s="13">
        <v>4</v>
      </c>
      <c r="E5917" s="13">
        <v>14.594594594594593</v>
      </c>
      <c r="F5917" s="13">
        <v>21.892018482182415</v>
      </c>
      <c r="G5917" s="13">
        <v>3.8688524590163937</v>
      </c>
      <c r="H5917" s="13">
        <v>3.4285714285714284</v>
      </c>
      <c r="I5917" s="13">
        <v>0.8</v>
      </c>
      <c r="J5917" s="13">
        <v>6.25</v>
      </c>
      <c r="K5917" s="13">
        <v>0.4</v>
      </c>
      <c r="L5917" s="13">
        <v>5</v>
      </c>
      <c r="M5917" s="13">
        <v>15.25</v>
      </c>
    </row>
    <row r="5918" spans="2:13">
      <c r="B5918" s="10">
        <v>5915</v>
      </c>
      <c r="C5918" s="13">
        <v>0.8</v>
      </c>
      <c r="D5918" s="13">
        <v>5</v>
      </c>
      <c r="E5918" s="13">
        <v>9.473684210526315</v>
      </c>
      <c r="F5918" s="13">
        <v>15.005513784461153</v>
      </c>
      <c r="G5918" s="13">
        <v>2.4842105263157896</v>
      </c>
      <c r="H5918" s="13">
        <v>3.0476190476190474</v>
      </c>
      <c r="I5918" s="13">
        <v>0.8</v>
      </c>
      <c r="J5918" s="13">
        <v>6.25</v>
      </c>
      <c r="K5918" s="13">
        <v>0.2</v>
      </c>
      <c r="L5918" s="13">
        <v>10</v>
      </c>
      <c r="M5918" s="13">
        <v>21.25</v>
      </c>
    </row>
    <row r="5919" spans="2:13">
      <c r="B5919" s="10">
        <v>5916</v>
      </c>
      <c r="C5919" s="13">
        <v>1</v>
      </c>
      <c r="D5919" s="13">
        <v>4</v>
      </c>
      <c r="E5919" s="13">
        <v>9.8181818181818166</v>
      </c>
      <c r="F5919" s="13">
        <v>24.177234530175703</v>
      </c>
      <c r="G5919" s="13">
        <v>3.0649350649350646</v>
      </c>
      <c r="H5919" s="13">
        <v>11.294117647058824</v>
      </c>
      <c r="I5919" s="13">
        <v>0.8</v>
      </c>
      <c r="J5919" s="13">
        <v>6.25</v>
      </c>
      <c r="K5919" s="13">
        <v>0.2</v>
      </c>
      <c r="L5919" s="13">
        <v>10</v>
      </c>
      <c r="M5919" s="13">
        <v>20.25</v>
      </c>
    </row>
    <row r="5920" spans="2:13">
      <c r="B5920" s="10">
        <v>5917</v>
      </c>
      <c r="C5920" s="13">
        <v>1.4</v>
      </c>
      <c r="D5920" s="13">
        <v>2.8571428571428572</v>
      </c>
      <c r="E5920" s="13">
        <v>11.25</v>
      </c>
      <c r="F5920" s="13">
        <v>18.410389335590352</v>
      </c>
      <c r="G5920" s="13">
        <v>3.3956834532374103</v>
      </c>
      <c r="H5920" s="13">
        <v>3.7647058823529411</v>
      </c>
      <c r="I5920" s="13">
        <v>0.6</v>
      </c>
      <c r="J5920" s="13">
        <v>8.3333333333333339</v>
      </c>
      <c r="K5920" s="13">
        <v>0.6</v>
      </c>
      <c r="L5920" s="13">
        <v>3.3333333333333335</v>
      </c>
      <c r="M5920" s="13">
        <v>14.523809523809526</v>
      </c>
    </row>
    <row r="5921" spans="2:13">
      <c r="B5921" s="10">
        <v>5918</v>
      </c>
      <c r="C5921" s="13">
        <v>0.8</v>
      </c>
      <c r="D5921" s="13">
        <v>5</v>
      </c>
      <c r="E5921" s="13">
        <v>9.8181818181818166</v>
      </c>
      <c r="F5921" s="13">
        <v>17.39120939120939</v>
      </c>
      <c r="G5921" s="13">
        <v>2.3838383838383841</v>
      </c>
      <c r="H5921" s="13">
        <v>5.1891891891891895</v>
      </c>
      <c r="I5921" s="13">
        <v>1</v>
      </c>
      <c r="J5921" s="13">
        <v>5</v>
      </c>
      <c r="K5921" s="13">
        <v>0.4</v>
      </c>
      <c r="L5921" s="13">
        <v>5</v>
      </c>
      <c r="M5921" s="13">
        <v>15</v>
      </c>
    </row>
    <row r="5922" spans="2:13">
      <c r="B5922" s="10">
        <v>5919</v>
      </c>
      <c r="C5922" s="13">
        <v>1</v>
      </c>
      <c r="D5922" s="13">
        <v>4</v>
      </c>
      <c r="E5922" s="13">
        <v>10.384615384615385</v>
      </c>
      <c r="F5922" s="13">
        <v>16.360349239801295</v>
      </c>
      <c r="G5922" s="13">
        <v>3.2328767123287672</v>
      </c>
      <c r="H5922" s="13">
        <v>2.7428571428571429</v>
      </c>
      <c r="I5922" s="13">
        <v>1.4</v>
      </c>
      <c r="J5922" s="13">
        <v>3.5714285714285716</v>
      </c>
      <c r="K5922" s="13">
        <v>0.6</v>
      </c>
      <c r="L5922" s="13">
        <v>3.3333333333333335</v>
      </c>
      <c r="M5922" s="13">
        <v>10.904761904761905</v>
      </c>
    </row>
    <row r="5923" spans="2:13">
      <c r="B5923" s="10">
        <v>5920</v>
      </c>
      <c r="C5923" s="13">
        <v>1</v>
      </c>
      <c r="D5923" s="13">
        <v>4</v>
      </c>
      <c r="E5923" s="13">
        <v>10.188679245283019</v>
      </c>
      <c r="F5923" s="13">
        <v>23.365724422328196</v>
      </c>
      <c r="G5923" s="13">
        <v>4.0341880341880341</v>
      </c>
      <c r="H5923" s="13">
        <v>9.1428571428571423</v>
      </c>
      <c r="I5923" s="13">
        <v>1</v>
      </c>
      <c r="J5923" s="13">
        <v>5</v>
      </c>
      <c r="K5923" s="13">
        <v>0.4</v>
      </c>
      <c r="L5923" s="13">
        <v>5</v>
      </c>
      <c r="M5923" s="13">
        <v>14</v>
      </c>
    </row>
    <row r="5924" spans="2:13">
      <c r="B5924" s="10">
        <v>5921</v>
      </c>
      <c r="C5924" s="13">
        <v>0.6</v>
      </c>
      <c r="D5924" s="13">
        <v>6.666666666666667</v>
      </c>
      <c r="E5924" s="13">
        <v>12</v>
      </c>
      <c r="F5924" s="13">
        <v>20.400149309443822</v>
      </c>
      <c r="G5924" s="13">
        <v>3.3475177304964543</v>
      </c>
      <c r="H5924" s="13">
        <v>5.0526315789473681</v>
      </c>
      <c r="I5924" s="13">
        <v>1.4</v>
      </c>
      <c r="J5924" s="13">
        <v>3.5714285714285716</v>
      </c>
      <c r="K5924" s="13">
        <v>0.6</v>
      </c>
      <c r="L5924" s="13">
        <v>3.3333333333333335</v>
      </c>
      <c r="M5924" s="13">
        <v>13.571428571428573</v>
      </c>
    </row>
    <row r="5925" spans="2:13">
      <c r="B5925" s="10">
        <v>5922</v>
      </c>
      <c r="C5925" s="13">
        <v>0.6</v>
      </c>
      <c r="D5925" s="13">
        <v>6.666666666666667</v>
      </c>
      <c r="E5925" s="13">
        <v>12</v>
      </c>
      <c r="F5925" s="13">
        <v>21.771428571428572</v>
      </c>
      <c r="G5925" s="13">
        <v>3.3714285714285714</v>
      </c>
      <c r="H5925" s="13">
        <v>6.4</v>
      </c>
      <c r="I5925" s="13">
        <v>0.8</v>
      </c>
      <c r="J5925" s="13">
        <v>6.25</v>
      </c>
      <c r="K5925" s="13">
        <v>0.2</v>
      </c>
      <c r="L5925" s="13">
        <v>10</v>
      </c>
      <c r="M5925" s="13">
        <v>22.916666666666668</v>
      </c>
    </row>
    <row r="5926" spans="2:13">
      <c r="B5926" s="10">
        <v>5923</v>
      </c>
      <c r="C5926" s="13">
        <v>0.4</v>
      </c>
      <c r="D5926" s="13">
        <v>10</v>
      </c>
      <c r="E5926" s="13">
        <v>10.588235294117647</v>
      </c>
      <c r="F5926" s="13">
        <v>18.062847638295207</v>
      </c>
      <c r="G5926" s="13">
        <v>3.3006993006993004</v>
      </c>
      <c r="H5926" s="13">
        <v>4.1739130434782608</v>
      </c>
      <c r="I5926" s="13">
        <v>1.4</v>
      </c>
      <c r="J5926" s="13">
        <v>3.5714285714285716</v>
      </c>
      <c r="K5926" s="13">
        <v>0.4</v>
      </c>
      <c r="L5926" s="13">
        <v>5</v>
      </c>
      <c r="M5926" s="13">
        <v>18.571428571428569</v>
      </c>
    </row>
    <row r="5927" spans="2:13">
      <c r="B5927" s="10">
        <v>5924</v>
      </c>
      <c r="C5927" s="13">
        <v>0.8</v>
      </c>
      <c r="D5927" s="13">
        <v>5</v>
      </c>
      <c r="E5927" s="13">
        <v>13.170731707317072</v>
      </c>
      <c r="F5927" s="13">
        <v>22.157398373983739</v>
      </c>
      <c r="G5927" s="13">
        <v>4.7200000000000006</v>
      </c>
      <c r="H5927" s="13">
        <v>4.2666666666666666</v>
      </c>
      <c r="I5927" s="13">
        <v>1</v>
      </c>
      <c r="J5927" s="13">
        <v>5</v>
      </c>
      <c r="K5927" s="13">
        <v>0.6</v>
      </c>
      <c r="L5927" s="13">
        <v>3.3333333333333335</v>
      </c>
      <c r="M5927" s="13">
        <v>13.333333333333334</v>
      </c>
    </row>
    <row r="5928" spans="2:13">
      <c r="B5928" s="10">
        <v>5925</v>
      </c>
      <c r="C5928" s="13">
        <v>1.2</v>
      </c>
      <c r="D5928" s="13">
        <v>3.3333333333333335</v>
      </c>
      <c r="E5928" s="13">
        <v>18</v>
      </c>
      <c r="F5928" s="13">
        <v>25.604895104895103</v>
      </c>
      <c r="G5928" s="13">
        <v>2.6818181818181817</v>
      </c>
      <c r="H5928" s="13">
        <v>4.9230769230769234</v>
      </c>
      <c r="I5928" s="13">
        <v>1</v>
      </c>
      <c r="J5928" s="13">
        <v>5</v>
      </c>
      <c r="K5928" s="13">
        <v>0.6</v>
      </c>
      <c r="L5928" s="13">
        <v>3.3333333333333335</v>
      </c>
      <c r="M5928" s="13">
        <v>11.666666666666668</v>
      </c>
    </row>
    <row r="5929" spans="2:13">
      <c r="B5929" s="10">
        <v>5926</v>
      </c>
      <c r="C5929" s="13">
        <v>1</v>
      </c>
      <c r="D5929" s="13">
        <v>4</v>
      </c>
      <c r="E5929" s="13">
        <v>13.846153846153847</v>
      </c>
      <c r="F5929" s="13">
        <v>23.291409320606402</v>
      </c>
      <c r="G5929" s="13">
        <v>3.4452554744525545</v>
      </c>
      <c r="H5929" s="13">
        <v>6</v>
      </c>
      <c r="I5929" s="13">
        <v>1.4</v>
      </c>
      <c r="J5929" s="13">
        <v>3.5714285714285716</v>
      </c>
      <c r="K5929" s="13">
        <v>0.4</v>
      </c>
      <c r="L5929" s="13">
        <v>5</v>
      </c>
      <c r="M5929" s="13">
        <v>12.571428571428571</v>
      </c>
    </row>
    <row r="5930" spans="2:13">
      <c r="B5930" s="10">
        <v>5927</v>
      </c>
      <c r="C5930" s="13">
        <v>1.4</v>
      </c>
      <c r="D5930" s="13">
        <v>2.8571428571428572</v>
      </c>
      <c r="E5930" s="13">
        <v>18.620689655172413</v>
      </c>
      <c r="F5930" s="13">
        <v>28.092015820046967</v>
      </c>
      <c r="G5930" s="13">
        <v>3.2777777777777777</v>
      </c>
      <c r="H5930" s="13">
        <v>6.193548387096774</v>
      </c>
      <c r="I5930" s="13">
        <v>1.4</v>
      </c>
      <c r="J5930" s="13">
        <v>3.5714285714285716</v>
      </c>
      <c r="K5930" s="13">
        <v>0.2</v>
      </c>
      <c r="L5930" s="13">
        <v>10</v>
      </c>
      <c r="M5930" s="13">
        <v>16.428571428571431</v>
      </c>
    </row>
    <row r="5931" spans="2:13">
      <c r="B5931" s="10">
        <v>5928</v>
      </c>
      <c r="C5931" s="13">
        <v>0.6</v>
      </c>
      <c r="D5931" s="13">
        <v>6.666666666666667</v>
      </c>
      <c r="E5931" s="13">
        <v>12</v>
      </c>
      <c r="F5931" s="13">
        <v>21.898467432950191</v>
      </c>
      <c r="G5931" s="13">
        <v>3.2777777777777777</v>
      </c>
      <c r="H5931" s="13">
        <v>6.6206896551724137</v>
      </c>
      <c r="I5931" s="13">
        <v>1</v>
      </c>
      <c r="J5931" s="13">
        <v>5</v>
      </c>
      <c r="K5931" s="13">
        <v>0.4</v>
      </c>
      <c r="L5931" s="13">
        <v>5</v>
      </c>
      <c r="M5931" s="13">
        <v>16.666666666666668</v>
      </c>
    </row>
    <row r="5932" spans="2:13">
      <c r="B5932" s="10">
        <v>5929</v>
      </c>
      <c r="C5932" s="13">
        <v>1.2</v>
      </c>
      <c r="D5932" s="13">
        <v>3.3333333333333335</v>
      </c>
      <c r="E5932" s="13">
        <v>20</v>
      </c>
      <c r="F5932" s="13">
        <v>28.375757575757579</v>
      </c>
      <c r="G5932" s="13">
        <v>3.5757575757575761</v>
      </c>
      <c r="H5932" s="13">
        <v>4.8</v>
      </c>
      <c r="I5932" s="13">
        <v>0.8</v>
      </c>
      <c r="J5932" s="13">
        <v>6.25</v>
      </c>
      <c r="K5932" s="13">
        <v>0.2</v>
      </c>
      <c r="L5932" s="13">
        <v>10</v>
      </c>
      <c r="M5932" s="13">
        <v>19.583333333333336</v>
      </c>
    </row>
    <row r="5933" spans="2:13">
      <c r="B5933" s="10">
        <v>5930</v>
      </c>
      <c r="C5933" s="13">
        <v>0.8</v>
      </c>
      <c r="D5933" s="13">
        <v>5</v>
      </c>
      <c r="E5933" s="13">
        <v>9.8181818181818166</v>
      </c>
      <c r="F5933" s="13">
        <v>21.800626959247644</v>
      </c>
      <c r="G5933" s="13">
        <v>3.2551724137931033</v>
      </c>
      <c r="H5933" s="13">
        <v>8.7272727272727266</v>
      </c>
      <c r="I5933" s="13">
        <v>0.8</v>
      </c>
      <c r="J5933" s="13">
        <v>6.25</v>
      </c>
      <c r="K5933" s="13">
        <v>0.8</v>
      </c>
      <c r="L5933" s="13">
        <v>2.5</v>
      </c>
      <c r="M5933" s="13">
        <v>13.75</v>
      </c>
    </row>
    <row r="5934" spans="2:13">
      <c r="B5934" s="10">
        <v>5931</v>
      </c>
      <c r="C5934" s="13">
        <v>0.6</v>
      </c>
      <c r="D5934" s="13">
        <v>6.666666666666667</v>
      </c>
      <c r="E5934" s="13">
        <v>11.25</v>
      </c>
      <c r="F5934" s="13">
        <v>17.265894553207985</v>
      </c>
      <c r="G5934" s="13">
        <v>3.5223880597014925</v>
      </c>
      <c r="H5934" s="13">
        <v>2.4935064935064934</v>
      </c>
      <c r="I5934" s="13">
        <v>1.2</v>
      </c>
      <c r="J5934" s="13">
        <v>4.166666666666667</v>
      </c>
      <c r="K5934" s="13">
        <v>0.2</v>
      </c>
      <c r="L5934" s="13">
        <v>10</v>
      </c>
      <c r="M5934" s="13">
        <v>20.833333333333336</v>
      </c>
    </row>
    <row r="5935" spans="2:13">
      <c r="B5935" s="10">
        <v>5932</v>
      </c>
      <c r="C5935" s="13">
        <v>0.6</v>
      </c>
      <c r="D5935" s="13">
        <v>6.666666666666667</v>
      </c>
      <c r="E5935" s="13">
        <v>11.739130434782609</v>
      </c>
      <c r="F5935" s="13">
        <v>17.920871948592435</v>
      </c>
      <c r="G5935" s="13">
        <v>3.0849673202614376</v>
      </c>
      <c r="H5935" s="13">
        <v>3.096774193548387</v>
      </c>
      <c r="I5935" s="13">
        <v>1.6</v>
      </c>
      <c r="J5935" s="13">
        <v>3.125</v>
      </c>
      <c r="K5935" s="13">
        <v>0.6</v>
      </c>
      <c r="L5935" s="13">
        <v>3.3333333333333335</v>
      </c>
      <c r="M5935" s="13">
        <v>13.125000000000002</v>
      </c>
    </row>
    <row r="5936" spans="2:13">
      <c r="B5936" s="10">
        <v>5933</v>
      </c>
      <c r="C5936" s="13">
        <v>1.4</v>
      </c>
      <c r="D5936" s="13">
        <v>2.8571428571428572</v>
      </c>
      <c r="E5936" s="13">
        <v>8.7096774193548381</v>
      </c>
      <c r="F5936" s="13">
        <v>15.50724826955727</v>
      </c>
      <c r="G5936" s="13">
        <v>3.1052631578947372</v>
      </c>
      <c r="H5936" s="13">
        <v>3.6923076923076925</v>
      </c>
      <c r="I5936" s="13">
        <v>0.8</v>
      </c>
      <c r="J5936" s="13">
        <v>6.25</v>
      </c>
      <c r="K5936" s="13">
        <v>0.6</v>
      </c>
      <c r="L5936" s="13">
        <v>3.3333333333333335</v>
      </c>
      <c r="M5936" s="13">
        <v>12.440476190476192</v>
      </c>
    </row>
    <row r="5937" spans="2:13">
      <c r="B5937" s="10">
        <v>5934</v>
      </c>
      <c r="C5937" s="13">
        <v>0.6</v>
      </c>
      <c r="D5937" s="13">
        <v>6.666666666666667</v>
      </c>
      <c r="E5937" s="13">
        <v>19.285714285714288</v>
      </c>
      <c r="F5937" s="13">
        <v>28.392842919724643</v>
      </c>
      <c r="G5937" s="13">
        <v>2.9135802469135803</v>
      </c>
      <c r="H5937" s="13">
        <v>6.193548387096774</v>
      </c>
      <c r="I5937" s="13">
        <v>0.6</v>
      </c>
      <c r="J5937" s="13">
        <v>8.3333333333333339</v>
      </c>
      <c r="K5937" s="13">
        <v>0.4</v>
      </c>
      <c r="L5937" s="13">
        <v>5</v>
      </c>
      <c r="M5937" s="13">
        <v>20</v>
      </c>
    </row>
    <row r="5938" spans="2:13">
      <c r="B5938" s="10">
        <v>5935</v>
      </c>
      <c r="C5938" s="13">
        <v>0.8</v>
      </c>
      <c r="D5938" s="13">
        <v>5</v>
      </c>
      <c r="E5938" s="13">
        <v>10</v>
      </c>
      <c r="F5938" s="13">
        <v>18.615962441314554</v>
      </c>
      <c r="G5938" s="13">
        <v>2.215962441314554</v>
      </c>
      <c r="H5938" s="13">
        <v>6.4</v>
      </c>
      <c r="I5938" s="13">
        <v>1.2</v>
      </c>
      <c r="J5938" s="13">
        <v>4.166666666666667</v>
      </c>
      <c r="K5938" s="13">
        <v>0.2</v>
      </c>
      <c r="L5938" s="13">
        <v>10</v>
      </c>
      <c r="M5938" s="13">
        <v>19.166666666666668</v>
      </c>
    </row>
    <row r="5939" spans="2:13">
      <c r="B5939" s="10">
        <v>5936</v>
      </c>
      <c r="C5939" s="13">
        <v>1.6</v>
      </c>
      <c r="D5939" s="13">
        <v>2.5</v>
      </c>
      <c r="E5939" s="13">
        <v>15</v>
      </c>
      <c r="F5939" s="13">
        <v>27.084210526315786</v>
      </c>
      <c r="G5939" s="13">
        <v>2.4842105263157896</v>
      </c>
      <c r="H5939" s="13">
        <v>9.6</v>
      </c>
      <c r="I5939" s="13">
        <v>1</v>
      </c>
      <c r="J5939" s="13">
        <v>5</v>
      </c>
      <c r="K5939" s="13">
        <v>0.6</v>
      </c>
      <c r="L5939" s="13">
        <v>3.3333333333333335</v>
      </c>
      <c r="M5939" s="13">
        <v>10.833333333333334</v>
      </c>
    </row>
    <row r="5940" spans="2:13">
      <c r="B5940" s="10">
        <v>5937</v>
      </c>
      <c r="C5940" s="13">
        <v>1.2</v>
      </c>
      <c r="D5940" s="13">
        <v>3.3333333333333335</v>
      </c>
      <c r="E5940" s="13">
        <v>11.25</v>
      </c>
      <c r="F5940" s="13">
        <v>18.917262969588549</v>
      </c>
      <c r="G5940" s="13">
        <v>2.7441860465116279</v>
      </c>
      <c r="H5940" s="13">
        <v>4.9230769230769234</v>
      </c>
      <c r="I5940" s="13">
        <v>1</v>
      </c>
      <c r="J5940" s="13">
        <v>5</v>
      </c>
      <c r="K5940" s="13">
        <v>0.6</v>
      </c>
      <c r="L5940" s="13">
        <v>3.3333333333333335</v>
      </c>
      <c r="M5940" s="13">
        <v>11.666666666666668</v>
      </c>
    </row>
    <row r="5941" spans="2:13">
      <c r="B5941" s="10">
        <v>5938</v>
      </c>
      <c r="C5941" s="13">
        <v>0.8</v>
      </c>
      <c r="D5941" s="13">
        <v>5</v>
      </c>
      <c r="E5941" s="13">
        <v>11.020408163265305</v>
      </c>
      <c r="F5941" s="13">
        <v>16.86509200401472</v>
      </c>
      <c r="G5941" s="13">
        <v>2.6971428571428571</v>
      </c>
      <c r="H5941" s="13">
        <v>3.1475409836065573</v>
      </c>
      <c r="I5941" s="13">
        <v>1.2</v>
      </c>
      <c r="J5941" s="13">
        <v>4.166666666666667</v>
      </c>
      <c r="K5941" s="13">
        <v>0.2</v>
      </c>
      <c r="L5941" s="13">
        <v>10</v>
      </c>
      <c r="M5941" s="13">
        <v>19.166666666666668</v>
      </c>
    </row>
    <row r="5942" spans="2:13">
      <c r="B5942" s="10">
        <v>5939</v>
      </c>
      <c r="C5942" s="13">
        <v>0.6</v>
      </c>
      <c r="D5942" s="13">
        <v>6.666666666666667</v>
      </c>
      <c r="E5942" s="13">
        <v>13.170731707317072</v>
      </c>
      <c r="F5942" s="13">
        <v>20.511195165427591</v>
      </c>
      <c r="G5942" s="13">
        <v>3.5757575757575761</v>
      </c>
      <c r="H5942" s="13">
        <v>3.7647058823529411</v>
      </c>
      <c r="I5942" s="13">
        <v>1.2</v>
      </c>
      <c r="J5942" s="13">
        <v>4.166666666666667</v>
      </c>
      <c r="K5942" s="13">
        <v>0.2</v>
      </c>
      <c r="L5942" s="13">
        <v>10</v>
      </c>
      <c r="M5942" s="13">
        <v>20.833333333333336</v>
      </c>
    </row>
    <row r="5943" spans="2:13">
      <c r="B5943" s="10">
        <v>5940</v>
      </c>
      <c r="C5943" s="13">
        <v>1.2</v>
      </c>
      <c r="D5943" s="13">
        <v>3.3333333333333335</v>
      </c>
      <c r="E5943" s="13">
        <v>9.3103448275862064</v>
      </c>
      <c r="F5943" s="13">
        <v>17.453201970443349</v>
      </c>
      <c r="G5943" s="13">
        <v>2.8095238095238098</v>
      </c>
      <c r="H5943" s="13">
        <v>5.333333333333333</v>
      </c>
      <c r="I5943" s="13">
        <v>0.8</v>
      </c>
      <c r="J5943" s="13">
        <v>6.25</v>
      </c>
      <c r="K5943" s="13">
        <v>0.4</v>
      </c>
      <c r="L5943" s="13">
        <v>5</v>
      </c>
      <c r="M5943" s="13">
        <v>14.583333333333334</v>
      </c>
    </row>
    <row r="5944" spans="2:13">
      <c r="B5944" s="10">
        <v>5941</v>
      </c>
      <c r="C5944" s="13">
        <v>0.6</v>
      </c>
      <c r="D5944" s="13">
        <v>6.666666666666667</v>
      </c>
      <c r="E5944" s="13">
        <v>11.020408163265305</v>
      </c>
      <c r="F5944" s="13">
        <v>19.420481706195993</v>
      </c>
      <c r="G5944" s="13">
        <v>3.2108843537414966</v>
      </c>
      <c r="H5944" s="13">
        <v>5.1891891891891895</v>
      </c>
      <c r="I5944" s="13">
        <v>1.4</v>
      </c>
      <c r="J5944" s="13">
        <v>3.5714285714285716</v>
      </c>
      <c r="K5944" s="13">
        <v>1</v>
      </c>
      <c r="L5944" s="13">
        <v>2</v>
      </c>
      <c r="M5944" s="13">
        <v>12.238095238095239</v>
      </c>
    </row>
    <row r="5945" spans="2:13">
      <c r="B5945" s="10">
        <v>5942</v>
      </c>
      <c r="C5945" s="13">
        <v>1.4</v>
      </c>
      <c r="D5945" s="13">
        <v>2.8571428571428572</v>
      </c>
      <c r="E5945" s="13">
        <v>14.594594594594593</v>
      </c>
      <c r="F5945" s="13">
        <v>21.653117467070956</v>
      </c>
      <c r="G5945" s="13">
        <v>2.5934065934065931</v>
      </c>
      <c r="H5945" s="13">
        <v>4.4651162790697674</v>
      </c>
      <c r="I5945" s="13">
        <v>1</v>
      </c>
      <c r="J5945" s="13">
        <v>5</v>
      </c>
      <c r="K5945" s="13">
        <v>0.4</v>
      </c>
      <c r="L5945" s="13">
        <v>5</v>
      </c>
      <c r="M5945" s="13">
        <v>12.857142857142858</v>
      </c>
    </row>
    <row r="5946" spans="2:13">
      <c r="B5946" s="10">
        <v>5943</v>
      </c>
      <c r="C5946" s="13">
        <v>0.8</v>
      </c>
      <c r="D5946" s="13">
        <v>5</v>
      </c>
      <c r="E5946" s="13">
        <v>12.272727272727273</v>
      </c>
      <c r="F5946" s="13">
        <v>21.482251082251082</v>
      </c>
      <c r="G5946" s="13">
        <v>2.8095238095238098</v>
      </c>
      <c r="H5946" s="13">
        <v>6.4</v>
      </c>
      <c r="I5946" s="13">
        <v>1.2</v>
      </c>
      <c r="J5946" s="13">
        <v>4.166666666666667</v>
      </c>
      <c r="K5946" s="13">
        <v>0.2</v>
      </c>
      <c r="L5946" s="13">
        <v>10</v>
      </c>
      <c r="M5946" s="13">
        <v>19.166666666666668</v>
      </c>
    </row>
    <row r="5947" spans="2:13">
      <c r="B5947" s="10">
        <v>5944</v>
      </c>
      <c r="C5947" s="13">
        <v>1</v>
      </c>
      <c r="D5947" s="13">
        <v>4</v>
      </c>
      <c r="E5947" s="13">
        <v>12.272727272727273</v>
      </c>
      <c r="F5947" s="13">
        <v>19.083511824585422</v>
      </c>
      <c r="G5947" s="13">
        <v>2.6368715083798882</v>
      </c>
      <c r="H5947" s="13">
        <v>4.1739130434782608</v>
      </c>
      <c r="I5947" s="13">
        <v>1.2</v>
      </c>
      <c r="J5947" s="13">
        <v>4.166666666666667</v>
      </c>
      <c r="K5947" s="13">
        <v>0.1</v>
      </c>
      <c r="L5947" s="13">
        <v>20</v>
      </c>
      <c r="M5947" s="13">
        <v>28.166666666666668</v>
      </c>
    </row>
    <row r="5948" spans="2:13">
      <c r="B5948" s="10">
        <v>5945</v>
      </c>
      <c r="C5948" s="13">
        <v>0.8</v>
      </c>
      <c r="D5948" s="13">
        <v>5</v>
      </c>
      <c r="E5948" s="13">
        <v>15.428571428571429</v>
      </c>
      <c r="F5948" s="13">
        <v>22.400045916317513</v>
      </c>
      <c r="G5948" s="13">
        <v>3.603053435114504</v>
      </c>
      <c r="H5948" s="13">
        <v>3.3684210526315788</v>
      </c>
      <c r="I5948" s="13">
        <v>0.6</v>
      </c>
      <c r="J5948" s="13">
        <v>8.3333333333333339</v>
      </c>
      <c r="K5948" s="13">
        <v>0.4</v>
      </c>
      <c r="L5948" s="13">
        <v>5</v>
      </c>
      <c r="M5948" s="13">
        <v>18.333333333333336</v>
      </c>
    </row>
    <row r="5949" spans="2:13">
      <c r="B5949" s="10">
        <v>5946</v>
      </c>
      <c r="C5949" s="13">
        <v>1.4</v>
      </c>
      <c r="D5949" s="13">
        <v>2.8571428571428572</v>
      </c>
      <c r="E5949" s="13">
        <v>10.588235294117647</v>
      </c>
      <c r="F5949" s="13">
        <v>18.287782805429863</v>
      </c>
      <c r="G5949" s="13">
        <v>2.776470588235294</v>
      </c>
      <c r="H5949" s="13">
        <v>4.9230769230769234</v>
      </c>
      <c r="I5949" s="13">
        <v>1</v>
      </c>
      <c r="J5949" s="13">
        <v>5</v>
      </c>
      <c r="K5949" s="13">
        <v>0.4</v>
      </c>
      <c r="L5949" s="13">
        <v>5</v>
      </c>
      <c r="M5949" s="13">
        <v>12.857142857142858</v>
      </c>
    </row>
    <row r="5950" spans="2:13">
      <c r="B5950" s="10">
        <v>5947</v>
      </c>
      <c r="C5950" s="13">
        <v>0.6</v>
      </c>
      <c r="D5950" s="13">
        <v>6.666666666666667</v>
      </c>
      <c r="E5950" s="13">
        <v>8.5714285714285712</v>
      </c>
      <c r="F5950" s="13">
        <v>16.949923195084484</v>
      </c>
      <c r="G5950" s="13">
        <v>3.0451612903225804</v>
      </c>
      <c r="H5950" s="13">
        <v>5.333333333333333</v>
      </c>
      <c r="I5950" s="13">
        <v>1</v>
      </c>
      <c r="J5950" s="13">
        <v>5</v>
      </c>
      <c r="K5950" s="13">
        <v>0.2</v>
      </c>
      <c r="L5950" s="13">
        <v>10</v>
      </c>
      <c r="M5950" s="13">
        <v>21.666666666666668</v>
      </c>
    </row>
    <row r="5951" spans="2:13">
      <c r="B5951" s="10">
        <v>5948</v>
      </c>
      <c r="C5951" s="13">
        <v>0.2</v>
      </c>
      <c r="D5951" s="13">
        <v>20</v>
      </c>
      <c r="E5951" s="13">
        <v>10.8</v>
      </c>
      <c r="F5951" s="13">
        <v>18.251690821256041</v>
      </c>
      <c r="G5951" s="13">
        <v>3.2777777777777777</v>
      </c>
      <c r="H5951" s="13">
        <v>4.1739130434782608</v>
      </c>
      <c r="I5951" s="13">
        <v>1.4</v>
      </c>
      <c r="J5951" s="13">
        <v>3.5714285714285716</v>
      </c>
      <c r="K5951" s="13">
        <v>0.1</v>
      </c>
      <c r="L5951" s="13">
        <v>20</v>
      </c>
      <c r="M5951" s="13">
        <v>43.571428571428569</v>
      </c>
    </row>
    <row r="5952" spans="2:13">
      <c r="B5952" s="10">
        <v>5949</v>
      </c>
      <c r="C5952" s="13">
        <v>0.8</v>
      </c>
      <c r="D5952" s="13">
        <v>5</v>
      </c>
      <c r="E5952" s="13">
        <v>14.210526315789473</v>
      </c>
      <c r="F5952" s="13">
        <v>21.800269905533064</v>
      </c>
      <c r="G5952" s="13">
        <v>2.6666666666666665</v>
      </c>
      <c r="H5952" s="13">
        <v>4.9230769230769234</v>
      </c>
      <c r="I5952" s="13">
        <v>0.8</v>
      </c>
      <c r="J5952" s="13">
        <v>6.25</v>
      </c>
      <c r="K5952" s="13">
        <v>0.1</v>
      </c>
      <c r="L5952" s="13">
        <v>20</v>
      </c>
      <c r="M5952" s="13">
        <v>31.25</v>
      </c>
    </row>
    <row r="5953" spans="2:13">
      <c r="B5953" s="10">
        <v>5950</v>
      </c>
      <c r="C5953" s="13">
        <v>0.8</v>
      </c>
      <c r="D5953" s="13">
        <v>5</v>
      </c>
      <c r="E5953" s="13">
        <v>14.594594594594593</v>
      </c>
      <c r="F5953" s="13">
        <v>21.756853730807219</v>
      </c>
      <c r="G5953" s="13">
        <v>2.6971428571428571</v>
      </c>
      <c r="H5953" s="13">
        <v>4.4651162790697674</v>
      </c>
      <c r="I5953" s="13">
        <v>0.8</v>
      </c>
      <c r="J5953" s="13">
        <v>6.25</v>
      </c>
      <c r="K5953" s="13">
        <v>0.4</v>
      </c>
      <c r="L5953" s="13">
        <v>5</v>
      </c>
      <c r="M5953" s="13">
        <v>16.25</v>
      </c>
    </row>
    <row r="5954" spans="2:13">
      <c r="B5954" s="10">
        <v>5951</v>
      </c>
      <c r="C5954" s="13">
        <v>0.4</v>
      </c>
      <c r="D5954" s="13">
        <v>10</v>
      </c>
      <c r="E5954" s="13">
        <v>12.272727272727273</v>
      </c>
      <c r="F5954" s="13">
        <v>19.972274784039492</v>
      </c>
      <c r="G5954" s="13">
        <v>2.776470588235294</v>
      </c>
      <c r="H5954" s="13">
        <v>4.9230769230769234</v>
      </c>
      <c r="I5954" s="13">
        <v>0.8</v>
      </c>
      <c r="J5954" s="13">
        <v>6.25</v>
      </c>
      <c r="K5954" s="13">
        <v>0.4</v>
      </c>
      <c r="L5954" s="13">
        <v>5</v>
      </c>
      <c r="M5954" s="13">
        <v>21.25</v>
      </c>
    </row>
    <row r="5955" spans="2:13">
      <c r="B5955" s="10">
        <v>5952</v>
      </c>
      <c r="C5955" s="13">
        <v>1</v>
      </c>
      <c r="D5955" s="13">
        <v>4</v>
      </c>
      <c r="E5955" s="13">
        <v>11.020408163265305</v>
      </c>
      <c r="F5955" s="13">
        <v>19.734295502919515</v>
      </c>
      <c r="G5955" s="13">
        <v>2.8957055214723924</v>
      </c>
      <c r="H5955" s="13">
        <v>5.8181818181818183</v>
      </c>
      <c r="I5955" s="13">
        <v>1</v>
      </c>
      <c r="J5955" s="13">
        <v>5</v>
      </c>
      <c r="K5955" s="13">
        <v>0.2</v>
      </c>
      <c r="L5955" s="13">
        <v>10</v>
      </c>
      <c r="M5955" s="13">
        <v>19</v>
      </c>
    </row>
    <row r="5956" spans="2:13">
      <c r="B5956" s="10">
        <v>5953</v>
      </c>
      <c r="C5956" s="13">
        <v>0.6</v>
      </c>
      <c r="D5956" s="13">
        <v>6.666666666666667</v>
      </c>
      <c r="E5956" s="13">
        <v>12.857142857142858</v>
      </c>
      <c r="F5956" s="13">
        <v>19.908994708994712</v>
      </c>
      <c r="G5956" s="13">
        <v>3.496296296296296</v>
      </c>
      <c r="H5956" s="13">
        <v>3.5555555555555554</v>
      </c>
      <c r="I5956" s="13">
        <v>0.8</v>
      </c>
      <c r="J5956" s="13">
        <v>6.25</v>
      </c>
      <c r="K5956" s="13">
        <v>0.2</v>
      </c>
      <c r="L5956" s="13">
        <v>10</v>
      </c>
      <c r="M5956" s="13">
        <v>22.916666666666668</v>
      </c>
    </row>
    <row r="5957" spans="2:13">
      <c r="B5957" s="10">
        <v>5954</v>
      </c>
      <c r="C5957" s="13">
        <v>1.2</v>
      </c>
      <c r="D5957" s="13">
        <v>3.3333333333333335</v>
      </c>
      <c r="E5957" s="13">
        <v>11.48936170212766</v>
      </c>
      <c r="F5957" s="13">
        <v>18.489622050995141</v>
      </c>
      <c r="G5957" s="13">
        <v>2.8263473053892216</v>
      </c>
      <c r="H5957" s="13">
        <v>4.1739130434782608</v>
      </c>
      <c r="I5957" s="13">
        <v>1</v>
      </c>
      <c r="J5957" s="13">
        <v>5</v>
      </c>
      <c r="K5957" s="13">
        <v>0.4</v>
      </c>
      <c r="L5957" s="13">
        <v>5</v>
      </c>
      <c r="M5957" s="13">
        <v>13.333333333333334</v>
      </c>
    </row>
    <row r="5958" spans="2:13">
      <c r="B5958" s="10">
        <v>5955</v>
      </c>
      <c r="C5958" s="13">
        <v>0.2</v>
      </c>
      <c r="D5958" s="13">
        <v>20</v>
      </c>
      <c r="E5958" s="13">
        <v>14.594594594594593</v>
      </c>
      <c r="F5958" s="13">
        <v>22.92368237428478</v>
      </c>
      <c r="G5958" s="13">
        <v>2.8433734939759034</v>
      </c>
      <c r="H5958" s="13">
        <v>5.4857142857142858</v>
      </c>
      <c r="I5958" s="13">
        <v>1</v>
      </c>
      <c r="J5958" s="13">
        <v>5</v>
      </c>
      <c r="K5958" s="13">
        <v>0.2</v>
      </c>
      <c r="L5958" s="13">
        <v>10</v>
      </c>
      <c r="M5958" s="13">
        <v>35</v>
      </c>
    </row>
    <row r="5959" spans="2:13">
      <c r="B5959" s="10">
        <v>5956</v>
      </c>
      <c r="C5959" s="13">
        <v>1.2</v>
      </c>
      <c r="D5959" s="13">
        <v>3.3333333333333335</v>
      </c>
      <c r="E5959" s="13">
        <v>8.0597014925373145</v>
      </c>
      <c r="F5959" s="13">
        <v>14.557055989891811</v>
      </c>
      <c r="G5959" s="13">
        <v>2.4973544973544972</v>
      </c>
      <c r="H5959" s="13">
        <v>4</v>
      </c>
      <c r="I5959" s="13">
        <v>1</v>
      </c>
      <c r="J5959" s="13">
        <v>5</v>
      </c>
      <c r="K5959" s="13">
        <v>0.2</v>
      </c>
      <c r="L5959" s="13">
        <v>10</v>
      </c>
      <c r="M5959" s="13">
        <v>18.333333333333336</v>
      </c>
    </row>
    <row r="5960" spans="2:13">
      <c r="B5960" s="10">
        <v>5957</v>
      </c>
      <c r="C5960" s="13">
        <v>0.8</v>
      </c>
      <c r="D5960" s="13">
        <v>5</v>
      </c>
      <c r="E5960" s="13">
        <v>11.48936170212766</v>
      </c>
      <c r="F5960" s="13">
        <v>16.83695528501536</v>
      </c>
      <c r="G5960" s="13">
        <v>2.5240641711229945</v>
      </c>
      <c r="H5960" s="13">
        <v>2.8235294117647061</v>
      </c>
      <c r="I5960" s="13">
        <v>1</v>
      </c>
      <c r="J5960" s="13">
        <v>5</v>
      </c>
      <c r="K5960" s="13">
        <v>0.4</v>
      </c>
      <c r="L5960" s="13">
        <v>5</v>
      </c>
      <c r="M5960" s="13">
        <v>15</v>
      </c>
    </row>
    <row r="5961" spans="2:13">
      <c r="B5961" s="10">
        <v>5958</v>
      </c>
      <c r="C5961" s="13">
        <v>0.6</v>
      </c>
      <c r="D5961" s="13">
        <v>6.666666666666667</v>
      </c>
      <c r="E5961" s="13">
        <v>11.020408163265305</v>
      </c>
      <c r="F5961" s="13">
        <v>19.911099407504935</v>
      </c>
      <c r="G5961" s="13">
        <v>2.6971428571428571</v>
      </c>
      <c r="H5961" s="13">
        <v>6.193548387096774</v>
      </c>
      <c r="I5961" s="13">
        <v>0.8</v>
      </c>
      <c r="J5961" s="13">
        <v>6.25</v>
      </c>
      <c r="K5961" s="13">
        <v>0.6</v>
      </c>
      <c r="L5961" s="13">
        <v>3.3333333333333335</v>
      </c>
      <c r="M5961" s="13">
        <v>16.25</v>
      </c>
    </row>
    <row r="5962" spans="2:13">
      <c r="B5962" s="10">
        <v>5959</v>
      </c>
      <c r="C5962" s="13">
        <v>0.4</v>
      </c>
      <c r="D5962" s="13">
        <v>10</v>
      </c>
      <c r="E5962" s="13">
        <v>8.3076923076923084</v>
      </c>
      <c r="F5962" s="13">
        <v>14.697263843112758</v>
      </c>
      <c r="G5962" s="13">
        <v>2.4712041884816753</v>
      </c>
      <c r="H5962" s="13">
        <v>3.9183673469387754</v>
      </c>
      <c r="I5962" s="13">
        <v>1</v>
      </c>
      <c r="J5962" s="13">
        <v>5</v>
      </c>
      <c r="K5962" s="13">
        <v>0.8</v>
      </c>
      <c r="L5962" s="13">
        <v>2.5</v>
      </c>
      <c r="M5962" s="13">
        <v>17.5</v>
      </c>
    </row>
    <row r="5963" spans="2:13">
      <c r="B5963" s="10">
        <v>5960</v>
      </c>
      <c r="C5963" s="13">
        <v>0.8</v>
      </c>
      <c r="D5963" s="13">
        <v>5</v>
      </c>
      <c r="E5963" s="13">
        <v>11.25</v>
      </c>
      <c r="F5963" s="13">
        <v>18.439189189189189</v>
      </c>
      <c r="G5963" s="13">
        <v>3.189189189189189</v>
      </c>
      <c r="H5963" s="13">
        <v>4</v>
      </c>
      <c r="I5963" s="13">
        <v>1</v>
      </c>
      <c r="J5963" s="13">
        <v>5</v>
      </c>
      <c r="K5963" s="13">
        <v>0.6</v>
      </c>
      <c r="L5963" s="13">
        <v>3.3333333333333335</v>
      </c>
      <c r="M5963" s="13">
        <v>13.333333333333334</v>
      </c>
    </row>
    <row r="5964" spans="2:13">
      <c r="B5964" s="10">
        <v>5961</v>
      </c>
      <c r="C5964" s="13">
        <v>0.8</v>
      </c>
      <c r="D5964" s="13">
        <v>5</v>
      </c>
      <c r="E5964" s="13">
        <v>11.739130434782609</v>
      </c>
      <c r="F5964" s="13">
        <v>19.330074528421914</v>
      </c>
      <c r="G5964" s="13">
        <v>3.1258278145695364</v>
      </c>
      <c r="H5964" s="13">
        <v>4.4651162790697674</v>
      </c>
      <c r="I5964" s="13">
        <v>1</v>
      </c>
      <c r="J5964" s="13">
        <v>5</v>
      </c>
      <c r="K5964" s="13">
        <v>0.4</v>
      </c>
      <c r="L5964" s="13">
        <v>5</v>
      </c>
      <c r="M5964" s="13">
        <v>15</v>
      </c>
    </row>
    <row r="5965" spans="2:13">
      <c r="B5965" s="10">
        <v>5962</v>
      </c>
      <c r="C5965" s="13">
        <v>1</v>
      </c>
      <c r="D5965" s="13">
        <v>4</v>
      </c>
      <c r="E5965" s="13">
        <v>13.170731707317072</v>
      </c>
      <c r="F5965" s="13">
        <v>20.882861087370983</v>
      </c>
      <c r="G5965" s="13">
        <v>2.2264150943396226</v>
      </c>
      <c r="H5965" s="13">
        <v>5.4857142857142858</v>
      </c>
      <c r="I5965" s="13">
        <v>1.4</v>
      </c>
      <c r="J5965" s="13">
        <v>3.5714285714285716</v>
      </c>
      <c r="K5965" s="13">
        <v>0.6</v>
      </c>
      <c r="L5965" s="13">
        <v>3.3333333333333335</v>
      </c>
      <c r="M5965" s="13">
        <v>10.904761904761905</v>
      </c>
    </row>
    <row r="5966" spans="2:13">
      <c r="B5966" s="10">
        <v>5963</v>
      </c>
      <c r="C5966" s="13">
        <v>0.6</v>
      </c>
      <c r="D5966" s="13">
        <v>6.666666666666667</v>
      </c>
      <c r="E5966" s="13">
        <v>11.739130434782609</v>
      </c>
      <c r="F5966" s="13">
        <v>16.300002494449849</v>
      </c>
      <c r="G5966" s="13">
        <v>2.2476190476190476</v>
      </c>
      <c r="H5966" s="13">
        <v>2.3132530120481927</v>
      </c>
      <c r="I5966" s="13">
        <v>1.2</v>
      </c>
      <c r="J5966" s="13">
        <v>4.166666666666667</v>
      </c>
      <c r="K5966" s="13">
        <v>0.6</v>
      </c>
      <c r="L5966" s="13">
        <v>3.3333333333333335</v>
      </c>
      <c r="M5966" s="13">
        <v>14.166666666666668</v>
      </c>
    </row>
    <row r="5967" spans="2:13">
      <c r="B5967" s="10">
        <v>5964</v>
      </c>
      <c r="C5967" s="13">
        <v>1.2</v>
      </c>
      <c r="D5967" s="13">
        <v>3.3333333333333335</v>
      </c>
      <c r="E5967" s="13">
        <v>12.558139534883722</v>
      </c>
      <c r="F5967" s="13">
        <v>19.69570270164397</v>
      </c>
      <c r="G5967" s="13">
        <v>3.4452554744525545</v>
      </c>
      <c r="H5967" s="13">
        <v>3.6923076923076925</v>
      </c>
      <c r="I5967" s="13">
        <v>1</v>
      </c>
      <c r="J5967" s="13">
        <v>5</v>
      </c>
      <c r="K5967" s="13">
        <v>0.6</v>
      </c>
      <c r="L5967" s="13">
        <v>3.3333333333333335</v>
      </c>
      <c r="M5967" s="13">
        <v>11.666666666666668</v>
      </c>
    </row>
    <row r="5968" spans="2:13">
      <c r="B5968" s="10">
        <v>5965</v>
      </c>
      <c r="C5968" s="13">
        <v>0.8</v>
      </c>
      <c r="D5968" s="13">
        <v>5</v>
      </c>
      <c r="E5968" s="13">
        <v>11.020408163265305</v>
      </c>
      <c r="F5968" s="13">
        <v>18.409685552542694</v>
      </c>
      <c r="G5968" s="13">
        <v>3.0256410256410255</v>
      </c>
      <c r="H5968" s="13">
        <v>4.3636363636363633</v>
      </c>
      <c r="I5968" s="13">
        <v>1</v>
      </c>
      <c r="J5968" s="13">
        <v>5</v>
      </c>
      <c r="K5968" s="13">
        <v>0.8</v>
      </c>
      <c r="L5968" s="13">
        <v>2.5</v>
      </c>
      <c r="M5968" s="13">
        <v>12.5</v>
      </c>
    </row>
    <row r="5969" spans="2:13">
      <c r="B5969" s="10">
        <v>5966</v>
      </c>
      <c r="C5969" s="13">
        <v>0.1</v>
      </c>
      <c r="D5969" s="13">
        <v>40</v>
      </c>
      <c r="E5969" s="13">
        <v>16.875</v>
      </c>
      <c r="F5969" s="13">
        <v>23.760161290322582</v>
      </c>
      <c r="G5969" s="13">
        <v>3.0451612903225804</v>
      </c>
      <c r="H5969" s="13">
        <v>3.84</v>
      </c>
      <c r="I5969" s="13">
        <v>0.8</v>
      </c>
      <c r="J5969" s="13">
        <v>6.25</v>
      </c>
      <c r="K5969" s="13">
        <v>0.6</v>
      </c>
      <c r="L5969" s="13">
        <v>3.3333333333333335</v>
      </c>
      <c r="M5969" s="13">
        <v>49.583333333333336</v>
      </c>
    </row>
    <row r="5970" spans="2:13">
      <c r="B5970" s="10">
        <v>5967</v>
      </c>
      <c r="C5970" s="13">
        <v>1</v>
      </c>
      <c r="D5970" s="13">
        <v>4</v>
      </c>
      <c r="E5970" s="13">
        <v>9.6428571428571441</v>
      </c>
      <c r="F5970" s="13">
        <v>19.149907340262672</v>
      </c>
      <c r="G5970" s="13">
        <v>2.3959390862944163</v>
      </c>
      <c r="H5970" s="13">
        <v>7.1111111111111107</v>
      </c>
      <c r="I5970" s="13">
        <v>0.6</v>
      </c>
      <c r="J5970" s="13">
        <v>8.3333333333333339</v>
      </c>
      <c r="K5970" s="13">
        <v>0.4</v>
      </c>
      <c r="L5970" s="13">
        <v>5</v>
      </c>
      <c r="M5970" s="13">
        <v>17.333333333333336</v>
      </c>
    </row>
    <row r="5971" spans="2:13">
      <c r="B5971" s="10">
        <v>5968</v>
      </c>
      <c r="C5971" s="13">
        <v>1</v>
      </c>
      <c r="D5971" s="13">
        <v>4</v>
      </c>
      <c r="E5971" s="13">
        <v>8.5714285714285712</v>
      </c>
      <c r="F5971" s="13">
        <v>15.848159953636626</v>
      </c>
      <c r="G5971" s="13">
        <v>3.9663865546218489</v>
      </c>
      <c r="H5971" s="13">
        <v>3.3103448275862069</v>
      </c>
      <c r="I5971" s="13">
        <v>1</v>
      </c>
      <c r="J5971" s="13">
        <v>5</v>
      </c>
      <c r="K5971" s="13">
        <v>0.6</v>
      </c>
      <c r="L5971" s="13">
        <v>3.3333333333333335</v>
      </c>
      <c r="M5971" s="13">
        <v>12.333333333333334</v>
      </c>
    </row>
    <row r="5972" spans="2:13">
      <c r="B5972" s="10">
        <v>5969</v>
      </c>
      <c r="C5972" s="13">
        <v>1</v>
      </c>
      <c r="D5972" s="13">
        <v>4</v>
      </c>
      <c r="E5972" s="13">
        <v>12</v>
      </c>
      <c r="F5972" s="13">
        <v>18.473684210526315</v>
      </c>
      <c r="G5972" s="13">
        <v>3.1052631578947372</v>
      </c>
      <c r="H5972" s="13">
        <v>3.3684210526315788</v>
      </c>
      <c r="I5972" s="13">
        <v>1</v>
      </c>
      <c r="J5972" s="13">
        <v>5</v>
      </c>
      <c r="K5972" s="13">
        <v>0.8</v>
      </c>
      <c r="L5972" s="13">
        <v>2.5</v>
      </c>
      <c r="M5972" s="13">
        <v>11.5</v>
      </c>
    </row>
    <row r="5973" spans="2:13">
      <c r="B5973" s="10">
        <v>5970</v>
      </c>
      <c r="C5973" s="13">
        <v>1</v>
      </c>
      <c r="D5973" s="13">
        <v>4</v>
      </c>
      <c r="E5973" s="13">
        <v>17.419354838709676</v>
      </c>
      <c r="F5973" s="13">
        <v>25.859635869154644</v>
      </c>
      <c r="G5973" s="13">
        <v>3.8688524590163937</v>
      </c>
      <c r="H5973" s="13">
        <v>4.5714285714285712</v>
      </c>
      <c r="I5973" s="13">
        <v>0.8</v>
      </c>
      <c r="J5973" s="13">
        <v>6.25</v>
      </c>
      <c r="K5973" s="13">
        <v>0.4</v>
      </c>
      <c r="L5973" s="13">
        <v>5</v>
      </c>
      <c r="M5973" s="13">
        <v>15.25</v>
      </c>
    </row>
    <row r="5974" spans="2:13">
      <c r="B5974" s="10">
        <v>5971</v>
      </c>
      <c r="C5974" s="13">
        <v>0.8</v>
      </c>
      <c r="D5974" s="13">
        <v>5</v>
      </c>
      <c r="E5974" s="13">
        <v>14.594594594594593</v>
      </c>
      <c r="F5974" s="13">
        <v>22.672867199182988</v>
      </c>
      <c r="G5974" s="13">
        <v>3.0256410256410255</v>
      </c>
      <c r="H5974" s="13">
        <v>5.0526315789473681</v>
      </c>
      <c r="I5974" s="13">
        <v>0.6</v>
      </c>
      <c r="J5974" s="13">
        <v>8.3333333333333339</v>
      </c>
      <c r="K5974" s="13">
        <v>0.4</v>
      </c>
      <c r="L5974" s="13">
        <v>5</v>
      </c>
      <c r="M5974" s="13">
        <v>18.333333333333336</v>
      </c>
    </row>
    <row r="5975" spans="2:13">
      <c r="B5975" s="10">
        <v>5972</v>
      </c>
      <c r="C5975" s="13">
        <v>1</v>
      </c>
      <c r="D5975" s="13">
        <v>4</v>
      </c>
      <c r="E5975" s="13">
        <v>9</v>
      </c>
      <c r="F5975" s="13">
        <v>18.590062111801245</v>
      </c>
      <c r="G5975" s="13">
        <v>4.1043478260869568</v>
      </c>
      <c r="H5975" s="13">
        <v>5.4857142857142858</v>
      </c>
      <c r="I5975" s="13">
        <v>0.8</v>
      </c>
      <c r="J5975" s="13">
        <v>6.25</v>
      </c>
      <c r="K5975" s="13">
        <v>0.4</v>
      </c>
      <c r="L5975" s="13">
        <v>5</v>
      </c>
      <c r="M5975" s="13">
        <v>15.25</v>
      </c>
    </row>
    <row r="5976" spans="2:13">
      <c r="B5976" s="10">
        <v>5973</v>
      </c>
      <c r="C5976" s="13">
        <v>0.6</v>
      </c>
      <c r="D5976" s="13">
        <v>6.666666666666667</v>
      </c>
      <c r="E5976" s="13">
        <v>15.882352941176469</v>
      </c>
      <c r="F5976" s="13">
        <v>22.74295900178253</v>
      </c>
      <c r="G5976" s="13">
        <v>2.8606060606060604</v>
      </c>
      <c r="H5976" s="13">
        <v>4</v>
      </c>
      <c r="I5976" s="13">
        <v>1.2</v>
      </c>
      <c r="J5976" s="13">
        <v>4.166666666666667</v>
      </c>
      <c r="K5976" s="13">
        <v>0.4</v>
      </c>
      <c r="L5976" s="13">
        <v>5</v>
      </c>
      <c r="M5976" s="13">
        <v>15.833333333333334</v>
      </c>
    </row>
    <row r="5977" spans="2:13">
      <c r="B5977" s="10">
        <v>5974</v>
      </c>
      <c r="C5977" s="13">
        <v>0.8</v>
      </c>
      <c r="D5977" s="13">
        <v>5</v>
      </c>
      <c r="E5977" s="13">
        <v>9.3103448275862064</v>
      </c>
      <c r="F5977" s="13">
        <v>16.987036556909516</v>
      </c>
      <c r="G5977" s="13">
        <v>3.1052631578947372</v>
      </c>
      <c r="H5977" s="13">
        <v>4.5714285714285712</v>
      </c>
      <c r="I5977" s="13">
        <v>0.6</v>
      </c>
      <c r="J5977" s="13">
        <v>8.3333333333333339</v>
      </c>
      <c r="K5977" s="13">
        <v>0.2</v>
      </c>
      <c r="L5977" s="13">
        <v>10</v>
      </c>
      <c r="M5977" s="13">
        <v>23.333333333333336</v>
      </c>
    </row>
    <row r="5978" spans="2:13">
      <c r="B5978" s="10">
        <v>5975</v>
      </c>
      <c r="C5978" s="13">
        <v>1</v>
      </c>
      <c r="D5978" s="13">
        <v>4</v>
      </c>
      <c r="E5978" s="13">
        <v>18.620689655172413</v>
      </c>
      <c r="F5978" s="13">
        <v>28.33662610197068</v>
      </c>
      <c r="G5978" s="13">
        <v>3.5223880597014925</v>
      </c>
      <c r="H5978" s="13">
        <v>6.193548387096774</v>
      </c>
      <c r="I5978" s="13">
        <v>0.4</v>
      </c>
      <c r="J5978" s="13">
        <v>12.5</v>
      </c>
      <c r="K5978" s="13">
        <v>0.2</v>
      </c>
      <c r="L5978" s="13">
        <v>10</v>
      </c>
      <c r="M5978" s="13">
        <v>26.5</v>
      </c>
    </row>
    <row r="5979" spans="2:13">
      <c r="B5979" s="10">
        <v>5976</v>
      </c>
      <c r="C5979" s="13">
        <v>1.4</v>
      </c>
      <c r="D5979" s="13">
        <v>2.8571428571428572</v>
      </c>
      <c r="E5979" s="13">
        <v>15.882352941176469</v>
      </c>
      <c r="F5979" s="13">
        <v>26.447570332480815</v>
      </c>
      <c r="G5979" s="13">
        <v>2.5652173913043477</v>
      </c>
      <c r="H5979" s="13">
        <v>8</v>
      </c>
      <c r="I5979" s="13">
        <v>1</v>
      </c>
      <c r="J5979" s="13">
        <v>5</v>
      </c>
      <c r="K5979" s="13">
        <v>0.6</v>
      </c>
      <c r="L5979" s="13">
        <v>3.3333333333333335</v>
      </c>
      <c r="M5979" s="13">
        <v>11.190476190476192</v>
      </c>
    </row>
    <row r="5980" spans="2:13">
      <c r="B5980" s="10">
        <v>5977</v>
      </c>
      <c r="C5980" s="13">
        <v>1.2</v>
      </c>
      <c r="D5980" s="13">
        <v>3.3333333333333335</v>
      </c>
      <c r="E5980" s="13">
        <v>12.272727272727273</v>
      </c>
      <c r="F5980" s="13">
        <v>19.923579173120459</v>
      </c>
      <c r="G5980" s="13">
        <v>2.165137614678899</v>
      </c>
      <c r="H5980" s="13">
        <v>5.4857142857142858</v>
      </c>
      <c r="I5980" s="13">
        <v>0.8</v>
      </c>
      <c r="J5980" s="13">
        <v>6.25</v>
      </c>
      <c r="K5980" s="13">
        <v>0.4</v>
      </c>
      <c r="L5980" s="13">
        <v>5</v>
      </c>
      <c r="M5980" s="13">
        <v>14.583333333333334</v>
      </c>
    </row>
    <row r="5981" spans="2:13">
      <c r="B5981" s="10">
        <v>5978</v>
      </c>
      <c r="C5981" s="13">
        <v>1.4</v>
      </c>
      <c r="D5981" s="13">
        <v>2.8571428571428572</v>
      </c>
      <c r="E5981" s="13">
        <v>10</v>
      </c>
      <c r="F5981" s="13">
        <v>16.962470776424265</v>
      </c>
      <c r="G5981" s="13">
        <v>2.4973544973544972</v>
      </c>
      <c r="H5981" s="13">
        <v>4.4651162790697674</v>
      </c>
      <c r="I5981" s="13">
        <v>0.6</v>
      </c>
      <c r="J5981" s="13">
        <v>8.3333333333333339</v>
      </c>
      <c r="K5981" s="13">
        <v>0.6</v>
      </c>
      <c r="L5981" s="13">
        <v>3.3333333333333335</v>
      </c>
      <c r="M5981" s="13">
        <v>14.523809523809526</v>
      </c>
    </row>
    <row r="5982" spans="2:13">
      <c r="B5982" s="10">
        <v>5979</v>
      </c>
      <c r="C5982" s="13">
        <v>0.8</v>
      </c>
      <c r="D5982" s="13">
        <v>5</v>
      </c>
      <c r="E5982" s="13">
        <v>14.594594594594593</v>
      </c>
      <c r="F5982" s="13">
        <v>20.620415034133373</v>
      </c>
      <c r="G5982" s="13">
        <v>3.3956834532374103</v>
      </c>
      <c r="H5982" s="13">
        <v>2.6301369863013697</v>
      </c>
      <c r="I5982" s="13">
        <v>1.2</v>
      </c>
      <c r="J5982" s="13">
        <v>4.166666666666667</v>
      </c>
      <c r="K5982" s="13">
        <v>0.6</v>
      </c>
      <c r="L5982" s="13">
        <v>3.3333333333333335</v>
      </c>
      <c r="M5982" s="13">
        <v>12.500000000000002</v>
      </c>
    </row>
    <row r="5983" spans="2:13">
      <c r="B5983" s="10">
        <v>5980</v>
      </c>
      <c r="C5983" s="13">
        <v>1.2</v>
      </c>
      <c r="D5983" s="13">
        <v>3.3333333333333335</v>
      </c>
      <c r="E5983" s="13">
        <v>13.5</v>
      </c>
      <c r="F5983" s="13">
        <v>21.785980264382797</v>
      </c>
      <c r="G5983" s="13">
        <v>3.603053435114504</v>
      </c>
      <c r="H5983" s="13">
        <v>4.6829268292682924</v>
      </c>
      <c r="I5983" s="13">
        <v>1</v>
      </c>
      <c r="J5983" s="13">
        <v>5</v>
      </c>
      <c r="K5983" s="13">
        <v>0.6</v>
      </c>
      <c r="L5983" s="13">
        <v>3.3333333333333335</v>
      </c>
      <c r="M5983" s="13">
        <v>11.666666666666668</v>
      </c>
    </row>
    <row r="5984" spans="2:13">
      <c r="B5984" s="10">
        <v>5981</v>
      </c>
      <c r="C5984" s="13">
        <v>0.4</v>
      </c>
      <c r="D5984" s="13">
        <v>10</v>
      </c>
      <c r="E5984" s="13">
        <v>13.5</v>
      </c>
      <c r="F5984" s="13">
        <v>21.143373493975904</v>
      </c>
      <c r="G5984" s="13">
        <v>2.8433734939759034</v>
      </c>
      <c r="H5984" s="13">
        <v>4.8</v>
      </c>
      <c r="I5984" s="13">
        <v>0.8</v>
      </c>
      <c r="J5984" s="13">
        <v>6.25</v>
      </c>
      <c r="K5984" s="13">
        <v>0.4</v>
      </c>
      <c r="L5984" s="13">
        <v>5</v>
      </c>
      <c r="M5984" s="13">
        <v>21.25</v>
      </c>
    </row>
    <row r="5985" spans="2:13">
      <c r="B5985" s="10">
        <v>5982</v>
      </c>
      <c r="C5985" s="13">
        <v>1.6</v>
      </c>
      <c r="D5985" s="13">
        <v>2.5</v>
      </c>
      <c r="E5985" s="13">
        <v>14.594594594594593</v>
      </c>
      <c r="F5985" s="13">
        <v>23.22230022230022</v>
      </c>
      <c r="G5985" s="13">
        <v>2.8095238095238098</v>
      </c>
      <c r="H5985" s="13">
        <v>5.8181818181818183</v>
      </c>
      <c r="I5985" s="13">
        <v>1</v>
      </c>
      <c r="J5985" s="13">
        <v>5</v>
      </c>
      <c r="K5985" s="13">
        <v>0.1</v>
      </c>
      <c r="L5985" s="13">
        <v>20</v>
      </c>
      <c r="M5985" s="13">
        <v>27.5</v>
      </c>
    </row>
    <row r="5986" spans="2:13">
      <c r="B5986" s="10">
        <v>5983</v>
      </c>
      <c r="C5986" s="13">
        <v>0.6</v>
      </c>
      <c r="D5986" s="13">
        <v>6.666666666666667</v>
      </c>
      <c r="E5986" s="13">
        <v>8.3076923076923084</v>
      </c>
      <c r="F5986" s="13">
        <v>19.220735785953178</v>
      </c>
      <c r="G5986" s="13">
        <v>2.5652173913043477</v>
      </c>
      <c r="H5986" s="13">
        <v>8.3478260869565215</v>
      </c>
      <c r="I5986" s="13">
        <v>1</v>
      </c>
      <c r="J5986" s="13">
        <v>5</v>
      </c>
      <c r="K5986" s="13">
        <v>0.6</v>
      </c>
      <c r="L5986" s="13">
        <v>3.3333333333333335</v>
      </c>
      <c r="M5986" s="13">
        <v>15.000000000000002</v>
      </c>
    </row>
    <row r="5987" spans="2:13">
      <c r="B5987" s="10">
        <v>5984</v>
      </c>
      <c r="C5987" s="13">
        <v>0.8</v>
      </c>
      <c r="D5987" s="13">
        <v>5</v>
      </c>
      <c r="E5987" s="13">
        <v>15.882352941176469</v>
      </c>
      <c r="F5987" s="13">
        <v>22.958134605193429</v>
      </c>
      <c r="G5987" s="13">
        <v>4.2522522522522523</v>
      </c>
      <c r="H5987" s="13">
        <v>2.8235294117647061</v>
      </c>
      <c r="I5987" s="13">
        <v>0.8</v>
      </c>
      <c r="J5987" s="13">
        <v>6.25</v>
      </c>
      <c r="K5987" s="13">
        <v>0.4</v>
      </c>
      <c r="L5987" s="13">
        <v>5</v>
      </c>
      <c r="M5987" s="13">
        <v>16.25</v>
      </c>
    </row>
    <row r="5988" spans="2:13">
      <c r="B5988" s="10">
        <v>5985</v>
      </c>
      <c r="C5988" s="13">
        <v>1.4</v>
      </c>
      <c r="D5988" s="13">
        <v>2.8571428571428572</v>
      </c>
      <c r="E5988" s="13">
        <v>7.605633802816901</v>
      </c>
      <c r="F5988" s="13">
        <v>13.669394900476304</v>
      </c>
      <c r="G5988" s="13">
        <v>2.8095238095238098</v>
      </c>
      <c r="H5988" s="13">
        <v>3.2542372881355934</v>
      </c>
      <c r="I5988" s="13">
        <v>0.8</v>
      </c>
      <c r="J5988" s="13">
        <v>6.25</v>
      </c>
      <c r="K5988" s="13">
        <v>0.2</v>
      </c>
      <c r="L5988" s="13">
        <v>10</v>
      </c>
      <c r="M5988" s="13">
        <v>19.107142857142858</v>
      </c>
    </row>
    <row r="5989" spans="2:13">
      <c r="B5989" s="10">
        <v>5986</v>
      </c>
      <c r="C5989" s="13">
        <v>1</v>
      </c>
      <c r="D5989" s="13">
        <v>4</v>
      </c>
      <c r="E5989" s="13">
        <v>8.7096774193548381</v>
      </c>
      <c r="F5989" s="13">
        <v>18.395302139462316</v>
      </c>
      <c r="G5989" s="13">
        <v>3.0649350649350646</v>
      </c>
      <c r="H5989" s="13">
        <v>6.6206896551724137</v>
      </c>
      <c r="I5989" s="13">
        <v>1.2</v>
      </c>
      <c r="J5989" s="13">
        <v>4.166666666666667</v>
      </c>
      <c r="K5989" s="13">
        <v>0.4</v>
      </c>
      <c r="L5989" s="13">
        <v>5</v>
      </c>
      <c r="M5989" s="13">
        <v>13.166666666666668</v>
      </c>
    </row>
    <row r="5990" spans="2:13">
      <c r="B5990" s="10">
        <v>5987</v>
      </c>
      <c r="C5990" s="13">
        <v>1.2</v>
      </c>
      <c r="D5990" s="13">
        <v>3.3333333333333335</v>
      </c>
      <c r="E5990" s="13">
        <v>11.739130434782609</v>
      </c>
      <c r="F5990" s="13">
        <v>19.383631713554987</v>
      </c>
      <c r="G5990" s="13">
        <v>3.4705882352941178</v>
      </c>
      <c r="H5990" s="13">
        <v>4.1739130434782608</v>
      </c>
      <c r="I5990" s="13">
        <v>1</v>
      </c>
      <c r="J5990" s="13">
        <v>5</v>
      </c>
      <c r="K5990" s="13">
        <v>0.4</v>
      </c>
      <c r="L5990" s="13">
        <v>5</v>
      </c>
      <c r="M5990" s="13">
        <v>13.333333333333334</v>
      </c>
    </row>
    <row r="5991" spans="2:13">
      <c r="B5991" s="10">
        <v>5988</v>
      </c>
      <c r="C5991" s="13">
        <v>0.4</v>
      </c>
      <c r="D5991" s="13">
        <v>10</v>
      </c>
      <c r="E5991" s="13">
        <v>10.188679245283019</v>
      </c>
      <c r="F5991" s="13">
        <v>19.132688878034372</v>
      </c>
      <c r="G5991" s="13">
        <v>3.1258278145695364</v>
      </c>
      <c r="H5991" s="13">
        <v>5.8181818181818183</v>
      </c>
      <c r="I5991" s="13">
        <v>1.2</v>
      </c>
      <c r="J5991" s="13">
        <v>4.166666666666667</v>
      </c>
      <c r="K5991" s="13">
        <v>0.6</v>
      </c>
      <c r="L5991" s="13">
        <v>3.3333333333333335</v>
      </c>
      <c r="M5991" s="13">
        <v>17.5</v>
      </c>
    </row>
    <row r="5992" spans="2:13">
      <c r="B5992" s="10">
        <v>5989</v>
      </c>
      <c r="C5992" s="13">
        <v>0.1</v>
      </c>
      <c r="D5992" s="13">
        <v>40</v>
      </c>
      <c r="E5992" s="13">
        <v>14.594594594594593</v>
      </c>
      <c r="F5992" s="13">
        <v>27.513451737451735</v>
      </c>
      <c r="G5992" s="13">
        <v>3.7759999999999998</v>
      </c>
      <c r="H5992" s="13">
        <v>9.1428571428571423</v>
      </c>
      <c r="I5992" s="13">
        <v>1</v>
      </c>
      <c r="J5992" s="13">
        <v>5</v>
      </c>
      <c r="K5992" s="13">
        <v>0.4</v>
      </c>
      <c r="L5992" s="13">
        <v>5</v>
      </c>
      <c r="M5992" s="13">
        <v>50</v>
      </c>
    </row>
    <row r="5993" spans="2:13">
      <c r="B5993" s="10">
        <v>5990</v>
      </c>
      <c r="C5993" s="13">
        <v>0.4</v>
      </c>
      <c r="D5993" s="13">
        <v>10</v>
      </c>
      <c r="E5993" s="13">
        <v>5.8064516129032251</v>
      </c>
      <c r="F5993" s="13">
        <v>12.822845055526177</v>
      </c>
      <c r="G5993" s="13">
        <v>3.8688524590163937</v>
      </c>
      <c r="H5993" s="13">
        <v>3.1475409836065573</v>
      </c>
      <c r="I5993" s="13">
        <v>1</v>
      </c>
      <c r="J5993" s="13">
        <v>5</v>
      </c>
      <c r="K5993" s="13">
        <v>0.6</v>
      </c>
      <c r="L5993" s="13">
        <v>3.3333333333333335</v>
      </c>
      <c r="M5993" s="13">
        <v>18.333333333333332</v>
      </c>
    </row>
    <row r="5994" spans="2:13">
      <c r="B5994" s="10">
        <v>5991</v>
      </c>
      <c r="C5994" s="13">
        <v>0.8</v>
      </c>
      <c r="D5994" s="13">
        <v>5</v>
      </c>
      <c r="E5994" s="13">
        <v>9.1525423728813564</v>
      </c>
      <c r="F5994" s="13">
        <v>15.318913315371701</v>
      </c>
      <c r="G5994" s="13">
        <v>3.3006993006993004</v>
      </c>
      <c r="H5994" s="13">
        <v>2.8656716417910446</v>
      </c>
      <c r="I5994" s="13">
        <v>1</v>
      </c>
      <c r="J5994" s="13">
        <v>5</v>
      </c>
      <c r="K5994" s="13">
        <v>0.4</v>
      </c>
      <c r="L5994" s="13">
        <v>5</v>
      </c>
      <c r="M5994" s="13">
        <v>15</v>
      </c>
    </row>
    <row r="5995" spans="2:13">
      <c r="B5995" s="10">
        <v>5992</v>
      </c>
      <c r="C5995" s="13">
        <v>0.6</v>
      </c>
      <c r="D5995" s="13">
        <v>6.666666666666667</v>
      </c>
      <c r="E5995" s="13">
        <v>12.857142857142858</v>
      </c>
      <c r="F5995" s="13">
        <v>22.662271062271063</v>
      </c>
      <c r="G5995" s="13">
        <v>2.4205128205128204</v>
      </c>
      <c r="H5995" s="13">
        <v>7.384615384615385</v>
      </c>
      <c r="I5995" s="13">
        <v>1.4</v>
      </c>
      <c r="J5995" s="13">
        <v>3.5714285714285716</v>
      </c>
      <c r="K5995" s="13">
        <v>0.4</v>
      </c>
      <c r="L5995" s="13">
        <v>5</v>
      </c>
      <c r="M5995" s="13">
        <v>15.238095238095239</v>
      </c>
    </row>
    <row r="5996" spans="2:13">
      <c r="B5996" s="10">
        <v>5993</v>
      </c>
      <c r="C5996" s="13">
        <v>0.6</v>
      </c>
      <c r="D5996" s="13">
        <v>6.666666666666667</v>
      </c>
      <c r="E5996" s="13">
        <v>9.3103448275862064</v>
      </c>
      <c r="F5996" s="13">
        <v>15.725885745304193</v>
      </c>
      <c r="G5996" s="13">
        <v>2.7928994082840237</v>
      </c>
      <c r="H5996" s="13">
        <v>3.6226415094339623</v>
      </c>
      <c r="I5996" s="13">
        <v>0.6</v>
      </c>
      <c r="J5996" s="13">
        <v>8.3333333333333339</v>
      </c>
      <c r="K5996" s="13">
        <v>0.6</v>
      </c>
      <c r="L5996" s="13">
        <v>3.3333333333333335</v>
      </c>
      <c r="M5996" s="13">
        <v>18.333333333333332</v>
      </c>
    </row>
    <row r="5997" spans="2:13">
      <c r="B5997" s="10">
        <v>5994</v>
      </c>
      <c r="C5997" s="13">
        <v>0.4</v>
      </c>
      <c r="D5997" s="13">
        <v>10</v>
      </c>
      <c r="E5997" s="13">
        <v>9.8181818181818166</v>
      </c>
      <c r="F5997" s="13">
        <v>16.120387548958977</v>
      </c>
      <c r="G5997" s="13">
        <v>2.3838383838383841</v>
      </c>
      <c r="H5997" s="13">
        <v>3.9183673469387754</v>
      </c>
      <c r="I5997" s="13">
        <v>1.4</v>
      </c>
      <c r="J5997" s="13">
        <v>3.5714285714285716</v>
      </c>
      <c r="K5997" s="13">
        <v>0.4</v>
      </c>
      <c r="L5997" s="13">
        <v>5</v>
      </c>
      <c r="M5997" s="13">
        <v>18.571428571428569</v>
      </c>
    </row>
    <row r="5998" spans="2:13">
      <c r="B5998" s="10">
        <v>5995</v>
      </c>
      <c r="C5998" s="13">
        <v>0.6</v>
      </c>
      <c r="D5998" s="13">
        <v>6.666666666666667</v>
      </c>
      <c r="E5998" s="13">
        <v>13.5</v>
      </c>
      <c r="F5998" s="13">
        <v>22.479234972677595</v>
      </c>
      <c r="G5998" s="13">
        <v>2.5792349726775954</v>
      </c>
      <c r="H5998" s="13">
        <v>6.4</v>
      </c>
      <c r="I5998" s="13">
        <v>0.6</v>
      </c>
      <c r="J5998" s="13">
        <v>8.3333333333333339</v>
      </c>
      <c r="K5998" s="13">
        <v>0.1</v>
      </c>
      <c r="L5998" s="13">
        <v>20</v>
      </c>
      <c r="M5998" s="13">
        <v>35</v>
      </c>
    </row>
    <row r="5999" spans="2:13">
      <c r="B5999" s="10">
        <v>5996</v>
      </c>
      <c r="C5999" s="13">
        <v>0.6</v>
      </c>
      <c r="D5999" s="13">
        <v>6.666666666666667</v>
      </c>
      <c r="E5999" s="13">
        <v>10.188679245283019</v>
      </c>
      <c r="F5999" s="13">
        <v>17.553424256369492</v>
      </c>
      <c r="G5999" s="13">
        <v>2.6818181818181817</v>
      </c>
      <c r="H5999" s="13">
        <v>4.6829268292682924</v>
      </c>
      <c r="I5999" s="13">
        <v>0.8</v>
      </c>
      <c r="J5999" s="13">
        <v>6.25</v>
      </c>
      <c r="K5999" s="13">
        <v>0.2</v>
      </c>
      <c r="L5999" s="13">
        <v>10</v>
      </c>
      <c r="M5999" s="13">
        <v>22.916666666666668</v>
      </c>
    </row>
    <row r="6000" spans="2:13">
      <c r="B6000" s="10">
        <v>5997</v>
      </c>
      <c r="C6000" s="13">
        <v>0.8</v>
      </c>
      <c r="D6000" s="13">
        <v>5</v>
      </c>
      <c r="E6000" s="13">
        <v>12.558139534883722</v>
      </c>
      <c r="F6000" s="13">
        <v>21.668029644773831</v>
      </c>
      <c r="G6000" s="13">
        <v>4.5384615384615383</v>
      </c>
      <c r="H6000" s="13">
        <v>4.5714285714285712</v>
      </c>
      <c r="I6000" s="13">
        <v>0.6</v>
      </c>
      <c r="J6000" s="13">
        <v>8.3333333333333339</v>
      </c>
      <c r="K6000" s="13">
        <v>0.2</v>
      </c>
      <c r="L6000" s="13">
        <v>10</v>
      </c>
      <c r="M6000" s="13">
        <v>23.333333333333336</v>
      </c>
    </row>
    <row r="6001" spans="2:13">
      <c r="B6001" s="10">
        <v>5998</v>
      </c>
      <c r="C6001" s="13">
        <v>1.2</v>
      </c>
      <c r="D6001" s="13">
        <v>3.3333333333333335</v>
      </c>
      <c r="E6001" s="13">
        <v>8.7096774193548381</v>
      </c>
      <c r="F6001" s="13">
        <v>15.402518608963394</v>
      </c>
      <c r="G6001" s="13">
        <v>2.6077348066298343</v>
      </c>
      <c r="H6001" s="13">
        <v>4.0851063829787231</v>
      </c>
      <c r="I6001" s="13">
        <v>1.2</v>
      </c>
      <c r="J6001" s="13">
        <v>4.166666666666667</v>
      </c>
      <c r="K6001" s="13">
        <v>0.2</v>
      </c>
      <c r="L6001" s="13">
        <v>10</v>
      </c>
      <c r="M6001" s="13">
        <v>17.5</v>
      </c>
    </row>
    <row r="6002" spans="2:13">
      <c r="B6002" s="10">
        <v>5999</v>
      </c>
      <c r="C6002" s="13">
        <v>0.6</v>
      </c>
      <c r="D6002" s="13">
        <v>6.666666666666667</v>
      </c>
      <c r="E6002" s="13">
        <v>16.363636363636363</v>
      </c>
      <c r="F6002" s="13">
        <v>25.015518084066471</v>
      </c>
      <c r="G6002" s="13">
        <v>2.458333333333333</v>
      </c>
      <c r="H6002" s="13">
        <v>6.193548387096774</v>
      </c>
      <c r="I6002" s="13">
        <v>1</v>
      </c>
      <c r="J6002" s="13">
        <v>5</v>
      </c>
      <c r="K6002" s="13">
        <v>0.1</v>
      </c>
      <c r="L6002" s="13">
        <v>20</v>
      </c>
      <c r="M6002" s="13">
        <v>31.666666666666668</v>
      </c>
    </row>
    <row r="6003" spans="2:13">
      <c r="B6003" s="10">
        <v>6000</v>
      </c>
      <c r="C6003" s="13">
        <v>0.1</v>
      </c>
      <c r="D6003" s="13">
        <v>40</v>
      </c>
      <c r="E6003" s="13">
        <v>18.620689655172413</v>
      </c>
      <c r="F6003" s="13">
        <v>25.946411994848241</v>
      </c>
      <c r="G6003" s="13">
        <v>2.8606060606060604</v>
      </c>
      <c r="H6003" s="13">
        <v>4.4651162790697674</v>
      </c>
      <c r="I6003" s="13">
        <v>1.2</v>
      </c>
      <c r="J6003" s="13">
        <v>4.166666666666667</v>
      </c>
      <c r="K6003" s="13">
        <v>0.6</v>
      </c>
      <c r="L6003" s="13">
        <v>3.3333333333333335</v>
      </c>
      <c r="M6003" s="13">
        <v>47.5</v>
      </c>
    </row>
    <row r="6004" spans="2:13">
      <c r="B6004" s="10">
        <v>6001</v>
      </c>
      <c r="C6004" s="13">
        <v>1</v>
      </c>
      <c r="D6004" s="13">
        <v>4</v>
      </c>
      <c r="E6004" s="13">
        <v>11.739130434782609</v>
      </c>
      <c r="F6004" s="13">
        <v>17.753484501768256</v>
      </c>
      <c r="G6004" s="13">
        <v>3.1052631578947372</v>
      </c>
      <c r="H6004" s="13">
        <v>2.9090909090909092</v>
      </c>
      <c r="I6004" s="13">
        <v>1.6</v>
      </c>
      <c r="J6004" s="13">
        <v>3.125</v>
      </c>
      <c r="K6004" s="13">
        <v>0.4</v>
      </c>
      <c r="L6004" s="13">
        <v>5</v>
      </c>
      <c r="M6004" s="13">
        <v>12.125</v>
      </c>
    </row>
    <row r="6005" spans="2:13">
      <c r="B6005" s="10">
        <v>6002</v>
      </c>
      <c r="C6005" s="13">
        <v>1.2</v>
      </c>
      <c r="D6005" s="13">
        <v>3.3333333333333335</v>
      </c>
      <c r="E6005" s="13">
        <v>14.210526315789473</v>
      </c>
      <c r="F6005" s="13">
        <v>23.002768940093166</v>
      </c>
      <c r="G6005" s="13">
        <v>3.603053435114504</v>
      </c>
      <c r="H6005" s="13">
        <v>5.1891891891891895</v>
      </c>
      <c r="I6005" s="13">
        <v>1</v>
      </c>
      <c r="J6005" s="13">
        <v>5</v>
      </c>
      <c r="K6005" s="13">
        <v>0.4</v>
      </c>
      <c r="L6005" s="13">
        <v>5</v>
      </c>
      <c r="M6005" s="13">
        <v>13.333333333333334</v>
      </c>
    </row>
    <row r="6006" spans="2:13">
      <c r="B6006" s="10">
        <v>6003</v>
      </c>
      <c r="C6006" s="13">
        <v>0.4</v>
      </c>
      <c r="D6006" s="13">
        <v>10</v>
      </c>
      <c r="E6006" s="13">
        <v>13.170731707317072</v>
      </c>
      <c r="F6006" s="13">
        <v>19.212992149577516</v>
      </c>
      <c r="G6006" s="13">
        <v>2.5513513513513515</v>
      </c>
      <c r="H6006" s="13">
        <v>3.4909090909090907</v>
      </c>
      <c r="I6006" s="13">
        <v>0.8</v>
      </c>
      <c r="J6006" s="13">
        <v>6.25</v>
      </c>
      <c r="K6006" s="13">
        <v>0.4</v>
      </c>
      <c r="L6006" s="13">
        <v>5</v>
      </c>
      <c r="M6006" s="13">
        <v>21.25</v>
      </c>
    </row>
    <row r="6007" spans="2:13">
      <c r="B6007" s="10">
        <v>6004</v>
      </c>
      <c r="C6007" s="13">
        <v>0.8</v>
      </c>
      <c r="D6007" s="13">
        <v>5</v>
      </c>
      <c r="E6007" s="13">
        <v>11.25</v>
      </c>
      <c r="F6007" s="13">
        <v>18.613622821391331</v>
      </c>
      <c r="G6007" s="13">
        <v>3.4452554744525545</v>
      </c>
      <c r="H6007" s="13">
        <v>3.9183673469387754</v>
      </c>
      <c r="I6007" s="13">
        <v>0.8</v>
      </c>
      <c r="J6007" s="13">
        <v>6.25</v>
      </c>
      <c r="K6007" s="13">
        <v>0.4</v>
      </c>
      <c r="L6007" s="13">
        <v>5</v>
      </c>
      <c r="M6007" s="13">
        <v>16.25</v>
      </c>
    </row>
    <row r="6008" spans="2:13">
      <c r="B6008" s="10">
        <v>6005</v>
      </c>
      <c r="C6008" s="13">
        <v>0.6</v>
      </c>
      <c r="D6008" s="13">
        <v>6.666666666666667</v>
      </c>
      <c r="E6008" s="13">
        <v>8.4375</v>
      </c>
      <c r="F6008" s="13">
        <v>16.440131578947366</v>
      </c>
      <c r="G6008" s="13">
        <v>2.95</v>
      </c>
      <c r="H6008" s="13">
        <v>5.0526315789473681</v>
      </c>
      <c r="I6008" s="13">
        <v>1.2</v>
      </c>
      <c r="J6008" s="13">
        <v>4.166666666666667</v>
      </c>
      <c r="K6008" s="13">
        <v>0.4</v>
      </c>
      <c r="L6008" s="13">
        <v>5</v>
      </c>
      <c r="M6008" s="13">
        <v>15.833333333333334</v>
      </c>
    </row>
    <row r="6009" spans="2:13">
      <c r="B6009" s="10">
        <v>6006</v>
      </c>
      <c r="C6009" s="13">
        <v>1</v>
      </c>
      <c r="D6009" s="13">
        <v>4</v>
      </c>
      <c r="E6009" s="13">
        <v>13.846153846153847</v>
      </c>
      <c r="F6009" s="13">
        <v>20.524439975420368</v>
      </c>
      <c r="G6009" s="13">
        <v>2.9135802469135803</v>
      </c>
      <c r="H6009" s="13">
        <v>3.7647058823529411</v>
      </c>
      <c r="I6009" s="13">
        <v>0.8</v>
      </c>
      <c r="J6009" s="13">
        <v>6.25</v>
      </c>
      <c r="K6009" s="13">
        <v>0.6</v>
      </c>
      <c r="L6009" s="13">
        <v>3.3333333333333335</v>
      </c>
      <c r="M6009" s="13">
        <v>13.583333333333334</v>
      </c>
    </row>
    <row r="6010" spans="2:13">
      <c r="B6010" s="10">
        <v>6007</v>
      </c>
      <c r="C6010" s="13">
        <v>0.6</v>
      </c>
      <c r="D6010" s="13">
        <v>6.666666666666667</v>
      </c>
      <c r="E6010" s="13">
        <v>18.620689655172413</v>
      </c>
      <c r="F6010" s="13">
        <v>28.21703390498201</v>
      </c>
      <c r="G6010" s="13">
        <v>4.673267326732673</v>
      </c>
      <c r="H6010" s="13">
        <v>4.9230769230769234</v>
      </c>
      <c r="I6010" s="13">
        <v>1</v>
      </c>
      <c r="J6010" s="13">
        <v>5</v>
      </c>
      <c r="K6010" s="13">
        <v>0.6</v>
      </c>
      <c r="L6010" s="13">
        <v>3.3333333333333335</v>
      </c>
      <c r="M6010" s="13">
        <v>15.000000000000002</v>
      </c>
    </row>
    <row r="6011" spans="2:13">
      <c r="B6011" s="10">
        <v>6008</v>
      </c>
      <c r="C6011" s="13">
        <v>0.4</v>
      </c>
      <c r="D6011" s="13">
        <v>10</v>
      </c>
      <c r="E6011" s="13">
        <v>18.620689655172413</v>
      </c>
      <c r="F6011" s="13">
        <v>24.808031427324313</v>
      </c>
      <c r="G6011" s="13">
        <v>2.9873417721518987</v>
      </c>
      <c r="H6011" s="13">
        <v>3.2</v>
      </c>
      <c r="I6011" s="13">
        <v>0.6</v>
      </c>
      <c r="J6011" s="13">
        <v>8.3333333333333339</v>
      </c>
      <c r="K6011" s="13">
        <v>0.2</v>
      </c>
      <c r="L6011" s="13">
        <v>10</v>
      </c>
      <c r="M6011" s="13">
        <v>28.333333333333336</v>
      </c>
    </row>
    <row r="6012" spans="2:13">
      <c r="B6012" s="10">
        <v>6009</v>
      </c>
      <c r="C6012" s="13">
        <v>0.2</v>
      </c>
      <c r="D6012" s="13">
        <v>20</v>
      </c>
      <c r="E6012" s="13">
        <v>17.419354838709676</v>
      </c>
      <c r="F6012" s="13">
        <v>23.720181284990666</v>
      </c>
      <c r="G6012" s="13">
        <v>3.9008264462809921</v>
      </c>
      <c r="H6012" s="13">
        <v>2.4</v>
      </c>
      <c r="I6012" s="13">
        <v>0.8</v>
      </c>
      <c r="J6012" s="13">
        <v>6.25</v>
      </c>
      <c r="K6012" s="13">
        <v>0.4</v>
      </c>
      <c r="L6012" s="13">
        <v>5</v>
      </c>
      <c r="M6012" s="13">
        <v>31.25</v>
      </c>
    </row>
    <row r="6013" spans="2:13">
      <c r="B6013" s="10">
        <v>6010</v>
      </c>
      <c r="C6013" s="13">
        <v>0.8</v>
      </c>
      <c r="D6013" s="13">
        <v>5</v>
      </c>
      <c r="E6013" s="13">
        <v>12.272727272727273</v>
      </c>
      <c r="F6013" s="13">
        <v>21.184679063822017</v>
      </c>
      <c r="G6013" s="13">
        <v>2.29126213592233</v>
      </c>
      <c r="H6013" s="13">
        <v>6.6206896551724137</v>
      </c>
      <c r="I6013" s="13">
        <v>1.2</v>
      </c>
      <c r="J6013" s="13">
        <v>4.166666666666667</v>
      </c>
      <c r="K6013" s="13">
        <v>0.4</v>
      </c>
      <c r="L6013" s="13">
        <v>5</v>
      </c>
      <c r="M6013" s="13">
        <v>14.166666666666668</v>
      </c>
    </row>
    <row r="6014" spans="2:13">
      <c r="B6014" s="10">
        <v>6011</v>
      </c>
      <c r="C6014" s="13">
        <v>0.8</v>
      </c>
      <c r="D6014" s="13">
        <v>5</v>
      </c>
      <c r="E6014" s="13">
        <v>10.8</v>
      </c>
      <c r="F6014" s="13">
        <v>19.884967320261438</v>
      </c>
      <c r="G6014" s="13">
        <v>3.0849673202614376</v>
      </c>
      <c r="H6014" s="13">
        <v>6</v>
      </c>
      <c r="I6014" s="13">
        <v>0.8</v>
      </c>
      <c r="J6014" s="13">
        <v>6.25</v>
      </c>
      <c r="K6014" s="13">
        <v>0.6</v>
      </c>
      <c r="L6014" s="13">
        <v>3.3333333333333335</v>
      </c>
      <c r="M6014" s="13">
        <v>14.583333333333334</v>
      </c>
    </row>
    <row r="6015" spans="2:13">
      <c r="B6015" s="10">
        <v>6012</v>
      </c>
      <c r="C6015" s="13">
        <v>1</v>
      </c>
      <c r="D6015" s="13">
        <v>4</v>
      </c>
      <c r="E6015" s="13">
        <v>10.188679245283019</v>
      </c>
      <c r="F6015" s="13">
        <v>18.187392243996019</v>
      </c>
      <c r="G6015" s="13">
        <v>2.8095238095238098</v>
      </c>
      <c r="H6015" s="13">
        <v>5.1891891891891895</v>
      </c>
      <c r="I6015" s="13">
        <v>1.2</v>
      </c>
      <c r="J6015" s="13">
        <v>4.166666666666667</v>
      </c>
      <c r="K6015" s="13">
        <v>0.1</v>
      </c>
      <c r="L6015" s="13">
        <v>20</v>
      </c>
      <c r="M6015" s="13">
        <v>28.166666666666668</v>
      </c>
    </row>
    <row r="6016" spans="2:13">
      <c r="B6016" s="10">
        <v>6013</v>
      </c>
      <c r="C6016" s="13">
        <v>0.4</v>
      </c>
      <c r="D6016" s="13">
        <v>10</v>
      </c>
      <c r="E6016" s="13">
        <v>11.020408163265305</v>
      </c>
      <c r="F6016" s="13">
        <v>19.190496139804893</v>
      </c>
      <c r="G6016" s="13">
        <v>3.8064516129032255</v>
      </c>
      <c r="H6016" s="13">
        <v>4.3636363636363633</v>
      </c>
      <c r="I6016" s="13">
        <v>1</v>
      </c>
      <c r="J6016" s="13">
        <v>5</v>
      </c>
      <c r="K6016" s="13">
        <v>0.6</v>
      </c>
      <c r="L6016" s="13">
        <v>3.3333333333333335</v>
      </c>
      <c r="M6016" s="13">
        <v>18.333333333333332</v>
      </c>
    </row>
    <row r="6017" spans="2:13">
      <c r="B6017" s="10">
        <v>6014</v>
      </c>
      <c r="C6017" s="13">
        <v>0.6</v>
      </c>
      <c r="D6017" s="13">
        <v>6.666666666666667</v>
      </c>
      <c r="E6017" s="13">
        <v>11.48936170212766</v>
      </c>
      <c r="F6017" s="13">
        <v>17.439252769665785</v>
      </c>
      <c r="G6017" s="13">
        <v>2.1851851851851851</v>
      </c>
      <c r="H6017" s="13">
        <v>3.7647058823529411</v>
      </c>
      <c r="I6017" s="13">
        <v>0.8</v>
      </c>
      <c r="J6017" s="13">
        <v>6.25</v>
      </c>
      <c r="K6017" s="13">
        <v>0.4</v>
      </c>
      <c r="L6017" s="13">
        <v>5</v>
      </c>
      <c r="M6017" s="13">
        <v>17.916666666666668</v>
      </c>
    </row>
    <row r="6018" spans="2:13">
      <c r="B6018" s="10">
        <v>6015</v>
      </c>
      <c r="C6018" s="13">
        <v>0.4</v>
      </c>
      <c r="D6018" s="13">
        <v>10</v>
      </c>
      <c r="E6018" s="13">
        <v>11.25</v>
      </c>
      <c r="F6018" s="13">
        <v>20.269895692485996</v>
      </c>
      <c r="G6018" s="13">
        <v>2.8263473053892216</v>
      </c>
      <c r="H6018" s="13">
        <v>6.193548387096774</v>
      </c>
      <c r="I6018" s="13">
        <v>0.8</v>
      </c>
      <c r="J6018" s="13">
        <v>6.25</v>
      </c>
      <c r="K6018" s="13">
        <v>0.8</v>
      </c>
      <c r="L6018" s="13">
        <v>2.5</v>
      </c>
      <c r="M6018" s="13">
        <v>18.75</v>
      </c>
    </row>
    <row r="6019" spans="2:13">
      <c r="B6019" s="10">
        <v>6016</v>
      </c>
      <c r="C6019" s="13">
        <v>0.6</v>
      </c>
      <c r="D6019" s="13">
        <v>6.666666666666667</v>
      </c>
      <c r="E6019" s="13">
        <v>10</v>
      </c>
      <c r="F6019" s="13">
        <v>17.245595854922279</v>
      </c>
      <c r="G6019" s="13">
        <v>2.4455958549222796</v>
      </c>
      <c r="H6019" s="13">
        <v>4.8</v>
      </c>
      <c r="I6019" s="13">
        <v>1</v>
      </c>
      <c r="J6019" s="13">
        <v>5</v>
      </c>
      <c r="K6019" s="13">
        <v>0.2</v>
      </c>
      <c r="L6019" s="13">
        <v>10</v>
      </c>
      <c r="M6019" s="13">
        <v>21.666666666666668</v>
      </c>
    </row>
    <row r="6020" spans="2:13">
      <c r="B6020" s="10">
        <v>6017</v>
      </c>
      <c r="C6020" s="13">
        <v>0.2</v>
      </c>
      <c r="D6020" s="13">
        <v>20</v>
      </c>
      <c r="E6020" s="13">
        <v>16.875</v>
      </c>
      <c r="F6020" s="13">
        <v>23.630600302038761</v>
      </c>
      <c r="G6020" s="13">
        <v>3.4452554744525545</v>
      </c>
      <c r="H6020" s="13">
        <v>3.3103448275862069</v>
      </c>
      <c r="I6020" s="13">
        <v>1.4</v>
      </c>
      <c r="J6020" s="13">
        <v>3.5714285714285716</v>
      </c>
      <c r="K6020" s="13">
        <v>0.2</v>
      </c>
      <c r="L6020" s="13">
        <v>10</v>
      </c>
      <c r="M6020" s="13">
        <v>33.571428571428569</v>
      </c>
    </row>
    <row r="6021" spans="2:13">
      <c r="B6021" s="10">
        <v>6018</v>
      </c>
      <c r="C6021" s="13">
        <v>0.6</v>
      </c>
      <c r="D6021" s="13">
        <v>6.666666666666667</v>
      </c>
      <c r="E6021" s="13">
        <v>12.857142857142858</v>
      </c>
      <c r="F6021" s="13">
        <v>19.896924128503077</v>
      </c>
      <c r="G6021" s="13">
        <v>3.5488721804511276</v>
      </c>
      <c r="H6021" s="13">
        <v>3.4909090909090907</v>
      </c>
      <c r="I6021" s="13">
        <v>1.4</v>
      </c>
      <c r="J6021" s="13">
        <v>3.5714285714285716</v>
      </c>
      <c r="K6021" s="13">
        <v>0.6</v>
      </c>
      <c r="L6021" s="13">
        <v>3.3333333333333335</v>
      </c>
      <c r="M6021" s="13">
        <v>13.571428571428573</v>
      </c>
    </row>
    <row r="6022" spans="2:13">
      <c r="B6022" s="10">
        <v>6019</v>
      </c>
      <c r="C6022" s="13">
        <v>0.8</v>
      </c>
      <c r="D6022" s="13">
        <v>5</v>
      </c>
      <c r="E6022" s="13">
        <v>12.857142857142858</v>
      </c>
      <c r="F6022" s="13">
        <v>19.286148501953974</v>
      </c>
      <c r="G6022" s="13">
        <v>2.5106382978723403</v>
      </c>
      <c r="H6022" s="13">
        <v>3.9183673469387754</v>
      </c>
      <c r="I6022" s="13">
        <v>1.2</v>
      </c>
      <c r="J6022" s="13">
        <v>4.166666666666667</v>
      </c>
      <c r="K6022" s="13">
        <v>0.4</v>
      </c>
      <c r="L6022" s="13">
        <v>5</v>
      </c>
      <c r="M6022" s="13">
        <v>14.166666666666668</v>
      </c>
    </row>
    <row r="6023" spans="2:13">
      <c r="B6023" s="10">
        <v>6020</v>
      </c>
      <c r="C6023" s="13">
        <v>0.6</v>
      </c>
      <c r="D6023" s="13">
        <v>6.666666666666667</v>
      </c>
      <c r="E6023" s="13">
        <v>19.285714285714288</v>
      </c>
      <c r="F6023" s="13">
        <v>28.35731145329887</v>
      </c>
      <c r="G6023" s="13">
        <v>2.8780487804878048</v>
      </c>
      <c r="H6023" s="13">
        <v>6.193548387096774</v>
      </c>
      <c r="I6023" s="13">
        <v>1</v>
      </c>
      <c r="J6023" s="13">
        <v>5</v>
      </c>
      <c r="K6023" s="13">
        <v>0.2</v>
      </c>
      <c r="L6023" s="13">
        <v>10</v>
      </c>
      <c r="M6023" s="13">
        <v>21.666666666666668</v>
      </c>
    </row>
    <row r="6024" spans="2:13">
      <c r="B6024" s="10">
        <v>6021</v>
      </c>
      <c r="C6024" s="13">
        <v>0.6</v>
      </c>
      <c r="D6024" s="13">
        <v>6.666666666666667</v>
      </c>
      <c r="E6024" s="13">
        <v>11.020408163265305</v>
      </c>
      <c r="F6024" s="13">
        <v>17.422180034804619</v>
      </c>
      <c r="G6024" s="13">
        <v>3.6589147286821708</v>
      </c>
      <c r="H6024" s="13">
        <v>2.7428571428571429</v>
      </c>
      <c r="I6024" s="13">
        <v>0.6</v>
      </c>
      <c r="J6024" s="13">
        <v>8.3333333333333339</v>
      </c>
      <c r="K6024" s="13">
        <v>0.4</v>
      </c>
      <c r="L6024" s="13">
        <v>5</v>
      </c>
      <c r="M6024" s="13">
        <v>20</v>
      </c>
    </row>
    <row r="6025" spans="2:13">
      <c r="B6025" s="10">
        <v>6022</v>
      </c>
      <c r="C6025" s="13">
        <v>0.6</v>
      </c>
      <c r="D6025" s="13">
        <v>6.666666666666667</v>
      </c>
      <c r="E6025" s="13">
        <v>13.170731707317072</v>
      </c>
      <c r="F6025" s="13">
        <v>21.73694175297917</v>
      </c>
      <c r="G6025" s="13">
        <v>3.2328767123287672</v>
      </c>
      <c r="H6025" s="13">
        <v>5.333333333333333</v>
      </c>
      <c r="I6025" s="13">
        <v>1</v>
      </c>
      <c r="J6025" s="13">
        <v>5</v>
      </c>
      <c r="K6025" s="13">
        <v>0.6</v>
      </c>
      <c r="L6025" s="13">
        <v>3.3333333333333335</v>
      </c>
      <c r="M6025" s="13">
        <v>15.000000000000002</v>
      </c>
    </row>
    <row r="6026" spans="2:13">
      <c r="B6026" s="10">
        <v>6023</v>
      </c>
      <c r="C6026" s="13">
        <v>0.6</v>
      </c>
      <c r="D6026" s="13">
        <v>6.666666666666667</v>
      </c>
      <c r="E6026" s="13">
        <v>12.272727272727273</v>
      </c>
      <c r="F6026" s="13">
        <v>18.178782733961</v>
      </c>
      <c r="G6026" s="13">
        <v>2.5376344086021505</v>
      </c>
      <c r="H6026" s="13">
        <v>3.3684210526315788</v>
      </c>
      <c r="I6026" s="13">
        <v>0.6</v>
      </c>
      <c r="J6026" s="13">
        <v>8.3333333333333339</v>
      </c>
      <c r="K6026" s="13">
        <v>0.4</v>
      </c>
      <c r="L6026" s="13">
        <v>5</v>
      </c>
      <c r="M6026" s="13">
        <v>20</v>
      </c>
    </row>
    <row r="6027" spans="2:13">
      <c r="B6027" s="10">
        <v>6024</v>
      </c>
      <c r="C6027" s="13">
        <v>1</v>
      </c>
      <c r="D6027" s="13">
        <v>4</v>
      </c>
      <c r="E6027" s="13">
        <v>14.594594594594593</v>
      </c>
      <c r="F6027" s="13">
        <v>20.373186969961164</v>
      </c>
      <c r="G6027" s="13">
        <v>2.6818181818181817</v>
      </c>
      <c r="H6027" s="13">
        <v>3.096774193548387</v>
      </c>
      <c r="I6027" s="13">
        <v>1</v>
      </c>
      <c r="J6027" s="13">
        <v>5</v>
      </c>
      <c r="K6027" s="13">
        <v>0.4</v>
      </c>
      <c r="L6027" s="13">
        <v>5</v>
      </c>
      <c r="M6027" s="13">
        <v>14</v>
      </c>
    </row>
    <row r="6028" spans="2:13">
      <c r="B6028" s="10">
        <v>6025</v>
      </c>
      <c r="C6028" s="13">
        <v>1</v>
      </c>
      <c r="D6028" s="13">
        <v>4</v>
      </c>
      <c r="E6028" s="13">
        <v>10.588235294117647</v>
      </c>
      <c r="F6028" s="13">
        <v>18.286228285516181</v>
      </c>
      <c r="G6028" s="13">
        <v>3.2328767123287672</v>
      </c>
      <c r="H6028" s="13">
        <v>4.4651162790697674</v>
      </c>
      <c r="I6028" s="13">
        <v>1.2</v>
      </c>
      <c r="J6028" s="13">
        <v>4.166666666666667</v>
      </c>
      <c r="K6028" s="13">
        <v>0.6</v>
      </c>
      <c r="L6028" s="13">
        <v>3.3333333333333335</v>
      </c>
      <c r="M6028" s="13">
        <v>11.500000000000002</v>
      </c>
    </row>
    <row r="6029" spans="2:13">
      <c r="B6029" s="10">
        <v>6026</v>
      </c>
      <c r="C6029" s="13">
        <v>0.4</v>
      </c>
      <c r="D6029" s="13">
        <v>10</v>
      </c>
      <c r="E6029" s="13">
        <v>9.1525423728813564</v>
      </c>
      <c r="F6029" s="13">
        <v>15.630672435366892</v>
      </c>
      <c r="G6029" s="13">
        <v>3.1677852348993287</v>
      </c>
      <c r="H6029" s="13">
        <v>3.3103448275862069</v>
      </c>
      <c r="I6029" s="13">
        <v>1</v>
      </c>
      <c r="J6029" s="13">
        <v>5</v>
      </c>
      <c r="K6029" s="13">
        <v>0.6</v>
      </c>
      <c r="L6029" s="13">
        <v>3.3333333333333335</v>
      </c>
      <c r="M6029" s="13">
        <v>18.333333333333332</v>
      </c>
    </row>
    <row r="6030" spans="2:13">
      <c r="B6030" s="10">
        <v>6027</v>
      </c>
      <c r="C6030" s="13">
        <v>0.8</v>
      </c>
      <c r="D6030" s="13">
        <v>5</v>
      </c>
      <c r="E6030" s="13">
        <v>10</v>
      </c>
      <c r="F6030" s="13">
        <v>18.258373205741627</v>
      </c>
      <c r="G6030" s="13">
        <v>2.258373205741627</v>
      </c>
      <c r="H6030" s="13">
        <v>6</v>
      </c>
      <c r="I6030" s="13">
        <v>1</v>
      </c>
      <c r="J6030" s="13">
        <v>5</v>
      </c>
      <c r="K6030" s="13">
        <v>0.2</v>
      </c>
      <c r="L6030" s="13">
        <v>10</v>
      </c>
      <c r="M6030" s="13">
        <v>20</v>
      </c>
    </row>
    <row r="6031" spans="2:13">
      <c r="B6031" s="10">
        <v>6028</v>
      </c>
      <c r="C6031" s="13">
        <v>0.2</v>
      </c>
      <c r="D6031" s="13">
        <v>20</v>
      </c>
      <c r="E6031" s="13">
        <v>10</v>
      </c>
      <c r="F6031" s="13">
        <v>17.05365984209822</v>
      </c>
      <c r="G6031" s="13">
        <v>2.9685534591194971</v>
      </c>
      <c r="H6031" s="13">
        <v>4.0851063829787231</v>
      </c>
      <c r="I6031" s="13">
        <v>0.8</v>
      </c>
      <c r="J6031" s="13">
        <v>6.25</v>
      </c>
      <c r="K6031" s="13">
        <v>0.6</v>
      </c>
      <c r="L6031" s="13">
        <v>3.3333333333333335</v>
      </c>
      <c r="M6031" s="13">
        <v>29.583333333333332</v>
      </c>
    </row>
    <row r="6032" spans="2:13">
      <c r="B6032" s="10">
        <v>6029</v>
      </c>
      <c r="C6032" s="13">
        <v>0.2</v>
      </c>
      <c r="D6032" s="13">
        <v>20</v>
      </c>
      <c r="E6032" s="13">
        <v>11.25</v>
      </c>
      <c r="F6032" s="13">
        <v>19.649294532627867</v>
      </c>
      <c r="G6032" s="13">
        <v>2.9135802469135803</v>
      </c>
      <c r="H6032" s="13">
        <v>5.4857142857142858</v>
      </c>
      <c r="I6032" s="13">
        <v>1.4</v>
      </c>
      <c r="J6032" s="13">
        <v>3.5714285714285716</v>
      </c>
      <c r="K6032" s="13">
        <v>0.4</v>
      </c>
      <c r="L6032" s="13">
        <v>5</v>
      </c>
      <c r="M6032" s="13">
        <v>28.571428571428573</v>
      </c>
    </row>
    <row r="6033" spans="2:13">
      <c r="B6033" s="10">
        <v>6030</v>
      </c>
      <c r="C6033" s="13">
        <v>1.4</v>
      </c>
      <c r="D6033" s="13">
        <v>2.8571428571428572</v>
      </c>
      <c r="E6033" s="13">
        <v>10.188679245283019</v>
      </c>
      <c r="F6033" s="13">
        <v>17.502257308087088</v>
      </c>
      <c r="G6033" s="13">
        <v>3.5488721804511276</v>
      </c>
      <c r="H6033" s="13">
        <v>3.7647058823529411</v>
      </c>
      <c r="I6033" s="13">
        <v>1</v>
      </c>
      <c r="J6033" s="13">
        <v>5</v>
      </c>
      <c r="K6033" s="13">
        <v>0.6</v>
      </c>
      <c r="L6033" s="13">
        <v>3.3333333333333335</v>
      </c>
      <c r="M6033" s="13">
        <v>11.190476190476192</v>
      </c>
    </row>
    <row r="6034" spans="2:13">
      <c r="B6034" s="10">
        <v>6031</v>
      </c>
      <c r="C6034" s="13">
        <v>1.2</v>
      </c>
      <c r="D6034" s="13">
        <v>3.3333333333333335</v>
      </c>
      <c r="E6034" s="13">
        <v>12.558139534883722</v>
      </c>
      <c r="F6034" s="13">
        <v>18.88372093023256</v>
      </c>
      <c r="G6034" s="13">
        <v>3.6589147286821708</v>
      </c>
      <c r="H6034" s="13">
        <v>2.6666666666666665</v>
      </c>
      <c r="I6034" s="13">
        <v>1.4</v>
      </c>
      <c r="J6034" s="13">
        <v>3.5714285714285716</v>
      </c>
      <c r="K6034" s="13">
        <v>0.4</v>
      </c>
      <c r="L6034" s="13">
        <v>5</v>
      </c>
      <c r="M6034" s="13">
        <v>11.904761904761905</v>
      </c>
    </row>
    <row r="6035" spans="2:13">
      <c r="B6035" s="10">
        <v>6032</v>
      </c>
      <c r="C6035" s="13">
        <v>0.4</v>
      </c>
      <c r="D6035" s="13">
        <v>10</v>
      </c>
      <c r="E6035" s="13">
        <v>19.285714285714288</v>
      </c>
      <c r="F6035" s="13">
        <v>24.587620294735093</v>
      </c>
      <c r="G6035" s="13">
        <v>1.9915611814345993</v>
      </c>
      <c r="H6035" s="13">
        <v>3.3103448275862069</v>
      </c>
      <c r="I6035" s="13">
        <v>1</v>
      </c>
      <c r="J6035" s="13">
        <v>5</v>
      </c>
      <c r="K6035" s="13">
        <v>0.4</v>
      </c>
      <c r="L6035" s="13">
        <v>5</v>
      </c>
      <c r="M6035" s="13">
        <v>20</v>
      </c>
    </row>
    <row r="6036" spans="2:13">
      <c r="B6036" s="10">
        <v>6033</v>
      </c>
      <c r="C6036" s="13">
        <v>0.6</v>
      </c>
      <c r="D6036" s="13">
        <v>6.666666666666667</v>
      </c>
      <c r="E6036" s="13">
        <v>11.25</v>
      </c>
      <c r="F6036" s="13">
        <v>16.723406448420878</v>
      </c>
      <c r="G6036" s="13">
        <v>2.6077348066298343</v>
      </c>
      <c r="H6036" s="13">
        <v>2.8656716417910446</v>
      </c>
      <c r="I6036" s="13">
        <v>1.6</v>
      </c>
      <c r="J6036" s="13">
        <v>3.125</v>
      </c>
      <c r="K6036" s="13">
        <v>0.4</v>
      </c>
      <c r="L6036" s="13">
        <v>5</v>
      </c>
      <c r="M6036" s="13">
        <v>14.791666666666668</v>
      </c>
    </row>
    <row r="6037" spans="2:13">
      <c r="B6037" s="10">
        <v>6034</v>
      </c>
      <c r="C6037" s="13">
        <v>1</v>
      </c>
      <c r="D6037" s="13">
        <v>4</v>
      </c>
      <c r="E6037" s="13">
        <v>13.5</v>
      </c>
      <c r="F6037" s="13">
        <v>19.493788819875775</v>
      </c>
      <c r="G6037" s="13">
        <v>2.5652173913043477</v>
      </c>
      <c r="H6037" s="13">
        <v>3.4285714285714284</v>
      </c>
      <c r="I6037" s="13">
        <v>0.8</v>
      </c>
      <c r="J6037" s="13">
        <v>6.25</v>
      </c>
      <c r="K6037" s="13">
        <v>0.4</v>
      </c>
      <c r="L6037" s="13">
        <v>5</v>
      </c>
      <c r="M6037" s="13">
        <v>15.25</v>
      </c>
    </row>
    <row r="6038" spans="2:13">
      <c r="B6038" s="10">
        <v>6035</v>
      </c>
      <c r="C6038" s="13">
        <v>1</v>
      </c>
      <c r="D6038" s="13">
        <v>4</v>
      </c>
      <c r="E6038" s="13">
        <v>12.857142857142858</v>
      </c>
      <c r="F6038" s="13">
        <v>20.464637299823071</v>
      </c>
      <c r="G6038" s="13">
        <v>3.5223880597014925</v>
      </c>
      <c r="H6038" s="13">
        <v>4.0851063829787231</v>
      </c>
      <c r="I6038" s="13">
        <v>1</v>
      </c>
      <c r="J6038" s="13">
        <v>5</v>
      </c>
      <c r="K6038" s="13">
        <v>0.4</v>
      </c>
      <c r="L6038" s="13">
        <v>5</v>
      </c>
      <c r="M6038" s="13">
        <v>14</v>
      </c>
    </row>
    <row r="6039" spans="2:13">
      <c r="B6039" s="10">
        <v>6036</v>
      </c>
      <c r="C6039" s="13">
        <v>0.6</v>
      </c>
      <c r="D6039" s="13">
        <v>6.666666666666667</v>
      </c>
      <c r="E6039" s="13">
        <v>16.875</v>
      </c>
      <c r="F6039" s="13">
        <v>25.331582633053223</v>
      </c>
      <c r="G6039" s="13">
        <v>2.8095238095238098</v>
      </c>
      <c r="H6039" s="13">
        <v>5.6470588235294121</v>
      </c>
      <c r="I6039" s="13">
        <v>1</v>
      </c>
      <c r="J6039" s="13">
        <v>5</v>
      </c>
      <c r="K6039" s="13">
        <v>0.2</v>
      </c>
      <c r="L6039" s="13">
        <v>10</v>
      </c>
      <c r="M6039" s="13">
        <v>21.666666666666668</v>
      </c>
    </row>
    <row r="6040" spans="2:13">
      <c r="B6040" s="10">
        <v>6037</v>
      </c>
      <c r="C6040" s="13">
        <v>0.4</v>
      </c>
      <c r="D6040" s="13">
        <v>10</v>
      </c>
      <c r="E6040" s="13">
        <v>11.739130434782609</v>
      </c>
      <c r="F6040" s="13">
        <v>18.314888010540187</v>
      </c>
      <c r="G6040" s="13">
        <v>3.5757575757575761</v>
      </c>
      <c r="H6040" s="13">
        <v>3</v>
      </c>
      <c r="I6040" s="13">
        <v>0.8</v>
      </c>
      <c r="J6040" s="13">
        <v>6.25</v>
      </c>
      <c r="K6040" s="13">
        <v>0.8</v>
      </c>
      <c r="L6040" s="13">
        <v>2.5</v>
      </c>
      <c r="M6040" s="13">
        <v>18.75</v>
      </c>
    </row>
    <row r="6041" spans="2:13">
      <c r="B6041" s="10">
        <v>6038</v>
      </c>
      <c r="C6041" s="13">
        <v>0.8</v>
      </c>
      <c r="D6041" s="13">
        <v>5</v>
      </c>
      <c r="E6041" s="13">
        <v>14.594594594594593</v>
      </c>
      <c r="F6041" s="13">
        <v>20.342493754258459</v>
      </c>
      <c r="G6041" s="13">
        <v>1.9831932773109244</v>
      </c>
      <c r="H6041" s="13">
        <v>3.7647058823529411</v>
      </c>
      <c r="I6041" s="13">
        <v>1</v>
      </c>
      <c r="J6041" s="13">
        <v>5</v>
      </c>
      <c r="K6041" s="13">
        <v>0.8</v>
      </c>
      <c r="L6041" s="13">
        <v>2.5</v>
      </c>
      <c r="M6041" s="13">
        <v>12.5</v>
      </c>
    </row>
    <row r="6042" spans="2:13">
      <c r="B6042" s="10">
        <v>6039</v>
      </c>
      <c r="C6042" s="13">
        <v>0.6</v>
      </c>
      <c r="D6042" s="13">
        <v>6.666666666666667</v>
      </c>
      <c r="E6042" s="13">
        <v>10.384615384615385</v>
      </c>
      <c r="F6042" s="13">
        <v>16.629776674937965</v>
      </c>
      <c r="G6042" s="13">
        <v>3.0451612903225804</v>
      </c>
      <c r="H6042" s="13">
        <v>3.2</v>
      </c>
      <c r="I6042" s="13">
        <v>1</v>
      </c>
      <c r="J6042" s="13">
        <v>5</v>
      </c>
      <c r="K6042" s="13">
        <v>0.6</v>
      </c>
      <c r="L6042" s="13">
        <v>3.3333333333333335</v>
      </c>
      <c r="M6042" s="13">
        <v>15.000000000000002</v>
      </c>
    </row>
    <row r="6043" spans="2:13">
      <c r="B6043" s="10">
        <v>6040</v>
      </c>
      <c r="C6043" s="13">
        <v>0.4</v>
      </c>
      <c r="D6043" s="13">
        <v>10</v>
      </c>
      <c r="E6043" s="13">
        <v>11.48936170212766</v>
      </c>
      <c r="F6043" s="13">
        <v>18.374990801710247</v>
      </c>
      <c r="G6043" s="13">
        <v>2.4205128205128204</v>
      </c>
      <c r="H6043" s="13">
        <v>4.4651162790697674</v>
      </c>
      <c r="I6043" s="13">
        <v>0.8</v>
      </c>
      <c r="J6043" s="13">
        <v>6.25</v>
      </c>
      <c r="K6043" s="13">
        <v>0.6</v>
      </c>
      <c r="L6043" s="13">
        <v>3.3333333333333335</v>
      </c>
      <c r="M6043" s="13">
        <v>19.583333333333332</v>
      </c>
    </row>
    <row r="6044" spans="2:13">
      <c r="B6044" s="10">
        <v>6041</v>
      </c>
      <c r="C6044" s="13">
        <v>1.4</v>
      </c>
      <c r="D6044" s="13">
        <v>2.8571428571428572</v>
      </c>
      <c r="E6044" s="13">
        <v>16.875</v>
      </c>
      <c r="F6044" s="13">
        <v>26.23859425660028</v>
      </c>
      <c r="G6044" s="13">
        <v>3.7165354330708662</v>
      </c>
      <c r="H6044" s="13">
        <v>5.6470588235294121</v>
      </c>
      <c r="I6044" s="13">
        <v>1.6</v>
      </c>
      <c r="J6044" s="13">
        <v>3.125</v>
      </c>
      <c r="K6044" s="13">
        <v>0.4</v>
      </c>
      <c r="L6044" s="13">
        <v>5</v>
      </c>
      <c r="M6044" s="13">
        <v>10.982142857142858</v>
      </c>
    </row>
    <row r="6045" spans="2:13">
      <c r="B6045" s="10">
        <v>6042</v>
      </c>
      <c r="C6045" s="13">
        <v>0.6</v>
      </c>
      <c r="D6045" s="13">
        <v>6.666666666666667</v>
      </c>
      <c r="E6045" s="13">
        <v>16.875</v>
      </c>
      <c r="F6045" s="13">
        <v>25.486111111111111</v>
      </c>
      <c r="G6045" s="13">
        <v>3.2777777777777777</v>
      </c>
      <c r="H6045" s="13">
        <v>5.333333333333333</v>
      </c>
      <c r="I6045" s="13">
        <v>0.8</v>
      </c>
      <c r="J6045" s="13">
        <v>6.25</v>
      </c>
      <c r="K6045" s="13">
        <v>0.1</v>
      </c>
      <c r="L6045" s="13">
        <v>20</v>
      </c>
      <c r="M6045" s="13">
        <v>32.916666666666671</v>
      </c>
    </row>
    <row r="6046" spans="2:13">
      <c r="B6046" s="10">
        <v>6043</v>
      </c>
      <c r="C6046" s="13">
        <v>1.4</v>
      </c>
      <c r="D6046" s="13">
        <v>2.8571428571428572</v>
      </c>
      <c r="E6046" s="13">
        <v>10.8</v>
      </c>
      <c r="F6046" s="13">
        <v>18.458914728682171</v>
      </c>
      <c r="G6046" s="13">
        <v>3.6589147286821708</v>
      </c>
      <c r="H6046" s="13">
        <v>4</v>
      </c>
      <c r="I6046" s="13">
        <v>1</v>
      </c>
      <c r="J6046" s="13">
        <v>5</v>
      </c>
      <c r="K6046" s="13">
        <v>0.2</v>
      </c>
      <c r="L6046" s="13">
        <v>10</v>
      </c>
      <c r="M6046" s="13">
        <v>17.857142857142858</v>
      </c>
    </row>
    <row r="6047" spans="2:13">
      <c r="B6047" s="10">
        <v>6044</v>
      </c>
      <c r="C6047" s="13">
        <v>0.6</v>
      </c>
      <c r="D6047" s="13">
        <v>6.666666666666667</v>
      </c>
      <c r="E6047" s="13">
        <v>12</v>
      </c>
      <c r="F6047" s="13">
        <v>18.282001299545158</v>
      </c>
      <c r="G6047" s="13">
        <v>2.9135802469135803</v>
      </c>
      <c r="H6047" s="13">
        <v>3.3684210526315788</v>
      </c>
      <c r="I6047" s="13">
        <v>1</v>
      </c>
      <c r="J6047" s="13">
        <v>5</v>
      </c>
      <c r="K6047" s="13">
        <v>0.1</v>
      </c>
      <c r="L6047" s="13">
        <v>20</v>
      </c>
      <c r="M6047" s="13">
        <v>31.666666666666668</v>
      </c>
    </row>
    <row r="6048" spans="2:13">
      <c r="B6048" s="10">
        <v>6045</v>
      </c>
      <c r="C6048" s="13">
        <v>1.2</v>
      </c>
      <c r="D6048" s="13">
        <v>3.3333333333333335</v>
      </c>
      <c r="E6048" s="13">
        <v>12</v>
      </c>
      <c r="F6048" s="13">
        <v>17.269977081741789</v>
      </c>
      <c r="G6048" s="13">
        <v>2.776470588235294</v>
      </c>
      <c r="H6048" s="13">
        <v>2.4935064935064934</v>
      </c>
      <c r="I6048" s="13">
        <v>1.8</v>
      </c>
      <c r="J6048" s="13">
        <v>2.7777777777777777</v>
      </c>
      <c r="K6048" s="13">
        <v>0.6</v>
      </c>
      <c r="L6048" s="13">
        <v>3.3333333333333335</v>
      </c>
      <c r="M6048" s="13">
        <v>9.4444444444444446</v>
      </c>
    </row>
    <row r="6049" spans="2:13">
      <c r="B6049" s="10">
        <v>6046</v>
      </c>
      <c r="C6049" s="13">
        <v>0.6</v>
      </c>
      <c r="D6049" s="13">
        <v>6.666666666666667</v>
      </c>
      <c r="E6049" s="13">
        <v>10.588235294117647</v>
      </c>
      <c r="F6049" s="13">
        <v>19.137163169361308</v>
      </c>
      <c r="G6049" s="13">
        <v>3.496296296296296</v>
      </c>
      <c r="H6049" s="13">
        <v>5.0526315789473681</v>
      </c>
      <c r="I6049" s="13">
        <v>0.4</v>
      </c>
      <c r="J6049" s="13">
        <v>12.5</v>
      </c>
      <c r="K6049" s="13">
        <v>0.4</v>
      </c>
      <c r="L6049" s="13">
        <v>5</v>
      </c>
      <c r="M6049" s="13">
        <v>24.166666666666668</v>
      </c>
    </row>
    <row r="6050" spans="2:13">
      <c r="B6050" s="10">
        <v>6047</v>
      </c>
      <c r="C6050" s="13">
        <v>1.2</v>
      </c>
      <c r="D6050" s="13">
        <v>3.3333333333333335</v>
      </c>
      <c r="E6050" s="13">
        <v>12.857142857142858</v>
      </c>
      <c r="F6050" s="13">
        <v>20.483490162532078</v>
      </c>
      <c r="G6050" s="13">
        <v>2.8263473053892216</v>
      </c>
      <c r="H6050" s="13">
        <v>4.8</v>
      </c>
      <c r="I6050" s="13">
        <v>1.2</v>
      </c>
      <c r="J6050" s="13">
        <v>4.166666666666667</v>
      </c>
      <c r="K6050" s="13">
        <v>0.6</v>
      </c>
      <c r="L6050" s="13">
        <v>3.3333333333333335</v>
      </c>
      <c r="M6050" s="13">
        <v>10.833333333333334</v>
      </c>
    </row>
    <row r="6051" spans="2:13">
      <c r="B6051" s="10">
        <v>6048</v>
      </c>
      <c r="C6051" s="13">
        <v>1.2</v>
      </c>
      <c r="D6051" s="13">
        <v>3.3333333333333335</v>
      </c>
      <c r="E6051" s="13">
        <v>10.588235294117647</v>
      </c>
      <c r="F6051" s="13">
        <v>16.742802038848325</v>
      </c>
      <c r="G6051" s="13">
        <v>3.8688524590163937</v>
      </c>
      <c r="H6051" s="13">
        <v>2.2857142857142856</v>
      </c>
      <c r="I6051" s="13">
        <v>1.2</v>
      </c>
      <c r="J6051" s="13">
        <v>4.166666666666667</v>
      </c>
      <c r="K6051" s="13">
        <v>0.2</v>
      </c>
      <c r="L6051" s="13">
        <v>10</v>
      </c>
      <c r="M6051" s="13">
        <v>17.5</v>
      </c>
    </row>
    <row r="6052" spans="2:13">
      <c r="B6052" s="10">
        <v>6049</v>
      </c>
      <c r="C6052" s="13">
        <v>0.4</v>
      </c>
      <c r="D6052" s="13">
        <v>10</v>
      </c>
      <c r="E6052" s="13">
        <v>13.5</v>
      </c>
      <c r="F6052" s="13">
        <v>22.591893843654088</v>
      </c>
      <c r="G6052" s="13">
        <v>2.4712041884816753</v>
      </c>
      <c r="H6052" s="13">
        <v>6.6206896551724137</v>
      </c>
      <c r="I6052" s="13">
        <v>0.8</v>
      </c>
      <c r="J6052" s="13">
        <v>6.25</v>
      </c>
      <c r="K6052" s="13">
        <v>0.8</v>
      </c>
      <c r="L6052" s="13">
        <v>2.5</v>
      </c>
      <c r="M6052" s="13">
        <v>18.75</v>
      </c>
    </row>
    <row r="6053" spans="2:13">
      <c r="B6053" s="10">
        <v>6050</v>
      </c>
      <c r="C6053" s="13">
        <v>0.6</v>
      </c>
      <c r="D6053" s="13">
        <v>6.666666666666667</v>
      </c>
      <c r="E6053" s="13">
        <v>11.25</v>
      </c>
      <c r="F6053" s="13">
        <v>19.345885509838997</v>
      </c>
      <c r="G6053" s="13">
        <v>3.6307692307692307</v>
      </c>
      <c r="H6053" s="13">
        <v>4.4651162790697674</v>
      </c>
      <c r="I6053" s="13">
        <v>1.2</v>
      </c>
      <c r="J6053" s="13">
        <v>4.166666666666667</v>
      </c>
      <c r="K6053" s="13">
        <v>0.4</v>
      </c>
      <c r="L6053" s="13">
        <v>5</v>
      </c>
      <c r="M6053" s="13">
        <v>15.833333333333334</v>
      </c>
    </row>
    <row r="6054" spans="2:13">
      <c r="B6054" s="10">
        <v>6051</v>
      </c>
      <c r="C6054" s="13">
        <v>1.2</v>
      </c>
      <c r="D6054" s="13">
        <v>3.3333333333333335</v>
      </c>
      <c r="E6054" s="13">
        <v>18.620689655172413</v>
      </c>
      <c r="F6054" s="13">
        <v>24.785420162760065</v>
      </c>
      <c r="G6054" s="13">
        <v>3.2108843537414966</v>
      </c>
      <c r="H6054" s="13">
        <v>2.953846153846154</v>
      </c>
      <c r="I6054" s="13">
        <v>0.8</v>
      </c>
      <c r="J6054" s="13">
        <v>6.25</v>
      </c>
      <c r="K6054" s="13">
        <v>0.4</v>
      </c>
      <c r="L6054" s="13">
        <v>5</v>
      </c>
      <c r="M6054" s="13">
        <v>14.583333333333334</v>
      </c>
    </row>
    <row r="6055" spans="2:13">
      <c r="B6055" s="10">
        <v>6052</v>
      </c>
      <c r="C6055" s="13">
        <v>0.6</v>
      </c>
      <c r="D6055" s="13">
        <v>6.666666666666667</v>
      </c>
      <c r="E6055" s="13">
        <v>12.558139534883722</v>
      </c>
      <c r="F6055" s="13">
        <v>20.760337337081523</v>
      </c>
      <c r="G6055" s="13">
        <v>3.6307692307692307</v>
      </c>
      <c r="H6055" s="13">
        <v>4.5714285714285712</v>
      </c>
      <c r="I6055" s="13">
        <v>1</v>
      </c>
      <c r="J6055" s="13">
        <v>5</v>
      </c>
      <c r="K6055" s="13">
        <v>0.6</v>
      </c>
      <c r="L6055" s="13">
        <v>3.3333333333333335</v>
      </c>
      <c r="M6055" s="13">
        <v>15.000000000000002</v>
      </c>
    </row>
    <row r="6056" spans="2:13">
      <c r="B6056" s="10">
        <v>6053</v>
      </c>
      <c r="C6056" s="13">
        <v>0.4</v>
      </c>
      <c r="D6056" s="13">
        <v>10</v>
      </c>
      <c r="E6056" s="13">
        <v>8.7096774193548381</v>
      </c>
      <c r="F6056" s="13">
        <v>16.964471049514085</v>
      </c>
      <c r="G6056" s="13">
        <v>2.6077348066298343</v>
      </c>
      <c r="H6056" s="13">
        <v>5.6470588235294121</v>
      </c>
      <c r="I6056" s="13">
        <v>1.4</v>
      </c>
      <c r="J6056" s="13">
        <v>3.5714285714285716</v>
      </c>
      <c r="K6056" s="13">
        <v>0.4</v>
      </c>
      <c r="L6056" s="13">
        <v>5</v>
      </c>
      <c r="M6056" s="13">
        <v>18.571428571428569</v>
      </c>
    </row>
    <row r="6057" spans="2:13">
      <c r="B6057" s="10">
        <v>6054</v>
      </c>
      <c r="C6057" s="13">
        <v>0.4</v>
      </c>
      <c r="D6057" s="13">
        <v>10</v>
      </c>
      <c r="E6057" s="13">
        <v>16.363636363636363</v>
      </c>
      <c r="F6057" s="13">
        <v>23.98927738927739</v>
      </c>
      <c r="G6057" s="13">
        <v>3.9333333333333336</v>
      </c>
      <c r="H6057" s="13">
        <v>3.6923076923076925</v>
      </c>
      <c r="I6057" s="13">
        <v>0.6</v>
      </c>
      <c r="J6057" s="13">
        <v>8.3333333333333339</v>
      </c>
      <c r="K6057" s="13">
        <v>0.4</v>
      </c>
      <c r="L6057" s="13">
        <v>5</v>
      </c>
      <c r="M6057" s="13">
        <v>23.333333333333336</v>
      </c>
    </row>
    <row r="6058" spans="2:13">
      <c r="B6058" s="10">
        <v>6055</v>
      </c>
      <c r="C6058" s="13">
        <v>0.2</v>
      </c>
      <c r="D6058" s="13">
        <v>20</v>
      </c>
      <c r="E6058" s="13">
        <v>12.558139534883722</v>
      </c>
      <c r="F6058" s="13">
        <v>20.269293629016538</v>
      </c>
      <c r="G6058" s="13">
        <v>3.3475177304964543</v>
      </c>
      <c r="H6058" s="13">
        <v>4.3636363636363633</v>
      </c>
      <c r="I6058" s="13">
        <v>1</v>
      </c>
      <c r="J6058" s="13">
        <v>5</v>
      </c>
      <c r="K6058" s="13">
        <v>0.4</v>
      </c>
      <c r="L6058" s="13">
        <v>5</v>
      </c>
      <c r="M6058" s="13">
        <v>30</v>
      </c>
    </row>
    <row r="6059" spans="2:13">
      <c r="B6059" s="10">
        <v>6056</v>
      </c>
      <c r="C6059" s="13">
        <v>1.4</v>
      </c>
      <c r="D6059" s="13">
        <v>2.8571428571428572</v>
      </c>
      <c r="E6059" s="13">
        <v>11.25</v>
      </c>
      <c r="F6059" s="13">
        <v>20.186386768447836</v>
      </c>
      <c r="G6059" s="13">
        <v>3.603053435114504</v>
      </c>
      <c r="H6059" s="13">
        <v>5.333333333333333</v>
      </c>
      <c r="I6059" s="13">
        <v>1</v>
      </c>
      <c r="J6059" s="13">
        <v>5</v>
      </c>
      <c r="K6059" s="13">
        <v>0.1</v>
      </c>
      <c r="L6059" s="13">
        <v>20</v>
      </c>
      <c r="M6059" s="13">
        <v>27.857142857142858</v>
      </c>
    </row>
    <row r="6060" spans="2:13">
      <c r="B6060" s="10">
        <v>6057</v>
      </c>
      <c r="C6060" s="13">
        <v>0.8</v>
      </c>
      <c r="D6060" s="13">
        <v>5</v>
      </c>
      <c r="E6060" s="13">
        <v>11.25</v>
      </c>
      <c r="F6060" s="13">
        <v>17.841053187742162</v>
      </c>
      <c r="G6060" s="13">
        <v>2.8263473053892216</v>
      </c>
      <c r="H6060" s="13">
        <v>3.7647058823529411</v>
      </c>
      <c r="I6060" s="13">
        <v>0.8</v>
      </c>
      <c r="J6060" s="13">
        <v>6.25</v>
      </c>
      <c r="K6060" s="13">
        <v>0.1</v>
      </c>
      <c r="L6060" s="13">
        <v>20</v>
      </c>
      <c r="M6060" s="13">
        <v>31.25</v>
      </c>
    </row>
    <row r="6061" spans="2:13">
      <c r="B6061" s="10">
        <v>6058</v>
      </c>
      <c r="C6061" s="13">
        <v>0.8</v>
      </c>
      <c r="D6061" s="13">
        <v>5</v>
      </c>
      <c r="E6061" s="13">
        <v>12.272727272727273</v>
      </c>
      <c r="F6061" s="13">
        <v>19.373553719008264</v>
      </c>
      <c r="G6061" s="13">
        <v>3.9008264462809921</v>
      </c>
      <c r="H6061" s="13">
        <v>3.2</v>
      </c>
      <c r="I6061" s="13">
        <v>0.8</v>
      </c>
      <c r="J6061" s="13">
        <v>6.25</v>
      </c>
      <c r="K6061" s="13">
        <v>0.1</v>
      </c>
      <c r="L6061" s="13">
        <v>20</v>
      </c>
      <c r="M6061" s="13">
        <v>31.25</v>
      </c>
    </row>
    <row r="6062" spans="2:13">
      <c r="B6062" s="10">
        <v>6059</v>
      </c>
      <c r="C6062" s="13">
        <v>1</v>
      </c>
      <c r="D6062" s="13">
        <v>4</v>
      </c>
      <c r="E6062" s="13">
        <v>11.739130434782609</v>
      </c>
      <c r="F6062" s="13">
        <v>20.208997646222855</v>
      </c>
      <c r="G6062" s="13">
        <v>2.6516853932584272</v>
      </c>
      <c r="H6062" s="13">
        <v>5.8181818181818183</v>
      </c>
      <c r="I6062" s="13">
        <v>1</v>
      </c>
      <c r="J6062" s="13">
        <v>5</v>
      </c>
      <c r="K6062" s="13">
        <v>0.6</v>
      </c>
      <c r="L6062" s="13">
        <v>3.3333333333333335</v>
      </c>
      <c r="M6062" s="13">
        <v>12.333333333333334</v>
      </c>
    </row>
    <row r="6063" spans="2:13">
      <c r="B6063" s="10">
        <v>6060</v>
      </c>
      <c r="C6063" s="13">
        <v>0.2</v>
      </c>
      <c r="D6063" s="13">
        <v>20</v>
      </c>
      <c r="E6063" s="13">
        <v>9.3103448275862064</v>
      </c>
      <c r="F6063" s="13">
        <v>16.044691875886745</v>
      </c>
      <c r="G6063" s="13">
        <v>2.2692307692307692</v>
      </c>
      <c r="H6063" s="13">
        <v>4.4651162790697674</v>
      </c>
      <c r="I6063" s="13">
        <v>0.8</v>
      </c>
      <c r="J6063" s="13">
        <v>6.25</v>
      </c>
      <c r="K6063" s="13">
        <v>0.2</v>
      </c>
      <c r="L6063" s="13">
        <v>10</v>
      </c>
      <c r="M6063" s="13">
        <v>36.25</v>
      </c>
    </row>
    <row r="6064" spans="2:13">
      <c r="B6064" s="10">
        <v>6061</v>
      </c>
      <c r="C6064" s="13">
        <v>0.8</v>
      </c>
      <c r="D6064" s="13">
        <v>5</v>
      </c>
      <c r="E6064" s="13">
        <v>9</v>
      </c>
      <c r="F6064" s="13">
        <v>15.076555995532541</v>
      </c>
      <c r="G6064" s="13">
        <v>3.2108843537414966</v>
      </c>
      <c r="H6064" s="13">
        <v>2.8656716417910446</v>
      </c>
      <c r="I6064" s="13">
        <v>0.6</v>
      </c>
      <c r="J6064" s="13">
        <v>8.3333333333333339</v>
      </c>
      <c r="K6064" s="13">
        <v>0.4</v>
      </c>
      <c r="L6064" s="13">
        <v>5</v>
      </c>
      <c r="M6064" s="13">
        <v>18.333333333333336</v>
      </c>
    </row>
    <row r="6065" spans="2:13">
      <c r="B6065" s="10">
        <v>6062</v>
      </c>
      <c r="C6065" s="13">
        <v>0.8</v>
      </c>
      <c r="D6065" s="13">
        <v>5</v>
      </c>
      <c r="E6065" s="13">
        <v>15.428571428571429</v>
      </c>
      <c r="F6065" s="13">
        <v>22.634854634854637</v>
      </c>
      <c r="G6065" s="13">
        <v>2.017094017094017</v>
      </c>
      <c r="H6065" s="13">
        <v>5.1891891891891895</v>
      </c>
      <c r="I6065" s="13">
        <v>1.2</v>
      </c>
      <c r="J6065" s="13">
        <v>4.166666666666667</v>
      </c>
      <c r="K6065" s="13">
        <v>0.6</v>
      </c>
      <c r="L6065" s="13">
        <v>3.3333333333333335</v>
      </c>
      <c r="M6065" s="13">
        <v>12.500000000000002</v>
      </c>
    </row>
    <row r="6066" spans="2:13">
      <c r="B6066" s="10">
        <v>6063</v>
      </c>
      <c r="C6066" s="13">
        <v>0.8</v>
      </c>
      <c r="D6066" s="13">
        <v>5</v>
      </c>
      <c r="E6066" s="13">
        <v>16.363636363636363</v>
      </c>
      <c r="F6066" s="13">
        <v>23.170277487518867</v>
      </c>
      <c r="G6066" s="13">
        <v>3.496296296296296</v>
      </c>
      <c r="H6066" s="13">
        <v>3.3103448275862069</v>
      </c>
      <c r="I6066" s="13">
        <v>0.8</v>
      </c>
      <c r="J6066" s="13">
        <v>6.25</v>
      </c>
      <c r="K6066" s="13">
        <v>0.6</v>
      </c>
      <c r="L6066" s="13">
        <v>3.3333333333333335</v>
      </c>
      <c r="M6066" s="13">
        <v>14.583333333333334</v>
      </c>
    </row>
    <row r="6067" spans="2:13">
      <c r="B6067" s="10">
        <v>6064</v>
      </c>
      <c r="C6067" s="13">
        <v>1.2</v>
      </c>
      <c r="D6067" s="13">
        <v>3.3333333333333335</v>
      </c>
      <c r="E6067" s="13">
        <v>18.620689655172413</v>
      </c>
      <c r="F6067" s="13">
        <v>26.234874052335535</v>
      </c>
      <c r="G6067" s="13">
        <v>3.3475177304964543</v>
      </c>
      <c r="H6067" s="13">
        <v>4.2666666666666666</v>
      </c>
      <c r="I6067" s="13">
        <v>0.4</v>
      </c>
      <c r="J6067" s="13">
        <v>12.5</v>
      </c>
      <c r="K6067" s="13">
        <v>0.2</v>
      </c>
      <c r="L6067" s="13">
        <v>10</v>
      </c>
      <c r="M6067" s="13">
        <v>25.833333333333336</v>
      </c>
    </row>
    <row r="6068" spans="2:13">
      <c r="B6068" s="10">
        <v>6065</v>
      </c>
      <c r="C6068" s="13">
        <v>0.2</v>
      </c>
      <c r="D6068" s="13">
        <v>20</v>
      </c>
      <c r="E6068" s="13">
        <v>12</v>
      </c>
      <c r="F6068" s="13">
        <v>19.51264367816092</v>
      </c>
      <c r="G6068" s="13">
        <v>2.7126436781609193</v>
      </c>
      <c r="H6068" s="13">
        <v>4.8</v>
      </c>
      <c r="I6068" s="13">
        <v>0.8</v>
      </c>
      <c r="J6068" s="13">
        <v>6.25</v>
      </c>
      <c r="K6068" s="13">
        <v>0.6</v>
      </c>
      <c r="L6068" s="13">
        <v>3.3333333333333335</v>
      </c>
      <c r="M6068" s="13">
        <v>29.583333333333332</v>
      </c>
    </row>
    <row r="6069" spans="2:13">
      <c r="B6069" s="10">
        <v>6066</v>
      </c>
      <c r="C6069" s="13">
        <v>0.6</v>
      </c>
      <c r="D6069" s="13">
        <v>6.666666666666667</v>
      </c>
      <c r="E6069" s="13">
        <v>11.48936170212766</v>
      </c>
      <c r="F6069" s="13">
        <v>19.396244293220779</v>
      </c>
      <c r="G6069" s="13">
        <v>4.5384615384615383</v>
      </c>
      <c r="H6069" s="13">
        <v>3.3684210526315788</v>
      </c>
      <c r="I6069" s="13">
        <v>1</v>
      </c>
      <c r="J6069" s="13">
        <v>5</v>
      </c>
      <c r="K6069" s="13">
        <v>0.2</v>
      </c>
      <c r="L6069" s="13">
        <v>10</v>
      </c>
      <c r="M6069" s="13">
        <v>21.666666666666668</v>
      </c>
    </row>
    <row r="6070" spans="2:13">
      <c r="B6070" s="10">
        <v>6067</v>
      </c>
      <c r="C6070" s="13">
        <v>0.6</v>
      </c>
      <c r="D6070" s="13">
        <v>6.666666666666667</v>
      </c>
      <c r="E6070" s="13">
        <v>20</v>
      </c>
      <c r="F6070" s="13">
        <v>26.727891156462587</v>
      </c>
      <c r="G6070" s="13">
        <v>2.8095238095238098</v>
      </c>
      <c r="H6070" s="13">
        <v>3.9183673469387754</v>
      </c>
      <c r="I6070" s="13">
        <v>1</v>
      </c>
      <c r="J6070" s="13">
        <v>5</v>
      </c>
      <c r="K6070" s="13">
        <v>0.4</v>
      </c>
      <c r="L6070" s="13">
        <v>5</v>
      </c>
      <c r="M6070" s="13">
        <v>16.666666666666668</v>
      </c>
    </row>
    <row r="6071" spans="2:13">
      <c r="B6071" s="10">
        <v>6068</v>
      </c>
      <c r="C6071" s="13">
        <v>0.4</v>
      </c>
      <c r="D6071" s="13">
        <v>10</v>
      </c>
      <c r="E6071" s="13">
        <v>13.846153846153847</v>
      </c>
      <c r="F6071" s="13">
        <v>20.020146706939158</v>
      </c>
      <c r="G6071" s="13">
        <v>2.5513513513513515</v>
      </c>
      <c r="H6071" s="13">
        <v>3.6226415094339623</v>
      </c>
      <c r="I6071" s="13">
        <v>1</v>
      </c>
      <c r="J6071" s="13">
        <v>5</v>
      </c>
      <c r="K6071" s="13">
        <v>0.2</v>
      </c>
      <c r="L6071" s="13">
        <v>10</v>
      </c>
      <c r="M6071" s="13">
        <v>25</v>
      </c>
    </row>
    <row r="6072" spans="2:13">
      <c r="B6072" s="10">
        <v>6069</v>
      </c>
      <c r="C6072" s="13">
        <v>1</v>
      </c>
      <c r="D6072" s="13">
        <v>4</v>
      </c>
      <c r="E6072" s="13">
        <v>9.473684210526315</v>
      </c>
      <c r="F6072" s="13">
        <v>16.538718224131756</v>
      </c>
      <c r="G6072" s="13">
        <v>3.1466666666666669</v>
      </c>
      <c r="H6072" s="13">
        <v>3.9183673469387754</v>
      </c>
      <c r="I6072" s="13">
        <v>0.8</v>
      </c>
      <c r="J6072" s="13">
        <v>6.25</v>
      </c>
      <c r="K6072" s="13">
        <v>0.4</v>
      </c>
      <c r="L6072" s="13">
        <v>5</v>
      </c>
      <c r="M6072" s="13">
        <v>15.25</v>
      </c>
    </row>
    <row r="6073" spans="2:13">
      <c r="B6073" s="10">
        <v>6070</v>
      </c>
      <c r="C6073" s="13">
        <v>0.6</v>
      </c>
      <c r="D6073" s="13">
        <v>6.666666666666667</v>
      </c>
      <c r="E6073" s="13">
        <v>13.5</v>
      </c>
      <c r="F6073" s="13">
        <v>22.286954980503367</v>
      </c>
      <c r="G6073" s="13">
        <v>2.5934065934065931</v>
      </c>
      <c r="H6073" s="13">
        <v>6.193548387096774</v>
      </c>
      <c r="I6073" s="13">
        <v>1.4</v>
      </c>
      <c r="J6073" s="13">
        <v>3.5714285714285716</v>
      </c>
      <c r="K6073" s="13">
        <v>0.1</v>
      </c>
      <c r="L6073" s="13">
        <v>20</v>
      </c>
      <c r="M6073" s="13">
        <v>30.238095238095241</v>
      </c>
    </row>
    <row r="6074" spans="2:13">
      <c r="B6074" s="10">
        <v>6071</v>
      </c>
      <c r="C6074" s="13">
        <v>0.8</v>
      </c>
      <c r="D6074" s="13">
        <v>5</v>
      </c>
      <c r="E6074" s="13">
        <v>10.588235294117647</v>
      </c>
      <c r="F6074" s="13">
        <v>17.519912312751188</v>
      </c>
      <c r="G6074" s="13">
        <v>2.9316770186335406</v>
      </c>
      <c r="H6074" s="13">
        <v>4</v>
      </c>
      <c r="I6074" s="13">
        <v>1</v>
      </c>
      <c r="J6074" s="13">
        <v>5</v>
      </c>
      <c r="K6074" s="13">
        <v>0.2</v>
      </c>
      <c r="L6074" s="13">
        <v>10</v>
      </c>
      <c r="M6074" s="13">
        <v>20</v>
      </c>
    </row>
    <row r="6075" spans="2:13">
      <c r="B6075" s="10">
        <v>6072</v>
      </c>
      <c r="C6075" s="13">
        <v>1.2</v>
      </c>
      <c r="D6075" s="13">
        <v>3.3333333333333335</v>
      </c>
      <c r="E6075" s="13">
        <v>11.25</v>
      </c>
      <c r="F6075" s="13">
        <v>17.89669104636074</v>
      </c>
      <c r="G6075" s="13">
        <v>2.7283236994219653</v>
      </c>
      <c r="H6075" s="13">
        <v>3.9183673469387754</v>
      </c>
      <c r="I6075" s="13">
        <v>1.2</v>
      </c>
      <c r="J6075" s="13">
        <v>4.166666666666667</v>
      </c>
      <c r="K6075" s="13">
        <v>0.4</v>
      </c>
      <c r="L6075" s="13">
        <v>5</v>
      </c>
      <c r="M6075" s="13">
        <v>12.5</v>
      </c>
    </row>
    <row r="6076" spans="2:13">
      <c r="B6076" s="10">
        <v>6073</v>
      </c>
      <c r="C6076" s="13">
        <v>0.2</v>
      </c>
      <c r="D6076" s="13">
        <v>20</v>
      </c>
      <c r="E6076" s="13">
        <v>12</v>
      </c>
      <c r="F6076" s="13">
        <v>18.585034013605441</v>
      </c>
      <c r="G6076" s="13">
        <v>2.6666666666666665</v>
      </c>
      <c r="H6076" s="13">
        <v>3.9183673469387754</v>
      </c>
      <c r="I6076" s="13">
        <v>1</v>
      </c>
      <c r="J6076" s="13">
        <v>5</v>
      </c>
      <c r="K6076" s="13">
        <v>0.4</v>
      </c>
      <c r="L6076" s="13">
        <v>5</v>
      </c>
      <c r="M6076" s="13">
        <v>30</v>
      </c>
    </row>
    <row r="6077" spans="2:13">
      <c r="B6077" s="10">
        <v>6074</v>
      </c>
      <c r="C6077" s="13">
        <v>0.8</v>
      </c>
      <c r="D6077" s="13">
        <v>5</v>
      </c>
      <c r="E6077" s="13">
        <v>9.473684210526315</v>
      </c>
      <c r="F6077" s="13">
        <v>16.862556390977442</v>
      </c>
      <c r="G6077" s="13">
        <v>3.5488721804511276</v>
      </c>
      <c r="H6077" s="13">
        <v>3.84</v>
      </c>
      <c r="I6077" s="13">
        <v>1</v>
      </c>
      <c r="J6077" s="13">
        <v>5</v>
      </c>
      <c r="K6077" s="13">
        <v>0.6</v>
      </c>
      <c r="L6077" s="13">
        <v>3.3333333333333335</v>
      </c>
      <c r="M6077" s="13">
        <v>13.333333333333334</v>
      </c>
    </row>
    <row r="6078" spans="2:13">
      <c r="B6078" s="10">
        <v>6075</v>
      </c>
      <c r="C6078" s="13">
        <v>0.8</v>
      </c>
      <c r="D6078" s="13">
        <v>5</v>
      </c>
      <c r="E6078" s="13">
        <v>13.170731707317072</v>
      </c>
      <c r="F6078" s="13">
        <v>19.636746710726939</v>
      </c>
      <c r="G6078" s="13">
        <v>2.8433734939759034</v>
      </c>
      <c r="H6078" s="13">
        <v>3.6226415094339623</v>
      </c>
      <c r="I6078" s="13">
        <v>0.8</v>
      </c>
      <c r="J6078" s="13">
        <v>6.25</v>
      </c>
      <c r="K6078" s="13">
        <v>0.6</v>
      </c>
      <c r="L6078" s="13">
        <v>3.3333333333333335</v>
      </c>
      <c r="M6078" s="13">
        <v>14.583333333333334</v>
      </c>
    </row>
    <row r="6079" spans="2:13">
      <c r="B6079" s="10">
        <v>6076</v>
      </c>
      <c r="C6079" s="13">
        <v>1.2</v>
      </c>
      <c r="D6079" s="13">
        <v>3.3333333333333335</v>
      </c>
      <c r="E6079" s="13">
        <v>12.558139534883722</v>
      </c>
      <c r="F6079" s="13">
        <v>19.057128980201487</v>
      </c>
      <c r="G6079" s="13">
        <v>3.8688524590163937</v>
      </c>
      <c r="H6079" s="13">
        <v>2.6301369863013697</v>
      </c>
      <c r="I6079" s="13">
        <v>0.6</v>
      </c>
      <c r="J6079" s="13">
        <v>8.3333333333333339</v>
      </c>
      <c r="K6079" s="13">
        <v>0.2</v>
      </c>
      <c r="L6079" s="13">
        <v>10</v>
      </c>
      <c r="M6079" s="13">
        <v>21.666666666666668</v>
      </c>
    </row>
    <row r="6080" spans="2:13">
      <c r="B6080" s="10">
        <v>6077</v>
      </c>
      <c r="C6080" s="13">
        <v>0.4</v>
      </c>
      <c r="D6080" s="13">
        <v>10</v>
      </c>
      <c r="E6080" s="13">
        <v>11.25</v>
      </c>
      <c r="F6080" s="13">
        <v>17.414730507587649</v>
      </c>
      <c r="G6080" s="13">
        <v>3.2108843537414966</v>
      </c>
      <c r="H6080" s="13">
        <v>2.953846153846154</v>
      </c>
      <c r="I6080" s="13">
        <v>1.2</v>
      </c>
      <c r="J6080" s="13">
        <v>4.166666666666667</v>
      </c>
      <c r="K6080" s="13">
        <v>0.4</v>
      </c>
      <c r="L6080" s="13">
        <v>5</v>
      </c>
      <c r="M6080" s="13">
        <v>19.166666666666668</v>
      </c>
    </row>
    <row r="6081" spans="2:13">
      <c r="B6081" s="10">
        <v>6078</v>
      </c>
      <c r="C6081" s="13">
        <v>0.6</v>
      </c>
      <c r="D6081" s="13">
        <v>6.666666666666667</v>
      </c>
      <c r="E6081" s="13">
        <v>13.5</v>
      </c>
      <c r="F6081" s="13">
        <v>19.650641025641026</v>
      </c>
      <c r="G6081" s="13">
        <v>2.458333333333333</v>
      </c>
      <c r="H6081" s="13">
        <v>3.6923076923076925</v>
      </c>
      <c r="I6081" s="13">
        <v>1</v>
      </c>
      <c r="J6081" s="13">
        <v>5</v>
      </c>
      <c r="K6081" s="13">
        <v>0.4</v>
      </c>
      <c r="L6081" s="13">
        <v>5</v>
      </c>
      <c r="M6081" s="13">
        <v>16.666666666666668</v>
      </c>
    </row>
    <row r="6082" spans="2:13">
      <c r="B6082" s="10">
        <v>6079</v>
      </c>
      <c r="C6082" s="13">
        <v>0.2</v>
      </c>
      <c r="D6082" s="13">
        <v>20</v>
      </c>
      <c r="E6082" s="13">
        <v>10.188679245283019</v>
      </c>
      <c r="F6082" s="13">
        <v>18.205363291164147</v>
      </c>
      <c r="G6082" s="13">
        <v>3.4452554744525545</v>
      </c>
      <c r="H6082" s="13">
        <v>4.5714285714285712</v>
      </c>
      <c r="I6082" s="13">
        <v>0.6</v>
      </c>
      <c r="J6082" s="13">
        <v>8.3333333333333339</v>
      </c>
      <c r="K6082" s="13">
        <v>0.6</v>
      </c>
      <c r="L6082" s="13">
        <v>3.3333333333333335</v>
      </c>
      <c r="M6082" s="13">
        <v>31.666666666666668</v>
      </c>
    </row>
    <row r="6083" spans="2:13">
      <c r="B6083" s="10">
        <v>6080</v>
      </c>
      <c r="C6083" s="13">
        <v>1.2</v>
      </c>
      <c r="D6083" s="13">
        <v>3.3333333333333335</v>
      </c>
      <c r="E6083" s="13">
        <v>12</v>
      </c>
      <c r="F6083" s="13">
        <v>18.582460880333219</v>
      </c>
      <c r="G6083" s="13">
        <v>2.4973544973544972</v>
      </c>
      <c r="H6083" s="13">
        <v>4.0851063829787231</v>
      </c>
      <c r="I6083" s="13">
        <v>1</v>
      </c>
      <c r="J6083" s="13">
        <v>5</v>
      </c>
      <c r="K6083" s="13">
        <v>1</v>
      </c>
      <c r="L6083" s="13">
        <v>2</v>
      </c>
      <c r="M6083" s="13">
        <v>10.333333333333334</v>
      </c>
    </row>
    <row r="6084" spans="2:13">
      <c r="B6084" s="10">
        <v>6081</v>
      </c>
      <c r="C6084" s="13">
        <v>1.4</v>
      </c>
      <c r="D6084" s="13">
        <v>2.8571428571428572</v>
      </c>
      <c r="E6084" s="13">
        <v>8.1818181818181817</v>
      </c>
      <c r="F6084" s="13">
        <v>18.427039627039626</v>
      </c>
      <c r="G6084" s="13">
        <v>2.8606060606060604</v>
      </c>
      <c r="H6084" s="13">
        <v>7.384615384615385</v>
      </c>
      <c r="I6084" s="13">
        <v>0.8</v>
      </c>
      <c r="J6084" s="13">
        <v>6.25</v>
      </c>
      <c r="K6084" s="13">
        <v>0.6</v>
      </c>
      <c r="L6084" s="13">
        <v>3.3333333333333335</v>
      </c>
      <c r="M6084" s="13">
        <v>12.440476190476192</v>
      </c>
    </row>
    <row r="6085" spans="2:13">
      <c r="B6085" s="10">
        <v>6082</v>
      </c>
      <c r="C6085" s="13">
        <v>0.2</v>
      </c>
      <c r="D6085" s="13">
        <v>20</v>
      </c>
      <c r="E6085" s="13">
        <v>9.3103448275862064</v>
      </c>
      <c r="F6085" s="13">
        <v>16.623981191222569</v>
      </c>
      <c r="G6085" s="13">
        <v>2.95</v>
      </c>
      <c r="H6085" s="13">
        <v>4.3636363636363633</v>
      </c>
      <c r="I6085" s="13">
        <v>1.4</v>
      </c>
      <c r="J6085" s="13">
        <v>3.5714285714285716</v>
      </c>
      <c r="K6085" s="13">
        <v>0.2</v>
      </c>
      <c r="L6085" s="13">
        <v>10</v>
      </c>
      <c r="M6085" s="13">
        <v>33.571428571428569</v>
      </c>
    </row>
    <row r="6086" spans="2:13">
      <c r="B6086" s="10">
        <v>6083</v>
      </c>
      <c r="C6086" s="13">
        <v>1.2</v>
      </c>
      <c r="D6086" s="13">
        <v>3.3333333333333335</v>
      </c>
      <c r="E6086" s="13">
        <v>12.857142857142858</v>
      </c>
      <c r="F6086" s="13">
        <v>19.671995610023782</v>
      </c>
      <c r="G6086" s="13">
        <v>3.3239436619718314</v>
      </c>
      <c r="H6086" s="13">
        <v>3.4909090909090907</v>
      </c>
      <c r="I6086" s="13">
        <v>0.8</v>
      </c>
      <c r="J6086" s="13">
        <v>6.25</v>
      </c>
      <c r="K6086" s="13">
        <v>0.2</v>
      </c>
      <c r="L6086" s="13">
        <v>10</v>
      </c>
      <c r="M6086" s="13">
        <v>19.583333333333336</v>
      </c>
    </row>
    <row r="6087" spans="2:13">
      <c r="B6087" s="10">
        <v>6084</v>
      </c>
      <c r="C6087" s="13">
        <v>0.2</v>
      </c>
      <c r="D6087" s="13">
        <v>20</v>
      </c>
      <c r="E6087" s="13">
        <v>12.272727272727273</v>
      </c>
      <c r="F6087" s="13">
        <v>17.606060606060606</v>
      </c>
      <c r="G6087" s="13">
        <v>2.6666666666666665</v>
      </c>
      <c r="H6087" s="13">
        <v>2.6666666666666665</v>
      </c>
      <c r="I6087" s="13">
        <v>0.8</v>
      </c>
      <c r="J6087" s="13">
        <v>6.25</v>
      </c>
      <c r="K6087" s="13">
        <v>0.6</v>
      </c>
      <c r="L6087" s="13">
        <v>3.3333333333333335</v>
      </c>
      <c r="M6087" s="13">
        <v>29.583333333333332</v>
      </c>
    </row>
    <row r="6088" spans="2:13">
      <c r="B6088" s="10">
        <v>6085</v>
      </c>
      <c r="C6088" s="13">
        <v>0.8</v>
      </c>
      <c r="D6088" s="13">
        <v>5</v>
      </c>
      <c r="E6088" s="13">
        <v>11.020408163265305</v>
      </c>
      <c r="F6088" s="13">
        <v>18.352009894867034</v>
      </c>
      <c r="G6088" s="13">
        <v>3.0649350649350646</v>
      </c>
      <c r="H6088" s="13">
        <v>4.2666666666666666</v>
      </c>
      <c r="I6088" s="13">
        <v>1</v>
      </c>
      <c r="J6088" s="13">
        <v>5</v>
      </c>
      <c r="K6088" s="13">
        <v>0.6</v>
      </c>
      <c r="L6088" s="13">
        <v>3.3333333333333335</v>
      </c>
      <c r="M6088" s="13">
        <v>13.333333333333334</v>
      </c>
    </row>
    <row r="6089" spans="2:13">
      <c r="B6089" s="10">
        <v>6086</v>
      </c>
      <c r="C6089" s="13">
        <v>1.2</v>
      </c>
      <c r="D6089" s="13">
        <v>3.3333333333333335</v>
      </c>
      <c r="E6089" s="13">
        <v>11.48936170212766</v>
      </c>
      <c r="F6089" s="13">
        <v>17.869426804832791</v>
      </c>
      <c r="G6089" s="13">
        <v>3.1258278145695364</v>
      </c>
      <c r="H6089" s="13">
        <v>3.2542372881355934</v>
      </c>
      <c r="I6089" s="13">
        <v>0.6</v>
      </c>
      <c r="J6089" s="13">
        <v>8.3333333333333339</v>
      </c>
      <c r="K6089" s="13">
        <v>0.6</v>
      </c>
      <c r="L6089" s="13">
        <v>3.3333333333333335</v>
      </c>
      <c r="M6089" s="13">
        <v>15.000000000000002</v>
      </c>
    </row>
    <row r="6090" spans="2:13">
      <c r="B6090" s="10">
        <v>6087</v>
      </c>
      <c r="C6090" s="13">
        <v>0.8</v>
      </c>
      <c r="D6090" s="13">
        <v>5</v>
      </c>
      <c r="E6090" s="13">
        <v>10.8</v>
      </c>
      <c r="F6090" s="13">
        <v>19.148872180451129</v>
      </c>
      <c r="G6090" s="13">
        <v>3.5488721804511276</v>
      </c>
      <c r="H6090" s="13">
        <v>4.8</v>
      </c>
      <c r="I6090" s="13">
        <v>0.4</v>
      </c>
      <c r="J6090" s="13">
        <v>12.5</v>
      </c>
      <c r="K6090" s="13">
        <v>0.4</v>
      </c>
      <c r="L6090" s="13">
        <v>5</v>
      </c>
      <c r="M6090" s="13">
        <v>22.5</v>
      </c>
    </row>
    <row r="6091" spans="2:13">
      <c r="B6091" s="10">
        <v>6088</v>
      </c>
      <c r="C6091" s="13">
        <v>1.4</v>
      </c>
      <c r="D6091" s="13">
        <v>2.8571428571428572</v>
      </c>
      <c r="E6091" s="13">
        <v>11.48936170212766</v>
      </c>
      <c r="F6091" s="13">
        <v>18.582375674183549</v>
      </c>
      <c r="G6091" s="13">
        <v>2.8263473053892216</v>
      </c>
      <c r="H6091" s="13">
        <v>4.2666666666666666</v>
      </c>
      <c r="I6091" s="13">
        <v>0.8</v>
      </c>
      <c r="J6091" s="13">
        <v>6.25</v>
      </c>
      <c r="K6091" s="13">
        <v>0.4</v>
      </c>
      <c r="L6091" s="13">
        <v>5</v>
      </c>
      <c r="M6091" s="13">
        <v>14.107142857142858</v>
      </c>
    </row>
    <row r="6092" spans="2:13">
      <c r="B6092" s="10">
        <v>6089</v>
      </c>
      <c r="C6092" s="13">
        <v>0.4</v>
      </c>
      <c r="D6092" s="13">
        <v>10</v>
      </c>
      <c r="E6092" s="13">
        <v>12.558139534883722</v>
      </c>
      <c r="F6092" s="13">
        <v>19.197595317196647</v>
      </c>
      <c r="G6092" s="13">
        <v>3.2108843537414966</v>
      </c>
      <c r="H6092" s="13">
        <v>3.4285714285714284</v>
      </c>
      <c r="I6092" s="13">
        <v>1.4</v>
      </c>
      <c r="J6092" s="13">
        <v>3.5714285714285716</v>
      </c>
      <c r="K6092" s="13">
        <v>0.4</v>
      </c>
      <c r="L6092" s="13">
        <v>5</v>
      </c>
      <c r="M6092" s="13">
        <v>18.571428571428569</v>
      </c>
    </row>
    <row r="6093" spans="2:13">
      <c r="B6093" s="10">
        <v>6090</v>
      </c>
      <c r="C6093" s="13">
        <v>0.4</v>
      </c>
      <c r="D6093" s="13">
        <v>10</v>
      </c>
      <c r="E6093" s="13">
        <v>15</v>
      </c>
      <c r="F6093" s="13">
        <v>22.885406134142233</v>
      </c>
      <c r="G6093" s="13">
        <v>3.4202898550724639</v>
      </c>
      <c r="H6093" s="13">
        <v>4.4651162790697674</v>
      </c>
      <c r="I6093" s="13">
        <v>0.6</v>
      </c>
      <c r="J6093" s="13">
        <v>8.3333333333333339</v>
      </c>
      <c r="K6093" s="13">
        <v>0.4</v>
      </c>
      <c r="L6093" s="13">
        <v>5</v>
      </c>
      <c r="M6093" s="13">
        <v>23.333333333333336</v>
      </c>
    </row>
    <row r="6094" spans="2:13">
      <c r="B6094" s="10">
        <v>6091</v>
      </c>
      <c r="C6094" s="13">
        <v>0.6</v>
      </c>
      <c r="D6094" s="13">
        <v>6.666666666666667</v>
      </c>
      <c r="E6094" s="13">
        <v>18</v>
      </c>
      <c r="F6094" s="13">
        <v>25.667262969588553</v>
      </c>
      <c r="G6094" s="13">
        <v>2.7441860465116279</v>
      </c>
      <c r="H6094" s="13">
        <v>4.9230769230769234</v>
      </c>
      <c r="I6094" s="13">
        <v>1.8</v>
      </c>
      <c r="J6094" s="13">
        <v>2.7777777777777777</v>
      </c>
      <c r="K6094" s="13">
        <v>0.4</v>
      </c>
      <c r="L6094" s="13">
        <v>5</v>
      </c>
      <c r="M6094" s="13">
        <v>14.444444444444445</v>
      </c>
    </row>
    <row r="6095" spans="2:13">
      <c r="B6095" s="10">
        <v>6092</v>
      </c>
      <c r="C6095" s="13">
        <v>1.2</v>
      </c>
      <c r="D6095" s="13">
        <v>3.3333333333333335</v>
      </c>
      <c r="E6095" s="13">
        <v>12</v>
      </c>
      <c r="F6095" s="13">
        <v>19.203270159791899</v>
      </c>
      <c r="G6095" s="13">
        <v>2.2801932367149758</v>
      </c>
      <c r="H6095" s="13">
        <v>4.9230769230769234</v>
      </c>
      <c r="I6095" s="13">
        <v>1.2</v>
      </c>
      <c r="J6095" s="13">
        <v>4.166666666666667</v>
      </c>
      <c r="K6095" s="13">
        <v>0.6</v>
      </c>
      <c r="L6095" s="13">
        <v>3.3333333333333335</v>
      </c>
      <c r="M6095" s="13">
        <v>10.833333333333334</v>
      </c>
    </row>
    <row r="6096" spans="2:13">
      <c r="B6096" s="10">
        <v>6093</v>
      </c>
      <c r="C6096" s="13">
        <v>0.4</v>
      </c>
      <c r="D6096" s="13">
        <v>10</v>
      </c>
      <c r="E6096" s="13">
        <v>13.5</v>
      </c>
      <c r="F6096" s="13">
        <v>21.502631578947366</v>
      </c>
      <c r="G6096" s="13">
        <v>2.95</v>
      </c>
      <c r="H6096" s="13">
        <v>5.0526315789473681</v>
      </c>
      <c r="I6096" s="13">
        <v>1.2</v>
      </c>
      <c r="J6096" s="13">
        <v>4.166666666666667</v>
      </c>
      <c r="K6096" s="13">
        <v>0.8</v>
      </c>
      <c r="L6096" s="13">
        <v>2.5</v>
      </c>
      <c r="M6096" s="13">
        <v>16.666666666666668</v>
      </c>
    </row>
    <row r="6097" spans="2:13">
      <c r="B6097" s="10">
        <v>6094</v>
      </c>
      <c r="C6097" s="13">
        <v>1</v>
      </c>
      <c r="D6097" s="13">
        <v>4</v>
      </c>
      <c r="E6097" s="13">
        <v>8.5714285714285712</v>
      </c>
      <c r="F6097" s="13">
        <v>17.608350452501249</v>
      </c>
      <c r="G6097" s="13">
        <v>2.8433734939759034</v>
      </c>
      <c r="H6097" s="13">
        <v>6.193548387096774</v>
      </c>
      <c r="I6097" s="13">
        <v>0.8</v>
      </c>
      <c r="J6097" s="13">
        <v>6.25</v>
      </c>
      <c r="K6097" s="13">
        <v>0.4</v>
      </c>
      <c r="L6097" s="13">
        <v>5</v>
      </c>
      <c r="M6097" s="13">
        <v>15.25</v>
      </c>
    </row>
    <row r="6098" spans="2:13">
      <c r="B6098" s="10">
        <v>6095</v>
      </c>
      <c r="C6098" s="13">
        <v>1.2</v>
      </c>
      <c r="D6098" s="13">
        <v>3.3333333333333335</v>
      </c>
      <c r="E6098" s="13">
        <v>19.285714285714288</v>
      </c>
      <c r="F6098" s="13">
        <v>31.26815942678012</v>
      </c>
      <c r="G6098" s="13">
        <v>3.2551724137931033</v>
      </c>
      <c r="H6098" s="13">
        <v>8.7272727272727266</v>
      </c>
      <c r="I6098" s="13">
        <v>0.6</v>
      </c>
      <c r="J6098" s="13">
        <v>8.3333333333333339</v>
      </c>
      <c r="K6098" s="13">
        <v>0.1</v>
      </c>
      <c r="L6098" s="13">
        <v>20</v>
      </c>
      <c r="M6098" s="13">
        <v>31.666666666666668</v>
      </c>
    </row>
    <row r="6099" spans="2:13">
      <c r="B6099" s="10">
        <v>6096</v>
      </c>
      <c r="C6099" s="13">
        <v>0.4</v>
      </c>
      <c r="D6099" s="13">
        <v>10</v>
      </c>
      <c r="E6099" s="13">
        <v>10.188679245283019</v>
      </c>
      <c r="F6099" s="13">
        <v>16.913679245283017</v>
      </c>
      <c r="G6099" s="13">
        <v>2.458333333333333</v>
      </c>
      <c r="H6099" s="13">
        <v>4.2666666666666666</v>
      </c>
      <c r="I6099" s="13">
        <v>1.2</v>
      </c>
      <c r="J6099" s="13">
        <v>4.166666666666667</v>
      </c>
      <c r="K6099" s="13">
        <v>0.1</v>
      </c>
      <c r="L6099" s="13">
        <v>20</v>
      </c>
      <c r="M6099" s="13">
        <v>34.166666666666671</v>
      </c>
    </row>
    <row r="6100" spans="2:13">
      <c r="B6100" s="10">
        <v>6097</v>
      </c>
      <c r="C6100" s="13">
        <v>0.2</v>
      </c>
      <c r="D6100" s="13">
        <v>20</v>
      </c>
      <c r="E6100" s="13">
        <v>12</v>
      </c>
      <c r="F6100" s="13">
        <v>19.678048780487806</v>
      </c>
      <c r="G6100" s="13">
        <v>2.8780487804878048</v>
      </c>
      <c r="H6100" s="13">
        <v>4.8</v>
      </c>
      <c r="I6100" s="13">
        <v>0.6</v>
      </c>
      <c r="J6100" s="13">
        <v>8.3333333333333339</v>
      </c>
      <c r="K6100" s="13">
        <v>0.2</v>
      </c>
      <c r="L6100" s="13">
        <v>10</v>
      </c>
      <c r="M6100" s="13">
        <v>38.333333333333336</v>
      </c>
    </row>
    <row r="6101" spans="2:13">
      <c r="B6101" s="10">
        <v>6098</v>
      </c>
      <c r="C6101" s="13">
        <v>1.2</v>
      </c>
      <c r="D6101" s="13">
        <v>3.3333333333333335</v>
      </c>
      <c r="E6101" s="13">
        <v>14.210526315789473</v>
      </c>
      <c r="F6101" s="13">
        <v>21.542716138545334</v>
      </c>
      <c r="G6101" s="13">
        <v>2.9685534591194971</v>
      </c>
      <c r="H6101" s="13">
        <v>4.3636363636363633</v>
      </c>
      <c r="I6101" s="13">
        <v>1</v>
      </c>
      <c r="J6101" s="13">
        <v>5</v>
      </c>
      <c r="K6101" s="13">
        <v>0.4</v>
      </c>
      <c r="L6101" s="13">
        <v>5</v>
      </c>
      <c r="M6101" s="13">
        <v>13.333333333333334</v>
      </c>
    </row>
    <row r="6102" spans="2:13">
      <c r="B6102" s="10">
        <v>6099</v>
      </c>
      <c r="C6102" s="13">
        <v>1.2</v>
      </c>
      <c r="D6102" s="13">
        <v>3.3333333333333335</v>
      </c>
      <c r="E6102" s="13">
        <v>8.3076923076923084</v>
      </c>
      <c r="F6102" s="13">
        <v>16.07401533174729</v>
      </c>
      <c r="G6102" s="13">
        <v>2.4329896907216493</v>
      </c>
      <c r="H6102" s="13">
        <v>5.333333333333333</v>
      </c>
      <c r="I6102" s="13">
        <v>0.8</v>
      </c>
      <c r="J6102" s="13">
        <v>6.25</v>
      </c>
      <c r="K6102" s="13">
        <v>0.2</v>
      </c>
      <c r="L6102" s="13">
        <v>10</v>
      </c>
      <c r="M6102" s="13">
        <v>19.583333333333336</v>
      </c>
    </row>
    <row r="6103" spans="2:13">
      <c r="B6103" s="10">
        <v>6100</v>
      </c>
      <c r="C6103" s="13">
        <v>0.8</v>
      </c>
      <c r="D6103" s="13">
        <v>5</v>
      </c>
      <c r="E6103" s="13">
        <v>10.384615384615385</v>
      </c>
      <c r="F6103" s="13">
        <v>19.280320906087777</v>
      </c>
      <c r="G6103" s="13">
        <v>2.8957055214723924</v>
      </c>
      <c r="H6103" s="13">
        <v>6</v>
      </c>
      <c r="I6103" s="13">
        <v>0.6</v>
      </c>
      <c r="J6103" s="13">
        <v>8.3333333333333339</v>
      </c>
      <c r="K6103" s="13">
        <v>0.1</v>
      </c>
      <c r="L6103" s="13">
        <v>20</v>
      </c>
      <c r="M6103" s="13">
        <v>33.333333333333336</v>
      </c>
    </row>
    <row r="6104" spans="2:13">
      <c r="B6104" s="10">
        <v>6101</v>
      </c>
      <c r="C6104" s="13">
        <v>0.6</v>
      </c>
      <c r="D6104" s="13">
        <v>6.666666666666667</v>
      </c>
      <c r="E6104" s="13">
        <v>11.48936170212766</v>
      </c>
      <c r="F6104" s="13">
        <v>18.580837511857975</v>
      </c>
      <c r="G6104" s="13">
        <v>3.0063694267515921</v>
      </c>
      <c r="H6104" s="13">
        <v>4.0851063829787231</v>
      </c>
      <c r="I6104" s="13">
        <v>0.6</v>
      </c>
      <c r="J6104" s="13">
        <v>8.3333333333333339</v>
      </c>
      <c r="K6104" s="13">
        <v>0.8</v>
      </c>
      <c r="L6104" s="13">
        <v>2.5</v>
      </c>
      <c r="M6104" s="13">
        <v>17.5</v>
      </c>
    </row>
    <row r="6105" spans="2:13">
      <c r="B6105" s="10">
        <v>6102</v>
      </c>
      <c r="C6105" s="13">
        <v>0.4</v>
      </c>
      <c r="D6105" s="13">
        <v>10</v>
      </c>
      <c r="E6105" s="13">
        <v>8.8524590163934427</v>
      </c>
      <c r="F6105" s="13">
        <v>19.516053486439525</v>
      </c>
      <c r="G6105" s="13">
        <v>3.8064516129032255</v>
      </c>
      <c r="H6105" s="13">
        <v>6.8571428571428568</v>
      </c>
      <c r="I6105" s="13">
        <v>1.2</v>
      </c>
      <c r="J6105" s="13">
        <v>4.166666666666667</v>
      </c>
      <c r="K6105" s="13">
        <v>0.6</v>
      </c>
      <c r="L6105" s="13">
        <v>3.3333333333333335</v>
      </c>
      <c r="M6105" s="13">
        <v>17.5</v>
      </c>
    </row>
    <row r="6106" spans="2:13">
      <c r="B6106" s="10">
        <v>6103</v>
      </c>
      <c r="C6106" s="13">
        <v>0.8</v>
      </c>
      <c r="D6106" s="13">
        <v>5</v>
      </c>
      <c r="E6106" s="13">
        <v>14.210526315789473</v>
      </c>
      <c r="F6106" s="13">
        <v>24.202876507034695</v>
      </c>
      <c r="G6106" s="13">
        <v>2.6077348066298343</v>
      </c>
      <c r="H6106" s="13">
        <v>7.384615384615385</v>
      </c>
      <c r="I6106" s="13">
        <v>1.4</v>
      </c>
      <c r="J6106" s="13">
        <v>3.5714285714285716</v>
      </c>
      <c r="K6106" s="13">
        <v>0.8</v>
      </c>
      <c r="L6106" s="13">
        <v>2.5</v>
      </c>
      <c r="M6106" s="13">
        <v>11.071428571428571</v>
      </c>
    </row>
    <row r="6107" spans="2:13">
      <c r="B6107" s="10">
        <v>6104</v>
      </c>
      <c r="C6107" s="13">
        <v>0.4</v>
      </c>
      <c r="D6107" s="13">
        <v>10</v>
      </c>
      <c r="E6107" s="13">
        <v>10.8</v>
      </c>
      <c r="F6107" s="13">
        <v>18.037816764132554</v>
      </c>
      <c r="G6107" s="13">
        <v>2.1851851851851851</v>
      </c>
      <c r="H6107" s="13">
        <v>5.0526315789473681</v>
      </c>
      <c r="I6107" s="13">
        <v>0.6</v>
      </c>
      <c r="J6107" s="13">
        <v>8.3333333333333339</v>
      </c>
      <c r="K6107" s="13">
        <v>0.1</v>
      </c>
      <c r="L6107" s="13">
        <v>20</v>
      </c>
      <c r="M6107" s="13">
        <v>38.333333333333336</v>
      </c>
    </row>
    <row r="6108" spans="2:13">
      <c r="B6108" s="10">
        <v>6105</v>
      </c>
      <c r="C6108" s="13">
        <v>0.6</v>
      </c>
      <c r="D6108" s="13">
        <v>6.666666666666667</v>
      </c>
      <c r="E6108" s="13">
        <v>12.857142857142858</v>
      </c>
      <c r="F6108" s="13">
        <v>21.120658789831722</v>
      </c>
      <c r="G6108" s="13">
        <v>3.2108843537414966</v>
      </c>
      <c r="H6108" s="13">
        <v>5.0526315789473681</v>
      </c>
      <c r="I6108" s="13">
        <v>1</v>
      </c>
      <c r="J6108" s="13">
        <v>5</v>
      </c>
      <c r="K6108" s="13">
        <v>0.1</v>
      </c>
      <c r="L6108" s="13">
        <v>20</v>
      </c>
      <c r="M6108" s="13">
        <v>31.666666666666668</v>
      </c>
    </row>
    <row r="6109" spans="2:13">
      <c r="B6109" s="10">
        <v>6106</v>
      </c>
      <c r="C6109" s="13">
        <v>0.8</v>
      </c>
      <c r="D6109" s="13">
        <v>5</v>
      </c>
      <c r="E6109" s="13">
        <v>9.473684210526315</v>
      </c>
      <c r="F6109" s="13">
        <v>15.475231599307746</v>
      </c>
      <c r="G6109" s="13">
        <v>2.5106382978723403</v>
      </c>
      <c r="H6109" s="13">
        <v>3.4909090909090907</v>
      </c>
      <c r="I6109" s="13">
        <v>0.6</v>
      </c>
      <c r="J6109" s="13">
        <v>8.3333333333333339</v>
      </c>
      <c r="K6109" s="13">
        <v>0.2</v>
      </c>
      <c r="L6109" s="13">
        <v>10</v>
      </c>
      <c r="M6109" s="13">
        <v>23.333333333333336</v>
      </c>
    </row>
    <row r="6110" spans="2:13">
      <c r="B6110" s="10">
        <v>6107</v>
      </c>
      <c r="C6110" s="13">
        <v>1.2</v>
      </c>
      <c r="D6110" s="13">
        <v>3.3333333333333335</v>
      </c>
      <c r="E6110" s="13">
        <v>11.739130434782609</v>
      </c>
      <c r="F6110" s="13">
        <v>19.687467535202369</v>
      </c>
      <c r="G6110" s="13">
        <v>2.8957055214723924</v>
      </c>
      <c r="H6110" s="13">
        <v>5.0526315789473681</v>
      </c>
      <c r="I6110" s="13">
        <v>1</v>
      </c>
      <c r="J6110" s="13">
        <v>5</v>
      </c>
      <c r="K6110" s="13">
        <v>0.4</v>
      </c>
      <c r="L6110" s="13">
        <v>5</v>
      </c>
      <c r="M6110" s="13">
        <v>13.333333333333334</v>
      </c>
    </row>
    <row r="6111" spans="2:13">
      <c r="B6111" s="10">
        <v>6108</v>
      </c>
      <c r="C6111" s="13">
        <v>0.8</v>
      </c>
      <c r="D6111" s="13">
        <v>5</v>
      </c>
      <c r="E6111" s="13">
        <v>13.846153846153847</v>
      </c>
      <c r="F6111" s="13">
        <v>24.957264957264957</v>
      </c>
      <c r="G6111" s="13">
        <v>4</v>
      </c>
      <c r="H6111" s="13">
        <v>7.1111111111111107</v>
      </c>
      <c r="I6111" s="13">
        <v>0.8</v>
      </c>
      <c r="J6111" s="13">
        <v>6.25</v>
      </c>
      <c r="K6111" s="13">
        <v>0.1</v>
      </c>
      <c r="L6111" s="13">
        <v>20</v>
      </c>
      <c r="M6111" s="13">
        <v>31.25</v>
      </c>
    </row>
    <row r="6112" spans="2:13">
      <c r="B6112" s="10">
        <v>6109</v>
      </c>
      <c r="C6112" s="13">
        <v>0.8</v>
      </c>
      <c r="D6112" s="13">
        <v>5</v>
      </c>
      <c r="E6112" s="13">
        <v>12.857142857142858</v>
      </c>
      <c r="F6112" s="13">
        <v>18.904279553562475</v>
      </c>
      <c r="G6112" s="13">
        <v>2.7928994082840237</v>
      </c>
      <c r="H6112" s="13">
        <v>3.2542372881355934</v>
      </c>
      <c r="I6112" s="13">
        <v>0.8</v>
      </c>
      <c r="J6112" s="13">
        <v>6.25</v>
      </c>
      <c r="K6112" s="13">
        <v>0.1</v>
      </c>
      <c r="L6112" s="13">
        <v>20</v>
      </c>
      <c r="M6112" s="13">
        <v>31.25</v>
      </c>
    </row>
    <row r="6113" spans="2:13">
      <c r="B6113" s="10">
        <v>6110</v>
      </c>
      <c r="C6113" s="13">
        <v>1.2</v>
      </c>
      <c r="D6113" s="13">
        <v>3.3333333333333335</v>
      </c>
      <c r="E6113" s="13">
        <v>15.882352941176469</v>
      </c>
      <c r="F6113" s="13">
        <v>22.728722367928061</v>
      </c>
      <c r="G6113" s="13">
        <v>3.0063694267515921</v>
      </c>
      <c r="H6113" s="13">
        <v>3.84</v>
      </c>
      <c r="I6113" s="13">
        <v>1</v>
      </c>
      <c r="J6113" s="13">
        <v>5</v>
      </c>
      <c r="K6113" s="13">
        <v>0.6</v>
      </c>
      <c r="L6113" s="13">
        <v>3.3333333333333335</v>
      </c>
      <c r="M6113" s="13">
        <v>11.666666666666668</v>
      </c>
    </row>
    <row r="6114" spans="2:13">
      <c r="B6114" s="10">
        <v>6111</v>
      </c>
      <c r="C6114" s="13">
        <v>1.4</v>
      </c>
      <c r="D6114" s="13">
        <v>2.8571428571428572</v>
      </c>
      <c r="E6114" s="13">
        <v>12.558139534883722</v>
      </c>
      <c r="F6114" s="13">
        <v>21.236927413671602</v>
      </c>
      <c r="G6114" s="13">
        <v>2.8606060606060604</v>
      </c>
      <c r="H6114" s="13">
        <v>5.8181818181818183</v>
      </c>
      <c r="I6114" s="13">
        <v>0.8</v>
      </c>
      <c r="J6114" s="13">
        <v>6.25</v>
      </c>
      <c r="K6114" s="13">
        <v>0.1</v>
      </c>
      <c r="L6114" s="13">
        <v>20</v>
      </c>
      <c r="M6114" s="13">
        <v>29.107142857142858</v>
      </c>
    </row>
    <row r="6115" spans="2:13">
      <c r="B6115" s="10">
        <v>6112</v>
      </c>
      <c r="C6115" s="13">
        <v>1</v>
      </c>
      <c r="D6115" s="13">
        <v>4</v>
      </c>
      <c r="E6115" s="13">
        <v>15.428571428571429</v>
      </c>
      <c r="F6115" s="13">
        <v>20.845594421713827</v>
      </c>
      <c r="G6115" s="13">
        <v>2.5513513513513515</v>
      </c>
      <c r="H6115" s="13">
        <v>2.8656716417910446</v>
      </c>
      <c r="I6115" s="13">
        <v>0.8</v>
      </c>
      <c r="J6115" s="13">
        <v>6.25</v>
      </c>
      <c r="K6115" s="13">
        <v>0.4</v>
      </c>
      <c r="L6115" s="13">
        <v>5</v>
      </c>
      <c r="M6115" s="13">
        <v>15.25</v>
      </c>
    </row>
    <row r="6116" spans="2:13">
      <c r="B6116" s="10">
        <v>6113</v>
      </c>
      <c r="C6116" s="13">
        <v>0.8</v>
      </c>
      <c r="D6116" s="13">
        <v>5</v>
      </c>
      <c r="E6116" s="13">
        <v>20.76923076923077</v>
      </c>
      <c r="F6116" s="13">
        <v>27.453782110581372</v>
      </c>
      <c r="G6116" s="13">
        <v>2.5106382978723403</v>
      </c>
      <c r="H6116" s="13">
        <v>4.1739130434782608</v>
      </c>
      <c r="I6116" s="13">
        <v>1.2</v>
      </c>
      <c r="J6116" s="13">
        <v>4.166666666666667</v>
      </c>
      <c r="K6116" s="13">
        <v>1</v>
      </c>
      <c r="L6116" s="13">
        <v>2</v>
      </c>
      <c r="M6116" s="13">
        <v>11.166666666666668</v>
      </c>
    </row>
    <row r="6117" spans="2:13">
      <c r="B6117" s="10">
        <v>6114</v>
      </c>
      <c r="C6117" s="13">
        <v>1</v>
      </c>
      <c r="D6117" s="13">
        <v>4</v>
      </c>
      <c r="E6117" s="13">
        <v>10.188679245283019</v>
      </c>
      <c r="F6117" s="13">
        <v>18.019817374293488</v>
      </c>
      <c r="G6117" s="13">
        <v>3.746031746031746</v>
      </c>
      <c r="H6117" s="13">
        <v>4.0851063829787231</v>
      </c>
      <c r="I6117" s="13">
        <v>0.6</v>
      </c>
      <c r="J6117" s="13">
        <v>8.3333333333333339</v>
      </c>
      <c r="K6117" s="13">
        <v>0.2</v>
      </c>
      <c r="L6117" s="13">
        <v>10</v>
      </c>
      <c r="M6117" s="13">
        <v>22.333333333333336</v>
      </c>
    </row>
    <row r="6118" spans="2:13">
      <c r="B6118" s="10">
        <v>6115</v>
      </c>
      <c r="C6118" s="13">
        <v>1</v>
      </c>
      <c r="D6118" s="13">
        <v>4</v>
      </c>
      <c r="E6118" s="13">
        <v>14.210526315789473</v>
      </c>
      <c r="F6118" s="13">
        <v>20.597454420364638</v>
      </c>
      <c r="G6118" s="13">
        <v>2.6222222222222222</v>
      </c>
      <c r="H6118" s="13">
        <v>3.7647058823529411</v>
      </c>
      <c r="I6118" s="13">
        <v>1.2</v>
      </c>
      <c r="J6118" s="13">
        <v>4.166666666666667</v>
      </c>
      <c r="K6118" s="13">
        <v>0.4</v>
      </c>
      <c r="L6118" s="13">
        <v>5</v>
      </c>
      <c r="M6118" s="13">
        <v>13.166666666666668</v>
      </c>
    </row>
    <row r="6119" spans="2:13">
      <c r="B6119" s="10">
        <v>6116</v>
      </c>
      <c r="C6119" s="13">
        <v>1</v>
      </c>
      <c r="D6119" s="13">
        <v>4</v>
      </c>
      <c r="E6119" s="13">
        <v>12.558139534883722</v>
      </c>
      <c r="F6119" s="13">
        <v>19.984295548717462</v>
      </c>
      <c r="G6119" s="13">
        <v>2.2369668246445498</v>
      </c>
      <c r="H6119" s="13">
        <v>5.1891891891891895</v>
      </c>
      <c r="I6119" s="13">
        <v>0.8</v>
      </c>
      <c r="J6119" s="13">
        <v>6.25</v>
      </c>
      <c r="K6119" s="13">
        <v>0.2</v>
      </c>
      <c r="L6119" s="13">
        <v>10</v>
      </c>
      <c r="M6119" s="13">
        <v>20.25</v>
      </c>
    </row>
    <row r="6120" spans="2:13">
      <c r="B6120" s="10">
        <v>6117</v>
      </c>
      <c r="C6120" s="13">
        <v>0.4</v>
      </c>
      <c r="D6120" s="13">
        <v>10</v>
      </c>
      <c r="E6120" s="13">
        <v>13.170731707317072</v>
      </c>
      <c r="F6120" s="13">
        <v>19.676287262872627</v>
      </c>
      <c r="G6120" s="13">
        <v>2.95</v>
      </c>
      <c r="H6120" s="13">
        <v>3.5555555555555554</v>
      </c>
      <c r="I6120" s="13">
        <v>1.2</v>
      </c>
      <c r="J6120" s="13">
        <v>4.166666666666667</v>
      </c>
      <c r="K6120" s="13">
        <v>0.4</v>
      </c>
      <c r="L6120" s="13">
        <v>5</v>
      </c>
      <c r="M6120" s="13">
        <v>19.166666666666668</v>
      </c>
    </row>
    <row r="6121" spans="2:13">
      <c r="B6121" s="10">
        <v>6118</v>
      </c>
      <c r="C6121" s="13">
        <v>0.6</v>
      </c>
      <c r="D6121" s="13">
        <v>6.666666666666667</v>
      </c>
      <c r="E6121" s="13">
        <v>11.25</v>
      </c>
      <c r="F6121" s="13">
        <v>17.510344827586206</v>
      </c>
      <c r="G6121" s="13">
        <v>2.95</v>
      </c>
      <c r="H6121" s="13">
        <v>3.3103448275862069</v>
      </c>
      <c r="I6121" s="13">
        <v>1.2</v>
      </c>
      <c r="J6121" s="13">
        <v>4.166666666666667</v>
      </c>
      <c r="K6121" s="13">
        <v>0.1</v>
      </c>
      <c r="L6121" s="13">
        <v>20</v>
      </c>
      <c r="M6121" s="13">
        <v>30.833333333333336</v>
      </c>
    </row>
    <row r="6122" spans="2:13">
      <c r="B6122" s="10">
        <v>6119</v>
      </c>
      <c r="C6122" s="13">
        <v>0.2</v>
      </c>
      <c r="D6122" s="13">
        <v>20</v>
      </c>
      <c r="E6122" s="13">
        <v>10.188679245283019</v>
      </c>
      <c r="F6122" s="13">
        <v>16.112690817124872</v>
      </c>
      <c r="G6122" s="13">
        <v>2.776470588235294</v>
      </c>
      <c r="H6122" s="13">
        <v>3.1475409836065573</v>
      </c>
      <c r="I6122" s="13">
        <v>1</v>
      </c>
      <c r="J6122" s="13">
        <v>5</v>
      </c>
      <c r="K6122" s="13">
        <v>0.6</v>
      </c>
      <c r="L6122" s="13">
        <v>3.3333333333333335</v>
      </c>
      <c r="M6122" s="13">
        <v>28.333333333333332</v>
      </c>
    </row>
    <row r="6123" spans="2:13">
      <c r="B6123" s="10">
        <v>6120</v>
      </c>
      <c r="C6123" s="13">
        <v>0.8</v>
      </c>
      <c r="D6123" s="13">
        <v>5</v>
      </c>
      <c r="E6123" s="13">
        <v>11.25</v>
      </c>
      <c r="F6123" s="13">
        <v>18.48568345323741</v>
      </c>
      <c r="G6123" s="13">
        <v>3.3956834532374103</v>
      </c>
      <c r="H6123" s="13">
        <v>3.84</v>
      </c>
      <c r="I6123" s="13">
        <v>0.8</v>
      </c>
      <c r="J6123" s="13">
        <v>6.25</v>
      </c>
      <c r="K6123" s="13">
        <v>0.4</v>
      </c>
      <c r="L6123" s="13">
        <v>5</v>
      </c>
      <c r="M6123" s="13">
        <v>16.25</v>
      </c>
    </row>
    <row r="6124" spans="2:13">
      <c r="B6124" s="10">
        <v>6121</v>
      </c>
      <c r="C6124" s="13">
        <v>0.6</v>
      </c>
      <c r="D6124" s="13">
        <v>6.666666666666667</v>
      </c>
      <c r="E6124" s="13">
        <v>9.473684210526315</v>
      </c>
      <c r="F6124" s="13">
        <v>16.405361229159855</v>
      </c>
      <c r="G6124" s="13">
        <v>2.9316770186335406</v>
      </c>
      <c r="H6124" s="13">
        <v>4</v>
      </c>
      <c r="I6124" s="13">
        <v>1.6</v>
      </c>
      <c r="J6124" s="13">
        <v>3.125</v>
      </c>
      <c r="K6124" s="13">
        <v>0.6</v>
      </c>
      <c r="L6124" s="13">
        <v>3.3333333333333335</v>
      </c>
      <c r="M6124" s="13">
        <v>13.125000000000002</v>
      </c>
    </row>
    <row r="6125" spans="2:13">
      <c r="B6125" s="10">
        <v>6122</v>
      </c>
      <c r="C6125" s="13">
        <v>1</v>
      </c>
      <c r="D6125" s="13">
        <v>4</v>
      </c>
      <c r="E6125" s="13">
        <v>14.210526315789473</v>
      </c>
      <c r="F6125" s="13">
        <v>20.079211273216153</v>
      </c>
      <c r="G6125" s="13">
        <v>3.1258278145695364</v>
      </c>
      <c r="H6125" s="13">
        <v>2.7428571428571429</v>
      </c>
      <c r="I6125" s="13">
        <v>0.8</v>
      </c>
      <c r="J6125" s="13">
        <v>6.25</v>
      </c>
      <c r="K6125" s="13">
        <v>0.6</v>
      </c>
      <c r="L6125" s="13">
        <v>3.3333333333333335</v>
      </c>
      <c r="M6125" s="13">
        <v>13.583333333333334</v>
      </c>
    </row>
    <row r="6126" spans="2:13">
      <c r="B6126" s="10">
        <v>6123</v>
      </c>
      <c r="C6126" s="13">
        <v>0.6</v>
      </c>
      <c r="D6126" s="13">
        <v>6.666666666666667</v>
      </c>
      <c r="E6126" s="13">
        <v>17.419354838709676</v>
      </c>
      <c r="F6126" s="13">
        <v>25.797733217088055</v>
      </c>
      <c r="G6126" s="13">
        <v>3.189189189189189</v>
      </c>
      <c r="H6126" s="13">
        <v>5.1891891891891895</v>
      </c>
      <c r="I6126" s="13">
        <v>0.4</v>
      </c>
      <c r="J6126" s="13">
        <v>12.5</v>
      </c>
      <c r="K6126" s="13">
        <v>0.4</v>
      </c>
      <c r="L6126" s="13">
        <v>5</v>
      </c>
      <c r="M6126" s="13">
        <v>24.166666666666668</v>
      </c>
    </row>
    <row r="6127" spans="2:13">
      <c r="B6127" s="10">
        <v>6124</v>
      </c>
      <c r="C6127" s="13">
        <v>0.6</v>
      </c>
      <c r="D6127" s="13">
        <v>6.666666666666667</v>
      </c>
      <c r="E6127" s="13">
        <v>12</v>
      </c>
      <c r="F6127" s="13">
        <v>19.944307944307944</v>
      </c>
      <c r="G6127" s="13">
        <v>2.1261261261261262</v>
      </c>
      <c r="H6127" s="13">
        <v>5.8181818181818183</v>
      </c>
      <c r="I6127" s="13">
        <v>1</v>
      </c>
      <c r="J6127" s="13">
        <v>5</v>
      </c>
      <c r="K6127" s="13">
        <v>0.4</v>
      </c>
      <c r="L6127" s="13">
        <v>5</v>
      </c>
      <c r="M6127" s="13">
        <v>16.666666666666668</v>
      </c>
    </row>
    <row r="6128" spans="2:13">
      <c r="B6128" s="10">
        <v>6125</v>
      </c>
      <c r="C6128" s="13">
        <v>1</v>
      </c>
      <c r="D6128" s="13">
        <v>4</v>
      </c>
      <c r="E6128" s="13">
        <v>13.5</v>
      </c>
      <c r="F6128" s="13">
        <v>20.607822410147993</v>
      </c>
      <c r="G6128" s="13">
        <v>2.7441860465116279</v>
      </c>
      <c r="H6128" s="13">
        <v>4.3636363636363633</v>
      </c>
      <c r="I6128" s="13">
        <v>1.2</v>
      </c>
      <c r="J6128" s="13">
        <v>4.166666666666667</v>
      </c>
      <c r="K6128" s="13">
        <v>0.6</v>
      </c>
      <c r="L6128" s="13">
        <v>3.3333333333333335</v>
      </c>
      <c r="M6128" s="13">
        <v>11.500000000000002</v>
      </c>
    </row>
    <row r="6129" spans="2:13">
      <c r="B6129" s="10">
        <v>6126</v>
      </c>
      <c r="C6129" s="13">
        <v>0.6</v>
      </c>
      <c r="D6129" s="13">
        <v>6.666666666666667</v>
      </c>
      <c r="E6129" s="13">
        <v>11.739130434782609</v>
      </c>
      <c r="F6129" s="13">
        <v>16.936001943162498</v>
      </c>
      <c r="G6129" s="13">
        <v>2.6368715083798882</v>
      </c>
      <c r="H6129" s="13">
        <v>2.56</v>
      </c>
      <c r="I6129" s="13">
        <v>1.6</v>
      </c>
      <c r="J6129" s="13">
        <v>3.125</v>
      </c>
      <c r="K6129" s="13">
        <v>0.6</v>
      </c>
      <c r="L6129" s="13">
        <v>3.3333333333333335</v>
      </c>
      <c r="M6129" s="13">
        <v>13.125000000000002</v>
      </c>
    </row>
    <row r="6130" spans="2:13">
      <c r="B6130" s="10">
        <v>6127</v>
      </c>
      <c r="C6130" s="13">
        <v>0.8</v>
      </c>
      <c r="D6130" s="13">
        <v>5</v>
      </c>
      <c r="E6130" s="13">
        <v>9.6428571428571441</v>
      </c>
      <c r="F6130" s="13">
        <v>16.84241121197643</v>
      </c>
      <c r="G6130" s="13">
        <v>3.0256410256410255</v>
      </c>
      <c r="H6130" s="13">
        <v>4.1739130434782608</v>
      </c>
      <c r="I6130" s="13">
        <v>1</v>
      </c>
      <c r="J6130" s="13">
        <v>5</v>
      </c>
      <c r="K6130" s="13">
        <v>0.2</v>
      </c>
      <c r="L6130" s="13">
        <v>10</v>
      </c>
      <c r="M6130" s="13">
        <v>20</v>
      </c>
    </row>
    <row r="6131" spans="2:13">
      <c r="B6131" s="10">
        <v>6128</v>
      </c>
      <c r="C6131" s="13">
        <v>0.8</v>
      </c>
      <c r="D6131" s="13">
        <v>5</v>
      </c>
      <c r="E6131" s="13">
        <v>12.857142857142858</v>
      </c>
      <c r="F6131" s="13">
        <v>20.018397672773016</v>
      </c>
      <c r="G6131" s="13">
        <v>2.9873417721518987</v>
      </c>
      <c r="H6131" s="13">
        <v>4.1739130434782608</v>
      </c>
      <c r="I6131" s="13">
        <v>1</v>
      </c>
      <c r="J6131" s="13">
        <v>5</v>
      </c>
      <c r="K6131" s="13">
        <v>0.1</v>
      </c>
      <c r="L6131" s="13">
        <v>20</v>
      </c>
      <c r="M6131" s="13">
        <v>30</v>
      </c>
    </row>
    <row r="6132" spans="2:13">
      <c r="B6132" s="10">
        <v>6129</v>
      </c>
      <c r="C6132" s="13">
        <v>0.4</v>
      </c>
      <c r="D6132" s="13">
        <v>10</v>
      </c>
      <c r="E6132" s="13">
        <v>11.25</v>
      </c>
      <c r="F6132" s="13">
        <v>20.214848484848485</v>
      </c>
      <c r="G6132" s="13">
        <v>3.1466666666666669</v>
      </c>
      <c r="H6132" s="13">
        <v>5.8181818181818183</v>
      </c>
      <c r="I6132" s="13">
        <v>0.8</v>
      </c>
      <c r="J6132" s="13">
        <v>6.25</v>
      </c>
      <c r="K6132" s="13">
        <v>0.6</v>
      </c>
      <c r="L6132" s="13">
        <v>3.3333333333333335</v>
      </c>
      <c r="M6132" s="13">
        <v>19.583333333333332</v>
      </c>
    </row>
    <row r="6133" spans="2:13">
      <c r="B6133" s="10">
        <v>6130</v>
      </c>
      <c r="C6133" s="13">
        <v>0.6</v>
      </c>
      <c r="D6133" s="13">
        <v>6.666666666666667</v>
      </c>
      <c r="E6133" s="13">
        <v>13.846153846153847</v>
      </c>
      <c r="F6133" s="13">
        <v>23.984487179487179</v>
      </c>
      <c r="G6133" s="13">
        <v>2.458333333333333</v>
      </c>
      <c r="H6133" s="13">
        <v>7.68</v>
      </c>
      <c r="I6133" s="13">
        <v>1.2</v>
      </c>
      <c r="J6133" s="13">
        <v>4.166666666666667</v>
      </c>
      <c r="K6133" s="13">
        <v>0.2</v>
      </c>
      <c r="L6133" s="13">
        <v>10</v>
      </c>
      <c r="M6133" s="13">
        <v>20.833333333333336</v>
      </c>
    </row>
    <row r="6134" spans="2:13">
      <c r="B6134" s="10">
        <v>6131</v>
      </c>
      <c r="C6134" s="13">
        <v>0.8</v>
      </c>
      <c r="D6134" s="13">
        <v>5</v>
      </c>
      <c r="E6134" s="13">
        <v>16.363636363636363</v>
      </c>
      <c r="F6134" s="13">
        <v>22.98139698139698</v>
      </c>
      <c r="G6134" s="13">
        <v>3.189189189189189</v>
      </c>
      <c r="H6134" s="13">
        <v>3.4285714285714284</v>
      </c>
      <c r="I6134" s="13">
        <v>1.2</v>
      </c>
      <c r="J6134" s="13">
        <v>4.166666666666667</v>
      </c>
      <c r="K6134" s="13">
        <v>0.1</v>
      </c>
      <c r="L6134" s="13">
        <v>20</v>
      </c>
      <c r="M6134" s="13">
        <v>29.166666666666668</v>
      </c>
    </row>
    <row r="6135" spans="2:13">
      <c r="B6135" s="10">
        <v>6132</v>
      </c>
      <c r="C6135" s="13">
        <v>0.4</v>
      </c>
      <c r="D6135" s="13">
        <v>10</v>
      </c>
      <c r="E6135" s="13">
        <v>15</v>
      </c>
      <c r="F6135" s="13">
        <v>22.449477351916379</v>
      </c>
      <c r="G6135" s="13">
        <v>2.8780487804878048</v>
      </c>
      <c r="H6135" s="13">
        <v>4.5714285714285712</v>
      </c>
      <c r="I6135" s="13">
        <v>1</v>
      </c>
      <c r="J6135" s="13">
        <v>5</v>
      </c>
      <c r="K6135" s="13">
        <v>0.8</v>
      </c>
      <c r="L6135" s="13">
        <v>2.5</v>
      </c>
      <c r="M6135" s="13">
        <v>17.5</v>
      </c>
    </row>
    <row r="6136" spans="2:13">
      <c r="B6136" s="10">
        <v>6133</v>
      </c>
      <c r="C6136" s="13">
        <v>1</v>
      </c>
      <c r="D6136" s="13">
        <v>4</v>
      </c>
      <c r="E6136" s="13">
        <v>12.272727272727273</v>
      </c>
      <c r="F6136" s="13">
        <v>21.855042572320059</v>
      </c>
      <c r="G6136" s="13">
        <v>2.4712041884816753</v>
      </c>
      <c r="H6136" s="13">
        <v>7.1111111111111107</v>
      </c>
      <c r="I6136" s="13">
        <v>0.8</v>
      </c>
      <c r="J6136" s="13">
        <v>6.25</v>
      </c>
      <c r="K6136" s="13">
        <v>0.4</v>
      </c>
      <c r="L6136" s="13">
        <v>5</v>
      </c>
      <c r="M6136" s="13">
        <v>15.25</v>
      </c>
    </row>
    <row r="6137" spans="2:13">
      <c r="B6137" s="10">
        <v>6134</v>
      </c>
      <c r="C6137" s="13">
        <v>0.6</v>
      </c>
      <c r="D6137" s="13">
        <v>6.666666666666667</v>
      </c>
      <c r="E6137" s="13">
        <v>10.588235294117647</v>
      </c>
      <c r="F6137" s="13">
        <v>16.304915053216888</v>
      </c>
      <c r="G6137" s="13">
        <v>2.3482587064676617</v>
      </c>
      <c r="H6137" s="13">
        <v>3.3684210526315788</v>
      </c>
      <c r="I6137" s="13">
        <v>1</v>
      </c>
      <c r="J6137" s="13">
        <v>5</v>
      </c>
      <c r="K6137" s="13">
        <v>0.4</v>
      </c>
      <c r="L6137" s="13">
        <v>5</v>
      </c>
      <c r="M6137" s="13">
        <v>16.666666666666668</v>
      </c>
    </row>
    <row r="6138" spans="2:13">
      <c r="B6138" s="10">
        <v>6135</v>
      </c>
      <c r="C6138" s="13">
        <v>0.8</v>
      </c>
      <c r="D6138" s="13">
        <v>5</v>
      </c>
      <c r="E6138" s="13">
        <v>10.188679245283019</v>
      </c>
      <c r="F6138" s="13">
        <v>15.870497427101201</v>
      </c>
      <c r="G6138" s="13">
        <v>2.6818181818181817</v>
      </c>
      <c r="H6138" s="13">
        <v>3</v>
      </c>
      <c r="I6138" s="13">
        <v>1.2</v>
      </c>
      <c r="J6138" s="13">
        <v>4.166666666666667</v>
      </c>
      <c r="K6138" s="13">
        <v>0.4</v>
      </c>
      <c r="L6138" s="13">
        <v>5</v>
      </c>
      <c r="M6138" s="13">
        <v>14.166666666666668</v>
      </c>
    </row>
    <row r="6139" spans="2:13">
      <c r="B6139" s="10">
        <v>6136</v>
      </c>
      <c r="C6139" s="13">
        <v>0.4</v>
      </c>
      <c r="D6139" s="13">
        <v>10</v>
      </c>
      <c r="E6139" s="13">
        <v>12.272727272727273</v>
      </c>
      <c r="F6139" s="13">
        <v>18.954500671742053</v>
      </c>
      <c r="G6139" s="13">
        <v>3.3714285714285714</v>
      </c>
      <c r="H6139" s="13">
        <v>3.3103448275862069</v>
      </c>
      <c r="I6139" s="13">
        <v>0.8</v>
      </c>
      <c r="J6139" s="13">
        <v>6.25</v>
      </c>
      <c r="K6139" s="13">
        <v>0.6</v>
      </c>
      <c r="L6139" s="13">
        <v>3.3333333333333335</v>
      </c>
      <c r="M6139" s="13">
        <v>19.583333333333332</v>
      </c>
    </row>
    <row r="6140" spans="2:13">
      <c r="B6140" s="10">
        <v>6137</v>
      </c>
      <c r="C6140" s="13">
        <v>0.6</v>
      </c>
      <c r="D6140" s="13">
        <v>6.666666666666667</v>
      </c>
      <c r="E6140" s="13">
        <v>8.0597014925373145</v>
      </c>
      <c r="F6140" s="13">
        <v>18.469957902793723</v>
      </c>
      <c r="G6140" s="13">
        <v>3.0256410256410255</v>
      </c>
      <c r="H6140" s="13">
        <v>7.384615384615385</v>
      </c>
      <c r="I6140" s="13">
        <v>0.8</v>
      </c>
      <c r="J6140" s="13">
        <v>6.25</v>
      </c>
      <c r="K6140" s="13">
        <v>0.2</v>
      </c>
      <c r="L6140" s="13">
        <v>10</v>
      </c>
      <c r="M6140" s="13">
        <v>22.916666666666668</v>
      </c>
    </row>
    <row r="6141" spans="2:13">
      <c r="B6141" s="10">
        <v>6138</v>
      </c>
      <c r="C6141" s="13">
        <v>1.4</v>
      </c>
      <c r="D6141" s="13">
        <v>2.8571428571428572</v>
      </c>
      <c r="E6141" s="13">
        <v>11.25</v>
      </c>
      <c r="F6141" s="13">
        <v>18.859702009702012</v>
      </c>
      <c r="G6141" s="13">
        <v>2.4205128205128204</v>
      </c>
      <c r="H6141" s="13">
        <v>5.1891891891891895</v>
      </c>
      <c r="I6141" s="13">
        <v>1.2</v>
      </c>
      <c r="J6141" s="13">
        <v>4.166666666666667</v>
      </c>
      <c r="K6141" s="13">
        <v>0.6</v>
      </c>
      <c r="L6141" s="13">
        <v>3.3333333333333335</v>
      </c>
      <c r="M6141" s="13">
        <v>10.357142857142858</v>
      </c>
    </row>
    <row r="6142" spans="2:13">
      <c r="B6142" s="10">
        <v>6139</v>
      </c>
      <c r="C6142" s="13">
        <v>1</v>
      </c>
      <c r="D6142" s="13">
        <v>4</v>
      </c>
      <c r="E6142" s="13">
        <v>15</v>
      </c>
      <c r="F6142" s="13">
        <v>21.32992327365729</v>
      </c>
      <c r="G6142" s="13">
        <v>2.5652173913043477</v>
      </c>
      <c r="H6142" s="13">
        <v>3.7647058823529411</v>
      </c>
      <c r="I6142" s="13">
        <v>0.8</v>
      </c>
      <c r="J6142" s="13">
        <v>6.25</v>
      </c>
      <c r="K6142" s="13">
        <v>0.4</v>
      </c>
      <c r="L6142" s="13">
        <v>5</v>
      </c>
      <c r="M6142" s="13">
        <v>15.25</v>
      </c>
    </row>
    <row r="6143" spans="2:13">
      <c r="B6143" s="10">
        <v>6140</v>
      </c>
      <c r="C6143" s="13">
        <v>0.8</v>
      </c>
      <c r="D6143" s="13">
        <v>5</v>
      </c>
      <c r="E6143" s="13">
        <v>14.594594594594593</v>
      </c>
      <c r="F6143" s="13">
        <v>24.014884449667058</v>
      </c>
      <c r="G6143" s="13">
        <v>3.4202898550724639</v>
      </c>
      <c r="H6143" s="13">
        <v>6</v>
      </c>
      <c r="I6143" s="13">
        <v>1.4</v>
      </c>
      <c r="J6143" s="13">
        <v>3.5714285714285716</v>
      </c>
      <c r="K6143" s="13">
        <v>0.4</v>
      </c>
      <c r="L6143" s="13">
        <v>5</v>
      </c>
      <c r="M6143" s="13">
        <v>13.571428571428571</v>
      </c>
    </row>
    <row r="6144" spans="2:13">
      <c r="B6144" s="10">
        <v>6141</v>
      </c>
      <c r="C6144" s="13">
        <v>0.2</v>
      </c>
      <c r="D6144" s="13">
        <v>20</v>
      </c>
      <c r="E6144" s="13">
        <v>14.210526315789473</v>
      </c>
      <c r="F6144" s="13">
        <v>21.554966646531174</v>
      </c>
      <c r="G6144" s="13">
        <v>2.1552511415525113</v>
      </c>
      <c r="H6144" s="13">
        <v>5.1891891891891895</v>
      </c>
      <c r="I6144" s="13">
        <v>1.2</v>
      </c>
      <c r="J6144" s="13">
        <v>4.166666666666667</v>
      </c>
      <c r="K6144" s="13">
        <v>0.1</v>
      </c>
      <c r="L6144" s="13">
        <v>20</v>
      </c>
      <c r="M6144" s="13">
        <v>44.166666666666671</v>
      </c>
    </row>
    <row r="6145" spans="2:13">
      <c r="B6145" s="10">
        <v>6142</v>
      </c>
      <c r="C6145" s="13">
        <v>1.2</v>
      </c>
      <c r="D6145" s="13">
        <v>3.3333333333333335</v>
      </c>
      <c r="E6145" s="13">
        <v>8.1818181818181817</v>
      </c>
      <c r="F6145" s="13">
        <v>14.142052099946838</v>
      </c>
      <c r="G6145" s="13">
        <v>2.7602339181286553</v>
      </c>
      <c r="H6145" s="13">
        <v>3.2</v>
      </c>
      <c r="I6145" s="13">
        <v>0.8</v>
      </c>
      <c r="J6145" s="13">
        <v>6.25</v>
      </c>
      <c r="K6145" s="13">
        <v>0.8</v>
      </c>
      <c r="L6145" s="13">
        <v>2.5</v>
      </c>
      <c r="M6145" s="13">
        <v>12.083333333333334</v>
      </c>
    </row>
    <row r="6146" spans="2:13">
      <c r="B6146" s="10">
        <v>6143</v>
      </c>
      <c r="C6146" s="13">
        <v>1</v>
      </c>
      <c r="D6146" s="13">
        <v>4</v>
      </c>
      <c r="E6146" s="13">
        <v>9.473684210526315</v>
      </c>
      <c r="F6146" s="13">
        <v>24.405361229159855</v>
      </c>
      <c r="G6146" s="13">
        <v>2.9316770186335406</v>
      </c>
      <c r="H6146" s="13">
        <v>12</v>
      </c>
      <c r="I6146" s="13">
        <v>1.4</v>
      </c>
      <c r="J6146" s="13">
        <v>3.5714285714285716</v>
      </c>
      <c r="K6146" s="13">
        <v>0.8</v>
      </c>
      <c r="L6146" s="13">
        <v>2.5</v>
      </c>
      <c r="M6146" s="13">
        <v>10.071428571428571</v>
      </c>
    </row>
    <row r="6147" spans="2:13">
      <c r="B6147" s="10">
        <v>6144</v>
      </c>
      <c r="C6147" s="13">
        <v>1.2</v>
      </c>
      <c r="D6147" s="13">
        <v>3.3333333333333335</v>
      </c>
      <c r="E6147" s="13">
        <v>9.6428571428571441</v>
      </c>
      <c r="F6147" s="13">
        <v>21.314626891785498</v>
      </c>
      <c r="G6147" s="13">
        <v>3.3239436619718314</v>
      </c>
      <c r="H6147" s="13">
        <v>8.3478260869565215</v>
      </c>
      <c r="I6147" s="13">
        <v>0.6</v>
      </c>
      <c r="J6147" s="13">
        <v>8.3333333333333339</v>
      </c>
      <c r="K6147" s="13">
        <v>0.4</v>
      </c>
      <c r="L6147" s="13">
        <v>5</v>
      </c>
      <c r="M6147" s="13">
        <v>16.666666666666668</v>
      </c>
    </row>
    <row r="6148" spans="2:13">
      <c r="B6148" s="10">
        <v>6145</v>
      </c>
      <c r="C6148" s="13">
        <v>0.8</v>
      </c>
      <c r="D6148" s="13">
        <v>5</v>
      </c>
      <c r="E6148" s="13">
        <v>13.5</v>
      </c>
      <c r="F6148" s="13">
        <v>19.785714285714285</v>
      </c>
      <c r="G6148" s="13">
        <v>2.5934065934065931</v>
      </c>
      <c r="H6148" s="13">
        <v>3.6923076923076925</v>
      </c>
      <c r="I6148" s="13">
        <v>1.2</v>
      </c>
      <c r="J6148" s="13">
        <v>4.166666666666667</v>
      </c>
      <c r="K6148" s="13">
        <v>0.4</v>
      </c>
      <c r="L6148" s="13">
        <v>5</v>
      </c>
      <c r="M6148" s="13">
        <v>14.166666666666668</v>
      </c>
    </row>
    <row r="6149" spans="2:13">
      <c r="B6149" s="10">
        <v>6146</v>
      </c>
      <c r="C6149" s="13">
        <v>0.8</v>
      </c>
      <c r="D6149" s="13">
        <v>5</v>
      </c>
      <c r="E6149" s="13">
        <v>19.285714285714288</v>
      </c>
      <c r="F6149" s="13">
        <v>27.939213806327906</v>
      </c>
      <c r="G6149" s="13">
        <v>3.1677852348993287</v>
      </c>
      <c r="H6149" s="13">
        <v>5.4857142857142858</v>
      </c>
      <c r="I6149" s="13">
        <v>1.2</v>
      </c>
      <c r="J6149" s="13">
        <v>4.166666666666667</v>
      </c>
      <c r="K6149" s="13">
        <v>0.2</v>
      </c>
      <c r="L6149" s="13">
        <v>10</v>
      </c>
      <c r="M6149" s="13">
        <v>19.166666666666668</v>
      </c>
    </row>
    <row r="6150" spans="2:13">
      <c r="B6150" s="10">
        <v>6147</v>
      </c>
      <c r="C6150" s="13">
        <v>0.4</v>
      </c>
      <c r="D6150" s="13">
        <v>10</v>
      </c>
      <c r="E6150" s="13">
        <v>11.739130434782609</v>
      </c>
      <c r="F6150" s="13">
        <v>19.706242459448589</v>
      </c>
      <c r="G6150" s="13">
        <v>3.3956834532374103</v>
      </c>
      <c r="H6150" s="13">
        <v>4.5714285714285712</v>
      </c>
      <c r="I6150" s="13">
        <v>1.6</v>
      </c>
      <c r="J6150" s="13">
        <v>3.125</v>
      </c>
      <c r="K6150" s="13">
        <v>0.8</v>
      </c>
      <c r="L6150" s="13">
        <v>2.5</v>
      </c>
      <c r="M6150" s="13">
        <v>15.625</v>
      </c>
    </row>
    <row r="6151" spans="2:13">
      <c r="B6151" s="10">
        <v>6148</v>
      </c>
      <c r="C6151" s="13">
        <v>0.8</v>
      </c>
      <c r="D6151" s="13">
        <v>5</v>
      </c>
      <c r="E6151" s="13">
        <v>16.875</v>
      </c>
      <c r="F6151" s="13">
        <v>30.148048392794063</v>
      </c>
      <c r="G6151" s="13">
        <v>3.1677852348993287</v>
      </c>
      <c r="H6151" s="13">
        <v>10.105263157894736</v>
      </c>
      <c r="I6151" s="13">
        <v>0.8</v>
      </c>
      <c r="J6151" s="13">
        <v>6.25</v>
      </c>
      <c r="K6151" s="13">
        <v>0.6</v>
      </c>
      <c r="L6151" s="13">
        <v>3.3333333333333335</v>
      </c>
      <c r="M6151" s="13">
        <v>14.583333333333334</v>
      </c>
    </row>
    <row r="6152" spans="2:13">
      <c r="B6152" s="10">
        <v>6149</v>
      </c>
      <c r="C6152" s="13">
        <v>0.4</v>
      </c>
      <c r="D6152" s="13">
        <v>10</v>
      </c>
      <c r="E6152" s="13">
        <v>15</v>
      </c>
      <c r="F6152" s="13">
        <v>22.768424161866786</v>
      </c>
      <c r="G6152" s="13">
        <v>2.5792349726775954</v>
      </c>
      <c r="H6152" s="13">
        <v>5.1891891891891895</v>
      </c>
      <c r="I6152" s="13">
        <v>1.8</v>
      </c>
      <c r="J6152" s="13">
        <v>2.7777777777777777</v>
      </c>
      <c r="K6152" s="13">
        <v>0.4</v>
      </c>
      <c r="L6152" s="13">
        <v>5</v>
      </c>
      <c r="M6152" s="13">
        <v>17.777777777777779</v>
      </c>
    </row>
    <row r="6153" spans="2:13">
      <c r="B6153" s="10">
        <v>6150</v>
      </c>
      <c r="C6153" s="13">
        <v>0.8</v>
      </c>
      <c r="D6153" s="13">
        <v>5</v>
      </c>
      <c r="E6153" s="13">
        <v>11.739130434782609</v>
      </c>
      <c r="F6153" s="13">
        <v>17.515934087750644</v>
      </c>
      <c r="G6153" s="13">
        <v>3.1466666666666669</v>
      </c>
      <c r="H6153" s="13">
        <v>2.6301369863013697</v>
      </c>
      <c r="I6153" s="13">
        <v>1.2</v>
      </c>
      <c r="J6153" s="13">
        <v>4.166666666666667</v>
      </c>
      <c r="K6153" s="13">
        <v>0.2</v>
      </c>
      <c r="L6153" s="13">
        <v>10</v>
      </c>
      <c r="M6153" s="13">
        <v>19.166666666666668</v>
      </c>
    </row>
    <row r="6154" spans="2:13">
      <c r="B6154" s="10">
        <v>6151</v>
      </c>
      <c r="C6154" s="13">
        <v>1.4</v>
      </c>
      <c r="D6154" s="13">
        <v>2.8571428571428572</v>
      </c>
      <c r="E6154" s="13">
        <v>28.421052631578945</v>
      </c>
      <c r="F6154" s="13">
        <v>38.163473199126848</v>
      </c>
      <c r="G6154" s="13">
        <v>3.5488721804511276</v>
      </c>
      <c r="H6154" s="13">
        <v>6.193548387096774</v>
      </c>
      <c r="I6154" s="13">
        <v>0.8</v>
      </c>
      <c r="J6154" s="13">
        <v>6.25</v>
      </c>
      <c r="K6154" s="13">
        <v>0.6</v>
      </c>
      <c r="L6154" s="13">
        <v>3.3333333333333335</v>
      </c>
      <c r="M6154" s="13">
        <v>12.440476190476192</v>
      </c>
    </row>
    <row r="6155" spans="2:13">
      <c r="B6155" s="10">
        <v>6152</v>
      </c>
      <c r="C6155" s="13">
        <v>0.6</v>
      </c>
      <c r="D6155" s="13">
        <v>6.666666666666667</v>
      </c>
      <c r="E6155" s="13">
        <v>12.272727272727273</v>
      </c>
      <c r="F6155" s="13">
        <v>18.125740686670216</v>
      </c>
      <c r="G6155" s="13">
        <v>2.9873417721518987</v>
      </c>
      <c r="H6155" s="13">
        <v>2.8656716417910446</v>
      </c>
      <c r="I6155" s="13">
        <v>1</v>
      </c>
      <c r="J6155" s="13">
        <v>5</v>
      </c>
      <c r="K6155" s="13">
        <v>0.4</v>
      </c>
      <c r="L6155" s="13">
        <v>5</v>
      </c>
      <c r="M6155" s="13">
        <v>16.666666666666668</v>
      </c>
    </row>
    <row r="6156" spans="2:13">
      <c r="B6156" s="10">
        <v>6153</v>
      </c>
      <c r="C6156" s="13">
        <v>1</v>
      </c>
      <c r="D6156" s="13">
        <v>4</v>
      </c>
      <c r="E6156" s="13">
        <v>11.48936170212766</v>
      </c>
      <c r="F6156" s="13">
        <v>18.878233882578787</v>
      </c>
      <c r="G6156" s="13">
        <v>3.5488721804511276</v>
      </c>
      <c r="H6156" s="13">
        <v>3.84</v>
      </c>
      <c r="I6156" s="13">
        <v>1.2</v>
      </c>
      <c r="J6156" s="13">
        <v>4.166666666666667</v>
      </c>
      <c r="K6156" s="13">
        <v>0.4</v>
      </c>
      <c r="L6156" s="13">
        <v>5</v>
      </c>
      <c r="M6156" s="13">
        <v>13.166666666666668</v>
      </c>
    </row>
    <row r="6157" spans="2:13">
      <c r="B6157" s="10">
        <v>6154</v>
      </c>
      <c r="C6157" s="13">
        <v>1</v>
      </c>
      <c r="D6157" s="13">
        <v>4</v>
      </c>
      <c r="E6157" s="13">
        <v>13.846153846153847</v>
      </c>
      <c r="F6157" s="13">
        <v>24.098980156534115</v>
      </c>
      <c r="G6157" s="13">
        <v>3.3956834532374103</v>
      </c>
      <c r="H6157" s="13">
        <v>6.8571428571428568</v>
      </c>
      <c r="I6157" s="13">
        <v>1</v>
      </c>
      <c r="J6157" s="13">
        <v>5</v>
      </c>
      <c r="K6157" s="13">
        <v>0.4</v>
      </c>
      <c r="L6157" s="13">
        <v>5</v>
      </c>
      <c r="M6157" s="13">
        <v>14</v>
      </c>
    </row>
    <row r="6158" spans="2:13">
      <c r="B6158" s="10">
        <v>6155</v>
      </c>
      <c r="C6158" s="13">
        <v>0.4</v>
      </c>
      <c r="D6158" s="13">
        <v>10</v>
      </c>
      <c r="E6158" s="13">
        <v>13.846153846153847</v>
      </c>
      <c r="F6158" s="13">
        <v>21.516363185928405</v>
      </c>
      <c r="G6158" s="13">
        <v>3.496296296296296</v>
      </c>
      <c r="H6158" s="13">
        <v>4.1739130434782608</v>
      </c>
      <c r="I6158" s="13">
        <v>1</v>
      </c>
      <c r="J6158" s="13">
        <v>5</v>
      </c>
      <c r="K6158" s="13">
        <v>0.8</v>
      </c>
      <c r="L6158" s="13">
        <v>2.5</v>
      </c>
      <c r="M6158" s="13">
        <v>17.5</v>
      </c>
    </row>
    <row r="6159" spans="2:13">
      <c r="B6159" s="10">
        <v>6156</v>
      </c>
      <c r="C6159" s="13">
        <v>0.4</v>
      </c>
      <c r="D6159" s="13">
        <v>10</v>
      </c>
      <c r="E6159" s="13">
        <v>12</v>
      </c>
      <c r="F6159" s="13">
        <v>19.311827956989248</v>
      </c>
      <c r="G6159" s="13">
        <v>3.0451612903225804</v>
      </c>
      <c r="H6159" s="13">
        <v>4.2666666666666666</v>
      </c>
      <c r="I6159" s="13">
        <v>1</v>
      </c>
      <c r="J6159" s="13">
        <v>5</v>
      </c>
      <c r="K6159" s="13">
        <v>0.6</v>
      </c>
      <c r="L6159" s="13">
        <v>3.3333333333333335</v>
      </c>
      <c r="M6159" s="13">
        <v>18.333333333333332</v>
      </c>
    </row>
    <row r="6160" spans="2:13">
      <c r="B6160" s="10">
        <v>6157</v>
      </c>
      <c r="C6160" s="13">
        <v>0.4</v>
      </c>
      <c r="D6160" s="13">
        <v>10</v>
      </c>
      <c r="E6160" s="13">
        <v>8.8524590163934427</v>
      </c>
      <c r="F6160" s="13">
        <v>15.978286830962979</v>
      </c>
      <c r="G6160" s="13">
        <v>3.1258278145695364</v>
      </c>
      <c r="H6160" s="13">
        <v>4</v>
      </c>
      <c r="I6160" s="13">
        <v>1</v>
      </c>
      <c r="J6160" s="13">
        <v>5</v>
      </c>
      <c r="K6160" s="13">
        <v>0.6</v>
      </c>
      <c r="L6160" s="13">
        <v>3.3333333333333335</v>
      </c>
      <c r="M6160" s="13">
        <v>18.333333333333332</v>
      </c>
    </row>
    <row r="6161" spans="2:13">
      <c r="B6161" s="10">
        <v>6158</v>
      </c>
      <c r="C6161" s="13">
        <v>1</v>
      </c>
      <c r="D6161" s="13">
        <v>4</v>
      </c>
      <c r="E6161" s="13">
        <v>11.020408163265305</v>
      </c>
      <c r="F6161" s="13">
        <v>17.46939697808849</v>
      </c>
      <c r="G6161" s="13">
        <v>2.8263473053892216</v>
      </c>
      <c r="H6161" s="13">
        <v>3.6226415094339623</v>
      </c>
      <c r="I6161" s="13">
        <v>1</v>
      </c>
      <c r="J6161" s="13">
        <v>5</v>
      </c>
      <c r="K6161" s="13">
        <v>0.6</v>
      </c>
      <c r="L6161" s="13">
        <v>3.3333333333333335</v>
      </c>
      <c r="M6161" s="13">
        <v>12.333333333333334</v>
      </c>
    </row>
    <row r="6162" spans="2:13">
      <c r="B6162" s="10">
        <v>6159</v>
      </c>
      <c r="C6162" s="13">
        <v>1</v>
      </c>
      <c r="D6162" s="13">
        <v>4</v>
      </c>
      <c r="E6162" s="13">
        <v>14.594594594594593</v>
      </c>
      <c r="F6162" s="13">
        <v>23.430842607313195</v>
      </c>
      <c r="G6162" s="13">
        <v>3.189189189189189</v>
      </c>
      <c r="H6162" s="13">
        <v>5.6470588235294121</v>
      </c>
      <c r="I6162" s="13">
        <v>0.8</v>
      </c>
      <c r="J6162" s="13">
        <v>6.25</v>
      </c>
      <c r="K6162" s="13">
        <v>0.6</v>
      </c>
      <c r="L6162" s="13">
        <v>3.3333333333333335</v>
      </c>
      <c r="M6162" s="13">
        <v>13.583333333333334</v>
      </c>
    </row>
    <row r="6163" spans="2:13">
      <c r="B6163" s="10">
        <v>6160</v>
      </c>
      <c r="C6163" s="13">
        <v>0.8</v>
      </c>
      <c r="D6163" s="13">
        <v>5</v>
      </c>
      <c r="E6163" s="13">
        <v>9.473684210526315</v>
      </c>
      <c r="F6163" s="13">
        <v>16.391783300516202</v>
      </c>
      <c r="G6163" s="13">
        <v>2.7441860465116279</v>
      </c>
      <c r="H6163" s="13">
        <v>4.1739130434782608</v>
      </c>
      <c r="I6163" s="13">
        <v>1</v>
      </c>
      <c r="J6163" s="13">
        <v>5</v>
      </c>
      <c r="K6163" s="13">
        <v>0.4</v>
      </c>
      <c r="L6163" s="13">
        <v>5</v>
      </c>
      <c r="M6163" s="13">
        <v>15</v>
      </c>
    </row>
    <row r="6164" spans="2:13">
      <c r="B6164" s="10">
        <v>6161</v>
      </c>
      <c r="C6164" s="13">
        <v>0.4</v>
      </c>
      <c r="D6164" s="13">
        <v>10</v>
      </c>
      <c r="E6164" s="13">
        <v>14.210526315789473</v>
      </c>
      <c r="F6164" s="13">
        <v>24.387517466231952</v>
      </c>
      <c r="G6164" s="13">
        <v>4.1769911504424782</v>
      </c>
      <c r="H6164" s="13">
        <v>6</v>
      </c>
      <c r="I6164" s="13">
        <v>1</v>
      </c>
      <c r="J6164" s="13">
        <v>5</v>
      </c>
      <c r="K6164" s="13">
        <v>0.8</v>
      </c>
      <c r="L6164" s="13">
        <v>2.5</v>
      </c>
      <c r="M6164" s="13">
        <v>17.5</v>
      </c>
    </row>
    <row r="6165" spans="2:13">
      <c r="B6165" s="10">
        <v>6162</v>
      </c>
      <c r="C6165" s="13">
        <v>1</v>
      </c>
      <c r="D6165" s="13">
        <v>4</v>
      </c>
      <c r="E6165" s="13">
        <v>16.875</v>
      </c>
      <c r="F6165" s="13">
        <v>22.035163075131042</v>
      </c>
      <c r="G6165" s="13">
        <v>2.3366336633663365</v>
      </c>
      <c r="H6165" s="13">
        <v>2.8235294117647061</v>
      </c>
      <c r="I6165" s="13">
        <v>0.8</v>
      </c>
      <c r="J6165" s="13">
        <v>6.25</v>
      </c>
      <c r="K6165" s="13">
        <v>0.6</v>
      </c>
      <c r="L6165" s="13">
        <v>3.3333333333333335</v>
      </c>
      <c r="M6165" s="13">
        <v>13.583333333333334</v>
      </c>
    </row>
    <row r="6166" spans="2:13">
      <c r="B6166" s="10">
        <v>6163</v>
      </c>
      <c r="C6166" s="13">
        <v>0.4</v>
      </c>
      <c r="D6166" s="13">
        <v>10</v>
      </c>
      <c r="E6166" s="13">
        <v>10.8</v>
      </c>
      <c r="F6166" s="13">
        <v>18.120579710144927</v>
      </c>
      <c r="G6166" s="13">
        <v>3.1466666666666669</v>
      </c>
      <c r="H6166" s="13">
        <v>4.1739130434782608</v>
      </c>
      <c r="I6166" s="13">
        <v>0.8</v>
      </c>
      <c r="J6166" s="13">
        <v>6.25</v>
      </c>
      <c r="K6166" s="13">
        <v>0.4</v>
      </c>
      <c r="L6166" s="13">
        <v>5</v>
      </c>
      <c r="M6166" s="13">
        <v>21.25</v>
      </c>
    </row>
    <row r="6167" spans="2:13">
      <c r="B6167" s="10">
        <v>6164</v>
      </c>
      <c r="C6167" s="13">
        <v>0.8</v>
      </c>
      <c r="D6167" s="13">
        <v>5</v>
      </c>
      <c r="E6167" s="13">
        <v>16.363636363636363</v>
      </c>
      <c r="F6167" s="13">
        <v>23.993888464476701</v>
      </c>
      <c r="G6167" s="13">
        <v>1.9831932773109244</v>
      </c>
      <c r="H6167" s="13">
        <v>5.6470588235294121</v>
      </c>
      <c r="I6167" s="13">
        <v>0.8</v>
      </c>
      <c r="J6167" s="13">
        <v>6.25</v>
      </c>
      <c r="K6167" s="13">
        <v>0.2</v>
      </c>
      <c r="L6167" s="13">
        <v>10</v>
      </c>
      <c r="M6167" s="13">
        <v>21.25</v>
      </c>
    </row>
    <row r="6168" spans="2:13">
      <c r="B6168" s="10">
        <v>6165</v>
      </c>
      <c r="C6168" s="13">
        <v>1.2</v>
      </c>
      <c r="D6168" s="13">
        <v>3.3333333333333335</v>
      </c>
      <c r="E6168" s="13">
        <v>13.5</v>
      </c>
      <c r="F6168" s="13">
        <v>20.350044365572316</v>
      </c>
      <c r="G6168" s="13">
        <v>2.9316770186335406</v>
      </c>
      <c r="H6168" s="13">
        <v>3.9183673469387754</v>
      </c>
      <c r="I6168" s="13">
        <v>1.2</v>
      </c>
      <c r="J6168" s="13">
        <v>4.166666666666667</v>
      </c>
      <c r="K6168" s="13">
        <v>0.2</v>
      </c>
      <c r="L6168" s="13">
        <v>10</v>
      </c>
      <c r="M6168" s="13">
        <v>17.5</v>
      </c>
    </row>
    <row r="6169" spans="2:13">
      <c r="B6169" s="10">
        <v>6166</v>
      </c>
      <c r="C6169" s="13">
        <v>0.6</v>
      </c>
      <c r="D6169" s="13">
        <v>6.666666666666667</v>
      </c>
      <c r="E6169" s="13">
        <v>12.857142857142858</v>
      </c>
      <c r="F6169" s="13">
        <v>19.886332046332047</v>
      </c>
      <c r="G6169" s="13">
        <v>3.189189189189189</v>
      </c>
      <c r="H6169" s="13">
        <v>3.84</v>
      </c>
      <c r="I6169" s="13">
        <v>1</v>
      </c>
      <c r="J6169" s="13">
        <v>5</v>
      </c>
      <c r="K6169" s="13">
        <v>0.2</v>
      </c>
      <c r="L6169" s="13">
        <v>10</v>
      </c>
      <c r="M6169" s="13">
        <v>21.666666666666668</v>
      </c>
    </row>
    <row r="6170" spans="2:13">
      <c r="B6170" s="10">
        <v>6167</v>
      </c>
      <c r="C6170" s="13">
        <v>0.6</v>
      </c>
      <c r="D6170" s="13">
        <v>6.666666666666667</v>
      </c>
      <c r="E6170" s="13">
        <v>12.558139534883722</v>
      </c>
      <c r="F6170" s="13">
        <v>19.738420861506512</v>
      </c>
      <c r="G6170" s="13">
        <v>2.4973544973544972</v>
      </c>
      <c r="H6170" s="13">
        <v>4.6829268292682924</v>
      </c>
      <c r="I6170" s="13">
        <v>1</v>
      </c>
      <c r="J6170" s="13">
        <v>5</v>
      </c>
      <c r="K6170" s="13">
        <v>0.4</v>
      </c>
      <c r="L6170" s="13">
        <v>5</v>
      </c>
      <c r="M6170" s="13">
        <v>16.666666666666668</v>
      </c>
    </row>
    <row r="6171" spans="2:13">
      <c r="B6171" s="10">
        <v>6168</v>
      </c>
      <c r="C6171" s="13">
        <v>1</v>
      </c>
      <c r="D6171" s="13">
        <v>4</v>
      </c>
      <c r="E6171" s="13">
        <v>16.875</v>
      </c>
      <c r="F6171" s="13">
        <v>25.405182050463111</v>
      </c>
      <c r="G6171" s="13">
        <v>2.3366336633663365</v>
      </c>
      <c r="H6171" s="13">
        <v>6.193548387096774</v>
      </c>
      <c r="I6171" s="13">
        <v>1</v>
      </c>
      <c r="J6171" s="13">
        <v>5</v>
      </c>
      <c r="K6171" s="13">
        <v>0.4</v>
      </c>
      <c r="L6171" s="13">
        <v>5</v>
      </c>
      <c r="M6171" s="13">
        <v>14</v>
      </c>
    </row>
    <row r="6172" spans="2:13">
      <c r="B6172" s="10">
        <v>6169</v>
      </c>
      <c r="C6172" s="13">
        <v>0.8</v>
      </c>
      <c r="D6172" s="13">
        <v>5</v>
      </c>
      <c r="E6172" s="13">
        <v>11.020408163265305</v>
      </c>
      <c r="F6172" s="13">
        <v>16.942807776230957</v>
      </c>
      <c r="G6172" s="13">
        <v>2.9685534591194971</v>
      </c>
      <c r="H6172" s="13">
        <v>2.953846153846154</v>
      </c>
      <c r="I6172" s="13">
        <v>1.2</v>
      </c>
      <c r="J6172" s="13">
        <v>4.166666666666667</v>
      </c>
      <c r="K6172" s="13">
        <v>0.4</v>
      </c>
      <c r="L6172" s="13">
        <v>5</v>
      </c>
      <c r="M6172" s="13">
        <v>14.166666666666668</v>
      </c>
    </row>
    <row r="6173" spans="2:13">
      <c r="B6173" s="10">
        <v>6170</v>
      </c>
      <c r="C6173" s="13">
        <v>1.2</v>
      </c>
      <c r="D6173" s="13">
        <v>3.3333333333333335</v>
      </c>
      <c r="E6173" s="13">
        <v>9.6428571428571441</v>
      </c>
      <c r="F6173" s="13">
        <v>17.316256858362124</v>
      </c>
      <c r="G6173" s="13">
        <v>2.4842105263157896</v>
      </c>
      <c r="H6173" s="13">
        <v>5.1891891891891895</v>
      </c>
      <c r="I6173" s="13">
        <v>0.6</v>
      </c>
      <c r="J6173" s="13">
        <v>8.3333333333333339</v>
      </c>
      <c r="K6173" s="13">
        <v>0.6</v>
      </c>
      <c r="L6173" s="13">
        <v>3.3333333333333335</v>
      </c>
      <c r="M6173" s="13">
        <v>15.000000000000002</v>
      </c>
    </row>
    <row r="6174" spans="2:13">
      <c r="B6174" s="10">
        <v>6171</v>
      </c>
      <c r="C6174" s="13">
        <v>0.8</v>
      </c>
      <c r="D6174" s="13">
        <v>5</v>
      </c>
      <c r="E6174" s="13">
        <v>15.882352941176469</v>
      </c>
      <c r="F6174" s="13">
        <v>23.331830293092843</v>
      </c>
      <c r="G6174" s="13">
        <v>2.8780487804878048</v>
      </c>
      <c r="H6174" s="13">
        <v>4.5714285714285712</v>
      </c>
      <c r="I6174" s="13">
        <v>1</v>
      </c>
      <c r="J6174" s="13">
        <v>5</v>
      </c>
      <c r="K6174" s="13">
        <v>0.6</v>
      </c>
      <c r="L6174" s="13">
        <v>3.3333333333333335</v>
      </c>
      <c r="M6174" s="13">
        <v>13.333333333333334</v>
      </c>
    </row>
    <row r="6175" spans="2:13">
      <c r="B6175" s="10">
        <v>6172</v>
      </c>
      <c r="C6175" s="13">
        <v>0.4</v>
      </c>
      <c r="D6175" s="13">
        <v>10</v>
      </c>
      <c r="E6175" s="13">
        <v>13.170731707317072</v>
      </c>
      <c r="F6175" s="13">
        <v>21.355424939448636</v>
      </c>
      <c r="G6175" s="13">
        <v>2.5376344086021505</v>
      </c>
      <c r="H6175" s="13">
        <v>5.6470588235294121</v>
      </c>
      <c r="I6175" s="13">
        <v>1</v>
      </c>
      <c r="J6175" s="13">
        <v>5</v>
      </c>
      <c r="K6175" s="13">
        <v>0.2</v>
      </c>
      <c r="L6175" s="13">
        <v>10</v>
      </c>
      <c r="M6175" s="13">
        <v>25</v>
      </c>
    </row>
    <row r="6176" spans="2:13">
      <c r="B6176" s="10">
        <v>6173</v>
      </c>
      <c r="C6176" s="13">
        <v>1</v>
      </c>
      <c r="D6176" s="13">
        <v>4</v>
      </c>
      <c r="E6176" s="13">
        <v>13.5</v>
      </c>
      <c r="F6176" s="13">
        <v>20.31407286841117</v>
      </c>
      <c r="G6176" s="13">
        <v>2.8957055214723924</v>
      </c>
      <c r="H6176" s="13">
        <v>3.9183673469387754</v>
      </c>
      <c r="I6176" s="13">
        <v>1.2</v>
      </c>
      <c r="J6176" s="13">
        <v>4.166666666666667</v>
      </c>
      <c r="K6176" s="13">
        <v>0.4</v>
      </c>
      <c r="L6176" s="13">
        <v>5</v>
      </c>
      <c r="M6176" s="13">
        <v>13.166666666666668</v>
      </c>
    </row>
    <row r="6177" spans="2:13">
      <c r="B6177" s="10">
        <v>6174</v>
      </c>
      <c r="C6177" s="13">
        <v>0.6</v>
      </c>
      <c r="D6177" s="13">
        <v>6.666666666666667</v>
      </c>
      <c r="E6177" s="13">
        <v>12.272727272727273</v>
      </c>
      <c r="F6177" s="13">
        <v>21.76902356902357</v>
      </c>
      <c r="G6177" s="13">
        <v>3.496296296296296</v>
      </c>
      <c r="H6177" s="13">
        <v>6</v>
      </c>
      <c r="I6177" s="13">
        <v>1.2</v>
      </c>
      <c r="J6177" s="13">
        <v>4.166666666666667</v>
      </c>
      <c r="K6177" s="13">
        <v>0.2</v>
      </c>
      <c r="L6177" s="13">
        <v>10</v>
      </c>
      <c r="M6177" s="13">
        <v>20.833333333333336</v>
      </c>
    </row>
    <row r="6178" spans="2:13">
      <c r="B6178" s="10">
        <v>6175</v>
      </c>
      <c r="C6178" s="13">
        <v>1.2</v>
      </c>
      <c r="D6178" s="13">
        <v>3.3333333333333335</v>
      </c>
      <c r="E6178" s="13">
        <v>12.272727272727273</v>
      </c>
      <c r="F6178" s="13">
        <v>20.636363636363637</v>
      </c>
      <c r="G6178" s="13">
        <v>4</v>
      </c>
      <c r="H6178" s="13">
        <v>4.3636363636363633</v>
      </c>
      <c r="I6178" s="13">
        <v>1</v>
      </c>
      <c r="J6178" s="13">
        <v>5</v>
      </c>
      <c r="K6178" s="13">
        <v>0.6</v>
      </c>
      <c r="L6178" s="13">
        <v>3.3333333333333335</v>
      </c>
      <c r="M6178" s="13">
        <v>11.666666666666668</v>
      </c>
    </row>
    <row r="6179" spans="2:13">
      <c r="B6179" s="10">
        <v>6176</v>
      </c>
      <c r="C6179" s="13">
        <v>0.4</v>
      </c>
      <c r="D6179" s="13">
        <v>10</v>
      </c>
      <c r="E6179" s="13">
        <v>13.5</v>
      </c>
      <c r="F6179" s="13">
        <v>20.627272727272725</v>
      </c>
      <c r="G6179" s="13">
        <v>2.8606060606060604</v>
      </c>
      <c r="H6179" s="13">
        <v>4.2666666666666666</v>
      </c>
      <c r="I6179" s="13">
        <v>0.8</v>
      </c>
      <c r="J6179" s="13">
        <v>6.25</v>
      </c>
      <c r="K6179" s="13">
        <v>0.2</v>
      </c>
      <c r="L6179" s="13">
        <v>10</v>
      </c>
      <c r="M6179" s="13">
        <v>26.25</v>
      </c>
    </row>
    <row r="6180" spans="2:13">
      <c r="B6180" s="10">
        <v>6177</v>
      </c>
      <c r="C6180" s="13">
        <v>0.2</v>
      </c>
      <c r="D6180" s="13">
        <v>20</v>
      </c>
      <c r="E6180" s="13">
        <v>10.384615384615385</v>
      </c>
      <c r="F6180" s="13">
        <v>17.88415876361082</v>
      </c>
      <c r="G6180" s="13">
        <v>3.2328767123287672</v>
      </c>
      <c r="H6180" s="13">
        <v>4.2666666666666666</v>
      </c>
      <c r="I6180" s="13">
        <v>1.4</v>
      </c>
      <c r="J6180" s="13">
        <v>3.5714285714285716</v>
      </c>
      <c r="K6180" s="13">
        <v>0.4</v>
      </c>
      <c r="L6180" s="13">
        <v>5</v>
      </c>
      <c r="M6180" s="13">
        <v>28.571428571428573</v>
      </c>
    </row>
    <row r="6181" spans="2:13">
      <c r="B6181" s="10">
        <v>6178</v>
      </c>
      <c r="C6181" s="13">
        <v>0.4</v>
      </c>
      <c r="D6181" s="13">
        <v>10</v>
      </c>
      <c r="E6181" s="13">
        <v>11.020408163265305</v>
      </c>
      <c r="F6181" s="13">
        <v>17.521098453187072</v>
      </c>
      <c r="G6181" s="13">
        <v>2.8780487804878048</v>
      </c>
      <c r="H6181" s="13">
        <v>3.6226415094339623</v>
      </c>
      <c r="I6181" s="13">
        <v>1.2</v>
      </c>
      <c r="J6181" s="13">
        <v>4.166666666666667</v>
      </c>
      <c r="K6181" s="13">
        <v>0.4</v>
      </c>
      <c r="L6181" s="13">
        <v>5</v>
      </c>
      <c r="M6181" s="13">
        <v>19.166666666666668</v>
      </c>
    </row>
    <row r="6182" spans="2:13">
      <c r="B6182" s="10">
        <v>6179</v>
      </c>
      <c r="C6182" s="13">
        <v>0.6</v>
      </c>
      <c r="D6182" s="13">
        <v>6.666666666666667</v>
      </c>
      <c r="E6182" s="13">
        <v>11.48936170212766</v>
      </c>
      <c r="F6182" s="13">
        <v>20.392510840570914</v>
      </c>
      <c r="G6182" s="13">
        <v>3.0849673202614376</v>
      </c>
      <c r="H6182" s="13">
        <v>5.8181818181818183</v>
      </c>
      <c r="I6182" s="13">
        <v>1</v>
      </c>
      <c r="J6182" s="13">
        <v>5</v>
      </c>
      <c r="K6182" s="13">
        <v>0.4</v>
      </c>
      <c r="L6182" s="13">
        <v>5</v>
      </c>
      <c r="M6182" s="13">
        <v>16.666666666666668</v>
      </c>
    </row>
    <row r="6183" spans="2:13">
      <c r="B6183" s="10">
        <v>6180</v>
      </c>
      <c r="C6183" s="13">
        <v>0.4</v>
      </c>
      <c r="D6183" s="13">
        <v>10</v>
      </c>
      <c r="E6183" s="13">
        <v>12.558139534883722</v>
      </c>
      <c r="F6183" s="13">
        <v>21.528158510215789</v>
      </c>
      <c r="G6183" s="13">
        <v>2.776470588235294</v>
      </c>
      <c r="H6183" s="13">
        <v>6.193548387096774</v>
      </c>
      <c r="I6183" s="13">
        <v>1</v>
      </c>
      <c r="J6183" s="13">
        <v>5</v>
      </c>
      <c r="K6183" s="13">
        <v>0.4</v>
      </c>
      <c r="L6183" s="13">
        <v>5</v>
      </c>
      <c r="M6183" s="13">
        <v>20</v>
      </c>
    </row>
    <row r="6184" spans="2:13">
      <c r="B6184" s="10">
        <v>6181</v>
      </c>
      <c r="C6184" s="13">
        <v>0.8</v>
      </c>
      <c r="D6184" s="13">
        <v>5</v>
      </c>
      <c r="E6184" s="13">
        <v>10.188679245283019</v>
      </c>
      <c r="F6184" s="13">
        <v>21.137188730377868</v>
      </c>
      <c r="G6184" s="13">
        <v>3.8373983739837394</v>
      </c>
      <c r="H6184" s="13">
        <v>7.1111111111111107</v>
      </c>
      <c r="I6184" s="13">
        <v>1</v>
      </c>
      <c r="J6184" s="13">
        <v>5</v>
      </c>
      <c r="K6184" s="13">
        <v>0.4</v>
      </c>
      <c r="L6184" s="13">
        <v>5</v>
      </c>
      <c r="M6184" s="13">
        <v>15</v>
      </c>
    </row>
    <row r="6185" spans="2:13">
      <c r="B6185" s="10">
        <v>6182</v>
      </c>
      <c r="C6185" s="13">
        <v>0.4</v>
      </c>
      <c r="D6185" s="13">
        <v>10</v>
      </c>
      <c r="E6185" s="13">
        <v>15.428571428571429</v>
      </c>
      <c r="F6185" s="13">
        <v>21.91568542903579</v>
      </c>
      <c r="G6185" s="13">
        <v>3.2328767123287672</v>
      </c>
      <c r="H6185" s="13">
        <v>3.2542372881355934</v>
      </c>
      <c r="I6185" s="13">
        <v>1</v>
      </c>
      <c r="J6185" s="13">
        <v>5</v>
      </c>
      <c r="K6185" s="13">
        <v>0.4</v>
      </c>
      <c r="L6185" s="13">
        <v>5</v>
      </c>
      <c r="M6185" s="13">
        <v>20</v>
      </c>
    </row>
    <row r="6186" spans="2:13">
      <c r="B6186" s="10">
        <v>6183</v>
      </c>
      <c r="C6186" s="13">
        <v>1</v>
      </c>
      <c r="D6186" s="13">
        <v>4</v>
      </c>
      <c r="E6186" s="13">
        <v>12.558139534883722</v>
      </c>
      <c r="F6186" s="13">
        <v>22.880134999736327</v>
      </c>
      <c r="G6186" s="13">
        <v>3.2108843537414966</v>
      </c>
      <c r="H6186" s="13">
        <v>7.1111111111111107</v>
      </c>
      <c r="I6186" s="13">
        <v>1</v>
      </c>
      <c r="J6186" s="13">
        <v>5</v>
      </c>
      <c r="K6186" s="13">
        <v>0.4</v>
      </c>
      <c r="L6186" s="13">
        <v>5</v>
      </c>
      <c r="M6186" s="13">
        <v>14</v>
      </c>
    </row>
    <row r="6187" spans="2:13">
      <c r="B6187" s="10">
        <v>6184</v>
      </c>
      <c r="C6187" s="13">
        <v>1.2</v>
      </c>
      <c r="D6187" s="13">
        <v>3.3333333333333335</v>
      </c>
      <c r="E6187" s="13">
        <v>12</v>
      </c>
      <c r="F6187" s="13">
        <v>17.183529411764706</v>
      </c>
      <c r="G6187" s="13">
        <v>2.3600000000000003</v>
      </c>
      <c r="H6187" s="13">
        <v>2.8235294117647061</v>
      </c>
      <c r="I6187" s="13">
        <v>1</v>
      </c>
      <c r="J6187" s="13">
        <v>5</v>
      </c>
      <c r="K6187" s="13">
        <v>0.4</v>
      </c>
      <c r="L6187" s="13">
        <v>5</v>
      </c>
      <c r="M6187" s="13">
        <v>13.333333333333334</v>
      </c>
    </row>
    <row r="6188" spans="2:13">
      <c r="B6188" s="10">
        <v>6185</v>
      </c>
      <c r="C6188" s="13">
        <v>1</v>
      </c>
      <c r="D6188" s="13">
        <v>4</v>
      </c>
      <c r="E6188" s="13">
        <v>8.8524590163934427</v>
      </c>
      <c r="F6188" s="13">
        <v>21.30598088075584</v>
      </c>
      <c r="G6188" s="13">
        <v>2.3482587064676617</v>
      </c>
      <c r="H6188" s="13">
        <v>10.105263157894736</v>
      </c>
      <c r="I6188" s="13">
        <v>0.8</v>
      </c>
      <c r="J6188" s="13">
        <v>6.25</v>
      </c>
      <c r="K6188" s="13">
        <v>0.1</v>
      </c>
      <c r="L6188" s="13">
        <v>20</v>
      </c>
      <c r="M6188" s="13">
        <v>30.25</v>
      </c>
    </row>
    <row r="6189" spans="2:13">
      <c r="B6189" s="10">
        <v>6186</v>
      </c>
      <c r="C6189" s="13">
        <v>0.8</v>
      </c>
      <c r="D6189" s="13">
        <v>5</v>
      </c>
      <c r="E6189" s="13">
        <v>20.76923076923077</v>
      </c>
      <c r="F6189" s="13">
        <v>33.684017736649317</v>
      </c>
      <c r="G6189" s="13">
        <v>2.8095238095238098</v>
      </c>
      <c r="H6189" s="13">
        <v>10.105263157894736</v>
      </c>
      <c r="I6189" s="13">
        <v>1</v>
      </c>
      <c r="J6189" s="13">
        <v>5</v>
      </c>
      <c r="K6189" s="13">
        <v>0.2</v>
      </c>
      <c r="L6189" s="13">
        <v>10</v>
      </c>
      <c r="M6189" s="13">
        <v>20</v>
      </c>
    </row>
    <row r="6190" spans="2:13">
      <c r="B6190" s="10">
        <v>6187</v>
      </c>
      <c r="C6190" s="13">
        <v>0.4</v>
      </c>
      <c r="D6190" s="13">
        <v>10</v>
      </c>
      <c r="E6190" s="13">
        <v>11.48936170212766</v>
      </c>
      <c r="F6190" s="13">
        <v>17.136340193080205</v>
      </c>
      <c r="G6190" s="13">
        <v>2.3366336633663365</v>
      </c>
      <c r="H6190" s="13">
        <v>3.3103448275862069</v>
      </c>
      <c r="I6190" s="13">
        <v>1</v>
      </c>
      <c r="J6190" s="13">
        <v>5</v>
      </c>
      <c r="K6190" s="13">
        <v>0.4</v>
      </c>
      <c r="L6190" s="13">
        <v>5</v>
      </c>
      <c r="M6190" s="13">
        <v>20</v>
      </c>
    </row>
    <row r="6191" spans="2:13">
      <c r="B6191" s="10">
        <v>6188</v>
      </c>
      <c r="C6191" s="13">
        <v>0.6</v>
      </c>
      <c r="D6191" s="13">
        <v>6.666666666666667</v>
      </c>
      <c r="E6191" s="13">
        <v>16.363636363636363</v>
      </c>
      <c r="F6191" s="13">
        <v>23.996537877605462</v>
      </c>
      <c r="G6191" s="13">
        <v>3.1677852348993287</v>
      </c>
      <c r="H6191" s="13">
        <v>4.4651162790697674</v>
      </c>
      <c r="I6191" s="13">
        <v>0.6</v>
      </c>
      <c r="J6191" s="13">
        <v>8.3333333333333339</v>
      </c>
      <c r="K6191" s="13">
        <v>0.4</v>
      </c>
      <c r="L6191" s="13">
        <v>5</v>
      </c>
      <c r="M6191" s="13">
        <v>20</v>
      </c>
    </row>
    <row r="6192" spans="2:13">
      <c r="B6192" s="10">
        <v>6189</v>
      </c>
      <c r="C6192" s="13">
        <v>1</v>
      </c>
      <c r="D6192" s="13">
        <v>4</v>
      </c>
      <c r="E6192" s="13">
        <v>10.588235294117647</v>
      </c>
      <c r="F6192" s="13">
        <v>17.204972199596273</v>
      </c>
      <c r="G6192" s="13">
        <v>3.1258278145695364</v>
      </c>
      <c r="H6192" s="13">
        <v>3.4909090909090907</v>
      </c>
      <c r="I6192" s="13">
        <v>1.2</v>
      </c>
      <c r="J6192" s="13">
        <v>4.166666666666667</v>
      </c>
      <c r="K6192" s="13">
        <v>0.6</v>
      </c>
      <c r="L6192" s="13">
        <v>3.3333333333333335</v>
      </c>
      <c r="M6192" s="13">
        <v>11.500000000000002</v>
      </c>
    </row>
    <row r="6193" spans="2:13">
      <c r="B6193" s="10">
        <v>6190</v>
      </c>
      <c r="C6193" s="13">
        <v>0.4</v>
      </c>
      <c r="D6193" s="13">
        <v>10</v>
      </c>
      <c r="E6193" s="13">
        <v>10.188679245283019</v>
      </c>
      <c r="F6193" s="13">
        <v>18.35876722182261</v>
      </c>
      <c r="G6193" s="13">
        <v>3.8064516129032255</v>
      </c>
      <c r="H6193" s="13">
        <v>4.3636363636363633</v>
      </c>
      <c r="I6193" s="13">
        <v>1.2</v>
      </c>
      <c r="J6193" s="13">
        <v>4.166666666666667</v>
      </c>
      <c r="K6193" s="13">
        <v>0.4</v>
      </c>
      <c r="L6193" s="13">
        <v>5</v>
      </c>
      <c r="M6193" s="13">
        <v>19.166666666666668</v>
      </c>
    </row>
    <row r="6194" spans="2:13">
      <c r="B6194" s="10">
        <v>6191</v>
      </c>
      <c r="C6194" s="13">
        <v>0.6</v>
      </c>
      <c r="D6194" s="13">
        <v>6.666666666666667</v>
      </c>
      <c r="E6194" s="13">
        <v>15.882352941176469</v>
      </c>
      <c r="F6194" s="13">
        <v>26.336488279522335</v>
      </c>
      <c r="G6194" s="13">
        <v>4.9684210526315793</v>
      </c>
      <c r="H6194" s="13">
        <v>5.4857142857142858</v>
      </c>
      <c r="I6194" s="13">
        <v>1.4</v>
      </c>
      <c r="J6194" s="13">
        <v>3.5714285714285716</v>
      </c>
      <c r="K6194" s="13">
        <v>0.6</v>
      </c>
      <c r="L6194" s="13">
        <v>3.3333333333333335</v>
      </c>
      <c r="M6194" s="13">
        <v>13.571428571428573</v>
      </c>
    </row>
    <row r="6195" spans="2:13">
      <c r="B6195" s="10">
        <v>6192</v>
      </c>
      <c r="C6195" s="13">
        <v>1.4</v>
      </c>
      <c r="D6195" s="13">
        <v>2.8571428571428572</v>
      </c>
      <c r="E6195" s="13">
        <v>11.25</v>
      </c>
      <c r="F6195" s="13">
        <v>19.389189189189189</v>
      </c>
      <c r="G6195" s="13">
        <v>2.95</v>
      </c>
      <c r="H6195" s="13">
        <v>5.1891891891891895</v>
      </c>
      <c r="I6195" s="13">
        <v>0.2</v>
      </c>
      <c r="J6195" s="13">
        <v>25</v>
      </c>
      <c r="K6195" s="13">
        <v>0.6</v>
      </c>
      <c r="L6195" s="13">
        <v>3.3333333333333335</v>
      </c>
      <c r="M6195" s="13">
        <v>31.19047619047619</v>
      </c>
    </row>
    <row r="6196" spans="2:13">
      <c r="B6196" s="10">
        <v>6193</v>
      </c>
      <c r="C6196" s="13">
        <v>1.4</v>
      </c>
      <c r="D6196" s="13">
        <v>2.8571428571428572</v>
      </c>
      <c r="E6196" s="13">
        <v>10.588235294117647</v>
      </c>
      <c r="F6196" s="13">
        <v>21.501112006446412</v>
      </c>
      <c r="G6196" s="13">
        <v>3.2328767123287672</v>
      </c>
      <c r="H6196" s="13">
        <v>7.68</v>
      </c>
      <c r="I6196" s="13">
        <v>1</v>
      </c>
      <c r="J6196" s="13">
        <v>5</v>
      </c>
      <c r="K6196" s="13">
        <v>0.2</v>
      </c>
      <c r="L6196" s="13">
        <v>10</v>
      </c>
      <c r="M6196" s="13">
        <v>17.857142857142858</v>
      </c>
    </row>
    <row r="6197" spans="2:13">
      <c r="B6197" s="10">
        <v>6194</v>
      </c>
      <c r="C6197" s="13">
        <v>1.2</v>
      </c>
      <c r="D6197" s="13">
        <v>3.3333333333333335</v>
      </c>
      <c r="E6197" s="13">
        <v>9.3103448275862064</v>
      </c>
      <c r="F6197" s="13">
        <v>23.381994540102792</v>
      </c>
      <c r="G6197" s="13">
        <v>3.9663865546218489</v>
      </c>
      <c r="H6197" s="13">
        <v>10.105263157894736</v>
      </c>
      <c r="I6197" s="13">
        <v>0.8</v>
      </c>
      <c r="J6197" s="13">
        <v>6.25</v>
      </c>
      <c r="K6197" s="13">
        <v>0.4</v>
      </c>
      <c r="L6197" s="13">
        <v>5</v>
      </c>
      <c r="M6197" s="13">
        <v>14.583333333333334</v>
      </c>
    </row>
    <row r="6198" spans="2:13">
      <c r="B6198" s="10">
        <v>6195</v>
      </c>
      <c r="C6198" s="13">
        <v>0.6</v>
      </c>
      <c r="D6198" s="13">
        <v>6.666666666666667</v>
      </c>
      <c r="E6198" s="13">
        <v>20</v>
      </c>
      <c r="F6198" s="13">
        <v>27.368672777999205</v>
      </c>
      <c r="G6198" s="13">
        <v>2.4455958549222796</v>
      </c>
      <c r="H6198" s="13">
        <v>4.9230769230769234</v>
      </c>
      <c r="I6198" s="13">
        <v>1.2</v>
      </c>
      <c r="J6198" s="13">
        <v>4.166666666666667</v>
      </c>
      <c r="K6198" s="13">
        <v>0.6</v>
      </c>
      <c r="L6198" s="13">
        <v>3.3333333333333335</v>
      </c>
      <c r="M6198" s="13">
        <v>14.166666666666668</v>
      </c>
    </row>
    <row r="6199" spans="2:13">
      <c r="B6199" s="10">
        <v>6196</v>
      </c>
      <c r="C6199" s="13">
        <v>0.1</v>
      </c>
      <c r="D6199" s="13">
        <v>40</v>
      </c>
      <c r="E6199" s="13">
        <v>14.594594594594593</v>
      </c>
      <c r="F6199" s="13">
        <v>21.723846295274864</v>
      </c>
      <c r="G6199" s="13">
        <v>3.2108843537414966</v>
      </c>
      <c r="H6199" s="13">
        <v>3.9183673469387754</v>
      </c>
      <c r="I6199" s="13">
        <v>0.8</v>
      </c>
      <c r="J6199" s="13">
        <v>6.25</v>
      </c>
      <c r="K6199" s="13">
        <v>0.4</v>
      </c>
      <c r="L6199" s="13">
        <v>5</v>
      </c>
      <c r="M6199" s="13">
        <v>51.25</v>
      </c>
    </row>
    <row r="6200" spans="2:13">
      <c r="B6200" s="10">
        <v>6197</v>
      </c>
      <c r="C6200" s="13">
        <v>0.4</v>
      </c>
      <c r="D6200" s="13">
        <v>10</v>
      </c>
      <c r="E6200" s="13">
        <v>9.6428571428571441</v>
      </c>
      <c r="F6200" s="13">
        <v>15.60307272345489</v>
      </c>
      <c r="G6200" s="13">
        <v>3.0063694267515921</v>
      </c>
      <c r="H6200" s="13">
        <v>2.953846153846154</v>
      </c>
      <c r="I6200" s="13">
        <v>0.6</v>
      </c>
      <c r="J6200" s="13">
        <v>8.3333333333333339</v>
      </c>
      <c r="K6200" s="13">
        <v>0.6</v>
      </c>
      <c r="L6200" s="13">
        <v>3.3333333333333335</v>
      </c>
      <c r="M6200" s="13">
        <v>21.666666666666668</v>
      </c>
    </row>
    <row r="6201" spans="2:13">
      <c r="B6201" s="10">
        <v>6198</v>
      </c>
      <c r="C6201" s="13">
        <v>0.8</v>
      </c>
      <c r="D6201" s="13">
        <v>5</v>
      </c>
      <c r="E6201" s="13">
        <v>19.285714285714288</v>
      </c>
      <c r="F6201" s="13">
        <v>29.509457376001205</v>
      </c>
      <c r="G6201" s="13">
        <v>3.603053435114504</v>
      </c>
      <c r="H6201" s="13">
        <v>6.6206896551724137</v>
      </c>
      <c r="I6201" s="13">
        <v>0.8</v>
      </c>
      <c r="J6201" s="13">
        <v>6.25</v>
      </c>
      <c r="K6201" s="13">
        <v>0.4</v>
      </c>
      <c r="L6201" s="13">
        <v>5</v>
      </c>
      <c r="M6201" s="13">
        <v>16.25</v>
      </c>
    </row>
    <row r="6202" spans="2:13">
      <c r="B6202" s="10">
        <v>6199</v>
      </c>
      <c r="C6202" s="13">
        <v>1.2</v>
      </c>
      <c r="D6202" s="13">
        <v>3.3333333333333335</v>
      </c>
      <c r="E6202" s="13">
        <v>10.384615384615385</v>
      </c>
      <c r="F6202" s="13">
        <v>16.290538066009404</v>
      </c>
      <c r="G6202" s="13">
        <v>2.6516853932584272</v>
      </c>
      <c r="H6202" s="13">
        <v>3.2542372881355934</v>
      </c>
      <c r="I6202" s="13">
        <v>1.2</v>
      </c>
      <c r="J6202" s="13">
        <v>4.166666666666667</v>
      </c>
      <c r="K6202" s="13">
        <v>0.4</v>
      </c>
      <c r="L6202" s="13">
        <v>5</v>
      </c>
      <c r="M6202" s="13">
        <v>12.5</v>
      </c>
    </row>
    <row r="6203" spans="2:13">
      <c r="B6203" s="10">
        <v>6200</v>
      </c>
      <c r="C6203" s="13">
        <v>1.2</v>
      </c>
      <c r="D6203" s="13">
        <v>3.3333333333333335</v>
      </c>
      <c r="E6203" s="13">
        <v>14.210526315789473</v>
      </c>
      <c r="F6203" s="13">
        <v>23.559539670383849</v>
      </c>
      <c r="G6203" s="13">
        <v>2.7283236994219653</v>
      </c>
      <c r="H6203" s="13">
        <v>6.6206896551724137</v>
      </c>
      <c r="I6203" s="13">
        <v>1</v>
      </c>
      <c r="J6203" s="13">
        <v>5</v>
      </c>
      <c r="K6203" s="13">
        <v>0.8</v>
      </c>
      <c r="L6203" s="13">
        <v>2.5</v>
      </c>
      <c r="M6203" s="13">
        <v>10.833333333333334</v>
      </c>
    </row>
    <row r="6204" spans="2:13">
      <c r="B6204" s="10">
        <v>6201</v>
      </c>
      <c r="C6204" s="13">
        <v>1.2</v>
      </c>
      <c r="D6204" s="13">
        <v>3.3333333333333335</v>
      </c>
      <c r="E6204" s="13">
        <v>10.8</v>
      </c>
      <c r="F6204" s="13">
        <v>18.487580025608196</v>
      </c>
      <c r="G6204" s="13">
        <v>3.3239436619718314</v>
      </c>
      <c r="H6204" s="13">
        <v>4.3636363636363633</v>
      </c>
      <c r="I6204" s="13">
        <v>0.8</v>
      </c>
      <c r="J6204" s="13">
        <v>6.25</v>
      </c>
      <c r="K6204" s="13">
        <v>0.1</v>
      </c>
      <c r="L6204" s="13">
        <v>20</v>
      </c>
      <c r="M6204" s="13">
        <v>29.583333333333336</v>
      </c>
    </row>
    <row r="6205" spans="2:13">
      <c r="B6205" s="10">
        <v>6202</v>
      </c>
      <c r="C6205" s="13">
        <v>0.6</v>
      </c>
      <c r="D6205" s="13">
        <v>6.666666666666667</v>
      </c>
      <c r="E6205" s="13">
        <v>12</v>
      </c>
      <c r="F6205" s="13">
        <v>18.501831501831504</v>
      </c>
      <c r="G6205" s="13">
        <v>2.8095238095238098</v>
      </c>
      <c r="H6205" s="13">
        <v>3.6923076923076925</v>
      </c>
      <c r="I6205" s="13">
        <v>0.8</v>
      </c>
      <c r="J6205" s="13">
        <v>6.25</v>
      </c>
      <c r="K6205" s="13">
        <v>0.6</v>
      </c>
      <c r="L6205" s="13">
        <v>3.3333333333333335</v>
      </c>
      <c r="M6205" s="13">
        <v>16.25</v>
      </c>
    </row>
    <row r="6206" spans="2:13">
      <c r="B6206" s="10">
        <v>6203</v>
      </c>
      <c r="C6206" s="13">
        <v>1</v>
      </c>
      <c r="D6206" s="13">
        <v>4</v>
      </c>
      <c r="E6206" s="13">
        <v>16.875</v>
      </c>
      <c r="F6206" s="13">
        <v>24.624774436090227</v>
      </c>
      <c r="G6206" s="13">
        <v>2.6971428571428571</v>
      </c>
      <c r="H6206" s="13">
        <v>5.0526315789473681</v>
      </c>
      <c r="I6206" s="13">
        <v>1.2</v>
      </c>
      <c r="J6206" s="13">
        <v>4.166666666666667</v>
      </c>
      <c r="K6206" s="13">
        <v>0.6</v>
      </c>
      <c r="L6206" s="13">
        <v>3.3333333333333335</v>
      </c>
      <c r="M6206" s="13">
        <v>11.500000000000002</v>
      </c>
    </row>
    <row r="6207" spans="2:13">
      <c r="B6207" s="10">
        <v>6204</v>
      </c>
      <c r="C6207" s="13">
        <v>0.4</v>
      </c>
      <c r="D6207" s="13">
        <v>10</v>
      </c>
      <c r="E6207" s="13">
        <v>13.170731707317072</v>
      </c>
      <c r="F6207" s="13">
        <v>22.392120075046904</v>
      </c>
      <c r="G6207" s="13">
        <v>4.5384615384615383</v>
      </c>
      <c r="H6207" s="13">
        <v>4.6829268292682924</v>
      </c>
      <c r="I6207" s="13">
        <v>0.4</v>
      </c>
      <c r="J6207" s="13">
        <v>12.5</v>
      </c>
      <c r="K6207" s="13">
        <v>0.4</v>
      </c>
      <c r="L6207" s="13">
        <v>5</v>
      </c>
      <c r="M6207" s="13">
        <v>27.5</v>
      </c>
    </row>
    <row r="6208" spans="2:13">
      <c r="B6208" s="10">
        <v>6205</v>
      </c>
      <c r="C6208" s="13">
        <v>1.4</v>
      </c>
      <c r="D6208" s="13">
        <v>2.8571428571428572</v>
      </c>
      <c r="E6208" s="13">
        <v>10.588235294117647</v>
      </c>
      <c r="F6208" s="13">
        <v>19.356417112299468</v>
      </c>
      <c r="G6208" s="13">
        <v>2.95</v>
      </c>
      <c r="H6208" s="13">
        <v>5.8181818181818183</v>
      </c>
      <c r="I6208" s="13">
        <v>1.2</v>
      </c>
      <c r="J6208" s="13">
        <v>4.166666666666667</v>
      </c>
      <c r="K6208" s="13">
        <v>0.4</v>
      </c>
      <c r="L6208" s="13">
        <v>5</v>
      </c>
      <c r="M6208" s="13">
        <v>12.023809523809524</v>
      </c>
    </row>
    <row r="6209" spans="2:13">
      <c r="B6209" s="10">
        <v>6206</v>
      </c>
      <c r="C6209" s="13">
        <v>0.8</v>
      </c>
      <c r="D6209" s="13">
        <v>5</v>
      </c>
      <c r="E6209" s="13">
        <v>11.739130434782609</v>
      </c>
      <c r="F6209" s="13">
        <v>17.467454134204573</v>
      </c>
      <c r="G6209" s="13">
        <v>2.7283236994219653</v>
      </c>
      <c r="H6209" s="13">
        <v>3</v>
      </c>
      <c r="I6209" s="13">
        <v>1.2</v>
      </c>
      <c r="J6209" s="13">
        <v>4.166666666666667</v>
      </c>
      <c r="K6209" s="13">
        <v>0.4</v>
      </c>
      <c r="L6209" s="13">
        <v>5</v>
      </c>
      <c r="M6209" s="13">
        <v>14.166666666666668</v>
      </c>
    </row>
    <row r="6210" spans="2:13">
      <c r="B6210" s="10">
        <v>6207</v>
      </c>
      <c r="C6210" s="13">
        <v>0.4</v>
      </c>
      <c r="D6210" s="13">
        <v>10</v>
      </c>
      <c r="E6210" s="13">
        <v>13.170731707317072</v>
      </c>
      <c r="F6210" s="13">
        <v>20.594352318352186</v>
      </c>
      <c r="G6210" s="13">
        <v>3.6589147286821708</v>
      </c>
      <c r="H6210" s="13">
        <v>3.7647058823529411</v>
      </c>
      <c r="I6210" s="13">
        <v>1</v>
      </c>
      <c r="J6210" s="13">
        <v>5</v>
      </c>
      <c r="K6210" s="13">
        <v>0.4</v>
      </c>
      <c r="L6210" s="13">
        <v>5</v>
      </c>
      <c r="M6210" s="13">
        <v>20</v>
      </c>
    </row>
    <row r="6211" spans="2:13">
      <c r="B6211" s="10">
        <v>6208</v>
      </c>
      <c r="C6211" s="13">
        <v>0.4</v>
      </c>
      <c r="D6211" s="13">
        <v>10</v>
      </c>
      <c r="E6211" s="13">
        <v>9.1525423728813564</v>
      </c>
      <c r="F6211" s="13">
        <v>14.974764595103579</v>
      </c>
      <c r="G6211" s="13">
        <v>2.6222222222222222</v>
      </c>
      <c r="H6211" s="13">
        <v>3.2</v>
      </c>
      <c r="I6211" s="13">
        <v>1.2</v>
      </c>
      <c r="J6211" s="13">
        <v>4.166666666666667</v>
      </c>
      <c r="K6211" s="13">
        <v>0.2</v>
      </c>
      <c r="L6211" s="13">
        <v>10</v>
      </c>
      <c r="M6211" s="13">
        <v>24.166666666666668</v>
      </c>
    </row>
    <row r="6212" spans="2:13">
      <c r="B6212" s="10">
        <v>6209</v>
      </c>
      <c r="C6212" s="13">
        <v>0.6</v>
      </c>
      <c r="D6212" s="13">
        <v>6.666666666666667</v>
      </c>
      <c r="E6212" s="13">
        <v>12.272727272727273</v>
      </c>
      <c r="F6212" s="13">
        <v>21.385370950888195</v>
      </c>
      <c r="G6212" s="13">
        <v>2.7126436781609193</v>
      </c>
      <c r="H6212" s="13">
        <v>6.4</v>
      </c>
      <c r="I6212" s="13">
        <v>1.2</v>
      </c>
      <c r="J6212" s="13">
        <v>4.166666666666667</v>
      </c>
      <c r="K6212" s="13">
        <v>0.4</v>
      </c>
      <c r="L6212" s="13">
        <v>5</v>
      </c>
      <c r="M6212" s="13">
        <v>15.833333333333334</v>
      </c>
    </row>
    <row r="6213" spans="2:13">
      <c r="B6213" s="10">
        <v>6210</v>
      </c>
      <c r="C6213" s="13">
        <v>0.6</v>
      </c>
      <c r="D6213" s="13">
        <v>6.666666666666667</v>
      </c>
      <c r="E6213" s="13">
        <v>7.397260273972603</v>
      </c>
      <c r="F6213" s="13">
        <v>16.037654362642556</v>
      </c>
      <c r="G6213" s="13">
        <v>4.068965517241379</v>
      </c>
      <c r="H6213" s="13">
        <v>4.5714285714285712</v>
      </c>
      <c r="I6213" s="13">
        <v>1.2</v>
      </c>
      <c r="J6213" s="13">
        <v>4.166666666666667</v>
      </c>
      <c r="K6213" s="13">
        <v>0.2</v>
      </c>
      <c r="L6213" s="13">
        <v>10</v>
      </c>
      <c r="M6213" s="13">
        <v>20.833333333333336</v>
      </c>
    </row>
    <row r="6214" spans="2:13">
      <c r="B6214" s="10">
        <v>6211</v>
      </c>
      <c r="C6214" s="13">
        <v>1</v>
      </c>
      <c r="D6214" s="13">
        <v>4</v>
      </c>
      <c r="E6214" s="13">
        <v>13.846153846153847</v>
      </c>
      <c r="F6214" s="13">
        <v>22.912439356248541</v>
      </c>
      <c r="G6214" s="13">
        <v>2.4455958549222796</v>
      </c>
      <c r="H6214" s="13">
        <v>6.6206896551724137</v>
      </c>
      <c r="I6214" s="13">
        <v>1</v>
      </c>
      <c r="J6214" s="13">
        <v>5</v>
      </c>
      <c r="K6214" s="13">
        <v>0.6</v>
      </c>
      <c r="L6214" s="13">
        <v>3.3333333333333335</v>
      </c>
      <c r="M6214" s="13">
        <v>12.333333333333334</v>
      </c>
    </row>
    <row r="6215" spans="2:13">
      <c r="B6215" s="10">
        <v>6212</v>
      </c>
      <c r="C6215" s="13">
        <v>1.4</v>
      </c>
      <c r="D6215" s="13">
        <v>2.8571428571428572</v>
      </c>
      <c r="E6215" s="13">
        <v>9.8181818181818166</v>
      </c>
      <c r="F6215" s="13">
        <v>21.258098223615463</v>
      </c>
      <c r="G6215" s="13">
        <v>2.7126436781609193</v>
      </c>
      <c r="H6215" s="13">
        <v>8.7272727272727266</v>
      </c>
      <c r="I6215" s="13">
        <v>1</v>
      </c>
      <c r="J6215" s="13">
        <v>5</v>
      </c>
      <c r="K6215" s="13">
        <v>0.4</v>
      </c>
      <c r="L6215" s="13">
        <v>5</v>
      </c>
      <c r="M6215" s="13">
        <v>12.857142857142858</v>
      </c>
    </row>
    <row r="6216" spans="2:13">
      <c r="B6216" s="10">
        <v>6213</v>
      </c>
      <c r="C6216" s="13">
        <v>1</v>
      </c>
      <c r="D6216" s="13">
        <v>4</v>
      </c>
      <c r="E6216" s="13">
        <v>14.210526315789473</v>
      </c>
      <c r="F6216" s="13">
        <v>22.056057303020864</v>
      </c>
      <c r="G6216" s="13">
        <v>2.7928994082840237</v>
      </c>
      <c r="H6216" s="13">
        <v>5.0526315789473681</v>
      </c>
      <c r="I6216" s="13">
        <v>1.2</v>
      </c>
      <c r="J6216" s="13">
        <v>4.166666666666667</v>
      </c>
      <c r="K6216" s="13">
        <v>1</v>
      </c>
      <c r="L6216" s="13">
        <v>2</v>
      </c>
      <c r="M6216" s="13">
        <v>10.166666666666668</v>
      </c>
    </row>
    <row r="6217" spans="2:13">
      <c r="B6217" s="10">
        <v>6214</v>
      </c>
      <c r="C6217" s="13">
        <v>1.2</v>
      </c>
      <c r="D6217" s="13">
        <v>3.3333333333333335</v>
      </c>
      <c r="E6217" s="13">
        <v>10.384615384615385</v>
      </c>
      <c r="F6217" s="13">
        <v>16.270138557095081</v>
      </c>
      <c r="G6217" s="13">
        <v>2.9316770186335406</v>
      </c>
      <c r="H6217" s="13">
        <v>2.953846153846154</v>
      </c>
      <c r="I6217" s="13">
        <v>1</v>
      </c>
      <c r="J6217" s="13">
        <v>5</v>
      </c>
      <c r="K6217" s="13">
        <v>0.4</v>
      </c>
      <c r="L6217" s="13">
        <v>5</v>
      </c>
      <c r="M6217" s="13">
        <v>13.333333333333334</v>
      </c>
    </row>
    <row r="6218" spans="2:13">
      <c r="B6218" s="10">
        <v>6215</v>
      </c>
      <c r="C6218" s="13">
        <v>0.6</v>
      </c>
      <c r="D6218" s="13">
        <v>6.666666666666667</v>
      </c>
      <c r="E6218" s="13">
        <v>7.9411764705882346</v>
      </c>
      <c r="F6218" s="13">
        <v>14.265120132560066</v>
      </c>
      <c r="G6218" s="13">
        <v>3.3239436619718314</v>
      </c>
      <c r="H6218" s="13">
        <v>3</v>
      </c>
      <c r="I6218" s="13">
        <v>1</v>
      </c>
      <c r="J6218" s="13">
        <v>5</v>
      </c>
      <c r="K6218" s="13">
        <v>0.2</v>
      </c>
      <c r="L6218" s="13">
        <v>10</v>
      </c>
      <c r="M6218" s="13">
        <v>21.666666666666668</v>
      </c>
    </row>
    <row r="6219" spans="2:13">
      <c r="B6219" s="10">
        <v>6216</v>
      </c>
      <c r="C6219" s="13">
        <v>1</v>
      </c>
      <c r="D6219" s="13">
        <v>4</v>
      </c>
      <c r="E6219" s="13">
        <v>15.882352941176469</v>
      </c>
      <c r="F6219" s="13">
        <v>26.808461315560706</v>
      </c>
      <c r="G6219" s="13">
        <v>4.068965517241379</v>
      </c>
      <c r="H6219" s="13">
        <v>6.8571428571428568</v>
      </c>
      <c r="I6219" s="13">
        <v>0.6</v>
      </c>
      <c r="J6219" s="13">
        <v>8.3333333333333339</v>
      </c>
      <c r="K6219" s="13">
        <v>0.6</v>
      </c>
      <c r="L6219" s="13">
        <v>3.3333333333333335</v>
      </c>
      <c r="M6219" s="13">
        <v>15.666666666666668</v>
      </c>
    </row>
    <row r="6220" spans="2:13">
      <c r="B6220" s="10">
        <v>6217</v>
      </c>
      <c r="C6220" s="13">
        <v>0.6</v>
      </c>
      <c r="D6220" s="13">
        <v>6.666666666666667</v>
      </c>
      <c r="E6220" s="13">
        <v>15.428571428571429</v>
      </c>
      <c r="F6220" s="13">
        <v>21.295238095238094</v>
      </c>
      <c r="G6220" s="13">
        <v>2.6666666666666665</v>
      </c>
      <c r="H6220" s="13">
        <v>3.2</v>
      </c>
      <c r="I6220" s="13">
        <v>1.8</v>
      </c>
      <c r="J6220" s="13">
        <v>2.7777777777777777</v>
      </c>
      <c r="K6220" s="13">
        <v>0.6</v>
      </c>
      <c r="L6220" s="13">
        <v>3.3333333333333335</v>
      </c>
      <c r="M6220" s="13">
        <v>12.777777777777779</v>
      </c>
    </row>
    <row r="6221" spans="2:13">
      <c r="B6221" s="10">
        <v>6218</v>
      </c>
      <c r="C6221" s="13">
        <v>0.8</v>
      </c>
      <c r="D6221" s="13">
        <v>5</v>
      </c>
      <c r="E6221" s="13">
        <v>11.48936170212766</v>
      </c>
      <c r="F6221" s="13">
        <v>18.273510886276846</v>
      </c>
      <c r="G6221" s="13">
        <v>2.4205128205128204</v>
      </c>
      <c r="H6221" s="13">
        <v>4.3636363636363633</v>
      </c>
      <c r="I6221" s="13">
        <v>1.2</v>
      </c>
      <c r="J6221" s="13">
        <v>4.166666666666667</v>
      </c>
      <c r="K6221" s="13">
        <v>0.6</v>
      </c>
      <c r="L6221" s="13">
        <v>3.3333333333333335</v>
      </c>
      <c r="M6221" s="13">
        <v>12.500000000000002</v>
      </c>
    </row>
    <row r="6222" spans="2:13">
      <c r="B6222" s="10">
        <v>6219</v>
      </c>
      <c r="C6222" s="13">
        <v>1</v>
      </c>
      <c r="D6222" s="13">
        <v>4</v>
      </c>
      <c r="E6222" s="13">
        <v>11.48936170212766</v>
      </c>
      <c r="F6222" s="13">
        <v>21.705735971133507</v>
      </c>
      <c r="G6222" s="13">
        <v>3.1052631578947372</v>
      </c>
      <c r="H6222" s="13">
        <v>7.1111111111111107</v>
      </c>
      <c r="I6222" s="13">
        <v>1</v>
      </c>
      <c r="J6222" s="13">
        <v>5</v>
      </c>
      <c r="K6222" s="13">
        <v>0.6</v>
      </c>
      <c r="L6222" s="13">
        <v>3.3333333333333335</v>
      </c>
      <c r="M6222" s="13">
        <v>12.333333333333334</v>
      </c>
    </row>
    <row r="6223" spans="2:13">
      <c r="B6223" s="10">
        <v>6220</v>
      </c>
      <c r="C6223" s="13">
        <v>0.6</v>
      </c>
      <c r="D6223" s="13">
        <v>6.666666666666667</v>
      </c>
      <c r="E6223" s="13">
        <v>15.428571428571429</v>
      </c>
      <c r="F6223" s="13">
        <v>21.722779078844653</v>
      </c>
      <c r="G6223" s="13">
        <v>3.1466666666666669</v>
      </c>
      <c r="H6223" s="13">
        <v>3.1475409836065573</v>
      </c>
      <c r="I6223" s="13">
        <v>1</v>
      </c>
      <c r="J6223" s="13">
        <v>5</v>
      </c>
      <c r="K6223" s="13">
        <v>0.2</v>
      </c>
      <c r="L6223" s="13">
        <v>10</v>
      </c>
      <c r="M6223" s="13">
        <v>21.666666666666668</v>
      </c>
    </row>
    <row r="6224" spans="2:13">
      <c r="B6224" s="10">
        <v>6221</v>
      </c>
      <c r="C6224" s="13">
        <v>0.4</v>
      </c>
      <c r="D6224" s="13">
        <v>10</v>
      </c>
      <c r="E6224" s="13">
        <v>12.558139534883722</v>
      </c>
      <c r="F6224" s="13">
        <v>18.916252010643255</v>
      </c>
      <c r="G6224" s="13">
        <v>2.5934065934065931</v>
      </c>
      <c r="H6224" s="13">
        <v>3.7647058823529411</v>
      </c>
      <c r="I6224" s="13">
        <v>1.2</v>
      </c>
      <c r="J6224" s="13">
        <v>4.166666666666667</v>
      </c>
      <c r="K6224" s="13">
        <v>0.4</v>
      </c>
      <c r="L6224" s="13">
        <v>5</v>
      </c>
      <c r="M6224" s="13">
        <v>19.166666666666668</v>
      </c>
    </row>
    <row r="6225" spans="2:13">
      <c r="B6225" s="10">
        <v>6222</v>
      </c>
      <c r="C6225" s="13">
        <v>1.4</v>
      </c>
      <c r="D6225" s="13">
        <v>2.8571428571428572</v>
      </c>
      <c r="E6225" s="13">
        <v>12</v>
      </c>
      <c r="F6225" s="13">
        <v>18.872774193548388</v>
      </c>
      <c r="G6225" s="13">
        <v>3.7759999999999998</v>
      </c>
      <c r="H6225" s="13">
        <v>3.096774193548387</v>
      </c>
      <c r="I6225" s="13">
        <v>0.8</v>
      </c>
      <c r="J6225" s="13">
        <v>6.25</v>
      </c>
      <c r="K6225" s="13">
        <v>0.4</v>
      </c>
      <c r="L6225" s="13">
        <v>5</v>
      </c>
      <c r="M6225" s="13">
        <v>14.107142857142858</v>
      </c>
    </row>
    <row r="6226" spans="2:13">
      <c r="B6226" s="10">
        <v>6223</v>
      </c>
      <c r="C6226" s="13">
        <v>0.8</v>
      </c>
      <c r="D6226" s="13">
        <v>5</v>
      </c>
      <c r="E6226" s="13">
        <v>9.1525423728813564</v>
      </c>
      <c r="F6226" s="13">
        <v>16.842045460208613</v>
      </c>
      <c r="G6226" s="13">
        <v>2.6368715083798882</v>
      </c>
      <c r="H6226" s="13">
        <v>5.0526315789473681</v>
      </c>
      <c r="I6226" s="13">
        <v>0.6</v>
      </c>
      <c r="J6226" s="13">
        <v>8.3333333333333339</v>
      </c>
      <c r="K6226" s="13">
        <v>0.6</v>
      </c>
      <c r="L6226" s="13">
        <v>3.3333333333333335</v>
      </c>
      <c r="M6226" s="13">
        <v>16.666666666666668</v>
      </c>
    </row>
    <row r="6227" spans="2:13">
      <c r="B6227" s="10">
        <v>6224</v>
      </c>
      <c r="C6227" s="13">
        <v>0.8</v>
      </c>
      <c r="D6227" s="13">
        <v>5</v>
      </c>
      <c r="E6227" s="13">
        <v>17.419354838709676</v>
      </c>
      <c r="F6227" s="13">
        <v>24.538292644439935</v>
      </c>
      <c r="G6227" s="13">
        <v>3.496296296296296</v>
      </c>
      <c r="H6227" s="13">
        <v>3.6226415094339623</v>
      </c>
      <c r="I6227" s="13">
        <v>1</v>
      </c>
      <c r="J6227" s="13">
        <v>5</v>
      </c>
      <c r="K6227" s="13">
        <v>0.6</v>
      </c>
      <c r="L6227" s="13">
        <v>3.3333333333333335</v>
      </c>
      <c r="M6227" s="13">
        <v>13.333333333333334</v>
      </c>
    </row>
    <row r="6228" spans="2:13">
      <c r="B6228" s="10">
        <v>6225</v>
      </c>
      <c r="C6228" s="13">
        <v>0.8</v>
      </c>
      <c r="D6228" s="13">
        <v>5</v>
      </c>
      <c r="E6228" s="13">
        <v>18</v>
      </c>
      <c r="F6228" s="13">
        <v>24.52181818181818</v>
      </c>
      <c r="G6228" s="13">
        <v>2.6818181818181817</v>
      </c>
      <c r="H6228" s="13">
        <v>3.84</v>
      </c>
      <c r="I6228" s="13">
        <v>1.4</v>
      </c>
      <c r="J6228" s="13">
        <v>3.5714285714285716</v>
      </c>
      <c r="K6228" s="13">
        <v>0.6</v>
      </c>
      <c r="L6228" s="13">
        <v>3.3333333333333335</v>
      </c>
      <c r="M6228" s="13">
        <v>11.904761904761905</v>
      </c>
    </row>
    <row r="6229" spans="2:13">
      <c r="B6229" s="10">
        <v>6226</v>
      </c>
      <c r="C6229" s="13">
        <v>0.4</v>
      </c>
      <c r="D6229" s="13">
        <v>10</v>
      </c>
      <c r="E6229" s="13">
        <v>11.020408163265305</v>
      </c>
      <c r="F6229" s="13">
        <v>17.258503401360542</v>
      </c>
      <c r="G6229" s="13">
        <v>2.8095238095238098</v>
      </c>
      <c r="H6229" s="13">
        <v>3.4285714285714284</v>
      </c>
      <c r="I6229" s="13">
        <v>1</v>
      </c>
      <c r="J6229" s="13">
        <v>5</v>
      </c>
      <c r="K6229" s="13">
        <v>0.1</v>
      </c>
      <c r="L6229" s="13">
        <v>20</v>
      </c>
      <c r="M6229" s="13">
        <v>35</v>
      </c>
    </row>
    <row r="6230" spans="2:13">
      <c r="B6230" s="10">
        <v>6227</v>
      </c>
      <c r="C6230" s="13">
        <v>0.2</v>
      </c>
      <c r="D6230" s="13">
        <v>20</v>
      </c>
      <c r="E6230" s="13">
        <v>10.588235294117647</v>
      </c>
      <c r="F6230" s="13">
        <v>19.271636103834247</v>
      </c>
      <c r="G6230" s="13">
        <v>3.6307692307692307</v>
      </c>
      <c r="H6230" s="13">
        <v>5.0526315789473681</v>
      </c>
      <c r="I6230" s="13">
        <v>1.4</v>
      </c>
      <c r="J6230" s="13">
        <v>3.5714285714285716</v>
      </c>
      <c r="K6230" s="13">
        <v>0.2</v>
      </c>
      <c r="L6230" s="13">
        <v>10</v>
      </c>
      <c r="M6230" s="13">
        <v>33.571428571428569</v>
      </c>
    </row>
    <row r="6231" spans="2:13">
      <c r="B6231" s="10">
        <v>6228</v>
      </c>
      <c r="C6231" s="13">
        <v>0.2</v>
      </c>
      <c r="D6231" s="13">
        <v>20</v>
      </c>
      <c r="E6231" s="13">
        <v>12.272727272727273</v>
      </c>
      <c r="F6231" s="13">
        <v>20.041151434594056</v>
      </c>
      <c r="G6231" s="13">
        <v>2.5792349726775954</v>
      </c>
      <c r="H6231" s="13">
        <v>5.1891891891891895</v>
      </c>
      <c r="I6231" s="13">
        <v>1.6</v>
      </c>
      <c r="J6231" s="13">
        <v>3.125</v>
      </c>
      <c r="K6231" s="13">
        <v>0.2</v>
      </c>
      <c r="L6231" s="13">
        <v>10</v>
      </c>
      <c r="M6231" s="13">
        <v>33.125</v>
      </c>
    </row>
    <row r="6232" spans="2:13">
      <c r="B6232" s="10">
        <v>6229</v>
      </c>
      <c r="C6232" s="13">
        <v>1.6</v>
      </c>
      <c r="D6232" s="13">
        <v>2.5</v>
      </c>
      <c r="E6232" s="13">
        <v>14.210526315789473</v>
      </c>
      <c r="F6232" s="13">
        <v>25.726137637645323</v>
      </c>
      <c r="G6232" s="13">
        <v>3.1677852348993287</v>
      </c>
      <c r="H6232" s="13">
        <v>8.3478260869565215</v>
      </c>
      <c r="I6232" s="13">
        <v>0.8</v>
      </c>
      <c r="J6232" s="13">
        <v>6.25</v>
      </c>
      <c r="K6232" s="13">
        <v>0.4</v>
      </c>
      <c r="L6232" s="13">
        <v>5</v>
      </c>
      <c r="M6232" s="13">
        <v>13.75</v>
      </c>
    </row>
    <row r="6233" spans="2:13">
      <c r="B6233" s="10">
        <v>6230</v>
      </c>
      <c r="C6233" s="13">
        <v>0.2</v>
      </c>
      <c r="D6233" s="13">
        <v>20</v>
      </c>
      <c r="E6233" s="13">
        <v>15.428571428571429</v>
      </c>
      <c r="F6233" s="13">
        <v>21.904923496439935</v>
      </c>
      <c r="G6233" s="13">
        <v>2.3024390243902437</v>
      </c>
      <c r="H6233" s="13">
        <v>4.1739130434782608</v>
      </c>
      <c r="I6233" s="13">
        <v>1.4</v>
      </c>
      <c r="J6233" s="13">
        <v>3.5714285714285716</v>
      </c>
      <c r="K6233" s="13">
        <v>0.4</v>
      </c>
      <c r="L6233" s="13">
        <v>5</v>
      </c>
      <c r="M6233" s="13">
        <v>28.571428571428573</v>
      </c>
    </row>
    <row r="6234" spans="2:13">
      <c r="B6234" s="10">
        <v>6231</v>
      </c>
      <c r="C6234" s="13">
        <v>0.8</v>
      </c>
      <c r="D6234" s="13">
        <v>5</v>
      </c>
      <c r="E6234" s="13">
        <v>11.739130434782609</v>
      </c>
      <c r="F6234" s="13">
        <v>19.652368074336039</v>
      </c>
      <c r="G6234" s="13">
        <v>2.8606060606060604</v>
      </c>
      <c r="H6234" s="13">
        <v>5.0526315789473681</v>
      </c>
      <c r="I6234" s="13">
        <v>1.6</v>
      </c>
      <c r="J6234" s="13">
        <v>3.125</v>
      </c>
      <c r="K6234" s="13">
        <v>0.4</v>
      </c>
      <c r="L6234" s="13">
        <v>5</v>
      </c>
      <c r="M6234" s="13">
        <v>13.125</v>
      </c>
    </row>
    <row r="6235" spans="2:13">
      <c r="B6235" s="10">
        <v>6232</v>
      </c>
      <c r="C6235" s="13">
        <v>0.6</v>
      </c>
      <c r="D6235" s="13">
        <v>6.666666666666667</v>
      </c>
      <c r="E6235" s="13">
        <v>12.272727272727273</v>
      </c>
      <c r="F6235" s="13">
        <v>18.220383298036445</v>
      </c>
      <c r="G6235" s="13">
        <v>2.5792349726775954</v>
      </c>
      <c r="H6235" s="13">
        <v>3.3684210526315788</v>
      </c>
      <c r="I6235" s="13">
        <v>0.8</v>
      </c>
      <c r="J6235" s="13">
        <v>6.25</v>
      </c>
      <c r="K6235" s="13">
        <v>0.6</v>
      </c>
      <c r="L6235" s="13">
        <v>3.3333333333333335</v>
      </c>
      <c r="M6235" s="13">
        <v>16.25</v>
      </c>
    </row>
    <row r="6236" spans="2:13">
      <c r="B6236" s="10">
        <v>6233</v>
      </c>
      <c r="C6236" s="13">
        <v>0.8</v>
      </c>
      <c r="D6236" s="13">
        <v>5</v>
      </c>
      <c r="E6236" s="13">
        <v>9.8181818181818166</v>
      </c>
      <c r="F6236" s="13">
        <v>17.56795625427204</v>
      </c>
      <c r="G6236" s="13">
        <v>2.6971428571428571</v>
      </c>
      <c r="H6236" s="13">
        <v>5.0526315789473681</v>
      </c>
      <c r="I6236" s="13">
        <v>1.4</v>
      </c>
      <c r="J6236" s="13">
        <v>3.5714285714285716</v>
      </c>
      <c r="K6236" s="13">
        <v>0.6</v>
      </c>
      <c r="L6236" s="13">
        <v>3.3333333333333335</v>
      </c>
      <c r="M6236" s="13">
        <v>11.904761904761905</v>
      </c>
    </row>
    <row r="6237" spans="2:13">
      <c r="B6237" s="10">
        <v>6234</v>
      </c>
      <c r="C6237" s="13">
        <v>0.8</v>
      </c>
      <c r="D6237" s="13">
        <v>5</v>
      </c>
      <c r="E6237" s="13">
        <v>8.0597014925373145</v>
      </c>
      <c r="F6237" s="13">
        <v>13.823071455907279</v>
      </c>
      <c r="G6237" s="13">
        <v>2.8095238095238098</v>
      </c>
      <c r="H6237" s="13">
        <v>2.953846153846154</v>
      </c>
      <c r="I6237" s="13">
        <v>1.2</v>
      </c>
      <c r="J6237" s="13">
        <v>4.166666666666667</v>
      </c>
      <c r="K6237" s="13">
        <v>0.4</v>
      </c>
      <c r="L6237" s="13">
        <v>5</v>
      </c>
      <c r="M6237" s="13">
        <v>14.166666666666668</v>
      </c>
    </row>
    <row r="6238" spans="2:13">
      <c r="B6238" s="10">
        <v>6235</v>
      </c>
      <c r="C6238" s="13">
        <v>0.4</v>
      </c>
      <c r="D6238" s="13">
        <v>10</v>
      </c>
      <c r="E6238" s="13">
        <v>10.384615384615385</v>
      </c>
      <c r="F6238" s="13">
        <v>16.830211239537665</v>
      </c>
      <c r="G6238" s="13">
        <v>2.4455958549222796</v>
      </c>
      <c r="H6238" s="13">
        <v>4</v>
      </c>
      <c r="I6238" s="13">
        <v>0.8</v>
      </c>
      <c r="J6238" s="13">
        <v>6.25</v>
      </c>
      <c r="K6238" s="13">
        <v>0.4</v>
      </c>
      <c r="L6238" s="13">
        <v>5</v>
      </c>
      <c r="M6238" s="13">
        <v>21.25</v>
      </c>
    </row>
    <row r="6239" spans="2:13">
      <c r="B6239" s="10">
        <v>6236</v>
      </c>
      <c r="C6239" s="13">
        <v>0.1</v>
      </c>
      <c r="D6239" s="13">
        <v>40</v>
      </c>
      <c r="E6239" s="13">
        <v>13.846153846153847</v>
      </c>
      <c r="F6239" s="13">
        <v>22.868376068376072</v>
      </c>
      <c r="G6239" s="13">
        <v>2.6222222222222222</v>
      </c>
      <c r="H6239" s="13">
        <v>6.4</v>
      </c>
      <c r="I6239" s="13">
        <v>1.2</v>
      </c>
      <c r="J6239" s="13">
        <v>4.166666666666667</v>
      </c>
      <c r="K6239" s="13">
        <v>0.4</v>
      </c>
      <c r="L6239" s="13">
        <v>5</v>
      </c>
      <c r="M6239" s="13">
        <v>49.166666666666664</v>
      </c>
    </row>
    <row r="6240" spans="2:13">
      <c r="B6240" s="10">
        <v>6237</v>
      </c>
      <c r="C6240" s="13">
        <v>0.8</v>
      </c>
      <c r="D6240" s="13">
        <v>5</v>
      </c>
      <c r="E6240" s="13">
        <v>12</v>
      </c>
      <c r="F6240" s="13">
        <v>19.086152581838103</v>
      </c>
      <c r="G6240" s="13">
        <v>3.1677852348993287</v>
      </c>
      <c r="H6240" s="13">
        <v>3.9183673469387754</v>
      </c>
      <c r="I6240" s="13">
        <v>0.4</v>
      </c>
      <c r="J6240" s="13">
        <v>12.5</v>
      </c>
      <c r="K6240" s="13">
        <v>0.6</v>
      </c>
      <c r="L6240" s="13">
        <v>3.3333333333333335</v>
      </c>
      <c r="M6240" s="13">
        <v>20.833333333333332</v>
      </c>
    </row>
    <row r="6241" spans="2:13">
      <c r="B6241" s="10">
        <v>6238</v>
      </c>
      <c r="C6241" s="13">
        <v>1.2</v>
      </c>
      <c r="D6241" s="13">
        <v>3.3333333333333335</v>
      </c>
      <c r="E6241" s="13">
        <v>8.7096774193548381</v>
      </c>
      <c r="F6241" s="13">
        <v>15.250853889943073</v>
      </c>
      <c r="G6241" s="13">
        <v>2.776470588235294</v>
      </c>
      <c r="H6241" s="13">
        <v>3.7647058823529411</v>
      </c>
      <c r="I6241" s="13">
        <v>1.2</v>
      </c>
      <c r="J6241" s="13">
        <v>4.166666666666667</v>
      </c>
      <c r="K6241" s="13">
        <v>0.4</v>
      </c>
      <c r="L6241" s="13">
        <v>5</v>
      </c>
      <c r="M6241" s="13">
        <v>12.5</v>
      </c>
    </row>
    <row r="6242" spans="2:13">
      <c r="B6242" s="10">
        <v>6239</v>
      </c>
      <c r="C6242" s="13">
        <v>1.2</v>
      </c>
      <c r="D6242" s="13">
        <v>3.3333333333333335</v>
      </c>
      <c r="E6242" s="13">
        <v>7.2972972972972965</v>
      </c>
      <c r="F6242" s="13">
        <v>16.008874546187979</v>
      </c>
      <c r="G6242" s="13">
        <v>3.5223880597014925</v>
      </c>
      <c r="H6242" s="13">
        <v>5.1891891891891895</v>
      </c>
      <c r="I6242" s="13">
        <v>1.2</v>
      </c>
      <c r="J6242" s="13">
        <v>4.166666666666667</v>
      </c>
      <c r="K6242" s="13">
        <v>0.6</v>
      </c>
      <c r="L6242" s="13">
        <v>3.3333333333333335</v>
      </c>
      <c r="M6242" s="13">
        <v>10.833333333333334</v>
      </c>
    </row>
    <row r="6243" spans="2:13">
      <c r="B6243" s="10">
        <v>6240</v>
      </c>
      <c r="C6243" s="13">
        <v>1</v>
      </c>
      <c r="D6243" s="13">
        <v>4</v>
      </c>
      <c r="E6243" s="13">
        <v>11.020408163265305</v>
      </c>
      <c r="F6243" s="13">
        <v>17.665525395225242</v>
      </c>
      <c r="G6243" s="13">
        <v>2.4712041884816753</v>
      </c>
      <c r="H6243" s="13">
        <v>4.1739130434782608</v>
      </c>
      <c r="I6243" s="13">
        <v>1</v>
      </c>
      <c r="J6243" s="13">
        <v>5</v>
      </c>
      <c r="K6243" s="13">
        <v>0.4</v>
      </c>
      <c r="L6243" s="13">
        <v>5</v>
      </c>
      <c r="M6243" s="13">
        <v>14</v>
      </c>
    </row>
    <row r="6244" spans="2:13">
      <c r="B6244" s="10">
        <v>6241</v>
      </c>
      <c r="C6244" s="13">
        <v>0.4</v>
      </c>
      <c r="D6244" s="13">
        <v>10</v>
      </c>
      <c r="E6244" s="13">
        <v>8.4375</v>
      </c>
      <c r="F6244" s="13">
        <v>16.135492991398536</v>
      </c>
      <c r="G6244" s="13">
        <v>3.2328767123287672</v>
      </c>
      <c r="H6244" s="13">
        <v>4.4651162790697674</v>
      </c>
      <c r="I6244" s="13">
        <v>0.6</v>
      </c>
      <c r="J6244" s="13">
        <v>8.3333333333333339</v>
      </c>
      <c r="K6244" s="13">
        <v>0.2</v>
      </c>
      <c r="L6244" s="13">
        <v>10</v>
      </c>
      <c r="M6244" s="13">
        <v>28.333333333333336</v>
      </c>
    </row>
    <row r="6245" spans="2:13">
      <c r="B6245" s="10">
        <v>6242</v>
      </c>
      <c r="C6245" s="13">
        <v>1</v>
      </c>
      <c r="D6245" s="13">
        <v>4</v>
      </c>
      <c r="E6245" s="13">
        <v>9.6428571428571441</v>
      </c>
      <c r="F6245" s="13">
        <v>17.889770723104057</v>
      </c>
      <c r="G6245" s="13">
        <v>2.9135802469135803</v>
      </c>
      <c r="H6245" s="13">
        <v>5.333333333333333</v>
      </c>
      <c r="I6245" s="13">
        <v>1.2</v>
      </c>
      <c r="J6245" s="13">
        <v>4.166666666666667</v>
      </c>
      <c r="K6245" s="13">
        <v>0.4</v>
      </c>
      <c r="L6245" s="13">
        <v>5</v>
      </c>
      <c r="M6245" s="13">
        <v>13.166666666666668</v>
      </c>
    </row>
    <row r="6246" spans="2:13">
      <c r="B6246" s="10">
        <v>6243</v>
      </c>
      <c r="C6246" s="13">
        <v>0.2</v>
      </c>
      <c r="D6246" s="13">
        <v>20</v>
      </c>
      <c r="E6246" s="13">
        <v>15.882352941176469</v>
      </c>
      <c r="F6246" s="13">
        <v>21.793185873290096</v>
      </c>
      <c r="G6246" s="13">
        <v>3.0451612903225804</v>
      </c>
      <c r="H6246" s="13">
        <v>2.8656716417910446</v>
      </c>
      <c r="I6246" s="13">
        <v>1.4</v>
      </c>
      <c r="J6246" s="13">
        <v>3.5714285714285716</v>
      </c>
      <c r="K6246" s="13">
        <v>0.2</v>
      </c>
      <c r="L6246" s="13">
        <v>10</v>
      </c>
      <c r="M6246" s="13">
        <v>33.571428571428569</v>
      </c>
    </row>
    <row r="6247" spans="2:13">
      <c r="B6247" s="10">
        <v>6244</v>
      </c>
      <c r="C6247" s="13">
        <v>1.2</v>
      </c>
      <c r="D6247" s="13">
        <v>3.3333333333333335</v>
      </c>
      <c r="E6247" s="13">
        <v>15</v>
      </c>
      <c r="F6247" s="13">
        <v>27.855172413793106</v>
      </c>
      <c r="G6247" s="13">
        <v>3.2551724137931033</v>
      </c>
      <c r="H6247" s="13">
        <v>9.6</v>
      </c>
      <c r="I6247" s="13">
        <v>0.8</v>
      </c>
      <c r="J6247" s="13">
        <v>6.25</v>
      </c>
      <c r="K6247" s="13">
        <v>0.2</v>
      </c>
      <c r="L6247" s="13">
        <v>10</v>
      </c>
      <c r="M6247" s="13">
        <v>19.583333333333336</v>
      </c>
    </row>
    <row r="6248" spans="2:13">
      <c r="B6248" s="10">
        <v>6245</v>
      </c>
      <c r="C6248" s="13">
        <v>1</v>
      </c>
      <c r="D6248" s="13">
        <v>4</v>
      </c>
      <c r="E6248" s="13">
        <v>11.48936170212766</v>
      </c>
      <c r="F6248" s="13">
        <v>17.749968417014845</v>
      </c>
      <c r="G6248" s="13">
        <v>3.0063694267515921</v>
      </c>
      <c r="H6248" s="13">
        <v>3.2542372881355934</v>
      </c>
      <c r="I6248" s="13">
        <v>1</v>
      </c>
      <c r="J6248" s="13">
        <v>5</v>
      </c>
      <c r="K6248" s="13">
        <v>0.2</v>
      </c>
      <c r="L6248" s="13">
        <v>10</v>
      </c>
      <c r="M6248" s="13">
        <v>19</v>
      </c>
    </row>
    <row r="6249" spans="2:13">
      <c r="B6249" s="10">
        <v>6246</v>
      </c>
      <c r="C6249" s="13">
        <v>1.2</v>
      </c>
      <c r="D6249" s="13">
        <v>3.3333333333333335</v>
      </c>
      <c r="E6249" s="13">
        <v>16.363636363636363</v>
      </c>
      <c r="F6249" s="13">
        <v>23.732057416267942</v>
      </c>
      <c r="G6249" s="13">
        <v>4</v>
      </c>
      <c r="H6249" s="13">
        <v>3.3684210526315788</v>
      </c>
      <c r="I6249" s="13">
        <v>0.8</v>
      </c>
      <c r="J6249" s="13">
        <v>6.25</v>
      </c>
      <c r="K6249" s="13">
        <v>0.4</v>
      </c>
      <c r="L6249" s="13">
        <v>5</v>
      </c>
      <c r="M6249" s="13">
        <v>14.583333333333334</v>
      </c>
    </row>
    <row r="6250" spans="2:13">
      <c r="B6250" s="10">
        <v>6247</v>
      </c>
      <c r="C6250" s="13">
        <v>0.8</v>
      </c>
      <c r="D6250" s="13">
        <v>5</v>
      </c>
      <c r="E6250" s="13">
        <v>10.588235294117647</v>
      </c>
      <c r="F6250" s="13">
        <v>17.294769070418866</v>
      </c>
      <c r="G6250" s="13">
        <v>3.6589147286821708</v>
      </c>
      <c r="H6250" s="13">
        <v>3.0476190476190474</v>
      </c>
      <c r="I6250" s="13">
        <v>1.2</v>
      </c>
      <c r="J6250" s="13">
        <v>4.166666666666667</v>
      </c>
      <c r="K6250" s="13">
        <v>0.4</v>
      </c>
      <c r="L6250" s="13">
        <v>5</v>
      </c>
      <c r="M6250" s="13">
        <v>14.166666666666668</v>
      </c>
    </row>
    <row r="6251" spans="2:13">
      <c r="B6251" s="10">
        <v>6248</v>
      </c>
      <c r="C6251" s="13">
        <v>0.4</v>
      </c>
      <c r="D6251" s="13">
        <v>10</v>
      </c>
      <c r="E6251" s="13">
        <v>13.170731707317072</v>
      </c>
      <c r="F6251" s="13">
        <v>19.039416664743751</v>
      </c>
      <c r="G6251" s="13">
        <v>3.1258278145695364</v>
      </c>
      <c r="H6251" s="13">
        <v>2.7428571428571429</v>
      </c>
      <c r="I6251" s="13">
        <v>1.4</v>
      </c>
      <c r="J6251" s="13">
        <v>3.5714285714285716</v>
      </c>
      <c r="K6251" s="13">
        <v>0.1</v>
      </c>
      <c r="L6251" s="13">
        <v>20</v>
      </c>
      <c r="M6251" s="13">
        <v>33.571428571428569</v>
      </c>
    </row>
    <row r="6252" spans="2:13">
      <c r="B6252" s="10">
        <v>6249</v>
      </c>
      <c r="C6252" s="13">
        <v>0.6</v>
      </c>
      <c r="D6252" s="13">
        <v>6.666666666666667</v>
      </c>
      <c r="E6252" s="13">
        <v>16.363636363636363</v>
      </c>
      <c r="F6252" s="13">
        <v>22.211180124223603</v>
      </c>
      <c r="G6252" s="13">
        <v>3.0649350649350646</v>
      </c>
      <c r="H6252" s="13">
        <v>2.7826086956521738</v>
      </c>
      <c r="I6252" s="13">
        <v>1</v>
      </c>
      <c r="J6252" s="13">
        <v>5</v>
      </c>
      <c r="K6252" s="13">
        <v>0.4</v>
      </c>
      <c r="L6252" s="13">
        <v>5</v>
      </c>
      <c r="M6252" s="13">
        <v>16.666666666666668</v>
      </c>
    </row>
    <row r="6253" spans="2:13">
      <c r="B6253" s="10">
        <v>6250</v>
      </c>
      <c r="C6253" s="13">
        <v>0.6</v>
      </c>
      <c r="D6253" s="13">
        <v>6.666666666666667</v>
      </c>
      <c r="E6253" s="13">
        <v>15.428571428571429</v>
      </c>
      <c r="F6253" s="13">
        <v>22.296683443024907</v>
      </c>
      <c r="G6253" s="13">
        <v>2.1851851851851851</v>
      </c>
      <c r="H6253" s="13">
        <v>4.6829268292682924</v>
      </c>
      <c r="I6253" s="13">
        <v>1</v>
      </c>
      <c r="J6253" s="13">
        <v>5</v>
      </c>
      <c r="K6253" s="13">
        <v>0.2</v>
      </c>
      <c r="L6253" s="13">
        <v>10</v>
      </c>
      <c r="M6253" s="13">
        <v>21.666666666666668</v>
      </c>
    </row>
    <row r="6254" spans="2:13">
      <c r="B6254" s="10">
        <v>6251</v>
      </c>
      <c r="C6254" s="13">
        <v>0.2</v>
      </c>
      <c r="D6254" s="13">
        <v>20</v>
      </c>
      <c r="E6254" s="13">
        <v>12.857142857142858</v>
      </c>
      <c r="F6254" s="13">
        <v>19.2904989747095</v>
      </c>
      <c r="G6254" s="13">
        <v>3.0649350649350646</v>
      </c>
      <c r="H6254" s="13">
        <v>3.3684210526315788</v>
      </c>
      <c r="I6254" s="13">
        <v>1</v>
      </c>
      <c r="J6254" s="13">
        <v>5</v>
      </c>
      <c r="K6254" s="13">
        <v>0.6</v>
      </c>
      <c r="L6254" s="13">
        <v>3.3333333333333335</v>
      </c>
      <c r="M6254" s="13">
        <v>28.333333333333332</v>
      </c>
    </row>
    <row r="6255" spans="2:13">
      <c r="B6255" s="10">
        <v>6252</v>
      </c>
      <c r="C6255" s="13">
        <v>0.4</v>
      </c>
      <c r="D6255" s="13">
        <v>10</v>
      </c>
      <c r="E6255" s="13">
        <v>10.188679245283019</v>
      </c>
      <c r="F6255" s="13">
        <v>17.366439202513707</v>
      </c>
      <c r="G6255" s="13">
        <v>2.7126436781609193</v>
      </c>
      <c r="H6255" s="13">
        <v>4.4651162790697674</v>
      </c>
      <c r="I6255" s="13">
        <v>1.4</v>
      </c>
      <c r="J6255" s="13">
        <v>3.5714285714285716</v>
      </c>
      <c r="K6255" s="13">
        <v>0.4</v>
      </c>
      <c r="L6255" s="13">
        <v>5</v>
      </c>
      <c r="M6255" s="13">
        <v>18.571428571428569</v>
      </c>
    </row>
    <row r="6256" spans="2:13">
      <c r="B6256" s="10">
        <v>6253</v>
      </c>
      <c r="C6256" s="13">
        <v>1</v>
      </c>
      <c r="D6256" s="13">
        <v>4</v>
      </c>
      <c r="E6256" s="13">
        <v>9.473684210526315</v>
      </c>
      <c r="F6256" s="13">
        <v>17.504128770291061</v>
      </c>
      <c r="G6256" s="13">
        <v>3.3475177304964543</v>
      </c>
      <c r="H6256" s="13">
        <v>4.6829268292682924</v>
      </c>
      <c r="I6256" s="13">
        <v>1</v>
      </c>
      <c r="J6256" s="13">
        <v>5</v>
      </c>
      <c r="K6256" s="13">
        <v>0.1</v>
      </c>
      <c r="L6256" s="13">
        <v>20</v>
      </c>
      <c r="M6256" s="13">
        <v>29</v>
      </c>
    </row>
    <row r="6257" spans="2:13">
      <c r="B6257" s="10">
        <v>6254</v>
      </c>
      <c r="C6257" s="13">
        <v>0.6</v>
      </c>
      <c r="D6257" s="13">
        <v>6.666666666666667</v>
      </c>
      <c r="E6257" s="13">
        <v>12.558139534883722</v>
      </c>
      <c r="F6257" s="13">
        <v>19.521668172145077</v>
      </c>
      <c r="G6257" s="13">
        <v>3.0451612903225804</v>
      </c>
      <c r="H6257" s="13">
        <v>3.9183673469387754</v>
      </c>
      <c r="I6257" s="13">
        <v>1.6</v>
      </c>
      <c r="J6257" s="13">
        <v>3.125</v>
      </c>
      <c r="K6257" s="13">
        <v>0.8</v>
      </c>
      <c r="L6257" s="13">
        <v>2.5</v>
      </c>
      <c r="M6257" s="13">
        <v>12.291666666666668</v>
      </c>
    </row>
    <row r="6258" spans="2:13">
      <c r="B6258" s="10">
        <v>6255</v>
      </c>
      <c r="C6258" s="13">
        <v>1.2</v>
      </c>
      <c r="D6258" s="13">
        <v>3.3333333333333335</v>
      </c>
      <c r="E6258" s="13">
        <v>15</v>
      </c>
      <c r="F6258" s="13">
        <v>22.581402679275019</v>
      </c>
      <c r="G6258" s="13">
        <v>3.496296296296296</v>
      </c>
      <c r="H6258" s="13">
        <v>4.0851063829787231</v>
      </c>
      <c r="I6258" s="13">
        <v>1.2</v>
      </c>
      <c r="J6258" s="13">
        <v>4.166666666666667</v>
      </c>
      <c r="K6258" s="13">
        <v>0.4</v>
      </c>
      <c r="L6258" s="13">
        <v>5</v>
      </c>
      <c r="M6258" s="13">
        <v>12.5</v>
      </c>
    </row>
    <row r="6259" spans="2:13">
      <c r="B6259" s="10">
        <v>6256</v>
      </c>
      <c r="C6259" s="13">
        <v>0.8</v>
      </c>
      <c r="D6259" s="13">
        <v>5</v>
      </c>
      <c r="E6259" s="13">
        <v>13.5</v>
      </c>
      <c r="F6259" s="13">
        <v>21.38140161725067</v>
      </c>
      <c r="G6259" s="13">
        <v>4.4528301886792452</v>
      </c>
      <c r="H6259" s="13">
        <v>3.4285714285714284</v>
      </c>
      <c r="I6259" s="13">
        <v>0.8</v>
      </c>
      <c r="J6259" s="13">
        <v>6.25</v>
      </c>
      <c r="K6259" s="13">
        <v>0.6</v>
      </c>
      <c r="L6259" s="13">
        <v>3.3333333333333335</v>
      </c>
      <c r="M6259" s="13">
        <v>14.583333333333334</v>
      </c>
    </row>
    <row r="6260" spans="2:13">
      <c r="B6260" s="10">
        <v>6257</v>
      </c>
      <c r="C6260" s="13">
        <v>0.4</v>
      </c>
      <c r="D6260" s="13">
        <v>10</v>
      </c>
      <c r="E6260" s="13">
        <v>17.419354838709676</v>
      </c>
      <c r="F6260" s="13">
        <v>26.343419009832672</v>
      </c>
      <c r="G6260" s="13">
        <v>2.5240641711229945</v>
      </c>
      <c r="H6260" s="13">
        <v>6.4</v>
      </c>
      <c r="I6260" s="13">
        <v>1</v>
      </c>
      <c r="J6260" s="13">
        <v>5</v>
      </c>
      <c r="K6260" s="13">
        <v>0.2</v>
      </c>
      <c r="L6260" s="13">
        <v>10</v>
      </c>
      <c r="M6260" s="13">
        <v>25</v>
      </c>
    </row>
    <row r="6261" spans="2:13">
      <c r="B6261" s="10">
        <v>6258</v>
      </c>
      <c r="C6261" s="13">
        <v>1</v>
      </c>
      <c r="D6261" s="13">
        <v>4</v>
      </c>
      <c r="E6261" s="13">
        <v>11.020408163265305</v>
      </c>
      <c r="F6261" s="13">
        <v>21.55180912944888</v>
      </c>
      <c r="G6261" s="13">
        <v>3.4202898550724639</v>
      </c>
      <c r="H6261" s="13">
        <v>7.1111111111111107</v>
      </c>
      <c r="I6261" s="13">
        <v>1.4</v>
      </c>
      <c r="J6261" s="13">
        <v>3.5714285714285716</v>
      </c>
      <c r="K6261" s="13">
        <v>0.4</v>
      </c>
      <c r="L6261" s="13">
        <v>5</v>
      </c>
      <c r="M6261" s="13">
        <v>12.571428571428571</v>
      </c>
    </row>
    <row r="6262" spans="2:13">
      <c r="B6262" s="10">
        <v>6259</v>
      </c>
      <c r="C6262" s="13">
        <v>0.4</v>
      </c>
      <c r="D6262" s="13">
        <v>10</v>
      </c>
      <c r="E6262" s="13">
        <v>11.739130434782609</v>
      </c>
      <c r="F6262" s="13">
        <v>18.356891052543226</v>
      </c>
      <c r="G6262" s="13">
        <v>3.189189189189189</v>
      </c>
      <c r="H6262" s="13">
        <v>3.4285714285714284</v>
      </c>
      <c r="I6262" s="13">
        <v>0.6</v>
      </c>
      <c r="J6262" s="13">
        <v>8.3333333333333339</v>
      </c>
      <c r="K6262" s="13">
        <v>0.2</v>
      </c>
      <c r="L6262" s="13">
        <v>10</v>
      </c>
      <c r="M6262" s="13">
        <v>28.333333333333336</v>
      </c>
    </row>
    <row r="6263" spans="2:13">
      <c r="B6263" s="10">
        <v>6260</v>
      </c>
      <c r="C6263" s="13">
        <v>1.2</v>
      </c>
      <c r="D6263" s="13">
        <v>3.3333333333333335</v>
      </c>
      <c r="E6263" s="13">
        <v>13.170731707317072</v>
      </c>
      <c r="F6263" s="13">
        <v>19.205650430977517</v>
      </c>
      <c r="G6263" s="13">
        <v>3.1258278145695364</v>
      </c>
      <c r="H6263" s="13">
        <v>2.9090909090909092</v>
      </c>
      <c r="I6263" s="13">
        <v>1.2</v>
      </c>
      <c r="J6263" s="13">
        <v>4.166666666666667</v>
      </c>
      <c r="K6263" s="13">
        <v>0.4</v>
      </c>
      <c r="L6263" s="13">
        <v>5</v>
      </c>
      <c r="M6263" s="13">
        <v>12.5</v>
      </c>
    </row>
    <row r="6264" spans="2:13">
      <c r="B6264" s="10">
        <v>6261</v>
      </c>
      <c r="C6264" s="13">
        <v>1.2</v>
      </c>
      <c r="D6264" s="13">
        <v>3.3333333333333335</v>
      </c>
      <c r="E6264" s="13">
        <v>15</v>
      </c>
      <c r="F6264" s="13">
        <v>23.430769230769233</v>
      </c>
      <c r="G6264" s="13">
        <v>3.6307692307692307</v>
      </c>
      <c r="H6264" s="13">
        <v>4.8</v>
      </c>
      <c r="I6264" s="13">
        <v>1.4</v>
      </c>
      <c r="J6264" s="13">
        <v>3.5714285714285716</v>
      </c>
      <c r="K6264" s="13">
        <v>0.4</v>
      </c>
      <c r="L6264" s="13">
        <v>5</v>
      </c>
      <c r="M6264" s="13">
        <v>11.904761904761905</v>
      </c>
    </row>
    <row r="6265" spans="2:13">
      <c r="B6265" s="10">
        <v>6262</v>
      </c>
      <c r="C6265" s="13">
        <v>0.4</v>
      </c>
      <c r="D6265" s="13">
        <v>10</v>
      </c>
      <c r="E6265" s="13">
        <v>10</v>
      </c>
      <c r="F6265" s="13">
        <v>16.509409701928696</v>
      </c>
      <c r="G6265" s="13">
        <v>3.2551724137931033</v>
      </c>
      <c r="H6265" s="13">
        <v>3.2542372881355934</v>
      </c>
      <c r="I6265" s="13">
        <v>1</v>
      </c>
      <c r="J6265" s="13">
        <v>5</v>
      </c>
      <c r="K6265" s="13">
        <v>0.6</v>
      </c>
      <c r="L6265" s="13">
        <v>3.3333333333333335</v>
      </c>
      <c r="M6265" s="13">
        <v>18.333333333333332</v>
      </c>
    </row>
    <row r="6266" spans="2:13">
      <c r="B6266" s="10">
        <v>6263</v>
      </c>
      <c r="C6266" s="13">
        <v>0.8</v>
      </c>
      <c r="D6266" s="13">
        <v>5</v>
      </c>
      <c r="E6266" s="13">
        <v>12.272727272727273</v>
      </c>
      <c r="F6266" s="13">
        <v>18.303496503496504</v>
      </c>
      <c r="G6266" s="13">
        <v>3.6307692307692307</v>
      </c>
      <c r="H6266" s="13">
        <v>2.4</v>
      </c>
      <c r="I6266" s="13">
        <v>0.4</v>
      </c>
      <c r="J6266" s="13">
        <v>12.5</v>
      </c>
      <c r="K6266" s="13">
        <v>0.2</v>
      </c>
      <c r="L6266" s="13">
        <v>10</v>
      </c>
      <c r="M6266" s="13">
        <v>27.5</v>
      </c>
    </row>
    <row r="6267" spans="2:13">
      <c r="B6267" s="10">
        <v>6264</v>
      </c>
      <c r="C6267" s="13">
        <v>0.8</v>
      </c>
      <c r="D6267" s="13">
        <v>5</v>
      </c>
      <c r="E6267" s="13">
        <v>13.170731707317072</v>
      </c>
      <c r="F6267" s="13">
        <v>23.487024110565997</v>
      </c>
      <c r="G6267" s="13">
        <v>2.9316770186335406</v>
      </c>
      <c r="H6267" s="13">
        <v>7.384615384615385</v>
      </c>
      <c r="I6267" s="13">
        <v>1.2</v>
      </c>
      <c r="J6267" s="13">
        <v>4.166666666666667</v>
      </c>
      <c r="K6267" s="13">
        <v>0.2</v>
      </c>
      <c r="L6267" s="13">
        <v>10</v>
      </c>
      <c r="M6267" s="13">
        <v>19.166666666666668</v>
      </c>
    </row>
    <row r="6268" spans="2:13">
      <c r="B6268" s="10">
        <v>6265</v>
      </c>
      <c r="C6268" s="13">
        <v>0.8</v>
      </c>
      <c r="D6268" s="13">
        <v>5</v>
      </c>
      <c r="E6268" s="13">
        <v>14.594594594594593</v>
      </c>
      <c r="F6268" s="13">
        <v>21.37624244470269</v>
      </c>
      <c r="G6268" s="13">
        <v>2.6077348066298343</v>
      </c>
      <c r="H6268" s="13">
        <v>4.1739130434782608</v>
      </c>
      <c r="I6268" s="13">
        <v>1</v>
      </c>
      <c r="J6268" s="13">
        <v>5</v>
      </c>
      <c r="K6268" s="13">
        <v>0.1</v>
      </c>
      <c r="L6268" s="13">
        <v>20</v>
      </c>
      <c r="M6268" s="13">
        <v>30</v>
      </c>
    </row>
    <row r="6269" spans="2:13">
      <c r="B6269" s="10">
        <v>6266</v>
      </c>
      <c r="C6269" s="13">
        <v>0.2</v>
      </c>
      <c r="D6269" s="13">
        <v>20</v>
      </c>
      <c r="E6269" s="13">
        <v>13.846153846153847</v>
      </c>
      <c r="F6269" s="13">
        <v>20.85252327290544</v>
      </c>
      <c r="G6269" s="13">
        <v>3.0063694267515921</v>
      </c>
      <c r="H6269" s="13">
        <v>4</v>
      </c>
      <c r="I6269" s="13">
        <v>0.6</v>
      </c>
      <c r="J6269" s="13">
        <v>8.3333333333333339</v>
      </c>
      <c r="K6269" s="13">
        <v>0.1</v>
      </c>
      <c r="L6269" s="13">
        <v>20</v>
      </c>
      <c r="M6269" s="13">
        <v>48.333333333333336</v>
      </c>
    </row>
    <row r="6270" spans="2:13">
      <c r="B6270" s="10">
        <v>6267</v>
      </c>
      <c r="C6270" s="13">
        <v>1.2</v>
      </c>
      <c r="D6270" s="13">
        <v>3.3333333333333335</v>
      </c>
      <c r="E6270" s="13">
        <v>13.846153846153847</v>
      </c>
      <c r="F6270" s="13">
        <v>20.247731236886676</v>
      </c>
      <c r="G6270" s="13">
        <v>2.6368715083798882</v>
      </c>
      <c r="H6270" s="13">
        <v>3.7647058823529411</v>
      </c>
      <c r="I6270" s="13">
        <v>1</v>
      </c>
      <c r="J6270" s="13">
        <v>5</v>
      </c>
      <c r="K6270" s="13">
        <v>0.4</v>
      </c>
      <c r="L6270" s="13">
        <v>5</v>
      </c>
      <c r="M6270" s="13">
        <v>13.333333333333334</v>
      </c>
    </row>
    <row r="6271" spans="2:13">
      <c r="B6271" s="10">
        <v>6268</v>
      </c>
      <c r="C6271" s="13">
        <v>0.6</v>
      </c>
      <c r="D6271" s="13">
        <v>6.666666666666667</v>
      </c>
      <c r="E6271" s="13">
        <v>16.363636363636363</v>
      </c>
      <c r="F6271" s="13">
        <v>29.081832820963257</v>
      </c>
      <c r="G6271" s="13">
        <v>4.3703703703703702</v>
      </c>
      <c r="H6271" s="13">
        <v>8.3478260869565215</v>
      </c>
      <c r="I6271" s="13">
        <v>1.4</v>
      </c>
      <c r="J6271" s="13">
        <v>3.5714285714285716</v>
      </c>
      <c r="K6271" s="13">
        <v>0.1</v>
      </c>
      <c r="L6271" s="13">
        <v>20</v>
      </c>
      <c r="M6271" s="13">
        <v>30.238095238095241</v>
      </c>
    </row>
    <row r="6272" spans="2:13">
      <c r="B6272" s="10">
        <v>6269</v>
      </c>
      <c r="C6272" s="13">
        <v>0.6</v>
      </c>
      <c r="D6272" s="13">
        <v>6.666666666666667</v>
      </c>
      <c r="E6272" s="13">
        <v>12.558139534883722</v>
      </c>
      <c r="F6272" s="13">
        <v>22.674674967954587</v>
      </c>
      <c r="G6272" s="13">
        <v>3.7165354330708662</v>
      </c>
      <c r="H6272" s="13">
        <v>6.4</v>
      </c>
      <c r="I6272" s="13">
        <v>0.8</v>
      </c>
      <c r="J6272" s="13">
        <v>6.25</v>
      </c>
      <c r="K6272" s="13">
        <v>0.8</v>
      </c>
      <c r="L6272" s="13">
        <v>2.5</v>
      </c>
      <c r="M6272" s="13">
        <v>15.416666666666668</v>
      </c>
    </row>
    <row r="6273" spans="2:13">
      <c r="B6273" s="10">
        <v>6270</v>
      </c>
      <c r="C6273" s="13">
        <v>0.6</v>
      </c>
      <c r="D6273" s="13">
        <v>6.666666666666667</v>
      </c>
      <c r="E6273" s="13">
        <v>9</v>
      </c>
      <c r="F6273" s="13">
        <v>18.387341772151899</v>
      </c>
      <c r="G6273" s="13">
        <v>2.9873417721518987</v>
      </c>
      <c r="H6273" s="13">
        <v>6.4</v>
      </c>
      <c r="I6273" s="13">
        <v>0.8</v>
      </c>
      <c r="J6273" s="13">
        <v>6.25</v>
      </c>
      <c r="K6273" s="13">
        <v>0.2</v>
      </c>
      <c r="L6273" s="13">
        <v>10</v>
      </c>
      <c r="M6273" s="13">
        <v>22.916666666666668</v>
      </c>
    </row>
    <row r="6274" spans="2:13">
      <c r="B6274" s="10">
        <v>6271</v>
      </c>
      <c r="C6274" s="13">
        <v>1</v>
      </c>
      <c r="D6274" s="13">
        <v>4</v>
      </c>
      <c r="E6274" s="13">
        <v>14.594594594594593</v>
      </c>
      <c r="F6274" s="13">
        <v>23.855200655200655</v>
      </c>
      <c r="G6274" s="13">
        <v>2.8606060606060604</v>
      </c>
      <c r="H6274" s="13">
        <v>6.4</v>
      </c>
      <c r="I6274" s="13">
        <v>1.4</v>
      </c>
      <c r="J6274" s="13">
        <v>3.5714285714285716</v>
      </c>
      <c r="K6274" s="13">
        <v>0.4</v>
      </c>
      <c r="L6274" s="13">
        <v>5</v>
      </c>
      <c r="M6274" s="13">
        <v>12.571428571428571</v>
      </c>
    </row>
    <row r="6275" spans="2:13">
      <c r="B6275" s="10">
        <v>6272</v>
      </c>
      <c r="C6275" s="13">
        <v>1.2</v>
      </c>
      <c r="D6275" s="13">
        <v>3.3333333333333335</v>
      </c>
      <c r="E6275" s="13">
        <v>13.846153846153847</v>
      </c>
      <c r="F6275" s="13">
        <v>24.53252327290544</v>
      </c>
      <c r="G6275" s="13">
        <v>3.0063694267515921</v>
      </c>
      <c r="H6275" s="13">
        <v>7.68</v>
      </c>
      <c r="I6275" s="13">
        <v>1</v>
      </c>
      <c r="J6275" s="13">
        <v>5</v>
      </c>
      <c r="K6275" s="13">
        <v>0.2</v>
      </c>
      <c r="L6275" s="13">
        <v>10</v>
      </c>
      <c r="M6275" s="13">
        <v>18.333333333333336</v>
      </c>
    </row>
    <row r="6276" spans="2:13">
      <c r="B6276" s="10">
        <v>6273</v>
      </c>
      <c r="C6276" s="13">
        <v>0.6</v>
      </c>
      <c r="D6276" s="13">
        <v>6.666666666666667</v>
      </c>
      <c r="E6276" s="13">
        <v>11.739130434782609</v>
      </c>
      <c r="F6276" s="13">
        <v>19.547885078620439</v>
      </c>
      <c r="G6276" s="13">
        <v>3.1258278145695364</v>
      </c>
      <c r="H6276" s="13">
        <v>4.6829268292682924</v>
      </c>
      <c r="I6276" s="13">
        <v>1</v>
      </c>
      <c r="J6276" s="13">
        <v>5</v>
      </c>
      <c r="K6276" s="13">
        <v>0.2</v>
      </c>
      <c r="L6276" s="13">
        <v>10</v>
      </c>
      <c r="M6276" s="13">
        <v>21.666666666666668</v>
      </c>
    </row>
    <row r="6277" spans="2:13">
      <c r="B6277" s="10">
        <v>6274</v>
      </c>
      <c r="C6277" s="13">
        <v>0.8</v>
      </c>
      <c r="D6277" s="13">
        <v>5</v>
      </c>
      <c r="E6277" s="13">
        <v>10.8</v>
      </c>
      <c r="F6277" s="13">
        <v>17.432899408284023</v>
      </c>
      <c r="G6277" s="13">
        <v>2.7928994082840237</v>
      </c>
      <c r="H6277" s="13">
        <v>3.84</v>
      </c>
      <c r="I6277" s="13">
        <v>0.8</v>
      </c>
      <c r="J6277" s="13">
        <v>6.25</v>
      </c>
      <c r="K6277" s="13">
        <v>0.6</v>
      </c>
      <c r="L6277" s="13">
        <v>3.3333333333333335</v>
      </c>
      <c r="M6277" s="13">
        <v>14.583333333333334</v>
      </c>
    </row>
    <row r="6278" spans="2:13">
      <c r="B6278" s="10">
        <v>6275</v>
      </c>
      <c r="C6278" s="13">
        <v>1.2</v>
      </c>
      <c r="D6278" s="13">
        <v>3.3333333333333335</v>
      </c>
      <c r="E6278" s="13">
        <v>11.739130434782609</v>
      </c>
      <c r="F6278" s="13">
        <v>21.570704443696521</v>
      </c>
      <c r="G6278" s="13">
        <v>3.2108843537414966</v>
      </c>
      <c r="H6278" s="13">
        <v>6.6206896551724137</v>
      </c>
      <c r="I6278" s="13">
        <v>0.6</v>
      </c>
      <c r="J6278" s="13">
        <v>8.3333333333333339</v>
      </c>
      <c r="K6278" s="13">
        <v>0.4</v>
      </c>
      <c r="L6278" s="13">
        <v>5</v>
      </c>
      <c r="M6278" s="13">
        <v>16.666666666666668</v>
      </c>
    </row>
    <row r="6279" spans="2:13">
      <c r="B6279" s="10">
        <v>6276</v>
      </c>
      <c r="C6279" s="13">
        <v>0.8</v>
      </c>
      <c r="D6279" s="13">
        <v>5</v>
      </c>
      <c r="E6279" s="13">
        <v>10.384615384615385</v>
      </c>
      <c r="F6279" s="13">
        <v>16.980298837852796</v>
      </c>
      <c r="G6279" s="13">
        <v>3.3956834532374103</v>
      </c>
      <c r="H6279" s="13">
        <v>3.2</v>
      </c>
      <c r="I6279" s="13">
        <v>1.2</v>
      </c>
      <c r="J6279" s="13">
        <v>4.166666666666667</v>
      </c>
      <c r="K6279" s="13">
        <v>0.2</v>
      </c>
      <c r="L6279" s="13">
        <v>10</v>
      </c>
      <c r="M6279" s="13">
        <v>19.166666666666668</v>
      </c>
    </row>
    <row r="6280" spans="2:13">
      <c r="B6280" s="10">
        <v>6277</v>
      </c>
      <c r="C6280" s="13">
        <v>1.4</v>
      </c>
      <c r="D6280" s="13">
        <v>2.8571428571428572</v>
      </c>
      <c r="E6280" s="13">
        <v>10.588235294117647</v>
      </c>
      <c r="F6280" s="13">
        <v>17.300130364221673</v>
      </c>
      <c r="G6280" s="13">
        <v>2.3482587064676617</v>
      </c>
      <c r="H6280" s="13">
        <v>4.3636363636363633</v>
      </c>
      <c r="I6280" s="13">
        <v>1.2</v>
      </c>
      <c r="J6280" s="13">
        <v>4.166666666666667</v>
      </c>
      <c r="K6280" s="13">
        <v>0.4</v>
      </c>
      <c r="L6280" s="13">
        <v>5</v>
      </c>
      <c r="M6280" s="13">
        <v>12.023809523809524</v>
      </c>
    </row>
    <row r="6281" spans="2:13">
      <c r="B6281" s="10">
        <v>6278</v>
      </c>
      <c r="C6281" s="13">
        <v>0.8</v>
      </c>
      <c r="D6281" s="13">
        <v>5</v>
      </c>
      <c r="E6281" s="13">
        <v>11.48936170212766</v>
      </c>
      <c r="F6281" s="13">
        <v>17.725300788422075</v>
      </c>
      <c r="G6281" s="13">
        <v>2.3959390862944163</v>
      </c>
      <c r="H6281" s="13">
        <v>3.84</v>
      </c>
      <c r="I6281" s="13">
        <v>0.4</v>
      </c>
      <c r="J6281" s="13">
        <v>12.5</v>
      </c>
      <c r="K6281" s="13">
        <v>0.2</v>
      </c>
      <c r="L6281" s="13">
        <v>10</v>
      </c>
      <c r="M6281" s="13">
        <v>27.5</v>
      </c>
    </row>
    <row r="6282" spans="2:13">
      <c r="B6282" s="10">
        <v>6279</v>
      </c>
      <c r="C6282" s="13">
        <v>0.8</v>
      </c>
      <c r="D6282" s="13">
        <v>5</v>
      </c>
      <c r="E6282" s="13">
        <v>13.170731707317072</v>
      </c>
      <c r="F6282" s="13">
        <v>20.936639229746334</v>
      </c>
      <c r="G6282" s="13">
        <v>2.2801932367149758</v>
      </c>
      <c r="H6282" s="13">
        <v>5.4857142857142858</v>
      </c>
      <c r="I6282" s="13">
        <v>1</v>
      </c>
      <c r="J6282" s="13">
        <v>5</v>
      </c>
      <c r="K6282" s="13">
        <v>0.2</v>
      </c>
      <c r="L6282" s="13">
        <v>10</v>
      </c>
      <c r="M6282" s="13">
        <v>20</v>
      </c>
    </row>
    <row r="6283" spans="2:13">
      <c r="B6283" s="10">
        <v>6280</v>
      </c>
      <c r="C6283" s="13">
        <v>0.4</v>
      </c>
      <c r="D6283" s="13">
        <v>10</v>
      </c>
      <c r="E6283" s="13">
        <v>11.739130434782609</v>
      </c>
      <c r="F6283" s="13">
        <v>19.353314831945731</v>
      </c>
      <c r="G6283" s="13">
        <v>3.3475177304964543</v>
      </c>
      <c r="H6283" s="13">
        <v>4.2666666666666666</v>
      </c>
      <c r="I6283" s="13">
        <v>0.6</v>
      </c>
      <c r="J6283" s="13">
        <v>8.3333333333333339</v>
      </c>
      <c r="K6283" s="13">
        <v>0.4</v>
      </c>
      <c r="L6283" s="13">
        <v>5</v>
      </c>
      <c r="M6283" s="13">
        <v>23.333333333333336</v>
      </c>
    </row>
    <row r="6284" spans="2:13">
      <c r="B6284" s="10">
        <v>6281</v>
      </c>
      <c r="C6284" s="13">
        <v>0.8</v>
      </c>
      <c r="D6284" s="13">
        <v>5</v>
      </c>
      <c r="E6284" s="13">
        <v>16.363636363636363</v>
      </c>
      <c r="F6284" s="13">
        <v>26.93744093744094</v>
      </c>
      <c r="G6284" s="13">
        <v>3.189189189189189</v>
      </c>
      <c r="H6284" s="13">
        <v>7.384615384615385</v>
      </c>
      <c r="I6284" s="13">
        <v>0.8</v>
      </c>
      <c r="J6284" s="13">
        <v>6.25</v>
      </c>
      <c r="K6284" s="13">
        <v>1</v>
      </c>
      <c r="L6284" s="13">
        <v>2</v>
      </c>
      <c r="M6284" s="13">
        <v>13.25</v>
      </c>
    </row>
    <row r="6285" spans="2:13">
      <c r="B6285" s="10">
        <v>6282</v>
      </c>
      <c r="C6285" s="13">
        <v>0.8</v>
      </c>
      <c r="D6285" s="13">
        <v>5</v>
      </c>
      <c r="E6285" s="13">
        <v>11.739130434782609</v>
      </c>
      <c r="F6285" s="13">
        <v>20.292976588628761</v>
      </c>
      <c r="G6285" s="13">
        <v>3.6307692307692307</v>
      </c>
      <c r="H6285" s="13">
        <v>4.9230769230769234</v>
      </c>
      <c r="I6285" s="13">
        <v>0.6</v>
      </c>
      <c r="J6285" s="13">
        <v>8.3333333333333339</v>
      </c>
      <c r="K6285" s="13">
        <v>0.1</v>
      </c>
      <c r="L6285" s="13">
        <v>20</v>
      </c>
      <c r="M6285" s="13">
        <v>33.333333333333336</v>
      </c>
    </row>
    <row r="6286" spans="2:13">
      <c r="B6286" s="10">
        <v>6283</v>
      </c>
      <c r="C6286" s="13">
        <v>0.2</v>
      </c>
      <c r="D6286" s="13">
        <v>20</v>
      </c>
      <c r="E6286" s="13">
        <v>10.188679245283019</v>
      </c>
      <c r="F6286" s="13">
        <v>16.757784936339931</v>
      </c>
      <c r="G6286" s="13">
        <v>2.3024390243902437</v>
      </c>
      <c r="H6286" s="13">
        <v>4.2666666666666666</v>
      </c>
      <c r="I6286" s="13">
        <v>1</v>
      </c>
      <c r="J6286" s="13">
        <v>5</v>
      </c>
      <c r="K6286" s="13">
        <v>0.4</v>
      </c>
      <c r="L6286" s="13">
        <v>5</v>
      </c>
      <c r="M6286" s="13">
        <v>30</v>
      </c>
    </row>
    <row r="6287" spans="2:13">
      <c r="B6287" s="10">
        <v>6284</v>
      </c>
      <c r="C6287" s="13">
        <v>0.8</v>
      </c>
      <c r="D6287" s="13">
        <v>5</v>
      </c>
      <c r="E6287" s="13">
        <v>10.588235294117647</v>
      </c>
      <c r="F6287" s="13">
        <v>16.496150058196793</v>
      </c>
      <c r="G6287" s="13">
        <v>3.2777777777777777</v>
      </c>
      <c r="H6287" s="13">
        <v>2.6301369863013697</v>
      </c>
      <c r="I6287" s="13">
        <v>0.8</v>
      </c>
      <c r="J6287" s="13">
        <v>6.25</v>
      </c>
      <c r="K6287" s="13">
        <v>0.6</v>
      </c>
      <c r="L6287" s="13">
        <v>3.3333333333333335</v>
      </c>
      <c r="M6287" s="13">
        <v>14.583333333333334</v>
      </c>
    </row>
    <row r="6288" spans="2:13">
      <c r="B6288" s="10">
        <v>6285</v>
      </c>
      <c r="C6288" s="13">
        <v>0.8</v>
      </c>
      <c r="D6288" s="13">
        <v>5</v>
      </c>
      <c r="E6288" s="13">
        <v>10.384615384615385</v>
      </c>
      <c r="F6288" s="13">
        <v>19.552400619514714</v>
      </c>
      <c r="G6288" s="13">
        <v>3.1677852348993287</v>
      </c>
      <c r="H6288" s="13">
        <v>6</v>
      </c>
      <c r="I6288" s="13">
        <v>1.4</v>
      </c>
      <c r="J6288" s="13">
        <v>3.5714285714285716</v>
      </c>
      <c r="K6288" s="13">
        <v>0.4</v>
      </c>
      <c r="L6288" s="13">
        <v>5</v>
      </c>
      <c r="M6288" s="13">
        <v>13.571428571428571</v>
      </c>
    </row>
    <row r="6289" spans="2:13">
      <c r="B6289" s="10">
        <v>6286</v>
      </c>
      <c r="C6289" s="13">
        <v>1</v>
      </c>
      <c r="D6289" s="13">
        <v>4</v>
      </c>
      <c r="E6289" s="13">
        <v>12.857142857142858</v>
      </c>
      <c r="F6289" s="13">
        <v>21.56190476190476</v>
      </c>
      <c r="G6289" s="13">
        <v>3.3714285714285714</v>
      </c>
      <c r="H6289" s="13">
        <v>5.333333333333333</v>
      </c>
      <c r="I6289" s="13">
        <v>1.2</v>
      </c>
      <c r="J6289" s="13">
        <v>4.166666666666667</v>
      </c>
      <c r="K6289" s="13">
        <v>0.4</v>
      </c>
      <c r="L6289" s="13">
        <v>5</v>
      </c>
      <c r="M6289" s="13">
        <v>13.166666666666668</v>
      </c>
    </row>
    <row r="6290" spans="2:13">
      <c r="B6290" s="10">
        <v>6287</v>
      </c>
      <c r="C6290" s="13">
        <v>1</v>
      </c>
      <c r="D6290" s="13">
        <v>4</v>
      </c>
      <c r="E6290" s="13">
        <v>10.188679245283019</v>
      </c>
      <c r="F6290" s="13">
        <v>17.422957425902663</v>
      </c>
      <c r="G6290" s="13">
        <v>2.5513513513513515</v>
      </c>
      <c r="H6290" s="13">
        <v>4.6829268292682924</v>
      </c>
      <c r="I6290" s="13">
        <v>1</v>
      </c>
      <c r="J6290" s="13">
        <v>5</v>
      </c>
      <c r="K6290" s="13">
        <v>0.6</v>
      </c>
      <c r="L6290" s="13">
        <v>3.3333333333333335</v>
      </c>
      <c r="M6290" s="13">
        <v>12.333333333333334</v>
      </c>
    </row>
    <row r="6291" spans="2:13">
      <c r="B6291" s="10">
        <v>6288</v>
      </c>
      <c r="C6291" s="13">
        <v>0.6</v>
      </c>
      <c r="D6291" s="13">
        <v>6.666666666666667</v>
      </c>
      <c r="E6291" s="13">
        <v>11.25</v>
      </c>
      <c r="F6291" s="13">
        <v>17.406895127993394</v>
      </c>
      <c r="G6291" s="13">
        <v>2.7283236994219653</v>
      </c>
      <c r="H6291" s="13">
        <v>3.4285714285714284</v>
      </c>
      <c r="I6291" s="13">
        <v>1</v>
      </c>
      <c r="J6291" s="13">
        <v>5</v>
      </c>
      <c r="K6291" s="13">
        <v>0.6</v>
      </c>
      <c r="L6291" s="13">
        <v>3.3333333333333335</v>
      </c>
      <c r="M6291" s="13">
        <v>15.000000000000002</v>
      </c>
    </row>
    <row r="6292" spans="2:13">
      <c r="B6292" s="10">
        <v>6289</v>
      </c>
      <c r="C6292" s="13">
        <v>0.4</v>
      </c>
      <c r="D6292" s="13">
        <v>10</v>
      </c>
      <c r="E6292" s="13">
        <v>16.363636363636363</v>
      </c>
      <c r="F6292" s="13">
        <v>23.476233911016521</v>
      </c>
      <c r="G6292" s="13">
        <v>3.4202898550724639</v>
      </c>
      <c r="H6292" s="13">
        <v>3.6923076923076925</v>
      </c>
      <c r="I6292" s="13">
        <v>1</v>
      </c>
      <c r="J6292" s="13">
        <v>5</v>
      </c>
      <c r="K6292" s="13">
        <v>0.2</v>
      </c>
      <c r="L6292" s="13">
        <v>10</v>
      </c>
      <c r="M6292" s="13">
        <v>25</v>
      </c>
    </row>
    <row r="6293" spans="2:13">
      <c r="B6293" s="10">
        <v>6290</v>
      </c>
      <c r="C6293" s="13">
        <v>0.2</v>
      </c>
      <c r="D6293" s="13">
        <v>20</v>
      </c>
      <c r="E6293" s="13">
        <v>9.6428571428571441</v>
      </c>
      <c r="F6293" s="13">
        <v>16.574534161490686</v>
      </c>
      <c r="G6293" s="13">
        <v>2.9316770186335406</v>
      </c>
      <c r="H6293" s="13">
        <v>4</v>
      </c>
      <c r="I6293" s="13">
        <v>1</v>
      </c>
      <c r="J6293" s="13">
        <v>5</v>
      </c>
      <c r="K6293" s="13">
        <v>0.6</v>
      </c>
      <c r="L6293" s="13">
        <v>3.3333333333333335</v>
      </c>
      <c r="M6293" s="13">
        <v>28.333333333333332</v>
      </c>
    </row>
    <row r="6294" spans="2:13">
      <c r="B6294" s="10">
        <v>6291</v>
      </c>
      <c r="C6294" s="13">
        <v>0.6</v>
      </c>
      <c r="D6294" s="13">
        <v>6.666666666666667</v>
      </c>
      <c r="E6294" s="13">
        <v>19.285714285714288</v>
      </c>
      <c r="F6294" s="13">
        <v>27.051529865483356</v>
      </c>
      <c r="G6294" s="13">
        <v>3.3006993006993004</v>
      </c>
      <c r="H6294" s="13">
        <v>4.4651162790697674</v>
      </c>
      <c r="I6294" s="13">
        <v>0.4</v>
      </c>
      <c r="J6294" s="13">
        <v>12.5</v>
      </c>
      <c r="K6294" s="13">
        <v>0.6</v>
      </c>
      <c r="L6294" s="13">
        <v>3.3333333333333335</v>
      </c>
      <c r="M6294" s="13">
        <v>22.5</v>
      </c>
    </row>
    <row r="6295" spans="2:13">
      <c r="B6295" s="10">
        <v>6292</v>
      </c>
      <c r="C6295" s="13">
        <v>0.8</v>
      </c>
      <c r="D6295" s="13">
        <v>5</v>
      </c>
      <c r="E6295" s="13">
        <v>10</v>
      </c>
      <c r="F6295" s="13">
        <v>16.282001299545158</v>
      </c>
      <c r="G6295" s="13">
        <v>2.9135802469135803</v>
      </c>
      <c r="H6295" s="13">
        <v>3.3684210526315788</v>
      </c>
      <c r="I6295" s="13">
        <v>0.8</v>
      </c>
      <c r="J6295" s="13">
        <v>6.25</v>
      </c>
      <c r="K6295" s="13">
        <v>0.4</v>
      </c>
      <c r="L6295" s="13">
        <v>5</v>
      </c>
      <c r="M6295" s="13">
        <v>16.25</v>
      </c>
    </row>
    <row r="6296" spans="2:13">
      <c r="B6296" s="10">
        <v>6293</v>
      </c>
      <c r="C6296" s="13">
        <v>0.6</v>
      </c>
      <c r="D6296" s="13">
        <v>6.666666666666667</v>
      </c>
      <c r="E6296" s="13">
        <v>10</v>
      </c>
      <c r="F6296" s="13">
        <v>16.723340790454884</v>
      </c>
      <c r="G6296" s="13">
        <v>3.1677852348993287</v>
      </c>
      <c r="H6296" s="13">
        <v>3.5555555555555554</v>
      </c>
      <c r="I6296" s="13">
        <v>0.8</v>
      </c>
      <c r="J6296" s="13">
        <v>6.25</v>
      </c>
      <c r="K6296" s="13">
        <v>0.1</v>
      </c>
      <c r="L6296" s="13">
        <v>20</v>
      </c>
      <c r="M6296" s="13">
        <v>32.916666666666671</v>
      </c>
    </row>
    <row r="6297" spans="2:13">
      <c r="B6297" s="10">
        <v>6294</v>
      </c>
      <c r="C6297" s="13">
        <v>0.6</v>
      </c>
      <c r="D6297" s="13">
        <v>6.666666666666667</v>
      </c>
      <c r="E6297" s="13">
        <v>12.272727272727273</v>
      </c>
      <c r="F6297" s="13">
        <v>22.619393939393937</v>
      </c>
      <c r="G6297" s="13">
        <v>2.6666666666666665</v>
      </c>
      <c r="H6297" s="13">
        <v>7.68</v>
      </c>
      <c r="I6297" s="13">
        <v>1.6</v>
      </c>
      <c r="J6297" s="13">
        <v>3.125</v>
      </c>
      <c r="K6297" s="13">
        <v>0.6</v>
      </c>
      <c r="L6297" s="13">
        <v>3.3333333333333335</v>
      </c>
      <c r="M6297" s="13">
        <v>13.125000000000002</v>
      </c>
    </row>
    <row r="6298" spans="2:13">
      <c r="B6298" s="10">
        <v>6295</v>
      </c>
      <c r="C6298" s="13">
        <v>0.2</v>
      </c>
      <c r="D6298" s="13">
        <v>20</v>
      </c>
      <c r="E6298" s="13">
        <v>15</v>
      </c>
      <c r="F6298" s="13">
        <v>21.901270772238515</v>
      </c>
      <c r="G6298" s="13">
        <v>2.5376344086021505</v>
      </c>
      <c r="H6298" s="13">
        <v>4.3636363636363633</v>
      </c>
      <c r="I6298" s="13">
        <v>1.2</v>
      </c>
      <c r="J6298" s="13">
        <v>4.166666666666667</v>
      </c>
      <c r="K6298" s="13">
        <v>0.2</v>
      </c>
      <c r="L6298" s="13">
        <v>10</v>
      </c>
      <c r="M6298" s="13">
        <v>34.166666666666671</v>
      </c>
    </row>
    <row r="6299" spans="2:13">
      <c r="B6299" s="10">
        <v>6296</v>
      </c>
      <c r="C6299" s="13">
        <v>0.8</v>
      </c>
      <c r="D6299" s="13">
        <v>5</v>
      </c>
      <c r="E6299" s="13">
        <v>13.846153846153847</v>
      </c>
      <c r="F6299" s="13">
        <v>22.650075414781295</v>
      </c>
      <c r="G6299" s="13">
        <v>3.4705882352941178</v>
      </c>
      <c r="H6299" s="13">
        <v>5.333333333333333</v>
      </c>
      <c r="I6299" s="13">
        <v>0.6</v>
      </c>
      <c r="J6299" s="13">
        <v>8.3333333333333339</v>
      </c>
      <c r="K6299" s="13">
        <v>0.8</v>
      </c>
      <c r="L6299" s="13">
        <v>2.5</v>
      </c>
      <c r="M6299" s="13">
        <v>15.833333333333334</v>
      </c>
    </row>
    <row r="6300" spans="2:13">
      <c r="B6300" s="10">
        <v>6297</v>
      </c>
      <c r="C6300" s="13">
        <v>0.4</v>
      </c>
      <c r="D6300" s="13">
        <v>10</v>
      </c>
      <c r="E6300" s="13">
        <v>12.272727272727273</v>
      </c>
      <c r="F6300" s="13">
        <v>21.309598781107162</v>
      </c>
      <c r="G6300" s="13">
        <v>2.6368715083798882</v>
      </c>
      <c r="H6300" s="13">
        <v>6.4</v>
      </c>
      <c r="I6300" s="13">
        <v>1.4</v>
      </c>
      <c r="J6300" s="13">
        <v>3.5714285714285716</v>
      </c>
      <c r="K6300" s="13">
        <v>0.4</v>
      </c>
      <c r="L6300" s="13">
        <v>5</v>
      </c>
      <c r="M6300" s="13">
        <v>18.571428571428569</v>
      </c>
    </row>
    <row r="6301" spans="2:13">
      <c r="B6301" s="10">
        <v>6298</v>
      </c>
      <c r="C6301" s="13">
        <v>0.8</v>
      </c>
      <c r="D6301" s="13">
        <v>5</v>
      </c>
      <c r="E6301" s="13">
        <v>12</v>
      </c>
      <c r="F6301" s="13">
        <v>20.242878560719642</v>
      </c>
      <c r="G6301" s="13">
        <v>4.068965517241379</v>
      </c>
      <c r="H6301" s="13">
        <v>4.1739130434782608</v>
      </c>
      <c r="I6301" s="13">
        <v>1</v>
      </c>
      <c r="J6301" s="13">
        <v>5</v>
      </c>
      <c r="K6301" s="13">
        <v>0.1</v>
      </c>
      <c r="L6301" s="13">
        <v>20</v>
      </c>
      <c r="M6301" s="13">
        <v>30</v>
      </c>
    </row>
    <row r="6302" spans="2:13">
      <c r="B6302" s="10">
        <v>6299</v>
      </c>
      <c r="C6302" s="13">
        <v>0.6</v>
      </c>
      <c r="D6302" s="13">
        <v>6.666666666666667</v>
      </c>
      <c r="E6302" s="13">
        <v>14.210526315789473</v>
      </c>
      <c r="F6302" s="13">
        <v>22.288798920377864</v>
      </c>
      <c r="G6302" s="13">
        <v>3.0256410256410255</v>
      </c>
      <c r="H6302" s="13">
        <v>5.0526315789473681</v>
      </c>
      <c r="I6302" s="13">
        <v>1.2</v>
      </c>
      <c r="J6302" s="13">
        <v>4.166666666666667</v>
      </c>
      <c r="K6302" s="13">
        <v>0.2</v>
      </c>
      <c r="L6302" s="13">
        <v>10</v>
      </c>
      <c r="M6302" s="13">
        <v>20.833333333333336</v>
      </c>
    </row>
    <row r="6303" spans="2:13">
      <c r="B6303" s="10">
        <v>6300</v>
      </c>
      <c r="C6303" s="13">
        <v>1</v>
      </c>
      <c r="D6303" s="13">
        <v>4</v>
      </c>
      <c r="E6303" s="13">
        <v>20</v>
      </c>
      <c r="F6303" s="13">
        <v>25.159453630481668</v>
      </c>
      <c r="G6303" s="13">
        <v>2.2056074766355138</v>
      </c>
      <c r="H6303" s="13">
        <v>2.953846153846154</v>
      </c>
      <c r="I6303" s="13">
        <v>1.2</v>
      </c>
      <c r="J6303" s="13">
        <v>4.166666666666667</v>
      </c>
      <c r="K6303" s="13">
        <v>0.6</v>
      </c>
      <c r="L6303" s="13">
        <v>3.3333333333333335</v>
      </c>
      <c r="M6303" s="13">
        <v>11.500000000000002</v>
      </c>
    </row>
    <row r="6304" spans="2:13">
      <c r="B6304" s="10">
        <v>6301</v>
      </c>
      <c r="C6304" s="13">
        <v>1.4</v>
      </c>
      <c r="D6304" s="13">
        <v>2.8571428571428572</v>
      </c>
      <c r="E6304" s="13">
        <v>14.210526315789473</v>
      </c>
      <c r="F6304" s="13">
        <v>20.494405570766993</v>
      </c>
      <c r="G6304" s="13">
        <v>2.7283236994219653</v>
      </c>
      <c r="H6304" s="13">
        <v>3.5555555555555554</v>
      </c>
      <c r="I6304" s="13">
        <v>0.6</v>
      </c>
      <c r="J6304" s="13">
        <v>8.3333333333333339</v>
      </c>
      <c r="K6304" s="13">
        <v>0.2</v>
      </c>
      <c r="L6304" s="13">
        <v>10</v>
      </c>
      <c r="M6304" s="13">
        <v>21.19047619047619</v>
      </c>
    </row>
    <row r="6305" spans="2:13">
      <c r="B6305" s="10">
        <v>6302</v>
      </c>
      <c r="C6305" s="13">
        <v>1.2</v>
      </c>
      <c r="D6305" s="13">
        <v>3.3333333333333335</v>
      </c>
      <c r="E6305" s="13">
        <v>12</v>
      </c>
      <c r="F6305" s="13">
        <v>20.078610282505704</v>
      </c>
      <c r="G6305" s="13">
        <v>3.3956834532374103</v>
      </c>
      <c r="H6305" s="13">
        <v>4.6829268292682924</v>
      </c>
      <c r="I6305" s="13">
        <v>1</v>
      </c>
      <c r="J6305" s="13">
        <v>5</v>
      </c>
      <c r="K6305" s="13">
        <v>0.4</v>
      </c>
      <c r="L6305" s="13">
        <v>5</v>
      </c>
      <c r="M6305" s="13">
        <v>13.333333333333334</v>
      </c>
    </row>
    <row r="6306" spans="2:13">
      <c r="B6306" s="10">
        <v>6303</v>
      </c>
      <c r="C6306" s="13">
        <v>1.2</v>
      </c>
      <c r="D6306" s="13">
        <v>3.3333333333333335</v>
      </c>
      <c r="E6306" s="13">
        <v>16.363636363636363</v>
      </c>
      <c r="F6306" s="13">
        <v>22.329842200809942</v>
      </c>
      <c r="G6306" s="13">
        <v>2.5376344086021505</v>
      </c>
      <c r="H6306" s="13">
        <v>3.4285714285714284</v>
      </c>
      <c r="I6306" s="13">
        <v>1.2</v>
      </c>
      <c r="J6306" s="13">
        <v>4.166666666666667</v>
      </c>
      <c r="K6306" s="13">
        <v>0.2</v>
      </c>
      <c r="L6306" s="13">
        <v>10</v>
      </c>
      <c r="M6306" s="13">
        <v>17.5</v>
      </c>
    </row>
    <row r="6307" spans="2:13">
      <c r="B6307" s="10">
        <v>6304</v>
      </c>
      <c r="C6307" s="13">
        <v>0.4</v>
      </c>
      <c r="D6307" s="13">
        <v>10</v>
      </c>
      <c r="E6307" s="13">
        <v>12.857142857142858</v>
      </c>
      <c r="F6307" s="13">
        <v>19.082783882783882</v>
      </c>
      <c r="G6307" s="13">
        <v>3.0256410256410255</v>
      </c>
      <c r="H6307" s="13">
        <v>3.2</v>
      </c>
      <c r="I6307" s="13">
        <v>0.8</v>
      </c>
      <c r="J6307" s="13">
        <v>6.25</v>
      </c>
      <c r="K6307" s="13">
        <v>0.4</v>
      </c>
      <c r="L6307" s="13">
        <v>5</v>
      </c>
      <c r="M6307" s="13">
        <v>21.25</v>
      </c>
    </row>
    <row r="6308" spans="2:13">
      <c r="B6308" s="10">
        <v>6305</v>
      </c>
      <c r="C6308" s="13">
        <v>1.2</v>
      </c>
      <c r="D6308" s="13">
        <v>3.3333333333333335</v>
      </c>
      <c r="E6308" s="13">
        <v>13.170731707317072</v>
      </c>
      <c r="F6308" s="13">
        <v>21.280399816985181</v>
      </c>
      <c r="G6308" s="13">
        <v>3.746031746031746</v>
      </c>
      <c r="H6308" s="13">
        <v>4.3636363636363633</v>
      </c>
      <c r="I6308" s="13">
        <v>1.4</v>
      </c>
      <c r="J6308" s="13">
        <v>3.5714285714285716</v>
      </c>
      <c r="K6308" s="13">
        <v>0.4</v>
      </c>
      <c r="L6308" s="13">
        <v>5</v>
      </c>
      <c r="M6308" s="13">
        <v>11.904761904761905</v>
      </c>
    </row>
    <row r="6309" spans="2:13">
      <c r="B6309" s="10">
        <v>6306</v>
      </c>
      <c r="C6309" s="13">
        <v>0.8</v>
      </c>
      <c r="D6309" s="13">
        <v>5</v>
      </c>
      <c r="E6309" s="13">
        <v>9</v>
      </c>
      <c r="F6309" s="13">
        <v>15.670588235294119</v>
      </c>
      <c r="G6309" s="13">
        <v>3.4705882352941178</v>
      </c>
      <c r="H6309" s="13">
        <v>3.2</v>
      </c>
      <c r="I6309" s="13">
        <v>0.8</v>
      </c>
      <c r="J6309" s="13">
        <v>6.25</v>
      </c>
      <c r="K6309" s="13">
        <v>0.6</v>
      </c>
      <c r="L6309" s="13">
        <v>3.3333333333333335</v>
      </c>
      <c r="M6309" s="13">
        <v>14.583333333333334</v>
      </c>
    </row>
    <row r="6310" spans="2:13">
      <c r="B6310" s="10">
        <v>6307</v>
      </c>
      <c r="C6310" s="13">
        <v>0.4</v>
      </c>
      <c r="D6310" s="13">
        <v>10</v>
      </c>
      <c r="E6310" s="13">
        <v>10</v>
      </c>
      <c r="F6310" s="13">
        <v>17.980364656381486</v>
      </c>
      <c r="G6310" s="13">
        <v>3.8064516129032255</v>
      </c>
      <c r="H6310" s="13">
        <v>4.1739130434782608</v>
      </c>
      <c r="I6310" s="13">
        <v>1</v>
      </c>
      <c r="J6310" s="13">
        <v>5</v>
      </c>
      <c r="K6310" s="13">
        <v>0.2</v>
      </c>
      <c r="L6310" s="13">
        <v>10</v>
      </c>
      <c r="M6310" s="13">
        <v>25</v>
      </c>
    </row>
    <row r="6311" spans="2:13">
      <c r="B6311" s="10">
        <v>6308</v>
      </c>
      <c r="C6311" s="13">
        <v>0.2</v>
      </c>
      <c r="D6311" s="13">
        <v>20</v>
      </c>
      <c r="E6311" s="13">
        <v>12.272727272727273</v>
      </c>
      <c r="F6311" s="13">
        <v>20.032047089601047</v>
      </c>
      <c r="G6311" s="13">
        <v>3.3956834532374103</v>
      </c>
      <c r="H6311" s="13">
        <v>4.3636363636363633</v>
      </c>
      <c r="I6311" s="13">
        <v>0.6</v>
      </c>
      <c r="J6311" s="13">
        <v>8.3333333333333339</v>
      </c>
      <c r="K6311" s="13">
        <v>0.2</v>
      </c>
      <c r="L6311" s="13">
        <v>10</v>
      </c>
      <c r="M6311" s="13">
        <v>38.333333333333336</v>
      </c>
    </row>
    <row r="6312" spans="2:13">
      <c r="B6312" s="10">
        <v>6309</v>
      </c>
      <c r="C6312" s="13">
        <v>1</v>
      </c>
      <c r="D6312" s="13">
        <v>4</v>
      </c>
      <c r="E6312" s="13">
        <v>11.25</v>
      </c>
      <c r="F6312" s="13">
        <v>21.939655172413794</v>
      </c>
      <c r="G6312" s="13">
        <v>4.068965517241379</v>
      </c>
      <c r="H6312" s="13">
        <v>6.6206896551724137</v>
      </c>
      <c r="I6312" s="13">
        <v>0.6</v>
      </c>
      <c r="J6312" s="13">
        <v>8.3333333333333339</v>
      </c>
      <c r="K6312" s="13">
        <v>0.4</v>
      </c>
      <c r="L6312" s="13">
        <v>5</v>
      </c>
      <c r="M6312" s="13">
        <v>17.333333333333336</v>
      </c>
    </row>
    <row r="6313" spans="2:13">
      <c r="B6313" s="10">
        <v>6310</v>
      </c>
      <c r="C6313" s="13">
        <v>0.1</v>
      </c>
      <c r="D6313" s="13">
        <v>40</v>
      </c>
      <c r="E6313" s="13">
        <v>10.588235294117647</v>
      </c>
      <c r="F6313" s="13">
        <v>17.340008343763035</v>
      </c>
      <c r="G6313" s="13">
        <v>2.6666666666666665</v>
      </c>
      <c r="H6313" s="13">
        <v>4.0851063829787231</v>
      </c>
      <c r="I6313" s="13">
        <v>1.2</v>
      </c>
      <c r="J6313" s="13">
        <v>4.166666666666667</v>
      </c>
      <c r="K6313" s="13">
        <v>0.1</v>
      </c>
      <c r="L6313" s="13">
        <v>20</v>
      </c>
      <c r="M6313" s="13">
        <v>64.166666666666657</v>
      </c>
    </row>
    <row r="6314" spans="2:13">
      <c r="B6314" s="10">
        <v>6311</v>
      </c>
      <c r="C6314" s="13">
        <v>0.6</v>
      </c>
      <c r="D6314" s="13">
        <v>6.666666666666667</v>
      </c>
      <c r="E6314" s="13">
        <v>11.48936170212766</v>
      </c>
      <c r="F6314" s="13">
        <v>17.773170201320774</v>
      </c>
      <c r="G6314" s="13">
        <v>2.7928994082840237</v>
      </c>
      <c r="H6314" s="13">
        <v>3.4909090909090907</v>
      </c>
      <c r="I6314" s="13">
        <v>1</v>
      </c>
      <c r="J6314" s="13">
        <v>5</v>
      </c>
      <c r="K6314" s="13">
        <v>0.2</v>
      </c>
      <c r="L6314" s="13">
        <v>10</v>
      </c>
      <c r="M6314" s="13">
        <v>21.666666666666668</v>
      </c>
    </row>
    <row r="6315" spans="2:13">
      <c r="B6315" s="10">
        <v>6312</v>
      </c>
      <c r="C6315" s="13">
        <v>1</v>
      </c>
      <c r="D6315" s="13">
        <v>4</v>
      </c>
      <c r="E6315" s="13">
        <v>15</v>
      </c>
      <c r="F6315" s="13">
        <v>20.38973581291404</v>
      </c>
      <c r="G6315" s="13">
        <v>2.5240641711229945</v>
      </c>
      <c r="H6315" s="13">
        <v>2.8656716417910446</v>
      </c>
      <c r="I6315" s="13">
        <v>0.8</v>
      </c>
      <c r="J6315" s="13">
        <v>6.25</v>
      </c>
      <c r="K6315" s="13">
        <v>0.4</v>
      </c>
      <c r="L6315" s="13">
        <v>5</v>
      </c>
      <c r="M6315" s="13">
        <v>15.25</v>
      </c>
    </row>
    <row r="6316" spans="2:13">
      <c r="B6316" s="10">
        <v>6313</v>
      </c>
      <c r="C6316" s="13">
        <v>1.4</v>
      </c>
      <c r="D6316" s="13">
        <v>2.8571428571428572</v>
      </c>
      <c r="E6316" s="13">
        <v>12.272727272727273</v>
      </c>
      <c r="F6316" s="13">
        <v>20.984506721348829</v>
      </c>
      <c r="G6316" s="13">
        <v>4.1403508771929829</v>
      </c>
      <c r="H6316" s="13">
        <v>4.5714285714285712</v>
      </c>
      <c r="I6316" s="13">
        <v>1</v>
      </c>
      <c r="J6316" s="13">
        <v>5</v>
      </c>
      <c r="K6316" s="13">
        <v>0.6</v>
      </c>
      <c r="L6316" s="13">
        <v>3.3333333333333335</v>
      </c>
      <c r="M6316" s="13">
        <v>11.190476190476192</v>
      </c>
    </row>
    <row r="6317" spans="2:13">
      <c r="B6317" s="10">
        <v>6314</v>
      </c>
      <c r="C6317" s="13">
        <v>0.8</v>
      </c>
      <c r="D6317" s="13">
        <v>5</v>
      </c>
      <c r="E6317" s="13">
        <v>12.857142857142858</v>
      </c>
      <c r="F6317" s="13">
        <v>18.588000505241887</v>
      </c>
      <c r="G6317" s="13">
        <v>2.4205128205128204</v>
      </c>
      <c r="H6317" s="13">
        <v>3.3103448275862069</v>
      </c>
      <c r="I6317" s="13">
        <v>1</v>
      </c>
      <c r="J6317" s="13">
        <v>5</v>
      </c>
      <c r="K6317" s="13">
        <v>0.6</v>
      </c>
      <c r="L6317" s="13">
        <v>3.3333333333333335</v>
      </c>
      <c r="M6317" s="13">
        <v>13.333333333333334</v>
      </c>
    </row>
    <row r="6318" spans="2:13">
      <c r="B6318" s="10">
        <v>6315</v>
      </c>
      <c r="C6318" s="13">
        <v>1</v>
      </c>
      <c r="D6318" s="13">
        <v>4</v>
      </c>
      <c r="E6318" s="13">
        <v>15.882352941176469</v>
      </c>
      <c r="F6318" s="13">
        <v>22.627097685921214</v>
      </c>
      <c r="G6318" s="13">
        <v>3.189189189189189</v>
      </c>
      <c r="H6318" s="13">
        <v>3.5555555555555554</v>
      </c>
      <c r="I6318" s="13">
        <v>1.4</v>
      </c>
      <c r="J6318" s="13">
        <v>3.5714285714285716</v>
      </c>
      <c r="K6318" s="13">
        <v>0.4</v>
      </c>
      <c r="L6318" s="13">
        <v>5</v>
      </c>
      <c r="M6318" s="13">
        <v>12.571428571428571</v>
      </c>
    </row>
    <row r="6319" spans="2:13">
      <c r="B6319" s="10">
        <v>6316</v>
      </c>
      <c r="C6319" s="13">
        <v>1</v>
      </c>
      <c r="D6319" s="13">
        <v>4</v>
      </c>
      <c r="E6319" s="13">
        <v>10.588235294117647</v>
      </c>
      <c r="F6319" s="13">
        <v>18.77109243697479</v>
      </c>
      <c r="G6319" s="13">
        <v>2.6971428571428571</v>
      </c>
      <c r="H6319" s="13">
        <v>5.4857142857142858</v>
      </c>
      <c r="I6319" s="13">
        <v>0.4</v>
      </c>
      <c r="J6319" s="13">
        <v>12.5</v>
      </c>
      <c r="K6319" s="13">
        <v>0.6</v>
      </c>
      <c r="L6319" s="13">
        <v>3.3333333333333335</v>
      </c>
      <c r="M6319" s="13">
        <v>19.833333333333332</v>
      </c>
    </row>
    <row r="6320" spans="2:13">
      <c r="B6320" s="10">
        <v>6317</v>
      </c>
      <c r="C6320" s="13">
        <v>1</v>
      </c>
      <c r="D6320" s="13">
        <v>4</v>
      </c>
      <c r="E6320" s="13">
        <v>15.882352941176469</v>
      </c>
      <c r="F6320" s="13">
        <v>24.128301145019414</v>
      </c>
      <c r="G6320" s="13">
        <v>2.7602339181286553</v>
      </c>
      <c r="H6320" s="13">
        <v>5.4857142857142858</v>
      </c>
      <c r="I6320" s="13">
        <v>1.2</v>
      </c>
      <c r="J6320" s="13">
        <v>4.166666666666667</v>
      </c>
      <c r="K6320" s="13">
        <v>0.2</v>
      </c>
      <c r="L6320" s="13">
        <v>10</v>
      </c>
      <c r="M6320" s="13">
        <v>18.166666666666668</v>
      </c>
    </row>
    <row r="6321" spans="2:13">
      <c r="B6321" s="10">
        <v>6318</v>
      </c>
      <c r="C6321" s="13">
        <v>1</v>
      </c>
      <c r="D6321" s="13">
        <v>4</v>
      </c>
      <c r="E6321" s="13">
        <v>12.558139534883722</v>
      </c>
      <c r="F6321" s="13">
        <v>21.872617649361835</v>
      </c>
      <c r="G6321" s="13">
        <v>3.496296296296296</v>
      </c>
      <c r="H6321" s="13">
        <v>5.8181818181818183</v>
      </c>
      <c r="I6321" s="13">
        <v>1</v>
      </c>
      <c r="J6321" s="13">
        <v>5</v>
      </c>
      <c r="K6321" s="13">
        <v>0.6</v>
      </c>
      <c r="L6321" s="13">
        <v>3.3333333333333335</v>
      </c>
      <c r="M6321" s="13">
        <v>12.333333333333334</v>
      </c>
    </row>
    <row r="6322" spans="2:13">
      <c r="B6322" s="10">
        <v>6319</v>
      </c>
      <c r="C6322" s="13">
        <v>1.4</v>
      </c>
      <c r="D6322" s="13">
        <v>2.8571428571428572</v>
      </c>
      <c r="E6322" s="13">
        <v>11.739130434782609</v>
      </c>
      <c r="F6322" s="13">
        <v>18.994302848575714</v>
      </c>
      <c r="G6322" s="13">
        <v>3.2551724137931033</v>
      </c>
      <c r="H6322" s="13">
        <v>4</v>
      </c>
      <c r="I6322" s="13">
        <v>1</v>
      </c>
      <c r="J6322" s="13">
        <v>5</v>
      </c>
      <c r="K6322" s="13">
        <v>0.6</v>
      </c>
      <c r="L6322" s="13">
        <v>3.3333333333333335</v>
      </c>
      <c r="M6322" s="13">
        <v>11.190476190476192</v>
      </c>
    </row>
    <row r="6323" spans="2:13">
      <c r="B6323" s="10">
        <v>6320</v>
      </c>
      <c r="C6323" s="13">
        <v>0.6</v>
      </c>
      <c r="D6323" s="13">
        <v>6.666666666666667</v>
      </c>
      <c r="E6323" s="13">
        <v>10.588235294117647</v>
      </c>
      <c r="F6323" s="13">
        <v>17.657087753134039</v>
      </c>
      <c r="G6323" s="13">
        <v>3.8688524590163937</v>
      </c>
      <c r="H6323" s="13">
        <v>3.2</v>
      </c>
      <c r="I6323" s="13">
        <v>0.8</v>
      </c>
      <c r="J6323" s="13">
        <v>6.25</v>
      </c>
      <c r="K6323" s="13">
        <v>0.8</v>
      </c>
      <c r="L6323" s="13">
        <v>2.5</v>
      </c>
      <c r="M6323" s="13">
        <v>15.416666666666668</v>
      </c>
    </row>
    <row r="6324" spans="2:13">
      <c r="B6324" s="10">
        <v>6321</v>
      </c>
      <c r="C6324" s="13">
        <v>1.2</v>
      </c>
      <c r="D6324" s="13">
        <v>3.3333333333333335</v>
      </c>
      <c r="E6324" s="13">
        <v>13.170731707317072</v>
      </c>
      <c r="F6324" s="13">
        <v>21.11739837398374</v>
      </c>
      <c r="G6324" s="13">
        <v>3.1466666666666669</v>
      </c>
      <c r="H6324" s="13">
        <v>4.8</v>
      </c>
      <c r="I6324" s="13">
        <v>1.4</v>
      </c>
      <c r="J6324" s="13">
        <v>3.5714285714285716</v>
      </c>
      <c r="K6324" s="13">
        <v>0.4</v>
      </c>
      <c r="L6324" s="13">
        <v>5</v>
      </c>
      <c r="M6324" s="13">
        <v>11.904761904761905</v>
      </c>
    </row>
    <row r="6325" spans="2:13">
      <c r="B6325" s="10">
        <v>6322</v>
      </c>
      <c r="C6325" s="13">
        <v>0.6</v>
      </c>
      <c r="D6325" s="13">
        <v>6.666666666666667</v>
      </c>
      <c r="E6325" s="13">
        <v>14.594594594594593</v>
      </c>
      <c r="F6325" s="13">
        <v>20.796631946037717</v>
      </c>
      <c r="G6325" s="13">
        <v>3.1052631578947372</v>
      </c>
      <c r="H6325" s="13">
        <v>3.096774193548387</v>
      </c>
      <c r="I6325" s="13">
        <v>1</v>
      </c>
      <c r="J6325" s="13">
        <v>5</v>
      </c>
      <c r="K6325" s="13">
        <v>0.4</v>
      </c>
      <c r="L6325" s="13">
        <v>5</v>
      </c>
      <c r="M6325" s="13">
        <v>16.666666666666668</v>
      </c>
    </row>
    <row r="6326" spans="2:13">
      <c r="B6326" s="10">
        <v>6323</v>
      </c>
      <c r="C6326" s="13">
        <v>1</v>
      </c>
      <c r="D6326" s="13">
        <v>4</v>
      </c>
      <c r="E6326" s="13">
        <v>13.846153846153847</v>
      </c>
      <c r="F6326" s="13">
        <v>21.717161217161216</v>
      </c>
      <c r="G6326" s="13">
        <v>2.6818181818181817</v>
      </c>
      <c r="H6326" s="13">
        <v>5.1891891891891895</v>
      </c>
      <c r="I6326" s="13">
        <v>1</v>
      </c>
      <c r="J6326" s="13">
        <v>5</v>
      </c>
      <c r="K6326" s="13">
        <v>0.1</v>
      </c>
      <c r="L6326" s="13">
        <v>20</v>
      </c>
      <c r="M6326" s="13">
        <v>29</v>
      </c>
    </row>
    <row r="6327" spans="2:13">
      <c r="B6327" s="10">
        <v>6324</v>
      </c>
      <c r="C6327" s="13">
        <v>0.2</v>
      </c>
      <c r="D6327" s="13">
        <v>20</v>
      </c>
      <c r="E6327" s="13">
        <v>12.857142857142858</v>
      </c>
      <c r="F6327" s="13">
        <v>19.697722567287784</v>
      </c>
      <c r="G6327" s="13">
        <v>2.6666666666666665</v>
      </c>
      <c r="H6327" s="13">
        <v>4.1739130434782608</v>
      </c>
      <c r="I6327" s="13">
        <v>1</v>
      </c>
      <c r="J6327" s="13">
        <v>5</v>
      </c>
      <c r="K6327" s="13">
        <v>0.4</v>
      </c>
      <c r="L6327" s="13">
        <v>5</v>
      </c>
      <c r="M6327" s="13">
        <v>30</v>
      </c>
    </row>
    <row r="6328" spans="2:13">
      <c r="B6328" s="10">
        <v>6325</v>
      </c>
      <c r="C6328" s="13">
        <v>1</v>
      </c>
      <c r="D6328" s="13">
        <v>4</v>
      </c>
      <c r="E6328" s="13">
        <v>11.739130434782609</v>
      </c>
      <c r="F6328" s="13">
        <v>18.764771460423635</v>
      </c>
      <c r="G6328" s="13">
        <v>3.0256410256410255</v>
      </c>
      <c r="H6328" s="13">
        <v>4</v>
      </c>
      <c r="I6328" s="13">
        <v>0.8</v>
      </c>
      <c r="J6328" s="13">
        <v>6.25</v>
      </c>
      <c r="K6328" s="13">
        <v>0.2</v>
      </c>
      <c r="L6328" s="13">
        <v>10</v>
      </c>
      <c r="M6328" s="13">
        <v>20.25</v>
      </c>
    </row>
    <row r="6329" spans="2:13">
      <c r="B6329" s="10">
        <v>6326</v>
      </c>
      <c r="C6329" s="13">
        <v>1.4</v>
      </c>
      <c r="D6329" s="13">
        <v>2.8571428571428572</v>
      </c>
      <c r="E6329" s="13">
        <v>9.1525423728813564</v>
      </c>
      <c r="F6329" s="13">
        <v>16.473122083026283</v>
      </c>
      <c r="G6329" s="13">
        <v>3.1466666666666669</v>
      </c>
      <c r="H6329" s="13">
        <v>4.1739130434782608</v>
      </c>
      <c r="I6329" s="13">
        <v>1.2</v>
      </c>
      <c r="J6329" s="13">
        <v>4.166666666666667</v>
      </c>
      <c r="K6329" s="13">
        <v>0.4</v>
      </c>
      <c r="L6329" s="13">
        <v>5</v>
      </c>
      <c r="M6329" s="13">
        <v>12.023809523809524</v>
      </c>
    </row>
    <row r="6330" spans="2:13">
      <c r="B6330" s="10">
        <v>6327</v>
      </c>
      <c r="C6330" s="13">
        <v>0.4</v>
      </c>
      <c r="D6330" s="13">
        <v>10</v>
      </c>
      <c r="E6330" s="13">
        <v>9.3103448275862064</v>
      </c>
      <c r="F6330" s="13">
        <v>23.48457350272232</v>
      </c>
      <c r="G6330" s="13">
        <v>4.068965517241379</v>
      </c>
      <c r="H6330" s="13">
        <v>10.105263157894736</v>
      </c>
      <c r="I6330" s="13">
        <v>1.4</v>
      </c>
      <c r="J6330" s="13">
        <v>3.5714285714285716</v>
      </c>
      <c r="K6330" s="13">
        <v>0.6</v>
      </c>
      <c r="L6330" s="13">
        <v>3.3333333333333335</v>
      </c>
      <c r="M6330" s="13">
        <v>16.904761904761905</v>
      </c>
    </row>
    <row r="6331" spans="2:13">
      <c r="B6331" s="10">
        <v>6328</v>
      </c>
      <c r="C6331" s="13">
        <v>1.2</v>
      </c>
      <c r="D6331" s="13">
        <v>3.3333333333333335</v>
      </c>
      <c r="E6331" s="13">
        <v>21.6</v>
      </c>
      <c r="F6331" s="13">
        <v>32.964144235652611</v>
      </c>
      <c r="G6331" s="13">
        <v>2.6368715083798882</v>
      </c>
      <c r="H6331" s="13">
        <v>8.7272727272727266</v>
      </c>
      <c r="I6331" s="13">
        <v>0.8</v>
      </c>
      <c r="J6331" s="13">
        <v>6.25</v>
      </c>
      <c r="K6331" s="13">
        <v>0.1</v>
      </c>
      <c r="L6331" s="13">
        <v>20</v>
      </c>
      <c r="M6331" s="13">
        <v>29.583333333333336</v>
      </c>
    </row>
    <row r="6332" spans="2:13">
      <c r="B6332" s="10">
        <v>6329</v>
      </c>
      <c r="C6332" s="13">
        <v>1.2</v>
      </c>
      <c r="D6332" s="13">
        <v>3.3333333333333335</v>
      </c>
      <c r="E6332" s="13">
        <v>15.428571428571429</v>
      </c>
      <c r="F6332" s="13">
        <v>21.386406186406184</v>
      </c>
      <c r="G6332" s="13">
        <v>3.496296296296296</v>
      </c>
      <c r="H6332" s="13">
        <v>2.4615384615384617</v>
      </c>
      <c r="I6332" s="13">
        <v>1</v>
      </c>
      <c r="J6332" s="13">
        <v>5</v>
      </c>
      <c r="K6332" s="13">
        <v>0.2</v>
      </c>
      <c r="L6332" s="13">
        <v>10</v>
      </c>
      <c r="M6332" s="13">
        <v>18.333333333333336</v>
      </c>
    </row>
    <row r="6333" spans="2:13">
      <c r="B6333" s="10">
        <v>6330</v>
      </c>
      <c r="C6333" s="13">
        <v>0.6</v>
      </c>
      <c r="D6333" s="13">
        <v>6.666666666666667</v>
      </c>
      <c r="E6333" s="13">
        <v>13.846153846153847</v>
      </c>
      <c r="F6333" s="13">
        <v>21.386135876701914</v>
      </c>
      <c r="G6333" s="13">
        <v>2.9685534591194971</v>
      </c>
      <c r="H6333" s="13">
        <v>4.5714285714285712</v>
      </c>
      <c r="I6333" s="13">
        <v>1.2</v>
      </c>
      <c r="J6333" s="13">
        <v>4.166666666666667</v>
      </c>
      <c r="K6333" s="13">
        <v>0.8</v>
      </c>
      <c r="L6333" s="13">
        <v>2.5</v>
      </c>
      <c r="M6333" s="13">
        <v>13.333333333333334</v>
      </c>
    </row>
    <row r="6334" spans="2:13">
      <c r="B6334" s="10">
        <v>6331</v>
      </c>
      <c r="C6334" s="13">
        <v>0.4</v>
      </c>
      <c r="D6334" s="13">
        <v>10</v>
      </c>
      <c r="E6334" s="13">
        <v>12</v>
      </c>
      <c r="F6334" s="13">
        <v>19.044195161508313</v>
      </c>
      <c r="G6334" s="13">
        <v>3.1258278145695364</v>
      </c>
      <c r="H6334" s="13">
        <v>3.9183673469387754</v>
      </c>
      <c r="I6334" s="13">
        <v>1.2</v>
      </c>
      <c r="J6334" s="13">
        <v>4.166666666666667</v>
      </c>
      <c r="K6334" s="13">
        <v>0.2</v>
      </c>
      <c r="L6334" s="13">
        <v>10</v>
      </c>
      <c r="M6334" s="13">
        <v>24.166666666666668</v>
      </c>
    </row>
    <row r="6335" spans="2:13">
      <c r="B6335" s="10">
        <v>6332</v>
      </c>
      <c r="C6335" s="13">
        <v>0.8</v>
      </c>
      <c r="D6335" s="13">
        <v>5</v>
      </c>
      <c r="E6335" s="13">
        <v>11.020408163265305</v>
      </c>
      <c r="F6335" s="13">
        <v>17.539063160962218</v>
      </c>
      <c r="G6335" s="13">
        <v>2.8263473053892216</v>
      </c>
      <c r="H6335" s="13">
        <v>3.6923076923076925</v>
      </c>
      <c r="I6335" s="13">
        <v>1</v>
      </c>
      <c r="J6335" s="13">
        <v>5</v>
      </c>
      <c r="K6335" s="13">
        <v>0.6</v>
      </c>
      <c r="L6335" s="13">
        <v>3.3333333333333335</v>
      </c>
      <c r="M6335" s="13">
        <v>13.333333333333334</v>
      </c>
    </row>
    <row r="6336" spans="2:13">
      <c r="B6336" s="10">
        <v>6333</v>
      </c>
      <c r="C6336" s="13">
        <v>0.2</v>
      </c>
      <c r="D6336" s="13">
        <v>20</v>
      </c>
      <c r="E6336" s="13">
        <v>10</v>
      </c>
      <c r="F6336" s="13">
        <v>15.809056192034916</v>
      </c>
      <c r="G6336" s="13">
        <v>3.3475177304964543</v>
      </c>
      <c r="H6336" s="13">
        <v>2.4615384615384617</v>
      </c>
      <c r="I6336" s="13">
        <v>1</v>
      </c>
      <c r="J6336" s="13">
        <v>5</v>
      </c>
      <c r="K6336" s="13">
        <v>0.2</v>
      </c>
      <c r="L6336" s="13">
        <v>10</v>
      </c>
      <c r="M6336" s="13">
        <v>35</v>
      </c>
    </row>
    <row r="6337" spans="2:13">
      <c r="B6337" s="10">
        <v>6334</v>
      </c>
      <c r="C6337" s="13">
        <v>0.8</v>
      </c>
      <c r="D6337" s="13">
        <v>5</v>
      </c>
      <c r="E6337" s="13">
        <v>11.739130434782609</v>
      </c>
      <c r="F6337" s="13">
        <v>19.997814839808477</v>
      </c>
      <c r="G6337" s="13">
        <v>3.5757575757575761</v>
      </c>
      <c r="H6337" s="13">
        <v>4.6829268292682924</v>
      </c>
      <c r="I6337" s="13">
        <v>0.8</v>
      </c>
      <c r="J6337" s="13">
        <v>6.25</v>
      </c>
      <c r="K6337" s="13">
        <v>0.6</v>
      </c>
      <c r="L6337" s="13">
        <v>3.3333333333333335</v>
      </c>
      <c r="M6337" s="13">
        <v>14.583333333333334</v>
      </c>
    </row>
    <row r="6338" spans="2:13">
      <c r="B6338" s="10">
        <v>6335</v>
      </c>
      <c r="C6338" s="13">
        <v>1</v>
      </c>
      <c r="D6338" s="13">
        <v>4</v>
      </c>
      <c r="E6338" s="13">
        <v>13.170731707317072</v>
      </c>
      <c r="F6338" s="13">
        <v>22.92720638841487</v>
      </c>
      <c r="G6338" s="13">
        <v>2.3718592964824121</v>
      </c>
      <c r="H6338" s="13">
        <v>7.384615384615385</v>
      </c>
      <c r="I6338" s="13">
        <v>1.2</v>
      </c>
      <c r="J6338" s="13">
        <v>4.166666666666667</v>
      </c>
      <c r="K6338" s="13">
        <v>0.8</v>
      </c>
      <c r="L6338" s="13">
        <v>2.5</v>
      </c>
      <c r="M6338" s="13">
        <v>10.666666666666668</v>
      </c>
    </row>
    <row r="6339" spans="2:13">
      <c r="B6339" s="10">
        <v>6336</v>
      </c>
      <c r="C6339" s="13">
        <v>0.8</v>
      </c>
      <c r="D6339" s="13">
        <v>5</v>
      </c>
      <c r="E6339" s="13">
        <v>10.384615384615385</v>
      </c>
      <c r="F6339" s="13">
        <v>16.505459440199534</v>
      </c>
      <c r="G6339" s="13">
        <v>3.2551724137931033</v>
      </c>
      <c r="H6339" s="13">
        <v>2.8656716417910446</v>
      </c>
      <c r="I6339" s="13">
        <v>1</v>
      </c>
      <c r="J6339" s="13">
        <v>5</v>
      </c>
      <c r="K6339" s="13">
        <v>0.4</v>
      </c>
      <c r="L6339" s="13">
        <v>5</v>
      </c>
      <c r="M6339" s="13">
        <v>15</v>
      </c>
    </row>
    <row r="6340" spans="2:13">
      <c r="B6340" s="10">
        <v>6337</v>
      </c>
      <c r="C6340" s="13">
        <v>1</v>
      </c>
      <c r="D6340" s="13">
        <v>4</v>
      </c>
      <c r="E6340" s="13">
        <v>13.170731707317072</v>
      </c>
      <c r="F6340" s="13">
        <v>19.791222327807695</v>
      </c>
      <c r="G6340" s="13">
        <v>3.0649350649350646</v>
      </c>
      <c r="H6340" s="13">
        <v>3.5555555555555554</v>
      </c>
      <c r="I6340" s="13">
        <v>0.4</v>
      </c>
      <c r="J6340" s="13">
        <v>12.5</v>
      </c>
      <c r="K6340" s="13">
        <v>0.6</v>
      </c>
      <c r="L6340" s="13">
        <v>3.3333333333333335</v>
      </c>
      <c r="M6340" s="13">
        <v>19.833333333333332</v>
      </c>
    </row>
    <row r="6341" spans="2:13">
      <c r="B6341" s="10">
        <v>6338</v>
      </c>
      <c r="C6341" s="13">
        <v>0.6</v>
      </c>
      <c r="D6341" s="13">
        <v>6.666666666666667</v>
      </c>
      <c r="E6341" s="13">
        <v>11.739130434782609</v>
      </c>
      <c r="F6341" s="13">
        <v>20.505274635409567</v>
      </c>
      <c r="G6341" s="13">
        <v>2.1454545454545455</v>
      </c>
      <c r="H6341" s="13">
        <v>6.6206896551724137</v>
      </c>
      <c r="I6341" s="13">
        <v>1.2</v>
      </c>
      <c r="J6341" s="13">
        <v>4.166666666666667</v>
      </c>
      <c r="K6341" s="13">
        <v>0.6</v>
      </c>
      <c r="L6341" s="13">
        <v>3.3333333333333335</v>
      </c>
      <c r="M6341" s="13">
        <v>14.166666666666668</v>
      </c>
    </row>
    <row r="6342" spans="2:13">
      <c r="B6342" s="10">
        <v>6339</v>
      </c>
      <c r="C6342" s="13">
        <v>1</v>
      </c>
      <c r="D6342" s="13">
        <v>4</v>
      </c>
      <c r="E6342" s="13">
        <v>14.210526315789473</v>
      </c>
      <c r="F6342" s="13">
        <v>22.979693327807709</v>
      </c>
      <c r="G6342" s="13">
        <v>3.7165354330708662</v>
      </c>
      <c r="H6342" s="13">
        <v>5.0526315789473681</v>
      </c>
      <c r="I6342" s="13">
        <v>0.6</v>
      </c>
      <c r="J6342" s="13">
        <v>8.3333333333333339</v>
      </c>
      <c r="K6342" s="13">
        <v>0.6</v>
      </c>
      <c r="L6342" s="13">
        <v>3.3333333333333335</v>
      </c>
      <c r="M6342" s="13">
        <v>15.666666666666668</v>
      </c>
    </row>
    <row r="6343" spans="2:13">
      <c r="B6343" s="10">
        <v>6340</v>
      </c>
      <c r="C6343" s="13">
        <v>0.6</v>
      </c>
      <c r="D6343" s="13">
        <v>6.666666666666667</v>
      </c>
      <c r="E6343" s="13">
        <v>14.210526315789473</v>
      </c>
      <c r="F6343" s="13">
        <v>25.371141700404856</v>
      </c>
      <c r="G6343" s="13">
        <v>3.7759999999999998</v>
      </c>
      <c r="H6343" s="13">
        <v>7.384615384615385</v>
      </c>
      <c r="I6343" s="13">
        <v>0.8</v>
      </c>
      <c r="J6343" s="13">
        <v>6.25</v>
      </c>
      <c r="K6343" s="13">
        <v>0.4</v>
      </c>
      <c r="L6343" s="13">
        <v>5</v>
      </c>
      <c r="M6343" s="13">
        <v>17.916666666666668</v>
      </c>
    </row>
    <row r="6344" spans="2:13">
      <c r="B6344" s="10">
        <v>6341</v>
      </c>
      <c r="C6344" s="13">
        <v>0.6</v>
      </c>
      <c r="D6344" s="13">
        <v>6.666666666666667</v>
      </c>
      <c r="E6344" s="13">
        <v>12</v>
      </c>
      <c r="F6344" s="13">
        <v>20.443657817109145</v>
      </c>
      <c r="G6344" s="13">
        <v>4.1769911504424782</v>
      </c>
      <c r="H6344" s="13">
        <v>4.2666666666666666</v>
      </c>
      <c r="I6344" s="13">
        <v>1.2</v>
      </c>
      <c r="J6344" s="13">
        <v>4.166666666666667</v>
      </c>
      <c r="K6344" s="13">
        <v>0.6</v>
      </c>
      <c r="L6344" s="13">
        <v>3.3333333333333335</v>
      </c>
      <c r="M6344" s="13">
        <v>14.166666666666668</v>
      </c>
    </row>
    <row r="6345" spans="2:13">
      <c r="B6345" s="10">
        <v>6342</v>
      </c>
      <c r="C6345" s="13">
        <v>0.8</v>
      </c>
      <c r="D6345" s="13">
        <v>5</v>
      </c>
      <c r="E6345" s="13">
        <v>11.48936170212766</v>
      </c>
      <c r="F6345" s="13">
        <v>18.53249895702962</v>
      </c>
      <c r="G6345" s="13">
        <v>2.776470588235294</v>
      </c>
      <c r="H6345" s="13">
        <v>4.2666666666666666</v>
      </c>
      <c r="I6345" s="13">
        <v>1</v>
      </c>
      <c r="J6345" s="13">
        <v>5</v>
      </c>
      <c r="K6345" s="13">
        <v>0.8</v>
      </c>
      <c r="L6345" s="13">
        <v>2.5</v>
      </c>
      <c r="M6345" s="13">
        <v>12.5</v>
      </c>
    </row>
    <row r="6346" spans="2:13">
      <c r="B6346" s="10">
        <v>6343</v>
      </c>
      <c r="C6346" s="13">
        <v>0.8</v>
      </c>
      <c r="D6346" s="13">
        <v>5</v>
      </c>
      <c r="E6346" s="13">
        <v>14.594594594594593</v>
      </c>
      <c r="F6346" s="13">
        <v>21.063372875137581</v>
      </c>
      <c r="G6346" s="13">
        <v>2.776470588235294</v>
      </c>
      <c r="H6346" s="13">
        <v>3.6923076923076925</v>
      </c>
      <c r="I6346" s="13">
        <v>1</v>
      </c>
      <c r="J6346" s="13">
        <v>5</v>
      </c>
      <c r="K6346" s="13">
        <v>0.1</v>
      </c>
      <c r="L6346" s="13">
        <v>20</v>
      </c>
      <c r="M6346" s="13">
        <v>30</v>
      </c>
    </row>
    <row r="6347" spans="2:13">
      <c r="B6347" s="10">
        <v>6344</v>
      </c>
      <c r="C6347" s="13">
        <v>1.2</v>
      </c>
      <c r="D6347" s="13">
        <v>3.3333333333333335</v>
      </c>
      <c r="E6347" s="13">
        <v>13.5</v>
      </c>
      <c r="F6347" s="13">
        <v>18.906398479569209</v>
      </c>
      <c r="G6347" s="13">
        <v>3.0649350649350646</v>
      </c>
      <c r="H6347" s="13">
        <v>2.3414634146341462</v>
      </c>
      <c r="I6347" s="13">
        <v>0.6</v>
      </c>
      <c r="J6347" s="13">
        <v>8.3333333333333339</v>
      </c>
      <c r="K6347" s="13">
        <v>0.4</v>
      </c>
      <c r="L6347" s="13">
        <v>5</v>
      </c>
      <c r="M6347" s="13">
        <v>16.666666666666668</v>
      </c>
    </row>
    <row r="6348" spans="2:13">
      <c r="B6348" s="10">
        <v>6345</v>
      </c>
      <c r="C6348" s="13">
        <v>1.2</v>
      </c>
      <c r="D6348" s="13">
        <v>3.3333333333333335</v>
      </c>
      <c r="E6348" s="13">
        <v>12.272727272727273</v>
      </c>
      <c r="F6348" s="13">
        <v>19.460297894196202</v>
      </c>
      <c r="G6348" s="13">
        <v>3.9333333333333336</v>
      </c>
      <c r="H6348" s="13">
        <v>3.2542372881355934</v>
      </c>
      <c r="I6348" s="13">
        <v>0.4</v>
      </c>
      <c r="J6348" s="13">
        <v>12.5</v>
      </c>
      <c r="K6348" s="13">
        <v>0.1</v>
      </c>
      <c r="L6348" s="13">
        <v>20</v>
      </c>
      <c r="M6348" s="13">
        <v>35.833333333333336</v>
      </c>
    </row>
    <row r="6349" spans="2:13">
      <c r="B6349" s="10">
        <v>6346</v>
      </c>
      <c r="C6349" s="13">
        <v>1.2</v>
      </c>
      <c r="D6349" s="13">
        <v>3.3333333333333335</v>
      </c>
      <c r="E6349" s="13">
        <v>10.188679245283019</v>
      </c>
      <c r="F6349" s="13">
        <v>16.499883433764694</v>
      </c>
      <c r="G6349" s="13">
        <v>2.4712041884816753</v>
      </c>
      <c r="H6349" s="13">
        <v>3.84</v>
      </c>
      <c r="I6349" s="13">
        <v>1</v>
      </c>
      <c r="J6349" s="13">
        <v>5</v>
      </c>
      <c r="K6349" s="13">
        <v>0.4</v>
      </c>
      <c r="L6349" s="13">
        <v>5</v>
      </c>
      <c r="M6349" s="13">
        <v>13.333333333333334</v>
      </c>
    </row>
    <row r="6350" spans="2:13">
      <c r="B6350" s="10">
        <v>6347</v>
      </c>
      <c r="C6350" s="13">
        <v>0.6</v>
      </c>
      <c r="D6350" s="13">
        <v>6.666666666666667</v>
      </c>
      <c r="E6350" s="13">
        <v>11.739130434782609</v>
      </c>
      <c r="F6350" s="13">
        <v>18.755381789062135</v>
      </c>
      <c r="G6350" s="13">
        <v>3.3239436619718314</v>
      </c>
      <c r="H6350" s="13">
        <v>3.6923076923076925</v>
      </c>
      <c r="I6350" s="13">
        <v>0.6</v>
      </c>
      <c r="J6350" s="13">
        <v>8.3333333333333339</v>
      </c>
      <c r="K6350" s="13">
        <v>0.6</v>
      </c>
      <c r="L6350" s="13">
        <v>3.3333333333333335</v>
      </c>
      <c r="M6350" s="13">
        <v>18.333333333333332</v>
      </c>
    </row>
    <row r="6351" spans="2:13">
      <c r="B6351" s="10">
        <v>6348</v>
      </c>
      <c r="C6351" s="13">
        <v>1.2</v>
      </c>
      <c r="D6351" s="13">
        <v>3.3333333333333335</v>
      </c>
      <c r="E6351" s="13">
        <v>9.8181818181818166</v>
      </c>
      <c r="F6351" s="13">
        <v>18.783371007371006</v>
      </c>
      <c r="G6351" s="13">
        <v>3.7759999999999998</v>
      </c>
      <c r="H6351" s="13">
        <v>5.1891891891891895</v>
      </c>
      <c r="I6351" s="13">
        <v>0.6</v>
      </c>
      <c r="J6351" s="13">
        <v>8.3333333333333339</v>
      </c>
      <c r="K6351" s="13">
        <v>0.6</v>
      </c>
      <c r="L6351" s="13">
        <v>3.3333333333333335</v>
      </c>
      <c r="M6351" s="13">
        <v>15.000000000000002</v>
      </c>
    </row>
    <row r="6352" spans="2:13">
      <c r="B6352" s="10">
        <v>6349</v>
      </c>
      <c r="C6352" s="13">
        <v>0.8</v>
      </c>
      <c r="D6352" s="13">
        <v>5</v>
      </c>
      <c r="E6352" s="13">
        <v>15.428571428571429</v>
      </c>
      <c r="F6352" s="13">
        <v>22.315128150210608</v>
      </c>
      <c r="G6352" s="13">
        <v>2.7126436781609193</v>
      </c>
      <c r="H6352" s="13">
        <v>4.1739130434782608</v>
      </c>
      <c r="I6352" s="13">
        <v>0.4</v>
      </c>
      <c r="J6352" s="13">
        <v>12.5</v>
      </c>
      <c r="K6352" s="13">
        <v>0.4</v>
      </c>
      <c r="L6352" s="13">
        <v>5</v>
      </c>
      <c r="M6352" s="13">
        <v>22.5</v>
      </c>
    </row>
    <row r="6353" spans="2:13">
      <c r="B6353" s="10">
        <v>6350</v>
      </c>
      <c r="C6353" s="13">
        <v>0.8</v>
      </c>
      <c r="D6353" s="13">
        <v>5</v>
      </c>
      <c r="E6353" s="13">
        <v>10.588235294117647</v>
      </c>
      <c r="F6353" s="13">
        <v>18.076529608498916</v>
      </c>
      <c r="G6353" s="13">
        <v>2.5652173913043477</v>
      </c>
      <c r="H6353" s="13">
        <v>4.9230769230769234</v>
      </c>
      <c r="I6353" s="13">
        <v>1</v>
      </c>
      <c r="J6353" s="13">
        <v>5</v>
      </c>
      <c r="K6353" s="13">
        <v>0.2</v>
      </c>
      <c r="L6353" s="13">
        <v>10</v>
      </c>
      <c r="M6353" s="13">
        <v>20</v>
      </c>
    </row>
    <row r="6354" spans="2:13">
      <c r="B6354" s="10">
        <v>6351</v>
      </c>
      <c r="C6354" s="13">
        <v>1</v>
      </c>
      <c r="D6354" s="13">
        <v>4</v>
      </c>
      <c r="E6354" s="13">
        <v>10.8</v>
      </c>
      <c r="F6354" s="13">
        <v>18.629593495934959</v>
      </c>
      <c r="G6354" s="13">
        <v>3.1466666666666669</v>
      </c>
      <c r="H6354" s="13">
        <v>4.6829268292682924</v>
      </c>
      <c r="I6354" s="13">
        <v>1.8</v>
      </c>
      <c r="J6354" s="13">
        <v>2.7777777777777777</v>
      </c>
      <c r="K6354" s="13">
        <v>0.4</v>
      </c>
      <c r="L6354" s="13">
        <v>5</v>
      </c>
      <c r="M6354" s="13">
        <v>11.777777777777779</v>
      </c>
    </row>
    <row r="6355" spans="2:13">
      <c r="B6355" s="10">
        <v>6352</v>
      </c>
      <c r="C6355" s="13">
        <v>0.6</v>
      </c>
      <c r="D6355" s="13">
        <v>6.666666666666667</v>
      </c>
      <c r="E6355" s="13">
        <v>10.8</v>
      </c>
      <c r="F6355" s="13">
        <v>18.661413043478262</v>
      </c>
      <c r="G6355" s="13">
        <v>3.6875</v>
      </c>
      <c r="H6355" s="13">
        <v>4.1739130434782608</v>
      </c>
      <c r="I6355" s="13">
        <v>0.6</v>
      </c>
      <c r="J6355" s="13">
        <v>8.3333333333333339</v>
      </c>
      <c r="K6355" s="13">
        <v>0.4</v>
      </c>
      <c r="L6355" s="13">
        <v>5</v>
      </c>
      <c r="M6355" s="13">
        <v>20</v>
      </c>
    </row>
    <row r="6356" spans="2:13">
      <c r="B6356" s="10">
        <v>6353</v>
      </c>
      <c r="C6356" s="13">
        <v>0.6</v>
      </c>
      <c r="D6356" s="13">
        <v>6.666666666666667</v>
      </c>
      <c r="E6356" s="13">
        <v>14.210526315789473</v>
      </c>
      <c r="F6356" s="13">
        <v>21.662732198142415</v>
      </c>
      <c r="G6356" s="13">
        <v>3.6875</v>
      </c>
      <c r="H6356" s="13">
        <v>3.7647058823529411</v>
      </c>
      <c r="I6356" s="13">
        <v>1.2</v>
      </c>
      <c r="J6356" s="13">
        <v>4.166666666666667</v>
      </c>
      <c r="K6356" s="13">
        <v>0.4</v>
      </c>
      <c r="L6356" s="13">
        <v>5</v>
      </c>
      <c r="M6356" s="13">
        <v>15.833333333333334</v>
      </c>
    </row>
    <row r="6357" spans="2:13">
      <c r="B6357" s="10">
        <v>6354</v>
      </c>
      <c r="C6357" s="13">
        <v>0.4</v>
      </c>
      <c r="D6357" s="13">
        <v>10</v>
      </c>
      <c r="E6357" s="13">
        <v>9.1525423728813564</v>
      </c>
      <c r="F6357" s="13">
        <v>15.760621749210202</v>
      </c>
      <c r="G6357" s="13">
        <v>2.8433734939759034</v>
      </c>
      <c r="H6357" s="13">
        <v>3.7647058823529411</v>
      </c>
      <c r="I6357" s="13">
        <v>1.2</v>
      </c>
      <c r="J6357" s="13">
        <v>4.166666666666667</v>
      </c>
      <c r="K6357" s="13">
        <v>0.4</v>
      </c>
      <c r="L6357" s="13">
        <v>5</v>
      </c>
      <c r="M6357" s="13">
        <v>19.166666666666668</v>
      </c>
    </row>
    <row r="6358" spans="2:13">
      <c r="B6358" s="10">
        <v>6355</v>
      </c>
      <c r="C6358" s="13">
        <v>0.8</v>
      </c>
      <c r="D6358" s="13">
        <v>5</v>
      </c>
      <c r="E6358" s="13">
        <v>10.384615384615385</v>
      </c>
      <c r="F6358" s="13">
        <v>19.016996336996336</v>
      </c>
      <c r="G6358" s="13">
        <v>3.1466666666666669</v>
      </c>
      <c r="H6358" s="13">
        <v>5.4857142857142858</v>
      </c>
      <c r="I6358" s="13">
        <v>0.8</v>
      </c>
      <c r="J6358" s="13">
        <v>6.25</v>
      </c>
      <c r="K6358" s="13">
        <v>0.6</v>
      </c>
      <c r="L6358" s="13">
        <v>3.3333333333333335</v>
      </c>
      <c r="M6358" s="13">
        <v>14.583333333333334</v>
      </c>
    </row>
    <row r="6359" spans="2:13">
      <c r="B6359" s="10">
        <v>6356</v>
      </c>
      <c r="C6359" s="13">
        <v>0.2</v>
      </c>
      <c r="D6359" s="13">
        <v>20</v>
      </c>
      <c r="E6359" s="13">
        <v>13.846153846153847</v>
      </c>
      <c r="F6359" s="13">
        <v>21.731121166415285</v>
      </c>
      <c r="G6359" s="13">
        <v>3.0849673202614376</v>
      </c>
      <c r="H6359" s="13">
        <v>4.8</v>
      </c>
      <c r="I6359" s="13">
        <v>1</v>
      </c>
      <c r="J6359" s="13">
        <v>5</v>
      </c>
      <c r="K6359" s="13">
        <v>0.2</v>
      </c>
      <c r="L6359" s="13">
        <v>10</v>
      </c>
      <c r="M6359" s="13">
        <v>35</v>
      </c>
    </row>
    <row r="6360" spans="2:13">
      <c r="B6360" s="10">
        <v>6357</v>
      </c>
      <c r="C6360" s="13">
        <v>0.4</v>
      </c>
      <c r="D6360" s="13">
        <v>10</v>
      </c>
      <c r="E6360" s="13">
        <v>13.846153846153847</v>
      </c>
      <c r="F6360" s="13">
        <v>26.47179487179487</v>
      </c>
      <c r="G6360" s="13">
        <v>3.0256410256410255</v>
      </c>
      <c r="H6360" s="13">
        <v>9.6</v>
      </c>
      <c r="I6360" s="13">
        <v>0.6</v>
      </c>
      <c r="J6360" s="13">
        <v>8.3333333333333339</v>
      </c>
      <c r="K6360" s="13">
        <v>0.6</v>
      </c>
      <c r="L6360" s="13">
        <v>3.3333333333333335</v>
      </c>
      <c r="M6360" s="13">
        <v>21.666666666666668</v>
      </c>
    </row>
    <row r="6361" spans="2:13">
      <c r="B6361" s="10">
        <v>6358</v>
      </c>
      <c r="C6361" s="13">
        <v>0.8</v>
      </c>
      <c r="D6361" s="13">
        <v>5</v>
      </c>
      <c r="E6361" s="13">
        <v>23.478260869565219</v>
      </c>
      <c r="F6361" s="13">
        <v>28.592817286447218</v>
      </c>
      <c r="G6361" s="13">
        <v>2.7441860465116279</v>
      </c>
      <c r="H6361" s="13">
        <v>2.3703703703703702</v>
      </c>
      <c r="I6361" s="13">
        <v>1</v>
      </c>
      <c r="J6361" s="13">
        <v>5</v>
      </c>
      <c r="K6361" s="13">
        <v>0.6</v>
      </c>
      <c r="L6361" s="13">
        <v>3.3333333333333335</v>
      </c>
      <c r="M6361" s="13">
        <v>13.333333333333334</v>
      </c>
    </row>
    <row r="6362" spans="2:13">
      <c r="B6362" s="10">
        <v>6359</v>
      </c>
      <c r="C6362" s="13">
        <v>0.6</v>
      </c>
      <c r="D6362" s="13">
        <v>6.666666666666667</v>
      </c>
      <c r="E6362" s="13">
        <v>10.8</v>
      </c>
      <c r="F6362" s="13">
        <v>18.855172413793102</v>
      </c>
      <c r="G6362" s="13">
        <v>3.2551724137931033</v>
      </c>
      <c r="H6362" s="13">
        <v>4.8</v>
      </c>
      <c r="I6362" s="13">
        <v>1</v>
      </c>
      <c r="J6362" s="13">
        <v>5</v>
      </c>
      <c r="K6362" s="13">
        <v>0.1</v>
      </c>
      <c r="L6362" s="13">
        <v>20</v>
      </c>
      <c r="M6362" s="13">
        <v>31.666666666666668</v>
      </c>
    </row>
    <row r="6363" spans="2:13">
      <c r="B6363" s="10">
        <v>6360</v>
      </c>
      <c r="C6363" s="13">
        <v>1.2</v>
      </c>
      <c r="D6363" s="13">
        <v>3.3333333333333335</v>
      </c>
      <c r="E6363" s="13">
        <v>11.48936170212766</v>
      </c>
      <c r="F6363" s="13">
        <v>18.48601402159203</v>
      </c>
      <c r="G6363" s="13">
        <v>2.3137254901960782</v>
      </c>
      <c r="H6363" s="13">
        <v>4.6829268292682924</v>
      </c>
      <c r="I6363" s="13">
        <v>1</v>
      </c>
      <c r="J6363" s="13">
        <v>5</v>
      </c>
      <c r="K6363" s="13">
        <v>0.4</v>
      </c>
      <c r="L6363" s="13">
        <v>5</v>
      </c>
      <c r="M6363" s="13">
        <v>13.333333333333334</v>
      </c>
    </row>
    <row r="6364" spans="2:13">
      <c r="B6364" s="10">
        <v>6361</v>
      </c>
      <c r="C6364" s="13">
        <v>0.6</v>
      </c>
      <c r="D6364" s="13">
        <v>6.666666666666667</v>
      </c>
      <c r="E6364" s="13">
        <v>15.428571428571429</v>
      </c>
      <c r="F6364" s="13">
        <v>24.286904761904765</v>
      </c>
      <c r="G6364" s="13">
        <v>2.458333333333333</v>
      </c>
      <c r="H6364" s="13">
        <v>6.4</v>
      </c>
      <c r="I6364" s="13">
        <v>1</v>
      </c>
      <c r="J6364" s="13">
        <v>5</v>
      </c>
      <c r="K6364" s="13">
        <v>0.6</v>
      </c>
      <c r="L6364" s="13">
        <v>3.3333333333333335</v>
      </c>
      <c r="M6364" s="13">
        <v>15.000000000000002</v>
      </c>
    </row>
    <row r="6365" spans="2:13">
      <c r="B6365" s="10">
        <v>6362</v>
      </c>
      <c r="C6365" s="13">
        <v>0.6</v>
      </c>
      <c r="D6365" s="13">
        <v>6.666666666666667</v>
      </c>
      <c r="E6365" s="13">
        <v>9.3103448275862064</v>
      </c>
      <c r="F6365" s="13">
        <v>17.340789387350952</v>
      </c>
      <c r="G6365" s="13">
        <v>3.3475177304964543</v>
      </c>
      <c r="H6365" s="13">
        <v>4.6829268292682924</v>
      </c>
      <c r="I6365" s="13">
        <v>1</v>
      </c>
      <c r="J6365" s="13">
        <v>5</v>
      </c>
      <c r="K6365" s="13">
        <v>0.4</v>
      </c>
      <c r="L6365" s="13">
        <v>5</v>
      </c>
      <c r="M6365" s="13">
        <v>16.666666666666668</v>
      </c>
    </row>
    <row r="6366" spans="2:13">
      <c r="B6366" s="10">
        <v>6363</v>
      </c>
      <c r="C6366" s="13">
        <v>0.4</v>
      </c>
      <c r="D6366" s="13">
        <v>10</v>
      </c>
      <c r="E6366" s="13">
        <v>12.272727272727273</v>
      </c>
      <c r="F6366" s="13">
        <v>20.780392156862746</v>
      </c>
      <c r="G6366" s="13">
        <v>2.8606060606060604</v>
      </c>
      <c r="H6366" s="13">
        <v>5.6470588235294121</v>
      </c>
      <c r="I6366" s="13">
        <v>0.8</v>
      </c>
      <c r="J6366" s="13">
        <v>6.25</v>
      </c>
      <c r="K6366" s="13">
        <v>0.2</v>
      </c>
      <c r="L6366" s="13">
        <v>10</v>
      </c>
      <c r="M6366" s="13">
        <v>26.25</v>
      </c>
    </row>
    <row r="6367" spans="2:13">
      <c r="B6367" s="10">
        <v>6364</v>
      </c>
      <c r="C6367" s="13">
        <v>0.4</v>
      </c>
      <c r="D6367" s="13">
        <v>10</v>
      </c>
      <c r="E6367" s="13">
        <v>9.473684210526315</v>
      </c>
      <c r="F6367" s="13">
        <v>16.116438873367063</v>
      </c>
      <c r="G6367" s="13">
        <v>2.8780487804878048</v>
      </c>
      <c r="H6367" s="13">
        <v>3.7647058823529411</v>
      </c>
      <c r="I6367" s="13">
        <v>1.2</v>
      </c>
      <c r="J6367" s="13">
        <v>4.166666666666667</v>
      </c>
      <c r="K6367" s="13">
        <v>0.4</v>
      </c>
      <c r="L6367" s="13">
        <v>5</v>
      </c>
      <c r="M6367" s="13">
        <v>19.166666666666668</v>
      </c>
    </row>
    <row r="6368" spans="2:13">
      <c r="B6368" s="10">
        <v>6365</v>
      </c>
      <c r="C6368" s="13">
        <v>0.6</v>
      </c>
      <c r="D6368" s="13">
        <v>6.666666666666667</v>
      </c>
      <c r="E6368" s="13">
        <v>13.170731707317072</v>
      </c>
      <c r="F6368" s="13">
        <v>20.789540484746539</v>
      </c>
      <c r="G6368" s="13">
        <v>3.2551724137931033</v>
      </c>
      <c r="H6368" s="13">
        <v>4.3636363636363633</v>
      </c>
      <c r="I6368" s="13">
        <v>1.2</v>
      </c>
      <c r="J6368" s="13">
        <v>4.166666666666667</v>
      </c>
      <c r="K6368" s="13">
        <v>0.4</v>
      </c>
      <c r="L6368" s="13">
        <v>5</v>
      </c>
      <c r="M6368" s="13">
        <v>15.833333333333334</v>
      </c>
    </row>
    <row r="6369" spans="2:13">
      <c r="B6369" s="10">
        <v>6366</v>
      </c>
      <c r="C6369" s="13">
        <v>0.8</v>
      </c>
      <c r="D6369" s="13">
        <v>5</v>
      </c>
      <c r="E6369" s="13">
        <v>10.384615384615385</v>
      </c>
      <c r="F6369" s="13">
        <v>16.88530567453715</v>
      </c>
      <c r="G6369" s="13">
        <v>2.8780487804878048</v>
      </c>
      <c r="H6369" s="13">
        <v>3.6226415094339623</v>
      </c>
      <c r="I6369" s="13">
        <v>1.2</v>
      </c>
      <c r="J6369" s="13">
        <v>4.166666666666667</v>
      </c>
      <c r="K6369" s="13">
        <v>0.4</v>
      </c>
      <c r="L6369" s="13">
        <v>5</v>
      </c>
      <c r="M6369" s="13">
        <v>14.166666666666668</v>
      </c>
    </row>
    <row r="6370" spans="2:13">
      <c r="B6370" s="10">
        <v>6367</v>
      </c>
      <c r="C6370" s="13">
        <v>0.8</v>
      </c>
      <c r="D6370" s="13">
        <v>5</v>
      </c>
      <c r="E6370" s="13">
        <v>13.5</v>
      </c>
      <c r="F6370" s="13">
        <v>21.667493112947657</v>
      </c>
      <c r="G6370" s="13">
        <v>3.9008264462809921</v>
      </c>
      <c r="H6370" s="13">
        <v>4.2666666666666666</v>
      </c>
      <c r="I6370" s="13">
        <v>1.2</v>
      </c>
      <c r="J6370" s="13">
        <v>4.166666666666667</v>
      </c>
      <c r="K6370" s="13">
        <v>0.4</v>
      </c>
      <c r="L6370" s="13">
        <v>5</v>
      </c>
      <c r="M6370" s="13">
        <v>14.166666666666668</v>
      </c>
    </row>
    <row r="6371" spans="2:13">
      <c r="B6371" s="10">
        <v>6368</v>
      </c>
      <c r="C6371" s="13">
        <v>0.6</v>
      </c>
      <c r="D6371" s="13">
        <v>6.666666666666667</v>
      </c>
      <c r="E6371" s="13">
        <v>12.272727272727273</v>
      </c>
      <c r="F6371" s="13">
        <v>20.984506721348829</v>
      </c>
      <c r="G6371" s="13">
        <v>4.1403508771929829</v>
      </c>
      <c r="H6371" s="13">
        <v>4.5714285714285712</v>
      </c>
      <c r="I6371" s="13">
        <v>1.2</v>
      </c>
      <c r="J6371" s="13">
        <v>4.166666666666667</v>
      </c>
      <c r="K6371" s="13">
        <v>0.6</v>
      </c>
      <c r="L6371" s="13">
        <v>3.3333333333333335</v>
      </c>
      <c r="M6371" s="13">
        <v>14.166666666666668</v>
      </c>
    </row>
    <row r="6372" spans="2:13">
      <c r="B6372" s="10">
        <v>6369</v>
      </c>
      <c r="C6372" s="13">
        <v>1.4</v>
      </c>
      <c r="D6372" s="13">
        <v>2.8571428571428572</v>
      </c>
      <c r="E6372" s="13">
        <v>15.428571428571429</v>
      </c>
      <c r="F6372" s="13">
        <v>22.007876834944504</v>
      </c>
      <c r="G6372" s="13">
        <v>3.2108843537414966</v>
      </c>
      <c r="H6372" s="13">
        <v>3.3684210526315788</v>
      </c>
      <c r="I6372" s="13">
        <v>0.8</v>
      </c>
      <c r="J6372" s="13">
        <v>6.25</v>
      </c>
      <c r="K6372" s="13">
        <v>0.4</v>
      </c>
      <c r="L6372" s="13">
        <v>5</v>
      </c>
      <c r="M6372" s="13">
        <v>14.107142857142858</v>
      </c>
    </row>
    <row r="6373" spans="2:13">
      <c r="B6373" s="10">
        <v>6370</v>
      </c>
      <c r="C6373" s="13">
        <v>1</v>
      </c>
      <c r="D6373" s="13">
        <v>4</v>
      </c>
      <c r="E6373" s="13">
        <v>16.363636363636363</v>
      </c>
      <c r="F6373" s="13">
        <v>22.4292002734108</v>
      </c>
      <c r="G6373" s="13">
        <v>2.6971428571428571</v>
      </c>
      <c r="H6373" s="13">
        <v>3.3684210526315788</v>
      </c>
      <c r="I6373" s="13">
        <v>1</v>
      </c>
      <c r="J6373" s="13">
        <v>5</v>
      </c>
      <c r="K6373" s="13">
        <v>0.2</v>
      </c>
      <c r="L6373" s="13">
        <v>10</v>
      </c>
      <c r="M6373" s="13">
        <v>19</v>
      </c>
    </row>
    <row r="6374" spans="2:13">
      <c r="B6374" s="10">
        <v>6371</v>
      </c>
      <c r="C6374" s="13">
        <v>0.2</v>
      </c>
      <c r="D6374" s="13">
        <v>20</v>
      </c>
      <c r="E6374" s="13">
        <v>14.210526315789473</v>
      </c>
      <c r="F6374" s="13">
        <v>21.002087497224071</v>
      </c>
      <c r="G6374" s="13">
        <v>1.9915611814345993</v>
      </c>
      <c r="H6374" s="13">
        <v>4.8</v>
      </c>
      <c r="I6374" s="13">
        <v>1.2</v>
      </c>
      <c r="J6374" s="13">
        <v>4.166666666666667</v>
      </c>
      <c r="K6374" s="13">
        <v>0.1</v>
      </c>
      <c r="L6374" s="13">
        <v>20</v>
      </c>
      <c r="M6374" s="13">
        <v>44.166666666666671</v>
      </c>
    </row>
    <row r="6375" spans="2:13">
      <c r="B6375" s="10">
        <v>6372</v>
      </c>
      <c r="C6375" s="13">
        <v>1</v>
      </c>
      <c r="D6375" s="13">
        <v>4</v>
      </c>
      <c r="E6375" s="13">
        <v>9</v>
      </c>
      <c r="F6375" s="13">
        <v>16.149823819591262</v>
      </c>
      <c r="G6375" s="13">
        <v>3.6589147286821708</v>
      </c>
      <c r="H6375" s="13">
        <v>3.4909090909090907</v>
      </c>
      <c r="I6375" s="13">
        <v>0.8</v>
      </c>
      <c r="J6375" s="13">
        <v>6.25</v>
      </c>
      <c r="K6375" s="13">
        <v>0.2</v>
      </c>
      <c r="L6375" s="13">
        <v>10</v>
      </c>
      <c r="M6375" s="13">
        <v>20.25</v>
      </c>
    </row>
    <row r="6376" spans="2:13">
      <c r="B6376" s="10">
        <v>6373</v>
      </c>
      <c r="C6376" s="13">
        <v>1</v>
      </c>
      <c r="D6376" s="13">
        <v>4</v>
      </c>
      <c r="E6376" s="13">
        <v>13.170731707317072</v>
      </c>
      <c r="F6376" s="13">
        <v>21.862951821169066</v>
      </c>
      <c r="G6376" s="13">
        <v>3.0451612903225804</v>
      </c>
      <c r="H6376" s="13">
        <v>5.6470588235294121</v>
      </c>
      <c r="I6376" s="13">
        <v>0.8</v>
      </c>
      <c r="J6376" s="13">
        <v>6.25</v>
      </c>
      <c r="K6376" s="13">
        <v>0.6</v>
      </c>
      <c r="L6376" s="13">
        <v>3.3333333333333335</v>
      </c>
      <c r="M6376" s="13">
        <v>13.583333333333334</v>
      </c>
    </row>
    <row r="6377" spans="2:13">
      <c r="B6377" s="10">
        <v>6374</v>
      </c>
      <c r="C6377" s="13">
        <v>0.8</v>
      </c>
      <c r="D6377" s="13">
        <v>5</v>
      </c>
      <c r="E6377" s="13">
        <v>12.558139534883722</v>
      </c>
      <c r="F6377" s="13">
        <v>19.520610311307987</v>
      </c>
      <c r="G6377" s="13">
        <v>2.4973544973544972</v>
      </c>
      <c r="H6377" s="13">
        <v>4.4651162790697674</v>
      </c>
      <c r="I6377" s="13">
        <v>1</v>
      </c>
      <c r="J6377" s="13">
        <v>5</v>
      </c>
      <c r="K6377" s="13">
        <v>0.2</v>
      </c>
      <c r="L6377" s="13">
        <v>10</v>
      </c>
      <c r="M6377" s="13">
        <v>20</v>
      </c>
    </row>
    <row r="6378" spans="2:13">
      <c r="B6378" s="10">
        <v>6375</v>
      </c>
      <c r="C6378" s="13">
        <v>0.6</v>
      </c>
      <c r="D6378" s="13">
        <v>6.666666666666667</v>
      </c>
      <c r="E6378" s="13">
        <v>12</v>
      </c>
      <c r="F6378" s="13">
        <v>18.980811904451116</v>
      </c>
      <c r="G6378" s="13">
        <v>2.8957055214723924</v>
      </c>
      <c r="H6378" s="13">
        <v>4.0851063829787231</v>
      </c>
      <c r="I6378" s="13">
        <v>1</v>
      </c>
      <c r="J6378" s="13">
        <v>5</v>
      </c>
      <c r="K6378" s="13">
        <v>0.6</v>
      </c>
      <c r="L6378" s="13">
        <v>3.3333333333333335</v>
      </c>
      <c r="M6378" s="13">
        <v>15.000000000000002</v>
      </c>
    </row>
    <row r="6379" spans="2:13">
      <c r="B6379" s="10">
        <v>6376</v>
      </c>
      <c r="C6379" s="13">
        <v>0.6</v>
      </c>
      <c r="D6379" s="13">
        <v>6.666666666666667</v>
      </c>
      <c r="E6379" s="13">
        <v>12</v>
      </c>
      <c r="F6379" s="13">
        <v>19.471485705821358</v>
      </c>
      <c r="G6379" s="13">
        <v>3.0063694267515921</v>
      </c>
      <c r="H6379" s="13">
        <v>4.4651162790697674</v>
      </c>
      <c r="I6379" s="13">
        <v>0.4</v>
      </c>
      <c r="J6379" s="13">
        <v>12.5</v>
      </c>
      <c r="K6379" s="13">
        <v>0.2</v>
      </c>
      <c r="L6379" s="13">
        <v>10</v>
      </c>
      <c r="M6379" s="13">
        <v>29.166666666666668</v>
      </c>
    </row>
    <row r="6380" spans="2:13">
      <c r="B6380" s="10">
        <v>6377</v>
      </c>
      <c r="C6380" s="13">
        <v>0.8</v>
      </c>
      <c r="D6380" s="13">
        <v>5</v>
      </c>
      <c r="E6380" s="13">
        <v>14.594594594594593</v>
      </c>
      <c r="F6380" s="13">
        <v>19.797059255703687</v>
      </c>
      <c r="G6380" s="13">
        <v>3.0451612903225804</v>
      </c>
      <c r="H6380" s="13">
        <v>2.1573033707865168</v>
      </c>
      <c r="I6380" s="13">
        <v>0.8</v>
      </c>
      <c r="J6380" s="13">
        <v>6.25</v>
      </c>
      <c r="K6380" s="13">
        <v>0.4</v>
      </c>
      <c r="L6380" s="13">
        <v>5</v>
      </c>
      <c r="M6380" s="13">
        <v>16.25</v>
      </c>
    </row>
    <row r="6381" spans="2:13">
      <c r="B6381" s="10">
        <v>6378</v>
      </c>
      <c r="C6381" s="13">
        <v>1.2</v>
      </c>
      <c r="D6381" s="13">
        <v>3.3333333333333335</v>
      </c>
      <c r="E6381" s="13">
        <v>15.428571428571429</v>
      </c>
      <c r="F6381" s="13">
        <v>24.573200442967888</v>
      </c>
      <c r="G6381" s="13">
        <v>3.6589147286821708</v>
      </c>
      <c r="H6381" s="13">
        <v>5.4857142857142858</v>
      </c>
      <c r="I6381" s="13">
        <v>1</v>
      </c>
      <c r="J6381" s="13">
        <v>5</v>
      </c>
      <c r="K6381" s="13">
        <v>0.2</v>
      </c>
      <c r="L6381" s="13">
        <v>10</v>
      </c>
      <c r="M6381" s="13">
        <v>18.333333333333336</v>
      </c>
    </row>
    <row r="6382" spans="2:13">
      <c r="B6382" s="10">
        <v>6379</v>
      </c>
      <c r="C6382" s="13">
        <v>1</v>
      </c>
      <c r="D6382" s="13">
        <v>4</v>
      </c>
      <c r="E6382" s="13">
        <v>14.210526315789473</v>
      </c>
      <c r="F6382" s="13">
        <v>21.172023641992681</v>
      </c>
      <c r="G6382" s="13">
        <v>3.4705882352941178</v>
      </c>
      <c r="H6382" s="13">
        <v>3.4909090909090907</v>
      </c>
      <c r="I6382" s="13">
        <v>1</v>
      </c>
      <c r="J6382" s="13">
        <v>5</v>
      </c>
      <c r="K6382" s="13">
        <v>0.6</v>
      </c>
      <c r="L6382" s="13">
        <v>3.3333333333333335</v>
      </c>
      <c r="M6382" s="13">
        <v>12.333333333333334</v>
      </c>
    </row>
    <row r="6383" spans="2:13">
      <c r="B6383" s="10">
        <v>6380</v>
      </c>
      <c r="C6383" s="13">
        <v>1.4</v>
      </c>
      <c r="D6383" s="13">
        <v>2.8571428571428572</v>
      </c>
      <c r="E6383" s="13">
        <v>9.3103448275862064</v>
      </c>
      <c r="F6383" s="13">
        <v>18.447707464948845</v>
      </c>
      <c r="G6383" s="13">
        <v>4.2142857142857144</v>
      </c>
      <c r="H6383" s="13">
        <v>4.9230769230769234</v>
      </c>
      <c r="I6383" s="13">
        <v>0.6</v>
      </c>
      <c r="J6383" s="13">
        <v>8.3333333333333339</v>
      </c>
      <c r="K6383" s="13">
        <v>0.6</v>
      </c>
      <c r="L6383" s="13">
        <v>3.3333333333333335</v>
      </c>
      <c r="M6383" s="13">
        <v>14.523809523809526</v>
      </c>
    </row>
    <row r="6384" spans="2:13">
      <c r="B6384" s="10">
        <v>6381</v>
      </c>
      <c r="C6384" s="13">
        <v>1.4</v>
      </c>
      <c r="D6384" s="13">
        <v>2.8571428571428572</v>
      </c>
      <c r="E6384" s="13">
        <v>9</v>
      </c>
      <c r="F6384" s="13">
        <v>15.662605752961081</v>
      </c>
      <c r="G6384" s="13">
        <v>2.3959390862944163</v>
      </c>
      <c r="H6384" s="13">
        <v>4.2666666666666666</v>
      </c>
      <c r="I6384" s="13">
        <v>0.6</v>
      </c>
      <c r="J6384" s="13">
        <v>8.3333333333333339</v>
      </c>
      <c r="K6384" s="13">
        <v>0.8</v>
      </c>
      <c r="L6384" s="13">
        <v>2.5</v>
      </c>
      <c r="M6384" s="13">
        <v>13.690476190476192</v>
      </c>
    </row>
    <row r="6385" spans="2:13">
      <c r="B6385" s="10">
        <v>6382</v>
      </c>
      <c r="C6385" s="13">
        <v>1.2</v>
      </c>
      <c r="D6385" s="13">
        <v>3.3333333333333335</v>
      </c>
      <c r="E6385" s="13">
        <v>11.48936170212766</v>
      </c>
      <c r="F6385" s="13">
        <v>21.557388913012012</v>
      </c>
      <c r="G6385" s="13">
        <v>3.2108843537414966</v>
      </c>
      <c r="H6385" s="13">
        <v>6.8571428571428568</v>
      </c>
      <c r="I6385" s="13">
        <v>0.8</v>
      </c>
      <c r="J6385" s="13">
        <v>6.25</v>
      </c>
      <c r="K6385" s="13">
        <v>0.4</v>
      </c>
      <c r="L6385" s="13">
        <v>5</v>
      </c>
      <c r="M6385" s="13">
        <v>14.583333333333334</v>
      </c>
    </row>
    <row r="6386" spans="2:13">
      <c r="B6386" s="10">
        <v>6383</v>
      </c>
      <c r="C6386" s="13">
        <v>1</v>
      </c>
      <c r="D6386" s="13">
        <v>4</v>
      </c>
      <c r="E6386" s="13">
        <v>11.48936170212766</v>
      </c>
      <c r="F6386" s="13">
        <v>20.79006100282696</v>
      </c>
      <c r="G6386" s="13">
        <v>3.3006993006993004</v>
      </c>
      <c r="H6386" s="13">
        <v>6</v>
      </c>
      <c r="I6386" s="13">
        <v>1.2</v>
      </c>
      <c r="J6386" s="13">
        <v>4.166666666666667</v>
      </c>
      <c r="K6386" s="13">
        <v>0.1</v>
      </c>
      <c r="L6386" s="13">
        <v>20</v>
      </c>
      <c r="M6386" s="13">
        <v>28.166666666666668</v>
      </c>
    </row>
    <row r="6387" spans="2:13">
      <c r="B6387" s="10">
        <v>6384</v>
      </c>
      <c r="C6387" s="13">
        <v>0.6</v>
      </c>
      <c r="D6387" s="13">
        <v>6.666666666666667</v>
      </c>
      <c r="E6387" s="13">
        <v>13.170731707317072</v>
      </c>
      <c r="F6387" s="13">
        <v>22.469543252308583</v>
      </c>
      <c r="G6387" s="13">
        <v>3.1052631578947372</v>
      </c>
      <c r="H6387" s="13">
        <v>6.193548387096774</v>
      </c>
      <c r="I6387" s="13">
        <v>0.8</v>
      </c>
      <c r="J6387" s="13">
        <v>6.25</v>
      </c>
      <c r="K6387" s="13">
        <v>0.6</v>
      </c>
      <c r="L6387" s="13">
        <v>3.3333333333333335</v>
      </c>
      <c r="M6387" s="13">
        <v>16.25</v>
      </c>
    </row>
    <row r="6388" spans="2:13">
      <c r="B6388" s="10">
        <v>6385</v>
      </c>
      <c r="C6388" s="13">
        <v>1.6</v>
      </c>
      <c r="D6388" s="13">
        <v>2.5</v>
      </c>
      <c r="E6388" s="13">
        <v>9.1525423728813564</v>
      </c>
      <c r="F6388" s="13">
        <v>15.904590027386195</v>
      </c>
      <c r="G6388" s="13">
        <v>2.9873417721518987</v>
      </c>
      <c r="H6388" s="13">
        <v>3.7647058823529411</v>
      </c>
      <c r="I6388" s="13">
        <v>1.2</v>
      </c>
      <c r="J6388" s="13">
        <v>4.166666666666667</v>
      </c>
      <c r="K6388" s="13">
        <v>0.8</v>
      </c>
      <c r="L6388" s="13">
        <v>2.5</v>
      </c>
      <c r="M6388" s="13">
        <v>9.1666666666666679</v>
      </c>
    </row>
    <row r="6389" spans="2:13">
      <c r="B6389" s="10">
        <v>6386</v>
      </c>
      <c r="C6389" s="13">
        <v>1.2</v>
      </c>
      <c r="D6389" s="13">
        <v>3.3333333333333335</v>
      </c>
      <c r="E6389" s="13">
        <v>8.8524590163934427</v>
      </c>
      <c r="F6389" s="13">
        <v>15.941108560718217</v>
      </c>
      <c r="G6389" s="13">
        <v>3.3239436619718314</v>
      </c>
      <c r="H6389" s="13">
        <v>3.7647058823529411</v>
      </c>
      <c r="I6389" s="13">
        <v>1.2</v>
      </c>
      <c r="J6389" s="13">
        <v>4.166666666666667</v>
      </c>
      <c r="K6389" s="13">
        <v>0.4</v>
      </c>
      <c r="L6389" s="13">
        <v>5</v>
      </c>
      <c r="M6389" s="13">
        <v>12.5</v>
      </c>
    </row>
    <row r="6390" spans="2:13">
      <c r="B6390" s="10">
        <v>6387</v>
      </c>
      <c r="C6390" s="13">
        <v>0.4</v>
      </c>
      <c r="D6390" s="13">
        <v>10</v>
      </c>
      <c r="E6390" s="13">
        <v>12</v>
      </c>
      <c r="F6390" s="13">
        <v>24.549999999999997</v>
      </c>
      <c r="G6390" s="13">
        <v>2.95</v>
      </c>
      <c r="H6390" s="13">
        <v>9.6</v>
      </c>
      <c r="I6390" s="13">
        <v>1</v>
      </c>
      <c r="J6390" s="13">
        <v>5</v>
      </c>
      <c r="K6390" s="13">
        <v>0.6</v>
      </c>
      <c r="L6390" s="13">
        <v>3.3333333333333335</v>
      </c>
      <c r="M6390" s="13">
        <v>18.333333333333332</v>
      </c>
    </row>
    <row r="6391" spans="2:13">
      <c r="B6391" s="10">
        <v>6388</v>
      </c>
      <c r="C6391" s="13">
        <v>0.8</v>
      </c>
      <c r="D6391" s="13">
        <v>5</v>
      </c>
      <c r="E6391" s="13">
        <v>9.3103448275862064</v>
      </c>
      <c r="F6391" s="13">
        <v>19.995659512900893</v>
      </c>
      <c r="G6391" s="13">
        <v>3.3006993006993004</v>
      </c>
      <c r="H6391" s="13">
        <v>7.384615384615385</v>
      </c>
      <c r="I6391" s="13">
        <v>1</v>
      </c>
      <c r="J6391" s="13">
        <v>5</v>
      </c>
      <c r="K6391" s="13">
        <v>0.4</v>
      </c>
      <c r="L6391" s="13">
        <v>5</v>
      </c>
      <c r="M6391" s="13">
        <v>15</v>
      </c>
    </row>
    <row r="6392" spans="2:13">
      <c r="B6392" s="10">
        <v>6389</v>
      </c>
      <c r="C6392" s="13">
        <v>0.6</v>
      </c>
      <c r="D6392" s="13">
        <v>6.666666666666667</v>
      </c>
      <c r="E6392" s="13">
        <v>20</v>
      </c>
      <c r="F6392" s="13">
        <v>25.531313131313134</v>
      </c>
      <c r="G6392" s="13">
        <v>2.6222222222222222</v>
      </c>
      <c r="H6392" s="13">
        <v>2.9090909090909092</v>
      </c>
      <c r="I6392" s="13">
        <v>1</v>
      </c>
      <c r="J6392" s="13">
        <v>5</v>
      </c>
      <c r="K6392" s="13">
        <v>1</v>
      </c>
      <c r="L6392" s="13">
        <v>2</v>
      </c>
      <c r="M6392" s="13">
        <v>13.666666666666668</v>
      </c>
    </row>
    <row r="6393" spans="2:13">
      <c r="B6393" s="10">
        <v>6390</v>
      </c>
      <c r="C6393" s="13">
        <v>0.8</v>
      </c>
      <c r="D6393" s="13">
        <v>5</v>
      </c>
      <c r="E6393" s="13">
        <v>11.739130434782609</v>
      </c>
      <c r="F6393" s="13">
        <v>18.144517640169816</v>
      </c>
      <c r="G6393" s="13">
        <v>3.496296296296296</v>
      </c>
      <c r="H6393" s="13">
        <v>2.9090909090909092</v>
      </c>
      <c r="I6393" s="13">
        <v>1.6</v>
      </c>
      <c r="J6393" s="13">
        <v>3.125</v>
      </c>
      <c r="K6393" s="13">
        <v>0.4</v>
      </c>
      <c r="L6393" s="13">
        <v>5</v>
      </c>
      <c r="M6393" s="13">
        <v>13.125</v>
      </c>
    </row>
    <row r="6394" spans="2:13">
      <c r="B6394" s="10">
        <v>6391</v>
      </c>
      <c r="C6394" s="13">
        <v>0.4</v>
      </c>
      <c r="D6394" s="13">
        <v>10</v>
      </c>
      <c r="E6394" s="13">
        <v>17.419354838709676</v>
      </c>
      <c r="F6394" s="13">
        <v>28.423298500681508</v>
      </c>
      <c r="G6394" s="13">
        <v>3.3239436619718314</v>
      </c>
      <c r="H6394" s="13">
        <v>7.68</v>
      </c>
      <c r="I6394" s="13">
        <v>1</v>
      </c>
      <c r="J6394" s="13">
        <v>5</v>
      </c>
      <c r="K6394" s="13">
        <v>0.6</v>
      </c>
      <c r="L6394" s="13">
        <v>3.3333333333333335</v>
      </c>
      <c r="M6394" s="13">
        <v>18.333333333333332</v>
      </c>
    </row>
    <row r="6395" spans="2:13">
      <c r="B6395" s="10">
        <v>6392</v>
      </c>
      <c r="C6395" s="13">
        <v>0.4</v>
      </c>
      <c r="D6395" s="13">
        <v>10</v>
      </c>
      <c r="E6395" s="13">
        <v>10.588235294117647</v>
      </c>
      <c r="F6395" s="13">
        <v>16.083104542710828</v>
      </c>
      <c r="G6395" s="13">
        <v>2.9685534591194971</v>
      </c>
      <c r="H6395" s="13">
        <v>2.5263157894736841</v>
      </c>
      <c r="I6395" s="13">
        <v>1.2</v>
      </c>
      <c r="J6395" s="13">
        <v>4.166666666666667</v>
      </c>
      <c r="K6395" s="13">
        <v>0.2</v>
      </c>
      <c r="L6395" s="13">
        <v>10</v>
      </c>
      <c r="M6395" s="13">
        <v>24.166666666666668</v>
      </c>
    </row>
    <row r="6396" spans="2:13">
      <c r="B6396" s="10">
        <v>6393</v>
      </c>
      <c r="C6396" s="13">
        <v>0.8</v>
      </c>
      <c r="D6396" s="13">
        <v>5</v>
      </c>
      <c r="E6396" s="13">
        <v>11.020408163265305</v>
      </c>
      <c r="F6396" s="13">
        <v>16.045865711084211</v>
      </c>
      <c r="G6396" s="13">
        <v>2.7928994082840237</v>
      </c>
      <c r="H6396" s="13">
        <v>2.2325581395348837</v>
      </c>
      <c r="I6396" s="13">
        <v>1.2</v>
      </c>
      <c r="J6396" s="13">
        <v>4.166666666666667</v>
      </c>
      <c r="K6396" s="13">
        <v>0.2</v>
      </c>
      <c r="L6396" s="13">
        <v>10</v>
      </c>
      <c r="M6396" s="13">
        <v>19.166666666666668</v>
      </c>
    </row>
    <row r="6397" spans="2:13">
      <c r="B6397" s="10">
        <v>6394</v>
      </c>
      <c r="C6397" s="13">
        <v>0.4</v>
      </c>
      <c r="D6397" s="13">
        <v>10</v>
      </c>
      <c r="E6397" s="13">
        <v>12</v>
      </c>
      <c r="F6397" s="13">
        <v>17.65952965952966</v>
      </c>
      <c r="G6397" s="13">
        <v>3.0649350649350646</v>
      </c>
      <c r="H6397" s="13">
        <v>2.5945945945945947</v>
      </c>
      <c r="I6397" s="13">
        <v>0.6</v>
      </c>
      <c r="J6397" s="13">
        <v>8.3333333333333339</v>
      </c>
      <c r="K6397" s="13">
        <v>0.2</v>
      </c>
      <c r="L6397" s="13">
        <v>10</v>
      </c>
      <c r="M6397" s="13">
        <v>28.333333333333336</v>
      </c>
    </row>
    <row r="6398" spans="2:13">
      <c r="B6398" s="10">
        <v>6395</v>
      </c>
      <c r="C6398" s="13">
        <v>1</v>
      </c>
      <c r="D6398" s="13">
        <v>4</v>
      </c>
      <c r="E6398" s="13">
        <v>11.739130434782609</v>
      </c>
      <c r="F6398" s="13">
        <v>18.666114561766737</v>
      </c>
      <c r="G6398" s="13">
        <v>3.3714285714285714</v>
      </c>
      <c r="H6398" s="13">
        <v>3.5555555555555554</v>
      </c>
      <c r="I6398" s="13">
        <v>0.8</v>
      </c>
      <c r="J6398" s="13">
        <v>6.25</v>
      </c>
      <c r="K6398" s="13">
        <v>0.2</v>
      </c>
      <c r="L6398" s="13">
        <v>10</v>
      </c>
      <c r="M6398" s="13">
        <v>20.25</v>
      </c>
    </row>
    <row r="6399" spans="2:13">
      <c r="B6399" s="10">
        <v>6396</v>
      </c>
      <c r="C6399" s="13">
        <v>1.2</v>
      </c>
      <c r="D6399" s="13">
        <v>3.3333333333333335</v>
      </c>
      <c r="E6399" s="13">
        <v>13.170731707317072</v>
      </c>
      <c r="F6399" s="13">
        <v>20.454803956906563</v>
      </c>
      <c r="G6399" s="13">
        <v>2.7126436781609193</v>
      </c>
      <c r="H6399" s="13">
        <v>4.5714285714285712</v>
      </c>
      <c r="I6399" s="13">
        <v>0.4</v>
      </c>
      <c r="J6399" s="13">
        <v>12.5</v>
      </c>
      <c r="K6399" s="13">
        <v>0.2</v>
      </c>
      <c r="L6399" s="13">
        <v>10</v>
      </c>
      <c r="M6399" s="13">
        <v>25.833333333333336</v>
      </c>
    </row>
    <row r="6400" spans="2:13">
      <c r="B6400" s="10">
        <v>6397</v>
      </c>
      <c r="C6400" s="13">
        <v>0.6</v>
      </c>
      <c r="D6400" s="13">
        <v>6.666666666666667</v>
      </c>
      <c r="E6400" s="13">
        <v>12.857142857142858</v>
      </c>
      <c r="F6400" s="13">
        <v>21.288645690834475</v>
      </c>
      <c r="G6400" s="13">
        <v>3.9663865546218489</v>
      </c>
      <c r="H6400" s="13">
        <v>4.4651162790697674</v>
      </c>
      <c r="I6400" s="13">
        <v>0.6</v>
      </c>
      <c r="J6400" s="13">
        <v>8.3333333333333339</v>
      </c>
      <c r="K6400" s="13">
        <v>0.6</v>
      </c>
      <c r="L6400" s="13">
        <v>3.3333333333333335</v>
      </c>
      <c r="M6400" s="13">
        <v>18.333333333333332</v>
      </c>
    </row>
    <row r="6401" spans="2:13">
      <c r="B6401" s="10">
        <v>6398</v>
      </c>
      <c r="C6401" s="13">
        <v>0.2</v>
      </c>
      <c r="D6401" s="13">
        <v>20</v>
      </c>
      <c r="E6401" s="13">
        <v>9.473684210526315</v>
      </c>
      <c r="F6401" s="13">
        <v>18.142792879634985</v>
      </c>
      <c r="G6401" s="13">
        <v>3.746031746031746</v>
      </c>
      <c r="H6401" s="13">
        <v>4.9230769230769234</v>
      </c>
      <c r="I6401" s="13">
        <v>1.2</v>
      </c>
      <c r="J6401" s="13">
        <v>4.166666666666667</v>
      </c>
      <c r="K6401" s="13">
        <v>0.4</v>
      </c>
      <c r="L6401" s="13">
        <v>5</v>
      </c>
      <c r="M6401" s="13">
        <v>29.166666666666668</v>
      </c>
    </row>
    <row r="6402" spans="2:13">
      <c r="B6402" s="10">
        <v>6399</v>
      </c>
      <c r="C6402" s="13">
        <v>0.8</v>
      </c>
      <c r="D6402" s="13">
        <v>5</v>
      </c>
      <c r="E6402" s="13">
        <v>13.5</v>
      </c>
      <c r="F6402" s="13">
        <v>29.671428571428571</v>
      </c>
      <c r="G6402" s="13">
        <v>3.3714285714285714</v>
      </c>
      <c r="H6402" s="13">
        <v>12.8</v>
      </c>
      <c r="I6402" s="13">
        <v>1</v>
      </c>
      <c r="J6402" s="13">
        <v>5</v>
      </c>
      <c r="K6402" s="13">
        <v>0.8</v>
      </c>
      <c r="L6402" s="13">
        <v>2.5</v>
      </c>
      <c r="M6402" s="13">
        <v>12.5</v>
      </c>
    </row>
    <row r="6403" spans="2:13">
      <c r="B6403" s="10">
        <v>6400</v>
      </c>
      <c r="C6403" s="13">
        <v>0.6</v>
      </c>
      <c r="D6403" s="13">
        <v>6.666666666666667</v>
      </c>
      <c r="E6403" s="13">
        <v>7.7142857142857144</v>
      </c>
      <c r="F6403" s="13">
        <v>22.58722563985722</v>
      </c>
      <c r="G6403" s="13">
        <v>4.7676767676767682</v>
      </c>
      <c r="H6403" s="13">
        <v>10.105263157894736</v>
      </c>
      <c r="I6403" s="13">
        <v>1</v>
      </c>
      <c r="J6403" s="13">
        <v>5</v>
      </c>
      <c r="K6403" s="13">
        <v>0.1</v>
      </c>
      <c r="L6403" s="13">
        <v>20</v>
      </c>
      <c r="M6403" s="13">
        <v>31.666666666666668</v>
      </c>
    </row>
    <row r="6404" spans="2:13">
      <c r="B6404" s="10">
        <v>6401</v>
      </c>
      <c r="C6404" s="13">
        <v>1</v>
      </c>
      <c r="D6404" s="13">
        <v>4</v>
      </c>
      <c r="E6404" s="13">
        <v>11.020408163265305</v>
      </c>
      <c r="F6404" s="13">
        <v>17.638168781025922</v>
      </c>
      <c r="G6404" s="13">
        <v>3.189189189189189</v>
      </c>
      <c r="H6404" s="13">
        <v>3.4285714285714284</v>
      </c>
      <c r="I6404" s="13">
        <v>1.2</v>
      </c>
      <c r="J6404" s="13">
        <v>4.166666666666667</v>
      </c>
      <c r="K6404" s="13">
        <v>0.2</v>
      </c>
      <c r="L6404" s="13">
        <v>10</v>
      </c>
      <c r="M6404" s="13">
        <v>18.166666666666668</v>
      </c>
    </row>
    <row r="6405" spans="2:13">
      <c r="B6405" s="10">
        <v>6402</v>
      </c>
      <c r="C6405" s="13">
        <v>0.4</v>
      </c>
      <c r="D6405" s="13">
        <v>10</v>
      </c>
      <c r="E6405" s="13">
        <v>12.272727272727273</v>
      </c>
      <c r="F6405" s="13">
        <v>18.703084415584417</v>
      </c>
      <c r="G6405" s="13">
        <v>3.6875</v>
      </c>
      <c r="H6405" s="13">
        <v>2.7428571428571429</v>
      </c>
      <c r="I6405" s="13">
        <v>1</v>
      </c>
      <c r="J6405" s="13">
        <v>5</v>
      </c>
      <c r="K6405" s="13">
        <v>0.2</v>
      </c>
      <c r="L6405" s="13">
        <v>10</v>
      </c>
      <c r="M6405" s="13">
        <v>25</v>
      </c>
    </row>
    <row r="6406" spans="2:13">
      <c r="B6406" s="10">
        <v>6403</v>
      </c>
      <c r="C6406" s="13">
        <v>1.4</v>
      </c>
      <c r="D6406" s="13">
        <v>2.8571428571428572</v>
      </c>
      <c r="E6406" s="13">
        <v>13.5</v>
      </c>
      <c r="F6406" s="13">
        <v>18.402824565949729</v>
      </c>
      <c r="G6406" s="13">
        <v>2.0792951541850222</v>
      </c>
      <c r="H6406" s="13">
        <v>2.8235294117647061</v>
      </c>
      <c r="I6406" s="13">
        <v>0.8</v>
      </c>
      <c r="J6406" s="13">
        <v>6.25</v>
      </c>
      <c r="K6406" s="13">
        <v>0.4</v>
      </c>
      <c r="L6406" s="13">
        <v>5</v>
      </c>
      <c r="M6406" s="13">
        <v>14.107142857142858</v>
      </c>
    </row>
    <row r="6407" spans="2:13">
      <c r="B6407" s="10">
        <v>6404</v>
      </c>
      <c r="C6407" s="13">
        <v>0.6</v>
      </c>
      <c r="D6407" s="13">
        <v>6.666666666666667</v>
      </c>
      <c r="E6407" s="13">
        <v>8.1818181818181817</v>
      </c>
      <c r="F6407" s="13">
        <v>12.695575561789218</v>
      </c>
      <c r="G6407" s="13">
        <v>2.4712041884816753</v>
      </c>
      <c r="H6407" s="13">
        <v>2.0425531914893615</v>
      </c>
      <c r="I6407" s="13">
        <v>1.2</v>
      </c>
      <c r="J6407" s="13">
        <v>4.166666666666667</v>
      </c>
      <c r="K6407" s="13">
        <v>0.2</v>
      </c>
      <c r="L6407" s="13">
        <v>10</v>
      </c>
      <c r="M6407" s="13">
        <v>20.833333333333336</v>
      </c>
    </row>
    <row r="6408" spans="2:13">
      <c r="B6408" s="10">
        <v>6405</v>
      </c>
      <c r="C6408" s="13">
        <v>1</v>
      </c>
      <c r="D6408" s="13">
        <v>4</v>
      </c>
      <c r="E6408" s="13">
        <v>10.588235294117647</v>
      </c>
      <c r="F6408" s="13">
        <v>17.799169491665907</v>
      </c>
      <c r="G6408" s="13">
        <v>3.1258278145695364</v>
      </c>
      <c r="H6408" s="13">
        <v>4.0851063829787231</v>
      </c>
      <c r="I6408" s="13">
        <v>1</v>
      </c>
      <c r="J6408" s="13">
        <v>5</v>
      </c>
      <c r="K6408" s="13">
        <v>0.4</v>
      </c>
      <c r="L6408" s="13">
        <v>5</v>
      </c>
      <c r="M6408" s="13">
        <v>14</v>
      </c>
    </row>
    <row r="6409" spans="2:13">
      <c r="B6409" s="10">
        <v>6406</v>
      </c>
      <c r="C6409" s="13">
        <v>0.8</v>
      </c>
      <c r="D6409" s="13">
        <v>5</v>
      </c>
      <c r="E6409" s="13">
        <v>16.363636363636363</v>
      </c>
      <c r="F6409" s="13">
        <v>26.921685144124169</v>
      </c>
      <c r="G6409" s="13">
        <v>2.8780487804878048</v>
      </c>
      <c r="H6409" s="13">
        <v>7.68</v>
      </c>
      <c r="I6409" s="13">
        <v>0.8</v>
      </c>
      <c r="J6409" s="13">
        <v>6.25</v>
      </c>
      <c r="K6409" s="13">
        <v>0.4</v>
      </c>
      <c r="L6409" s="13">
        <v>5</v>
      </c>
      <c r="M6409" s="13">
        <v>16.25</v>
      </c>
    </row>
    <row r="6410" spans="2:13">
      <c r="B6410" s="10">
        <v>6407</v>
      </c>
      <c r="C6410" s="13">
        <v>0.6</v>
      </c>
      <c r="D6410" s="13">
        <v>6.666666666666667</v>
      </c>
      <c r="E6410" s="13">
        <v>15.882352941176469</v>
      </c>
      <c r="F6410" s="13">
        <v>24.805797917253024</v>
      </c>
      <c r="G6410" s="13">
        <v>3.1052631578947372</v>
      </c>
      <c r="H6410" s="13">
        <v>5.8181818181818183</v>
      </c>
      <c r="I6410" s="13">
        <v>1.2</v>
      </c>
      <c r="J6410" s="13">
        <v>4.166666666666667</v>
      </c>
      <c r="K6410" s="13">
        <v>0.6</v>
      </c>
      <c r="L6410" s="13">
        <v>3.3333333333333335</v>
      </c>
      <c r="M6410" s="13">
        <v>14.166666666666668</v>
      </c>
    </row>
    <row r="6411" spans="2:13">
      <c r="B6411" s="10">
        <v>6408</v>
      </c>
      <c r="C6411" s="13">
        <v>0.6</v>
      </c>
      <c r="D6411" s="13">
        <v>6.666666666666667</v>
      </c>
      <c r="E6411" s="13">
        <v>13.5</v>
      </c>
      <c r="F6411" s="13">
        <v>20.100185528756956</v>
      </c>
      <c r="G6411" s="13">
        <v>2.6818181818181817</v>
      </c>
      <c r="H6411" s="13">
        <v>3.9183673469387754</v>
      </c>
      <c r="I6411" s="13">
        <v>1</v>
      </c>
      <c r="J6411" s="13">
        <v>5</v>
      </c>
      <c r="K6411" s="13">
        <v>0.8</v>
      </c>
      <c r="L6411" s="13">
        <v>2.5</v>
      </c>
      <c r="M6411" s="13">
        <v>14.166666666666668</v>
      </c>
    </row>
    <row r="6412" spans="2:13">
      <c r="B6412" s="10">
        <v>6409</v>
      </c>
      <c r="C6412" s="13">
        <v>0.8</v>
      </c>
      <c r="D6412" s="13">
        <v>5</v>
      </c>
      <c r="E6412" s="13">
        <v>15.882352941176469</v>
      </c>
      <c r="F6412" s="13">
        <v>21.425195554957298</v>
      </c>
      <c r="G6412" s="13">
        <v>2.7602339181286553</v>
      </c>
      <c r="H6412" s="13">
        <v>2.7826086956521738</v>
      </c>
      <c r="I6412" s="13">
        <v>0.8</v>
      </c>
      <c r="J6412" s="13">
        <v>6.25</v>
      </c>
      <c r="K6412" s="13">
        <v>0.1</v>
      </c>
      <c r="L6412" s="13">
        <v>20</v>
      </c>
      <c r="M6412" s="13">
        <v>31.25</v>
      </c>
    </row>
    <row r="6413" spans="2:13">
      <c r="B6413" s="10">
        <v>6410</v>
      </c>
      <c r="C6413" s="13">
        <v>0.8</v>
      </c>
      <c r="D6413" s="13">
        <v>5</v>
      </c>
      <c r="E6413" s="13">
        <v>8.4375</v>
      </c>
      <c r="F6413" s="13">
        <v>16.483477011494251</v>
      </c>
      <c r="G6413" s="13">
        <v>2.7126436781609193</v>
      </c>
      <c r="H6413" s="13">
        <v>5.333333333333333</v>
      </c>
      <c r="I6413" s="13">
        <v>1.4</v>
      </c>
      <c r="J6413" s="13">
        <v>3.5714285714285716</v>
      </c>
      <c r="K6413" s="13">
        <v>0.6</v>
      </c>
      <c r="L6413" s="13">
        <v>3.3333333333333335</v>
      </c>
      <c r="M6413" s="13">
        <v>11.904761904761905</v>
      </c>
    </row>
    <row r="6414" spans="2:13">
      <c r="B6414" s="10">
        <v>6411</v>
      </c>
      <c r="C6414" s="13">
        <v>1.4</v>
      </c>
      <c r="D6414" s="13">
        <v>2.8571428571428572</v>
      </c>
      <c r="E6414" s="13">
        <v>16.363636363636363</v>
      </c>
      <c r="F6414" s="13">
        <v>24.059341885108758</v>
      </c>
      <c r="G6414" s="13">
        <v>2.8957055214723924</v>
      </c>
      <c r="H6414" s="13">
        <v>4.8</v>
      </c>
      <c r="I6414" s="13">
        <v>1</v>
      </c>
      <c r="J6414" s="13">
        <v>5</v>
      </c>
      <c r="K6414" s="13">
        <v>0.4</v>
      </c>
      <c r="L6414" s="13">
        <v>5</v>
      </c>
      <c r="M6414" s="13">
        <v>12.857142857142858</v>
      </c>
    </row>
    <row r="6415" spans="2:13">
      <c r="B6415" s="10">
        <v>6412</v>
      </c>
      <c r="C6415" s="13">
        <v>1</v>
      </c>
      <c r="D6415" s="13">
        <v>4</v>
      </c>
      <c r="E6415" s="13">
        <v>15.428571428571429</v>
      </c>
      <c r="F6415" s="13">
        <v>22.735486735486734</v>
      </c>
      <c r="G6415" s="13">
        <v>2.3838383838383841</v>
      </c>
      <c r="H6415" s="13">
        <v>4.9230769230769234</v>
      </c>
      <c r="I6415" s="13">
        <v>1</v>
      </c>
      <c r="J6415" s="13">
        <v>5</v>
      </c>
      <c r="K6415" s="13">
        <v>0.6</v>
      </c>
      <c r="L6415" s="13">
        <v>3.3333333333333335</v>
      </c>
      <c r="M6415" s="13">
        <v>12.333333333333334</v>
      </c>
    </row>
    <row r="6416" spans="2:13">
      <c r="B6416" s="10">
        <v>6413</v>
      </c>
      <c r="C6416" s="13">
        <v>0.4</v>
      </c>
      <c r="D6416" s="13">
        <v>10</v>
      </c>
      <c r="E6416" s="13">
        <v>8.7096774193548381</v>
      </c>
      <c r="F6416" s="13">
        <v>16.7686784250538</v>
      </c>
      <c r="G6416" s="13">
        <v>3.0063694267515921</v>
      </c>
      <c r="H6416" s="13">
        <v>5.0526315789473681</v>
      </c>
      <c r="I6416" s="13">
        <v>1</v>
      </c>
      <c r="J6416" s="13">
        <v>5</v>
      </c>
      <c r="K6416" s="13">
        <v>0.2</v>
      </c>
      <c r="L6416" s="13">
        <v>10</v>
      </c>
      <c r="M6416" s="13">
        <v>25</v>
      </c>
    </row>
    <row r="6417" spans="2:13">
      <c r="B6417" s="10">
        <v>6414</v>
      </c>
      <c r="C6417" s="13">
        <v>0.6</v>
      </c>
      <c r="D6417" s="13">
        <v>6.666666666666667</v>
      </c>
      <c r="E6417" s="13">
        <v>15</v>
      </c>
      <c r="F6417" s="13">
        <v>20.833472260813188</v>
      </c>
      <c r="G6417" s="13">
        <v>2.5792349726775954</v>
      </c>
      <c r="H6417" s="13">
        <v>3.2542372881355934</v>
      </c>
      <c r="I6417" s="13">
        <v>0.6</v>
      </c>
      <c r="J6417" s="13">
        <v>8.3333333333333339</v>
      </c>
      <c r="K6417" s="13">
        <v>0.2</v>
      </c>
      <c r="L6417" s="13">
        <v>10</v>
      </c>
      <c r="M6417" s="13">
        <v>25</v>
      </c>
    </row>
    <row r="6418" spans="2:13">
      <c r="B6418" s="10">
        <v>6415</v>
      </c>
      <c r="C6418" s="13">
        <v>0.6</v>
      </c>
      <c r="D6418" s="13">
        <v>6.666666666666667</v>
      </c>
      <c r="E6418" s="13">
        <v>9.1525423728813564</v>
      </c>
      <c r="F6418" s="13">
        <v>15.700060103377812</v>
      </c>
      <c r="G6418" s="13">
        <v>3.3475177304964543</v>
      </c>
      <c r="H6418" s="13">
        <v>3.2</v>
      </c>
      <c r="I6418" s="13">
        <v>0.6</v>
      </c>
      <c r="J6418" s="13">
        <v>8.3333333333333339</v>
      </c>
      <c r="K6418" s="13">
        <v>0.4</v>
      </c>
      <c r="L6418" s="13">
        <v>5</v>
      </c>
      <c r="M6418" s="13">
        <v>20</v>
      </c>
    </row>
    <row r="6419" spans="2:13">
      <c r="B6419" s="10">
        <v>6416</v>
      </c>
      <c r="C6419" s="13">
        <v>0.4</v>
      </c>
      <c r="D6419" s="13">
        <v>10</v>
      </c>
      <c r="E6419" s="13">
        <v>12.558139534883722</v>
      </c>
      <c r="F6419" s="13">
        <v>22.434001603849239</v>
      </c>
      <c r="G6419" s="13">
        <v>3.2551724137931033</v>
      </c>
      <c r="H6419" s="13">
        <v>6.6206896551724137</v>
      </c>
      <c r="I6419" s="13">
        <v>1</v>
      </c>
      <c r="J6419" s="13">
        <v>5</v>
      </c>
      <c r="K6419" s="13">
        <v>0.2</v>
      </c>
      <c r="L6419" s="13">
        <v>10</v>
      </c>
      <c r="M6419" s="13">
        <v>25</v>
      </c>
    </row>
    <row r="6420" spans="2:13">
      <c r="B6420" s="10">
        <v>6417</v>
      </c>
      <c r="C6420" s="13">
        <v>0.4</v>
      </c>
      <c r="D6420" s="13">
        <v>10</v>
      </c>
      <c r="E6420" s="13">
        <v>13.5</v>
      </c>
      <c r="F6420" s="13">
        <v>22.519895692485996</v>
      </c>
      <c r="G6420" s="13">
        <v>2.8263473053892216</v>
      </c>
      <c r="H6420" s="13">
        <v>6.193548387096774</v>
      </c>
      <c r="I6420" s="13">
        <v>1</v>
      </c>
      <c r="J6420" s="13">
        <v>5</v>
      </c>
      <c r="K6420" s="13">
        <v>0.4</v>
      </c>
      <c r="L6420" s="13">
        <v>5</v>
      </c>
      <c r="M6420" s="13">
        <v>20</v>
      </c>
    </row>
    <row r="6421" spans="2:13">
      <c r="B6421" s="10">
        <v>6418</v>
      </c>
      <c r="C6421" s="13">
        <v>0.8</v>
      </c>
      <c r="D6421" s="13">
        <v>5</v>
      </c>
      <c r="E6421" s="13">
        <v>10.8</v>
      </c>
      <c r="F6421" s="13">
        <v>17.66060606060606</v>
      </c>
      <c r="G6421" s="13">
        <v>2.8606060606060604</v>
      </c>
      <c r="H6421" s="13">
        <v>4</v>
      </c>
      <c r="I6421" s="13">
        <v>1.2</v>
      </c>
      <c r="J6421" s="13">
        <v>4.166666666666667</v>
      </c>
      <c r="K6421" s="13">
        <v>0.6</v>
      </c>
      <c r="L6421" s="13">
        <v>3.3333333333333335</v>
      </c>
      <c r="M6421" s="13">
        <v>12.500000000000002</v>
      </c>
    </row>
    <row r="6422" spans="2:13">
      <c r="B6422" s="10">
        <v>6419</v>
      </c>
      <c r="C6422" s="13">
        <v>0.6</v>
      </c>
      <c r="D6422" s="13">
        <v>6.666666666666667</v>
      </c>
      <c r="E6422" s="13">
        <v>10.588235294117647</v>
      </c>
      <c r="F6422" s="13">
        <v>19.242780748663101</v>
      </c>
      <c r="G6422" s="13">
        <v>4.290909090909091</v>
      </c>
      <c r="H6422" s="13">
        <v>4.3636363636363633</v>
      </c>
      <c r="I6422" s="13">
        <v>0.4</v>
      </c>
      <c r="J6422" s="13">
        <v>12.5</v>
      </c>
      <c r="K6422" s="13">
        <v>0.6</v>
      </c>
      <c r="L6422" s="13">
        <v>3.3333333333333335</v>
      </c>
      <c r="M6422" s="13">
        <v>22.5</v>
      </c>
    </row>
    <row r="6423" spans="2:13">
      <c r="B6423" s="10">
        <v>6420</v>
      </c>
      <c r="C6423" s="13">
        <v>1.2</v>
      </c>
      <c r="D6423" s="13">
        <v>3.3333333333333335</v>
      </c>
      <c r="E6423" s="13">
        <v>10.588235294117647</v>
      </c>
      <c r="F6423" s="13">
        <v>18.116558993539613</v>
      </c>
      <c r="G6423" s="13">
        <v>2.7283236994219653</v>
      </c>
      <c r="H6423" s="13">
        <v>4.8</v>
      </c>
      <c r="I6423" s="13">
        <v>1</v>
      </c>
      <c r="J6423" s="13">
        <v>5</v>
      </c>
      <c r="K6423" s="13">
        <v>0.2</v>
      </c>
      <c r="L6423" s="13">
        <v>10</v>
      </c>
      <c r="M6423" s="13">
        <v>18.333333333333336</v>
      </c>
    </row>
    <row r="6424" spans="2:13">
      <c r="B6424" s="10">
        <v>6421</v>
      </c>
      <c r="C6424" s="13">
        <v>0.4</v>
      </c>
      <c r="D6424" s="13">
        <v>10</v>
      </c>
      <c r="E6424" s="13">
        <v>13.846153846153847</v>
      </c>
      <c r="F6424" s="13">
        <v>20.442326094957675</v>
      </c>
      <c r="G6424" s="13">
        <v>3.1052631578947372</v>
      </c>
      <c r="H6424" s="13">
        <v>3.4909090909090907</v>
      </c>
      <c r="I6424" s="13">
        <v>0.8</v>
      </c>
      <c r="J6424" s="13">
        <v>6.25</v>
      </c>
      <c r="K6424" s="13">
        <v>0.2</v>
      </c>
      <c r="L6424" s="13">
        <v>10</v>
      </c>
      <c r="M6424" s="13">
        <v>26.25</v>
      </c>
    </row>
    <row r="6425" spans="2:13">
      <c r="B6425" s="10">
        <v>6422</v>
      </c>
      <c r="C6425" s="13">
        <v>1</v>
      </c>
      <c r="D6425" s="13">
        <v>4</v>
      </c>
      <c r="E6425" s="13">
        <v>13.5</v>
      </c>
      <c r="F6425" s="13">
        <v>22.518487394957983</v>
      </c>
      <c r="G6425" s="13">
        <v>3.3714285714285714</v>
      </c>
      <c r="H6425" s="13">
        <v>5.6470588235294121</v>
      </c>
      <c r="I6425" s="13">
        <v>0.8</v>
      </c>
      <c r="J6425" s="13">
        <v>6.25</v>
      </c>
      <c r="K6425" s="13">
        <v>0.2</v>
      </c>
      <c r="L6425" s="13">
        <v>10</v>
      </c>
      <c r="M6425" s="13">
        <v>20.25</v>
      </c>
    </row>
    <row r="6426" spans="2:13">
      <c r="B6426" s="10">
        <v>6423</v>
      </c>
      <c r="C6426" s="13">
        <v>0.6</v>
      </c>
      <c r="D6426" s="13">
        <v>6.666666666666667</v>
      </c>
      <c r="E6426" s="13">
        <v>7.7142857142857144</v>
      </c>
      <c r="F6426" s="13">
        <v>16.204718031791032</v>
      </c>
      <c r="G6426" s="13">
        <v>2.8433734939759034</v>
      </c>
      <c r="H6426" s="13">
        <v>5.6470588235294121</v>
      </c>
      <c r="I6426" s="13">
        <v>0.4</v>
      </c>
      <c r="J6426" s="13">
        <v>12.5</v>
      </c>
      <c r="K6426" s="13">
        <v>0.6</v>
      </c>
      <c r="L6426" s="13">
        <v>3.3333333333333335</v>
      </c>
      <c r="M6426" s="13">
        <v>22.5</v>
      </c>
    </row>
    <row r="6427" spans="2:13">
      <c r="B6427" s="10">
        <v>6424</v>
      </c>
      <c r="C6427" s="13">
        <v>0.8</v>
      </c>
      <c r="D6427" s="13">
        <v>5</v>
      </c>
      <c r="E6427" s="13">
        <v>9.8181818181818166</v>
      </c>
      <c r="F6427" s="13">
        <v>17.367371007371005</v>
      </c>
      <c r="G6427" s="13">
        <v>2.3600000000000003</v>
      </c>
      <c r="H6427" s="13">
        <v>5.1891891891891895</v>
      </c>
      <c r="I6427" s="13">
        <v>0.8</v>
      </c>
      <c r="J6427" s="13">
        <v>6.25</v>
      </c>
      <c r="K6427" s="13">
        <v>0.4</v>
      </c>
      <c r="L6427" s="13">
        <v>5</v>
      </c>
      <c r="M6427" s="13">
        <v>16.25</v>
      </c>
    </row>
    <row r="6428" spans="2:13">
      <c r="B6428" s="10">
        <v>6425</v>
      </c>
      <c r="C6428" s="13">
        <v>0.6</v>
      </c>
      <c r="D6428" s="13">
        <v>6.666666666666667</v>
      </c>
      <c r="E6428" s="13">
        <v>10.188679245283019</v>
      </c>
      <c r="F6428" s="13">
        <v>18.567057623661398</v>
      </c>
      <c r="G6428" s="13">
        <v>3.189189189189189</v>
      </c>
      <c r="H6428" s="13">
        <v>5.1891891891891895</v>
      </c>
      <c r="I6428" s="13">
        <v>1.2</v>
      </c>
      <c r="J6428" s="13">
        <v>4.166666666666667</v>
      </c>
      <c r="K6428" s="13">
        <v>0.6</v>
      </c>
      <c r="L6428" s="13">
        <v>3.3333333333333335</v>
      </c>
      <c r="M6428" s="13">
        <v>14.166666666666668</v>
      </c>
    </row>
    <row r="6429" spans="2:13">
      <c r="B6429" s="10">
        <v>6426</v>
      </c>
      <c r="C6429" s="13">
        <v>0.4</v>
      </c>
      <c r="D6429" s="13">
        <v>10</v>
      </c>
      <c r="E6429" s="13">
        <v>12.857142857142858</v>
      </c>
      <c r="F6429" s="13">
        <v>19.671215725554024</v>
      </c>
      <c r="G6429" s="13">
        <v>2.8957055214723924</v>
      </c>
      <c r="H6429" s="13">
        <v>3.9183673469387754</v>
      </c>
      <c r="I6429" s="13">
        <v>1.2</v>
      </c>
      <c r="J6429" s="13">
        <v>4.166666666666667</v>
      </c>
      <c r="K6429" s="13">
        <v>0.4</v>
      </c>
      <c r="L6429" s="13">
        <v>5</v>
      </c>
      <c r="M6429" s="13">
        <v>19.166666666666668</v>
      </c>
    </row>
    <row r="6430" spans="2:13">
      <c r="B6430" s="10">
        <v>6427</v>
      </c>
      <c r="C6430" s="13">
        <v>1.2</v>
      </c>
      <c r="D6430" s="13">
        <v>3.3333333333333335</v>
      </c>
      <c r="E6430" s="13">
        <v>12.857142857142858</v>
      </c>
      <c r="F6430" s="13">
        <v>21.532046332046335</v>
      </c>
      <c r="G6430" s="13">
        <v>3.189189189189189</v>
      </c>
      <c r="H6430" s="13">
        <v>5.4857142857142858</v>
      </c>
      <c r="I6430" s="13">
        <v>0.6</v>
      </c>
      <c r="J6430" s="13">
        <v>8.3333333333333339</v>
      </c>
      <c r="K6430" s="13">
        <v>0.4</v>
      </c>
      <c r="L6430" s="13">
        <v>5</v>
      </c>
      <c r="M6430" s="13">
        <v>16.666666666666668</v>
      </c>
    </row>
    <row r="6431" spans="2:13">
      <c r="B6431" s="10">
        <v>6428</v>
      </c>
      <c r="C6431" s="13">
        <v>0.8</v>
      </c>
      <c r="D6431" s="13">
        <v>5</v>
      </c>
      <c r="E6431" s="13">
        <v>9.3103448275862064</v>
      </c>
      <c r="F6431" s="13">
        <v>15.693220255148823</v>
      </c>
      <c r="G6431" s="13">
        <v>2.7602339181286553</v>
      </c>
      <c r="H6431" s="13">
        <v>3.6226415094339623</v>
      </c>
      <c r="I6431" s="13">
        <v>1.4</v>
      </c>
      <c r="J6431" s="13">
        <v>3.5714285714285716</v>
      </c>
      <c r="K6431" s="13">
        <v>0.4</v>
      </c>
      <c r="L6431" s="13">
        <v>5</v>
      </c>
      <c r="M6431" s="13">
        <v>13.571428571428571</v>
      </c>
    </row>
    <row r="6432" spans="2:13">
      <c r="B6432" s="10">
        <v>6429</v>
      </c>
      <c r="C6432" s="13">
        <v>1.4</v>
      </c>
      <c r="D6432" s="13">
        <v>2.8571428571428572</v>
      </c>
      <c r="E6432" s="13">
        <v>10</v>
      </c>
      <c r="F6432" s="13">
        <v>19.735191637630663</v>
      </c>
      <c r="G6432" s="13">
        <v>2.8780487804878048</v>
      </c>
      <c r="H6432" s="13">
        <v>6.8571428571428568</v>
      </c>
      <c r="I6432" s="13">
        <v>1</v>
      </c>
      <c r="J6432" s="13">
        <v>5</v>
      </c>
      <c r="K6432" s="13">
        <v>0.6</v>
      </c>
      <c r="L6432" s="13">
        <v>3.3333333333333335</v>
      </c>
      <c r="M6432" s="13">
        <v>11.190476190476192</v>
      </c>
    </row>
    <row r="6433" spans="2:13">
      <c r="B6433" s="10">
        <v>6430</v>
      </c>
      <c r="C6433" s="13">
        <v>0.2</v>
      </c>
      <c r="D6433" s="13">
        <v>20</v>
      </c>
      <c r="E6433" s="13">
        <v>11.25</v>
      </c>
      <c r="F6433" s="13">
        <v>18.243006993006993</v>
      </c>
      <c r="G6433" s="13">
        <v>3.3006993006993004</v>
      </c>
      <c r="H6433" s="13">
        <v>3.6923076923076925</v>
      </c>
      <c r="I6433" s="13">
        <v>1.2</v>
      </c>
      <c r="J6433" s="13">
        <v>4.166666666666667</v>
      </c>
      <c r="K6433" s="13">
        <v>0.2</v>
      </c>
      <c r="L6433" s="13">
        <v>10</v>
      </c>
      <c r="M6433" s="13">
        <v>34.166666666666671</v>
      </c>
    </row>
    <row r="6434" spans="2:13">
      <c r="B6434" s="10">
        <v>6431</v>
      </c>
      <c r="C6434" s="13">
        <v>0.8</v>
      </c>
      <c r="D6434" s="13">
        <v>5</v>
      </c>
      <c r="E6434" s="13">
        <v>13.170731707317072</v>
      </c>
      <c r="F6434" s="13">
        <v>24.185224460940262</v>
      </c>
      <c r="G6434" s="13">
        <v>2.6666666666666665</v>
      </c>
      <c r="H6434" s="13">
        <v>8.3478260869565215</v>
      </c>
      <c r="I6434" s="13">
        <v>1</v>
      </c>
      <c r="J6434" s="13">
        <v>5</v>
      </c>
      <c r="K6434" s="13">
        <v>1</v>
      </c>
      <c r="L6434" s="13">
        <v>2</v>
      </c>
      <c r="M6434" s="13">
        <v>12</v>
      </c>
    </row>
    <row r="6435" spans="2:13">
      <c r="B6435" s="10">
        <v>6432</v>
      </c>
      <c r="C6435" s="13">
        <v>0.6</v>
      </c>
      <c r="D6435" s="13">
        <v>6.666666666666667</v>
      </c>
      <c r="E6435" s="13">
        <v>10</v>
      </c>
      <c r="F6435" s="13">
        <v>17.526300323244197</v>
      </c>
      <c r="G6435" s="13">
        <v>2.8433734939759034</v>
      </c>
      <c r="H6435" s="13">
        <v>4.6829268292682924</v>
      </c>
      <c r="I6435" s="13">
        <v>1.4</v>
      </c>
      <c r="J6435" s="13">
        <v>3.5714285714285716</v>
      </c>
      <c r="K6435" s="13">
        <v>0.4</v>
      </c>
      <c r="L6435" s="13">
        <v>5</v>
      </c>
      <c r="M6435" s="13">
        <v>15.238095238095239</v>
      </c>
    </row>
    <row r="6436" spans="2:13">
      <c r="B6436" s="10">
        <v>6433</v>
      </c>
      <c r="C6436" s="13">
        <v>0.6</v>
      </c>
      <c r="D6436" s="13">
        <v>6.666666666666667</v>
      </c>
      <c r="E6436" s="13">
        <v>9.3103448275862064</v>
      </c>
      <c r="F6436" s="13">
        <v>15.274439556386817</v>
      </c>
      <c r="G6436" s="13">
        <v>3.4705882352941178</v>
      </c>
      <c r="H6436" s="13">
        <v>2.4935064935064934</v>
      </c>
      <c r="I6436" s="13">
        <v>0.4</v>
      </c>
      <c r="J6436" s="13">
        <v>12.5</v>
      </c>
      <c r="K6436" s="13">
        <v>0.4</v>
      </c>
      <c r="L6436" s="13">
        <v>5</v>
      </c>
      <c r="M6436" s="13">
        <v>24.166666666666668</v>
      </c>
    </row>
    <row r="6437" spans="2:13">
      <c r="B6437" s="10">
        <v>6434</v>
      </c>
      <c r="C6437" s="13">
        <v>0.8</v>
      </c>
      <c r="D6437" s="13">
        <v>5</v>
      </c>
      <c r="E6437" s="13">
        <v>12.272727272727273</v>
      </c>
      <c r="F6437" s="13">
        <v>19.201207149681899</v>
      </c>
      <c r="G6437" s="13">
        <v>2.8433734939759034</v>
      </c>
      <c r="H6437" s="13">
        <v>4.0851063829787231</v>
      </c>
      <c r="I6437" s="13">
        <v>0.6</v>
      </c>
      <c r="J6437" s="13">
        <v>8.3333333333333339</v>
      </c>
      <c r="K6437" s="13">
        <v>0.2</v>
      </c>
      <c r="L6437" s="13">
        <v>10</v>
      </c>
      <c r="M6437" s="13">
        <v>23.333333333333336</v>
      </c>
    </row>
    <row r="6438" spans="2:13">
      <c r="B6438" s="10">
        <v>6435</v>
      </c>
      <c r="C6438" s="13">
        <v>0.2</v>
      </c>
      <c r="D6438" s="13">
        <v>20</v>
      </c>
      <c r="E6438" s="13">
        <v>16.363636363636363</v>
      </c>
      <c r="F6438" s="13">
        <v>23.4894641782059</v>
      </c>
      <c r="G6438" s="13">
        <v>3.1258278145695364</v>
      </c>
      <c r="H6438" s="13">
        <v>4</v>
      </c>
      <c r="I6438" s="13">
        <v>1</v>
      </c>
      <c r="J6438" s="13">
        <v>5</v>
      </c>
      <c r="K6438" s="13">
        <v>0.6</v>
      </c>
      <c r="L6438" s="13">
        <v>3.3333333333333335</v>
      </c>
      <c r="M6438" s="13">
        <v>28.333333333333332</v>
      </c>
    </row>
    <row r="6439" spans="2:13">
      <c r="B6439" s="10">
        <v>6436</v>
      </c>
      <c r="C6439" s="13">
        <v>0.6</v>
      </c>
      <c r="D6439" s="13">
        <v>6.666666666666667</v>
      </c>
      <c r="E6439" s="13">
        <v>20</v>
      </c>
      <c r="F6439" s="13">
        <v>25.636363636363637</v>
      </c>
      <c r="G6439" s="13">
        <v>2.1454545454545455</v>
      </c>
      <c r="H6439" s="13">
        <v>3.4909090909090907</v>
      </c>
      <c r="I6439" s="13">
        <v>1</v>
      </c>
      <c r="J6439" s="13">
        <v>5</v>
      </c>
      <c r="K6439" s="13">
        <v>0.6</v>
      </c>
      <c r="L6439" s="13">
        <v>3.3333333333333335</v>
      </c>
      <c r="M6439" s="13">
        <v>15.000000000000002</v>
      </c>
    </row>
    <row r="6440" spans="2:13">
      <c r="B6440" s="10">
        <v>6437</v>
      </c>
      <c r="C6440" s="13">
        <v>0.4</v>
      </c>
      <c r="D6440" s="13">
        <v>10</v>
      </c>
      <c r="E6440" s="13">
        <v>12</v>
      </c>
      <c r="F6440" s="13">
        <v>21.982970671712394</v>
      </c>
      <c r="G6440" s="13">
        <v>3.1258278145695364</v>
      </c>
      <c r="H6440" s="13">
        <v>6.8571428571428568</v>
      </c>
      <c r="I6440" s="13">
        <v>0.6</v>
      </c>
      <c r="J6440" s="13">
        <v>8.3333333333333339</v>
      </c>
      <c r="K6440" s="13">
        <v>0.6</v>
      </c>
      <c r="L6440" s="13">
        <v>3.3333333333333335</v>
      </c>
      <c r="M6440" s="13">
        <v>21.666666666666668</v>
      </c>
    </row>
    <row r="6441" spans="2:13">
      <c r="B6441" s="10">
        <v>6438</v>
      </c>
      <c r="C6441" s="13">
        <v>0.6</v>
      </c>
      <c r="D6441" s="13">
        <v>6.666666666666667</v>
      </c>
      <c r="E6441" s="13">
        <v>9.3103448275862064</v>
      </c>
      <c r="F6441" s="13">
        <v>15.950867703403199</v>
      </c>
      <c r="G6441" s="13">
        <v>3.0849673202614376</v>
      </c>
      <c r="H6441" s="13">
        <v>3.5555555555555554</v>
      </c>
      <c r="I6441" s="13">
        <v>0.8</v>
      </c>
      <c r="J6441" s="13">
        <v>6.25</v>
      </c>
      <c r="K6441" s="13">
        <v>0.6</v>
      </c>
      <c r="L6441" s="13">
        <v>3.3333333333333335</v>
      </c>
      <c r="M6441" s="13">
        <v>16.25</v>
      </c>
    </row>
    <row r="6442" spans="2:13">
      <c r="B6442" s="10">
        <v>6439</v>
      </c>
      <c r="C6442" s="13">
        <v>0.6</v>
      </c>
      <c r="D6442" s="13">
        <v>6.666666666666667</v>
      </c>
      <c r="E6442" s="13">
        <v>14.210526315789473</v>
      </c>
      <c r="F6442" s="13">
        <v>19.912104508041985</v>
      </c>
      <c r="G6442" s="13">
        <v>2.8780487804878048</v>
      </c>
      <c r="H6442" s="13">
        <v>2.8235294117647061</v>
      </c>
      <c r="I6442" s="13">
        <v>1.4</v>
      </c>
      <c r="J6442" s="13">
        <v>3.5714285714285716</v>
      </c>
      <c r="K6442" s="13">
        <v>0.4</v>
      </c>
      <c r="L6442" s="13">
        <v>5</v>
      </c>
      <c r="M6442" s="13">
        <v>15.238095238095239</v>
      </c>
    </row>
    <row r="6443" spans="2:13">
      <c r="B6443" s="10">
        <v>6440</v>
      </c>
      <c r="C6443" s="13">
        <v>0.6</v>
      </c>
      <c r="D6443" s="13">
        <v>6.666666666666667</v>
      </c>
      <c r="E6443" s="13">
        <v>15.428571428571429</v>
      </c>
      <c r="F6443" s="13">
        <v>21.931289762868712</v>
      </c>
      <c r="G6443" s="13">
        <v>3.5488721804511276</v>
      </c>
      <c r="H6443" s="13">
        <v>2.953846153846154</v>
      </c>
      <c r="I6443" s="13">
        <v>1.2</v>
      </c>
      <c r="J6443" s="13">
        <v>4.166666666666667</v>
      </c>
      <c r="K6443" s="13">
        <v>0.2</v>
      </c>
      <c r="L6443" s="13">
        <v>10</v>
      </c>
      <c r="M6443" s="13">
        <v>20.833333333333336</v>
      </c>
    </row>
    <row r="6444" spans="2:13">
      <c r="B6444" s="10">
        <v>6441</v>
      </c>
      <c r="C6444" s="13">
        <v>0.8</v>
      </c>
      <c r="D6444" s="13">
        <v>5</v>
      </c>
      <c r="E6444" s="13">
        <v>9.6428571428571441</v>
      </c>
      <c r="F6444" s="13">
        <v>16.460875160875162</v>
      </c>
      <c r="G6444" s="13">
        <v>2.5513513513513515</v>
      </c>
      <c r="H6444" s="13">
        <v>4.2666666666666666</v>
      </c>
      <c r="I6444" s="13">
        <v>1.2</v>
      </c>
      <c r="J6444" s="13">
        <v>4.166666666666667</v>
      </c>
      <c r="K6444" s="13">
        <v>0.2</v>
      </c>
      <c r="L6444" s="13">
        <v>10</v>
      </c>
      <c r="M6444" s="13">
        <v>19.166666666666668</v>
      </c>
    </row>
    <row r="6445" spans="2:13">
      <c r="B6445" s="10">
        <v>6442</v>
      </c>
      <c r="C6445" s="13">
        <v>0.8</v>
      </c>
      <c r="D6445" s="13">
        <v>5</v>
      </c>
      <c r="E6445" s="13">
        <v>18.620689655172413</v>
      </c>
      <c r="F6445" s="13">
        <v>26.934385715209938</v>
      </c>
      <c r="G6445" s="13">
        <v>3.6307692307692307</v>
      </c>
      <c r="H6445" s="13">
        <v>4.6829268292682924</v>
      </c>
      <c r="I6445" s="13">
        <v>1.4</v>
      </c>
      <c r="J6445" s="13">
        <v>3.5714285714285716</v>
      </c>
      <c r="K6445" s="13">
        <v>0.4</v>
      </c>
      <c r="L6445" s="13">
        <v>5</v>
      </c>
      <c r="M6445" s="13">
        <v>13.571428571428571</v>
      </c>
    </row>
    <row r="6446" spans="2:13">
      <c r="B6446" s="10">
        <v>6443</v>
      </c>
      <c r="C6446" s="13">
        <v>0.8</v>
      </c>
      <c r="D6446" s="13">
        <v>5</v>
      </c>
      <c r="E6446" s="13">
        <v>8.7096774193548381</v>
      </c>
      <c r="F6446" s="13">
        <v>16.942730640643354</v>
      </c>
      <c r="G6446" s="13">
        <v>3.9663865546218489</v>
      </c>
      <c r="H6446" s="13">
        <v>4.2666666666666666</v>
      </c>
      <c r="I6446" s="13">
        <v>0.2</v>
      </c>
      <c r="J6446" s="13">
        <v>25</v>
      </c>
      <c r="K6446" s="13">
        <v>0.2</v>
      </c>
      <c r="L6446" s="13">
        <v>10</v>
      </c>
      <c r="M6446" s="13">
        <v>40</v>
      </c>
    </row>
    <row r="6447" spans="2:13">
      <c r="B6447" s="10">
        <v>6444</v>
      </c>
      <c r="C6447" s="13">
        <v>0.6</v>
      </c>
      <c r="D6447" s="13">
        <v>6.666666666666667</v>
      </c>
      <c r="E6447" s="13">
        <v>15</v>
      </c>
      <c r="F6447" s="13">
        <v>24.277828054298645</v>
      </c>
      <c r="G6447" s="13">
        <v>3.6307692307692307</v>
      </c>
      <c r="H6447" s="13">
        <v>5.6470588235294121</v>
      </c>
      <c r="I6447" s="13">
        <v>1.2</v>
      </c>
      <c r="J6447" s="13">
        <v>4.166666666666667</v>
      </c>
      <c r="K6447" s="13">
        <v>0.8</v>
      </c>
      <c r="L6447" s="13">
        <v>2.5</v>
      </c>
      <c r="M6447" s="13">
        <v>13.333333333333334</v>
      </c>
    </row>
    <row r="6448" spans="2:13">
      <c r="B6448" s="10">
        <v>6445</v>
      </c>
      <c r="C6448" s="13">
        <v>1.6</v>
      </c>
      <c r="D6448" s="13">
        <v>2.5</v>
      </c>
      <c r="E6448" s="13">
        <v>12</v>
      </c>
      <c r="F6448" s="13">
        <v>21.43623426382047</v>
      </c>
      <c r="G6448" s="13">
        <v>2.3251231527093594</v>
      </c>
      <c r="H6448" s="13">
        <v>7.1111111111111107</v>
      </c>
      <c r="I6448" s="13">
        <v>0.8</v>
      </c>
      <c r="J6448" s="13">
        <v>6.25</v>
      </c>
      <c r="K6448" s="13">
        <v>0.6</v>
      </c>
      <c r="L6448" s="13">
        <v>3.3333333333333335</v>
      </c>
      <c r="M6448" s="13">
        <v>12.083333333333334</v>
      </c>
    </row>
    <row r="6449" spans="2:13">
      <c r="B6449" s="10">
        <v>6446</v>
      </c>
      <c r="C6449" s="13">
        <v>1</v>
      </c>
      <c r="D6449" s="13">
        <v>4</v>
      </c>
      <c r="E6449" s="13">
        <v>13.170731707317072</v>
      </c>
      <c r="F6449" s="13">
        <v>19.078956815542181</v>
      </c>
      <c r="G6449" s="13">
        <v>2.8606060606060604</v>
      </c>
      <c r="H6449" s="13">
        <v>3.0476190476190474</v>
      </c>
      <c r="I6449" s="13">
        <v>1.2</v>
      </c>
      <c r="J6449" s="13">
        <v>4.166666666666667</v>
      </c>
      <c r="K6449" s="13">
        <v>1</v>
      </c>
      <c r="L6449" s="13">
        <v>2</v>
      </c>
      <c r="M6449" s="13">
        <v>10.166666666666668</v>
      </c>
    </row>
    <row r="6450" spans="2:13">
      <c r="B6450" s="10">
        <v>6447</v>
      </c>
      <c r="C6450" s="13">
        <v>0.8</v>
      </c>
      <c r="D6450" s="13">
        <v>5</v>
      </c>
      <c r="E6450" s="13">
        <v>13.846153846153847</v>
      </c>
      <c r="F6450" s="13">
        <v>19.472250430771851</v>
      </c>
      <c r="G6450" s="13">
        <v>2.3718592964824121</v>
      </c>
      <c r="H6450" s="13">
        <v>3.2542372881355934</v>
      </c>
      <c r="I6450" s="13">
        <v>1</v>
      </c>
      <c r="J6450" s="13">
        <v>5</v>
      </c>
      <c r="K6450" s="13">
        <v>0.8</v>
      </c>
      <c r="L6450" s="13">
        <v>2.5</v>
      </c>
      <c r="M6450" s="13">
        <v>12.5</v>
      </c>
    </row>
    <row r="6451" spans="2:13">
      <c r="B6451" s="10">
        <v>6448</v>
      </c>
      <c r="C6451" s="13">
        <v>0.6</v>
      </c>
      <c r="D6451" s="13">
        <v>6.666666666666667</v>
      </c>
      <c r="E6451" s="13">
        <v>11.739130434782609</v>
      </c>
      <c r="F6451" s="13">
        <v>18.824097755044047</v>
      </c>
      <c r="G6451" s="13">
        <v>3.0849673202614376</v>
      </c>
      <c r="H6451" s="13">
        <v>4</v>
      </c>
      <c r="I6451" s="13">
        <v>1.2</v>
      </c>
      <c r="J6451" s="13">
        <v>4.166666666666667</v>
      </c>
      <c r="K6451" s="13">
        <v>0.4</v>
      </c>
      <c r="L6451" s="13">
        <v>5</v>
      </c>
      <c r="M6451" s="13">
        <v>15.833333333333334</v>
      </c>
    </row>
    <row r="6452" spans="2:13">
      <c r="B6452" s="10">
        <v>6449</v>
      </c>
      <c r="C6452" s="13">
        <v>0.8</v>
      </c>
      <c r="D6452" s="13">
        <v>5</v>
      </c>
      <c r="E6452" s="13">
        <v>10</v>
      </c>
      <c r="F6452" s="13">
        <v>21.894285714285715</v>
      </c>
      <c r="G6452" s="13">
        <v>4.2142857142857144</v>
      </c>
      <c r="H6452" s="13">
        <v>7.68</v>
      </c>
      <c r="I6452" s="13">
        <v>1.2</v>
      </c>
      <c r="J6452" s="13">
        <v>4.166666666666667</v>
      </c>
      <c r="K6452" s="13">
        <v>0.2</v>
      </c>
      <c r="L6452" s="13">
        <v>10</v>
      </c>
      <c r="M6452" s="13">
        <v>19.166666666666668</v>
      </c>
    </row>
    <row r="6453" spans="2:13">
      <c r="B6453" s="10">
        <v>6450</v>
      </c>
      <c r="C6453" s="13">
        <v>0.6</v>
      </c>
      <c r="D6453" s="13">
        <v>6.666666666666667</v>
      </c>
      <c r="E6453" s="13">
        <v>14.594594594594593</v>
      </c>
      <c r="F6453" s="13">
        <v>21.811261261261258</v>
      </c>
      <c r="G6453" s="13">
        <v>2.95</v>
      </c>
      <c r="H6453" s="13">
        <v>4.2666666666666666</v>
      </c>
      <c r="I6453" s="13">
        <v>1.2</v>
      </c>
      <c r="J6453" s="13">
        <v>4.166666666666667</v>
      </c>
      <c r="K6453" s="13">
        <v>0.6</v>
      </c>
      <c r="L6453" s="13">
        <v>3.3333333333333335</v>
      </c>
      <c r="M6453" s="13">
        <v>14.166666666666668</v>
      </c>
    </row>
    <row r="6454" spans="2:13">
      <c r="B6454" s="10">
        <v>6451</v>
      </c>
      <c r="C6454" s="13">
        <v>0.4</v>
      </c>
      <c r="D6454" s="13">
        <v>10</v>
      </c>
      <c r="E6454" s="13">
        <v>11.25</v>
      </c>
      <c r="F6454" s="13">
        <v>16.830136986301369</v>
      </c>
      <c r="G6454" s="13">
        <v>2.95</v>
      </c>
      <c r="H6454" s="13">
        <v>2.6301369863013697</v>
      </c>
      <c r="I6454" s="13">
        <v>0.4</v>
      </c>
      <c r="J6454" s="13">
        <v>12.5</v>
      </c>
      <c r="K6454" s="13">
        <v>0.2</v>
      </c>
      <c r="L6454" s="13">
        <v>10</v>
      </c>
      <c r="M6454" s="13">
        <v>32.5</v>
      </c>
    </row>
    <row r="6455" spans="2:13">
      <c r="B6455" s="10">
        <v>6452</v>
      </c>
      <c r="C6455" s="13">
        <v>1.6</v>
      </c>
      <c r="D6455" s="13">
        <v>2.5</v>
      </c>
      <c r="E6455" s="13">
        <v>8.8524590163934427</v>
      </c>
      <c r="F6455" s="13">
        <v>18.501204536106705</v>
      </c>
      <c r="G6455" s="13">
        <v>2.5376344086021505</v>
      </c>
      <c r="H6455" s="13">
        <v>7.1111111111111107</v>
      </c>
      <c r="I6455" s="13">
        <v>1.2</v>
      </c>
      <c r="J6455" s="13">
        <v>4.166666666666667</v>
      </c>
      <c r="K6455" s="13">
        <v>0.8</v>
      </c>
      <c r="L6455" s="13">
        <v>2.5</v>
      </c>
      <c r="M6455" s="13">
        <v>9.1666666666666679</v>
      </c>
    </row>
    <row r="6456" spans="2:13">
      <c r="B6456" s="10">
        <v>6453</v>
      </c>
      <c r="C6456" s="13">
        <v>0.8</v>
      </c>
      <c r="D6456" s="13">
        <v>5</v>
      </c>
      <c r="E6456" s="13">
        <v>14.594594594594593</v>
      </c>
      <c r="F6456" s="13">
        <v>21.663377663377659</v>
      </c>
      <c r="G6456" s="13">
        <v>2.4973544973544972</v>
      </c>
      <c r="H6456" s="13">
        <v>4.5714285714285712</v>
      </c>
      <c r="I6456" s="13">
        <v>0.8</v>
      </c>
      <c r="J6456" s="13">
        <v>6.25</v>
      </c>
      <c r="K6456" s="13">
        <v>0.4</v>
      </c>
      <c r="L6456" s="13">
        <v>5</v>
      </c>
      <c r="M6456" s="13">
        <v>16.25</v>
      </c>
    </row>
    <row r="6457" spans="2:13">
      <c r="B6457" s="10">
        <v>6454</v>
      </c>
      <c r="C6457" s="13">
        <v>0.8</v>
      </c>
      <c r="D6457" s="13">
        <v>5</v>
      </c>
      <c r="E6457" s="13">
        <v>13.846153846153847</v>
      </c>
      <c r="F6457" s="13">
        <v>19.062970662970663</v>
      </c>
      <c r="G6457" s="13">
        <v>2.6222222222222222</v>
      </c>
      <c r="H6457" s="13">
        <v>2.5945945945945947</v>
      </c>
      <c r="I6457" s="13">
        <v>0.8</v>
      </c>
      <c r="J6457" s="13">
        <v>6.25</v>
      </c>
      <c r="K6457" s="13">
        <v>0.1</v>
      </c>
      <c r="L6457" s="13">
        <v>20</v>
      </c>
      <c r="M6457" s="13">
        <v>31.25</v>
      </c>
    </row>
    <row r="6458" spans="2:13">
      <c r="B6458" s="10">
        <v>6455</v>
      </c>
      <c r="C6458" s="13">
        <v>0.4</v>
      </c>
      <c r="D6458" s="13">
        <v>10</v>
      </c>
      <c r="E6458" s="13">
        <v>17.419354838709676</v>
      </c>
      <c r="F6458" s="13">
        <v>26.662728332685582</v>
      </c>
      <c r="G6458" s="13">
        <v>2.8433734939759034</v>
      </c>
      <c r="H6458" s="13">
        <v>6.4</v>
      </c>
      <c r="I6458" s="13">
        <v>0.8</v>
      </c>
      <c r="J6458" s="13">
        <v>6.25</v>
      </c>
      <c r="K6458" s="13">
        <v>0.4</v>
      </c>
      <c r="L6458" s="13">
        <v>5</v>
      </c>
      <c r="M6458" s="13">
        <v>21.25</v>
      </c>
    </row>
    <row r="6459" spans="2:13">
      <c r="B6459" s="10">
        <v>6456</v>
      </c>
      <c r="C6459" s="13">
        <v>0.6</v>
      </c>
      <c r="D6459" s="13">
        <v>6.666666666666667</v>
      </c>
      <c r="E6459" s="13">
        <v>8.7096774193548381</v>
      </c>
      <c r="F6459" s="13">
        <v>15.655389862939622</v>
      </c>
      <c r="G6459" s="13">
        <v>2.8606060606060604</v>
      </c>
      <c r="H6459" s="13">
        <v>4.0851063829787231</v>
      </c>
      <c r="I6459" s="13">
        <v>1.2</v>
      </c>
      <c r="J6459" s="13">
        <v>4.166666666666667</v>
      </c>
      <c r="K6459" s="13">
        <v>0.1</v>
      </c>
      <c r="L6459" s="13">
        <v>20</v>
      </c>
      <c r="M6459" s="13">
        <v>30.833333333333336</v>
      </c>
    </row>
    <row r="6460" spans="2:13">
      <c r="B6460" s="10">
        <v>6457</v>
      </c>
      <c r="C6460" s="13">
        <v>0.4</v>
      </c>
      <c r="D6460" s="13">
        <v>10</v>
      </c>
      <c r="E6460" s="13">
        <v>12.558139534883722</v>
      </c>
      <c r="F6460" s="13">
        <v>18.623074599818786</v>
      </c>
      <c r="G6460" s="13">
        <v>3.0649350649350646</v>
      </c>
      <c r="H6460" s="13">
        <v>3</v>
      </c>
      <c r="I6460" s="13">
        <v>1</v>
      </c>
      <c r="J6460" s="13">
        <v>5</v>
      </c>
      <c r="K6460" s="13">
        <v>0.4</v>
      </c>
      <c r="L6460" s="13">
        <v>5</v>
      </c>
      <c r="M6460" s="13">
        <v>20</v>
      </c>
    </row>
    <row r="6461" spans="2:13">
      <c r="B6461" s="10">
        <v>6458</v>
      </c>
      <c r="C6461" s="13">
        <v>0.6</v>
      </c>
      <c r="D6461" s="13">
        <v>6.666666666666667</v>
      </c>
      <c r="E6461" s="13">
        <v>11.25</v>
      </c>
      <c r="F6461" s="13">
        <v>19.653053435114504</v>
      </c>
      <c r="G6461" s="13">
        <v>3.603053435114504</v>
      </c>
      <c r="H6461" s="13">
        <v>4.8</v>
      </c>
      <c r="I6461" s="13">
        <v>1.2</v>
      </c>
      <c r="J6461" s="13">
        <v>4.166666666666667</v>
      </c>
      <c r="K6461" s="13">
        <v>0.2</v>
      </c>
      <c r="L6461" s="13">
        <v>10</v>
      </c>
      <c r="M6461" s="13">
        <v>20.833333333333336</v>
      </c>
    </row>
    <row r="6462" spans="2:13">
      <c r="B6462" s="10">
        <v>6459</v>
      </c>
      <c r="C6462" s="13">
        <v>0.4</v>
      </c>
      <c r="D6462" s="13">
        <v>10</v>
      </c>
      <c r="E6462" s="13">
        <v>15.882352941176469</v>
      </c>
      <c r="F6462" s="13">
        <v>21.370246805189737</v>
      </c>
      <c r="G6462" s="13">
        <v>2.6222222222222222</v>
      </c>
      <c r="H6462" s="13">
        <v>2.8656716417910446</v>
      </c>
      <c r="I6462" s="13">
        <v>1.2</v>
      </c>
      <c r="J6462" s="13">
        <v>4.166666666666667</v>
      </c>
      <c r="K6462" s="13">
        <v>0.6</v>
      </c>
      <c r="L6462" s="13">
        <v>3.3333333333333335</v>
      </c>
      <c r="M6462" s="13">
        <v>17.5</v>
      </c>
    </row>
    <row r="6463" spans="2:13">
      <c r="B6463" s="10">
        <v>6460</v>
      </c>
      <c r="C6463" s="13">
        <v>1.2</v>
      </c>
      <c r="D6463" s="13">
        <v>3.3333333333333335</v>
      </c>
      <c r="E6463" s="13">
        <v>9.3103448275862064</v>
      </c>
      <c r="F6463" s="13">
        <v>14.419099246384294</v>
      </c>
      <c r="G6463" s="13">
        <v>2.0611353711790392</v>
      </c>
      <c r="H6463" s="13">
        <v>3.0476190476190474</v>
      </c>
      <c r="I6463" s="13">
        <v>1</v>
      </c>
      <c r="J6463" s="13">
        <v>5</v>
      </c>
      <c r="K6463" s="13">
        <v>0.4</v>
      </c>
      <c r="L6463" s="13">
        <v>5</v>
      </c>
      <c r="M6463" s="13">
        <v>13.333333333333334</v>
      </c>
    </row>
    <row r="6464" spans="2:13">
      <c r="B6464" s="10">
        <v>6461</v>
      </c>
      <c r="C6464" s="13">
        <v>0.6</v>
      </c>
      <c r="D6464" s="13">
        <v>6.666666666666667</v>
      </c>
      <c r="E6464" s="13">
        <v>11.48936170212766</v>
      </c>
      <c r="F6464" s="13">
        <v>19.271674627297728</v>
      </c>
      <c r="G6464" s="13">
        <v>3.2108843537414966</v>
      </c>
      <c r="H6464" s="13">
        <v>4.5714285714285712</v>
      </c>
      <c r="I6464" s="13">
        <v>1</v>
      </c>
      <c r="J6464" s="13">
        <v>5</v>
      </c>
      <c r="K6464" s="13">
        <v>0.4</v>
      </c>
      <c r="L6464" s="13">
        <v>5</v>
      </c>
      <c r="M6464" s="13">
        <v>16.666666666666668</v>
      </c>
    </row>
    <row r="6465" spans="2:13">
      <c r="B6465" s="10">
        <v>6462</v>
      </c>
      <c r="C6465" s="13">
        <v>0.4</v>
      </c>
      <c r="D6465" s="13">
        <v>10</v>
      </c>
      <c r="E6465" s="13">
        <v>9.8181818181818166</v>
      </c>
      <c r="F6465" s="13">
        <v>22.296230598669624</v>
      </c>
      <c r="G6465" s="13">
        <v>2.8780487804878048</v>
      </c>
      <c r="H6465" s="13">
        <v>9.6</v>
      </c>
      <c r="I6465" s="13">
        <v>0.8</v>
      </c>
      <c r="J6465" s="13">
        <v>6.25</v>
      </c>
      <c r="K6465" s="13">
        <v>0.6</v>
      </c>
      <c r="L6465" s="13">
        <v>3.3333333333333335</v>
      </c>
      <c r="M6465" s="13">
        <v>19.583333333333332</v>
      </c>
    </row>
    <row r="6466" spans="2:13">
      <c r="B6466" s="10">
        <v>6463</v>
      </c>
      <c r="C6466" s="13">
        <v>0.4</v>
      </c>
      <c r="D6466" s="13">
        <v>10</v>
      </c>
      <c r="E6466" s="13">
        <v>10.188679245283019</v>
      </c>
      <c r="F6466" s="13">
        <v>16.604220163001006</v>
      </c>
      <c r="G6466" s="13">
        <v>2.7928994082840237</v>
      </c>
      <c r="H6466" s="13">
        <v>3.6226415094339623</v>
      </c>
      <c r="I6466" s="13">
        <v>1.2</v>
      </c>
      <c r="J6466" s="13">
        <v>4.166666666666667</v>
      </c>
      <c r="K6466" s="13">
        <v>0.4</v>
      </c>
      <c r="L6466" s="13">
        <v>5</v>
      </c>
      <c r="M6466" s="13">
        <v>19.166666666666668</v>
      </c>
    </row>
    <row r="6467" spans="2:13">
      <c r="B6467" s="10">
        <v>6464</v>
      </c>
      <c r="C6467" s="13">
        <v>0.6</v>
      </c>
      <c r="D6467" s="13">
        <v>6.666666666666667</v>
      </c>
      <c r="E6467" s="13">
        <v>13.846153846153847</v>
      </c>
      <c r="F6467" s="13">
        <v>20.243278733844772</v>
      </c>
      <c r="G6467" s="13">
        <v>2.9685534591194971</v>
      </c>
      <c r="H6467" s="13">
        <v>3.4285714285714284</v>
      </c>
      <c r="I6467" s="13">
        <v>1.2</v>
      </c>
      <c r="J6467" s="13">
        <v>4.166666666666667</v>
      </c>
      <c r="K6467" s="13">
        <v>0.2</v>
      </c>
      <c r="L6467" s="13">
        <v>10</v>
      </c>
      <c r="M6467" s="13">
        <v>20.833333333333336</v>
      </c>
    </row>
    <row r="6468" spans="2:13">
      <c r="B6468" s="10">
        <v>6465</v>
      </c>
      <c r="C6468" s="13">
        <v>0.8</v>
      </c>
      <c r="D6468" s="13">
        <v>5</v>
      </c>
      <c r="E6468" s="13">
        <v>12.558139534883722</v>
      </c>
      <c r="F6468" s="13">
        <v>20.693215787607034</v>
      </c>
      <c r="G6468" s="13">
        <v>4.3703703703703702</v>
      </c>
      <c r="H6468" s="13">
        <v>3.7647058823529411</v>
      </c>
      <c r="I6468" s="13">
        <v>1.2</v>
      </c>
      <c r="J6468" s="13">
        <v>4.166666666666667</v>
      </c>
      <c r="K6468" s="13">
        <v>0.2</v>
      </c>
      <c r="L6468" s="13">
        <v>10</v>
      </c>
      <c r="M6468" s="13">
        <v>19.166666666666668</v>
      </c>
    </row>
    <row r="6469" spans="2:13">
      <c r="B6469" s="10">
        <v>6466</v>
      </c>
      <c r="C6469" s="13">
        <v>0.8</v>
      </c>
      <c r="D6469" s="13">
        <v>5</v>
      </c>
      <c r="E6469" s="13">
        <v>12.272727272727273</v>
      </c>
      <c r="F6469" s="13">
        <v>19.374715060176928</v>
      </c>
      <c r="G6469" s="13">
        <v>2.6368715083798882</v>
      </c>
      <c r="H6469" s="13">
        <v>4.4651162790697674</v>
      </c>
      <c r="I6469" s="13">
        <v>0.4</v>
      </c>
      <c r="J6469" s="13">
        <v>12.5</v>
      </c>
      <c r="K6469" s="13">
        <v>0.4</v>
      </c>
      <c r="L6469" s="13">
        <v>5</v>
      </c>
      <c r="M6469" s="13">
        <v>22.5</v>
      </c>
    </row>
    <row r="6470" spans="2:13">
      <c r="B6470" s="10">
        <v>6467</v>
      </c>
      <c r="C6470" s="13">
        <v>0.8</v>
      </c>
      <c r="D6470" s="13">
        <v>5</v>
      </c>
      <c r="E6470" s="13">
        <v>12</v>
      </c>
      <c r="F6470" s="13">
        <v>19.091475809730316</v>
      </c>
      <c r="G6470" s="13">
        <v>3.0063694267515921</v>
      </c>
      <c r="H6470" s="13">
        <v>4.0851063829787231</v>
      </c>
      <c r="I6470" s="13">
        <v>1.2</v>
      </c>
      <c r="J6470" s="13">
        <v>4.166666666666667</v>
      </c>
      <c r="K6470" s="13">
        <v>0.2</v>
      </c>
      <c r="L6470" s="13">
        <v>10</v>
      </c>
      <c r="M6470" s="13">
        <v>19.166666666666668</v>
      </c>
    </row>
    <row r="6471" spans="2:13">
      <c r="B6471" s="10">
        <v>6468</v>
      </c>
      <c r="C6471" s="13">
        <v>0.4</v>
      </c>
      <c r="D6471" s="13">
        <v>10</v>
      </c>
      <c r="E6471" s="13">
        <v>14.594594594594593</v>
      </c>
      <c r="F6471" s="13">
        <v>27.614884449667059</v>
      </c>
      <c r="G6471" s="13">
        <v>3.4202898550724639</v>
      </c>
      <c r="H6471" s="13">
        <v>9.6</v>
      </c>
      <c r="I6471" s="13">
        <v>0.8</v>
      </c>
      <c r="J6471" s="13">
        <v>6.25</v>
      </c>
      <c r="K6471" s="13">
        <v>0.6</v>
      </c>
      <c r="L6471" s="13">
        <v>3.3333333333333335</v>
      </c>
      <c r="M6471" s="13">
        <v>19.583333333333332</v>
      </c>
    </row>
    <row r="6472" spans="2:13">
      <c r="B6472" s="10">
        <v>6469</v>
      </c>
      <c r="C6472" s="13">
        <v>0.2</v>
      </c>
      <c r="D6472" s="13">
        <v>20</v>
      </c>
      <c r="E6472" s="13">
        <v>8.0597014925373145</v>
      </c>
      <c r="F6472" s="13">
        <v>15.716097384227323</v>
      </c>
      <c r="G6472" s="13">
        <v>3.0849673202614376</v>
      </c>
      <c r="H6472" s="13">
        <v>4.5714285714285712</v>
      </c>
      <c r="I6472" s="13">
        <v>0.8</v>
      </c>
      <c r="J6472" s="13">
        <v>6.25</v>
      </c>
      <c r="K6472" s="13">
        <v>0.6</v>
      </c>
      <c r="L6472" s="13">
        <v>3.3333333333333335</v>
      </c>
      <c r="M6472" s="13">
        <v>29.583333333333332</v>
      </c>
    </row>
    <row r="6473" spans="2:13">
      <c r="B6473" s="10">
        <v>6470</v>
      </c>
      <c r="C6473" s="13">
        <v>1</v>
      </c>
      <c r="D6473" s="13">
        <v>4</v>
      </c>
      <c r="E6473" s="13">
        <v>9.473684210526315</v>
      </c>
      <c r="F6473" s="13">
        <v>15.067090803932908</v>
      </c>
      <c r="G6473" s="13">
        <v>2.5934065934065931</v>
      </c>
      <c r="H6473" s="13">
        <v>3</v>
      </c>
      <c r="I6473" s="13">
        <v>0.8</v>
      </c>
      <c r="J6473" s="13">
        <v>6.25</v>
      </c>
      <c r="K6473" s="13">
        <v>0.6</v>
      </c>
      <c r="L6473" s="13">
        <v>3.3333333333333335</v>
      </c>
      <c r="M6473" s="13">
        <v>13.583333333333334</v>
      </c>
    </row>
    <row r="6474" spans="2:13">
      <c r="B6474" s="10">
        <v>6471</v>
      </c>
      <c r="C6474" s="13">
        <v>1</v>
      </c>
      <c r="D6474" s="13">
        <v>4</v>
      </c>
      <c r="E6474" s="13">
        <v>10.188679245283019</v>
      </c>
      <c r="F6474" s="13">
        <v>16.404083527801397</v>
      </c>
      <c r="G6474" s="13">
        <v>3.1677852348993287</v>
      </c>
      <c r="H6474" s="13">
        <v>3.0476190476190474</v>
      </c>
      <c r="I6474" s="13">
        <v>0.8</v>
      </c>
      <c r="J6474" s="13">
        <v>6.25</v>
      </c>
      <c r="K6474" s="13">
        <v>0.2</v>
      </c>
      <c r="L6474" s="13">
        <v>10</v>
      </c>
      <c r="M6474" s="13">
        <v>20.25</v>
      </c>
    </row>
    <row r="6475" spans="2:13">
      <c r="B6475" s="10">
        <v>6472</v>
      </c>
      <c r="C6475" s="13">
        <v>1</v>
      </c>
      <c r="D6475" s="13">
        <v>4</v>
      </c>
      <c r="E6475" s="13">
        <v>8.1818181818181817</v>
      </c>
      <c r="F6475" s="13">
        <v>15.779170636313493</v>
      </c>
      <c r="G6475" s="13">
        <v>2.4081632653061225</v>
      </c>
      <c r="H6475" s="13">
        <v>5.1891891891891895</v>
      </c>
      <c r="I6475" s="13">
        <v>0.8</v>
      </c>
      <c r="J6475" s="13">
        <v>6.25</v>
      </c>
      <c r="K6475" s="13">
        <v>0.4</v>
      </c>
      <c r="L6475" s="13">
        <v>5</v>
      </c>
      <c r="M6475" s="13">
        <v>15.25</v>
      </c>
    </row>
    <row r="6476" spans="2:13">
      <c r="B6476" s="10">
        <v>6473</v>
      </c>
      <c r="C6476" s="13">
        <v>0.8</v>
      </c>
      <c r="D6476" s="13">
        <v>5</v>
      </c>
      <c r="E6476" s="13">
        <v>17.419354838709676</v>
      </c>
      <c r="F6476" s="13">
        <v>24.191154467652161</v>
      </c>
      <c r="G6476" s="13">
        <v>2.4081632653061225</v>
      </c>
      <c r="H6476" s="13">
        <v>4.3636363636363633</v>
      </c>
      <c r="I6476" s="13">
        <v>0.8</v>
      </c>
      <c r="J6476" s="13">
        <v>6.25</v>
      </c>
      <c r="K6476" s="13">
        <v>0.4</v>
      </c>
      <c r="L6476" s="13">
        <v>5</v>
      </c>
      <c r="M6476" s="13">
        <v>16.25</v>
      </c>
    </row>
    <row r="6477" spans="2:13">
      <c r="B6477" s="10">
        <v>6474</v>
      </c>
      <c r="C6477" s="13">
        <v>1</v>
      </c>
      <c r="D6477" s="13">
        <v>4</v>
      </c>
      <c r="E6477" s="13">
        <v>13.846153846153847</v>
      </c>
      <c r="F6477" s="13">
        <v>20.506565249979182</v>
      </c>
      <c r="G6477" s="13">
        <v>2.8957055214723924</v>
      </c>
      <c r="H6477" s="13">
        <v>3.7647058823529411</v>
      </c>
      <c r="I6477" s="13">
        <v>0.8</v>
      </c>
      <c r="J6477" s="13">
        <v>6.25</v>
      </c>
      <c r="K6477" s="13">
        <v>0.4</v>
      </c>
      <c r="L6477" s="13">
        <v>5</v>
      </c>
      <c r="M6477" s="13">
        <v>15.25</v>
      </c>
    </row>
    <row r="6478" spans="2:13">
      <c r="B6478" s="10">
        <v>6475</v>
      </c>
      <c r="C6478" s="13">
        <v>0.6</v>
      </c>
      <c r="D6478" s="13">
        <v>6.666666666666667</v>
      </c>
      <c r="E6478" s="13">
        <v>14.210526315789473</v>
      </c>
      <c r="F6478" s="13">
        <v>21.526140933729671</v>
      </c>
      <c r="G6478" s="13">
        <v>2.7441860465116279</v>
      </c>
      <c r="H6478" s="13">
        <v>4.5714285714285712</v>
      </c>
      <c r="I6478" s="13">
        <v>1.2</v>
      </c>
      <c r="J6478" s="13">
        <v>4.166666666666667</v>
      </c>
      <c r="K6478" s="13">
        <v>0.4</v>
      </c>
      <c r="L6478" s="13">
        <v>5</v>
      </c>
      <c r="M6478" s="13">
        <v>15.833333333333334</v>
      </c>
    </row>
    <row r="6479" spans="2:13">
      <c r="B6479" s="10">
        <v>6476</v>
      </c>
      <c r="C6479" s="13">
        <v>0.6</v>
      </c>
      <c r="D6479" s="13">
        <v>6.666666666666667</v>
      </c>
      <c r="E6479" s="13">
        <v>14.210526315789473</v>
      </c>
      <c r="F6479" s="13">
        <v>21.41008038490876</v>
      </c>
      <c r="G6479" s="13">
        <v>3.0256410256410255</v>
      </c>
      <c r="H6479" s="13">
        <v>4.1739130434782608</v>
      </c>
      <c r="I6479" s="13">
        <v>1.2</v>
      </c>
      <c r="J6479" s="13">
        <v>4.166666666666667</v>
      </c>
      <c r="K6479" s="13">
        <v>0.1</v>
      </c>
      <c r="L6479" s="13">
        <v>20</v>
      </c>
      <c r="M6479" s="13">
        <v>30.833333333333336</v>
      </c>
    </row>
    <row r="6480" spans="2:13">
      <c r="B6480" s="10">
        <v>6477</v>
      </c>
      <c r="C6480" s="13">
        <v>0.2</v>
      </c>
      <c r="D6480" s="13">
        <v>20</v>
      </c>
      <c r="E6480" s="13">
        <v>13.846153846153847</v>
      </c>
      <c r="F6480" s="13">
        <v>20.068755854271771</v>
      </c>
      <c r="G6480" s="13">
        <v>3.1258278145695364</v>
      </c>
      <c r="H6480" s="13">
        <v>3.096774193548387</v>
      </c>
      <c r="I6480" s="13">
        <v>1.2</v>
      </c>
      <c r="J6480" s="13">
        <v>4.166666666666667</v>
      </c>
      <c r="K6480" s="13">
        <v>0.4</v>
      </c>
      <c r="L6480" s="13">
        <v>5</v>
      </c>
      <c r="M6480" s="13">
        <v>29.166666666666668</v>
      </c>
    </row>
    <row r="6481" spans="2:13">
      <c r="B6481" s="10">
        <v>6478</v>
      </c>
      <c r="C6481" s="13">
        <v>1</v>
      </c>
      <c r="D6481" s="13">
        <v>4</v>
      </c>
      <c r="E6481" s="13">
        <v>11.48936170212766</v>
      </c>
      <c r="F6481" s="13">
        <v>21.215314515194809</v>
      </c>
      <c r="G6481" s="13">
        <v>3.1052631578947372</v>
      </c>
      <c r="H6481" s="13">
        <v>6.6206896551724137</v>
      </c>
      <c r="I6481" s="13">
        <v>0.8</v>
      </c>
      <c r="J6481" s="13">
        <v>6.25</v>
      </c>
      <c r="K6481" s="13">
        <v>0.6</v>
      </c>
      <c r="L6481" s="13">
        <v>3.3333333333333335</v>
      </c>
      <c r="M6481" s="13">
        <v>13.583333333333334</v>
      </c>
    </row>
    <row r="6482" spans="2:13">
      <c r="B6482" s="10">
        <v>6479</v>
      </c>
      <c r="C6482" s="13">
        <v>1.4</v>
      </c>
      <c r="D6482" s="13">
        <v>2.8571428571428572</v>
      </c>
      <c r="E6482" s="13">
        <v>18.620689655172413</v>
      </c>
      <c r="F6482" s="13">
        <v>24.220620528757483</v>
      </c>
      <c r="G6482" s="13">
        <v>2.8957055214723924</v>
      </c>
      <c r="H6482" s="13">
        <v>2.704225352112676</v>
      </c>
      <c r="I6482" s="13">
        <v>1.2</v>
      </c>
      <c r="J6482" s="13">
        <v>4.166666666666667</v>
      </c>
      <c r="K6482" s="13">
        <v>0.2</v>
      </c>
      <c r="L6482" s="13">
        <v>10</v>
      </c>
      <c r="M6482" s="13">
        <v>17.023809523809526</v>
      </c>
    </row>
    <row r="6483" spans="2:13">
      <c r="B6483" s="10">
        <v>6480</v>
      </c>
      <c r="C6483" s="13">
        <v>0.4</v>
      </c>
      <c r="D6483" s="13">
        <v>10</v>
      </c>
      <c r="E6483" s="13">
        <v>11.48936170212766</v>
      </c>
      <c r="F6483" s="13">
        <v>17.207249802994482</v>
      </c>
      <c r="G6483" s="13">
        <v>3.3475177304964543</v>
      </c>
      <c r="H6483" s="13">
        <v>2.3703703703703702</v>
      </c>
      <c r="I6483" s="13">
        <v>0.8</v>
      </c>
      <c r="J6483" s="13">
        <v>6.25</v>
      </c>
      <c r="K6483" s="13">
        <v>0.4</v>
      </c>
      <c r="L6483" s="13">
        <v>5</v>
      </c>
      <c r="M6483" s="13">
        <v>21.25</v>
      </c>
    </row>
    <row r="6484" spans="2:13">
      <c r="B6484" s="10">
        <v>6481</v>
      </c>
      <c r="C6484" s="13">
        <v>1.4</v>
      </c>
      <c r="D6484" s="13">
        <v>2.8571428571428572</v>
      </c>
      <c r="E6484" s="13">
        <v>9</v>
      </c>
      <c r="F6484" s="13">
        <v>16.395570507429213</v>
      </c>
      <c r="G6484" s="13">
        <v>2.7126436781609193</v>
      </c>
      <c r="H6484" s="13">
        <v>4.6829268292682924</v>
      </c>
      <c r="I6484" s="13">
        <v>1</v>
      </c>
      <c r="J6484" s="13">
        <v>5</v>
      </c>
      <c r="K6484" s="13">
        <v>0.4</v>
      </c>
      <c r="L6484" s="13">
        <v>5</v>
      </c>
      <c r="M6484" s="13">
        <v>12.857142857142858</v>
      </c>
    </row>
    <row r="6485" spans="2:13">
      <c r="B6485" s="10">
        <v>6482</v>
      </c>
      <c r="C6485" s="13">
        <v>0.4</v>
      </c>
      <c r="D6485" s="13">
        <v>10</v>
      </c>
      <c r="E6485" s="13">
        <v>9.8181818181818166</v>
      </c>
      <c r="F6485" s="13">
        <v>18.388863424157542</v>
      </c>
      <c r="G6485" s="13">
        <v>3.0849673202614376</v>
      </c>
      <c r="H6485" s="13">
        <v>5.4857142857142858</v>
      </c>
      <c r="I6485" s="13">
        <v>1.2</v>
      </c>
      <c r="J6485" s="13">
        <v>4.166666666666667</v>
      </c>
      <c r="K6485" s="13">
        <v>0.4</v>
      </c>
      <c r="L6485" s="13">
        <v>5</v>
      </c>
      <c r="M6485" s="13">
        <v>19.166666666666668</v>
      </c>
    </row>
    <row r="6486" spans="2:13">
      <c r="B6486" s="10">
        <v>6483</v>
      </c>
      <c r="C6486" s="13">
        <v>1</v>
      </c>
      <c r="D6486" s="13">
        <v>4</v>
      </c>
      <c r="E6486" s="13">
        <v>10.8</v>
      </c>
      <c r="F6486" s="13">
        <v>18.446451612903225</v>
      </c>
      <c r="G6486" s="13">
        <v>3.8064516129032255</v>
      </c>
      <c r="H6486" s="13">
        <v>3.84</v>
      </c>
      <c r="I6486" s="13">
        <v>1</v>
      </c>
      <c r="J6486" s="13">
        <v>5</v>
      </c>
      <c r="K6486" s="13">
        <v>0.6</v>
      </c>
      <c r="L6486" s="13">
        <v>3.3333333333333335</v>
      </c>
      <c r="M6486" s="13">
        <v>12.333333333333334</v>
      </c>
    </row>
    <row r="6487" spans="2:13">
      <c r="B6487" s="10">
        <v>6484</v>
      </c>
      <c r="C6487" s="13">
        <v>1.2</v>
      </c>
      <c r="D6487" s="13">
        <v>3.3333333333333335</v>
      </c>
      <c r="E6487" s="13">
        <v>10</v>
      </c>
      <c r="F6487" s="13">
        <v>19.845255474452557</v>
      </c>
      <c r="G6487" s="13">
        <v>3.4452554744525545</v>
      </c>
      <c r="H6487" s="13">
        <v>6.4</v>
      </c>
      <c r="I6487" s="13">
        <v>0.6</v>
      </c>
      <c r="J6487" s="13">
        <v>8.3333333333333339</v>
      </c>
      <c r="K6487" s="13">
        <v>0.4</v>
      </c>
      <c r="L6487" s="13">
        <v>5</v>
      </c>
      <c r="M6487" s="13">
        <v>16.666666666666668</v>
      </c>
    </row>
    <row r="6488" spans="2:13">
      <c r="B6488" s="10">
        <v>6485</v>
      </c>
      <c r="C6488" s="13">
        <v>0.2</v>
      </c>
      <c r="D6488" s="13">
        <v>20</v>
      </c>
      <c r="E6488" s="13">
        <v>8.7096774193548381</v>
      </c>
      <c r="F6488" s="13">
        <v>16.427772657450078</v>
      </c>
      <c r="G6488" s="13">
        <v>3.1466666666666669</v>
      </c>
      <c r="H6488" s="13">
        <v>4.5714285714285712</v>
      </c>
      <c r="I6488" s="13">
        <v>1.2</v>
      </c>
      <c r="J6488" s="13">
        <v>4.166666666666667</v>
      </c>
      <c r="K6488" s="13">
        <v>0.2</v>
      </c>
      <c r="L6488" s="13">
        <v>10</v>
      </c>
      <c r="M6488" s="13">
        <v>34.166666666666671</v>
      </c>
    </row>
    <row r="6489" spans="2:13">
      <c r="B6489" s="10">
        <v>6486</v>
      </c>
      <c r="C6489" s="13">
        <v>0.6</v>
      </c>
      <c r="D6489" s="13">
        <v>6.666666666666667</v>
      </c>
      <c r="E6489" s="13">
        <v>11.25</v>
      </c>
      <c r="F6489" s="13">
        <v>23.47782446311858</v>
      </c>
      <c r="G6489" s="13">
        <v>3.0849673202614376</v>
      </c>
      <c r="H6489" s="13">
        <v>9.1428571428571423</v>
      </c>
      <c r="I6489" s="13">
        <v>1</v>
      </c>
      <c r="J6489" s="13">
        <v>5</v>
      </c>
      <c r="K6489" s="13">
        <v>0.6</v>
      </c>
      <c r="L6489" s="13">
        <v>3.3333333333333335</v>
      </c>
      <c r="M6489" s="13">
        <v>15.000000000000002</v>
      </c>
    </row>
    <row r="6490" spans="2:13">
      <c r="B6490" s="10">
        <v>6487</v>
      </c>
      <c r="C6490" s="13">
        <v>1</v>
      </c>
      <c r="D6490" s="13">
        <v>4</v>
      </c>
      <c r="E6490" s="13">
        <v>18.620689655172413</v>
      </c>
      <c r="F6490" s="13">
        <v>27.464063149148316</v>
      </c>
      <c r="G6490" s="13">
        <v>2.8433734939759034</v>
      </c>
      <c r="H6490" s="13">
        <v>6</v>
      </c>
      <c r="I6490" s="13">
        <v>1.8</v>
      </c>
      <c r="J6490" s="13">
        <v>2.7777777777777777</v>
      </c>
      <c r="K6490" s="13">
        <v>0.4</v>
      </c>
      <c r="L6490" s="13">
        <v>5</v>
      </c>
      <c r="M6490" s="13">
        <v>11.777777777777779</v>
      </c>
    </row>
    <row r="6491" spans="2:13">
      <c r="B6491" s="10">
        <v>6488</v>
      </c>
      <c r="C6491" s="13">
        <v>1</v>
      </c>
      <c r="D6491" s="13">
        <v>4</v>
      </c>
      <c r="E6491" s="13">
        <v>16.363636363636363</v>
      </c>
      <c r="F6491" s="13">
        <v>25.958958001063262</v>
      </c>
      <c r="G6491" s="13">
        <v>2.4842105263157896</v>
      </c>
      <c r="H6491" s="13">
        <v>7.1111111111111107</v>
      </c>
      <c r="I6491" s="13">
        <v>0.8</v>
      </c>
      <c r="J6491" s="13">
        <v>6.25</v>
      </c>
      <c r="K6491" s="13">
        <v>0.2</v>
      </c>
      <c r="L6491" s="13">
        <v>10</v>
      </c>
      <c r="M6491" s="13">
        <v>20.25</v>
      </c>
    </row>
    <row r="6492" spans="2:13">
      <c r="B6492" s="10">
        <v>6489</v>
      </c>
      <c r="C6492" s="13">
        <v>0.6</v>
      </c>
      <c r="D6492" s="13">
        <v>6.666666666666667</v>
      </c>
      <c r="E6492" s="13">
        <v>13.846153846153847</v>
      </c>
      <c r="F6492" s="13">
        <v>19.911596783105161</v>
      </c>
      <c r="G6492" s="13">
        <v>2.6368715083798882</v>
      </c>
      <c r="H6492" s="13">
        <v>3.4285714285714284</v>
      </c>
      <c r="I6492" s="13">
        <v>1.2</v>
      </c>
      <c r="J6492" s="13">
        <v>4.166666666666667</v>
      </c>
      <c r="K6492" s="13">
        <v>0.2</v>
      </c>
      <c r="L6492" s="13">
        <v>10</v>
      </c>
      <c r="M6492" s="13">
        <v>20.833333333333336</v>
      </c>
    </row>
    <row r="6493" spans="2:13">
      <c r="B6493" s="10">
        <v>6490</v>
      </c>
      <c r="C6493" s="13">
        <v>1</v>
      </c>
      <c r="D6493" s="13">
        <v>4</v>
      </c>
      <c r="E6493" s="13">
        <v>14.594594594594593</v>
      </c>
      <c r="F6493" s="13">
        <v>21.679551080297038</v>
      </c>
      <c r="G6493" s="13">
        <v>3.7165354330708662</v>
      </c>
      <c r="H6493" s="13">
        <v>3.3684210526315788</v>
      </c>
      <c r="I6493" s="13">
        <v>1.2</v>
      </c>
      <c r="J6493" s="13">
        <v>4.166666666666667</v>
      </c>
      <c r="K6493" s="13">
        <v>0.2</v>
      </c>
      <c r="L6493" s="13">
        <v>10</v>
      </c>
      <c r="M6493" s="13">
        <v>18.166666666666668</v>
      </c>
    </row>
    <row r="6494" spans="2:13">
      <c r="B6494" s="10">
        <v>6491</v>
      </c>
      <c r="C6494" s="13">
        <v>1</v>
      </c>
      <c r="D6494" s="13">
        <v>4</v>
      </c>
      <c r="E6494" s="13">
        <v>9.3103448275862064</v>
      </c>
      <c r="F6494" s="13">
        <v>16.988393608074013</v>
      </c>
      <c r="G6494" s="13">
        <v>2.8780487804878048</v>
      </c>
      <c r="H6494" s="13">
        <v>4.8</v>
      </c>
      <c r="I6494" s="13">
        <v>0.8</v>
      </c>
      <c r="J6494" s="13">
        <v>6.25</v>
      </c>
      <c r="K6494" s="13">
        <v>0.4</v>
      </c>
      <c r="L6494" s="13">
        <v>5</v>
      </c>
      <c r="M6494" s="13">
        <v>15.25</v>
      </c>
    </row>
    <row r="6495" spans="2:13">
      <c r="B6495" s="10">
        <v>6492</v>
      </c>
      <c r="C6495" s="13">
        <v>1.2</v>
      </c>
      <c r="D6495" s="13">
        <v>3.3333333333333335</v>
      </c>
      <c r="E6495" s="13">
        <v>9.6428571428571441</v>
      </c>
      <c r="F6495" s="13">
        <v>15.820931037466472</v>
      </c>
      <c r="G6495" s="13">
        <v>3.7165354330708662</v>
      </c>
      <c r="H6495" s="13">
        <v>2.4615384615384617</v>
      </c>
      <c r="I6495" s="13">
        <v>0.8</v>
      </c>
      <c r="J6495" s="13">
        <v>6.25</v>
      </c>
      <c r="K6495" s="13">
        <v>0.4</v>
      </c>
      <c r="L6495" s="13">
        <v>5</v>
      </c>
      <c r="M6495" s="13">
        <v>14.583333333333334</v>
      </c>
    </row>
    <row r="6496" spans="2:13">
      <c r="B6496" s="10">
        <v>6493</v>
      </c>
      <c r="C6496" s="13">
        <v>1</v>
      </c>
      <c r="D6496" s="13">
        <v>4</v>
      </c>
      <c r="E6496" s="13">
        <v>11.020408163265305</v>
      </c>
      <c r="F6496" s="13">
        <v>16.768867750072118</v>
      </c>
      <c r="G6496" s="13">
        <v>2.6516853932584272</v>
      </c>
      <c r="H6496" s="13">
        <v>3.096774193548387</v>
      </c>
      <c r="I6496" s="13">
        <v>0.4</v>
      </c>
      <c r="J6496" s="13">
        <v>12.5</v>
      </c>
      <c r="K6496" s="13">
        <v>0.2</v>
      </c>
      <c r="L6496" s="13">
        <v>10</v>
      </c>
      <c r="M6496" s="13">
        <v>26.5</v>
      </c>
    </row>
    <row r="6497" spans="2:13">
      <c r="B6497" s="10">
        <v>6494</v>
      </c>
      <c r="C6497" s="13">
        <v>1</v>
      </c>
      <c r="D6497" s="13">
        <v>4</v>
      </c>
      <c r="E6497" s="13">
        <v>12.558139534883722</v>
      </c>
      <c r="F6497" s="13">
        <v>22.052387222679798</v>
      </c>
      <c r="G6497" s="13">
        <v>3.3006993006993004</v>
      </c>
      <c r="H6497" s="13">
        <v>6.193548387096774</v>
      </c>
      <c r="I6497" s="13">
        <v>1.2</v>
      </c>
      <c r="J6497" s="13">
        <v>4.166666666666667</v>
      </c>
      <c r="K6497" s="13">
        <v>0.2</v>
      </c>
      <c r="L6497" s="13">
        <v>10</v>
      </c>
      <c r="M6497" s="13">
        <v>18.166666666666668</v>
      </c>
    </row>
    <row r="6498" spans="2:13">
      <c r="B6498" s="10">
        <v>6495</v>
      </c>
      <c r="C6498" s="13">
        <v>0.6</v>
      </c>
      <c r="D6498" s="13">
        <v>6.666666666666667</v>
      </c>
      <c r="E6498" s="13">
        <v>11.48936170212766</v>
      </c>
      <c r="F6498" s="13">
        <v>18.896649151520371</v>
      </c>
      <c r="G6498" s="13">
        <v>2.4842105263157896</v>
      </c>
      <c r="H6498" s="13">
        <v>4.9230769230769234</v>
      </c>
      <c r="I6498" s="13">
        <v>1</v>
      </c>
      <c r="J6498" s="13">
        <v>5</v>
      </c>
      <c r="K6498" s="13">
        <v>0.6</v>
      </c>
      <c r="L6498" s="13">
        <v>3.3333333333333335</v>
      </c>
      <c r="M6498" s="13">
        <v>15.000000000000002</v>
      </c>
    </row>
    <row r="6499" spans="2:13">
      <c r="B6499" s="10">
        <v>6496</v>
      </c>
      <c r="C6499" s="13">
        <v>0.8</v>
      </c>
      <c r="D6499" s="13">
        <v>5</v>
      </c>
      <c r="E6499" s="13">
        <v>9.473684210526315</v>
      </c>
      <c r="F6499" s="13">
        <v>19.752580556536756</v>
      </c>
      <c r="G6499" s="13">
        <v>3.1677852348993287</v>
      </c>
      <c r="H6499" s="13">
        <v>7.1111111111111107</v>
      </c>
      <c r="I6499" s="13">
        <v>1.4</v>
      </c>
      <c r="J6499" s="13">
        <v>3.5714285714285716</v>
      </c>
      <c r="K6499" s="13">
        <v>0.4</v>
      </c>
      <c r="L6499" s="13">
        <v>5</v>
      </c>
      <c r="M6499" s="13">
        <v>13.571428571428571</v>
      </c>
    </row>
    <row r="6500" spans="2:13">
      <c r="B6500" s="10">
        <v>6497</v>
      </c>
      <c r="C6500" s="13">
        <v>0.8</v>
      </c>
      <c r="D6500" s="13">
        <v>5</v>
      </c>
      <c r="E6500" s="13">
        <v>10.384615384615385</v>
      </c>
      <c r="F6500" s="13">
        <v>17.486603172065042</v>
      </c>
      <c r="G6500" s="13">
        <v>2.6368715083798882</v>
      </c>
      <c r="H6500" s="13">
        <v>4.4651162790697674</v>
      </c>
      <c r="I6500" s="13">
        <v>0.4</v>
      </c>
      <c r="J6500" s="13">
        <v>12.5</v>
      </c>
      <c r="K6500" s="13">
        <v>0.2</v>
      </c>
      <c r="L6500" s="13">
        <v>10</v>
      </c>
      <c r="M6500" s="13">
        <v>27.5</v>
      </c>
    </row>
    <row r="6501" spans="2:13">
      <c r="B6501" s="10">
        <v>6498</v>
      </c>
      <c r="C6501" s="13">
        <v>1.2</v>
      </c>
      <c r="D6501" s="13">
        <v>3.3333333333333335</v>
      </c>
      <c r="E6501" s="13">
        <v>11.48936170212766</v>
      </c>
      <c r="F6501" s="13">
        <v>17.844867820036448</v>
      </c>
      <c r="G6501" s="13">
        <v>3.0451612903225804</v>
      </c>
      <c r="H6501" s="13">
        <v>3.3103448275862069</v>
      </c>
      <c r="I6501" s="13">
        <v>1.2</v>
      </c>
      <c r="J6501" s="13">
        <v>4.166666666666667</v>
      </c>
      <c r="K6501" s="13">
        <v>0.1</v>
      </c>
      <c r="L6501" s="13">
        <v>20</v>
      </c>
      <c r="M6501" s="13">
        <v>27.5</v>
      </c>
    </row>
    <row r="6502" spans="2:13">
      <c r="B6502" s="10">
        <v>6499</v>
      </c>
      <c r="C6502" s="13">
        <v>0.4</v>
      </c>
      <c r="D6502" s="13">
        <v>10</v>
      </c>
      <c r="E6502" s="13">
        <v>12</v>
      </c>
      <c r="F6502" s="13">
        <v>18.911453688367946</v>
      </c>
      <c r="G6502" s="13">
        <v>2.8263473053892216</v>
      </c>
      <c r="H6502" s="13">
        <v>4.0851063829787231</v>
      </c>
      <c r="I6502" s="13">
        <v>0.8</v>
      </c>
      <c r="J6502" s="13">
        <v>6.25</v>
      </c>
      <c r="K6502" s="13">
        <v>0.6</v>
      </c>
      <c r="L6502" s="13">
        <v>3.3333333333333335</v>
      </c>
      <c r="M6502" s="13">
        <v>19.583333333333332</v>
      </c>
    </row>
    <row r="6503" spans="2:13">
      <c r="B6503" s="10">
        <v>6500</v>
      </c>
      <c r="C6503" s="13">
        <v>0.6</v>
      </c>
      <c r="D6503" s="13">
        <v>6.666666666666667</v>
      </c>
      <c r="E6503" s="13">
        <v>12.558139534883722</v>
      </c>
      <c r="F6503" s="13">
        <v>18.30147405319158</v>
      </c>
      <c r="G6503" s="13">
        <v>2.4329896907216493</v>
      </c>
      <c r="H6503" s="13">
        <v>3.3103448275862069</v>
      </c>
      <c r="I6503" s="13">
        <v>1.2</v>
      </c>
      <c r="J6503" s="13">
        <v>4.166666666666667</v>
      </c>
      <c r="K6503" s="13">
        <v>0.2</v>
      </c>
      <c r="L6503" s="13">
        <v>10</v>
      </c>
      <c r="M6503" s="13">
        <v>20.833333333333336</v>
      </c>
    </row>
    <row r="6504" spans="2:13">
      <c r="B6504" s="10">
        <v>6501</v>
      </c>
      <c r="C6504" s="13">
        <v>1</v>
      </c>
      <c r="D6504" s="13">
        <v>4</v>
      </c>
      <c r="E6504" s="13">
        <v>20.76923076923077</v>
      </c>
      <c r="F6504" s="13">
        <v>26.926125897224164</v>
      </c>
      <c r="G6504" s="13">
        <v>2.7283236994219653</v>
      </c>
      <c r="H6504" s="13">
        <v>3.4285714285714284</v>
      </c>
      <c r="I6504" s="13">
        <v>0.8</v>
      </c>
      <c r="J6504" s="13">
        <v>6.25</v>
      </c>
      <c r="K6504" s="13">
        <v>0.6</v>
      </c>
      <c r="L6504" s="13">
        <v>3.3333333333333335</v>
      </c>
      <c r="M6504" s="13">
        <v>13.583333333333334</v>
      </c>
    </row>
    <row r="6505" spans="2:13">
      <c r="B6505" s="10">
        <v>6502</v>
      </c>
      <c r="C6505" s="13">
        <v>0.4</v>
      </c>
      <c r="D6505" s="13">
        <v>10</v>
      </c>
      <c r="E6505" s="13">
        <v>14.594594594594593</v>
      </c>
      <c r="F6505" s="13">
        <v>20.827102898462588</v>
      </c>
      <c r="G6505" s="13">
        <v>3.0849673202614376</v>
      </c>
      <c r="H6505" s="13">
        <v>3.1475409836065573</v>
      </c>
      <c r="I6505" s="13">
        <v>0.8</v>
      </c>
      <c r="J6505" s="13">
        <v>6.25</v>
      </c>
      <c r="K6505" s="13">
        <v>0.4</v>
      </c>
      <c r="L6505" s="13">
        <v>5</v>
      </c>
      <c r="M6505" s="13">
        <v>21.25</v>
      </c>
    </row>
    <row r="6506" spans="2:13">
      <c r="B6506" s="10">
        <v>6503</v>
      </c>
      <c r="C6506" s="13">
        <v>1</v>
      </c>
      <c r="D6506" s="13">
        <v>4</v>
      </c>
      <c r="E6506" s="13">
        <v>12.272727272727273</v>
      </c>
      <c r="F6506" s="13">
        <v>20.681554218139581</v>
      </c>
      <c r="G6506" s="13">
        <v>3.8373983739837394</v>
      </c>
      <c r="H6506" s="13">
        <v>4.5714285714285712</v>
      </c>
      <c r="I6506" s="13">
        <v>1</v>
      </c>
      <c r="J6506" s="13">
        <v>5</v>
      </c>
      <c r="K6506" s="13">
        <v>0.4</v>
      </c>
      <c r="L6506" s="13">
        <v>5</v>
      </c>
      <c r="M6506" s="13">
        <v>14</v>
      </c>
    </row>
    <row r="6507" spans="2:13">
      <c r="B6507" s="10">
        <v>6504</v>
      </c>
      <c r="C6507" s="13">
        <v>0.6</v>
      </c>
      <c r="D6507" s="13">
        <v>6.666666666666667</v>
      </c>
      <c r="E6507" s="13">
        <v>11.25</v>
      </c>
      <c r="F6507" s="13">
        <v>19.657292741658068</v>
      </c>
      <c r="G6507" s="13">
        <v>2.7602339181286553</v>
      </c>
      <c r="H6507" s="13">
        <v>5.6470588235294121</v>
      </c>
      <c r="I6507" s="13">
        <v>0.6</v>
      </c>
      <c r="J6507" s="13">
        <v>8.3333333333333339</v>
      </c>
      <c r="K6507" s="13">
        <v>0.6</v>
      </c>
      <c r="L6507" s="13">
        <v>3.3333333333333335</v>
      </c>
      <c r="M6507" s="13">
        <v>18.333333333333332</v>
      </c>
    </row>
    <row r="6508" spans="2:13">
      <c r="B6508" s="10">
        <v>6505</v>
      </c>
      <c r="C6508" s="13">
        <v>0.8</v>
      </c>
      <c r="D6508" s="13">
        <v>5</v>
      </c>
      <c r="E6508" s="13">
        <v>11.48936170212766</v>
      </c>
      <c r="F6508" s="13">
        <v>19.39978039735648</v>
      </c>
      <c r="G6508" s="13">
        <v>2.9873417721518987</v>
      </c>
      <c r="H6508" s="13">
        <v>4.9230769230769234</v>
      </c>
      <c r="I6508" s="13">
        <v>0.8</v>
      </c>
      <c r="J6508" s="13">
        <v>6.25</v>
      </c>
      <c r="K6508" s="13">
        <v>0.6</v>
      </c>
      <c r="L6508" s="13">
        <v>3.3333333333333335</v>
      </c>
      <c r="M6508" s="13">
        <v>14.583333333333334</v>
      </c>
    </row>
    <row r="6509" spans="2:13">
      <c r="B6509" s="10">
        <v>6506</v>
      </c>
      <c r="C6509" s="13">
        <v>0.6</v>
      </c>
      <c r="D6509" s="13">
        <v>6.666666666666667</v>
      </c>
      <c r="E6509" s="13">
        <v>11.48936170212766</v>
      </c>
      <c r="F6509" s="13">
        <v>19.34106238239977</v>
      </c>
      <c r="G6509" s="13">
        <v>3.9333333333333336</v>
      </c>
      <c r="H6509" s="13">
        <v>3.9183673469387754</v>
      </c>
      <c r="I6509" s="13">
        <v>1.2</v>
      </c>
      <c r="J6509" s="13">
        <v>4.166666666666667</v>
      </c>
      <c r="K6509" s="13">
        <v>0.4</v>
      </c>
      <c r="L6509" s="13">
        <v>5</v>
      </c>
      <c r="M6509" s="13">
        <v>15.833333333333334</v>
      </c>
    </row>
    <row r="6510" spans="2:13">
      <c r="B6510" s="10">
        <v>6507</v>
      </c>
      <c r="C6510" s="13">
        <v>0.8</v>
      </c>
      <c r="D6510" s="13">
        <v>5</v>
      </c>
      <c r="E6510" s="13">
        <v>8.7096774193548381</v>
      </c>
      <c r="F6510" s="13">
        <v>17.696125214735638</v>
      </c>
      <c r="G6510" s="13">
        <v>2.7928994082840237</v>
      </c>
      <c r="H6510" s="13">
        <v>6.193548387096774</v>
      </c>
      <c r="I6510" s="13">
        <v>1.4</v>
      </c>
      <c r="J6510" s="13">
        <v>3.5714285714285716</v>
      </c>
      <c r="K6510" s="13">
        <v>0.8</v>
      </c>
      <c r="L6510" s="13">
        <v>2.5</v>
      </c>
      <c r="M6510" s="13">
        <v>11.071428571428571</v>
      </c>
    </row>
    <row r="6511" spans="2:13">
      <c r="B6511" s="10">
        <v>6508</v>
      </c>
      <c r="C6511" s="13">
        <v>0.8</v>
      </c>
      <c r="D6511" s="13">
        <v>5</v>
      </c>
      <c r="E6511" s="13">
        <v>9.8181818181818166</v>
      </c>
      <c r="F6511" s="13">
        <v>17.128770053475932</v>
      </c>
      <c r="G6511" s="13">
        <v>3.4705882352941178</v>
      </c>
      <c r="H6511" s="13">
        <v>3.84</v>
      </c>
      <c r="I6511" s="13">
        <v>0.4</v>
      </c>
      <c r="J6511" s="13">
        <v>12.5</v>
      </c>
      <c r="K6511" s="13">
        <v>0.8</v>
      </c>
      <c r="L6511" s="13">
        <v>2.5</v>
      </c>
      <c r="M6511" s="13">
        <v>20</v>
      </c>
    </row>
    <row r="6512" spans="2:13">
      <c r="B6512" s="10">
        <v>6509</v>
      </c>
      <c r="C6512" s="13">
        <v>0.4</v>
      </c>
      <c r="D6512" s="13">
        <v>10</v>
      </c>
      <c r="E6512" s="13">
        <v>11.020408163265305</v>
      </c>
      <c r="F6512" s="13">
        <v>16.845506056235656</v>
      </c>
      <c r="G6512" s="13">
        <v>2.7283236994219653</v>
      </c>
      <c r="H6512" s="13">
        <v>3.096774193548387</v>
      </c>
      <c r="I6512" s="13">
        <v>0.8</v>
      </c>
      <c r="J6512" s="13">
        <v>6.25</v>
      </c>
      <c r="K6512" s="13">
        <v>0.6</v>
      </c>
      <c r="L6512" s="13">
        <v>3.3333333333333335</v>
      </c>
      <c r="M6512" s="13">
        <v>19.583333333333332</v>
      </c>
    </row>
    <row r="6513" spans="2:13">
      <c r="B6513" s="10">
        <v>6510</v>
      </c>
      <c r="C6513" s="13">
        <v>1.2</v>
      </c>
      <c r="D6513" s="13">
        <v>3.3333333333333335</v>
      </c>
      <c r="E6513" s="13">
        <v>15.428571428571429</v>
      </c>
      <c r="F6513" s="13">
        <v>22.185814185814188</v>
      </c>
      <c r="G6513" s="13">
        <v>3.0649350649350646</v>
      </c>
      <c r="H6513" s="13">
        <v>3.6923076923076925</v>
      </c>
      <c r="I6513" s="13">
        <v>1.6</v>
      </c>
      <c r="J6513" s="13">
        <v>3.125</v>
      </c>
      <c r="K6513" s="13">
        <v>0.2</v>
      </c>
      <c r="L6513" s="13">
        <v>10</v>
      </c>
      <c r="M6513" s="13">
        <v>16.458333333333336</v>
      </c>
    </row>
    <row r="6514" spans="2:13">
      <c r="B6514" s="10">
        <v>6511</v>
      </c>
      <c r="C6514" s="13">
        <v>0.6</v>
      </c>
      <c r="D6514" s="13">
        <v>6.666666666666667</v>
      </c>
      <c r="E6514" s="13">
        <v>10</v>
      </c>
      <c r="F6514" s="13">
        <v>21.100289855072464</v>
      </c>
      <c r="G6514" s="13">
        <v>3.4202898550724639</v>
      </c>
      <c r="H6514" s="13">
        <v>7.68</v>
      </c>
      <c r="I6514" s="13">
        <v>0.8</v>
      </c>
      <c r="J6514" s="13">
        <v>6.25</v>
      </c>
      <c r="K6514" s="13">
        <v>0.2</v>
      </c>
      <c r="L6514" s="13">
        <v>10</v>
      </c>
      <c r="M6514" s="13">
        <v>22.916666666666668</v>
      </c>
    </row>
    <row r="6515" spans="2:13">
      <c r="B6515" s="10">
        <v>6512</v>
      </c>
      <c r="C6515" s="13">
        <v>1</v>
      </c>
      <c r="D6515" s="13">
        <v>4</v>
      </c>
      <c r="E6515" s="13">
        <v>16.363636363636363</v>
      </c>
      <c r="F6515" s="13">
        <v>23.605947372546972</v>
      </c>
      <c r="G6515" s="13">
        <v>3.3239436619718314</v>
      </c>
      <c r="H6515" s="13">
        <v>3.9183673469387754</v>
      </c>
      <c r="I6515" s="13">
        <v>1.2</v>
      </c>
      <c r="J6515" s="13">
        <v>4.166666666666667</v>
      </c>
      <c r="K6515" s="13">
        <v>0.4</v>
      </c>
      <c r="L6515" s="13">
        <v>5</v>
      </c>
      <c r="M6515" s="13">
        <v>13.166666666666668</v>
      </c>
    </row>
    <row r="6516" spans="2:13">
      <c r="B6516" s="10">
        <v>6513</v>
      </c>
      <c r="C6516" s="13">
        <v>1.4</v>
      </c>
      <c r="D6516" s="13">
        <v>2.8571428571428572</v>
      </c>
      <c r="E6516" s="13">
        <v>10.588235294117647</v>
      </c>
      <c r="F6516" s="13">
        <v>17.695791830245611</v>
      </c>
      <c r="G6516" s="13">
        <v>3.189189189189189</v>
      </c>
      <c r="H6516" s="13">
        <v>3.9183673469387754</v>
      </c>
      <c r="I6516" s="13">
        <v>0.8</v>
      </c>
      <c r="J6516" s="13">
        <v>6.25</v>
      </c>
      <c r="K6516" s="13">
        <v>0.6</v>
      </c>
      <c r="L6516" s="13">
        <v>3.3333333333333335</v>
      </c>
      <c r="M6516" s="13">
        <v>12.440476190476192</v>
      </c>
    </row>
    <row r="6517" spans="2:13">
      <c r="B6517" s="10">
        <v>6514</v>
      </c>
      <c r="C6517" s="13">
        <v>0.6</v>
      </c>
      <c r="D6517" s="13">
        <v>6.666666666666667</v>
      </c>
      <c r="E6517" s="13">
        <v>12</v>
      </c>
      <c r="F6517" s="13">
        <v>25.887524240465417</v>
      </c>
      <c r="G6517" s="13">
        <v>2.5934065934065931</v>
      </c>
      <c r="H6517" s="13">
        <v>11.294117647058824</v>
      </c>
      <c r="I6517" s="13">
        <v>1</v>
      </c>
      <c r="J6517" s="13">
        <v>5</v>
      </c>
      <c r="K6517" s="13">
        <v>0.4</v>
      </c>
      <c r="L6517" s="13">
        <v>5</v>
      </c>
      <c r="M6517" s="13">
        <v>16.666666666666668</v>
      </c>
    </row>
    <row r="6518" spans="2:13">
      <c r="B6518" s="10">
        <v>6515</v>
      </c>
      <c r="C6518" s="13">
        <v>1</v>
      </c>
      <c r="D6518" s="13">
        <v>4</v>
      </c>
      <c r="E6518" s="13">
        <v>9.1525423728813564</v>
      </c>
      <c r="F6518" s="13">
        <v>17.960705638187477</v>
      </c>
      <c r="G6518" s="13">
        <v>2.4081632653061225</v>
      </c>
      <c r="H6518" s="13">
        <v>6.4</v>
      </c>
      <c r="I6518" s="13">
        <v>1.2</v>
      </c>
      <c r="J6518" s="13">
        <v>4.166666666666667</v>
      </c>
      <c r="K6518" s="13">
        <v>0.6</v>
      </c>
      <c r="L6518" s="13">
        <v>3.3333333333333335</v>
      </c>
      <c r="M6518" s="13">
        <v>11.500000000000002</v>
      </c>
    </row>
    <row r="6519" spans="2:13">
      <c r="B6519" s="10">
        <v>6516</v>
      </c>
      <c r="C6519" s="13">
        <v>0.1</v>
      </c>
      <c r="D6519" s="13">
        <v>40</v>
      </c>
      <c r="E6519" s="13">
        <v>12.558139534883722</v>
      </c>
      <c r="F6519" s="13">
        <v>19.452769727386254</v>
      </c>
      <c r="G6519" s="13">
        <v>2.8095238095238098</v>
      </c>
      <c r="H6519" s="13">
        <v>4.0851063829787231</v>
      </c>
      <c r="I6519" s="13">
        <v>0.6</v>
      </c>
      <c r="J6519" s="13">
        <v>8.3333333333333339</v>
      </c>
      <c r="K6519" s="13">
        <v>0.4</v>
      </c>
      <c r="L6519" s="13">
        <v>5</v>
      </c>
      <c r="M6519" s="13">
        <v>53.333333333333336</v>
      </c>
    </row>
    <row r="6520" spans="2:13">
      <c r="B6520" s="10">
        <v>6517</v>
      </c>
      <c r="C6520" s="13">
        <v>0.2</v>
      </c>
      <c r="D6520" s="13">
        <v>20</v>
      </c>
      <c r="E6520" s="13">
        <v>12.272727272727273</v>
      </c>
      <c r="F6520" s="13">
        <v>22.33916083916084</v>
      </c>
      <c r="G6520" s="13">
        <v>2.6818181818181817</v>
      </c>
      <c r="H6520" s="13">
        <v>7.384615384615385</v>
      </c>
      <c r="I6520" s="13">
        <v>1</v>
      </c>
      <c r="J6520" s="13">
        <v>5</v>
      </c>
      <c r="K6520" s="13">
        <v>0.4</v>
      </c>
      <c r="L6520" s="13">
        <v>5</v>
      </c>
      <c r="M6520" s="13">
        <v>30</v>
      </c>
    </row>
    <row r="6521" spans="2:13">
      <c r="B6521" s="10">
        <v>6518</v>
      </c>
      <c r="C6521" s="13">
        <v>0.6</v>
      </c>
      <c r="D6521" s="13">
        <v>6.666666666666667</v>
      </c>
      <c r="E6521" s="13">
        <v>8.8524590163934427</v>
      </c>
      <c r="F6521" s="13">
        <v>15.203974167908592</v>
      </c>
      <c r="G6521" s="13">
        <v>2.8606060606060604</v>
      </c>
      <c r="H6521" s="13">
        <v>3.4909090909090907</v>
      </c>
      <c r="I6521" s="13">
        <v>1</v>
      </c>
      <c r="J6521" s="13">
        <v>5</v>
      </c>
      <c r="K6521" s="13">
        <v>0.2</v>
      </c>
      <c r="L6521" s="13">
        <v>10</v>
      </c>
      <c r="M6521" s="13">
        <v>21.666666666666668</v>
      </c>
    </row>
    <row r="6522" spans="2:13">
      <c r="B6522" s="10">
        <v>6519</v>
      </c>
      <c r="C6522" s="13">
        <v>0.4</v>
      </c>
      <c r="D6522" s="13">
        <v>10</v>
      </c>
      <c r="E6522" s="13">
        <v>10.588235294117647</v>
      </c>
      <c r="F6522" s="13">
        <v>19.044817927170868</v>
      </c>
      <c r="G6522" s="13">
        <v>2.8095238095238098</v>
      </c>
      <c r="H6522" s="13">
        <v>5.6470588235294121</v>
      </c>
      <c r="I6522" s="13">
        <v>1</v>
      </c>
      <c r="J6522" s="13">
        <v>5</v>
      </c>
      <c r="K6522" s="13">
        <v>0.6</v>
      </c>
      <c r="L6522" s="13">
        <v>3.3333333333333335</v>
      </c>
      <c r="M6522" s="13">
        <v>18.333333333333332</v>
      </c>
    </row>
    <row r="6523" spans="2:13">
      <c r="B6523" s="10">
        <v>6520</v>
      </c>
      <c r="C6523" s="13">
        <v>0.1</v>
      </c>
      <c r="D6523" s="13">
        <v>40</v>
      </c>
      <c r="E6523" s="13">
        <v>13.846153846153847</v>
      </c>
      <c r="F6523" s="13">
        <v>19.634725274725273</v>
      </c>
      <c r="G6523" s="13">
        <v>2.3600000000000003</v>
      </c>
      <c r="H6523" s="13">
        <v>3.4285714285714284</v>
      </c>
      <c r="I6523" s="13">
        <v>1.4</v>
      </c>
      <c r="J6523" s="13">
        <v>3.5714285714285716</v>
      </c>
      <c r="K6523" s="13">
        <v>0.4</v>
      </c>
      <c r="L6523" s="13">
        <v>5</v>
      </c>
      <c r="M6523" s="13">
        <v>48.571428571428569</v>
      </c>
    </row>
    <row r="6524" spans="2:13">
      <c r="B6524" s="10">
        <v>6521</v>
      </c>
      <c r="C6524" s="13">
        <v>1</v>
      </c>
      <c r="D6524" s="13">
        <v>4</v>
      </c>
      <c r="E6524" s="13">
        <v>11.25</v>
      </c>
      <c r="F6524" s="13">
        <v>20.428164924506387</v>
      </c>
      <c r="G6524" s="13">
        <v>4.4952380952380953</v>
      </c>
      <c r="H6524" s="13">
        <v>4.6829268292682924</v>
      </c>
      <c r="I6524" s="13">
        <v>0.8</v>
      </c>
      <c r="J6524" s="13">
        <v>6.25</v>
      </c>
      <c r="K6524" s="13">
        <v>0.6</v>
      </c>
      <c r="L6524" s="13">
        <v>3.3333333333333335</v>
      </c>
      <c r="M6524" s="13">
        <v>13.583333333333334</v>
      </c>
    </row>
    <row r="6525" spans="2:13">
      <c r="B6525" s="10">
        <v>6522</v>
      </c>
      <c r="C6525" s="13">
        <v>0.8</v>
      </c>
      <c r="D6525" s="13">
        <v>5</v>
      </c>
      <c r="E6525" s="13">
        <v>9</v>
      </c>
      <c r="F6525" s="13">
        <v>16.351222420989863</v>
      </c>
      <c r="G6525" s="13">
        <v>3.6589147286821708</v>
      </c>
      <c r="H6525" s="13">
        <v>3.6923076923076925</v>
      </c>
      <c r="I6525" s="13">
        <v>1.2</v>
      </c>
      <c r="J6525" s="13">
        <v>4.166666666666667</v>
      </c>
      <c r="K6525" s="13">
        <v>0.4</v>
      </c>
      <c r="L6525" s="13">
        <v>5</v>
      </c>
      <c r="M6525" s="13">
        <v>14.166666666666668</v>
      </c>
    </row>
    <row r="6526" spans="2:13">
      <c r="B6526" s="10">
        <v>6523</v>
      </c>
      <c r="C6526" s="13">
        <v>0.8</v>
      </c>
      <c r="D6526" s="13">
        <v>5</v>
      </c>
      <c r="E6526" s="13">
        <v>14.594594594594593</v>
      </c>
      <c r="F6526" s="13">
        <v>20.913435174304738</v>
      </c>
      <c r="G6526" s="13">
        <v>2.0521739130434784</v>
      </c>
      <c r="H6526" s="13">
        <v>4.2666666666666666</v>
      </c>
      <c r="I6526" s="13">
        <v>1.4</v>
      </c>
      <c r="J6526" s="13">
        <v>3.5714285714285716</v>
      </c>
      <c r="K6526" s="13">
        <v>0.6</v>
      </c>
      <c r="L6526" s="13">
        <v>3.3333333333333335</v>
      </c>
      <c r="M6526" s="13">
        <v>11.904761904761905</v>
      </c>
    </row>
    <row r="6527" spans="2:13">
      <c r="B6527" s="10">
        <v>6524</v>
      </c>
      <c r="C6527" s="13">
        <v>0.8</v>
      </c>
      <c r="D6527" s="13">
        <v>5</v>
      </c>
      <c r="E6527" s="13">
        <v>10.588235294117647</v>
      </c>
      <c r="F6527" s="13">
        <v>17.417876241405654</v>
      </c>
      <c r="G6527" s="13">
        <v>3.0649350649350646</v>
      </c>
      <c r="H6527" s="13">
        <v>3.7647058823529411</v>
      </c>
      <c r="I6527" s="13">
        <v>0.8</v>
      </c>
      <c r="J6527" s="13">
        <v>6.25</v>
      </c>
      <c r="K6527" s="13">
        <v>0.2</v>
      </c>
      <c r="L6527" s="13">
        <v>10</v>
      </c>
      <c r="M6527" s="13">
        <v>21.25</v>
      </c>
    </row>
    <row r="6528" spans="2:13">
      <c r="B6528" s="10">
        <v>6525</v>
      </c>
      <c r="C6528" s="13">
        <v>0.8</v>
      </c>
      <c r="D6528" s="13">
        <v>5</v>
      </c>
      <c r="E6528" s="13">
        <v>9.8181818181818166</v>
      </c>
      <c r="F6528" s="13">
        <v>21.369202226345081</v>
      </c>
      <c r="G6528" s="13">
        <v>2.4081632653061225</v>
      </c>
      <c r="H6528" s="13">
        <v>9.1428571428571423</v>
      </c>
      <c r="I6528" s="13">
        <v>1</v>
      </c>
      <c r="J6528" s="13">
        <v>5</v>
      </c>
      <c r="K6528" s="13">
        <v>1</v>
      </c>
      <c r="L6528" s="13">
        <v>2</v>
      </c>
      <c r="M6528" s="13">
        <v>12</v>
      </c>
    </row>
    <row r="6529" spans="2:13">
      <c r="B6529" s="10">
        <v>6526</v>
      </c>
      <c r="C6529" s="13">
        <v>0.6</v>
      </c>
      <c r="D6529" s="13">
        <v>6.666666666666667</v>
      </c>
      <c r="E6529" s="13">
        <v>11.739130434782609</v>
      </c>
      <c r="F6529" s="13">
        <v>20.992482587217332</v>
      </c>
      <c r="G6529" s="13">
        <v>4.330275229357798</v>
      </c>
      <c r="H6529" s="13">
        <v>4.9230769230769234</v>
      </c>
      <c r="I6529" s="13">
        <v>0.4</v>
      </c>
      <c r="J6529" s="13">
        <v>12.5</v>
      </c>
      <c r="K6529" s="13">
        <v>0.8</v>
      </c>
      <c r="L6529" s="13">
        <v>2.5</v>
      </c>
      <c r="M6529" s="13">
        <v>21.666666666666668</v>
      </c>
    </row>
    <row r="6530" spans="2:13">
      <c r="B6530" s="10">
        <v>6527</v>
      </c>
      <c r="C6530" s="13">
        <v>1.2</v>
      </c>
      <c r="D6530" s="13">
        <v>3.3333333333333335</v>
      </c>
      <c r="E6530" s="13">
        <v>10.8</v>
      </c>
      <c r="F6530" s="13">
        <v>17.297354497354497</v>
      </c>
      <c r="G6530" s="13">
        <v>2.4973544973544972</v>
      </c>
      <c r="H6530" s="13">
        <v>4</v>
      </c>
      <c r="I6530" s="13">
        <v>1.2</v>
      </c>
      <c r="J6530" s="13">
        <v>4.166666666666667</v>
      </c>
      <c r="K6530" s="13">
        <v>0.6</v>
      </c>
      <c r="L6530" s="13">
        <v>3.3333333333333335</v>
      </c>
      <c r="M6530" s="13">
        <v>10.833333333333334</v>
      </c>
    </row>
    <row r="6531" spans="2:13">
      <c r="B6531" s="10">
        <v>6528</v>
      </c>
      <c r="C6531" s="13">
        <v>0.8</v>
      </c>
      <c r="D6531" s="13">
        <v>5</v>
      </c>
      <c r="E6531" s="13">
        <v>9.1525423728813564</v>
      </c>
      <c r="F6531" s="13">
        <v>17.535941582367521</v>
      </c>
      <c r="G6531" s="13">
        <v>2.5652173913043477</v>
      </c>
      <c r="H6531" s="13">
        <v>5.8181818181818183</v>
      </c>
      <c r="I6531" s="13">
        <v>0.8</v>
      </c>
      <c r="J6531" s="13">
        <v>6.25</v>
      </c>
      <c r="K6531" s="13">
        <v>0.2</v>
      </c>
      <c r="L6531" s="13">
        <v>10</v>
      </c>
      <c r="M6531" s="13">
        <v>21.25</v>
      </c>
    </row>
    <row r="6532" spans="2:13">
      <c r="B6532" s="10">
        <v>6529</v>
      </c>
      <c r="C6532" s="13">
        <v>1.2</v>
      </c>
      <c r="D6532" s="13">
        <v>3.3333333333333335</v>
      </c>
      <c r="E6532" s="13">
        <v>11.739130434782609</v>
      </c>
      <c r="F6532" s="13">
        <v>23.658458165875047</v>
      </c>
      <c r="G6532" s="13">
        <v>2.776470588235294</v>
      </c>
      <c r="H6532" s="13">
        <v>9.1428571428571423</v>
      </c>
      <c r="I6532" s="13">
        <v>1.2</v>
      </c>
      <c r="J6532" s="13">
        <v>4.166666666666667</v>
      </c>
      <c r="K6532" s="13">
        <v>0.4</v>
      </c>
      <c r="L6532" s="13">
        <v>5</v>
      </c>
      <c r="M6532" s="13">
        <v>12.5</v>
      </c>
    </row>
    <row r="6533" spans="2:13">
      <c r="B6533" s="10">
        <v>6530</v>
      </c>
      <c r="C6533" s="13">
        <v>1.2</v>
      </c>
      <c r="D6533" s="13">
        <v>3.3333333333333335</v>
      </c>
      <c r="E6533" s="13">
        <v>11.020408163265305</v>
      </c>
      <c r="F6533" s="13">
        <v>17.304216662458419</v>
      </c>
      <c r="G6533" s="13">
        <v>2.7928994082840237</v>
      </c>
      <c r="H6533" s="13">
        <v>3.4909090909090907</v>
      </c>
      <c r="I6533" s="13">
        <v>1</v>
      </c>
      <c r="J6533" s="13">
        <v>5</v>
      </c>
      <c r="K6533" s="13">
        <v>0.2</v>
      </c>
      <c r="L6533" s="13">
        <v>10</v>
      </c>
      <c r="M6533" s="13">
        <v>18.333333333333336</v>
      </c>
    </row>
    <row r="6534" spans="2:13">
      <c r="B6534" s="10">
        <v>6531</v>
      </c>
      <c r="C6534" s="13">
        <v>0.4</v>
      </c>
      <c r="D6534" s="13">
        <v>10</v>
      </c>
      <c r="E6534" s="13">
        <v>8.5714285714285712</v>
      </c>
      <c r="F6534" s="13">
        <v>13.768146247188163</v>
      </c>
      <c r="G6534" s="13">
        <v>2.8263473053892216</v>
      </c>
      <c r="H6534" s="13">
        <v>2.3703703703703702</v>
      </c>
      <c r="I6534" s="13">
        <v>1.2</v>
      </c>
      <c r="J6534" s="13">
        <v>4.166666666666667</v>
      </c>
      <c r="K6534" s="13">
        <v>0.2</v>
      </c>
      <c r="L6534" s="13">
        <v>10</v>
      </c>
      <c r="M6534" s="13">
        <v>24.166666666666668</v>
      </c>
    </row>
    <row r="6535" spans="2:13">
      <c r="B6535" s="10">
        <v>6532</v>
      </c>
      <c r="C6535" s="13">
        <v>0.6</v>
      </c>
      <c r="D6535" s="13">
        <v>6.666666666666667</v>
      </c>
      <c r="E6535" s="13">
        <v>11.739130434782609</v>
      </c>
      <c r="F6535" s="13">
        <v>18.345018374003882</v>
      </c>
      <c r="G6535" s="13">
        <v>2.9135802469135803</v>
      </c>
      <c r="H6535" s="13">
        <v>3.6923076923076925</v>
      </c>
      <c r="I6535" s="13">
        <v>1</v>
      </c>
      <c r="J6535" s="13">
        <v>5</v>
      </c>
      <c r="K6535" s="13">
        <v>0.4</v>
      </c>
      <c r="L6535" s="13">
        <v>5</v>
      </c>
      <c r="M6535" s="13">
        <v>16.666666666666668</v>
      </c>
    </row>
    <row r="6536" spans="2:13">
      <c r="B6536" s="10">
        <v>6533</v>
      </c>
      <c r="C6536" s="13">
        <v>0.4</v>
      </c>
      <c r="D6536" s="13">
        <v>10</v>
      </c>
      <c r="E6536" s="13">
        <v>10.384615384615385</v>
      </c>
      <c r="F6536" s="13">
        <v>19.992646811939697</v>
      </c>
      <c r="G6536" s="13">
        <v>2.9873417721518987</v>
      </c>
      <c r="H6536" s="13">
        <v>6.6206896551724137</v>
      </c>
      <c r="I6536" s="13">
        <v>0.6</v>
      </c>
      <c r="J6536" s="13">
        <v>8.3333333333333339</v>
      </c>
      <c r="K6536" s="13">
        <v>0.2</v>
      </c>
      <c r="L6536" s="13">
        <v>10</v>
      </c>
      <c r="M6536" s="13">
        <v>28.333333333333336</v>
      </c>
    </row>
    <row r="6537" spans="2:13">
      <c r="B6537" s="10">
        <v>6534</v>
      </c>
      <c r="C6537" s="13">
        <v>0.4</v>
      </c>
      <c r="D6537" s="13">
        <v>10</v>
      </c>
      <c r="E6537" s="13">
        <v>7.9411764705882346</v>
      </c>
      <c r="F6537" s="13">
        <v>16.478810879190384</v>
      </c>
      <c r="G6537" s="13">
        <v>2.5376344086021505</v>
      </c>
      <c r="H6537" s="13">
        <v>6</v>
      </c>
      <c r="I6537" s="13">
        <v>1</v>
      </c>
      <c r="J6537" s="13">
        <v>5</v>
      </c>
      <c r="K6537" s="13">
        <v>0.1</v>
      </c>
      <c r="L6537" s="13">
        <v>20</v>
      </c>
      <c r="M6537" s="13">
        <v>35</v>
      </c>
    </row>
    <row r="6538" spans="2:13">
      <c r="B6538" s="10">
        <v>6535</v>
      </c>
      <c r="C6538" s="13">
        <v>1</v>
      </c>
      <c r="D6538" s="13">
        <v>4</v>
      </c>
      <c r="E6538" s="13">
        <v>13.846153846153847</v>
      </c>
      <c r="F6538" s="13">
        <v>21.297844667409887</v>
      </c>
      <c r="G6538" s="13">
        <v>3.2777777777777777</v>
      </c>
      <c r="H6538" s="13">
        <v>4.1739130434782608</v>
      </c>
      <c r="I6538" s="13">
        <v>1</v>
      </c>
      <c r="J6538" s="13">
        <v>5</v>
      </c>
      <c r="K6538" s="13">
        <v>0.2</v>
      </c>
      <c r="L6538" s="13">
        <v>10</v>
      </c>
      <c r="M6538" s="13">
        <v>19</v>
      </c>
    </row>
    <row r="6539" spans="2:13">
      <c r="B6539" s="10">
        <v>6536</v>
      </c>
      <c r="C6539" s="13">
        <v>0.6</v>
      </c>
      <c r="D6539" s="13">
        <v>6.666666666666667</v>
      </c>
      <c r="E6539" s="13">
        <v>9.1525423728813564</v>
      </c>
      <c r="F6539" s="13">
        <v>15.375581588567631</v>
      </c>
      <c r="G6539" s="13">
        <v>2.458333333333333</v>
      </c>
      <c r="H6539" s="13">
        <v>3.7647058823529411</v>
      </c>
      <c r="I6539" s="13">
        <v>0.8</v>
      </c>
      <c r="J6539" s="13">
        <v>6.25</v>
      </c>
      <c r="K6539" s="13">
        <v>0.2</v>
      </c>
      <c r="L6539" s="13">
        <v>10</v>
      </c>
      <c r="M6539" s="13">
        <v>22.916666666666668</v>
      </c>
    </row>
    <row r="6540" spans="2:13">
      <c r="B6540" s="10">
        <v>6537</v>
      </c>
      <c r="C6540" s="13">
        <v>1</v>
      </c>
      <c r="D6540" s="13">
        <v>4</v>
      </c>
      <c r="E6540" s="13">
        <v>10.188679245283019</v>
      </c>
      <c r="F6540" s="13">
        <v>15.950056408546455</v>
      </c>
      <c r="G6540" s="13">
        <v>2.8957055214723924</v>
      </c>
      <c r="H6540" s="13">
        <v>2.8656716417910446</v>
      </c>
      <c r="I6540" s="13">
        <v>0.4</v>
      </c>
      <c r="J6540" s="13">
        <v>12.5</v>
      </c>
      <c r="K6540" s="13">
        <v>0.6</v>
      </c>
      <c r="L6540" s="13">
        <v>3.3333333333333335</v>
      </c>
      <c r="M6540" s="13">
        <v>19.833333333333332</v>
      </c>
    </row>
    <row r="6541" spans="2:13">
      <c r="B6541" s="10">
        <v>6538</v>
      </c>
      <c r="C6541" s="13">
        <v>1.2</v>
      </c>
      <c r="D6541" s="13">
        <v>3.3333333333333335</v>
      </c>
      <c r="E6541" s="13">
        <v>10</v>
      </c>
      <c r="F6541" s="13">
        <v>19.107128634010355</v>
      </c>
      <c r="G6541" s="13">
        <v>2.9135802469135803</v>
      </c>
      <c r="H6541" s="13">
        <v>6.193548387096774</v>
      </c>
      <c r="I6541" s="13">
        <v>0.8</v>
      </c>
      <c r="J6541" s="13">
        <v>6.25</v>
      </c>
      <c r="K6541" s="13">
        <v>0.6</v>
      </c>
      <c r="L6541" s="13">
        <v>3.3333333333333335</v>
      </c>
      <c r="M6541" s="13">
        <v>12.916666666666668</v>
      </c>
    </row>
    <row r="6542" spans="2:13">
      <c r="B6542" s="10">
        <v>6539</v>
      </c>
      <c r="C6542" s="13">
        <v>1.4</v>
      </c>
      <c r="D6542" s="13">
        <v>2.8571428571428572</v>
      </c>
      <c r="E6542" s="13">
        <v>15.428571428571429</v>
      </c>
      <c r="F6542" s="13">
        <v>26.080823680823684</v>
      </c>
      <c r="G6542" s="13">
        <v>4.2522522522522523</v>
      </c>
      <c r="H6542" s="13">
        <v>6.4</v>
      </c>
      <c r="I6542" s="13">
        <v>0.8</v>
      </c>
      <c r="J6542" s="13">
        <v>6.25</v>
      </c>
      <c r="K6542" s="13">
        <v>0.8</v>
      </c>
      <c r="L6542" s="13">
        <v>2.5</v>
      </c>
      <c r="M6542" s="13">
        <v>11.607142857142858</v>
      </c>
    </row>
    <row r="6543" spans="2:13">
      <c r="B6543" s="10">
        <v>6540</v>
      </c>
      <c r="C6543" s="13">
        <v>0.8</v>
      </c>
      <c r="D6543" s="13">
        <v>5</v>
      </c>
      <c r="E6543" s="13">
        <v>14.594594594594593</v>
      </c>
      <c r="F6543" s="13">
        <v>21.444638960166909</v>
      </c>
      <c r="G6543" s="13">
        <v>2.9316770186335406</v>
      </c>
      <c r="H6543" s="13">
        <v>3.9183673469387754</v>
      </c>
      <c r="I6543" s="13">
        <v>1</v>
      </c>
      <c r="J6543" s="13">
        <v>5</v>
      </c>
      <c r="K6543" s="13">
        <v>0.6</v>
      </c>
      <c r="L6543" s="13">
        <v>3.3333333333333335</v>
      </c>
      <c r="M6543" s="13">
        <v>13.333333333333334</v>
      </c>
    </row>
    <row r="6544" spans="2:13">
      <c r="B6544" s="10">
        <v>6541</v>
      </c>
      <c r="C6544" s="13">
        <v>0.6</v>
      </c>
      <c r="D6544" s="13">
        <v>6.666666666666667</v>
      </c>
      <c r="E6544" s="13">
        <v>13.846153846153847</v>
      </c>
      <c r="F6544" s="13">
        <v>19.681902638424376</v>
      </c>
      <c r="G6544" s="13">
        <v>2.2801932367149758</v>
      </c>
      <c r="H6544" s="13">
        <v>3.5555555555555554</v>
      </c>
      <c r="I6544" s="13">
        <v>1</v>
      </c>
      <c r="J6544" s="13">
        <v>5</v>
      </c>
      <c r="K6544" s="13">
        <v>0.4</v>
      </c>
      <c r="L6544" s="13">
        <v>5</v>
      </c>
      <c r="M6544" s="13">
        <v>16.666666666666668</v>
      </c>
    </row>
    <row r="6545" spans="2:13">
      <c r="B6545" s="10">
        <v>6542</v>
      </c>
      <c r="C6545" s="13">
        <v>0.6</v>
      </c>
      <c r="D6545" s="13">
        <v>6.666666666666667</v>
      </c>
      <c r="E6545" s="13">
        <v>18</v>
      </c>
      <c r="F6545" s="13">
        <v>22.545485577743641</v>
      </c>
      <c r="G6545" s="13">
        <v>2.1751152073732718</v>
      </c>
      <c r="H6545" s="13">
        <v>2.3703703703703702</v>
      </c>
      <c r="I6545" s="13">
        <v>0.8</v>
      </c>
      <c r="J6545" s="13">
        <v>6.25</v>
      </c>
      <c r="K6545" s="13">
        <v>0.4</v>
      </c>
      <c r="L6545" s="13">
        <v>5</v>
      </c>
      <c r="M6545" s="13">
        <v>17.916666666666668</v>
      </c>
    </row>
    <row r="6546" spans="2:13">
      <c r="B6546" s="10">
        <v>6543</v>
      </c>
      <c r="C6546" s="13">
        <v>1</v>
      </c>
      <c r="D6546" s="13">
        <v>4</v>
      </c>
      <c r="E6546" s="13">
        <v>13.5</v>
      </c>
      <c r="F6546" s="13">
        <v>20.365641025641025</v>
      </c>
      <c r="G6546" s="13">
        <v>3.0256410256410255</v>
      </c>
      <c r="H6546" s="13">
        <v>3.84</v>
      </c>
      <c r="I6546" s="13">
        <v>1</v>
      </c>
      <c r="J6546" s="13">
        <v>5</v>
      </c>
      <c r="K6546" s="13">
        <v>0.4</v>
      </c>
      <c r="L6546" s="13">
        <v>5</v>
      </c>
      <c r="M6546" s="13">
        <v>14</v>
      </c>
    </row>
    <row r="6547" spans="2:13">
      <c r="B6547" s="10">
        <v>6544</v>
      </c>
      <c r="C6547" s="13">
        <v>0.4</v>
      </c>
      <c r="D6547" s="13">
        <v>10</v>
      </c>
      <c r="E6547" s="13">
        <v>16.875</v>
      </c>
      <c r="F6547" s="13">
        <v>22.3129680885705</v>
      </c>
      <c r="G6547" s="13">
        <v>2.8433734939759034</v>
      </c>
      <c r="H6547" s="13">
        <v>2.5945945945945947</v>
      </c>
      <c r="I6547" s="13">
        <v>1</v>
      </c>
      <c r="J6547" s="13">
        <v>5</v>
      </c>
      <c r="K6547" s="13">
        <v>0.4</v>
      </c>
      <c r="L6547" s="13">
        <v>5</v>
      </c>
      <c r="M6547" s="13">
        <v>20</v>
      </c>
    </row>
    <row r="6548" spans="2:13">
      <c r="B6548" s="10">
        <v>6545</v>
      </c>
      <c r="C6548" s="13">
        <v>1</v>
      </c>
      <c r="D6548" s="13">
        <v>4</v>
      </c>
      <c r="E6548" s="13">
        <v>14.594594594594593</v>
      </c>
      <c r="F6548" s="13">
        <v>22.940914940914936</v>
      </c>
      <c r="G6548" s="13">
        <v>2.8606060606060604</v>
      </c>
      <c r="H6548" s="13">
        <v>5.4857142857142858</v>
      </c>
      <c r="I6548" s="13">
        <v>1</v>
      </c>
      <c r="J6548" s="13">
        <v>5</v>
      </c>
      <c r="K6548" s="13">
        <v>0.2</v>
      </c>
      <c r="L6548" s="13">
        <v>10</v>
      </c>
      <c r="M6548" s="13">
        <v>19</v>
      </c>
    </row>
    <row r="6549" spans="2:13">
      <c r="B6549" s="10">
        <v>6546</v>
      </c>
      <c r="C6549" s="13">
        <v>0.4</v>
      </c>
      <c r="D6549" s="13">
        <v>10</v>
      </c>
      <c r="E6549" s="13">
        <v>16.363636363636363</v>
      </c>
      <c r="F6549" s="13">
        <v>23.715270350564467</v>
      </c>
      <c r="G6549" s="13">
        <v>3.0849673202614376</v>
      </c>
      <c r="H6549" s="13">
        <v>4.2666666666666666</v>
      </c>
      <c r="I6549" s="13">
        <v>0.8</v>
      </c>
      <c r="J6549" s="13">
        <v>6.25</v>
      </c>
      <c r="K6549" s="13">
        <v>0.6</v>
      </c>
      <c r="L6549" s="13">
        <v>3.3333333333333335</v>
      </c>
      <c r="M6549" s="13">
        <v>19.583333333333332</v>
      </c>
    </row>
    <row r="6550" spans="2:13">
      <c r="B6550" s="10">
        <v>6547</v>
      </c>
      <c r="C6550" s="13">
        <v>1.2</v>
      </c>
      <c r="D6550" s="13">
        <v>3.3333333333333335</v>
      </c>
      <c r="E6550" s="13">
        <v>16.363636363636363</v>
      </c>
      <c r="F6550" s="13">
        <v>22.938874458874459</v>
      </c>
      <c r="G6550" s="13">
        <v>3.1466666666666669</v>
      </c>
      <c r="H6550" s="13">
        <v>3.4285714285714284</v>
      </c>
      <c r="I6550" s="13">
        <v>1</v>
      </c>
      <c r="J6550" s="13">
        <v>5</v>
      </c>
      <c r="K6550" s="13">
        <v>0.2</v>
      </c>
      <c r="L6550" s="13">
        <v>10</v>
      </c>
      <c r="M6550" s="13">
        <v>18.333333333333336</v>
      </c>
    </row>
    <row r="6551" spans="2:13">
      <c r="B6551" s="10">
        <v>6548</v>
      </c>
      <c r="C6551" s="13">
        <v>0.6</v>
      </c>
      <c r="D6551" s="13">
        <v>6.666666666666667</v>
      </c>
      <c r="E6551" s="13">
        <v>13.5</v>
      </c>
      <c r="F6551" s="13">
        <v>20.332732887287698</v>
      </c>
      <c r="G6551" s="13">
        <v>3.5223880597014925</v>
      </c>
      <c r="H6551" s="13">
        <v>3.3103448275862069</v>
      </c>
      <c r="I6551" s="13">
        <v>1</v>
      </c>
      <c r="J6551" s="13">
        <v>5</v>
      </c>
      <c r="K6551" s="13">
        <v>0.2</v>
      </c>
      <c r="L6551" s="13">
        <v>10</v>
      </c>
      <c r="M6551" s="13">
        <v>21.666666666666668</v>
      </c>
    </row>
    <row r="6552" spans="2:13">
      <c r="B6552" s="10">
        <v>6549</v>
      </c>
      <c r="C6552" s="13">
        <v>0.4</v>
      </c>
      <c r="D6552" s="13">
        <v>10</v>
      </c>
      <c r="E6552" s="13">
        <v>11.020408163265305</v>
      </c>
      <c r="F6552" s="13">
        <v>18.273299781143358</v>
      </c>
      <c r="G6552" s="13">
        <v>3.1677852348993287</v>
      </c>
      <c r="H6552" s="13">
        <v>4.0851063829787231</v>
      </c>
      <c r="I6552" s="13">
        <v>1</v>
      </c>
      <c r="J6552" s="13">
        <v>5</v>
      </c>
      <c r="K6552" s="13">
        <v>0.4</v>
      </c>
      <c r="L6552" s="13">
        <v>5</v>
      </c>
      <c r="M6552" s="13">
        <v>20</v>
      </c>
    </row>
    <row r="6553" spans="2:13">
      <c r="B6553" s="10">
        <v>6550</v>
      </c>
      <c r="C6553" s="13">
        <v>0.6</v>
      </c>
      <c r="D6553" s="13">
        <v>6.666666666666667</v>
      </c>
      <c r="E6553" s="13">
        <v>12.558139534883722</v>
      </c>
      <c r="F6553" s="13">
        <v>20.15520913195332</v>
      </c>
      <c r="G6553" s="13">
        <v>3.0256410256410255</v>
      </c>
      <c r="H6553" s="13">
        <v>4.5714285714285712</v>
      </c>
      <c r="I6553" s="13">
        <v>0.8</v>
      </c>
      <c r="J6553" s="13">
        <v>6.25</v>
      </c>
      <c r="K6553" s="13">
        <v>0.2</v>
      </c>
      <c r="L6553" s="13">
        <v>10</v>
      </c>
      <c r="M6553" s="13">
        <v>22.916666666666668</v>
      </c>
    </row>
    <row r="6554" spans="2:13">
      <c r="B6554" s="10">
        <v>6551</v>
      </c>
      <c r="C6554" s="13">
        <v>0.2</v>
      </c>
      <c r="D6554" s="13">
        <v>20</v>
      </c>
      <c r="E6554" s="13">
        <v>9.8181818181818166</v>
      </c>
      <c r="F6554" s="13">
        <v>16.042106892681606</v>
      </c>
      <c r="G6554" s="13">
        <v>2.9135802469135803</v>
      </c>
      <c r="H6554" s="13">
        <v>3.3103448275862069</v>
      </c>
      <c r="I6554" s="13">
        <v>1.4</v>
      </c>
      <c r="J6554" s="13">
        <v>3.5714285714285716</v>
      </c>
      <c r="K6554" s="13">
        <v>0.1</v>
      </c>
      <c r="L6554" s="13">
        <v>20</v>
      </c>
      <c r="M6554" s="13">
        <v>43.571428571428569</v>
      </c>
    </row>
    <row r="6555" spans="2:13">
      <c r="B6555" s="10">
        <v>6552</v>
      </c>
      <c r="C6555" s="13">
        <v>0.6</v>
      </c>
      <c r="D6555" s="13">
        <v>6.666666666666667</v>
      </c>
      <c r="E6555" s="13">
        <v>12.857142857142858</v>
      </c>
      <c r="F6555" s="13">
        <v>21.557625017220001</v>
      </c>
      <c r="G6555" s="13">
        <v>5.552941176470588</v>
      </c>
      <c r="H6555" s="13">
        <v>3.1475409836065573</v>
      </c>
      <c r="I6555" s="13">
        <v>1.4</v>
      </c>
      <c r="J6555" s="13">
        <v>3.5714285714285716</v>
      </c>
      <c r="K6555" s="13">
        <v>0.6</v>
      </c>
      <c r="L6555" s="13">
        <v>3.3333333333333335</v>
      </c>
      <c r="M6555" s="13">
        <v>13.571428571428573</v>
      </c>
    </row>
    <row r="6556" spans="2:13">
      <c r="B6556" s="10">
        <v>6553</v>
      </c>
      <c r="C6556" s="13">
        <v>0.4</v>
      </c>
      <c r="D6556" s="13">
        <v>10</v>
      </c>
      <c r="E6556" s="13">
        <v>10.384615384615385</v>
      </c>
      <c r="F6556" s="13">
        <v>18.372627372627374</v>
      </c>
      <c r="G6556" s="13">
        <v>3.0649350649350646</v>
      </c>
      <c r="H6556" s="13">
        <v>4.9230769230769234</v>
      </c>
      <c r="I6556" s="13">
        <v>1</v>
      </c>
      <c r="J6556" s="13">
        <v>5</v>
      </c>
      <c r="K6556" s="13">
        <v>0.1</v>
      </c>
      <c r="L6556" s="13">
        <v>20</v>
      </c>
      <c r="M6556" s="13">
        <v>35</v>
      </c>
    </row>
    <row r="6557" spans="2:13">
      <c r="B6557" s="10">
        <v>6554</v>
      </c>
      <c r="C6557" s="13">
        <v>0.8</v>
      </c>
      <c r="D6557" s="13">
        <v>5</v>
      </c>
      <c r="E6557" s="13">
        <v>12.272727272727273</v>
      </c>
      <c r="F6557" s="13">
        <v>18.365917236884979</v>
      </c>
      <c r="G6557" s="13">
        <v>2.5376344086021505</v>
      </c>
      <c r="H6557" s="13">
        <v>3.5555555555555554</v>
      </c>
      <c r="I6557" s="13">
        <v>1.6</v>
      </c>
      <c r="J6557" s="13">
        <v>3.125</v>
      </c>
      <c r="K6557" s="13">
        <v>0.2</v>
      </c>
      <c r="L6557" s="13">
        <v>10</v>
      </c>
      <c r="M6557" s="13">
        <v>18.125</v>
      </c>
    </row>
    <row r="6558" spans="2:13">
      <c r="B6558" s="10">
        <v>6555</v>
      </c>
      <c r="C6558" s="13">
        <v>1.4</v>
      </c>
      <c r="D6558" s="13">
        <v>2.8571428571428572</v>
      </c>
      <c r="E6558" s="13">
        <v>14.594594594594593</v>
      </c>
      <c r="F6558" s="13">
        <v>22.451992099050919</v>
      </c>
      <c r="G6558" s="13">
        <v>2.5240641711229945</v>
      </c>
      <c r="H6558" s="13">
        <v>5.333333333333333</v>
      </c>
      <c r="I6558" s="13">
        <v>1.2</v>
      </c>
      <c r="J6558" s="13">
        <v>4.166666666666667</v>
      </c>
      <c r="K6558" s="13">
        <v>0.2</v>
      </c>
      <c r="L6558" s="13">
        <v>10</v>
      </c>
      <c r="M6558" s="13">
        <v>17.023809523809526</v>
      </c>
    </row>
    <row r="6559" spans="2:13">
      <c r="B6559" s="10">
        <v>6556</v>
      </c>
      <c r="C6559" s="13">
        <v>0.6</v>
      </c>
      <c r="D6559" s="13">
        <v>6.666666666666667</v>
      </c>
      <c r="E6559" s="13">
        <v>9</v>
      </c>
      <c r="F6559" s="13">
        <v>15.575876411170528</v>
      </c>
      <c r="G6559" s="13">
        <v>3.0849673202614376</v>
      </c>
      <c r="H6559" s="13">
        <v>3.4909090909090907</v>
      </c>
      <c r="I6559" s="13">
        <v>1.4</v>
      </c>
      <c r="J6559" s="13">
        <v>3.5714285714285716</v>
      </c>
      <c r="K6559" s="13">
        <v>0.4</v>
      </c>
      <c r="L6559" s="13">
        <v>5</v>
      </c>
      <c r="M6559" s="13">
        <v>15.238095238095239</v>
      </c>
    </row>
    <row r="6560" spans="2:13">
      <c r="B6560" s="10">
        <v>6557</v>
      </c>
      <c r="C6560" s="13">
        <v>1.4</v>
      </c>
      <c r="D6560" s="13">
        <v>2.8571428571428572</v>
      </c>
      <c r="E6560" s="13">
        <v>17.419354838709676</v>
      </c>
      <c r="F6560" s="13">
        <v>23.514592933947771</v>
      </c>
      <c r="G6560" s="13">
        <v>2.6666666666666665</v>
      </c>
      <c r="H6560" s="13">
        <v>3.4285714285714284</v>
      </c>
      <c r="I6560" s="13">
        <v>0.6</v>
      </c>
      <c r="J6560" s="13">
        <v>8.3333333333333339</v>
      </c>
      <c r="K6560" s="13">
        <v>0.4</v>
      </c>
      <c r="L6560" s="13">
        <v>5</v>
      </c>
      <c r="M6560" s="13">
        <v>16.19047619047619</v>
      </c>
    </row>
    <row r="6561" spans="2:13">
      <c r="B6561" s="10">
        <v>6558</v>
      </c>
      <c r="C6561" s="13">
        <v>1</v>
      </c>
      <c r="D6561" s="13">
        <v>4</v>
      </c>
      <c r="E6561" s="13">
        <v>14.594594594594593</v>
      </c>
      <c r="F6561" s="13">
        <v>24.916590059447199</v>
      </c>
      <c r="G6561" s="13">
        <v>3.2108843537414966</v>
      </c>
      <c r="H6561" s="13">
        <v>7.1111111111111107</v>
      </c>
      <c r="I6561" s="13">
        <v>0.8</v>
      </c>
      <c r="J6561" s="13">
        <v>6.25</v>
      </c>
      <c r="K6561" s="13">
        <v>0.2</v>
      </c>
      <c r="L6561" s="13">
        <v>10</v>
      </c>
      <c r="M6561" s="13">
        <v>20.25</v>
      </c>
    </row>
    <row r="6562" spans="2:13">
      <c r="B6562" s="10">
        <v>6559</v>
      </c>
      <c r="C6562" s="13">
        <v>1.2</v>
      </c>
      <c r="D6562" s="13">
        <v>3.3333333333333335</v>
      </c>
      <c r="E6562" s="13">
        <v>10.384615384615385</v>
      </c>
      <c r="F6562" s="13">
        <v>17.52972224625768</v>
      </c>
      <c r="G6562" s="13">
        <v>3.7165354330708662</v>
      </c>
      <c r="H6562" s="13">
        <v>3.4285714285714284</v>
      </c>
      <c r="I6562" s="13">
        <v>0.6</v>
      </c>
      <c r="J6562" s="13">
        <v>8.3333333333333339</v>
      </c>
      <c r="K6562" s="13">
        <v>0.6</v>
      </c>
      <c r="L6562" s="13">
        <v>3.3333333333333335</v>
      </c>
      <c r="M6562" s="13">
        <v>15.000000000000002</v>
      </c>
    </row>
    <row r="6563" spans="2:13">
      <c r="B6563" s="10">
        <v>6560</v>
      </c>
      <c r="C6563" s="13">
        <v>0.6</v>
      </c>
      <c r="D6563" s="13">
        <v>6.666666666666667</v>
      </c>
      <c r="E6563" s="13">
        <v>13.846153846153847</v>
      </c>
      <c r="F6563" s="13">
        <v>20.401090434988738</v>
      </c>
      <c r="G6563" s="13">
        <v>3.3006993006993004</v>
      </c>
      <c r="H6563" s="13">
        <v>3.2542372881355934</v>
      </c>
      <c r="I6563" s="13">
        <v>1.2</v>
      </c>
      <c r="J6563" s="13">
        <v>4.166666666666667</v>
      </c>
      <c r="K6563" s="13">
        <v>0.4</v>
      </c>
      <c r="L6563" s="13">
        <v>5</v>
      </c>
      <c r="M6563" s="13">
        <v>15.833333333333334</v>
      </c>
    </row>
    <row r="6564" spans="2:13">
      <c r="B6564" s="10">
        <v>6561</v>
      </c>
      <c r="C6564" s="13">
        <v>1.2</v>
      </c>
      <c r="D6564" s="13">
        <v>3.3333333333333335</v>
      </c>
      <c r="E6564" s="13">
        <v>14.594594594594593</v>
      </c>
      <c r="F6564" s="13">
        <v>24.783146783146783</v>
      </c>
      <c r="G6564" s="13">
        <v>4.3703703703703702</v>
      </c>
      <c r="H6564" s="13">
        <v>5.8181818181818183</v>
      </c>
      <c r="I6564" s="13">
        <v>0.6</v>
      </c>
      <c r="J6564" s="13">
        <v>8.3333333333333339</v>
      </c>
      <c r="K6564" s="13">
        <v>0.2</v>
      </c>
      <c r="L6564" s="13">
        <v>10</v>
      </c>
      <c r="M6564" s="13">
        <v>21.666666666666668</v>
      </c>
    </row>
    <row r="6565" spans="2:13">
      <c r="B6565" s="10">
        <v>6562</v>
      </c>
      <c r="C6565" s="13">
        <v>0.2</v>
      </c>
      <c r="D6565" s="13">
        <v>20</v>
      </c>
      <c r="E6565" s="13">
        <v>10.8</v>
      </c>
      <c r="F6565" s="13">
        <v>17.315087719298248</v>
      </c>
      <c r="G6565" s="13">
        <v>3.1466666666666669</v>
      </c>
      <c r="H6565" s="13">
        <v>3.3684210526315788</v>
      </c>
      <c r="I6565" s="13">
        <v>1</v>
      </c>
      <c r="J6565" s="13">
        <v>5</v>
      </c>
      <c r="K6565" s="13">
        <v>0.1</v>
      </c>
      <c r="L6565" s="13">
        <v>20</v>
      </c>
      <c r="M6565" s="13">
        <v>45</v>
      </c>
    </row>
    <row r="6566" spans="2:13">
      <c r="B6566" s="10">
        <v>6563</v>
      </c>
      <c r="C6566" s="13">
        <v>0.4</v>
      </c>
      <c r="D6566" s="13">
        <v>10</v>
      </c>
      <c r="E6566" s="13">
        <v>12.272727272727273</v>
      </c>
      <c r="F6566" s="13">
        <v>21.486823521306281</v>
      </c>
      <c r="G6566" s="13">
        <v>2.5934065934065931</v>
      </c>
      <c r="H6566" s="13">
        <v>6.6206896551724137</v>
      </c>
      <c r="I6566" s="13">
        <v>0.8</v>
      </c>
      <c r="J6566" s="13">
        <v>6.25</v>
      </c>
      <c r="K6566" s="13">
        <v>0.2</v>
      </c>
      <c r="L6566" s="13">
        <v>10</v>
      </c>
      <c r="M6566" s="13">
        <v>26.25</v>
      </c>
    </row>
    <row r="6567" spans="2:13">
      <c r="B6567" s="10">
        <v>6564</v>
      </c>
      <c r="C6567" s="13">
        <v>0.6</v>
      </c>
      <c r="D6567" s="13">
        <v>6.666666666666667</v>
      </c>
      <c r="E6567" s="13">
        <v>14.594594594594593</v>
      </c>
      <c r="F6567" s="13">
        <v>21.043583409417778</v>
      </c>
      <c r="G6567" s="13">
        <v>2.8263473053892216</v>
      </c>
      <c r="H6567" s="13">
        <v>3.6226415094339623</v>
      </c>
      <c r="I6567" s="13">
        <v>1.2</v>
      </c>
      <c r="J6567" s="13">
        <v>4.166666666666667</v>
      </c>
      <c r="K6567" s="13">
        <v>0.8</v>
      </c>
      <c r="L6567" s="13">
        <v>2.5</v>
      </c>
      <c r="M6567" s="13">
        <v>13.333333333333334</v>
      </c>
    </row>
    <row r="6568" spans="2:13">
      <c r="B6568" s="10">
        <v>6565</v>
      </c>
      <c r="C6568" s="13">
        <v>1.4</v>
      </c>
      <c r="D6568" s="13">
        <v>2.8571428571428572</v>
      </c>
      <c r="E6568" s="13">
        <v>18.620689655172413</v>
      </c>
      <c r="F6568" s="13">
        <v>25.321295715778472</v>
      </c>
      <c r="G6568" s="13">
        <v>2.8606060606060604</v>
      </c>
      <c r="H6568" s="13">
        <v>3.84</v>
      </c>
      <c r="I6568" s="13">
        <v>0.6</v>
      </c>
      <c r="J6568" s="13">
        <v>8.3333333333333339</v>
      </c>
      <c r="K6568" s="13">
        <v>0.4</v>
      </c>
      <c r="L6568" s="13">
        <v>5</v>
      </c>
      <c r="M6568" s="13">
        <v>16.19047619047619</v>
      </c>
    </row>
    <row r="6569" spans="2:13">
      <c r="B6569" s="10">
        <v>6566</v>
      </c>
      <c r="C6569" s="13">
        <v>1</v>
      </c>
      <c r="D6569" s="13">
        <v>4</v>
      </c>
      <c r="E6569" s="13">
        <v>9.473684210526315</v>
      </c>
      <c r="F6569" s="13">
        <v>28.969980506822612</v>
      </c>
      <c r="G6569" s="13">
        <v>3.496296296296296</v>
      </c>
      <c r="H6569" s="13">
        <v>16</v>
      </c>
      <c r="I6569" s="13">
        <v>1.2</v>
      </c>
      <c r="J6569" s="13">
        <v>4.166666666666667</v>
      </c>
      <c r="K6569" s="13">
        <v>0.4</v>
      </c>
      <c r="L6569" s="13">
        <v>5</v>
      </c>
      <c r="M6569" s="13">
        <v>13.166666666666668</v>
      </c>
    </row>
    <row r="6570" spans="2:13">
      <c r="B6570" s="10">
        <v>6567</v>
      </c>
      <c r="C6570" s="13">
        <v>1</v>
      </c>
      <c r="D6570" s="13">
        <v>4</v>
      </c>
      <c r="E6570" s="13">
        <v>14.210526315789473</v>
      </c>
      <c r="F6570" s="13">
        <v>22.388985709306375</v>
      </c>
      <c r="G6570" s="13">
        <v>3.1258278145695364</v>
      </c>
      <c r="H6570" s="13">
        <v>5.0526315789473681</v>
      </c>
      <c r="I6570" s="13">
        <v>1</v>
      </c>
      <c r="J6570" s="13">
        <v>5</v>
      </c>
      <c r="K6570" s="13">
        <v>0.4</v>
      </c>
      <c r="L6570" s="13">
        <v>5</v>
      </c>
      <c r="M6570" s="13">
        <v>14</v>
      </c>
    </row>
    <row r="6571" spans="2:13">
      <c r="B6571" s="10">
        <v>6568</v>
      </c>
      <c r="C6571" s="13">
        <v>0.6</v>
      </c>
      <c r="D6571" s="13">
        <v>6.666666666666667</v>
      </c>
      <c r="E6571" s="13">
        <v>12.272727272727273</v>
      </c>
      <c r="F6571" s="13">
        <v>19.817171717171718</v>
      </c>
      <c r="G6571" s="13">
        <v>3.2777777777777777</v>
      </c>
      <c r="H6571" s="13">
        <v>4.2666666666666666</v>
      </c>
      <c r="I6571" s="13">
        <v>0.8</v>
      </c>
      <c r="J6571" s="13">
        <v>6.25</v>
      </c>
      <c r="K6571" s="13">
        <v>0.4</v>
      </c>
      <c r="L6571" s="13">
        <v>5</v>
      </c>
      <c r="M6571" s="13">
        <v>17.916666666666668</v>
      </c>
    </row>
    <row r="6572" spans="2:13">
      <c r="B6572" s="10">
        <v>6569</v>
      </c>
      <c r="C6572" s="13">
        <v>0.2</v>
      </c>
      <c r="D6572" s="13">
        <v>20</v>
      </c>
      <c r="E6572" s="13">
        <v>19.285714285714288</v>
      </c>
      <c r="F6572" s="13">
        <v>28.191906350971983</v>
      </c>
      <c r="G6572" s="13">
        <v>2.7126436781609193</v>
      </c>
      <c r="H6572" s="13">
        <v>6.193548387096774</v>
      </c>
      <c r="I6572" s="13">
        <v>1.2</v>
      </c>
      <c r="J6572" s="13">
        <v>4.166666666666667</v>
      </c>
      <c r="K6572" s="13">
        <v>0.4</v>
      </c>
      <c r="L6572" s="13">
        <v>5</v>
      </c>
      <c r="M6572" s="13">
        <v>29.166666666666668</v>
      </c>
    </row>
    <row r="6573" spans="2:13">
      <c r="B6573" s="10">
        <v>6570</v>
      </c>
      <c r="C6573" s="13">
        <v>0.4</v>
      </c>
      <c r="D6573" s="13">
        <v>10</v>
      </c>
      <c r="E6573" s="13">
        <v>9.473684210526315</v>
      </c>
      <c r="F6573" s="13">
        <v>17.439896036387264</v>
      </c>
      <c r="G6573" s="13">
        <v>2.9135802469135803</v>
      </c>
      <c r="H6573" s="13">
        <v>5.0526315789473681</v>
      </c>
      <c r="I6573" s="13">
        <v>0.8</v>
      </c>
      <c r="J6573" s="13">
        <v>6.25</v>
      </c>
      <c r="K6573" s="13">
        <v>0.2</v>
      </c>
      <c r="L6573" s="13">
        <v>10</v>
      </c>
      <c r="M6573" s="13">
        <v>26.25</v>
      </c>
    </row>
    <row r="6574" spans="2:13">
      <c r="B6574" s="10">
        <v>6571</v>
      </c>
      <c r="C6574" s="13">
        <v>0.8</v>
      </c>
      <c r="D6574" s="13">
        <v>5</v>
      </c>
      <c r="E6574" s="13">
        <v>16.875</v>
      </c>
      <c r="F6574" s="13">
        <v>23.819008372579802</v>
      </c>
      <c r="G6574" s="13">
        <v>3.0256410256410255</v>
      </c>
      <c r="H6574" s="13">
        <v>3.9183673469387754</v>
      </c>
      <c r="I6574" s="13">
        <v>1.6</v>
      </c>
      <c r="J6574" s="13">
        <v>3.125</v>
      </c>
      <c r="K6574" s="13">
        <v>0.4</v>
      </c>
      <c r="L6574" s="13">
        <v>5</v>
      </c>
      <c r="M6574" s="13">
        <v>13.125</v>
      </c>
    </row>
    <row r="6575" spans="2:13">
      <c r="B6575" s="10">
        <v>6572</v>
      </c>
      <c r="C6575" s="13">
        <v>1.4</v>
      </c>
      <c r="D6575" s="13">
        <v>2.8571428571428572</v>
      </c>
      <c r="E6575" s="13">
        <v>10.588235294117647</v>
      </c>
      <c r="F6575" s="13">
        <v>17.473396584440227</v>
      </c>
      <c r="G6575" s="13">
        <v>3.0451612903225804</v>
      </c>
      <c r="H6575" s="13">
        <v>3.84</v>
      </c>
      <c r="I6575" s="13">
        <v>1.2</v>
      </c>
      <c r="J6575" s="13">
        <v>4.166666666666667</v>
      </c>
      <c r="K6575" s="13">
        <v>0.4</v>
      </c>
      <c r="L6575" s="13">
        <v>5</v>
      </c>
      <c r="M6575" s="13">
        <v>12.023809523809524</v>
      </c>
    </row>
    <row r="6576" spans="2:13">
      <c r="B6576" s="10">
        <v>6573</v>
      </c>
      <c r="C6576" s="13">
        <v>1.2</v>
      </c>
      <c r="D6576" s="13">
        <v>3.3333333333333335</v>
      </c>
      <c r="E6576" s="13">
        <v>9.8181818181818166</v>
      </c>
      <c r="F6576" s="13">
        <v>17.077062181921516</v>
      </c>
      <c r="G6576" s="13">
        <v>3.0849673202614376</v>
      </c>
      <c r="H6576" s="13">
        <v>4.1739130434782608</v>
      </c>
      <c r="I6576" s="13">
        <v>0.8</v>
      </c>
      <c r="J6576" s="13">
        <v>6.25</v>
      </c>
      <c r="K6576" s="13">
        <v>0.6</v>
      </c>
      <c r="L6576" s="13">
        <v>3.3333333333333335</v>
      </c>
      <c r="M6576" s="13">
        <v>12.916666666666668</v>
      </c>
    </row>
    <row r="6577" spans="2:13">
      <c r="B6577" s="10">
        <v>6574</v>
      </c>
      <c r="C6577" s="13">
        <v>1</v>
      </c>
      <c r="D6577" s="13">
        <v>4</v>
      </c>
      <c r="E6577" s="13">
        <v>8.1818181818181817</v>
      </c>
      <c r="F6577" s="13">
        <v>14.481559783885364</v>
      </c>
      <c r="G6577" s="13">
        <v>2.7441860465116279</v>
      </c>
      <c r="H6577" s="13">
        <v>3.5555555555555554</v>
      </c>
      <c r="I6577" s="13">
        <v>1.2</v>
      </c>
      <c r="J6577" s="13">
        <v>4.166666666666667</v>
      </c>
      <c r="K6577" s="13">
        <v>0.1</v>
      </c>
      <c r="L6577" s="13">
        <v>20</v>
      </c>
      <c r="M6577" s="13">
        <v>28.166666666666668</v>
      </c>
    </row>
    <row r="6578" spans="2:13">
      <c r="B6578" s="10">
        <v>6575</v>
      </c>
      <c r="C6578" s="13">
        <v>0.4</v>
      </c>
      <c r="D6578" s="13">
        <v>10</v>
      </c>
      <c r="E6578" s="13">
        <v>16.363636363636363</v>
      </c>
      <c r="F6578" s="13">
        <v>23.92017179670723</v>
      </c>
      <c r="G6578" s="13">
        <v>3.7165354330708662</v>
      </c>
      <c r="H6578" s="13">
        <v>3.84</v>
      </c>
      <c r="I6578" s="13">
        <v>1</v>
      </c>
      <c r="J6578" s="13">
        <v>5</v>
      </c>
      <c r="K6578" s="13">
        <v>0.6</v>
      </c>
      <c r="L6578" s="13">
        <v>3.3333333333333335</v>
      </c>
      <c r="M6578" s="13">
        <v>18.333333333333332</v>
      </c>
    </row>
    <row r="6579" spans="2:13">
      <c r="B6579" s="10">
        <v>6576</v>
      </c>
      <c r="C6579" s="13">
        <v>1.4</v>
      </c>
      <c r="D6579" s="13">
        <v>2.8571428571428572</v>
      </c>
      <c r="E6579" s="13">
        <v>12.558139534883722</v>
      </c>
      <c r="F6579" s="13">
        <v>19.220692928334124</v>
      </c>
      <c r="G6579" s="13">
        <v>2.7441860465116279</v>
      </c>
      <c r="H6579" s="13">
        <v>3.9183673469387754</v>
      </c>
      <c r="I6579" s="13">
        <v>1</v>
      </c>
      <c r="J6579" s="13">
        <v>5</v>
      </c>
      <c r="K6579" s="13">
        <v>0.6</v>
      </c>
      <c r="L6579" s="13">
        <v>3.3333333333333335</v>
      </c>
      <c r="M6579" s="13">
        <v>11.190476190476192</v>
      </c>
    </row>
    <row r="6580" spans="2:13">
      <c r="B6580" s="10">
        <v>6577</v>
      </c>
      <c r="C6580" s="13">
        <v>1.4</v>
      </c>
      <c r="D6580" s="13">
        <v>2.8571428571428572</v>
      </c>
      <c r="E6580" s="13">
        <v>8.3076923076923084</v>
      </c>
      <c r="F6580" s="13">
        <v>17.478062678062678</v>
      </c>
      <c r="G6580" s="13">
        <v>4.3703703703703702</v>
      </c>
      <c r="H6580" s="13">
        <v>4.8</v>
      </c>
      <c r="I6580" s="13">
        <v>1.2</v>
      </c>
      <c r="J6580" s="13">
        <v>4.166666666666667</v>
      </c>
      <c r="K6580" s="13">
        <v>0.4</v>
      </c>
      <c r="L6580" s="13">
        <v>5</v>
      </c>
      <c r="M6580" s="13">
        <v>12.023809523809524</v>
      </c>
    </row>
    <row r="6581" spans="2:13">
      <c r="B6581" s="10">
        <v>6578</v>
      </c>
      <c r="C6581" s="13">
        <v>0.8</v>
      </c>
      <c r="D6581" s="13">
        <v>5</v>
      </c>
      <c r="E6581" s="13">
        <v>16.363636363636363</v>
      </c>
      <c r="F6581" s="13">
        <v>24.098086124401917</v>
      </c>
      <c r="G6581" s="13">
        <v>2.6818181818181817</v>
      </c>
      <c r="H6581" s="13">
        <v>5.0526315789473681</v>
      </c>
      <c r="I6581" s="13">
        <v>1.2</v>
      </c>
      <c r="J6581" s="13">
        <v>4.166666666666667</v>
      </c>
      <c r="K6581" s="13">
        <v>0.6</v>
      </c>
      <c r="L6581" s="13">
        <v>3.3333333333333335</v>
      </c>
      <c r="M6581" s="13">
        <v>12.500000000000002</v>
      </c>
    </row>
    <row r="6582" spans="2:13">
      <c r="B6582" s="10">
        <v>6579</v>
      </c>
      <c r="C6582" s="13">
        <v>0.8</v>
      </c>
      <c r="D6582" s="13">
        <v>5</v>
      </c>
      <c r="E6582" s="13">
        <v>17.419354838709676</v>
      </c>
      <c r="F6582" s="13">
        <v>24.95077643724537</v>
      </c>
      <c r="G6582" s="13">
        <v>3.1677852348993287</v>
      </c>
      <c r="H6582" s="13">
        <v>4.3636363636363633</v>
      </c>
      <c r="I6582" s="13">
        <v>0.8</v>
      </c>
      <c r="J6582" s="13">
        <v>6.25</v>
      </c>
      <c r="K6582" s="13">
        <v>0.2</v>
      </c>
      <c r="L6582" s="13">
        <v>10</v>
      </c>
      <c r="M6582" s="13">
        <v>21.25</v>
      </c>
    </row>
    <row r="6583" spans="2:13">
      <c r="B6583" s="10">
        <v>6580</v>
      </c>
      <c r="C6583" s="13">
        <v>1</v>
      </c>
      <c r="D6583" s="13">
        <v>4</v>
      </c>
      <c r="E6583" s="13">
        <v>14.594594594594593</v>
      </c>
      <c r="F6583" s="13">
        <v>24.300251570028443</v>
      </c>
      <c r="G6583" s="13">
        <v>3.0849673202614376</v>
      </c>
      <c r="H6583" s="13">
        <v>6.6206896551724137</v>
      </c>
      <c r="I6583" s="13">
        <v>0.8</v>
      </c>
      <c r="J6583" s="13">
        <v>6.25</v>
      </c>
      <c r="K6583" s="13">
        <v>0.4</v>
      </c>
      <c r="L6583" s="13">
        <v>5</v>
      </c>
      <c r="M6583" s="13">
        <v>15.25</v>
      </c>
    </row>
    <row r="6584" spans="2:13">
      <c r="B6584" s="10">
        <v>6581</v>
      </c>
      <c r="C6584" s="13">
        <v>1</v>
      </c>
      <c r="D6584" s="13">
        <v>4</v>
      </c>
      <c r="E6584" s="13">
        <v>12</v>
      </c>
      <c r="F6584" s="13">
        <v>20.425916624811652</v>
      </c>
      <c r="G6584" s="13">
        <v>2.6077348066298343</v>
      </c>
      <c r="H6584" s="13">
        <v>5.8181818181818183</v>
      </c>
      <c r="I6584" s="13">
        <v>0.6</v>
      </c>
      <c r="J6584" s="13">
        <v>8.3333333333333339</v>
      </c>
      <c r="K6584" s="13">
        <v>0.6</v>
      </c>
      <c r="L6584" s="13">
        <v>3.3333333333333335</v>
      </c>
      <c r="M6584" s="13">
        <v>15.666666666666668</v>
      </c>
    </row>
    <row r="6585" spans="2:13">
      <c r="B6585" s="10">
        <v>6582</v>
      </c>
      <c r="C6585" s="13">
        <v>1</v>
      </c>
      <c r="D6585" s="13">
        <v>4</v>
      </c>
      <c r="E6585" s="13">
        <v>14.210526315789473</v>
      </c>
      <c r="F6585" s="13">
        <v>20.909203434848759</v>
      </c>
      <c r="G6585" s="13">
        <v>3.0063694267515921</v>
      </c>
      <c r="H6585" s="13">
        <v>3.6923076923076925</v>
      </c>
      <c r="I6585" s="13">
        <v>1</v>
      </c>
      <c r="J6585" s="13">
        <v>5</v>
      </c>
      <c r="K6585" s="13">
        <v>0.4</v>
      </c>
      <c r="L6585" s="13">
        <v>5</v>
      </c>
      <c r="M6585" s="13">
        <v>14</v>
      </c>
    </row>
    <row r="6586" spans="2:13">
      <c r="B6586" s="10">
        <v>6583</v>
      </c>
      <c r="C6586" s="13">
        <v>0.1</v>
      </c>
      <c r="D6586" s="13">
        <v>40</v>
      </c>
      <c r="E6586" s="13">
        <v>15.882352941176469</v>
      </c>
      <c r="F6586" s="13">
        <v>22.375382522951377</v>
      </c>
      <c r="G6586" s="13">
        <v>2.7283236994219653</v>
      </c>
      <c r="H6586" s="13">
        <v>3.7647058823529411</v>
      </c>
      <c r="I6586" s="13">
        <v>1.2</v>
      </c>
      <c r="J6586" s="13">
        <v>4.166666666666667</v>
      </c>
      <c r="K6586" s="13">
        <v>0.2</v>
      </c>
      <c r="L6586" s="13">
        <v>10</v>
      </c>
      <c r="M6586" s="13">
        <v>54.166666666666664</v>
      </c>
    </row>
    <row r="6587" spans="2:13">
      <c r="B6587" s="10">
        <v>6584</v>
      </c>
      <c r="C6587" s="13">
        <v>1</v>
      </c>
      <c r="D6587" s="13">
        <v>4</v>
      </c>
      <c r="E6587" s="13">
        <v>16.875</v>
      </c>
      <c r="F6587" s="13">
        <v>23.482734806629836</v>
      </c>
      <c r="G6587" s="13">
        <v>2.6077348066298343</v>
      </c>
      <c r="H6587" s="13">
        <v>4</v>
      </c>
      <c r="I6587" s="13">
        <v>1.2</v>
      </c>
      <c r="J6587" s="13">
        <v>4.166666666666667</v>
      </c>
      <c r="K6587" s="13">
        <v>0.6</v>
      </c>
      <c r="L6587" s="13">
        <v>3.3333333333333335</v>
      </c>
      <c r="M6587" s="13">
        <v>11.500000000000002</v>
      </c>
    </row>
    <row r="6588" spans="2:13">
      <c r="B6588" s="10">
        <v>6585</v>
      </c>
      <c r="C6588" s="13">
        <v>0.4</v>
      </c>
      <c r="D6588" s="13">
        <v>10</v>
      </c>
      <c r="E6588" s="13">
        <v>10.188679245283019</v>
      </c>
      <c r="F6588" s="13">
        <v>17.436879321069302</v>
      </c>
      <c r="G6588" s="13">
        <v>2.3251231527093594</v>
      </c>
      <c r="H6588" s="13">
        <v>4.9230769230769234</v>
      </c>
      <c r="I6588" s="13">
        <v>0.8</v>
      </c>
      <c r="J6588" s="13">
        <v>6.25</v>
      </c>
      <c r="K6588" s="13">
        <v>0.2</v>
      </c>
      <c r="L6588" s="13">
        <v>10</v>
      </c>
      <c r="M6588" s="13">
        <v>26.25</v>
      </c>
    </row>
    <row r="6589" spans="2:13">
      <c r="B6589" s="10">
        <v>6586</v>
      </c>
      <c r="C6589" s="13">
        <v>1</v>
      </c>
      <c r="D6589" s="13">
        <v>4</v>
      </c>
      <c r="E6589" s="13">
        <v>11.020408163265305</v>
      </c>
      <c r="F6589" s="13">
        <v>31.520114908133337</v>
      </c>
      <c r="G6589" s="13">
        <v>3.0451612903225804</v>
      </c>
      <c r="H6589" s="13">
        <v>17.454545454545453</v>
      </c>
      <c r="I6589" s="13">
        <v>0.8</v>
      </c>
      <c r="J6589" s="13">
        <v>6.25</v>
      </c>
      <c r="K6589" s="13">
        <v>0.4</v>
      </c>
      <c r="L6589" s="13">
        <v>5</v>
      </c>
      <c r="M6589" s="13">
        <v>15.25</v>
      </c>
    </row>
    <row r="6590" spans="2:13">
      <c r="B6590" s="10">
        <v>6587</v>
      </c>
      <c r="C6590" s="13">
        <v>1</v>
      </c>
      <c r="D6590" s="13">
        <v>4</v>
      </c>
      <c r="E6590" s="13">
        <v>12.558139534883722</v>
      </c>
      <c r="F6590" s="13">
        <v>21.846909588359658</v>
      </c>
      <c r="G6590" s="13">
        <v>3.4705882352941178</v>
      </c>
      <c r="H6590" s="13">
        <v>5.8181818181818183</v>
      </c>
      <c r="I6590" s="13">
        <v>0.8</v>
      </c>
      <c r="J6590" s="13">
        <v>6.25</v>
      </c>
      <c r="K6590" s="13">
        <v>0.1</v>
      </c>
      <c r="L6590" s="13">
        <v>20</v>
      </c>
      <c r="M6590" s="13">
        <v>30.25</v>
      </c>
    </row>
    <row r="6591" spans="2:13">
      <c r="B6591" s="10">
        <v>6588</v>
      </c>
      <c r="C6591" s="13">
        <v>0.6</v>
      </c>
      <c r="D6591" s="13">
        <v>6.666666666666667</v>
      </c>
      <c r="E6591" s="13">
        <v>12.558139534883722</v>
      </c>
      <c r="F6591" s="13">
        <v>23.338438372736519</v>
      </c>
      <c r="G6591" s="13">
        <v>3.3956834532374103</v>
      </c>
      <c r="H6591" s="13">
        <v>7.384615384615385</v>
      </c>
      <c r="I6591" s="13">
        <v>1</v>
      </c>
      <c r="J6591" s="13">
        <v>5</v>
      </c>
      <c r="K6591" s="13">
        <v>0.4</v>
      </c>
      <c r="L6591" s="13">
        <v>5</v>
      </c>
      <c r="M6591" s="13">
        <v>16.666666666666668</v>
      </c>
    </row>
    <row r="6592" spans="2:13">
      <c r="B6592" s="10">
        <v>6589</v>
      </c>
      <c r="C6592" s="13">
        <v>0.6</v>
      </c>
      <c r="D6592" s="13">
        <v>6.666666666666667</v>
      </c>
      <c r="E6592" s="13">
        <v>9.3103448275862064</v>
      </c>
      <c r="F6592" s="13">
        <v>17.155506117908786</v>
      </c>
      <c r="G6592" s="13">
        <v>3.0451612903225804</v>
      </c>
      <c r="H6592" s="13">
        <v>4.8</v>
      </c>
      <c r="I6592" s="13">
        <v>1.2</v>
      </c>
      <c r="J6592" s="13">
        <v>4.166666666666667</v>
      </c>
      <c r="K6592" s="13">
        <v>0.4</v>
      </c>
      <c r="L6592" s="13">
        <v>5</v>
      </c>
      <c r="M6592" s="13">
        <v>15.833333333333334</v>
      </c>
    </row>
    <row r="6593" spans="2:13">
      <c r="B6593" s="10">
        <v>6590</v>
      </c>
      <c r="C6593" s="13">
        <v>1</v>
      </c>
      <c r="D6593" s="13">
        <v>4</v>
      </c>
      <c r="E6593" s="13">
        <v>9.8181818181818166</v>
      </c>
      <c r="F6593" s="13">
        <v>15.2854730473855</v>
      </c>
      <c r="G6593" s="13">
        <v>3.1258278145695364</v>
      </c>
      <c r="H6593" s="13">
        <v>2.3414634146341462</v>
      </c>
      <c r="I6593" s="13">
        <v>1.2</v>
      </c>
      <c r="J6593" s="13">
        <v>4.166666666666667</v>
      </c>
      <c r="K6593" s="13">
        <v>0.2</v>
      </c>
      <c r="L6593" s="13">
        <v>10</v>
      </c>
      <c r="M6593" s="13">
        <v>18.166666666666668</v>
      </c>
    </row>
    <row r="6594" spans="2:13">
      <c r="B6594" s="10">
        <v>6591</v>
      </c>
      <c r="C6594" s="13">
        <v>0.6</v>
      </c>
      <c r="D6594" s="13">
        <v>6.666666666666667</v>
      </c>
      <c r="E6594" s="13">
        <v>15.882352941176469</v>
      </c>
      <c r="F6594" s="13">
        <v>23.931257678822927</v>
      </c>
      <c r="G6594" s="13">
        <v>3.1258278145695364</v>
      </c>
      <c r="H6594" s="13">
        <v>4.9230769230769234</v>
      </c>
      <c r="I6594" s="13">
        <v>0.8</v>
      </c>
      <c r="J6594" s="13">
        <v>6.25</v>
      </c>
      <c r="K6594" s="13">
        <v>0.6</v>
      </c>
      <c r="L6594" s="13">
        <v>3.3333333333333335</v>
      </c>
      <c r="M6594" s="13">
        <v>16.25</v>
      </c>
    </row>
    <row r="6595" spans="2:13">
      <c r="B6595" s="10">
        <v>6592</v>
      </c>
      <c r="C6595" s="13">
        <v>1</v>
      </c>
      <c r="D6595" s="13">
        <v>4</v>
      </c>
      <c r="E6595" s="13">
        <v>8.5714285714285712</v>
      </c>
      <c r="F6595" s="13">
        <v>16.168498168498168</v>
      </c>
      <c r="G6595" s="13">
        <v>3.0256410256410255</v>
      </c>
      <c r="H6595" s="13">
        <v>4.5714285714285712</v>
      </c>
      <c r="I6595" s="13">
        <v>1</v>
      </c>
      <c r="J6595" s="13">
        <v>5</v>
      </c>
      <c r="K6595" s="13">
        <v>0.6</v>
      </c>
      <c r="L6595" s="13">
        <v>3.3333333333333335</v>
      </c>
      <c r="M6595" s="13">
        <v>12.333333333333334</v>
      </c>
    </row>
    <row r="6596" spans="2:13">
      <c r="B6596" s="10">
        <v>6593</v>
      </c>
      <c r="C6596" s="13">
        <v>1.4</v>
      </c>
      <c r="D6596" s="13">
        <v>2.8571428571428572</v>
      </c>
      <c r="E6596" s="13">
        <v>13.5</v>
      </c>
      <c r="F6596" s="13">
        <v>20.799740858047798</v>
      </c>
      <c r="G6596" s="13">
        <v>3.1258278145695364</v>
      </c>
      <c r="H6596" s="13">
        <v>4.1739130434782608</v>
      </c>
      <c r="I6596" s="13">
        <v>1</v>
      </c>
      <c r="J6596" s="13">
        <v>5</v>
      </c>
      <c r="K6596" s="13">
        <v>0.6</v>
      </c>
      <c r="L6596" s="13">
        <v>3.3333333333333335</v>
      </c>
      <c r="M6596" s="13">
        <v>11.190476190476192</v>
      </c>
    </row>
    <row r="6597" spans="2:13">
      <c r="B6597" s="10">
        <v>6594</v>
      </c>
      <c r="C6597" s="13">
        <v>1.2</v>
      </c>
      <c r="D6597" s="13">
        <v>3.3333333333333335</v>
      </c>
      <c r="E6597" s="13">
        <v>10.384615384615385</v>
      </c>
      <c r="F6597" s="13">
        <v>17.747717617282834</v>
      </c>
      <c r="G6597" s="13">
        <v>3.189189189189189</v>
      </c>
      <c r="H6597" s="13">
        <v>4.1739130434782608</v>
      </c>
      <c r="I6597" s="13">
        <v>0.6</v>
      </c>
      <c r="J6597" s="13">
        <v>8.3333333333333339</v>
      </c>
      <c r="K6597" s="13">
        <v>0.6</v>
      </c>
      <c r="L6597" s="13">
        <v>3.3333333333333335</v>
      </c>
      <c r="M6597" s="13">
        <v>15.000000000000002</v>
      </c>
    </row>
    <row r="6598" spans="2:13">
      <c r="B6598" s="10">
        <v>6595</v>
      </c>
      <c r="C6598" s="13">
        <v>0.8</v>
      </c>
      <c r="D6598" s="13">
        <v>5</v>
      </c>
      <c r="E6598" s="13">
        <v>13.5</v>
      </c>
      <c r="F6598" s="13">
        <v>19.357142857142858</v>
      </c>
      <c r="G6598" s="13">
        <v>2.8095238095238098</v>
      </c>
      <c r="H6598" s="13">
        <v>3.0476190476190474</v>
      </c>
      <c r="I6598" s="13">
        <v>0.8</v>
      </c>
      <c r="J6598" s="13">
        <v>6.25</v>
      </c>
      <c r="K6598" s="13">
        <v>0.2</v>
      </c>
      <c r="L6598" s="13">
        <v>10</v>
      </c>
      <c r="M6598" s="13">
        <v>21.25</v>
      </c>
    </row>
    <row r="6599" spans="2:13">
      <c r="B6599" s="10">
        <v>6596</v>
      </c>
      <c r="C6599" s="13">
        <v>0.8</v>
      </c>
      <c r="D6599" s="13">
        <v>5</v>
      </c>
      <c r="E6599" s="13">
        <v>11.48936170212766</v>
      </c>
      <c r="F6599" s="13">
        <v>19.156624671716209</v>
      </c>
      <c r="G6599" s="13">
        <v>2.7441860465116279</v>
      </c>
      <c r="H6599" s="13">
        <v>4.9230769230769234</v>
      </c>
      <c r="I6599" s="13">
        <v>1</v>
      </c>
      <c r="J6599" s="13">
        <v>5</v>
      </c>
      <c r="K6599" s="13">
        <v>0.2</v>
      </c>
      <c r="L6599" s="13">
        <v>10</v>
      </c>
      <c r="M6599" s="13">
        <v>20</v>
      </c>
    </row>
    <row r="6600" spans="2:13">
      <c r="B6600" s="10">
        <v>6597</v>
      </c>
      <c r="C6600" s="13">
        <v>0.6</v>
      </c>
      <c r="D6600" s="13">
        <v>6.666666666666667</v>
      </c>
      <c r="E6600" s="13">
        <v>11.48936170212766</v>
      </c>
      <c r="F6600" s="13">
        <v>19.415189516697197</v>
      </c>
      <c r="G6600" s="13">
        <v>3.1258278145695364</v>
      </c>
      <c r="H6600" s="13">
        <v>4.8</v>
      </c>
      <c r="I6600" s="13">
        <v>1.8</v>
      </c>
      <c r="J6600" s="13">
        <v>2.7777777777777777</v>
      </c>
      <c r="K6600" s="13">
        <v>0.4</v>
      </c>
      <c r="L6600" s="13">
        <v>5</v>
      </c>
      <c r="M6600" s="13">
        <v>14.444444444444445</v>
      </c>
    </row>
    <row r="6601" spans="2:13">
      <c r="B6601" s="10">
        <v>6598</v>
      </c>
      <c r="C6601" s="13">
        <v>0.6</v>
      </c>
      <c r="D6601" s="13">
        <v>6.666666666666667</v>
      </c>
      <c r="E6601" s="13">
        <v>10.188679245283019</v>
      </c>
      <c r="F6601" s="13">
        <v>21.608969100355484</v>
      </c>
      <c r="G6601" s="13">
        <v>3.4202898550724639</v>
      </c>
      <c r="H6601" s="13">
        <v>8</v>
      </c>
      <c r="I6601" s="13">
        <v>1.2</v>
      </c>
      <c r="J6601" s="13">
        <v>4.166666666666667</v>
      </c>
      <c r="K6601" s="13">
        <v>0.4</v>
      </c>
      <c r="L6601" s="13">
        <v>5</v>
      </c>
      <c r="M6601" s="13">
        <v>15.833333333333334</v>
      </c>
    </row>
    <row r="6602" spans="2:13">
      <c r="B6602" s="10">
        <v>6599</v>
      </c>
      <c r="C6602" s="13">
        <v>0.4</v>
      </c>
      <c r="D6602" s="13">
        <v>10</v>
      </c>
      <c r="E6602" s="13">
        <v>14.210526315789473</v>
      </c>
      <c r="F6602" s="13">
        <v>21.332204637467797</v>
      </c>
      <c r="G6602" s="13">
        <v>3.6307692307692307</v>
      </c>
      <c r="H6602" s="13">
        <v>3.4909090909090907</v>
      </c>
      <c r="I6602" s="13">
        <v>0.6</v>
      </c>
      <c r="J6602" s="13">
        <v>8.3333333333333339</v>
      </c>
      <c r="K6602" s="13">
        <v>0.4</v>
      </c>
      <c r="L6602" s="13">
        <v>5</v>
      </c>
      <c r="M6602" s="13">
        <v>23.333333333333336</v>
      </c>
    </row>
    <row r="6603" spans="2:13">
      <c r="B6603" s="10">
        <v>6600</v>
      </c>
      <c r="C6603" s="13">
        <v>1</v>
      </c>
      <c r="D6603" s="13">
        <v>4</v>
      </c>
      <c r="E6603" s="13">
        <v>12.558139534883722</v>
      </c>
      <c r="F6603" s="13">
        <v>20.2026408136561</v>
      </c>
      <c r="G6603" s="13">
        <v>3.4705882352941178</v>
      </c>
      <c r="H6603" s="13">
        <v>4.1739130434782608</v>
      </c>
      <c r="I6603" s="13">
        <v>1.4</v>
      </c>
      <c r="J6603" s="13">
        <v>3.5714285714285716</v>
      </c>
      <c r="K6603" s="13">
        <v>0.2</v>
      </c>
      <c r="L6603" s="13">
        <v>10</v>
      </c>
      <c r="M6603" s="13">
        <v>17.571428571428569</v>
      </c>
    </row>
    <row r="6604" spans="2:13">
      <c r="B6604" s="10">
        <v>6601</v>
      </c>
      <c r="C6604" s="13">
        <v>0.8</v>
      </c>
      <c r="D6604" s="13">
        <v>5</v>
      </c>
      <c r="E6604" s="13">
        <v>14.594594594594593</v>
      </c>
      <c r="F6604" s="13">
        <v>20.341340156724772</v>
      </c>
      <c r="G6604" s="13">
        <v>2.7928994082840237</v>
      </c>
      <c r="H6604" s="13">
        <v>2.953846153846154</v>
      </c>
      <c r="I6604" s="13">
        <v>1</v>
      </c>
      <c r="J6604" s="13">
        <v>5</v>
      </c>
      <c r="K6604" s="13">
        <v>0.6</v>
      </c>
      <c r="L6604" s="13">
        <v>3.3333333333333335</v>
      </c>
      <c r="M6604" s="13">
        <v>13.333333333333334</v>
      </c>
    </row>
    <row r="6605" spans="2:13">
      <c r="B6605" s="10">
        <v>6602</v>
      </c>
      <c r="C6605" s="13">
        <v>1.2</v>
      </c>
      <c r="D6605" s="13">
        <v>3.3333333333333335</v>
      </c>
      <c r="E6605" s="13">
        <v>12.857142857142858</v>
      </c>
      <c r="F6605" s="13">
        <v>18.922077922077921</v>
      </c>
      <c r="G6605" s="13">
        <v>3.0649350649350646</v>
      </c>
      <c r="H6605" s="13">
        <v>3</v>
      </c>
      <c r="I6605" s="13">
        <v>1.2</v>
      </c>
      <c r="J6605" s="13">
        <v>4.166666666666667</v>
      </c>
      <c r="K6605" s="13">
        <v>0.6</v>
      </c>
      <c r="L6605" s="13">
        <v>3.3333333333333335</v>
      </c>
      <c r="M6605" s="13">
        <v>10.833333333333334</v>
      </c>
    </row>
    <row r="6606" spans="2:13">
      <c r="B6606" s="10">
        <v>6603</v>
      </c>
      <c r="C6606" s="13">
        <v>0.6</v>
      </c>
      <c r="D6606" s="13">
        <v>6.666666666666667</v>
      </c>
      <c r="E6606" s="13">
        <v>12.857142857142858</v>
      </c>
      <c r="F6606" s="13">
        <v>19.112061591103508</v>
      </c>
      <c r="G6606" s="13">
        <v>2.8263473053892216</v>
      </c>
      <c r="H6606" s="13">
        <v>3.4285714285714284</v>
      </c>
      <c r="I6606" s="13">
        <v>1</v>
      </c>
      <c r="J6606" s="13">
        <v>5</v>
      </c>
      <c r="K6606" s="13">
        <v>0.4</v>
      </c>
      <c r="L6606" s="13">
        <v>5</v>
      </c>
      <c r="M6606" s="13">
        <v>16.666666666666668</v>
      </c>
    </row>
    <row r="6607" spans="2:13">
      <c r="B6607" s="10">
        <v>6604</v>
      </c>
      <c r="C6607" s="13">
        <v>0.4</v>
      </c>
      <c r="D6607" s="13">
        <v>10</v>
      </c>
      <c r="E6607" s="13">
        <v>10.588235294117647</v>
      </c>
      <c r="F6607" s="13">
        <v>19.088235294117645</v>
      </c>
      <c r="G6607" s="13">
        <v>2.6818181818181817</v>
      </c>
      <c r="H6607" s="13">
        <v>5.8181818181818183</v>
      </c>
      <c r="I6607" s="13">
        <v>1.2</v>
      </c>
      <c r="J6607" s="13">
        <v>4.166666666666667</v>
      </c>
      <c r="K6607" s="13">
        <v>0.1</v>
      </c>
      <c r="L6607" s="13">
        <v>20</v>
      </c>
      <c r="M6607" s="13">
        <v>34.166666666666671</v>
      </c>
    </row>
    <row r="6608" spans="2:13">
      <c r="B6608" s="10">
        <v>6605</v>
      </c>
      <c r="C6608" s="13">
        <v>1</v>
      </c>
      <c r="D6608" s="13">
        <v>4</v>
      </c>
      <c r="E6608" s="13">
        <v>11.739130434782609</v>
      </c>
      <c r="F6608" s="13">
        <v>21.549009279144212</v>
      </c>
      <c r="G6608" s="13">
        <v>3.189189189189189</v>
      </c>
      <c r="H6608" s="13">
        <v>6.6206896551724137</v>
      </c>
      <c r="I6608" s="13">
        <v>0.6</v>
      </c>
      <c r="J6608" s="13">
        <v>8.3333333333333339</v>
      </c>
      <c r="K6608" s="13">
        <v>0.4</v>
      </c>
      <c r="L6608" s="13">
        <v>5</v>
      </c>
      <c r="M6608" s="13">
        <v>17.333333333333336</v>
      </c>
    </row>
    <row r="6609" spans="2:13">
      <c r="B6609" s="10">
        <v>6606</v>
      </c>
      <c r="C6609" s="13">
        <v>0.6</v>
      </c>
      <c r="D6609" s="13">
        <v>6.666666666666667</v>
      </c>
      <c r="E6609" s="13">
        <v>12</v>
      </c>
      <c r="F6609" s="13">
        <v>19.594202898550726</v>
      </c>
      <c r="G6609" s="13">
        <v>3.4202898550724639</v>
      </c>
      <c r="H6609" s="13">
        <v>4.1739130434782608</v>
      </c>
      <c r="I6609" s="13">
        <v>1.2</v>
      </c>
      <c r="J6609" s="13">
        <v>4.166666666666667</v>
      </c>
      <c r="K6609" s="13">
        <v>0.1</v>
      </c>
      <c r="L6609" s="13">
        <v>20</v>
      </c>
      <c r="M6609" s="13">
        <v>30.833333333333336</v>
      </c>
    </row>
    <row r="6610" spans="2:13">
      <c r="B6610" s="10">
        <v>6607</v>
      </c>
      <c r="C6610" s="13">
        <v>1.4</v>
      </c>
      <c r="D6610" s="13">
        <v>2.8571428571428572</v>
      </c>
      <c r="E6610" s="13">
        <v>16.363636363636363</v>
      </c>
      <c r="F6610" s="13">
        <v>25.472969696969695</v>
      </c>
      <c r="G6610" s="13">
        <v>3.7759999999999998</v>
      </c>
      <c r="H6610" s="13">
        <v>5.333333333333333</v>
      </c>
      <c r="I6610" s="13">
        <v>0.4</v>
      </c>
      <c r="J6610" s="13">
        <v>12.5</v>
      </c>
      <c r="K6610" s="13">
        <v>0.2</v>
      </c>
      <c r="L6610" s="13">
        <v>10</v>
      </c>
      <c r="M6610" s="13">
        <v>25.357142857142858</v>
      </c>
    </row>
    <row r="6611" spans="2:13">
      <c r="B6611" s="10">
        <v>6608</v>
      </c>
      <c r="C6611" s="13">
        <v>0.8</v>
      </c>
      <c r="D6611" s="13">
        <v>5</v>
      </c>
      <c r="E6611" s="13">
        <v>10.384615384615385</v>
      </c>
      <c r="F6611" s="13">
        <v>18.387246963562752</v>
      </c>
      <c r="G6611" s="13">
        <v>2.95</v>
      </c>
      <c r="H6611" s="13">
        <v>5.0526315789473681</v>
      </c>
      <c r="I6611" s="13">
        <v>1.2</v>
      </c>
      <c r="J6611" s="13">
        <v>4.166666666666667</v>
      </c>
      <c r="K6611" s="13">
        <v>0.4</v>
      </c>
      <c r="L6611" s="13">
        <v>5</v>
      </c>
      <c r="M6611" s="13">
        <v>14.166666666666668</v>
      </c>
    </row>
    <row r="6612" spans="2:13">
      <c r="B6612" s="10">
        <v>6609</v>
      </c>
      <c r="C6612" s="13">
        <v>0.8</v>
      </c>
      <c r="D6612" s="13">
        <v>5</v>
      </c>
      <c r="E6612" s="13">
        <v>11.25</v>
      </c>
      <c r="F6612" s="13">
        <v>19.123473917869035</v>
      </c>
      <c r="G6612" s="13">
        <v>2.2264150943396226</v>
      </c>
      <c r="H6612" s="13">
        <v>5.6470588235294121</v>
      </c>
      <c r="I6612" s="13">
        <v>0.6</v>
      </c>
      <c r="J6612" s="13">
        <v>8.3333333333333339</v>
      </c>
      <c r="K6612" s="13">
        <v>0.2</v>
      </c>
      <c r="L6612" s="13">
        <v>10</v>
      </c>
      <c r="M6612" s="13">
        <v>23.333333333333336</v>
      </c>
    </row>
    <row r="6613" spans="2:13">
      <c r="B6613" s="10">
        <v>6610</v>
      </c>
      <c r="C6613" s="13">
        <v>1</v>
      </c>
      <c r="D6613" s="13">
        <v>4</v>
      </c>
      <c r="E6613" s="13">
        <v>9.8181818181818166</v>
      </c>
      <c r="F6613" s="13">
        <v>18.876223466387401</v>
      </c>
      <c r="G6613" s="13">
        <v>3.8688524590163937</v>
      </c>
      <c r="H6613" s="13">
        <v>5.1891891891891895</v>
      </c>
      <c r="I6613" s="13">
        <v>0.6</v>
      </c>
      <c r="J6613" s="13">
        <v>8.3333333333333339</v>
      </c>
      <c r="K6613" s="13">
        <v>0.8</v>
      </c>
      <c r="L6613" s="13">
        <v>2.5</v>
      </c>
      <c r="M6613" s="13">
        <v>14.833333333333334</v>
      </c>
    </row>
    <row r="6614" spans="2:13">
      <c r="B6614" s="10">
        <v>6611</v>
      </c>
      <c r="C6614" s="13">
        <v>0.8</v>
      </c>
      <c r="D6614" s="13">
        <v>5</v>
      </c>
      <c r="E6614" s="13">
        <v>20</v>
      </c>
      <c r="F6614" s="13">
        <v>26.923340810133261</v>
      </c>
      <c r="G6614" s="13">
        <v>3.3006993006993004</v>
      </c>
      <c r="H6614" s="13">
        <v>3.6226415094339623</v>
      </c>
      <c r="I6614" s="13">
        <v>0.8</v>
      </c>
      <c r="J6614" s="13">
        <v>6.25</v>
      </c>
      <c r="K6614" s="13">
        <v>0.4</v>
      </c>
      <c r="L6614" s="13">
        <v>5</v>
      </c>
      <c r="M6614" s="13">
        <v>16.25</v>
      </c>
    </row>
    <row r="6615" spans="2:13">
      <c r="B6615" s="10">
        <v>6612</v>
      </c>
      <c r="C6615" s="13">
        <v>1.2</v>
      </c>
      <c r="D6615" s="13">
        <v>3.3333333333333335</v>
      </c>
      <c r="E6615" s="13">
        <v>13.170731707317072</v>
      </c>
      <c r="F6615" s="13">
        <v>25.282142309293711</v>
      </c>
      <c r="G6615" s="13">
        <v>2.9685534591194971</v>
      </c>
      <c r="H6615" s="13">
        <v>9.1428571428571423</v>
      </c>
      <c r="I6615" s="13">
        <v>0.8</v>
      </c>
      <c r="J6615" s="13">
        <v>6.25</v>
      </c>
      <c r="K6615" s="13">
        <v>0.4</v>
      </c>
      <c r="L6615" s="13">
        <v>5</v>
      </c>
      <c r="M6615" s="13">
        <v>14.583333333333334</v>
      </c>
    </row>
    <row r="6616" spans="2:13">
      <c r="B6616" s="10">
        <v>6613</v>
      </c>
      <c r="C6616" s="13">
        <v>0.4</v>
      </c>
      <c r="D6616" s="13">
        <v>10</v>
      </c>
      <c r="E6616" s="13">
        <v>12</v>
      </c>
      <c r="F6616" s="13">
        <v>19.56326987681971</v>
      </c>
      <c r="G6616" s="13">
        <v>2.5106382978723403</v>
      </c>
      <c r="H6616" s="13">
        <v>5.0526315789473681</v>
      </c>
      <c r="I6616" s="13">
        <v>0.4</v>
      </c>
      <c r="J6616" s="13">
        <v>12.5</v>
      </c>
      <c r="K6616" s="13">
        <v>0.6</v>
      </c>
      <c r="L6616" s="13">
        <v>3.3333333333333335</v>
      </c>
      <c r="M6616" s="13">
        <v>25.833333333333332</v>
      </c>
    </row>
    <row r="6617" spans="2:13">
      <c r="B6617" s="10">
        <v>6614</v>
      </c>
      <c r="C6617" s="13">
        <v>0.8</v>
      </c>
      <c r="D6617" s="13">
        <v>5</v>
      </c>
      <c r="E6617" s="13">
        <v>11.020408163265305</v>
      </c>
      <c r="F6617" s="13">
        <v>17.090986908980167</v>
      </c>
      <c r="G6617" s="13">
        <v>2.7602339181286553</v>
      </c>
      <c r="H6617" s="13">
        <v>3.3103448275862069</v>
      </c>
      <c r="I6617" s="13">
        <v>1</v>
      </c>
      <c r="J6617" s="13">
        <v>5</v>
      </c>
      <c r="K6617" s="13">
        <v>0.2</v>
      </c>
      <c r="L6617" s="13">
        <v>10</v>
      </c>
      <c r="M6617" s="13">
        <v>20</v>
      </c>
    </row>
    <row r="6618" spans="2:13">
      <c r="B6618" s="10">
        <v>6615</v>
      </c>
      <c r="C6618" s="13">
        <v>0.2</v>
      </c>
      <c r="D6618" s="13">
        <v>20</v>
      </c>
      <c r="E6618" s="13">
        <v>11.020408163265305</v>
      </c>
      <c r="F6618" s="13">
        <v>19.116293673104302</v>
      </c>
      <c r="G6618" s="13">
        <v>3.6307692307692307</v>
      </c>
      <c r="H6618" s="13">
        <v>4.4651162790697674</v>
      </c>
      <c r="I6618" s="13">
        <v>0.6</v>
      </c>
      <c r="J6618" s="13">
        <v>8.3333333333333339</v>
      </c>
      <c r="K6618" s="13">
        <v>0.6</v>
      </c>
      <c r="L6618" s="13">
        <v>3.3333333333333335</v>
      </c>
      <c r="M6618" s="13">
        <v>31.666666666666668</v>
      </c>
    </row>
    <row r="6619" spans="2:13">
      <c r="B6619" s="10">
        <v>6616</v>
      </c>
      <c r="C6619" s="13">
        <v>1</v>
      </c>
      <c r="D6619" s="13">
        <v>4</v>
      </c>
      <c r="E6619" s="13">
        <v>12.558139534883722</v>
      </c>
      <c r="F6619" s="13">
        <v>20.695738434092526</v>
      </c>
      <c r="G6619" s="13">
        <v>3.0849673202614376</v>
      </c>
      <c r="H6619" s="13">
        <v>5.0526315789473681</v>
      </c>
      <c r="I6619" s="13">
        <v>0.8</v>
      </c>
      <c r="J6619" s="13">
        <v>6.25</v>
      </c>
      <c r="K6619" s="13">
        <v>0.6</v>
      </c>
      <c r="L6619" s="13">
        <v>3.3333333333333335</v>
      </c>
      <c r="M6619" s="13">
        <v>13.583333333333334</v>
      </c>
    </row>
    <row r="6620" spans="2:13">
      <c r="B6620" s="10">
        <v>6617</v>
      </c>
      <c r="C6620" s="13">
        <v>0.8</v>
      </c>
      <c r="D6620" s="13">
        <v>5</v>
      </c>
      <c r="E6620" s="13">
        <v>11.020408163265305</v>
      </c>
      <c r="F6620" s="13">
        <v>17.371765200925729</v>
      </c>
      <c r="G6620" s="13">
        <v>2.4329896907216493</v>
      </c>
      <c r="H6620" s="13">
        <v>3.9183673469387754</v>
      </c>
      <c r="I6620" s="13">
        <v>0.8</v>
      </c>
      <c r="J6620" s="13">
        <v>6.25</v>
      </c>
      <c r="K6620" s="13">
        <v>0.1</v>
      </c>
      <c r="L6620" s="13">
        <v>20</v>
      </c>
      <c r="M6620" s="13">
        <v>31.25</v>
      </c>
    </row>
    <row r="6621" spans="2:13">
      <c r="B6621" s="10">
        <v>6618</v>
      </c>
      <c r="C6621" s="13">
        <v>0.6</v>
      </c>
      <c r="D6621" s="13">
        <v>6.666666666666667</v>
      </c>
      <c r="E6621" s="13">
        <v>15</v>
      </c>
      <c r="F6621" s="13">
        <v>20.94660564454615</v>
      </c>
      <c r="G6621" s="13">
        <v>3.4202898550724639</v>
      </c>
      <c r="H6621" s="13">
        <v>2.5263157894736841</v>
      </c>
      <c r="I6621" s="13">
        <v>0.8</v>
      </c>
      <c r="J6621" s="13">
        <v>6.25</v>
      </c>
      <c r="K6621" s="13">
        <v>0.2</v>
      </c>
      <c r="L6621" s="13">
        <v>10</v>
      </c>
      <c r="M6621" s="13">
        <v>22.916666666666668</v>
      </c>
    </row>
    <row r="6622" spans="2:13">
      <c r="B6622" s="10">
        <v>6619</v>
      </c>
      <c r="C6622" s="13">
        <v>0.6</v>
      </c>
      <c r="D6622" s="13">
        <v>6.666666666666667</v>
      </c>
      <c r="E6622" s="13">
        <v>16.875</v>
      </c>
      <c r="F6622" s="13">
        <v>26.08886527141923</v>
      </c>
      <c r="G6622" s="13">
        <v>3.3956834532374103</v>
      </c>
      <c r="H6622" s="13">
        <v>5.8181818181818183</v>
      </c>
      <c r="I6622" s="13">
        <v>1.2</v>
      </c>
      <c r="J6622" s="13">
        <v>4.166666666666667</v>
      </c>
      <c r="K6622" s="13">
        <v>0.4</v>
      </c>
      <c r="L6622" s="13">
        <v>5</v>
      </c>
      <c r="M6622" s="13">
        <v>15.833333333333334</v>
      </c>
    </row>
    <row r="6623" spans="2:13">
      <c r="B6623" s="10">
        <v>6620</v>
      </c>
      <c r="C6623" s="13">
        <v>0.4</v>
      </c>
      <c r="D6623" s="13">
        <v>10</v>
      </c>
      <c r="E6623" s="13">
        <v>10.588235294117647</v>
      </c>
      <c r="F6623" s="13">
        <v>17.591569961317859</v>
      </c>
      <c r="G6623" s="13">
        <v>3.0849673202614376</v>
      </c>
      <c r="H6623" s="13">
        <v>3.9183673469387754</v>
      </c>
      <c r="I6623" s="13">
        <v>1</v>
      </c>
      <c r="J6623" s="13">
        <v>5</v>
      </c>
      <c r="K6623" s="13">
        <v>0.2</v>
      </c>
      <c r="L6623" s="13">
        <v>10</v>
      </c>
      <c r="M6623" s="13">
        <v>25</v>
      </c>
    </row>
    <row r="6624" spans="2:13">
      <c r="B6624" s="10">
        <v>6621</v>
      </c>
      <c r="C6624" s="13">
        <v>1.2</v>
      </c>
      <c r="D6624" s="13">
        <v>3.3333333333333335</v>
      </c>
      <c r="E6624" s="13">
        <v>12.272727272727273</v>
      </c>
      <c r="F6624" s="13">
        <v>19.216905901116426</v>
      </c>
      <c r="G6624" s="13">
        <v>3.5757575757575761</v>
      </c>
      <c r="H6624" s="13">
        <v>3.3684210526315788</v>
      </c>
      <c r="I6624" s="13">
        <v>1.8</v>
      </c>
      <c r="J6624" s="13">
        <v>2.7777777777777777</v>
      </c>
      <c r="K6624" s="13">
        <v>0.4</v>
      </c>
      <c r="L6624" s="13">
        <v>5</v>
      </c>
      <c r="M6624" s="13">
        <v>11.111111111111111</v>
      </c>
    </row>
    <row r="6625" spans="2:13">
      <c r="B6625" s="10">
        <v>6622</v>
      </c>
      <c r="C6625" s="13">
        <v>1</v>
      </c>
      <c r="D6625" s="13">
        <v>4</v>
      </c>
      <c r="E6625" s="13">
        <v>17.419354838709676</v>
      </c>
      <c r="F6625" s="13">
        <v>30.568227019160801</v>
      </c>
      <c r="G6625" s="13">
        <v>3.5488721804511276</v>
      </c>
      <c r="H6625" s="13">
        <v>9.6</v>
      </c>
      <c r="I6625" s="13">
        <v>1.2</v>
      </c>
      <c r="J6625" s="13">
        <v>4.166666666666667</v>
      </c>
      <c r="K6625" s="13">
        <v>0.2</v>
      </c>
      <c r="L6625" s="13">
        <v>10</v>
      </c>
      <c r="M6625" s="13">
        <v>18.166666666666668</v>
      </c>
    </row>
    <row r="6626" spans="2:13">
      <c r="B6626" s="10">
        <v>6623</v>
      </c>
      <c r="C6626" s="13">
        <v>0.6</v>
      </c>
      <c r="D6626" s="13">
        <v>6.666666666666667</v>
      </c>
      <c r="E6626" s="13">
        <v>11.739130434782609</v>
      </c>
      <c r="F6626" s="13">
        <v>17.33000138628454</v>
      </c>
      <c r="G6626" s="13">
        <v>2.3366336633663365</v>
      </c>
      <c r="H6626" s="13">
        <v>3.2542372881355934</v>
      </c>
      <c r="I6626" s="13">
        <v>0.8</v>
      </c>
      <c r="J6626" s="13">
        <v>6.25</v>
      </c>
      <c r="K6626" s="13">
        <v>0.8</v>
      </c>
      <c r="L6626" s="13">
        <v>2.5</v>
      </c>
      <c r="M6626" s="13">
        <v>15.416666666666668</v>
      </c>
    </row>
    <row r="6627" spans="2:13">
      <c r="B6627" s="10">
        <v>6624</v>
      </c>
      <c r="C6627" s="13">
        <v>1</v>
      </c>
      <c r="D6627" s="13">
        <v>4</v>
      </c>
      <c r="E6627" s="13">
        <v>12.558139534883722</v>
      </c>
      <c r="F6627" s="13">
        <v>19.426506881822498</v>
      </c>
      <c r="G6627" s="13">
        <v>2.95</v>
      </c>
      <c r="H6627" s="13">
        <v>3.9183673469387754</v>
      </c>
      <c r="I6627" s="13">
        <v>1.4</v>
      </c>
      <c r="J6627" s="13">
        <v>3.5714285714285716</v>
      </c>
      <c r="K6627" s="13">
        <v>0.2</v>
      </c>
      <c r="L6627" s="13">
        <v>10</v>
      </c>
      <c r="M6627" s="13">
        <v>17.571428571428569</v>
      </c>
    </row>
    <row r="6628" spans="2:13">
      <c r="B6628" s="10">
        <v>6625</v>
      </c>
      <c r="C6628" s="13">
        <v>0.4</v>
      </c>
      <c r="D6628" s="13">
        <v>10</v>
      </c>
      <c r="E6628" s="13">
        <v>11.739130434782609</v>
      </c>
      <c r="F6628" s="13">
        <v>19.063074096754441</v>
      </c>
      <c r="G6628" s="13">
        <v>3.3239436619718314</v>
      </c>
      <c r="H6628" s="13">
        <v>4</v>
      </c>
      <c r="I6628" s="13">
        <v>1.6</v>
      </c>
      <c r="J6628" s="13">
        <v>3.125</v>
      </c>
      <c r="K6628" s="13">
        <v>0.8</v>
      </c>
      <c r="L6628" s="13">
        <v>2.5</v>
      </c>
      <c r="M6628" s="13">
        <v>15.625</v>
      </c>
    </row>
    <row r="6629" spans="2:13">
      <c r="B6629" s="10">
        <v>6626</v>
      </c>
      <c r="C6629" s="13">
        <v>1.4</v>
      </c>
      <c r="D6629" s="13">
        <v>2.8571428571428572</v>
      </c>
      <c r="E6629" s="13">
        <v>11.25</v>
      </c>
      <c r="F6629" s="13">
        <v>17.153846153846153</v>
      </c>
      <c r="G6629" s="13">
        <v>2.95</v>
      </c>
      <c r="H6629" s="13">
        <v>2.953846153846154</v>
      </c>
      <c r="I6629" s="13">
        <v>0.8</v>
      </c>
      <c r="J6629" s="13">
        <v>6.25</v>
      </c>
      <c r="K6629" s="13">
        <v>0.4</v>
      </c>
      <c r="L6629" s="13">
        <v>5</v>
      </c>
      <c r="M6629" s="13">
        <v>14.107142857142858</v>
      </c>
    </row>
    <row r="6630" spans="2:13">
      <c r="B6630" s="10">
        <v>6627</v>
      </c>
      <c r="C6630" s="13">
        <v>0.4</v>
      </c>
      <c r="D6630" s="13">
        <v>10</v>
      </c>
      <c r="E6630" s="13">
        <v>12.558139534883722</v>
      </c>
      <c r="F6630" s="13">
        <v>19.041724273126846</v>
      </c>
      <c r="G6630" s="13">
        <v>2.5652173913043477</v>
      </c>
      <c r="H6630" s="13">
        <v>3.9183673469387754</v>
      </c>
      <c r="I6630" s="13">
        <v>1</v>
      </c>
      <c r="J6630" s="13">
        <v>5</v>
      </c>
      <c r="K6630" s="13">
        <v>0.4</v>
      </c>
      <c r="L6630" s="13">
        <v>5</v>
      </c>
      <c r="M6630" s="13">
        <v>20</v>
      </c>
    </row>
    <row r="6631" spans="2:13">
      <c r="B6631" s="10">
        <v>6628</v>
      </c>
      <c r="C6631" s="13">
        <v>0.6</v>
      </c>
      <c r="D6631" s="13">
        <v>6.666666666666667</v>
      </c>
      <c r="E6631" s="13">
        <v>8.8524590163934427</v>
      </c>
      <c r="F6631" s="13">
        <v>17.026941022936519</v>
      </c>
      <c r="G6631" s="13">
        <v>3.603053435114504</v>
      </c>
      <c r="H6631" s="13">
        <v>4.5714285714285712</v>
      </c>
      <c r="I6631" s="13">
        <v>1.2</v>
      </c>
      <c r="J6631" s="13">
        <v>4.166666666666667</v>
      </c>
      <c r="K6631" s="13">
        <v>0.2</v>
      </c>
      <c r="L6631" s="13">
        <v>10</v>
      </c>
      <c r="M6631" s="13">
        <v>20.833333333333336</v>
      </c>
    </row>
    <row r="6632" spans="2:13">
      <c r="B6632" s="10">
        <v>6629</v>
      </c>
      <c r="C6632" s="13">
        <v>1</v>
      </c>
      <c r="D6632" s="13">
        <v>4</v>
      </c>
      <c r="E6632" s="13">
        <v>11.48936170212766</v>
      </c>
      <c r="F6632" s="13">
        <v>18.436841808228454</v>
      </c>
      <c r="G6632" s="13">
        <v>3.2551724137931033</v>
      </c>
      <c r="H6632" s="13">
        <v>3.6923076923076925</v>
      </c>
      <c r="I6632" s="13">
        <v>1</v>
      </c>
      <c r="J6632" s="13">
        <v>5</v>
      </c>
      <c r="K6632" s="13">
        <v>0.6</v>
      </c>
      <c r="L6632" s="13">
        <v>3.3333333333333335</v>
      </c>
      <c r="M6632" s="13">
        <v>12.333333333333334</v>
      </c>
    </row>
    <row r="6633" spans="2:13">
      <c r="B6633" s="10">
        <v>6630</v>
      </c>
      <c r="C6633" s="13">
        <v>0.8</v>
      </c>
      <c r="D6633" s="13">
        <v>5</v>
      </c>
      <c r="E6633" s="13">
        <v>11.020408163265305</v>
      </c>
      <c r="F6633" s="13">
        <v>18.184351825237137</v>
      </c>
      <c r="G6633" s="13">
        <v>3.3239436619718314</v>
      </c>
      <c r="H6633" s="13">
        <v>3.84</v>
      </c>
      <c r="I6633" s="13">
        <v>0.6</v>
      </c>
      <c r="J6633" s="13">
        <v>8.3333333333333339</v>
      </c>
      <c r="K6633" s="13">
        <v>0.4</v>
      </c>
      <c r="L6633" s="13">
        <v>5</v>
      </c>
      <c r="M6633" s="13">
        <v>18.333333333333336</v>
      </c>
    </row>
    <row r="6634" spans="2:13">
      <c r="B6634" s="10">
        <v>6631</v>
      </c>
      <c r="C6634" s="13">
        <v>0.8</v>
      </c>
      <c r="D6634" s="13">
        <v>5</v>
      </c>
      <c r="E6634" s="13">
        <v>10.384615384615385</v>
      </c>
      <c r="F6634" s="13">
        <v>16.392762428828004</v>
      </c>
      <c r="G6634" s="13">
        <v>2.8606060606060604</v>
      </c>
      <c r="H6634" s="13">
        <v>3.1475409836065573</v>
      </c>
      <c r="I6634" s="13">
        <v>1</v>
      </c>
      <c r="J6634" s="13">
        <v>5</v>
      </c>
      <c r="K6634" s="13">
        <v>0.2</v>
      </c>
      <c r="L6634" s="13">
        <v>10</v>
      </c>
      <c r="M6634" s="13">
        <v>20</v>
      </c>
    </row>
    <row r="6635" spans="2:13">
      <c r="B6635" s="10">
        <v>6632</v>
      </c>
      <c r="C6635" s="13">
        <v>0.6</v>
      </c>
      <c r="D6635" s="13">
        <v>6.666666666666667</v>
      </c>
      <c r="E6635" s="13">
        <v>10.588235294117647</v>
      </c>
      <c r="F6635" s="13">
        <v>20.351031798487185</v>
      </c>
      <c r="G6635" s="13">
        <v>2.6516853932584272</v>
      </c>
      <c r="H6635" s="13">
        <v>7.1111111111111107</v>
      </c>
      <c r="I6635" s="13">
        <v>0.6</v>
      </c>
      <c r="J6635" s="13">
        <v>8.3333333333333339</v>
      </c>
      <c r="K6635" s="13">
        <v>0.6</v>
      </c>
      <c r="L6635" s="13">
        <v>3.3333333333333335</v>
      </c>
      <c r="M6635" s="13">
        <v>18.333333333333332</v>
      </c>
    </row>
    <row r="6636" spans="2:13">
      <c r="B6636" s="10">
        <v>6633</v>
      </c>
      <c r="C6636" s="13">
        <v>0.2</v>
      </c>
      <c r="D6636" s="13">
        <v>20</v>
      </c>
      <c r="E6636" s="13">
        <v>9.8181818181818166</v>
      </c>
      <c r="F6636" s="13">
        <v>20.5034965034965</v>
      </c>
      <c r="G6636" s="13">
        <v>3.3006993006993004</v>
      </c>
      <c r="H6636" s="13">
        <v>7.384615384615385</v>
      </c>
      <c r="I6636" s="13">
        <v>1</v>
      </c>
      <c r="J6636" s="13">
        <v>5</v>
      </c>
      <c r="K6636" s="13">
        <v>0.6</v>
      </c>
      <c r="L6636" s="13">
        <v>3.3333333333333335</v>
      </c>
      <c r="M6636" s="13">
        <v>28.333333333333332</v>
      </c>
    </row>
    <row r="6637" spans="2:13">
      <c r="B6637" s="10">
        <v>6634</v>
      </c>
      <c r="C6637" s="13">
        <v>0.4</v>
      </c>
      <c r="D6637" s="13">
        <v>10</v>
      </c>
      <c r="E6637" s="13">
        <v>8.5714285714285712</v>
      </c>
      <c r="F6637" s="13">
        <v>17.80043072505384</v>
      </c>
      <c r="G6637" s="13">
        <v>2.3718592964824121</v>
      </c>
      <c r="H6637" s="13">
        <v>6.8571428571428568</v>
      </c>
      <c r="I6637" s="13">
        <v>0.8</v>
      </c>
      <c r="J6637" s="13">
        <v>6.25</v>
      </c>
      <c r="K6637" s="13">
        <v>0.6</v>
      </c>
      <c r="L6637" s="13">
        <v>3.3333333333333335</v>
      </c>
      <c r="M6637" s="13">
        <v>19.583333333333332</v>
      </c>
    </row>
    <row r="6638" spans="2:13">
      <c r="B6638" s="10">
        <v>6635</v>
      </c>
      <c r="C6638" s="13">
        <v>0.4</v>
      </c>
      <c r="D6638" s="13">
        <v>10</v>
      </c>
      <c r="E6638" s="13">
        <v>12</v>
      </c>
      <c r="F6638" s="13">
        <v>18.607734806629836</v>
      </c>
      <c r="G6638" s="13">
        <v>2.6077348066298343</v>
      </c>
      <c r="H6638" s="13">
        <v>4</v>
      </c>
      <c r="I6638" s="13">
        <v>1</v>
      </c>
      <c r="J6638" s="13">
        <v>5</v>
      </c>
      <c r="K6638" s="13">
        <v>0.2</v>
      </c>
      <c r="L6638" s="13">
        <v>10</v>
      </c>
      <c r="M6638" s="13">
        <v>25</v>
      </c>
    </row>
    <row r="6639" spans="2:13">
      <c r="B6639" s="10">
        <v>6636</v>
      </c>
      <c r="C6639" s="13">
        <v>0.8</v>
      </c>
      <c r="D6639" s="13">
        <v>5</v>
      </c>
      <c r="E6639" s="13">
        <v>16.363636363636363</v>
      </c>
      <c r="F6639" s="13">
        <v>23.222551092318533</v>
      </c>
      <c r="G6639" s="13">
        <v>3.6589147286821708</v>
      </c>
      <c r="H6639" s="13">
        <v>3.2</v>
      </c>
      <c r="I6639" s="13">
        <v>1</v>
      </c>
      <c r="J6639" s="13">
        <v>5</v>
      </c>
      <c r="K6639" s="13">
        <v>0.6</v>
      </c>
      <c r="L6639" s="13">
        <v>3.3333333333333335</v>
      </c>
      <c r="M6639" s="13">
        <v>13.333333333333334</v>
      </c>
    </row>
    <row r="6640" spans="2:13">
      <c r="B6640" s="10">
        <v>6637</v>
      </c>
      <c r="C6640" s="13">
        <v>0.2</v>
      </c>
      <c r="D6640" s="13">
        <v>20</v>
      </c>
      <c r="E6640" s="13">
        <v>11.020408163265305</v>
      </c>
      <c r="F6640" s="13">
        <v>18.698456943753111</v>
      </c>
      <c r="G6640" s="13">
        <v>2.8780487804878048</v>
      </c>
      <c r="H6640" s="13">
        <v>4.8</v>
      </c>
      <c r="I6640" s="13">
        <v>1</v>
      </c>
      <c r="J6640" s="13">
        <v>5</v>
      </c>
      <c r="K6640" s="13">
        <v>1</v>
      </c>
      <c r="L6640" s="13">
        <v>2</v>
      </c>
      <c r="M6640" s="13">
        <v>27</v>
      </c>
    </row>
    <row r="6641" spans="2:13">
      <c r="B6641" s="10">
        <v>6638</v>
      </c>
      <c r="C6641" s="13">
        <v>1.4</v>
      </c>
      <c r="D6641" s="13">
        <v>2.8571428571428572</v>
      </c>
      <c r="E6641" s="13">
        <v>12.272727272727273</v>
      </c>
      <c r="F6641" s="13">
        <v>18.623692481583202</v>
      </c>
      <c r="G6641" s="13">
        <v>2.7283236994219653</v>
      </c>
      <c r="H6641" s="13">
        <v>3.6226415094339623</v>
      </c>
      <c r="I6641" s="13">
        <v>1</v>
      </c>
      <c r="J6641" s="13">
        <v>5</v>
      </c>
      <c r="K6641" s="13">
        <v>0.8</v>
      </c>
      <c r="L6641" s="13">
        <v>2.5</v>
      </c>
      <c r="M6641" s="13">
        <v>10.357142857142858</v>
      </c>
    </row>
    <row r="6642" spans="2:13">
      <c r="B6642" s="10">
        <v>6639</v>
      </c>
      <c r="C6642" s="13">
        <v>1</v>
      </c>
      <c r="D6642" s="13">
        <v>4</v>
      </c>
      <c r="E6642" s="13">
        <v>18.620689655172413</v>
      </c>
      <c r="F6642" s="13">
        <v>26.015647638365689</v>
      </c>
      <c r="G6642" s="13">
        <v>3.9663865546218489</v>
      </c>
      <c r="H6642" s="13">
        <v>3.4285714285714284</v>
      </c>
      <c r="I6642" s="13">
        <v>1</v>
      </c>
      <c r="J6642" s="13">
        <v>5</v>
      </c>
      <c r="K6642" s="13">
        <v>0.4</v>
      </c>
      <c r="L6642" s="13">
        <v>5</v>
      </c>
      <c r="M6642" s="13">
        <v>14</v>
      </c>
    </row>
    <row r="6643" spans="2:13">
      <c r="B6643" s="10">
        <v>6640</v>
      </c>
      <c r="C6643" s="13">
        <v>0.8</v>
      </c>
      <c r="D6643" s="13">
        <v>5</v>
      </c>
      <c r="E6643" s="13">
        <v>12.558139534883722</v>
      </c>
      <c r="F6643" s="13">
        <v>19.260361757105944</v>
      </c>
      <c r="G6643" s="13">
        <v>3.1466666666666669</v>
      </c>
      <c r="H6643" s="13">
        <v>3.5555555555555554</v>
      </c>
      <c r="I6643" s="13">
        <v>1</v>
      </c>
      <c r="J6643" s="13">
        <v>5</v>
      </c>
      <c r="K6643" s="13">
        <v>0.6</v>
      </c>
      <c r="L6643" s="13">
        <v>3.3333333333333335</v>
      </c>
      <c r="M6643" s="13">
        <v>13.333333333333334</v>
      </c>
    </row>
    <row r="6644" spans="2:13">
      <c r="B6644" s="10">
        <v>6641</v>
      </c>
      <c r="C6644" s="13">
        <v>1.2</v>
      </c>
      <c r="D6644" s="13">
        <v>3.3333333333333335</v>
      </c>
      <c r="E6644" s="13">
        <v>8.8524590163934427</v>
      </c>
      <c r="F6644" s="13">
        <v>16.703171080561063</v>
      </c>
      <c r="G6644" s="13">
        <v>3.1677852348993287</v>
      </c>
      <c r="H6644" s="13">
        <v>4.6829268292682924</v>
      </c>
      <c r="I6644" s="13">
        <v>1</v>
      </c>
      <c r="J6644" s="13">
        <v>5</v>
      </c>
      <c r="K6644" s="13">
        <v>0.2</v>
      </c>
      <c r="L6644" s="13">
        <v>10</v>
      </c>
      <c r="M6644" s="13">
        <v>18.333333333333336</v>
      </c>
    </row>
    <row r="6645" spans="2:13">
      <c r="B6645" s="10">
        <v>6642</v>
      </c>
      <c r="C6645" s="13">
        <v>0.8</v>
      </c>
      <c r="D6645" s="13">
        <v>5</v>
      </c>
      <c r="E6645" s="13">
        <v>9.8181818181818166</v>
      </c>
      <c r="F6645" s="13">
        <v>16.964848484848481</v>
      </c>
      <c r="G6645" s="13">
        <v>3.1466666666666669</v>
      </c>
      <c r="H6645" s="13">
        <v>4</v>
      </c>
      <c r="I6645" s="13">
        <v>1.2</v>
      </c>
      <c r="J6645" s="13">
        <v>4.166666666666667</v>
      </c>
      <c r="K6645" s="13">
        <v>0.2</v>
      </c>
      <c r="L6645" s="13">
        <v>10</v>
      </c>
      <c r="M6645" s="13">
        <v>19.166666666666668</v>
      </c>
    </row>
    <row r="6646" spans="2:13">
      <c r="B6646" s="10">
        <v>6643</v>
      </c>
      <c r="C6646" s="13">
        <v>1.2</v>
      </c>
      <c r="D6646" s="13">
        <v>3.3333333333333335</v>
      </c>
      <c r="E6646" s="13">
        <v>10.588235294117647</v>
      </c>
      <c r="F6646" s="13">
        <v>18.38515928993667</v>
      </c>
      <c r="G6646" s="13">
        <v>2.6077348066298343</v>
      </c>
      <c r="H6646" s="13">
        <v>5.1891891891891895</v>
      </c>
      <c r="I6646" s="13">
        <v>0.8</v>
      </c>
      <c r="J6646" s="13">
        <v>6.25</v>
      </c>
      <c r="K6646" s="13">
        <v>0.2</v>
      </c>
      <c r="L6646" s="13">
        <v>10</v>
      </c>
      <c r="M6646" s="13">
        <v>19.583333333333336</v>
      </c>
    </row>
    <row r="6647" spans="2:13">
      <c r="B6647" s="10">
        <v>6644</v>
      </c>
      <c r="C6647" s="13">
        <v>0.6</v>
      </c>
      <c r="D6647" s="13">
        <v>6.666666666666667</v>
      </c>
      <c r="E6647" s="13">
        <v>15</v>
      </c>
      <c r="F6647" s="13">
        <v>22.064935064935064</v>
      </c>
      <c r="G6647" s="13">
        <v>3.0649350649350646</v>
      </c>
      <c r="H6647" s="13">
        <v>4</v>
      </c>
      <c r="I6647" s="13">
        <v>1</v>
      </c>
      <c r="J6647" s="13">
        <v>5</v>
      </c>
      <c r="K6647" s="13">
        <v>0.2</v>
      </c>
      <c r="L6647" s="13">
        <v>10</v>
      </c>
      <c r="M6647" s="13">
        <v>21.666666666666668</v>
      </c>
    </row>
    <row r="6648" spans="2:13">
      <c r="B6648" s="10">
        <v>6645</v>
      </c>
      <c r="C6648" s="13">
        <v>0.6</v>
      </c>
      <c r="D6648" s="13">
        <v>6.666666666666667</v>
      </c>
      <c r="E6648" s="13">
        <v>12.272727272727273</v>
      </c>
      <c r="F6648" s="13">
        <v>18.75085733521281</v>
      </c>
      <c r="G6648" s="13">
        <v>3.1677852348993287</v>
      </c>
      <c r="H6648" s="13">
        <v>3.3103448275862069</v>
      </c>
      <c r="I6648" s="13">
        <v>1</v>
      </c>
      <c r="J6648" s="13">
        <v>5</v>
      </c>
      <c r="K6648" s="13">
        <v>0.1</v>
      </c>
      <c r="L6648" s="13">
        <v>20</v>
      </c>
      <c r="M6648" s="13">
        <v>31.666666666666668</v>
      </c>
    </row>
    <row r="6649" spans="2:13">
      <c r="B6649" s="10">
        <v>6646</v>
      </c>
      <c r="C6649" s="13">
        <v>0.4</v>
      </c>
      <c r="D6649" s="13">
        <v>10</v>
      </c>
      <c r="E6649" s="13">
        <v>12.558139534883722</v>
      </c>
      <c r="F6649" s="13">
        <v>18.476862321531037</v>
      </c>
      <c r="G6649" s="13">
        <v>2.2264150943396226</v>
      </c>
      <c r="H6649" s="13">
        <v>3.6923076923076925</v>
      </c>
      <c r="I6649" s="13">
        <v>1</v>
      </c>
      <c r="J6649" s="13">
        <v>5</v>
      </c>
      <c r="K6649" s="13">
        <v>0.6</v>
      </c>
      <c r="L6649" s="13">
        <v>3.3333333333333335</v>
      </c>
      <c r="M6649" s="13">
        <v>18.333333333333332</v>
      </c>
    </row>
    <row r="6650" spans="2:13">
      <c r="B6650" s="10">
        <v>6647</v>
      </c>
      <c r="C6650" s="13">
        <v>1.2</v>
      </c>
      <c r="D6650" s="13">
        <v>3.3333333333333335</v>
      </c>
      <c r="E6650" s="13">
        <v>12.558139534883722</v>
      </c>
      <c r="F6650" s="13">
        <v>18.813058268844372</v>
      </c>
      <c r="G6650" s="13">
        <v>2.8263473053892216</v>
      </c>
      <c r="H6650" s="13">
        <v>3.4285714285714284</v>
      </c>
      <c r="I6650" s="13">
        <v>1.6</v>
      </c>
      <c r="J6650" s="13">
        <v>3.125</v>
      </c>
      <c r="K6650" s="13">
        <v>0.2</v>
      </c>
      <c r="L6650" s="13">
        <v>10</v>
      </c>
      <c r="M6650" s="13">
        <v>16.458333333333336</v>
      </c>
    </row>
    <row r="6651" spans="2:13">
      <c r="B6651" s="10">
        <v>6648</v>
      </c>
      <c r="C6651" s="13">
        <v>0.8</v>
      </c>
      <c r="D6651" s="13">
        <v>5</v>
      </c>
      <c r="E6651" s="13">
        <v>18</v>
      </c>
      <c r="F6651" s="13">
        <v>25.861106382978722</v>
      </c>
      <c r="G6651" s="13">
        <v>3.7759999999999998</v>
      </c>
      <c r="H6651" s="13">
        <v>4.0851063829787231</v>
      </c>
      <c r="I6651" s="13">
        <v>1.4</v>
      </c>
      <c r="J6651" s="13">
        <v>3.5714285714285716</v>
      </c>
      <c r="K6651" s="13">
        <v>0.6</v>
      </c>
      <c r="L6651" s="13">
        <v>3.3333333333333335</v>
      </c>
      <c r="M6651" s="13">
        <v>11.904761904761905</v>
      </c>
    </row>
    <row r="6652" spans="2:13">
      <c r="B6652" s="10">
        <v>6649</v>
      </c>
      <c r="C6652" s="13">
        <v>0.6</v>
      </c>
      <c r="D6652" s="13">
        <v>6.666666666666667</v>
      </c>
      <c r="E6652" s="13">
        <v>9.6428571428571441</v>
      </c>
      <c r="F6652" s="13">
        <v>16.643117491724627</v>
      </c>
      <c r="G6652" s="13">
        <v>2.8263473053892216</v>
      </c>
      <c r="H6652" s="13">
        <v>4.1739130434782608</v>
      </c>
      <c r="I6652" s="13">
        <v>0.6</v>
      </c>
      <c r="J6652" s="13">
        <v>8.3333333333333339</v>
      </c>
      <c r="K6652" s="13">
        <v>0.6</v>
      </c>
      <c r="L6652" s="13">
        <v>3.3333333333333335</v>
      </c>
      <c r="M6652" s="13">
        <v>18.333333333333332</v>
      </c>
    </row>
    <row r="6653" spans="2:13">
      <c r="B6653" s="10">
        <v>6650</v>
      </c>
      <c r="C6653" s="13">
        <v>0.8</v>
      </c>
      <c r="D6653" s="13">
        <v>5</v>
      </c>
      <c r="E6653" s="13">
        <v>12.272727272727273</v>
      </c>
      <c r="F6653" s="13">
        <v>19.65752466994703</v>
      </c>
      <c r="G6653" s="13">
        <v>3.2108843537414966</v>
      </c>
      <c r="H6653" s="13">
        <v>4.1739130434782608</v>
      </c>
      <c r="I6653" s="13">
        <v>0.8</v>
      </c>
      <c r="J6653" s="13">
        <v>6.25</v>
      </c>
      <c r="K6653" s="13">
        <v>0.4</v>
      </c>
      <c r="L6653" s="13">
        <v>5</v>
      </c>
      <c r="M6653" s="13">
        <v>16.25</v>
      </c>
    </row>
    <row r="6654" spans="2:13">
      <c r="B6654" s="10">
        <v>6651</v>
      </c>
      <c r="C6654" s="13">
        <v>0.4</v>
      </c>
      <c r="D6654" s="13">
        <v>10</v>
      </c>
      <c r="E6654" s="13">
        <v>16.875</v>
      </c>
      <c r="F6654" s="13">
        <v>25.347921434019831</v>
      </c>
      <c r="G6654" s="13">
        <v>3.4202898550724639</v>
      </c>
      <c r="H6654" s="13">
        <v>5.0526315789473681</v>
      </c>
      <c r="I6654" s="13">
        <v>1.2</v>
      </c>
      <c r="J6654" s="13">
        <v>4.166666666666667</v>
      </c>
      <c r="K6654" s="13">
        <v>0.6</v>
      </c>
      <c r="L6654" s="13">
        <v>3.3333333333333335</v>
      </c>
      <c r="M6654" s="13">
        <v>17.5</v>
      </c>
    </row>
    <row r="6655" spans="2:13">
      <c r="B6655" s="10">
        <v>6652</v>
      </c>
      <c r="C6655" s="13">
        <v>0.2</v>
      </c>
      <c r="D6655" s="13">
        <v>20</v>
      </c>
      <c r="E6655" s="13">
        <v>12.272727272727273</v>
      </c>
      <c r="F6655" s="13">
        <v>19.821863850435278</v>
      </c>
      <c r="G6655" s="13">
        <v>3.6307692307692307</v>
      </c>
      <c r="H6655" s="13">
        <v>3.9183673469387754</v>
      </c>
      <c r="I6655" s="13">
        <v>1.4</v>
      </c>
      <c r="J6655" s="13">
        <v>3.5714285714285716</v>
      </c>
      <c r="K6655" s="13">
        <v>0.1</v>
      </c>
      <c r="L6655" s="13">
        <v>20</v>
      </c>
      <c r="M6655" s="13">
        <v>43.571428571428569</v>
      </c>
    </row>
    <row r="6656" spans="2:13">
      <c r="B6656" s="10">
        <v>6653</v>
      </c>
      <c r="C6656" s="13">
        <v>0.8</v>
      </c>
      <c r="D6656" s="13">
        <v>5</v>
      </c>
      <c r="E6656" s="13">
        <v>13.170731707317072</v>
      </c>
      <c r="F6656" s="13">
        <v>20.413042716227679</v>
      </c>
      <c r="G6656" s="13">
        <v>3.3239436619718314</v>
      </c>
      <c r="H6656" s="13">
        <v>3.9183673469387754</v>
      </c>
      <c r="I6656" s="13">
        <v>0.4</v>
      </c>
      <c r="J6656" s="13">
        <v>12.5</v>
      </c>
      <c r="K6656" s="13">
        <v>0.1</v>
      </c>
      <c r="L6656" s="13">
        <v>20</v>
      </c>
      <c r="M6656" s="13">
        <v>37.5</v>
      </c>
    </row>
    <row r="6657" spans="2:13">
      <c r="B6657" s="10">
        <v>6654</v>
      </c>
      <c r="C6657" s="13">
        <v>1</v>
      </c>
      <c r="D6657" s="13">
        <v>4</v>
      </c>
      <c r="E6657" s="13">
        <v>10.588235294117647</v>
      </c>
      <c r="F6657" s="13">
        <v>17.376946201821688</v>
      </c>
      <c r="G6657" s="13">
        <v>3.4202898550724639</v>
      </c>
      <c r="H6657" s="13">
        <v>3.3684210526315788</v>
      </c>
      <c r="I6657" s="13">
        <v>1.2</v>
      </c>
      <c r="J6657" s="13">
        <v>4.166666666666667</v>
      </c>
      <c r="K6657" s="13">
        <v>0.4</v>
      </c>
      <c r="L6657" s="13">
        <v>5</v>
      </c>
      <c r="M6657" s="13">
        <v>13.166666666666668</v>
      </c>
    </row>
    <row r="6658" spans="2:13">
      <c r="B6658" s="10">
        <v>6655</v>
      </c>
      <c r="C6658" s="13">
        <v>0.8</v>
      </c>
      <c r="D6658" s="13">
        <v>5</v>
      </c>
      <c r="E6658" s="13">
        <v>11.25</v>
      </c>
      <c r="F6658" s="13">
        <v>18.961154094132816</v>
      </c>
      <c r="G6658" s="13">
        <v>3.3475177304964543</v>
      </c>
      <c r="H6658" s="13">
        <v>4.3636363636363633</v>
      </c>
      <c r="I6658" s="13">
        <v>1.2</v>
      </c>
      <c r="J6658" s="13">
        <v>4.166666666666667</v>
      </c>
      <c r="K6658" s="13">
        <v>0.6</v>
      </c>
      <c r="L6658" s="13">
        <v>3.3333333333333335</v>
      </c>
      <c r="M6658" s="13">
        <v>12.500000000000002</v>
      </c>
    </row>
    <row r="6659" spans="2:13">
      <c r="B6659" s="10">
        <v>6656</v>
      </c>
      <c r="C6659" s="13">
        <v>1.2</v>
      </c>
      <c r="D6659" s="13">
        <v>3.3333333333333335</v>
      </c>
      <c r="E6659" s="13">
        <v>8.8524590163934427</v>
      </c>
      <c r="F6659" s="13">
        <v>15.794196304529036</v>
      </c>
      <c r="G6659" s="13">
        <v>3.6875</v>
      </c>
      <c r="H6659" s="13">
        <v>3.2542372881355934</v>
      </c>
      <c r="I6659" s="13">
        <v>0.8</v>
      </c>
      <c r="J6659" s="13">
        <v>6.25</v>
      </c>
      <c r="K6659" s="13">
        <v>0.8</v>
      </c>
      <c r="L6659" s="13">
        <v>2.5</v>
      </c>
      <c r="M6659" s="13">
        <v>12.083333333333334</v>
      </c>
    </row>
    <row r="6660" spans="2:13">
      <c r="B6660" s="10">
        <v>6657</v>
      </c>
      <c r="C6660" s="13">
        <v>1</v>
      </c>
      <c r="D6660" s="13">
        <v>4</v>
      </c>
      <c r="E6660" s="13">
        <v>10.588235294117647</v>
      </c>
      <c r="F6660" s="13">
        <v>17.499688982485591</v>
      </c>
      <c r="G6660" s="13">
        <v>2.8263473053892216</v>
      </c>
      <c r="H6660" s="13">
        <v>4.0851063829787231</v>
      </c>
      <c r="I6660" s="13">
        <v>1.4</v>
      </c>
      <c r="J6660" s="13">
        <v>3.5714285714285716</v>
      </c>
      <c r="K6660" s="13">
        <v>0.1</v>
      </c>
      <c r="L6660" s="13">
        <v>20</v>
      </c>
      <c r="M6660" s="13">
        <v>27.571428571428569</v>
      </c>
    </row>
    <row r="6661" spans="2:13">
      <c r="B6661" s="10">
        <v>6658</v>
      </c>
      <c r="C6661" s="13">
        <v>0.8</v>
      </c>
      <c r="D6661" s="13">
        <v>5</v>
      </c>
      <c r="E6661" s="13">
        <v>14.210526315789473</v>
      </c>
      <c r="F6661" s="13">
        <v>21.643150429264651</v>
      </c>
      <c r="G6661" s="13">
        <v>3.3475177304964543</v>
      </c>
      <c r="H6661" s="13">
        <v>4.0851063829787231</v>
      </c>
      <c r="I6661" s="13">
        <v>1</v>
      </c>
      <c r="J6661" s="13">
        <v>5</v>
      </c>
      <c r="K6661" s="13">
        <v>0.2</v>
      </c>
      <c r="L6661" s="13">
        <v>10</v>
      </c>
      <c r="M6661" s="13">
        <v>20</v>
      </c>
    </row>
    <row r="6662" spans="2:13">
      <c r="B6662" s="10">
        <v>6659</v>
      </c>
      <c r="C6662" s="13">
        <v>0.8</v>
      </c>
      <c r="D6662" s="13">
        <v>5</v>
      </c>
      <c r="E6662" s="13">
        <v>15.428571428571429</v>
      </c>
      <c r="F6662" s="13">
        <v>21.745285682909227</v>
      </c>
      <c r="G6662" s="13">
        <v>3.0063694267515921</v>
      </c>
      <c r="H6662" s="13">
        <v>3.3103448275862069</v>
      </c>
      <c r="I6662" s="13">
        <v>1</v>
      </c>
      <c r="J6662" s="13">
        <v>5</v>
      </c>
      <c r="K6662" s="13">
        <v>0.4</v>
      </c>
      <c r="L6662" s="13">
        <v>5</v>
      </c>
      <c r="M6662" s="13">
        <v>15</v>
      </c>
    </row>
    <row r="6663" spans="2:13">
      <c r="B6663" s="10">
        <v>6660</v>
      </c>
      <c r="C6663" s="13">
        <v>1</v>
      </c>
      <c r="D6663" s="13">
        <v>4</v>
      </c>
      <c r="E6663" s="13">
        <v>17.419354838709676</v>
      </c>
      <c r="F6663" s="13">
        <v>23.036833597162943</v>
      </c>
      <c r="G6663" s="13">
        <v>2.9873417721518987</v>
      </c>
      <c r="H6663" s="13">
        <v>2.6301369863013697</v>
      </c>
      <c r="I6663" s="13">
        <v>0.8</v>
      </c>
      <c r="J6663" s="13">
        <v>6.25</v>
      </c>
      <c r="K6663" s="13">
        <v>0.6</v>
      </c>
      <c r="L6663" s="13">
        <v>3.3333333333333335</v>
      </c>
      <c r="M6663" s="13">
        <v>13.583333333333334</v>
      </c>
    </row>
    <row r="6664" spans="2:13">
      <c r="B6664" s="10">
        <v>6661</v>
      </c>
      <c r="C6664" s="13">
        <v>0.8</v>
      </c>
      <c r="D6664" s="13">
        <v>5</v>
      </c>
      <c r="E6664" s="13">
        <v>10.188679245283019</v>
      </c>
      <c r="F6664" s="13">
        <v>17.480142829742007</v>
      </c>
      <c r="G6664" s="13">
        <v>2.8263473053892216</v>
      </c>
      <c r="H6664" s="13">
        <v>4.4651162790697674</v>
      </c>
      <c r="I6664" s="13">
        <v>0.8</v>
      </c>
      <c r="J6664" s="13">
        <v>6.25</v>
      </c>
      <c r="K6664" s="13">
        <v>0.6</v>
      </c>
      <c r="L6664" s="13">
        <v>3.3333333333333335</v>
      </c>
      <c r="M6664" s="13">
        <v>14.583333333333334</v>
      </c>
    </row>
    <row r="6665" spans="2:13">
      <c r="B6665" s="10">
        <v>6662</v>
      </c>
      <c r="C6665" s="13">
        <v>0.6</v>
      </c>
      <c r="D6665" s="13">
        <v>6.666666666666667</v>
      </c>
      <c r="E6665" s="13">
        <v>9</v>
      </c>
      <c r="F6665" s="13">
        <v>16.443160747396949</v>
      </c>
      <c r="G6665" s="13">
        <v>2.7602339181286553</v>
      </c>
      <c r="H6665" s="13">
        <v>4.6829268292682924</v>
      </c>
      <c r="I6665" s="13">
        <v>1</v>
      </c>
      <c r="J6665" s="13">
        <v>5</v>
      </c>
      <c r="K6665" s="13">
        <v>0.1</v>
      </c>
      <c r="L6665" s="13">
        <v>20</v>
      </c>
      <c r="M6665" s="13">
        <v>31.666666666666668</v>
      </c>
    </row>
    <row r="6666" spans="2:13">
      <c r="B6666" s="10">
        <v>6663</v>
      </c>
      <c r="C6666" s="13">
        <v>0.6</v>
      </c>
      <c r="D6666" s="13">
        <v>6.666666666666667</v>
      </c>
      <c r="E6666" s="13">
        <v>11.739130434782609</v>
      </c>
      <c r="F6666" s="13">
        <v>19.733536029188201</v>
      </c>
      <c r="G6666" s="13">
        <v>3.6307692307692307</v>
      </c>
      <c r="H6666" s="13">
        <v>4.3636363636363633</v>
      </c>
      <c r="I6666" s="13">
        <v>1.2</v>
      </c>
      <c r="J6666" s="13">
        <v>4.166666666666667</v>
      </c>
      <c r="K6666" s="13">
        <v>0.1</v>
      </c>
      <c r="L6666" s="13">
        <v>20</v>
      </c>
      <c r="M6666" s="13">
        <v>30.833333333333336</v>
      </c>
    </row>
    <row r="6667" spans="2:13">
      <c r="B6667" s="10">
        <v>6664</v>
      </c>
      <c r="C6667" s="13">
        <v>0.4</v>
      </c>
      <c r="D6667" s="13">
        <v>10</v>
      </c>
      <c r="E6667" s="13">
        <v>11.48936170212766</v>
      </c>
      <c r="F6667" s="13">
        <v>16.511417465756459</v>
      </c>
      <c r="G6667" s="13">
        <v>2.6516853932584272</v>
      </c>
      <c r="H6667" s="13">
        <v>2.3703703703703702</v>
      </c>
      <c r="I6667" s="13">
        <v>1.4</v>
      </c>
      <c r="J6667" s="13">
        <v>3.5714285714285716</v>
      </c>
      <c r="K6667" s="13">
        <v>0.2</v>
      </c>
      <c r="L6667" s="13">
        <v>10</v>
      </c>
      <c r="M6667" s="13">
        <v>23.571428571428569</v>
      </c>
    </row>
    <row r="6668" spans="2:13">
      <c r="B6668" s="10">
        <v>6665</v>
      </c>
      <c r="C6668" s="13">
        <v>1.2</v>
      </c>
      <c r="D6668" s="13">
        <v>3.3333333333333335</v>
      </c>
      <c r="E6668" s="13">
        <v>16.875</v>
      </c>
      <c r="F6668" s="13">
        <v>24.152216610549942</v>
      </c>
      <c r="G6668" s="13">
        <v>2.9135802469135803</v>
      </c>
      <c r="H6668" s="13">
        <v>4.3636363636363633</v>
      </c>
      <c r="I6668" s="13">
        <v>1</v>
      </c>
      <c r="J6668" s="13">
        <v>5</v>
      </c>
      <c r="K6668" s="13">
        <v>0.6</v>
      </c>
      <c r="L6668" s="13">
        <v>3.3333333333333335</v>
      </c>
      <c r="M6668" s="13">
        <v>11.666666666666668</v>
      </c>
    </row>
    <row r="6669" spans="2:13">
      <c r="B6669" s="10">
        <v>6666</v>
      </c>
      <c r="C6669" s="13">
        <v>1</v>
      </c>
      <c r="D6669" s="13">
        <v>4</v>
      </c>
      <c r="E6669" s="13">
        <v>11.25</v>
      </c>
      <c r="F6669" s="13">
        <v>17.487100213219616</v>
      </c>
      <c r="G6669" s="13">
        <v>3.3714285714285714</v>
      </c>
      <c r="H6669" s="13">
        <v>2.8656716417910446</v>
      </c>
      <c r="I6669" s="13">
        <v>0.8</v>
      </c>
      <c r="J6669" s="13">
        <v>6.25</v>
      </c>
      <c r="K6669" s="13">
        <v>0.4</v>
      </c>
      <c r="L6669" s="13">
        <v>5</v>
      </c>
      <c r="M6669" s="13">
        <v>15.25</v>
      </c>
    </row>
    <row r="6670" spans="2:13">
      <c r="B6670" s="10">
        <v>6667</v>
      </c>
      <c r="C6670" s="13">
        <v>0.8</v>
      </c>
      <c r="D6670" s="13">
        <v>5</v>
      </c>
      <c r="E6670" s="13">
        <v>15</v>
      </c>
      <c r="F6670" s="13">
        <v>21.163511880789368</v>
      </c>
      <c r="G6670" s="13">
        <v>2.4712041884816753</v>
      </c>
      <c r="H6670" s="13">
        <v>3.6923076923076925</v>
      </c>
      <c r="I6670" s="13">
        <v>1</v>
      </c>
      <c r="J6670" s="13">
        <v>5</v>
      </c>
      <c r="K6670" s="13">
        <v>0.4</v>
      </c>
      <c r="L6670" s="13">
        <v>5</v>
      </c>
      <c r="M6670" s="13">
        <v>15</v>
      </c>
    </row>
    <row r="6671" spans="2:13">
      <c r="B6671" s="10">
        <v>6668</v>
      </c>
      <c r="C6671" s="13">
        <v>0.8</v>
      </c>
      <c r="D6671" s="13">
        <v>5</v>
      </c>
      <c r="E6671" s="13">
        <v>17.419354838709676</v>
      </c>
      <c r="F6671" s="13">
        <v>25.648393693515402</v>
      </c>
      <c r="G6671" s="13">
        <v>2.8957055214723924</v>
      </c>
      <c r="H6671" s="13">
        <v>5.333333333333333</v>
      </c>
      <c r="I6671" s="13">
        <v>0.8</v>
      </c>
      <c r="J6671" s="13">
        <v>6.25</v>
      </c>
      <c r="K6671" s="13">
        <v>0.2</v>
      </c>
      <c r="L6671" s="13">
        <v>10</v>
      </c>
      <c r="M6671" s="13">
        <v>21.25</v>
      </c>
    </row>
    <row r="6672" spans="2:13">
      <c r="B6672" s="10">
        <v>6669</v>
      </c>
      <c r="C6672" s="13">
        <v>1</v>
      </c>
      <c r="D6672" s="13">
        <v>4</v>
      </c>
      <c r="E6672" s="13">
        <v>12</v>
      </c>
      <c r="F6672" s="13">
        <v>20.469867211440246</v>
      </c>
      <c r="G6672" s="13">
        <v>2.6516853932584272</v>
      </c>
      <c r="H6672" s="13">
        <v>5.8181818181818183</v>
      </c>
      <c r="I6672" s="13">
        <v>1.4</v>
      </c>
      <c r="J6672" s="13">
        <v>3.5714285714285716</v>
      </c>
      <c r="K6672" s="13">
        <v>0.2</v>
      </c>
      <c r="L6672" s="13">
        <v>10</v>
      </c>
      <c r="M6672" s="13">
        <v>17.571428571428569</v>
      </c>
    </row>
    <row r="6673" spans="2:13">
      <c r="B6673" s="10">
        <v>6670</v>
      </c>
      <c r="C6673" s="13">
        <v>0.8</v>
      </c>
      <c r="D6673" s="13">
        <v>5</v>
      </c>
      <c r="E6673" s="13">
        <v>11.739130434782609</v>
      </c>
      <c r="F6673" s="13">
        <v>18.984726289704888</v>
      </c>
      <c r="G6673" s="13">
        <v>2.4455958549222796</v>
      </c>
      <c r="H6673" s="13">
        <v>4.8</v>
      </c>
      <c r="I6673" s="13">
        <v>0.8</v>
      </c>
      <c r="J6673" s="13">
        <v>6.25</v>
      </c>
      <c r="K6673" s="13">
        <v>0.6</v>
      </c>
      <c r="L6673" s="13">
        <v>3.3333333333333335</v>
      </c>
      <c r="M6673" s="13">
        <v>14.583333333333334</v>
      </c>
    </row>
    <row r="6674" spans="2:13">
      <c r="B6674" s="10">
        <v>6671</v>
      </c>
      <c r="C6674" s="13">
        <v>1.2</v>
      </c>
      <c r="D6674" s="13">
        <v>3.3333333333333335</v>
      </c>
      <c r="E6674" s="13">
        <v>12.272727272727273</v>
      </c>
      <c r="F6674" s="13">
        <v>22.089367442308617</v>
      </c>
      <c r="G6674" s="13">
        <v>4.6274509803921564</v>
      </c>
      <c r="H6674" s="13">
        <v>5.1891891891891895</v>
      </c>
      <c r="I6674" s="13">
        <v>0.8</v>
      </c>
      <c r="J6674" s="13">
        <v>6.25</v>
      </c>
      <c r="K6674" s="13">
        <v>0.6</v>
      </c>
      <c r="L6674" s="13">
        <v>3.3333333333333335</v>
      </c>
      <c r="M6674" s="13">
        <v>12.916666666666668</v>
      </c>
    </row>
    <row r="6675" spans="2:13">
      <c r="B6675" s="10">
        <v>6672</v>
      </c>
      <c r="C6675" s="13">
        <v>0.6</v>
      </c>
      <c r="D6675" s="13">
        <v>6.666666666666667</v>
      </c>
      <c r="E6675" s="13">
        <v>13.846153846153847</v>
      </c>
      <c r="F6675" s="13">
        <v>20.194412552621507</v>
      </c>
      <c r="G6675" s="13">
        <v>2.3482587064676617</v>
      </c>
      <c r="H6675" s="13">
        <v>4</v>
      </c>
      <c r="I6675" s="13">
        <v>1</v>
      </c>
      <c r="J6675" s="13">
        <v>5</v>
      </c>
      <c r="K6675" s="13">
        <v>0.6</v>
      </c>
      <c r="L6675" s="13">
        <v>3.3333333333333335</v>
      </c>
      <c r="M6675" s="13">
        <v>15.000000000000002</v>
      </c>
    </row>
    <row r="6676" spans="2:13">
      <c r="B6676" s="10">
        <v>6673</v>
      </c>
      <c r="C6676" s="13">
        <v>1</v>
      </c>
      <c r="D6676" s="13">
        <v>4</v>
      </c>
      <c r="E6676" s="13">
        <v>13.5</v>
      </c>
      <c r="F6676" s="13">
        <v>23.143076923076922</v>
      </c>
      <c r="G6676" s="13">
        <v>4.7200000000000006</v>
      </c>
      <c r="H6676" s="13">
        <v>4.9230769230769234</v>
      </c>
      <c r="I6676" s="13">
        <v>1.2</v>
      </c>
      <c r="J6676" s="13">
        <v>4.166666666666667</v>
      </c>
      <c r="K6676" s="13">
        <v>0.4</v>
      </c>
      <c r="L6676" s="13">
        <v>5</v>
      </c>
      <c r="M6676" s="13">
        <v>13.166666666666668</v>
      </c>
    </row>
    <row r="6677" spans="2:13">
      <c r="B6677" s="10">
        <v>6674</v>
      </c>
      <c r="C6677" s="13">
        <v>0.6</v>
      </c>
      <c r="D6677" s="13">
        <v>6.666666666666667</v>
      </c>
      <c r="E6677" s="13">
        <v>8.5714285714285712</v>
      </c>
      <c r="F6677" s="13">
        <v>15.311278195488722</v>
      </c>
      <c r="G6677" s="13">
        <v>3.3714285714285714</v>
      </c>
      <c r="H6677" s="13">
        <v>3.3684210526315788</v>
      </c>
      <c r="I6677" s="13">
        <v>1.2</v>
      </c>
      <c r="J6677" s="13">
        <v>4.166666666666667</v>
      </c>
      <c r="K6677" s="13">
        <v>0.8</v>
      </c>
      <c r="L6677" s="13">
        <v>2.5</v>
      </c>
      <c r="M6677" s="13">
        <v>13.333333333333334</v>
      </c>
    </row>
    <row r="6678" spans="2:13">
      <c r="B6678" s="10">
        <v>6675</v>
      </c>
      <c r="C6678" s="13">
        <v>1.2</v>
      </c>
      <c r="D6678" s="13">
        <v>3.3333333333333335</v>
      </c>
      <c r="E6678" s="13">
        <v>12.272727272727273</v>
      </c>
      <c r="F6678" s="13">
        <v>20.128583128583131</v>
      </c>
      <c r="G6678" s="13">
        <v>2.6666666666666665</v>
      </c>
      <c r="H6678" s="13">
        <v>5.1891891891891895</v>
      </c>
      <c r="I6678" s="13">
        <v>0.8</v>
      </c>
      <c r="J6678" s="13">
        <v>6.25</v>
      </c>
      <c r="K6678" s="13">
        <v>0.6</v>
      </c>
      <c r="L6678" s="13">
        <v>3.3333333333333335</v>
      </c>
      <c r="M6678" s="13">
        <v>12.916666666666668</v>
      </c>
    </row>
    <row r="6679" spans="2:13">
      <c r="B6679" s="10">
        <v>6676</v>
      </c>
      <c r="C6679" s="13">
        <v>1.2</v>
      </c>
      <c r="D6679" s="13">
        <v>3.3333333333333335</v>
      </c>
      <c r="E6679" s="13">
        <v>10.8</v>
      </c>
      <c r="F6679" s="13">
        <v>19.307664884135473</v>
      </c>
      <c r="G6679" s="13">
        <v>2.8606060606060604</v>
      </c>
      <c r="H6679" s="13">
        <v>5.6470588235294121</v>
      </c>
      <c r="I6679" s="13">
        <v>1.2</v>
      </c>
      <c r="J6679" s="13">
        <v>4.166666666666667</v>
      </c>
      <c r="K6679" s="13">
        <v>0.4</v>
      </c>
      <c r="L6679" s="13">
        <v>5</v>
      </c>
      <c r="M6679" s="13">
        <v>12.5</v>
      </c>
    </row>
    <row r="6680" spans="2:13">
      <c r="B6680" s="10">
        <v>6677</v>
      </c>
      <c r="C6680" s="13">
        <v>0.6</v>
      </c>
      <c r="D6680" s="13">
        <v>6.666666666666667</v>
      </c>
      <c r="E6680" s="13">
        <v>11.48936170212766</v>
      </c>
      <c r="F6680" s="13">
        <v>29.363855629253166</v>
      </c>
      <c r="G6680" s="13">
        <v>3.1052631578947372</v>
      </c>
      <c r="H6680" s="13">
        <v>14.76923076923077</v>
      </c>
      <c r="I6680" s="13">
        <v>1.2</v>
      </c>
      <c r="J6680" s="13">
        <v>4.166666666666667</v>
      </c>
      <c r="K6680" s="13">
        <v>0.4</v>
      </c>
      <c r="L6680" s="13">
        <v>5</v>
      </c>
      <c r="M6680" s="13">
        <v>15.833333333333334</v>
      </c>
    </row>
    <row r="6681" spans="2:13">
      <c r="B6681" s="10">
        <v>6678</v>
      </c>
      <c r="C6681" s="13">
        <v>0.6</v>
      </c>
      <c r="D6681" s="13">
        <v>6.666666666666667</v>
      </c>
      <c r="E6681" s="13">
        <v>13.846153846153847</v>
      </c>
      <c r="F6681" s="13">
        <v>23.035343035343036</v>
      </c>
      <c r="G6681" s="13">
        <v>3.189189189189189</v>
      </c>
      <c r="H6681" s="13">
        <v>6</v>
      </c>
      <c r="I6681" s="13">
        <v>0.8</v>
      </c>
      <c r="J6681" s="13">
        <v>6.25</v>
      </c>
      <c r="K6681" s="13">
        <v>0.4</v>
      </c>
      <c r="L6681" s="13">
        <v>5</v>
      </c>
      <c r="M6681" s="13">
        <v>17.916666666666668</v>
      </c>
    </row>
    <row r="6682" spans="2:13">
      <c r="B6682" s="10">
        <v>6679</v>
      </c>
      <c r="C6682" s="13">
        <v>0.4</v>
      </c>
      <c r="D6682" s="13">
        <v>10</v>
      </c>
      <c r="E6682" s="13">
        <v>12.857142857142858</v>
      </c>
      <c r="F6682" s="13">
        <v>18.782223390967065</v>
      </c>
      <c r="G6682" s="13">
        <v>2.3024390243902437</v>
      </c>
      <c r="H6682" s="13">
        <v>3.6226415094339623</v>
      </c>
      <c r="I6682" s="13">
        <v>1.2</v>
      </c>
      <c r="J6682" s="13">
        <v>4.166666666666667</v>
      </c>
      <c r="K6682" s="13">
        <v>0.6</v>
      </c>
      <c r="L6682" s="13">
        <v>3.3333333333333335</v>
      </c>
      <c r="M6682" s="13">
        <v>17.5</v>
      </c>
    </row>
    <row r="6683" spans="2:13">
      <c r="B6683" s="10">
        <v>6680</v>
      </c>
      <c r="C6683" s="13">
        <v>0.8</v>
      </c>
      <c r="D6683" s="13">
        <v>5</v>
      </c>
      <c r="E6683" s="13">
        <v>16.363636363636363</v>
      </c>
      <c r="F6683" s="13">
        <v>24.248390265196988</v>
      </c>
      <c r="G6683" s="13">
        <v>3.9663865546218489</v>
      </c>
      <c r="H6683" s="13">
        <v>3.9183673469387754</v>
      </c>
      <c r="I6683" s="13">
        <v>1.2</v>
      </c>
      <c r="J6683" s="13">
        <v>4.166666666666667</v>
      </c>
      <c r="K6683" s="13">
        <v>0.6</v>
      </c>
      <c r="L6683" s="13">
        <v>3.3333333333333335</v>
      </c>
      <c r="M6683" s="13">
        <v>12.500000000000002</v>
      </c>
    </row>
    <row r="6684" spans="2:13">
      <c r="B6684" s="10">
        <v>6681</v>
      </c>
      <c r="C6684" s="13">
        <v>0.8</v>
      </c>
      <c r="D6684" s="13">
        <v>5</v>
      </c>
      <c r="E6684" s="13">
        <v>12.558139534883722</v>
      </c>
      <c r="F6684" s="13">
        <v>21.502149167635075</v>
      </c>
      <c r="G6684" s="13">
        <v>3.1258278145695364</v>
      </c>
      <c r="H6684" s="13">
        <v>5.8181818181818183</v>
      </c>
      <c r="I6684" s="13">
        <v>1.2</v>
      </c>
      <c r="J6684" s="13">
        <v>4.166666666666667</v>
      </c>
      <c r="K6684" s="13">
        <v>0.1</v>
      </c>
      <c r="L6684" s="13">
        <v>20</v>
      </c>
      <c r="M6684" s="13">
        <v>29.166666666666668</v>
      </c>
    </row>
    <row r="6685" spans="2:13">
      <c r="B6685" s="10">
        <v>6682</v>
      </c>
      <c r="C6685" s="13">
        <v>0.6</v>
      </c>
      <c r="D6685" s="13">
        <v>6.666666666666667</v>
      </c>
      <c r="E6685" s="13">
        <v>15.428571428571429</v>
      </c>
      <c r="F6685" s="13">
        <v>24.667281105990781</v>
      </c>
      <c r="G6685" s="13">
        <v>3.0451612903225804</v>
      </c>
      <c r="H6685" s="13">
        <v>6.193548387096774</v>
      </c>
      <c r="I6685" s="13">
        <v>1</v>
      </c>
      <c r="J6685" s="13">
        <v>5</v>
      </c>
      <c r="K6685" s="13">
        <v>0.1</v>
      </c>
      <c r="L6685" s="13">
        <v>20</v>
      </c>
      <c r="M6685" s="13">
        <v>31.666666666666668</v>
      </c>
    </row>
    <row r="6686" spans="2:13">
      <c r="B6686" s="10">
        <v>6683</v>
      </c>
      <c r="C6686" s="13">
        <v>0.8</v>
      </c>
      <c r="D6686" s="13">
        <v>5</v>
      </c>
      <c r="E6686" s="13">
        <v>13.170731707317072</v>
      </c>
      <c r="F6686" s="13">
        <v>19.425277161862528</v>
      </c>
      <c r="G6686" s="13">
        <v>3.3006993006993004</v>
      </c>
      <c r="H6686" s="13">
        <v>2.953846153846154</v>
      </c>
      <c r="I6686" s="13">
        <v>0.6</v>
      </c>
      <c r="J6686" s="13">
        <v>8.3333333333333339</v>
      </c>
      <c r="K6686" s="13">
        <v>0.6</v>
      </c>
      <c r="L6686" s="13">
        <v>3.3333333333333335</v>
      </c>
      <c r="M6686" s="13">
        <v>16.666666666666668</v>
      </c>
    </row>
    <row r="6687" spans="2:13">
      <c r="B6687" s="10">
        <v>6684</v>
      </c>
      <c r="C6687" s="13">
        <v>1</v>
      </c>
      <c r="D6687" s="13">
        <v>4</v>
      </c>
      <c r="E6687" s="13">
        <v>13.170731707317072</v>
      </c>
      <c r="F6687" s="13">
        <v>18.001083185555874</v>
      </c>
      <c r="G6687" s="13">
        <v>2.1261261261261262</v>
      </c>
      <c r="H6687" s="13">
        <v>2.704225352112676</v>
      </c>
      <c r="I6687" s="13">
        <v>0.6</v>
      </c>
      <c r="J6687" s="13">
        <v>8.3333333333333339</v>
      </c>
      <c r="K6687" s="13">
        <v>0.2</v>
      </c>
      <c r="L6687" s="13">
        <v>10</v>
      </c>
      <c r="M6687" s="13">
        <v>22.333333333333336</v>
      </c>
    </row>
    <row r="6688" spans="2:13">
      <c r="B6688" s="10">
        <v>6685</v>
      </c>
      <c r="C6688" s="13">
        <v>1.6</v>
      </c>
      <c r="D6688" s="13">
        <v>2.5</v>
      </c>
      <c r="E6688" s="13">
        <v>12.558139534883722</v>
      </c>
      <c r="F6688" s="13">
        <v>19.663402692778458</v>
      </c>
      <c r="G6688" s="13">
        <v>3.1052631578947372</v>
      </c>
      <c r="H6688" s="13">
        <v>4</v>
      </c>
      <c r="I6688" s="13">
        <v>0.8</v>
      </c>
      <c r="J6688" s="13">
        <v>6.25</v>
      </c>
      <c r="K6688" s="13">
        <v>0.2</v>
      </c>
      <c r="L6688" s="13">
        <v>10</v>
      </c>
      <c r="M6688" s="13">
        <v>18.75</v>
      </c>
    </row>
    <row r="6689" spans="2:13">
      <c r="B6689" s="10">
        <v>6686</v>
      </c>
      <c r="C6689" s="13">
        <v>1</v>
      </c>
      <c r="D6689" s="13">
        <v>4</v>
      </c>
      <c r="E6689" s="13">
        <v>14.210526315789473</v>
      </c>
      <c r="F6689" s="13">
        <v>22.741401891826342</v>
      </c>
      <c r="G6689" s="13">
        <v>3.0451612903225804</v>
      </c>
      <c r="H6689" s="13">
        <v>5.4857142857142858</v>
      </c>
      <c r="I6689" s="13">
        <v>0.6</v>
      </c>
      <c r="J6689" s="13">
        <v>8.3333333333333339</v>
      </c>
      <c r="K6689" s="13">
        <v>0.8</v>
      </c>
      <c r="L6689" s="13">
        <v>2.5</v>
      </c>
      <c r="M6689" s="13">
        <v>14.833333333333334</v>
      </c>
    </row>
    <row r="6690" spans="2:13">
      <c r="B6690" s="10">
        <v>6687</v>
      </c>
      <c r="C6690" s="13">
        <v>1.2</v>
      </c>
      <c r="D6690" s="13">
        <v>3.3333333333333335</v>
      </c>
      <c r="E6690" s="13">
        <v>11.48936170212766</v>
      </c>
      <c r="F6690" s="13">
        <v>18.832951445717406</v>
      </c>
      <c r="G6690" s="13">
        <v>2.4205128205128204</v>
      </c>
      <c r="H6690" s="13">
        <v>4.9230769230769234</v>
      </c>
      <c r="I6690" s="13">
        <v>1</v>
      </c>
      <c r="J6690" s="13">
        <v>5</v>
      </c>
      <c r="K6690" s="13">
        <v>0.1</v>
      </c>
      <c r="L6690" s="13">
        <v>20</v>
      </c>
      <c r="M6690" s="13">
        <v>28.333333333333336</v>
      </c>
    </row>
    <row r="6691" spans="2:13">
      <c r="B6691" s="10">
        <v>6688</v>
      </c>
      <c r="C6691" s="13">
        <v>0.8</v>
      </c>
      <c r="D6691" s="13">
        <v>5</v>
      </c>
      <c r="E6691" s="13">
        <v>18.620689655172413</v>
      </c>
      <c r="F6691" s="13">
        <v>28.615862623796708</v>
      </c>
      <c r="G6691" s="13">
        <v>4.1769911504424782</v>
      </c>
      <c r="H6691" s="13">
        <v>5.8181818181818183</v>
      </c>
      <c r="I6691" s="13">
        <v>1</v>
      </c>
      <c r="J6691" s="13">
        <v>5</v>
      </c>
      <c r="K6691" s="13">
        <v>0.6</v>
      </c>
      <c r="L6691" s="13">
        <v>3.3333333333333335</v>
      </c>
      <c r="M6691" s="13">
        <v>13.333333333333334</v>
      </c>
    </row>
    <row r="6692" spans="2:13">
      <c r="B6692" s="10">
        <v>6689</v>
      </c>
      <c r="C6692" s="13">
        <v>0.8</v>
      </c>
      <c r="D6692" s="13">
        <v>5</v>
      </c>
      <c r="E6692" s="13">
        <v>12.272727272727273</v>
      </c>
      <c r="F6692" s="13">
        <v>24.541412230153952</v>
      </c>
      <c r="G6692" s="13">
        <v>3.1258278145695364</v>
      </c>
      <c r="H6692" s="13">
        <v>9.1428571428571423</v>
      </c>
      <c r="I6692" s="13">
        <v>1.2</v>
      </c>
      <c r="J6692" s="13">
        <v>4.166666666666667</v>
      </c>
      <c r="K6692" s="13">
        <v>0.2</v>
      </c>
      <c r="L6692" s="13">
        <v>10</v>
      </c>
      <c r="M6692" s="13">
        <v>19.166666666666668</v>
      </c>
    </row>
    <row r="6693" spans="2:13">
      <c r="B6693" s="10">
        <v>6690</v>
      </c>
      <c r="C6693" s="13">
        <v>0.4</v>
      </c>
      <c r="D6693" s="13">
        <v>10</v>
      </c>
      <c r="E6693" s="13">
        <v>12.857142857142858</v>
      </c>
      <c r="F6693" s="13">
        <v>18.930402930402931</v>
      </c>
      <c r="G6693" s="13">
        <v>3.0256410256410255</v>
      </c>
      <c r="H6693" s="13">
        <v>3.0476190476190474</v>
      </c>
      <c r="I6693" s="13">
        <v>1</v>
      </c>
      <c r="J6693" s="13">
        <v>5</v>
      </c>
      <c r="K6693" s="13">
        <v>0.2</v>
      </c>
      <c r="L6693" s="13">
        <v>10</v>
      </c>
      <c r="M6693" s="13">
        <v>25</v>
      </c>
    </row>
    <row r="6694" spans="2:13">
      <c r="B6694" s="10">
        <v>6691</v>
      </c>
      <c r="C6694" s="13">
        <v>0.8</v>
      </c>
      <c r="D6694" s="13">
        <v>5</v>
      </c>
      <c r="E6694" s="13">
        <v>10</v>
      </c>
      <c r="F6694" s="13">
        <v>17.993011879804332</v>
      </c>
      <c r="G6694" s="13">
        <v>4.3703703703703702</v>
      </c>
      <c r="H6694" s="13">
        <v>3.6226415094339623</v>
      </c>
      <c r="I6694" s="13">
        <v>0.6</v>
      </c>
      <c r="J6694" s="13">
        <v>8.3333333333333339</v>
      </c>
      <c r="K6694" s="13">
        <v>0.4</v>
      </c>
      <c r="L6694" s="13">
        <v>5</v>
      </c>
      <c r="M6694" s="13">
        <v>18.333333333333336</v>
      </c>
    </row>
    <row r="6695" spans="2:13">
      <c r="B6695" s="10">
        <v>6692</v>
      </c>
      <c r="C6695" s="13">
        <v>0.6</v>
      </c>
      <c r="D6695" s="13">
        <v>6.666666666666667</v>
      </c>
      <c r="E6695" s="13">
        <v>14.210526315789473</v>
      </c>
      <c r="F6695" s="13">
        <v>20.336240601503757</v>
      </c>
      <c r="G6695" s="13">
        <v>2.6971428571428571</v>
      </c>
      <c r="H6695" s="13">
        <v>3.4285714285714284</v>
      </c>
      <c r="I6695" s="13">
        <v>0.6</v>
      </c>
      <c r="J6695" s="13">
        <v>8.3333333333333339</v>
      </c>
      <c r="K6695" s="13">
        <v>0.4</v>
      </c>
      <c r="L6695" s="13">
        <v>5</v>
      </c>
      <c r="M6695" s="13">
        <v>20</v>
      </c>
    </row>
    <row r="6696" spans="2:13">
      <c r="B6696" s="10">
        <v>6693</v>
      </c>
      <c r="C6696" s="13">
        <v>0.8</v>
      </c>
      <c r="D6696" s="13">
        <v>5</v>
      </c>
      <c r="E6696" s="13">
        <v>10.588235294117647</v>
      </c>
      <c r="F6696" s="13">
        <v>18.698039215686272</v>
      </c>
      <c r="G6696" s="13">
        <v>2.776470588235294</v>
      </c>
      <c r="H6696" s="13">
        <v>5.333333333333333</v>
      </c>
      <c r="I6696" s="13">
        <v>1</v>
      </c>
      <c r="J6696" s="13">
        <v>5</v>
      </c>
      <c r="K6696" s="13">
        <v>0.4</v>
      </c>
      <c r="L6696" s="13">
        <v>5</v>
      </c>
      <c r="M6696" s="13">
        <v>15</v>
      </c>
    </row>
    <row r="6697" spans="2:13">
      <c r="B6697" s="10">
        <v>6694</v>
      </c>
      <c r="C6697" s="13">
        <v>0.4</v>
      </c>
      <c r="D6697" s="13">
        <v>10</v>
      </c>
      <c r="E6697" s="13">
        <v>11.739130434782609</v>
      </c>
      <c r="F6697" s="13">
        <v>18.01911336265286</v>
      </c>
      <c r="G6697" s="13">
        <v>3.5757575757575761</v>
      </c>
      <c r="H6697" s="13">
        <v>2.704225352112676</v>
      </c>
      <c r="I6697" s="13">
        <v>1.2</v>
      </c>
      <c r="J6697" s="13">
        <v>4.166666666666667</v>
      </c>
      <c r="K6697" s="13">
        <v>0.2</v>
      </c>
      <c r="L6697" s="13">
        <v>10</v>
      </c>
      <c r="M6697" s="13">
        <v>24.166666666666668</v>
      </c>
    </row>
    <row r="6698" spans="2:13">
      <c r="B6698" s="10">
        <v>6695</v>
      </c>
      <c r="C6698" s="13">
        <v>1.2</v>
      </c>
      <c r="D6698" s="13">
        <v>3.3333333333333335</v>
      </c>
      <c r="E6698" s="13">
        <v>12.857142857142858</v>
      </c>
      <c r="F6698" s="13">
        <v>20.325450549450551</v>
      </c>
      <c r="G6698" s="13">
        <v>3.7759999999999998</v>
      </c>
      <c r="H6698" s="13">
        <v>3.6923076923076925</v>
      </c>
      <c r="I6698" s="13">
        <v>1</v>
      </c>
      <c r="J6698" s="13">
        <v>5</v>
      </c>
      <c r="K6698" s="13">
        <v>0.2</v>
      </c>
      <c r="L6698" s="13">
        <v>10</v>
      </c>
      <c r="M6698" s="13">
        <v>18.333333333333336</v>
      </c>
    </row>
    <row r="6699" spans="2:13">
      <c r="B6699" s="10">
        <v>6696</v>
      </c>
      <c r="C6699" s="13">
        <v>1.2</v>
      </c>
      <c r="D6699" s="13">
        <v>3.3333333333333335</v>
      </c>
      <c r="E6699" s="13">
        <v>10.8</v>
      </c>
      <c r="F6699" s="13">
        <v>16.986868686868689</v>
      </c>
      <c r="G6699" s="13">
        <v>3.2777777777777777</v>
      </c>
      <c r="H6699" s="13">
        <v>2.9090909090909092</v>
      </c>
      <c r="I6699" s="13">
        <v>0.6</v>
      </c>
      <c r="J6699" s="13">
        <v>8.3333333333333339</v>
      </c>
      <c r="K6699" s="13">
        <v>0.8</v>
      </c>
      <c r="L6699" s="13">
        <v>2.5</v>
      </c>
      <c r="M6699" s="13">
        <v>14.166666666666668</v>
      </c>
    </row>
    <row r="6700" spans="2:13">
      <c r="B6700" s="10">
        <v>6697</v>
      </c>
      <c r="C6700" s="13">
        <v>0.6</v>
      </c>
      <c r="D6700" s="13">
        <v>6.666666666666667</v>
      </c>
      <c r="E6700" s="13">
        <v>12.558139534883722</v>
      </c>
      <c r="F6700" s="13">
        <v>18.255494032238218</v>
      </c>
      <c r="G6700" s="13">
        <v>2.4973544973544972</v>
      </c>
      <c r="H6700" s="13">
        <v>3.2</v>
      </c>
      <c r="I6700" s="13">
        <v>0.4</v>
      </c>
      <c r="J6700" s="13">
        <v>12.5</v>
      </c>
      <c r="K6700" s="13">
        <v>0.8</v>
      </c>
      <c r="L6700" s="13">
        <v>2.5</v>
      </c>
      <c r="M6700" s="13">
        <v>21.666666666666668</v>
      </c>
    </row>
    <row r="6701" spans="2:13">
      <c r="B6701" s="10">
        <v>6698</v>
      </c>
      <c r="C6701" s="13">
        <v>0.6</v>
      </c>
      <c r="D6701" s="13">
        <v>6.666666666666667</v>
      </c>
      <c r="E6701" s="13">
        <v>16.363636363636363</v>
      </c>
      <c r="F6701" s="13">
        <v>20.887600796514263</v>
      </c>
      <c r="G6701" s="13">
        <v>2.7126436781609193</v>
      </c>
      <c r="H6701" s="13">
        <v>1.8113207547169812</v>
      </c>
      <c r="I6701" s="13">
        <v>1.4</v>
      </c>
      <c r="J6701" s="13">
        <v>3.5714285714285716</v>
      </c>
      <c r="K6701" s="13">
        <v>0.4</v>
      </c>
      <c r="L6701" s="13">
        <v>5</v>
      </c>
      <c r="M6701" s="13">
        <v>15.238095238095239</v>
      </c>
    </row>
    <row r="6702" spans="2:13">
      <c r="B6702" s="10">
        <v>6699</v>
      </c>
      <c r="C6702" s="13">
        <v>0.4</v>
      </c>
      <c r="D6702" s="13">
        <v>10</v>
      </c>
      <c r="E6702" s="13">
        <v>8.5714285714285712</v>
      </c>
      <c r="F6702" s="13">
        <v>15.189557790329246</v>
      </c>
      <c r="G6702" s="13">
        <v>3.4705882352941178</v>
      </c>
      <c r="H6702" s="13">
        <v>3.1475409836065573</v>
      </c>
      <c r="I6702" s="13">
        <v>1</v>
      </c>
      <c r="J6702" s="13">
        <v>5</v>
      </c>
      <c r="K6702" s="13">
        <v>0.8</v>
      </c>
      <c r="L6702" s="13">
        <v>2.5</v>
      </c>
      <c r="M6702" s="13">
        <v>17.5</v>
      </c>
    </row>
    <row r="6703" spans="2:13">
      <c r="B6703" s="10">
        <v>6700</v>
      </c>
      <c r="C6703" s="13">
        <v>1.6</v>
      </c>
      <c r="D6703" s="13">
        <v>2.5</v>
      </c>
      <c r="E6703" s="13">
        <v>7.9411764705882346</v>
      </c>
      <c r="F6703" s="13">
        <v>16.885186103339592</v>
      </c>
      <c r="G6703" s="13">
        <v>3.1258278145695364</v>
      </c>
      <c r="H6703" s="13">
        <v>5.8181818181818183</v>
      </c>
      <c r="I6703" s="13">
        <v>1.8</v>
      </c>
      <c r="J6703" s="13">
        <v>2.7777777777777777</v>
      </c>
      <c r="K6703" s="13">
        <v>0.2</v>
      </c>
      <c r="L6703" s="13">
        <v>10</v>
      </c>
      <c r="M6703" s="13">
        <v>15.277777777777779</v>
      </c>
    </row>
    <row r="6704" spans="2:13">
      <c r="B6704" s="10">
        <v>6701</v>
      </c>
      <c r="C6704" s="13">
        <v>0.8</v>
      </c>
      <c r="D6704" s="13">
        <v>5</v>
      </c>
      <c r="E6704" s="13">
        <v>12.857142857142858</v>
      </c>
      <c r="F6704" s="13">
        <v>20.934920634920637</v>
      </c>
      <c r="G6704" s="13">
        <v>3.2777777777777777</v>
      </c>
      <c r="H6704" s="13">
        <v>4.8</v>
      </c>
      <c r="I6704" s="13">
        <v>0.8</v>
      </c>
      <c r="J6704" s="13">
        <v>6.25</v>
      </c>
      <c r="K6704" s="13">
        <v>0.2</v>
      </c>
      <c r="L6704" s="13">
        <v>10</v>
      </c>
      <c r="M6704" s="13">
        <v>21.25</v>
      </c>
    </row>
    <row r="6705" spans="2:13">
      <c r="B6705" s="10">
        <v>6702</v>
      </c>
      <c r="C6705" s="13">
        <v>1</v>
      </c>
      <c r="D6705" s="13">
        <v>4</v>
      </c>
      <c r="E6705" s="13">
        <v>10.8</v>
      </c>
      <c r="F6705" s="13">
        <v>22.782445141065828</v>
      </c>
      <c r="G6705" s="13">
        <v>3.2551724137931033</v>
      </c>
      <c r="H6705" s="13">
        <v>8.7272727272727266</v>
      </c>
      <c r="I6705" s="13">
        <v>1.2</v>
      </c>
      <c r="J6705" s="13">
        <v>4.166666666666667</v>
      </c>
      <c r="K6705" s="13">
        <v>0.4</v>
      </c>
      <c r="L6705" s="13">
        <v>5</v>
      </c>
      <c r="M6705" s="13">
        <v>13.166666666666668</v>
      </c>
    </row>
    <row r="6706" spans="2:13">
      <c r="B6706" s="10">
        <v>6703</v>
      </c>
      <c r="C6706" s="13">
        <v>0.4</v>
      </c>
      <c r="D6706" s="13">
        <v>10</v>
      </c>
      <c r="E6706" s="13">
        <v>10.188679245283019</v>
      </c>
      <c r="F6706" s="13">
        <v>19.207166640241002</v>
      </c>
      <c r="G6706" s="13">
        <v>3.3714285714285714</v>
      </c>
      <c r="H6706" s="13">
        <v>5.6470588235294121</v>
      </c>
      <c r="I6706" s="13">
        <v>1</v>
      </c>
      <c r="J6706" s="13">
        <v>5</v>
      </c>
      <c r="K6706" s="13">
        <v>0.4</v>
      </c>
      <c r="L6706" s="13">
        <v>5</v>
      </c>
      <c r="M6706" s="13">
        <v>20</v>
      </c>
    </row>
    <row r="6707" spans="2:13">
      <c r="B6707" s="10">
        <v>6704</v>
      </c>
      <c r="C6707" s="13">
        <v>0.2</v>
      </c>
      <c r="D6707" s="13">
        <v>20</v>
      </c>
      <c r="E6707" s="13">
        <v>12.558139534883722</v>
      </c>
      <c r="F6707" s="13">
        <v>19.920146703342503</v>
      </c>
      <c r="G6707" s="13">
        <v>3.8064516129032255</v>
      </c>
      <c r="H6707" s="13">
        <v>3.5555555555555554</v>
      </c>
      <c r="I6707" s="13">
        <v>0.4</v>
      </c>
      <c r="J6707" s="13">
        <v>12.5</v>
      </c>
      <c r="K6707" s="13">
        <v>0.6</v>
      </c>
      <c r="L6707" s="13">
        <v>3.3333333333333335</v>
      </c>
      <c r="M6707" s="13">
        <v>35.833333333333336</v>
      </c>
    </row>
    <row r="6708" spans="2:13">
      <c r="B6708" s="10">
        <v>6705</v>
      </c>
      <c r="C6708" s="13">
        <v>1</v>
      </c>
      <c r="D6708" s="13">
        <v>4</v>
      </c>
      <c r="E6708" s="13">
        <v>13.5</v>
      </c>
      <c r="F6708" s="13">
        <v>19.586815415821501</v>
      </c>
      <c r="G6708" s="13">
        <v>2.776470588235294</v>
      </c>
      <c r="H6708" s="13">
        <v>3.3103448275862069</v>
      </c>
      <c r="I6708" s="13">
        <v>1.2</v>
      </c>
      <c r="J6708" s="13">
        <v>4.166666666666667</v>
      </c>
      <c r="K6708" s="13">
        <v>0.2</v>
      </c>
      <c r="L6708" s="13">
        <v>10</v>
      </c>
      <c r="M6708" s="13">
        <v>18.166666666666668</v>
      </c>
    </row>
    <row r="6709" spans="2:13">
      <c r="B6709" s="10">
        <v>6706</v>
      </c>
      <c r="C6709" s="13">
        <v>1.2</v>
      </c>
      <c r="D6709" s="13">
        <v>3.3333333333333335</v>
      </c>
      <c r="E6709" s="13">
        <v>14.594594594594593</v>
      </c>
      <c r="F6709" s="13">
        <v>22.649767008387698</v>
      </c>
      <c r="G6709" s="13">
        <v>3.2551724137931033</v>
      </c>
      <c r="H6709" s="13">
        <v>4.8</v>
      </c>
      <c r="I6709" s="13">
        <v>0.4</v>
      </c>
      <c r="J6709" s="13">
        <v>12.5</v>
      </c>
      <c r="K6709" s="13">
        <v>0.4</v>
      </c>
      <c r="L6709" s="13">
        <v>5</v>
      </c>
      <c r="M6709" s="13">
        <v>20.833333333333336</v>
      </c>
    </row>
    <row r="6710" spans="2:13">
      <c r="B6710" s="10">
        <v>6707</v>
      </c>
      <c r="C6710" s="13">
        <v>1</v>
      </c>
      <c r="D6710" s="13">
        <v>4</v>
      </c>
      <c r="E6710" s="13">
        <v>12.857142857142858</v>
      </c>
      <c r="F6710" s="13">
        <v>21.911297304845689</v>
      </c>
      <c r="G6710" s="13">
        <v>2.8606060606060604</v>
      </c>
      <c r="H6710" s="13">
        <v>6.193548387096774</v>
      </c>
      <c r="I6710" s="13">
        <v>1.2</v>
      </c>
      <c r="J6710" s="13">
        <v>4.166666666666667</v>
      </c>
      <c r="K6710" s="13">
        <v>0.6</v>
      </c>
      <c r="L6710" s="13">
        <v>3.3333333333333335</v>
      </c>
      <c r="M6710" s="13">
        <v>11.500000000000002</v>
      </c>
    </row>
    <row r="6711" spans="2:13">
      <c r="B6711" s="10">
        <v>6708</v>
      </c>
      <c r="C6711" s="13">
        <v>0.8</v>
      </c>
      <c r="D6711" s="13">
        <v>5</v>
      </c>
      <c r="E6711" s="13">
        <v>11.739130434782609</v>
      </c>
      <c r="F6711" s="13">
        <v>22.066861527219583</v>
      </c>
      <c r="G6711" s="13">
        <v>3.4705882352941178</v>
      </c>
      <c r="H6711" s="13">
        <v>6.8571428571428568</v>
      </c>
      <c r="I6711" s="13">
        <v>0.8</v>
      </c>
      <c r="J6711" s="13">
        <v>6.25</v>
      </c>
      <c r="K6711" s="13">
        <v>0.8</v>
      </c>
      <c r="L6711" s="13">
        <v>2.5</v>
      </c>
      <c r="M6711" s="13">
        <v>13.75</v>
      </c>
    </row>
    <row r="6712" spans="2:13">
      <c r="B6712" s="10">
        <v>6709</v>
      </c>
      <c r="C6712" s="13">
        <v>0.8</v>
      </c>
      <c r="D6712" s="13">
        <v>5</v>
      </c>
      <c r="E6712" s="13">
        <v>16.875</v>
      </c>
      <c r="F6712" s="13">
        <v>24.38527756939235</v>
      </c>
      <c r="G6712" s="13">
        <v>3.0451612903225804</v>
      </c>
      <c r="H6712" s="13">
        <v>4.4651162790697674</v>
      </c>
      <c r="I6712" s="13">
        <v>0.4</v>
      </c>
      <c r="J6712" s="13">
        <v>12.5</v>
      </c>
      <c r="K6712" s="13">
        <v>0.4</v>
      </c>
      <c r="L6712" s="13">
        <v>5</v>
      </c>
      <c r="M6712" s="13">
        <v>22.5</v>
      </c>
    </row>
    <row r="6713" spans="2:13">
      <c r="B6713" s="10">
        <v>6710</v>
      </c>
      <c r="C6713" s="13">
        <v>1</v>
      </c>
      <c r="D6713" s="13">
        <v>4</v>
      </c>
      <c r="E6713" s="13">
        <v>11.739130434782609</v>
      </c>
      <c r="F6713" s="13">
        <v>18.455069217910641</v>
      </c>
      <c r="G6713" s="13">
        <v>3.3475177304964543</v>
      </c>
      <c r="H6713" s="13">
        <v>3.3684210526315788</v>
      </c>
      <c r="I6713" s="13">
        <v>0.4</v>
      </c>
      <c r="J6713" s="13">
        <v>12.5</v>
      </c>
      <c r="K6713" s="13">
        <v>0.4</v>
      </c>
      <c r="L6713" s="13">
        <v>5</v>
      </c>
      <c r="M6713" s="13">
        <v>21.5</v>
      </c>
    </row>
    <row r="6714" spans="2:13">
      <c r="B6714" s="10">
        <v>6711</v>
      </c>
      <c r="C6714" s="13">
        <v>1</v>
      </c>
      <c r="D6714" s="13">
        <v>4</v>
      </c>
      <c r="E6714" s="13">
        <v>11.48936170212766</v>
      </c>
      <c r="F6714" s="13">
        <v>17.959080400417786</v>
      </c>
      <c r="G6714" s="13">
        <v>2.5513513513513515</v>
      </c>
      <c r="H6714" s="13">
        <v>3.9183673469387754</v>
      </c>
      <c r="I6714" s="13">
        <v>1</v>
      </c>
      <c r="J6714" s="13">
        <v>5</v>
      </c>
      <c r="K6714" s="13">
        <v>0.1</v>
      </c>
      <c r="L6714" s="13">
        <v>20</v>
      </c>
      <c r="M6714" s="13">
        <v>29</v>
      </c>
    </row>
    <row r="6715" spans="2:13">
      <c r="B6715" s="10">
        <v>6712</v>
      </c>
      <c r="C6715" s="13">
        <v>0.6</v>
      </c>
      <c r="D6715" s="13">
        <v>6.666666666666667</v>
      </c>
      <c r="E6715" s="13">
        <v>15</v>
      </c>
      <c r="F6715" s="13">
        <v>22.339176942504828</v>
      </c>
      <c r="G6715" s="13">
        <v>3.7165354330708662</v>
      </c>
      <c r="H6715" s="13">
        <v>3.6226415094339623</v>
      </c>
      <c r="I6715" s="13">
        <v>1.4</v>
      </c>
      <c r="J6715" s="13">
        <v>3.5714285714285716</v>
      </c>
      <c r="K6715" s="13">
        <v>0.6</v>
      </c>
      <c r="L6715" s="13">
        <v>3.3333333333333335</v>
      </c>
      <c r="M6715" s="13">
        <v>13.571428571428573</v>
      </c>
    </row>
    <row r="6716" spans="2:13">
      <c r="B6716" s="10">
        <v>6713</v>
      </c>
      <c r="C6716" s="13">
        <v>0.6</v>
      </c>
      <c r="D6716" s="13">
        <v>6.666666666666667</v>
      </c>
      <c r="E6716" s="13">
        <v>12.558139534883722</v>
      </c>
      <c r="F6716" s="13">
        <v>20.565010026123847</v>
      </c>
      <c r="G6716" s="13">
        <v>3.3239436619718314</v>
      </c>
      <c r="H6716" s="13">
        <v>4.6829268292682924</v>
      </c>
      <c r="I6716" s="13">
        <v>1</v>
      </c>
      <c r="J6716" s="13">
        <v>5</v>
      </c>
      <c r="K6716" s="13">
        <v>0.6</v>
      </c>
      <c r="L6716" s="13">
        <v>3.3333333333333335</v>
      </c>
      <c r="M6716" s="13">
        <v>15.000000000000002</v>
      </c>
    </row>
    <row r="6717" spans="2:13">
      <c r="B6717" s="10">
        <v>6714</v>
      </c>
      <c r="C6717" s="13">
        <v>0.8</v>
      </c>
      <c r="D6717" s="13">
        <v>5</v>
      </c>
      <c r="E6717" s="13">
        <v>12.272727272727273</v>
      </c>
      <c r="F6717" s="13">
        <v>18.904973649538867</v>
      </c>
      <c r="G6717" s="13">
        <v>2.458333333333333</v>
      </c>
      <c r="H6717" s="13">
        <v>4.1739130434782608</v>
      </c>
      <c r="I6717" s="13">
        <v>0.6</v>
      </c>
      <c r="J6717" s="13">
        <v>8.3333333333333339</v>
      </c>
      <c r="K6717" s="13">
        <v>0.4</v>
      </c>
      <c r="L6717" s="13">
        <v>5</v>
      </c>
      <c r="M6717" s="13">
        <v>18.333333333333336</v>
      </c>
    </row>
    <row r="6718" spans="2:13">
      <c r="B6718" s="10">
        <v>6715</v>
      </c>
      <c r="C6718" s="13">
        <v>1.2</v>
      </c>
      <c r="D6718" s="13">
        <v>3.3333333333333335</v>
      </c>
      <c r="E6718" s="13">
        <v>11.739130434782609</v>
      </c>
      <c r="F6718" s="13">
        <v>18.155043635505937</v>
      </c>
      <c r="G6718" s="13">
        <v>2.9873417721518987</v>
      </c>
      <c r="H6718" s="13">
        <v>3.4285714285714284</v>
      </c>
      <c r="I6718" s="13">
        <v>1</v>
      </c>
      <c r="J6718" s="13">
        <v>5</v>
      </c>
      <c r="K6718" s="13">
        <v>0.4</v>
      </c>
      <c r="L6718" s="13">
        <v>5</v>
      </c>
      <c r="M6718" s="13">
        <v>13.333333333333334</v>
      </c>
    </row>
    <row r="6719" spans="2:13">
      <c r="B6719" s="10">
        <v>6716</v>
      </c>
      <c r="C6719" s="13">
        <v>1.2</v>
      </c>
      <c r="D6719" s="13">
        <v>3.3333333333333335</v>
      </c>
      <c r="E6719" s="13">
        <v>13.5</v>
      </c>
      <c r="F6719" s="13">
        <v>19.818614718614722</v>
      </c>
      <c r="G6719" s="13">
        <v>3.5757575757575761</v>
      </c>
      <c r="H6719" s="13">
        <v>2.7428571428571429</v>
      </c>
      <c r="I6719" s="13">
        <v>0.4</v>
      </c>
      <c r="J6719" s="13">
        <v>12.5</v>
      </c>
      <c r="K6719" s="13">
        <v>0.8</v>
      </c>
      <c r="L6719" s="13">
        <v>2.5</v>
      </c>
      <c r="M6719" s="13">
        <v>18.333333333333336</v>
      </c>
    </row>
    <row r="6720" spans="2:13">
      <c r="B6720" s="10">
        <v>6717</v>
      </c>
      <c r="C6720" s="13">
        <v>1.2</v>
      </c>
      <c r="D6720" s="13">
        <v>3.3333333333333335</v>
      </c>
      <c r="E6720" s="13">
        <v>10.588235294117647</v>
      </c>
      <c r="F6720" s="13">
        <v>20.794686907020875</v>
      </c>
      <c r="G6720" s="13">
        <v>3.8064516129032255</v>
      </c>
      <c r="H6720" s="13">
        <v>6.4</v>
      </c>
      <c r="I6720" s="13">
        <v>0.8</v>
      </c>
      <c r="J6720" s="13">
        <v>6.25</v>
      </c>
      <c r="K6720" s="13">
        <v>0.4</v>
      </c>
      <c r="L6720" s="13">
        <v>5</v>
      </c>
      <c r="M6720" s="13">
        <v>14.583333333333334</v>
      </c>
    </row>
    <row r="6721" spans="2:13">
      <c r="B6721" s="10">
        <v>6718</v>
      </c>
      <c r="C6721" s="13">
        <v>0.8</v>
      </c>
      <c r="D6721" s="13">
        <v>5</v>
      </c>
      <c r="E6721" s="13">
        <v>13.846153846153847</v>
      </c>
      <c r="F6721" s="13">
        <v>20.724159637416591</v>
      </c>
      <c r="G6721" s="13">
        <v>2.7928994082840237</v>
      </c>
      <c r="H6721" s="13">
        <v>4.0851063829787231</v>
      </c>
      <c r="I6721" s="13">
        <v>0.6</v>
      </c>
      <c r="J6721" s="13">
        <v>8.3333333333333339</v>
      </c>
      <c r="K6721" s="13">
        <v>0.4</v>
      </c>
      <c r="L6721" s="13">
        <v>5</v>
      </c>
      <c r="M6721" s="13">
        <v>18.333333333333336</v>
      </c>
    </row>
    <row r="6722" spans="2:13">
      <c r="B6722" s="10">
        <v>6719</v>
      </c>
      <c r="C6722" s="13">
        <v>0.6</v>
      </c>
      <c r="D6722" s="13">
        <v>6.666666666666667</v>
      </c>
      <c r="E6722" s="13">
        <v>12.272727272727273</v>
      </c>
      <c r="F6722" s="13">
        <v>21.059462550028591</v>
      </c>
      <c r="G6722" s="13">
        <v>2.9685534591194971</v>
      </c>
      <c r="H6722" s="13">
        <v>5.8181818181818183</v>
      </c>
      <c r="I6722" s="13">
        <v>1.2</v>
      </c>
      <c r="J6722" s="13">
        <v>4.166666666666667</v>
      </c>
      <c r="K6722" s="13">
        <v>0.8</v>
      </c>
      <c r="L6722" s="13">
        <v>2.5</v>
      </c>
      <c r="M6722" s="13">
        <v>13.333333333333334</v>
      </c>
    </row>
    <row r="6723" spans="2:13">
      <c r="B6723" s="10">
        <v>6720</v>
      </c>
      <c r="C6723" s="13">
        <v>0.8</v>
      </c>
      <c r="D6723" s="13">
        <v>5</v>
      </c>
      <c r="E6723" s="13">
        <v>8.3076923076923084</v>
      </c>
      <c r="F6723" s="13">
        <v>15.053451053451056</v>
      </c>
      <c r="G6723" s="13">
        <v>4.2522522522522523</v>
      </c>
      <c r="H6723" s="13">
        <v>2.4935064935064934</v>
      </c>
      <c r="I6723" s="13">
        <v>1.2</v>
      </c>
      <c r="J6723" s="13">
        <v>4.166666666666667</v>
      </c>
      <c r="K6723" s="13">
        <v>0.2</v>
      </c>
      <c r="L6723" s="13">
        <v>10</v>
      </c>
      <c r="M6723" s="13">
        <v>19.166666666666668</v>
      </c>
    </row>
    <row r="6724" spans="2:13">
      <c r="B6724" s="10">
        <v>6721</v>
      </c>
      <c r="C6724" s="13">
        <v>1</v>
      </c>
      <c r="D6724" s="13">
        <v>4</v>
      </c>
      <c r="E6724" s="13">
        <v>12.558139534883722</v>
      </c>
      <c r="F6724" s="13">
        <v>19.302854187211718</v>
      </c>
      <c r="G6724" s="13">
        <v>2.8263473053892216</v>
      </c>
      <c r="H6724" s="13">
        <v>3.9183673469387754</v>
      </c>
      <c r="I6724" s="13">
        <v>1</v>
      </c>
      <c r="J6724" s="13">
        <v>5</v>
      </c>
      <c r="K6724" s="13">
        <v>0.1</v>
      </c>
      <c r="L6724" s="13">
        <v>20</v>
      </c>
      <c r="M6724" s="13">
        <v>29</v>
      </c>
    </row>
    <row r="6725" spans="2:13">
      <c r="B6725" s="10">
        <v>6722</v>
      </c>
      <c r="C6725" s="13">
        <v>0.6</v>
      </c>
      <c r="D6725" s="13">
        <v>6.666666666666667</v>
      </c>
      <c r="E6725" s="13">
        <v>15.882352941176469</v>
      </c>
      <c r="F6725" s="13">
        <v>21.961570943416568</v>
      </c>
      <c r="G6725" s="13">
        <v>2.9316770186335406</v>
      </c>
      <c r="H6725" s="13">
        <v>3.1475409836065573</v>
      </c>
      <c r="I6725" s="13">
        <v>1</v>
      </c>
      <c r="J6725" s="13">
        <v>5</v>
      </c>
      <c r="K6725" s="13">
        <v>0.4</v>
      </c>
      <c r="L6725" s="13">
        <v>5</v>
      </c>
      <c r="M6725" s="13">
        <v>16.666666666666668</v>
      </c>
    </row>
    <row r="6726" spans="2:13">
      <c r="B6726" s="10">
        <v>6723</v>
      </c>
      <c r="C6726" s="13">
        <v>0.6</v>
      </c>
      <c r="D6726" s="13">
        <v>6.666666666666667</v>
      </c>
      <c r="E6726" s="13">
        <v>15</v>
      </c>
      <c r="F6726" s="13">
        <v>19.678153994457166</v>
      </c>
      <c r="G6726" s="13">
        <v>2.4455958549222796</v>
      </c>
      <c r="H6726" s="13">
        <v>2.2325581395348837</v>
      </c>
      <c r="I6726" s="13">
        <v>1</v>
      </c>
      <c r="J6726" s="13">
        <v>5</v>
      </c>
      <c r="K6726" s="13">
        <v>0.4</v>
      </c>
      <c r="L6726" s="13">
        <v>5</v>
      </c>
      <c r="M6726" s="13">
        <v>16.666666666666668</v>
      </c>
    </row>
    <row r="6727" spans="2:13">
      <c r="B6727" s="10">
        <v>6724</v>
      </c>
      <c r="C6727" s="13">
        <v>0.1</v>
      </c>
      <c r="D6727" s="13">
        <v>40</v>
      </c>
      <c r="E6727" s="13">
        <v>9.473684210526315</v>
      </c>
      <c r="F6727" s="13">
        <v>15.226148613593129</v>
      </c>
      <c r="G6727" s="13">
        <v>2.8433734939759034</v>
      </c>
      <c r="H6727" s="13">
        <v>2.9090909090909092</v>
      </c>
      <c r="I6727" s="13">
        <v>0.8</v>
      </c>
      <c r="J6727" s="13">
        <v>6.25</v>
      </c>
      <c r="K6727" s="13">
        <v>0.4</v>
      </c>
      <c r="L6727" s="13">
        <v>5</v>
      </c>
      <c r="M6727" s="13">
        <v>51.25</v>
      </c>
    </row>
    <row r="6728" spans="2:13">
      <c r="B6728" s="10">
        <v>6725</v>
      </c>
      <c r="C6728" s="13">
        <v>0.8</v>
      </c>
      <c r="D6728" s="13">
        <v>5</v>
      </c>
      <c r="E6728" s="13">
        <v>13.5</v>
      </c>
      <c r="F6728" s="13">
        <v>18.980695940347971</v>
      </c>
      <c r="G6728" s="13">
        <v>2.776470588235294</v>
      </c>
      <c r="H6728" s="13">
        <v>2.704225352112676</v>
      </c>
      <c r="I6728" s="13">
        <v>0.8</v>
      </c>
      <c r="J6728" s="13">
        <v>6.25</v>
      </c>
      <c r="K6728" s="13">
        <v>0.6</v>
      </c>
      <c r="L6728" s="13">
        <v>3.3333333333333335</v>
      </c>
      <c r="M6728" s="13">
        <v>14.583333333333334</v>
      </c>
    </row>
    <row r="6729" spans="2:13">
      <c r="B6729" s="10">
        <v>6726</v>
      </c>
      <c r="C6729" s="13">
        <v>0.4</v>
      </c>
      <c r="D6729" s="13">
        <v>10</v>
      </c>
      <c r="E6729" s="13">
        <v>13.5</v>
      </c>
      <c r="F6729" s="13">
        <v>20.052643678160919</v>
      </c>
      <c r="G6729" s="13">
        <v>2.7126436781609193</v>
      </c>
      <c r="H6729" s="13">
        <v>3.84</v>
      </c>
      <c r="I6729" s="13">
        <v>1.2</v>
      </c>
      <c r="J6729" s="13">
        <v>4.166666666666667</v>
      </c>
      <c r="K6729" s="13">
        <v>0.4</v>
      </c>
      <c r="L6729" s="13">
        <v>5</v>
      </c>
      <c r="M6729" s="13">
        <v>19.166666666666668</v>
      </c>
    </row>
    <row r="6730" spans="2:13">
      <c r="B6730" s="10">
        <v>6727</v>
      </c>
      <c r="C6730" s="13">
        <v>0.8</v>
      </c>
      <c r="D6730" s="13">
        <v>5</v>
      </c>
      <c r="E6730" s="13">
        <v>20.76923076923077</v>
      </c>
      <c r="F6730" s="13">
        <v>29.840827936815352</v>
      </c>
      <c r="G6730" s="13">
        <v>2.8780487804878048</v>
      </c>
      <c r="H6730" s="13">
        <v>6.193548387096774</v>
      </c>
      <c r="I6730" s="13">
        <v>1.2</v>
      </c>
      <c r="J6730" s="13">
        <v>4.166666666666667</v>
      </c>
      <c r="K6730" s="13">
        <v>0.6</v>
      </c>
      <c r="L6730" s="13">
        <v>3.3333333333333335</v>
      </c>
      <c r="M6730" s="13">
        <v>12.500000000000002</v>
      </c>
    </row>
    <row r="6731" spans="2:13">
      <c r="B6731" s="10">
        <v>6728</v>
      </c>
      <c r="C6731" s="13">
        <v>0.6</v>
      </c>
      <c r="D6731" s="13">
        <v>6.666666666666667</v>
      </c>
      <c r="E6731" s="13">
        <v>16.363636363636363</v>
      </c>
      <c r="F6731" s="13">
        <v>23.117216610549942</v>
      </c>
      <c r="G6731" s="13">
        <v>2.9135802469135803</v>
      </c>
      <c r="H6731" s="13">
        <v>3.84</v>
      </c>
      <c r="I6731" s="13">
        <v>0.8</v>
      </c>
      <c r="J6731" s="13">
        <v>6.25</v>
      </c>
      <c r="K6731" s="13">
        <v>0.1</v>
      </c>
      <c r="L6731" s="13">
        <v>20</v>
      </c>
      <c r="M6731" s="13">
        <v>32.916666666666671</v>
      </c>
    </row>
    <row r="6732" spans="2:13">
      <c r="B6732" s="10">
        <v>6729</v>
      </c>
      <c r="C6732" s="13">
        <v>0.8</v>
      </c>
      <c r="D6732" s="13">
        <v>5</v>
      </c>
      <c r="E6732" s="13">
        <v>11.739130434782609</v>
      </c>
      <c r="F6732" s="13">
        <v>20.184595417561027</v>
      </c>
      <c r="G6732" s="13">
        <v>3.5223880597014925</v>
      </c>
      <c r="H6732" s="13">
        <v>4.9230769230769234</v>
      </c>
      <c r="I6732" s="13">
        <v>1.2</v>
      </c>
      <c r="J6732" s="13">
        <v>4.166666666666667</v>
      </c>
      <c r="K6732" s="13">
        <v>0.6</v>
      </c>
      <c r="L6732" s="13">
        <v>3.3333333333333335</v>
      </c>
      <c r="M6732" s="13">
        <v>12.500000000000002</v>
      </c>
    </row>
    <row r="6733" spans="2:13">
      <c r="B6733" s="10">
        <v>6730</v>
      </c>
      <c r="C6733" s="13">
        <v>0.8</v>
      </c>
      <c r="D6733" s="13">
        <v>5</v>
      </c>
      <c r="E6733" s="13">
        <v>16.875</v>
      </c>
      <c r="F6733" s="13">
        <v>23.80667701863354</v>
      </c>
      <c r="G6733" s="13">
        <v>2.9316770186335406</v>
      </c>
      <c r="H6733" s="13">
        <v>4</v>
      </c>
      <c r="I6733" s="13">
        <v>0.6</v>
      </c>
      <c r="J6733" s="13">
        <v>8.3333333333333339</v>
      </c>
      <c r="K6733" s="13">
        <v>0.2</v>
      </c>
      <c r="L6733" s="13">
        <v>10</v>
      </c>
      <c r="M6733" s="13">
        <v>23.333333333333336</v>
      </c>
    </row>
    <row r="6734" spans="2:13">
      <c r="B6734" s="10">
        <v>6731</v>
      </c>
      <c r="C6734" s="13">
        <v>0.8</v>
      </c>
      <c r="D6734" s="13">
        <v>5</v>
      </c>
      <c r="E6734" s="13">
        <v>15</v>
      </c>
      <c r="F6734" s="13">
        <v>22.199554069119287</v>
      </c>
      <c r="G6734" s="13">
        <v>3.0256410256410255</v>
      </c>
      <c r="H6734" s="13">
        <v>4.1739130434782608</v>
      </c>
      <c r="I6734" s="13">
        <v>0.4</v>
      </c>
      <c r="J6734" s="13">
        <v>12.5</v>
      </c>
      <c r="K6734" s="13">
        <v>0.4</v>
      </c>
      <c r="L6734" s="13">
        <v>5</v>
      </c>
      <c r="M6734" s="13">
        <v>22.5</v>
      </c>
    </row>
    <row r="6735" spans="2:13">
      <c r="B6735" s="10">
        <v>6732</v>
      </c>
      <c r="C6735" s="13">
        <v>0.6</v>
      </c>
      <c r="D6735" s="13">
        <v>6.666666666666667</v>
      </c>
      <c r="E6735" s="13">
        <v>12.857142857142858</v>
      </c>
      <c r="F6735" s="13">
        <v>20.504201680672267</v>
      </c>
      <c r="G6735" s="13">
        <v>2.3137254901960782</v>
      </c>
      <c r="H6735" s="13">
        <v>5.333333333333333</v>
      </c>
      <c r="I6735" s="13">
        <v>1</v>
      </c>
      <c r="J6735" s="13">
        <v>5</v>
      </c>
      <c r="K6735" s="13">
        <v>0.2</v>
      </c>
      <c r="L6735" s="13">
        <v>10</v>
      </c>
      <c r="M6735" s="13">
        <v>21.666666666666668</v>
      </c>
    </row>
    <row r="6736" spans="2:13">
      <c r="B6736" s="10">
        <v>6733</v>
      </c>
      <c r="C6736" s="13">
        <v>1</v>
      </c>
      <c r="D6736" s="13">
        <v>4</v>
      </c>
      <c r="E6736" s="13">
        <v>9.473684210526315</v>
      </c>
      <c r="F6736" s="13">
        <v>15.481490611775339</v>
      </c>
      <c r="G6736" s="13">
        <v>2.5792349726775954</v>
      </c>
      <c r="H6736" s="13">
        <v>3.4285714285714284</v>
      </c>
      <c r="I6736" s="13">
        <v>1</v>
      </c>
      <c r="J6736" s="13">
        <v>5</v>
      </c>
      <c r="K6736" s="13">
        <v>0.4</v>
      </c>
      <c r="L6736" s="13">
        <v>5</v>
      </c>
      <c r="M6736" s="13">
        <v>14</v>
      </c>
    </row>
    <row r="6737" spans="2:13">
      <c r="B6737" s="10">
        <v>6734</v>
      </c>
      <c r="C6737" s="13">
        <v>0.6</v>
      </c>
      <c r="D6737" s="13">
        <v>6.666666666666667</v>
      </c>
      <c r="E6737" s="13">
        <v>10.8</v>
      </c>
      <c r="F6737" s="13">
        <v>17.865405183052243</v>
      </c>
      <c r="G6737" s="13">
        <v>3.3006993006993004</v>
      </c>
      <c r="H6737" s="13">
        <v>3.7647058823529411</v>
      </c>
      <c r="I6737" s="13">
        <v>1.2</v>
      </c>
      <c r="J6737" s="13">
        <v>4.166666666666667</v>
      </c>
      <c r="K6737" s="13">
        <v>0.2</v>
      </c>
      <c r="L6737" s="13">
        <v>10</v>
      </c>
      <c r="M6737" s="13">
        <v>20.833333333333336</v>
      </c>
    </row>
    <row r="6738" spans="2:13">
      <c r="B6738" s="10">
        <v>6735</v>
      </c>
      <c r="C6738" s="13">
        <v>0.8</v>
      </c>
      <c r="D6738" s="13">
        <v>5</v>
      </c>
      <c r="E6738" s="13">
        <v>15.428571428571429</v>
      </c>
      <c r="F6738" s="13">
        <v>23.71948051948052</v>
      </c>
      <c r="G6738" s="13">
        <v>4.290909090909091</v>
      </c>
      <c r="H6738" s="13">
        <v>4</v>
      </c>
      <c r="I6738" s="13">
        <v>1.2</v>
      </c>
      <c r="J6738" s="13">
        <v>4.166666666666667</v>
      </c>
      <c r="K6738" s="13">
        <v>0.4</v>
      </c>
      <c r="L6738" s="13">
        <v>5</v>
      </c>
      <c r="M6738" s="13">
        <v>14.166666666666668</v>
      </c>
    </row>
    <row r="6739" spans="2:13">
      <c r="B6739" s="10">
        <v>6736</v>
      </c>
      <c r="C6739" s="13">
        <v>0.6</v>
      </c>
      <c r="D6739" s="13">
        <v>6.666666666666667</v>
      </c>
      <c r="E6739" s="13">
        <v>15.882352941176469</v>
      </c>
      <c r="F6739" s="13">
        <v>24.741436133027065</v>
      </c>
      <c r="G6739" s="13">
        <v>3.8064516129032255</v>
      </c>
      <c r="H6739" s="13">
        <v>5.0526315789473681</v>
      </c>
      <c r="I6739" s="13">
        <v>1.2</v>
      </c>
      <c r="J6739" s="13">
        <v>4.166666666666667</v>
      </c>
      <c r="K6739" s="13">
        <v>0.2</v>
      </c>
      <c r="L6739" s="13">
        <v>10</v>
      </c>
      <c r="M6739" s="13">
        <v>20.833333333333336</v>
      </c>
    </row>
    <row r="6740" spans="2:13">
      <c r="B6740" s="10">
        <v>6737</v>
      </c>
      <c r="C6740" s="13">
        <v>1.4</v>
      </c>
      <c r="D6740" s="13">
        <v>2.8571428571428572</v>
      </c>
      <c r="E6740" s="13">
        <v>14.210526315789473</v>
      </c>
      <c r="F6740" s="13">
        <v>21.282974470920095</v>
      </c>
      <c r="G6740" s="13">
        <v>2.9873417721518987</v>
      </c>
      <c r="H6740" s="13">
        <v>4.0851063829787231</v>
      </c>
      <c r="I6740" s="13">
        <v>1.4</v>
      </c>
      <c r="J6740" s="13">
        <v>3.5714285714285716</v>
      </c>
      <c r="K6740" s="13">
        <v>0.2</v>
      </c>
      <c r="L6740" s="13">
        <v>10</v>
      </c>
      <c r="M6740" s="13">
        <v>16.428571428571431</v>
      </c>
    </row>
    <row r="6741" spans="2:13">
      <c r="B6741" s="10">
        <v>6738</v>
      </c>
      <c r="C6741" s="13">
        <v>0.6</v>
      </c>
      <c r="D6741" s="13">
        <v>6.666666666666667</v>
      </c>
      <c r="E6741" s="13">
        <v>10</v>
      </c>
      <c r="F6741" s="13">
        <v>17.273036093418259</v>
      </c>
      <c r="G6741" s="13">
        <v>3.0063694267515921</v>
      </c>
      <c r="H6741" s="13">
        <v>4.2666666666666666</v>
      </c>
      <c r="I6741" s="13">
        <v>1</v>
      </c>
      <c r="J6741" s="13">
        <v>5</v>
      </c>
      <c r="K6741" s="13">
        <v>0.2</v>
      </c>
      <c r="L6741" s="13">
        <v>10</v>
      </c>
      <c r="M6741" s="13">
        <v>21.666666666666668</v>
      </c>
    </row>
    <row r="6742" spans="2:13">
      <c r="B6742" s="10">
        <v>6739</v>
      </c>
      <c r="C6742" s="13">
        <v>0.4</v>
      </c>
      <c r="D6742" s="13">
        <v>10</v>
      </c>
      <c r="E6742" s="13">
        <v>14.594594594594593</v>
      </c>
      <c r="F6742" s="13">
        <v>21.85393647970335</v>
      </c>
      <c r="G6742" s="13">
        <v>2.8957055214723924</v>
      </c>
      <c r="H6742" s="13">
        <v>4.3636363636363633</v>
      </c>
      <c r="I6742" s="13">
        <v>1.2</v>
      </c>
      <c r="J6742" s="13">
        <v>4.166666666666667</v>
      </c>
      <c r="K6742" s="13">
        <v>0.2</v>
      </c>
      <c r="L6742" s="13">
        <v>10</v>
      </c>
      <c r="M6742" s="13">
        <v>24.166666666666668</v>
      </c>
    </row>
    <row r="6743" spans="2:13">
      <c r="B6743" s="10">
        <v>6740</v>
      </c>
      <c r="C6743" s="13">
        <v>0.8</v>
      </c>
      <c r="D6743" s="13">
        <v>5</v>
      </c>
      <c r="E6743" s="13">
        <v>13.5</v>
      </c>
      <c r="F6743" s="13">
        <v>23.816292403248923</v>
      </c>
      <c r="G6743" s="13">
        <v>2.9316770186335406</v>
      </c>
      <c r="H6743" s="13">
        <v>7.384615384615385</v>
      </c>
      <c r="I6743" s="13">
        <v>0.8</v>
      </c>
      <c r="J6743" s="13">
        <v>6.25</v>
      </c>
      <c r="K6743" s="13">
        <v>0.4</v>
      </c>
      <c r="L6743" s="13">
        <v>5</v>
      </c>
      <c r="M6743" s="13">
        <v>16.25</v>
      </c>
    </row>
    <row r="6744" spans="2:13">
      <c r="B6744" s="10">
        <v>6741</v>
      </c>
      <c r="C6744" s="13">
        <v>1</v>
      </c>
      <c r="D6744" s="13">
        <v>4</v>
      </c>
      <c r="E6744" s="13">
        <v>13.170731707317072</v>
      </c>
      <c r="F6744" s="13">
        <v>19.838534507073614</v>
      </c>
      <c r="G6744" s="13">
        <v>3.0451612903225804</v>
      </c>
      <c r="H6744" s="13">
        <v>3.6226415094339623</v>
      </c>
      <c r="I6744" s="13">
        <v>1.2</v>
      </c>
      <c r="J6744" s="13">
        <v>4.166666666666667</v>
      </c>
      <c r="K6744" s="13">
        <v>0.4</v>
      </c>
      <c r="L6744" s="13">
        <v>5</v>
      </c>
      <c r="M6744" s="13">
        <v>13.166666666666668</v>
      </c>
    </row>
    <row r="6745" spans="2:13">
      <c r="B6745" s="10">
        <v>6742</v>
      </c>
      <c r="C6745" s="13">
        <v>0.8</v>
      </c>
      <c r="D6745" s="13">
        <v>5</v>
      </c>
      <c r="E6745" s="13">
        <v>12</v>
      </c>
      <c r="F6745" s="13">
        <v>19.072876712328767</v>
      </c>
      <c r="G6745" s="13">
        <v>3.2328767123287672</v>
      </c>
      <c r="H6745" s="13">
        <v>3.84</v>
      </c>
      <c r="I6745" s="13">
        <v>0.8</v>
      </c>
      <c r="J6745" s="13">
        <v>6.25</v>
      </c>
      <c r="K6745" s="13">
        <v>0.2</v>
      </c>
      <c r="L6745" s="13">
        <v>10</v>
      </c>
      <c r="M6745" s="13">
        <v>21.25</v>
      </c>
    </row>
    <row r="6746" spans="2:13">
      <c r="B6746" s="10">
        <v>6743</v>
      </c>
      <c r="C6746" s="13">
        <v>1</v>
      </c>
      <c r="D6746" s="13">
        <v>4</v>
      </c>
      <c r="E6746" s="13">
        <v>10.588235294117647</v>
      </c>
      <c r="F6746" s="13">
        <v>18.017320751389011</v>
      </c>
      <c r="G6746" s="13">
        <v>3.2551724137931033</v>
      </c>
      <c r="H6746" s="13">
        <v>4.1739130434782608</v>
      </c>
      <c r="I6746" s="13">
        <v>0.8</v>
      </c>
      <c r="J6746" s="13">
        <v>6.25</v>
      </c>
      <c r="K6746" s="13">
        <v>0.2</v>
      </c>
      <c r="L6746" s="13">
        <v>10</v>
      </c>
      <c r="M6746" s="13">
        <v>20.25</v>
      </c>
    </row>
    <row r="6747" spans="2:13">
      <c r="B6747" s="10">
        <v>6744</v>
      </c>
      <c r="C6747" s="13">
        <v>1</v>
      </c>
      <c r="D6747" s="13">
        <v>4</v>
      </c>
      <c r="E6747" s="13">
        <v>10.588235294117647</v>
      </c>
      <c r="F6747" s="13">
        <v>17.827083402530974</v>
      </c>
      <c r="G6747" s="13">
        <v>3.0649350649350646</v>
      </c>
      <c r="H6747" s="13">
        <v>4.1739130434782608</v>
      </c>
      <c r="I6747" s="13">
        <v>1.2</v>
      </c>
      <c r="J6747" s="13">
        <v>4.166666666666667</v>
      </c>
      <c r="K6747" s="13">
        <v>0.2</v>
      </c>
      <c r="L6747" s="13">
        <v>10</v>
      </c>
      <c r="M6747" s="13">
        <v>18.166666666666668</v>
      </c>
    </row>
    <row r="6748" spans="2:13">
      <c r="B6748" s="10">
        <v>6745</v>
      </c>
      <c r="C6748" s="13">
        <v>1.2</v>
      </c>
      <c r="D6748" s="13">
        <v>3.3333333333333335</v>
      </c>
      <c r="E6748" s="13">
        <v>9.6428571428571441</v>
      </c>
      <c r="F6748" s="13">
        <v>18.564729229375885</v>
      </c>
      <c r="G6748" s="13">
        <v>2.7283236994219653</v>
      </c>
      <c r="H6748" s="13">
        <v>6.193548387096774</v>
      </c>
      <c r="I6748" s="13">
        <v>1.4</v>
      </c>
      <c r="J6748" s="13">
        <v>3.5714285714285716</v>
      </c>
      <c r="K6748" s="13">
        <v>0.4</v>
      </c>
      <c r="L6748" s="13">
        <v>5</v>
      </c>
      <c r="M6748" s="13">
        <v>11.904761904761905</v>
      </c>
    </row>
    <row r="6749" spans="2:13">
      <c r="B6749" s="10">
        <v>6746</v>
      </c>
      <c r="C6749" s="13">
        <v>0.6</v>
      </c>
      <c r="D6749" s="13">
        <v>6.666666666666667</v>
      </c>
      <c r="E6749" s="13">
        <v>12.857142857142858</v>
      </c>
      <c r="F6749" s="13">
        <v>18.370284283926338</v>
      </c>
      <c r="G6749" s="13">
        <v>3.4705882352941178</v>
      </c>
      <c r="H6749" s="13">
        <v>2.0425531914893615</v>
      </c>
      <c r="I6749" s="13">
        <v>1.2</v>
      </c>
      <c r="J6749" s="13">
        <v>4.166666666666667</v>
      </c>
      <c r="K6749" s="13">
        <v>0.6</v>
      </c>
      <c r="L6749" s="13">
        <v>3.3333333333333335</v>
      </c>
      <c r="M6749" s="13">
        <v>14.166666666666668</v>
      </c>
    </row>
    <row r="6750" spans="2:13">
      <c r="B6750" s="10">
        <v>6747</v>
      </c>
      <c r="C6750" s="13">
        <v>1.4</v>
      </c>
      <c r="D6750" s="13">
        <v>2.8571428571428572</v>
      </c>
      <c r="E6750" s="13">
        <v>11.48936170212766</v>
      </c>
      <c r="F6750" s="13">
        <v>18.144484357250317</v>
      </c>
      <c r="G6750" s="13">
        <v>3.746031746031746</v>
      </c>
      <c r="H6750" s="13">
        <v>2.9090909090909092</v>
      </c>
      <c r="I6750" s="13">
        <v>1</v>
      </c>
      <c r="J6750" s="13">
        <v>5</v>
      </c>
      <c r="K6750" s="13">
        <v>0.1</v>
      </c>
      <c r="L6750" s="13">
        <v>20</v>
      </c>
      <c r="M6750" s="13">
        <v>27.857142857142858</v>
      </c>
    </row>
    <row r="6751" spans="2:13">
      <c r="B6751" s="10">
        <v>6748</v>
      </c>
      <c r="C6751" s="13">
        <v>0.6</v>
      </c>
      <c r="D6751" s="13">
        <v>6.666666666666667</v>
      </c>
      <c r="E6751" s="13">
        <v>11.48936170212766</v>
      </c>
      <c r="F6751" s="13">
        <v>23.471806843193491</v>
      </c>
      <c r="G6751" s="13">
        <v>3.2551724137931033</v>
      </c>
      <c r="H6751" s="13">
        <v>8.7272727272727266</v>
      </c>
      <c r="I6751" s="13">
        <v>0.8</v>
      </c>
      <c r="J6751" s="13">
        <v>6.25</v>
      </c>
      <c r="K6751" s="13">
        <v>0.2</v>
      </c>
      <c r="L6751" s="13">
        <v>10</v>
      </c>
      <c r="M6751" s="13">
        <v>22.916666666666668</v>
      </c>
    </row>
    <row r="6752" spans="2:13">
      <c r="B6752" s="10">
        <v>6749</v>
      </c>
      <c r="C6752" s="13">
        <v>0.4</v>
      </c>
      <c r="D6752" s="13">
        <v>10</v>
      </c>
      <c r="E6752" s="13">
        <v>14.594594594594593</v>
      </c>
      <c r="F6752" s="13">
        <v>21.426542188446948</v>
      </c>
      <c r="G6752" s="13">
        <v>2.9135802469135803</v>
      </c>
      <c r="H6752" s="13">
        <v>3.9183673469387754</v>
      </c>
      <c r="I6752" s="13">
        <v>0.8</v>
      </c>
      <c r="J6752" s="13">
        <v>6.25</v>
      </c>
      <c r="K6752" s="13">
        <v>0.4</v>
      </c>
      <c r="L6752" s="13">
        <v>5</v>
      </c>
      <c r="M6752" s="13">
        <v>21.25</v>
      </c>
    </row>
    <row r="6753" spans="2:13">
      <c r="B6753" s="10">
        <v>6750</v>
      </c>
      <c r="C6753" s="13">
        <v>1</v>
      </c>
      <c r="D6753" s="13">
        <v>4</v>
      </c>
      <c r="E6753" s="13">
        <v>10.588235294117647</v>
      </c>
      <c r="F6753" s="13">
        <v>15.935828877005347</v>
      </c>
      <c r="G6753" s="13">
        <v>2.5240641711229945</v>
      </c>
      <c r="H6753" s="13">
        <v>2.8235294117647061</v>
      </c>
      <c r="I6753" s="13">
        <v>0.8</v>
      </c>
      <c r="J6753" s="13">
        <v>6.25</v>
      </c>
      <c r="K6753" s="13">
        <v>0.2</v>
      </c>
      <c r="L6753" s="13">
        <v>10</v>
      </c>
      <c r="M6753" s="13">
        <v>20.25</v>
      </c>
    </row>
    <row r="6754" spans="2:13">
      <c r="B6754" s="10">
        <v>6751</v>
      </c>
      <c r="C6754" s="13">
        <v>0.6</v>
      </c>
      <c r="D6754" s="13">
        <v>6.666666666666667</v>
      </c>
      <c r="E6754" s="13">
        <v>12</v>
      </c>
      <c r="F6754" s="13">
        <v>17.499875920258084</v>
      </c>
      <c r="G6754" s="13">
        <v>3.0063694267515921</v>
      </c>
      <c r="H6754" s="13">
        <v>2.4935064935064934</v>
      </c>
      <c r="I6754" s="13">
        <v>0.4</v>
      </c>
      <c r="J6754" s="13">
        <v>12.5</v>
      </c>
      <c r="K6754" s="13">
        <v>0.8</v>
      </c>
      <c r="L6754" s="13">
        <v>2.5</v>
      </c>
      <c r="M6754" s="13">
        <v>21.666666666666668</v>
      </c>
    </row>
    <row r="6755" spans="2:13">
      <c r="B6755" s="10">
        <v>6752</v>
      </c>
      <c r="C6755" s="13">
        <v>1.2</v>
      </c>
      <c r="D6755" s="13">
        <v>3.3333333333333335</v>
      </c>
      <c r="E6755" s="13">
        <v>11.020408163265305</v>
      </c>
      <c r="F6755" s="13">
        <v>17.311670299187636</v>
      </c>
      <c r="G6755" s="13">
        <v>2.29126213592233</v>
      </c>
      <c r="H6755" s="13">
        <v>4</v>
      </c>
      <c r="I6755" s="13">
        <v>0.8</v>
      </c>
      <c r="J6755" s="13">
        <v>6.25</v>
      </c>
      <c r="K6755" s="13">
        <v>0.4</v>
      </c>
      <c r="L6755" s="13">
        <v>5</v>
      </c>
      <c r="M6755" s="13">
        <v>14.583333333333334</v>
      </c>
    </row>
    <row r="6756" spans="2:13">
      <c r="B6756" s="10">
        <v>6753</v>
      </c>
      <c r="C6756" s="13">
        <v>0.2</v>
      </c>
      <c r="D6756" s="13">
        <v>20</v>
      </c>
      <c r="E6756" s="13">
        <v>9.8181818181818166</v>
      </c>
      <c r="F6756" s="13">
        <v>16.480735211632219</v>
      </c>
      <c r="G6756" s="13">
        <v>2.7441860465116279</v>
      </c>
      <c r="H6756" s="13">
        <v>3.9183673469387754</v>
      </c>
      <c r="I6756" s="13">
        <v>1</v>
      </c>
      <c r="J6756" s="13">
        <v>5</v>
      </c>
      <c r="K6756" s="13">
        <v>0.4</v>
      </c>
      <c r="L6756" s="13">
        <v>5</v>
      </c>
      <c r="M6756" s="13">
        <v>30</v>
      </c>
    </row>
    <row r="6757" spans="2:13">
      <c r="B6757" s="10">
        <v>6754</v>
      </c>
      <c r="C6757" s="13">
        <v>0.8</v>
      </c>
      <c r="D6757" s="13">
        <v>5</v>
      </c>
      <c r="E6757" s="13">
        <v>10.588235294117647</v>
      </c>
      <c r="F6757" s="13">
        <v>17.22875816993464</v>
      </c>
      <c r="G6757" s="13">
        <v>3.0849673202614376</v>
      </c>
      <c r="H6757" s="13">
        <v>3.5555555555555554</v>
      </c>
      <c r="I6757" s="13">
        <v>0.8</v>
      </c>
      <c r="J6757" s="13">
        <v>6.25</v>
      </c>
      <c r="K6757" s="13">
        <v>0.4</v>
      </c>
      <c r="L6757" s="13">
        <v>5</v>
      </c>
      <c r="M6757" s="13">
        <v>16.25</v>
      </c>
    </row>
    <row r="6758" spans="2:13">
      <c r="B6758" s="10">
        <v>6755</v>
      </c>
      <c r="C6758" s="13">
        <v>0.8</v>
      </c>
      <c r="D6758" s="13">
        <v>5</v>
      </c>
      <c r="E6758" s="13">
        <v>9.3103448275862064</v>
      </c>
      <c r="F6758" s="13">
        <v>19.83186092903961</v>
      </c>
      <c r="G6758" s="13">
        <v>3.9008264462809921</v>
      </c>
      <c r="H6758" s="13">
        <v>6.6206896551724137</v>
      </c>
      <c r="I6758" s="13">
        <v>0.6</v>
      </c>
      <c r="J6758" s="13">
        <v>8.3333333333333339</v>
      </c>
      <c r="K6758" s="13">
        <v>0.4</v>
      </c>
      <c r="L6758" s="13">
        <v>5</v>
      </c>
      <c r="M6758" s="13">
        <v>18.333333333333336</v>
      </c>
    </row>
    <row r="6759" spans="2:13">
      <c r="B6759" s="10">
        <v>6756</v>
      </c>
      <c r="C6759" s="13">
        <v>1.2</v>
      </c>
      <c r="D6759" s="13">
        <v>3.3333333333333335</v>
      </c>
      <c r="E6759" s="13">
        <v>9</v>
      </c>
      <c r="F6759" s="13">
        <v>16.556535433070867</v>
      </c>
      <c r="G6759" s="13">
        <v>3.7165354330708662</v>
      </c>
      <c r="H6759" s="13">
        <v>3.84</v>
      </c>
      <c r="I6759" s="13">
        <v>0.8</v>
      </c>
      <c r="J6759" s="13">
        <v>6.25</v>
      </c>
      <c r="K6759" s="13">
        <v>0.6</v>
      </c>
      <c r="L6759" s="13">
        <v>3.3333333333333335</v>
      </c>
      <c r="M6759" s="13">
        <v>12.916666666666668</v>
      </c>
    </row>
    <row r="6760" spans="2:13">
      <c r="B6760" s="10">
        <v>6757</v>
      </c>
      <c r="C6760" s="13">
        <v>0.4</v>
      </c>
      <c r="D6760" s="13">
        <v>10</v>
      </c>
      <c r="E6760" s="13">
        <v>18</v>
      </c>
      <c r="F6760" s="13">
        <v>22.983650676175735</v>
      </c>
      <c r="G6760" s="13">
        <v>2.8263473053892216</v>
      </c>
      <c r="H6760" s="13">
        <v>2.1573033707865168</v>
      </c>
      <c r="I6760" s="13">
        <v>0.8</v>
      </c>
      <c r="J6760" s="13">
        <v>6.25</v>
      </c>
      <c r="K6760" s="13">
        <v>0.4</v>
      </c>
      <c r="L6760" s="13">
        <v>5</v>
      </c>
      <c r="M6760" s="13">
        <v>21.25</v>
      </c>
    </row>
    <row r="6761" spans="2:13">
      <c r="B6761" s="10">
        <v>6758</v>
      </c>
      <c r="C6761" s="13">
        <v>0.6</v>
      </c>
      <c r="D6761" s="13">
        <v>6.666666666666667</v>
      </c>
      <c r="E6761" s="13">
        <v>13.5</v>
      </c>
      <c r="F6761" s="13">
        <v>20.035519125683063</v>
      </c>
      <c r="G6761" s="13">
        <v>3.8688524590163937</v>
      </c>
      <c r="H6761" s="13">
        <v>2.6666666666666665</v>
      </c>
      <c r="I6761" s="13">
        <v>1.2</v>
      </c>
      <c r="J6761" s="13">
        <v>4.166666666666667</v>
      </c>
      <c r="K6761" s="13">
        <v>0.2</v>
      </c>
      <c r="L6761" s="13">
        <v>10</v>
      </c>
      <c r="M6761" s="13">
        <v>20.833333333333336</v>
      </c>
    </row>
    <row r="6762" spans="2:13">
      <c r="B6762" s="10">
        <v>6759</v>
      </c>
      <c r="C6762" s="13">
        <v>1.4</v>
      </c>
      <c r="D6762" s="13">
        <v>2.8571428571428572</v>
      </c>
      <c r="E6762" s="13">
        <v>9.6428571428571441</v>
      </c>
      <c r="F6762" s="13">
        <v>18.637433696883011</v>
      </c>
      <c r="G6762" s="13">
        <v>3.3475177304964543</v>
      </c>
      <c r="H6762" s="13">
        <v>5.6470588235294121</v>
      </c>
      <c r="I6762" s="13">
        <v>1.2</v>
      </c>
      <c r="J6762" s="13">
        <v>4.166666666666667</v>
      </c>
      <c r="K6762" s="13">
        <v>0.2</v>
      </c>
      <c r="L6762" s="13">
        <v>10</v>
      </c>
      <c r="M6762" s="13">
        <v>17.023809523809526</v>
      </c>
    </row>
    <row r="6763" spans="2:13">
      <c r="B6763" s="10">
        <v>6760</v>
      </c>
      <c r="C6763" s="13">
        <v>0.4</v>
      </c>
      <c r="D6763" s="13">
        <v>10</v>
      </c>
      <c r="E6763" s="13">
        <v>11.020408163265305</v>
      </c>
      <c r="F6763" s="13">
        <v>18.092856318395928</v>
      </c>
      <c r="G6763" s="13">
        <v>2.9873417721518987</v>
      </c>
      <c r="H6763" s="13">
        <v>4.0851063829787231</v>
      </c>
      <c r="I6763" s="13">
        <v>1.4</v>
      </c>
      <c r="J6763" s="13">
        <v>3.5714285714285716</v>
      </c>
      <c r="K6763" s="13">
        <v>0.6</v>
      </c>
      <c r="L6763" s="13">
        <v>3.3333333333333335</v>
      </c>
      <c r="M6763" s="13">
        <v>16.904761904761905</v>
      </c>
    </row>
    <row r="6764" spans="2:13">
      <c r="B6764" s="10">
        <v>6761</v>
      </c>
      <c r="C6764" s="13">
        <v>0.6</v>
      </c>
      <c r="D6764" s="13">
        <v>6.666666666666667</v>
      </c>
      <c r="E6764" s="13">
        <v>10.188679245283019</v>
      </c>
      <c r="F6764" s="13">
        <v>16.86832870974261</v>
      </c>
      <c r="G6764" s="13">
        <v>2.9873417721518987</v>
      </c>
      <c r="H6764" s="13">
        <v>3.6923076923076925</v>
      </c>
      <c r="I6764" s="13">
        <v>1.6</v>
      </c>
      <c r="J6764" s="13">
        <v>3.125</v>
      </c>
      <c r="K6764" s="13">
        <v>0.4</v>
      </c>
      <c r="L6764" s="13">
        <v>5</v>
      </c>
      <c r="M6764" s="13">
        <v>14.791666666666668</v>
      </c>
    </row>
    <row r="6765" spans="2:13">
      <c r="B6765" s="10">
        <v>6762</v>
      </c>
      <c r="C6765" s="13">
        <v>1</v>
      </c>
      <c r="D6765" s="13">
        <v>4</v>
      </c>
      <c r="E6765" s="13">
        <v>15</v>
      </c>
      <c r="F6765" s="13">
        <v>19.863825363825363</v>
      </c>
      <c r="G6765" s="13">
        <v>2.2692307692307692</v>
      </c>
      <c r="H6765" s="13">
        <v>2.5945945945945947</v>
      </c>
      <c r="I6765" s="13">
        <v>1</v>
      </c>
      <c r="J6765" s="13">
        <v>5</v>
      </c>
      <c r="K6765" s="13">
        <v>0.8</v>
      </c>
      <c r="L6765" s="13">
        <v>2.5</v>
      </c>
      <c r="M6765" s="13">
        <v>11.5</v>
      </c>
    </row>
    <row r="6766" spans="2:13">
      <c r="B6766" s="10">
        <v>6763</v>
      </c>
      <c r="C6766" s="13">
        <v>0.8</v>
      </c>
      <c r="D6766" s="13">
        <v>5</v>
      </c>
      <c r="E6766" s="13">
        <v>13.5</v>
      </c>
      <c r="F6766" s="13">
        <v>23.911810411810411</v>
      </c>
      <c r="G6766" s="13">
        <v>3.3006993006993004</v>
      </c>
      <c r="H6766" s="13">
        <v>7.1111111111111107</v>
      </c>
      <c r="I6766" s="13">
        <v>1</v>
      </c>
      <c r="J6766" s="13">
        <v>5</v>
      </c>
      <c r="K6766" s="13">
        <v>0.4</v>
      </c>
      <c r="L6766" s="13">
        <v>5</v>
      </c>
      <c r="M6766" s="13">
        <v>15</v>
      </c>
    </row>
    <row r="6767" spans="2:13">
      <c r="B6767" s="10">
        <v>6764</v>
      </c>
      <c r="C6767" s="13">
        <v>0.8</v>
      </c>
      <c r="D6767" s="13">
        <v>5</v>
      </c>
      <c r="E6767" s="13">
        <v>13.170731707317072</v>
      </c>
      <c r="F6767" s="13">
        <v>22.751123864179817</v>
      </c>
      <c r="G6767" s="13">
        <v>3.9333333333333336</v>
      </c>
      <c r="H6767" s="13">
        <v>5.6470588235294121</v>
      </c>
      <c r="I6767" s="13">
        <v>1.2</v>
      </c>
      <c r="J6767" s="13">
        <v>4.166666666666667</v>
      </c>
      <c r="K6767" s="13">
        <v>0.1</v>
      </c>
      <c r="L6767" s="13">
        <v>20</v>
      </c>
      <c r="M6767" s="13">
        <v>29.166666666666668</v>
      </c>
    </row>
    <row r="6768" spans="2:13">
      <c r="B6768" s="10">
        <v>6765</v>
      </c>
      <c r="C6768" s="13">
        <v>0.8</v>
      </c>
      <c r="D6768" s="13">
        <v>5</v>
      </c>
      <c r="E6768" s="13">
        <v>16.875</v>
      </c>
      <c r="F6768" s="13">
        <v>29.997388059701493</v>
      </c>
      <c r="G6768" s="13">
        <v>3.5223880597014925</v>
      </c>
      <c r="H6768" s="13">
        <v>9.6</v>
      </c>
      <c r="I6768" s="13">
        <v>1</v>
      </c>
      <c r="J6768" s="13">
        <v>5</v>
      </c>
      <c r="K6768" s="13">
        <v>0.6</v>
      </c>
      <c r="L6768" s="13">
        <v>3.3333333333333335</v>
      </c>
      <c r="M6768" s="13">
        <v>13.333333333333334</v>
      </c>
    </row>
    <row r="6769" spans="2:13">
      <c r="B6769" s="10">
        <v>6766</v>
      </c>
      <c r="C6769" s="13">
        <v>1.2</v>
      </c>
      <c r="D6769" s="13">
        <v>3.3333333333333335</v>
      </c>
      <c r="E6769" s="13">
        <v>7.9411764705882346</v>
      </c>
      <c r="F6769" s="13">
        <v>19.373969877806196</v>
      </c>
      <c r="G6769" s="13">
        <v>3.0849673202614376</v>
      </c>
      <c r="H6769" s="13">
        <v>8.3478260869565215</v>
      </c>
      <c r="I6769" s="13">
        <v>1.2</v>
      </c>
      <c r="J6769" s="13">
        <v>4.166666666666667</v>
      </c>
      <c r="K6769" s="13">
        <v>0.6</v>
      </c>
      <c r="L6769" s="13">
        <v>3.3333333333333335</v>
      </c>
      <c r="M6769" s="13">
        <v>10.833333333333334</v>
      </c>
    </row>
    <row r="6770" spans="2:13">
      <c r="B6770" s="10">
        <v>6767</v>
      </c>
      <c r="C6770" s="13">
        <v>0.6</v>
      </c>
      <c r="D6770" s="13">
        <v>6.666666666666667</v>
      </c>
      <c r="E6770" s="13">
        <v>10.188679245283019</v>
      </c>
      <c r="F6770" s="13">
        <v>17.688222624278453</v>
      </c>
      <c r="G6770" s="13">
        <v>3.2328767123287672</v>
      </c>
      <c r="H6770" s="13">
        <v>4.2666666666666666</v>
      </c>
      <c r="I6770" s="13">
        <v>1.4</v>
      </c>
      <c r="J6770" s="13">
        <v>3.5714285714285716</v>
      </c>
      <c r="K6770" s="13">
        <v>0.4</v>
      </c>
      <c r="L6770" s="13">
        <v>5</v>
      </c>
      <c r="M6770" s="13">
        <v>15.238095238095239</v>
      </c>
    </row>
    <row r="6771" spans="2:13">
      <c r="B6771" s="10">
        <v>6768</v>
      </c>
      <c r="C6771" s="13">
        <v>1</v>
      </c>
      <c r="D6771" s="13">
        <v>4</v>
      </c>
      <c r="E6771" s="13">
        <v>10.384615384615385</v>
      </c>
      <c r="F6771" s="13">
        <v>15.82817351852885</v>
      </c>
      <c r="G6771" s="13">
        <v>2.3959390862944163</v>
      </c>
      <c r="H6771" s="13">
        <v>3.0476190476190474</v>
      </c>
      <c r="I6771" s="13">
        <v>1</v>
      </c>
      <c r="J6771" s="13">
        <v>5</v>
      </c>
      <c r="K6771" s="13">
        <v>0.2</v>
      </c>
      <c r="L6771" s="13">
        <v>10</v>
      </c>
      <c r="M6771" s="13">
        <v>19</v>
      </c>
    </row>
    <row r="6772" spans="2:13">
      <c r="B6772" s="10">
        <v>6769</v>
      </c>
      <c r="C6772" s="13">
        <v>1.2</v>
      </c>
      <c r="D6772" s="13">
        <v>3.3333333333333335</v>
      </c>
      <c r="E6772" s="13">
        <v>11.739130434782609</v>
      </c>
      <c r="F6772" s="13">
        <v>18.974350560568773</v>
      </c>
      <c r="G6772" s="13">
        <v>2.9685534591194971</v>
      </c>
      <c r="H6772" s="13">
        <v>4.2666666666666666</v>
      </c>
      <c r="I6772" s="13">
        <v>1.4</v>
      </c>
      <c r="J6772" s="13">
        <v>3.5714285714285716</v>
      </c>
      <c r="K6772" s="13">
        <v>1</v>
      </c>
      <c r="L6772" s="13">
        <v>2</v>
      </c>
      <c r="M6772" s="13">
        <v>8.9047619047619051</v>
      </c>
    </row>
    <row r="6773" spans="2:13">
      <c r="B6773" s="10">
        <v>6770</v>
      </c>
      <c r="C6773" s="13">
        <v>0.8</v>
      </c>
      <c r="D6773" s="13">
        <v>5</v>
      </c>
      <c r="E6773" s="13">
        <v>12</v>
      </c>
      <c r="F6773" s="13">
        <v>21.319376201666309</v>
      </c>
      <c r="G6773" s="13">
        <v>3.1258278145695364</v>
      </c>
      <c r="H6773" s="13">
        <v>6.193548387096774</v>
      </c>
      <c r="I6773" s="13">
        <v>0.8</v>
      </c>
      <c r="J6773" s="13">
        <v>6.25</v>
      </c>
      <c r="K6773" s="13">
        <v>0.6</v>
      </c>
      <c r="L6773" s="13">
        <v>3.3333333333333335</v>
      </c>
      <c r="M6773" s="13">
        <v>14.583333333333334</v>
      </c>
    </row>
    <row r="6774" spans="2:13">
      <c r="B6774" s="10">
        <v>6771</v>
      </c>
      <c r="C6774" s="13">
        <v>0.8</v>
      </c>
      <c r="D6774" s="13">
        <v>5</v>
      </c>
      <c r="E6774" s="13">
        <v>11.25</v>
      </c>
      <c r="F6774" s="13">
        <v>19.545238095238098</v>
      </c>
      <c r="G6774" s="13">
        <v>2.8095238095238098</v>
      </c>
      <c r="H6774" s="13">
        <v>5.4857142857142858</v>
      </c>
      <c r="I6774" s="13">
        <v>0.8</v>
      </c>
      <c r="J6774" s="13">
        <v>6.25</v>
      </c>
      <c r="K6774" s="13">
        <v>0.6</v>
      </c>
      <c r="L6774" s="13">
        <v>3.3333333333333335</v>
      </c>
      <c r="M6774" s="13">
        <v>14.583333333333334</v>
      </c>
    </row>
    <row r="6775" spans="2:13">
      <c r="B6775" s="10">
        <v>6772</v>
      </c>
      <c r="C6775" s="13">
        <v>0.8</v>
      </c>
      <c r="D6775" s="13">
        <v>5</v>
      </c>
      <c r="E6775" s="13">
        <v>12</v>
      </c>
      <c r="F6775" s="13">
        <v>18.778973407544836</v>
      </c>
      <c r="G6775" s="13">
        <v>2.8606060606060604</v>
      </c>
      <c r="H6775" s="13">
        <v>3.9183673469387754</v>
      </c>
      <c r="I6775" s="13">
        <v>0.6</v>
      </c>
      <c r="J6775" s="13">
        <v>8.3333333333333339</v>
      </c>
      <c r="K6775" s="13">
        <v>0.4</v>
      </c>
      <c r="L6775" s="13">
        <v>5</v>
      </c>
      <c r="M6775" s="13">
        <v>18.333333333333336</v>
      </c>
    </row>
    <row r="6776" spans="2:13">
      <c r="B6776" s="10">
        <v>6773</v>
      </c>
      <c r="C6776" s="13">
        <v>0.8</v>
      </c>
      <c r="D6776" s="13">
        <v>5</v>
      </c>
      <c r="E6776" s="13">
        <v>9.3103448275862064</v>
      </c>
      <c r="F6776" s="13">
        <v>16.998504645679432</v>
      </c>
      <c r="G6776" s="13">
        <v>3.603053435114504</v>
      </c>
      <c r="H6776" s="13">
        <v>4.0851063829787231</v>
      </c>
      <c r="I6776" s="13">
        <v>1</v>
      </c>
      <c r="J6776" s="13">
        <v>5</v>
      </c>
      <c r="K6776" s="13">
        <v>0.6</v>
      </c>
      <c r="L6776" s="13">
        <v>3.3333333333333335</v>
      </c>
      <c r="M6776" s="13">
        <v>13.333333333333334</v>
      </c>
    </row>
    <row r="6777" spans="2:13">
      <c r="B6777" s="10">
        <v>6774</v>
      </c>
      <c r="C6777" s="13">
        <v>0.2</v>
      </c>
      <c r="D6777" s="13">
        <v>20</v>
      </c>
      <c r="E6777" s="13">
        <v>11.739130434782609</v>
      </c>
      <c r="F6777" s="13">
        <v>20.025110699165406</v>
      </c>
      <c r="G6777" s="13">
        <v>3.603053435114504</v>
      </c>
      <c r="H6777" s="13">
        <v>4.6829268292682924</v>
      </c>
      <c r="I6777" s="13">
        <v>0.6</v>
      </c>
      <c r="J6777" s="13">
        <v>8.3333333333333339</v>
      </c>
      <c r="K6777" s="13">
        <v>0.2</v>
      </c>
      <c r="L6777" s="13">
        <v>10</v>
      </c>
      <c r="M6777" s="13">
        <v>38.333333333333336</v>
      </c>
    </row>
    <row r="6778" spans="2:13">
      <c r="B6778" s="10">
        <v>6775</v>
      </c>
      <c r="C6778" s="13">
        <v>1</v>
      </c>
      <c r="D6778" s="13">
        <v>4</v>
      </c>
      <c r="E6778" s="13">
        <v>10.188679245283019</v>
      </c>
      <c r="F6778" s="13">
        <v>17.953385127635961</v>
      </c>
      <c r="G6778" s="13">
        <v>4</v>
      </c>
      <c r="H6778" s="13">
        <v>3.7647058823529411</v>
      </c>
      <c r="I6778" s="13">
        <v>1</v>
      </c>
      <c r="J6778" s="13">
        <v>5</v>
      </c>
      <c r="K6778" s="13">
        <v>0.2</v>
      </c>
      <c r="L6778" s="13">
        <v>10</v>
      </c>
      <c r="M6778" s="13">
        <v>19</v>
      </c>
    </row>
    <row r="6779" spans="2:13">
      <c r="B6779" s="10">
        <v>6776</v>
      </c>
      <c r="C6779" s="13">
        <v>0.1</v>
      </c>
      <c r="D6779" s="13">
        <v>40</v>
      </c>
      <c r="E6779" s="13">
        <v>12</v>
      </c>
      <c r="F6779" s="13">
        <v>19.072876712328767</v>
      </c>
      <c r="G6779" s="13">
        <v>3.2328767123287672</v>
      </c>
      <c r="H6779" s="13">
        <v>3.84</v>
      </c>
      <c r="I6779" s="13">
        <v>0.8</v>
      </c>
      <c r="J6779" s="13">
        <v>6.25</v>
      </c>
      <c r="K6779" s="13">
        <v>0.2</v>
      </c>
      <c r="L6779" s="13">
        <v>10</v>
      </c>
      <c r="M6779" s="13">
        <v>56.25</v>
      </c>
    </row>
    <row r="6780" spans="2:13">
      <c r="B6780" s="10">
        <v>6777</v>
      </c>
      <c r="C6780" s="13">
        <v>0.8</v>
      </c>
      <c r="D6780" s="13">
        <v>5</v>
      </c>
      <c r="E6780" s="13">
        <v>10.188679245283019</v>
      </c>
      <c r="F6780" s="13">
        <v>16.284384766755412</v>
      </c>
      <c r="G6780" s="13">
        <v>2.8957055214723924</v>
      </c>
      <c r="H6780" s="13">
        <v>3.2</v>
      </c>
      <c r="I6780" s="13">
        <v>1.2</v>
      </c>
      <c r="J6780" s="13">
        <v>4.166666666666667</v>
      </c>
      <c r="K6780" s="13">
        <v>0.2</v>
      </c>
      <c r="L6780" s="13">
        <v>10</v>
      </c>
      <c r="M6780" s="13">
        <v>19.166666666666668</v>
      </c>
    </row>
    <row r="6781" spans="2:13">
      <c r="B6781" s="10">
        <v>6778</v>
      </c>
      <c r="C6781" s="13">
        <v>0.6</v>
      </c>
      <c r="D6781" s="13">
        <v>6.666666666666667</v>
      </c>
      <c r="E6781" s="13">
        <v>9.3103448275862064</v>
      </c>
      <c r="F6781" s="13">
        <v>15.300988102440007</v>
      </c>
      <c r="G6781" s="13">
        <v>2.6222222222222222</v>
      </c>
      <c r="H6781" s="13">
        <v>3.3684210526315788</v>
      </c>
      <c r="I6781" s="13">
        <v>1.4</v>
      </c>
      <c r="J6781" s="13">
        <v>3.5714285714285716</v>
      </c>
      <c r="K6781" s="13">
        <v>0.4</v>
      </c>
      <c r="L6781" s="13">
        <v>5</v>
      </c>
      <c r="M6781" s="13">
        <v>15.238095238095239</v>
      </c>
    </row>
    <row r="6782" spans="2:13">
      <c r="B6782" s="10">
        <v>6779</v>
      </c>
      <c r="C6782" s="13">
        <v>0.2</v>
      </c>
      <c r="D6782" s="13">
        <v>20</v>
      </c>
      <c r="E6782" s="13">
        <v>11.48936170212766</v>
      </c>
      <c r="F6782" s="13">
        <v>21.115426865034927</v>
      </c>
      <c r="G6782" s="13">
        <v>4.1403508771929829</v>
      </c>
      <c r="H6782" s="13">
        <v>5.4857142857142858</v>
      </c>
      <c r="I6782" s="13">
        <v>0.6</v>
      </c>
      <c r="J6782" s="13">
        <v>8.3333333333333339</v>
      </c>
      <c r="K6782" s="13">
        <v>0.2</v>
      </c>
      <c r="L6782" s="13">
        <v>10</v>
      </c>
      <c r="M6782" s="13">
        <v>38.333333333333336</v>
      </c>
    </row>
    <row r="6783" spans="2:13">
      <c r="B6783" s="10">
        <v>6780</v>
      </c>
      <c r="C6783" s="13">
        <v>0.4</v>
      </c>
      <c r="D6783" s="13">
        <v>10</v>
      </c>
      <c r="E6783" s="13">
        <v>17.419354838709676</v>
      </c>
      <c r="F6783" s="13">
        <v>25.543385846461614</v>
      </c>
      <c r="G6783" s="13">
        <v>3.6589147286821708</v>
      </c>
      <c r="H6783" s="13">
        <v>4.4651162790697674</v>
      </c>
      <c r="I6783" s="13">
        <v>0.8</v>
      </c>
      <c r="J6783" s="13">
        <v>6.25</v>
      </c>
      <c r="K6783" s="13">
        <v>0.2</v>
      </c>
      <c r="L6783" s="13">
        <v>10</v>
      </c>
      <c r="M6783" s="13">
        <v>26.25</v>
      </c>
    </row>
    <row r="6784" spans="2:13">
      <c r="B6784" s="10">
        <v>6781</v>
      </c>
      <c r="C6784" s="13">
        <v>0.6</v>
      </c>
      <c r="D6784" s="13">
        <v>6.666666666666667</v>
      </c>
      <c r="E6784" s="13">
        <v>16.363636363636363</v>
      </c>
      <c r="F6784" s="13">
        <v>21.415321756894791</v>
      </c>
      <c r="G6784" s="13">
        <v>2.6516853932584272</v>
      </c>
      <c r="H6784" s="13">
        <v>2.4</v>
      </c>
      <c r="I6784" s="13">
        <v>1</v>
      </c>
      <c r="J6784" s="13">
        <v>5</v>
      </c>
      <c r="K6784" s="13">
        <v>0.4</v>
      </c>
      <c r="L6784" s="13">
        <v>5</v>
      </c>
      <c r="M6784" s="13">
        <v>16.666666666666668</v>
      </c>
    </row>
    <row r="6785" spans="2:13">
      <c r="B6785" s="10">
        <v>6782</v>
      </c>
      <c r="C6785" s="13">
        <v>0.4</v>
      </c>
      <c r="D6785" s="13">
        <v>10</v>
      </c>
      <c r="E6785" s="13">
        <v>18.620689655172413</v>
      </c>
      <c r="F6785" s="13">
        <v>25.217046318643167</v>
      </c>
      <c r="G6785" s="13">
        <v>3.1677852348993287</v>
      </c>
      <c r="H6785" s="13">
        <v>3.4285714285714284</v>
      </c>
      <c r="I6785" s="13">
        <v>1.4</v>
      </c>
      <c r="J6785" s="13">
        <v>3.5714285714285716</v>
      </c>
      <c r="K6785" s="13">
        <v>0.2</v>
      </c>
      <c r="L6785" s="13">
        <v>10</v>
      </c>
      <c r="M6785" s="13">
        <v>23.571428571428569</v>
      </c>
    </row>
    <row r="6786" spans="2:13">
      <c r="B6786" s="10">
        <v>6783</v>
      </c>
      <c r="C6786" s="13">
        <v>0.8</v>
      </c>
      <c r="D6786" s="13">
        <v>5</v>
      </c>
      <c r="E6786" s="13">
        <v>12</v>
      </c>
      <c r="F6786" s="13">
        <v>19.49891472868217</v>
      </c>
      <c r="G6786" s="13">
        <v>3.6589147286821708</v>
      </c>
      <c r="H6786" s="13">
        <v>3.84</v>
      </c>
      <c r="I6786" s="13">
        <v>1.4</v>
      </c>
      <c r="J6786" s="13">
        <v>3.5714285714285716</v>
      </c>
      <c r="K6786" s="13">
        <v>0.4</v>
      </c>
      <c r="L6786" s="13">
        <v>5</v>
      </c>
      <c r="M6786" s="13">
        <v>13.571428571428571</v>
      </c>
    </row>
    <row r="6787" spans="2:13">
      <c r="B6787" s="10">
        <v>6784</v>
      </c>
      <c r="C6787" s="13">
        <v>0.6</v>
      </c>
      <c r="D6787" s="13">
        <v>6.666666666666667</v>
      </c>
      <c r="E6787" s="13">
        <v>10.188679245283019</v>
      </c>
      <c r="F6787" s="13">
        <v>17.405345911949684</v>
      </c>
      <c r="G6787" s="13">
        <v>2.95</v>
      </c>
      <c r="H6787" s="13">
        <v>4.2666666666666666</v>
      </c>
      <c r="I6787" s="13">
        <v>0.8</v>
      </c>
      <c r="J6787" s="13">
        <v>6.25</v>
      </c>
      <c r="K6787" s="13">
        <v>0.6</v>
      </c>
      <c r="L6787" s="13">
        <v>3.3333333333333335</v>
      </c>
      <c r="M6787" s="13">
        <v>16.25</v>
      </c>
    </row>
    <row r="6788" spans="2:13">
      <c r="B6788" s="10">
        <v>6785</v>
      </c>
      <c r="C6788" s="13">
        <v>0.8</v>
      </c>
      <c r="D6788" s="13">
        <v>5</v>
      </c>
      <c r="E6788" s="13">
        <v>10.588235294117647</v>
      </c>
      <c r="F6788" s="13">
        <v>20.196700902583252</v>
      </c>
      <c r="G6788" s="13">
        <v>2.4973544973544972</v>
      </c>
      <c r="H6788" s="13">
        <v>7.1111111111111107</v>
      </c>
      <c r="I6788" s="13">
        <v>1</v>
      </c>
      <c r="J6788" s="13">
        <v>5</v>
      </c>
      <c r="K6788" s="13">
        <v>0.2</v>
      </c>
      <c r="L6788" s="13">
        <v>10</v>
      </c>
      <c r="M6788" s="13">
        <v>20</v>
      </c>
    </row>
    <row r="6789" spans="2:13">
      <c r="B6789" s="10">
        <v>6786</v>
      </c>
      <c r="C6789" s="13">
        <v>1.2</v>
      </c>
      <c r="D6789" s="13">
        <v>3.3333333333333335</v>
      </c>
      <c r="E6789" s="13">
        <v>13.5</v>
      </c>
      <c r="F6789" s="13">
        <v>22.32455124493341</v>
      </c>
      <c r="G6789" s="13">
        <v>3.0063694267515921</v>
      </c>
      <c r="H6789" s="13">
        <v>5.8181818181818183</v>
      </c>
      <c r="I6789" s="13">
        <v>1.4</v>
      </c>
      <c r="J6789" s="13">
        <v>3.5714285714285716</v>
      </c>
      <c r="K6789" s="13">
        <v>0.2</v>
      </c>
      <c r="L6789" s="13">
        <v>10</v>
      </c>
      <c r="M6789" s="13">
        <v>16.904761904761905</v>
      </c>
    </row>
    <row r="6790" spans="2:13">
      <c r="B6790" s="10">
        <v>6787</v>
      </c>
      <c r="C6790" s="13">
        <v>0.2</v>
      </c>
      <c r="D6790" s="13">
        <v>20</v>
      </c>
      <c r="E6790" s="13">
        <v>9.3103448275862064</v>
      </c>
      <c r="F6790" s="13">
        <v>16.8417664261219</v>
      </c>
      <c r="G6790" s="13">
        <v>3.1677852348993287</v>
      </c>
      <c r="H6790" s="13">
        <v>4.3636363636363633</v>
      </c>
      <c r="I6790" s="13">
        <v>1.4</v>
      </c>
      <c r="J6790" s="13">
        <v>3.5714285714285716</v>
      </c>
      <c r="K6790" s="13">
        <v>0.6</v>
      </c>
      <c r="L6790" s="13">
        <v>3.3333333333333335</v>
      </c>
      <c r="M6790" s="13">
        <v>26.904761904761905</v>
      </c>
    </row>
    <row r="6791" spans="2:13">
      <c r="B6791" s="10">
        <v>6788</v>
      </c>
      <c r="C6791" s="13">
        <v>0.8</v>
      </c>
      <c r="D6791" s="13">
        <v>5</v>
      </c>
      <c r="E6791" s="13">
        <v>11.25</v>
      </c>
      <c r="F6791" s="13">
        <v>17.444768358020802</v>
      </c>
      <c r="G6791" s="13">
        <v>2.8263473053892216</v>
      </c>
      <c r="H6791" s="13">
        <v>3.3684210526315788</v>
      </c>
      <c r="I6791" s="13">
        <v>1.4</v>
      </c>
      <c r="J6791" s="13">
        <v>3.5714285714285716</v>
      </c>
      <c r="K6791" s="13">
        <v>0.6</v>
      </c>
      <c r="L6791" s="13">
        <v>3.3333333333333335</v>
      </c>
      <c r="M6791" s="13">
        <v>11.904761904761905</v>
      </c>
    </row>
    <row r="6792" spans="2:13">
      <c r="B6792" s="10">
        <v>6789</v>
      </c>
      <c r="C6792" s="13">
        <v>0.6</v>
      </c>
      <c r="D6792" s="13">
        <v>6.666666666666667</v>
      </c>
      <c r="E6792" s="13">
        <v>11.020408163265305</v>
      </c>
      <c r="F6792" s="13">
        <v>18.23510391527449</v>
      </c>
      <c r="G6792" s="13">
        <v>3.5223880597014925</v>
      </c>
      <c r="H6792" s="13">
        <v>3.6923076923076925</v>
      </c>
      <c r="I6792" s="13">
        <v>0.6</v>
      </c>
      <c r="J6792" s="13">
        <v>8.3333333333333339</v>
      </c>
      <c r="K6792" s="13">
        <v>0.4</v>
      </c>
      <c r="L6792" s="13">
        <v>5</v>
      </c>
      <c r="M6792" s="13">
        <v>20</v>
      </c>
    </row>
    <row r="6793" spans="2:13">
      <c r="B6793" s="10">
        <v>6790</v>
      </c>
      <c r="C6793" s="13">
        <v>0.8</v>
      </c>
      <c r="D6793" s="13">
        <v>5</v>
      </c>
      <c r="E6793" s="13">
        <v>19.285714285714288</v>
      </c>
      <c r="F6793" s="13">
        <v>25.195889724310778</v>
      </c>
      <c r="G6793" s="13">
        <v>2.0701754385964914</v>
      </c>
      <c r="H6793" s="13">
        <v>3.84</v>
      </c>
      <c r="I6793" s="13">
        <v>1</v>
      </c>
      <c r="J6793" s="13">
        <v>5</v>
      </c>
      <c r="K6793" s="13">
        <v>0.4</v>
      </c>
      <c r="L6793" s="13">
        <v>5</v>
      </c>
      <c r="M6793" s="13">
        <v>15</v>
      </c>
    </row>
    <row r="6794" spans="2:13">
      <c r="B6794" s="10">
        <v>6791</v>
      </c>
      <c r="C6794" s="13">
        <v>1</v>
      </c>
      <c r="D6794" s="13">
        <v>4</v>
      </c>
      <c r="E6794" s="13">
        <v>9.6428571428571441</v>
      </c>
      <c r="F6794" s="13">
        <v>17.885735703576785</v>
      </c>
      <c r="G6794" s="13">
        <v>4.068965517241379</v>
      </c>
      <c r="H6794" s="13">
        <v>4.1739130434782608</v>
      </c>
      <c r="I6794" s="13">
        <v>1.4</v>
      </c>
      <c r="J6794" s="13">
        <v>3.5714285714285716</v>
      </c>
      <c r="K6794" s="13">
        <v>0.4</v>
      </c>
      <c r="L6794" s="13">
        <v>5</v>
      </c>
      <c r="M6794" s="13">
        <v>12.571428571428571</v>
      </c>
    </row>
    <row r="6795" spans="2:13">
      <c r="B6795" s="10">
        <v>6792</v>
      </c>
      <c r="C6795" s="13">
        <v>0.4</v>
      </c>
      <c r="D6795" s="13">
        <v>10</v>
      </c>
      <c r="E6795" s="13">
        <v>13.5</v>
      </c>
      <c r="F6795" s="13">
        <v>27.025553012967201</v>
      </c>
      <c r="G6795" s="13">
        <v>3.4202898550724639</v>
      </c>
      <c r="H6795" s="13">
        <v>10.105263157894736</v>
      </c>
      <c r="I6795" s="13">
        <v>0.6</v>
      </c>
      <c r="J6795" s="13">
        <v>8.3333333333333339</v>
      </c>
      <c r="K6795" s="13">
        <v>0.4</v>
      </c>
      <c r="L6795" s="13">
        <v>5</v>
      </c>
      <c r="M6795" s="13">
        <v>23.333333333333336</v>
      </c>
    </row>
    <row r="6796" spans="2:13">
      <c r="B6796" s="10">
        <v>6793</v>
      </c>
      <c r="C6796" s="13">
        <v>1.2</v>
      </c>
      <c r="D6796" s="13">
        <v>3.3333333333333335</v>
      </c>
      <c r="E6796" s="13">
        <v>14.210526315789473</v>
      </c>
      <c r="F6796" s="13">
        <v>23.067669172932327</v>
      </c>
      <c r="G6796" s="13">
        <v>3.3714285714285714</v>
      </c>
      <c r="H6796" s="13">
        <v>5.4857142857142858</v>
      </c>
      <c r="I6796" s="13">
        <v>0.4</v>
      </c>
      <c r="J6796" s="13">
        <v>12.5</v>
      </c>
      <c r="K6796" s="13">
        <v>0.4</v>
      </c>
      <c r="L6796" s="13">
        <v>5</v>
      </c>
      <c r="M6796" s="13">
        <v>20.833333333333336</v>
      </c>
    </row>
    <row r="6797" spans="2:13">
      <c r="B6797" s="10">
        <v>6794</v>
      </c>
      <c r="C6797" s="13">
        <v>1.2</v>
      </c>
      <c r="D6797" s="13">
        <v>3.3333333333333335</v>
      </c>
      <c r="E6797" s="13">
        <v>15</v>
      </c>
      <c r="F6797" s="13">
        <v>24.143548387096772</v>
      </c>
      <c r="G6797" s="13">
        <v>2.95</v>
      </c>
      <c r="H6797" s="13">
        <v>6.193548387096774</v>
      </c>
      <c r="I6797" s="13">
        <v>1.2</v>
      </c>
      <c r="J6797" s="13">
        <v>4.166666666666667</v>
      </c>
      <c r="K6797" s="13">
        <v>0.6</v>
      </c>
      <c r="L6797" s="13">
        <v>3.3333333333333335</v>
      </c>
      <c r="M6797" s="13">
        <v>10.833333333333334</v>
      </c>
    </row>
    <row r="6798" spans="2:13">
      <c r="B6798" s="10">
        <v>6795</v>
      </c>
      <c r="C6798" s="13">
        <v>1</v>
      </c>
      <c r="D6798" s="13">
        <v>4</v>
      </c>
      <c r="E6798" s="13">
        <v>15</v>
      </c>
      <c r="F6798" s="13">
        <v>23.312061591103507</v>
      </c>
      <c r="G6798" s="13">
        <v>2.8263473053892216</v>
      </c>
      <c r="H6798" s="13">
        <v>5.4857142857142858</v>
      </c>
      <c r="I6798" s="13">
        <v>0.8</v>
      </c>
      <c r="J6798" s="13">
        <v>6.25</v>
      </c>
      <c r="K6798" s="13">
        <v>0.4</v>
      </c>
      <c r="L6798" s="13">
        <v>5</v>
      </c>
      <c r="M6798" s="13">
        <v>15.25</v>
      </c>
    </row>
    <row r="6799" spans="2:13">
      <c r="B6799" s="10">
        <v>6796</v>
      </c>
      <c r="C6799" s="13">
        <v>1.2</v>
      </c>
      <c r="D6799" s="13">
        <v>3.3333333333333335</v>
      </c>
      <c r="E6799" s="13">
        <v>11.739130434782609</v>
      </c>
      <c r="F6799" s="13">
        <v>23.5313382269904</v>
      </c>
      <c r="G6799" s="13">
        <v>3.0649350649350646</v>
      </c>
      <c r="H6799" s="13">
        <v>8.7272727272727266</v>
      </c>
      <c r="I6799" s="13">
        <v>0.6</v>
      </c>
      <c r="J6799" s="13">
        <v>8.3333333333333339</v>
      </c>
      <c r="K6799" s="13">
        <v>0.6</v>
      </c>
      <c r="L6799" s="13">
        <v>3.3333333333333335</v>
      </c>
      <c r="M6799" s="13">
        <v>15.000000000000002</v>
      </c>
    </row>
    <row r="6800" spans="2:13">
      <c r="B6800" s="10">
        <v>6797</v>
      </c>
      <c r="C6800" s="13">
        <v>1.4</v>
      </c>
      <c r="D6800" s="13">
        <v>2.8571428571428572</v>
      </c>
      <c r="E6800" s="13">
        <v>10.8</v>
      </c>
      <c r="F6800" s="13">
        <v>18.208797653958946</v>
      </c>
      <c r="G6800" s="13">
        <v>3.0451612903225804</v>
      </c>
      <c r="H6800" s="13">
        <v>4.3636363636363633</v>
      </c>
      <c r="I6800" s="13">
        <v>1.2</v>
      </c>
      <c r="J6800" s="13">
        <v>4.166666666666667</v>
      </c>
      <c r="K6800" s="13">
        <v>0.4</v>
      </c>
      <c r="L6800" s="13">
        <v>5</v>
      </c>
      <c r="M6800" s="13">
        <v>12.023809523809524</v>
      </c>
    </row>
    <row r="6801" spans="2:13">
      <c r="B6801" s="10">
        <v>6798</v>
      </c>
      <c r="C6801" s="13">
        <v>0.2</v>
      </c>
      <c r="D6801" s="13">
        <v>20</v>
      </c>
      <c r="E6801" s="13">
        <v>12.558139534883722</v>
      </c>
      <c r="F6801" s="13">
        <v>24.861169837914026</v>
      </c>
      <c r="G6801" s="13">
        <v>3.5757575757575761</v>
      </c>
      <c r="H6801" s="13">
        <v>8.7272727272727266</v>
      </c>
      <c r="I6801" s="13">
        <v>0.8</v>
      </c>
      <c r="J6801" s="13">
        <v>6.25</v>
      </c>
      <c r="K6801" s="13">
        <v>0.2</v>
      </c>
      <c r="L6801" s="13">
        <v>10</v>
      </c>
      <c r="M6801" s="13">
        <v>36.25</v>
      </c>
    </row>
    <row r="6802" spans="2:13">
      <c r="B6802" s="10">
        <v>6799</v>
      </c>
      <c r="C6802" s="13">
        <v>1.2</v>
      </c>
      <c r="D6802" s="13">
        <v>3.3333333333333335</v>
      </c>
      <c r="E6802" s="13">
        <v>7.2</v>
      </c>
      <c r="F6802" s="13">
        <v>11.983838383838384</v>
      </c>
      <c r="G6802" s="13">
        <v>2.3838383838383841</v>
      </c>
      <c r="H6802" s="13">
        <v>2.4</v>
      </c>
      <c r="I6802" s="13">
        <v>1.2</v>
      </c>
      <c r="J6802" s="13">
        <v>4.166666666666667</v>
      </c>
      <c r="K6802" s="13">
        <v>0.8</v>
      </c>
      <c r="L6802" s="13">
        <v>2.5</v>
      </c>
      <c r="M6802" s="13">
        <v>10</v>
      </c>
    </row>
    <row r="6803" spans="2:13">
      <c r="B6803" s="10">
        <v>6800</v>
      </c>
      <c r="C6803" s="13">
        <v>0.6</v>
      </c>
      <c r="D6803" s="13">
        <v>6.666666666666667</v>
      </c>
      <c r="E6803" s="13">
        <v>12.857142857142858</v>
      </c>
      <c r="F6803" s="13">
        <v>19.767854991134904</v>
      </c>
      <c r="G6803" s="13">
        <v>2.4455958549222796</v>
      </c>
      <c r="H6803" s="13">
        <v>4.4651162790697674</v>
      </c>
      <c r="I6803" s="13">
        <v>0.8</v>
      </c>
      <c r="J6803" s="13">
        <v>6.25</v>
      </c>
      <c r="K6803" s="13">
        <v>0.8</v>
      </c>
      <c r="L6803" s="13">
        <v>2.5</v>
      </c>
      <c r="M6803" s="13">
        <v>15.416666666666668</v>
      </c>
    </row>
    <row r="6804" spans="2:13">
      <c r="B6804" s="10">
        <v>6801</v>
      </c>
      <c r="C6804" s="13">
        <v>0.6</v>
      </c>
      <c r="D6804" s="13">
        <v>6.666666666666667</v>
      </c>
      <c r="E6804" s="13">
        <v>12</v>
      </c>
      <c r="F6804" s="13">
        <v>18.405217391304348</v>
      </c>
      <c r="G6804" s="13">
        <v>2.5652173913043477</v>
      </c>
      <c r="H6804" s="13">
        <v>3.84</v>
      </c>
      <c r="I6804" s="13">
        <v>1.4</v>
      </c>
      <c r="J6804" s="13">
        <v>3.5714285714285716</v>
      </c>
      <c r="K6804" s="13">
        <v>0.4</v>
      </c>
      <c r="L6804" s="13">
        <v>5</v>
      </c>
      <c r="M6804" s="13">
        <v>15.238095238095239</v>
      </c>
    </row>
    <row r="6805" spans="2:13">
      <c r="B6805" s="10">
        <v>6802</v>
      </c>
      <c r="C6805" s="13">
        <v>0.4</v>
      </c>
      <c r="D6805" s="13">
        <v>10</v>
      </c>
      <c r="E6805" s="13">
        <v>10.188679245283019</v>
      </c>
      <c r="F6805" s="13">
        <v>17.970992170453087</v>
      </c>
      <c r="G6805" s="13">
        <v>3.2108843537414966</v>
      </c>
      <c r="H6805" s="13">
        <v>4.5714285714285712</v>
      </c>
      <c r="I6805" s="13">
        <v>1.4</v>
      </c>
      <c r="J6805" s="13">
        <v>3.5714285714285716</v>
      </c>
      <c r="K6805" s="13">
        <v>0.2</v>
      </c>
      <c r="L6805" s="13">
        <v>10</v>
      </c>
      <c r="M6805" s="13">
        <v>23.571428571428569</v>
      </c>
    </row>
    <row r="6806" spans="2:13">
      <c r="B6806" s="10">
        <v>6803</v>
      </c>
      <c r="C6806" s="13">
        <v>1.6</v>
      </c>
      <c r="D6806" s="13">
        <v>2.5</v>
      </c>
      <c r="E6806" s="13">
        <v>9.8181818181818166</v>
      </c>
      <c r="F6806" s="13">
        <v>17.511515151515148</v>
      </c>
      <c r="G6806" s="13">
        <v>2.3600000000000003</v>
      </c>
      <c r="H6806" s="13">
        <v>5.333333333333333</v>
      </c>
      <c r="I6806" s="13">
        <v>1.2</v>
      </c>
      <c r="J6806" s="13">
        <v>4.166666666666667</v>
      </c>
      <c r="K6806" s="13">
        <v>0.4</v>
      </c>
      <c r="L6806" s="13">
        <v>5</v>
      </c>
      <c r="M6806" s="13">
        <v>11.666666666666668</v>
      </c>
    </row>
    <row r="6807" spans="2:13">
      <c r="B6807" s="10">
        <v>6804</v>
      </c>
      <c r="C6807" s="13">
        <v>0.4</v>
      </c>
      <c r="D6807" s="13">
        <v>10</v>
      </c>
      <c r="E6807" s="13">
        <v>8.7096774193548381</v>
      </c>
      <c r="F6807" s="13">
        <v>15.860340963461004</v>
      </c>
      <c r="G6807" s="13">
        <v>2.5792349726775954</v>
      </c>
      <c r="H6807" s="13">
        <v>4.5714285714285712</v>
      </c>
      <c r="I6807" s="13">
        <v>0.6</v>
      </c>
      <c r="J6807" s="13">
        <v>8.3333333333333339</v>
      </c>
      <c r="K6807" s="13">
        <v>0.4</v>
      </c>
      <c r="L6807" s="13">
        <v>5</v>
      </c>
      <c r="M6807" s="13">
        <v>23.333333333333336</v>
      </c>
    </row>
    <row r="6808" spans="2:13">
      <c r="B6808" s="10">
        <v>6805</v>
      </c>
      <c r="C6808" s="13">
        <v>0.8</v>
      </c>
      <c r="D6808" s="13">
        <v>5</v>
      </c>
      <c r="E6808" s="13">
        <v>11.020408163265305</v>
      </c>
      <c r="F6808" s="13">
        <v>19.657806537249044</v>
      </c>
      <c r="G6808" s="13">
        <v>3.8373983739837394</v>
      </c>
      <c r="H6808" s="13">
        <v>4.8</v>
      </c>
      <c r="I6808" s="13">
        <v>1</v>
      </c>
      <c r="J6808" s="13">
        <v>5</v>
      </c>
      <c r="K6808" s="13">
        <v>0.4</v>
      </c>
      <c r="L6808" s="13">
        <v>5</v>
      </c>
      <c r="M6808" s="13">
        <v>15</v>
      </c>
    </row>
    <row r="6809" spans="2:13">
      <c r="B6809" s="10">
        <v>6806</v>
      </c>
      <c r="C6809" s="13">
        <v>0.4</v>
      </c>
      <c r="D6809" s="13">
        <v>10</v>
      </c>
      <c r="E6809" s="13">
        <v>12.272727272727273</v>
      </c>
      <c r="F6809" s="13">
        <v>20.132659932659934</v>
      </c>
      <c r="G6809" s="13">
        <v>3.496296296296296</v>
      </c>
      <c r="H6809" s="13">
        <v>4.3636363636363633</v>
      </c>
      <c r="I6809" s="13">
        <v>1</v>
      </c>
      <c r="J6809" s="13">
        <v>5</v>
      </c>
      <c r="K6809" s="13">
        <v>0.2</v>
      </c>
      <c r="L6809" s="13">
        <v>10</v>
      </c>
      <c r="M6809" s="13">
        <v>25</v>
      </c>
    </row>
    <row r="6810" spans="2:13">
      <c r="B6810" s="10">
        <v>6807</v>
      </c>
      <c r="C6810" s="13">
        <v>0.8</v>
      </c>
      <c r="D6810" s="13">
        <v>5</v>
      </c>
      <c r="E6810" s="13">
        <v>12.272727272727273</v>
      </c>
      <c r="F6810" s="13">
        <v>19.453009742957125</v>
      </c>
      <c r="G6810" s="13">
        <v>3.0063694267515921</v>
      </c>
      <c r="H6810" s="13">
        <v>4.1739130434782608</v>
      </c>
      <c r="I6810" s="13">
        <v>0.8</v>
      </c>
      <c r="J6810" s="13">
        <v>6.25</v>
      </c>
      <c r="K6810" s="13">
        <v>0.6</v>
      </c>
      <c r="L6810" s="13">
        <v>3.3333333333333335</v>
      </c>
      <c r="M6810" s="13">
        <v>14.583333333333334</v>
      </c>
    </row>
    <row r="6811" spans="2:13">
      <c r="B6811" s="10">
        <v>6808</v>
      </c>
      <c r="C6811" s="13">
        <v>0.8</v>
      </c>
      <c r="D6811" s="13">
        <v>5</v>
      </c>
      <c r="E6811" s="13">
        <v>10</v>
      </c>
      <c r="F6811" s="13">
        <v>17.045161290322582</v>
      </c>
      <c r="G6811" s="13">
        <v>3.0451612903225804</v>
      </c>
      <c r="H6811" s="13">
        <v>4</v>
      </c>
      <c r="I6811" s="13">
        <v>0.8</v>
      </c>
      <c r="J6811" s="13">
        <v>6.25</v>
      </c>
      <c r="K6811" s="13">
        <v>0.6</v>
      </c>
      <c r="L6811" s="13">
        <v>3.3333333333333335</v>
      </c>
      <c r="M6811" s="13">
        <v>14.583333333333334</v>
      </c>
    </row>
    <row r="6812" spans="2:13">
      <c r="B6812" s="10">
        <v>6809</v>
      </c>
      <c r="C6812" s="13">
        <v>1</v>
      </c>
      <c r="D6812" s="13">
        <v>4</v>
      </c>
      <c r="E6812" s="13">
        <v>13.170731707317072</v>
      </c>
      <c r="F6812" s="13">
        <v>19.529706066291432</v>
      </c>
      <c r="G6812" s="13">
        <v>2.6666666666666665</v>
      </c>
      <c r="H6812" s="13">
        <v>3.6923076923076925</v>
      </c>
      <c r="I6812" s="13">
        <v>0.6</v>
      </c>
      <c r="J6812" s="13">
        <v>8.3333333333333339</v>
      </c>
      <c r="K6812" s="13">
        <v>0.6</v>
      </c>
      <c r="L6812" s="13">
        <v>3.3333333333333335</v>
      </c>
      <c r="M6812" s="13">
        <v>15.666666666666668</v>
      </c>
    </row>
    <row r="6813" spans="2:13">
      <c r="B6813" s="10">
        <v>6810</v>
      </c>
      <c r="C6813" s="13">
        <v>0.6</v>
      </c>
      <c r="D6813" s="13">
        <v>6.666666666666667</v>
      </c>
      <c r="E6813" s="13">
        <v>14.594594594594593</v>
      </c>
      <c r="F6813" s="13">
        <v>28.537256126473068</v>
      </c>
      <c r="G6813" s="13">
        <v>3.8373983739837394</v>
      </c>
      <c r="H6813" s="13">
        <v>10.105263157894736</v>
      </c>
      <c r="I6813" s="13">
        <v>1</v>
      </c>
      <c r="J6813" s="13">
        <v>5</v>
      </c>
      <c r="K6813" s="13">
        <v>0.4</v>
      </c>
      <c r="L6813" s="13">
        <v>5</v>
      </c>
      <c r="M6813" s="13">
        <v>16.666666666666668</v>
      </c>
    </row>
    <row r="6814" spans="2:13">
      <c r="B6814" s="10">
        <v>6811</v>
      </c>
      <c r="C6814" s="13">
        <v>1</v>
      </c>
      <c r="D6814" s="13">
        <v>4</v>
      </c>
      <c r="E6814" s="13">
        <v>10.384615384615385</v>
      </c>
      <c r="F6814" s="13">
        <v>19.438769832318222</v>
      </c>
      <c r="G6814" s="13">
        <v>2.8606060606060604</v>
      </c>
      <c r="H6814" s="13">
        <v>6.193548387096774</v>
      </c>
      <c r="I6814" s="13">
        <v>1.2</v>
      </c>
      <c r="J6814" s="13">
        <v>4.166666666666667</v>
      </c>
      <c r="K6814" s="13">
        <v>0.1</v>
      </c>
      <c r="L6814" s="13">
        <v>20</v>
      </c>
      <c r="M6814" s="13">
        <v>28.166666666666668</v>
      </c>
    </row>
    <row r="6815" spans="2:13">
      <c r="B6815" s="10">
        <v>6812</v>
      </c>
      <c r="C6815" s="13">
        <v>0.6</v>
      </c>
      <c r="D6815" s="13">
        <v>6.666666666666667</v>
      </c>
      <c r="E6815" s="13">
        <v>19.285714285714288</v>
      </c>
      <c r="F6815" s="13">
        <v>27.942991281019452</v>
      </c>
      <c r="G6815" s="13">
        <v>3.3239436619718314</v>
      </c>
      <c r="H6815" s="13">
        <v>5.333333333333333</v>
      </c>
      <c r="I6815" s="13">
        <v>1</v>
      </c>
      <c r="J6815" s="13">
        <v>5</v>
      </c>
      <c r="K6815" s="13">
        <v>0.4</v>
      </c>
      <c r="L6815" s="13">
        <v>5</v>
      </c>
      <c r="M6815" s="13">
        <v>16.666666666666668</v>
      </c>
    </row>
    <row r="6816" spans="2:13">
      <c r="B6816" s="10">
        <v>6813</v>
      </c>
      <c r="C6816" s="13">
        <v>0.4</v>
      </c>
      <c r="D6816" s="13">
        <v>10</v>
      </c>
      <c r="E6816" s="13">
        <v>16.875</v>
      </c>
      <c r="F6816" s="13">
        <v>24.372856705450094</v>
      </c>
      <c r="G6816" s="13">
        <v>3.3239436619718314</v>
      </c>
      <c r="H6816" s="13">
        <v>4.1739130434782608</v>
      </c>
      <c r="I6816" s="13">
        <v>1.6</v>
      </c>
      <c r="J6816" s="13">
        <v>3.125</v>
      </c>
      <c r="K6816" s="13">
        <v>0.2</v>
      </c>
      <c r="L6816" s="13">
        <v>10</v>
      </c>
      <c r="M6816" s="13">
        <v>23.125</v>
      </c>
    </row>
    <row r="6817" spans="2:13">
      <c r="B6817" s="10">
        <v>6814</v>
      </c>
      <c r="C6817" s="13">
        <v>1</v>
      </c>
      <c r="D6817" s="13">
        <v>4</v>
      </c>
      <c r="E6817" s="13">
        <v>12</v>
      </c>
      <c r="F6817" s="13">
        <v>18.887499999999999</v>
      </c>
      <c r="G6817" s="13">
        <v>3.6875</v>
      </c>
      <c r="H6817" s="13">
        <v>3.2</v>
      </c>
      <c r="I6817" s="13">
        <v>1.2</v>
      </c>
      <c r="J6817" s="13">
        <v>4.166666666666667</v>
      </c>
      <c r="K6817" s="13">
        <v>0.4</v>
      </c>
      <c r="L6817" s="13">
        <v>5</v>
      </c>
      <c r="M6817" s="13">
        <v>13.166666666666668</v>
      </c>
    </row>
    <row r="6818" spans="2:13">
      <c r="B6818" s="10">
        <v>6815</v>
      </c>
      <c r="C6818" s="13">
        <v>0.8</v>
      </c>
      <c r="D6818" s="13">
        <v>5</v>
      </c>
      <c r="E6818" s="13">
        <v>11.48936170212766</v>
      </c>
      <c r="F6818" s="13">
        <v>18.896151457934689</v>
      </c>
      <c r="G6818" s="13">
        <v>3.2328767123287672</v>
      </c>
      <c r="H6818" s="13">
        <v>4.1739130434782608</v>
      </c>
      <c r="I6818" s="13">
        <v>1.6</v>
      </c>
      <c r="J6818" s="13">
        <v>3.125</v>
      </c>
      <c r="K6818" s="13">
        <v>0.4</v>
      </c>
      <c r="L6818" s="13">
        <v>5</v>
      </c>
      <c r="M6818" s="13">
        <v>13.125</v>
      </c>
    </row>
    <row r="6819" spans="2:13">
      <c r="B6819" s="10">
        <v>6816</v>
      </c>
      <c r="C6819" s="13">
        <v>0.6</v>
      </c>
      <c r="D6819" s="13">
        <v>6.666666666666667</v>
      </c>
      <c r="E6819" s="13">
        <v>14.594594594594593</v>
      </c>
      <c r="F6819" s="13">
        <v>19.877725779950644</v>
      </c>
      <c r="G6819" s="13">
        <v>3.1258278145695364</v>
      </c>
      <c r="H6819" s="13">
        <v>2.1573033707865168</v>
      </c>
      <c r="I6819" s="13">
        <v>0.8</v>
      </c>
      <c r="J6819" s="13">
        <v>6.25</v>
      </c>
      <c r="K6819" s="13">
        <v>0.2</v>
      </c>
      <c r="L6819" s="13">
        <v>10</v>
      </c>
      <c r="M6819" s="13">
        <v>22.916666666666668</v>
      </c>
    </row>
    <row r="6820" spans="2:13">
      <c r="B6820" s="10">
        <v>6817</v>
      </c>
      <c r="C6820" s="13">
        <v>1.8</v>
      </c>
      <c r="D6820" s="13">
        <v>2.2222222222222223</v>
      </c>
      <c r="E6820" s="13">
        <v>9.3103448275862064</v>
      </c>
      <c r="F6820" s="13">
        <v>18.943958272964359</v>
      </c>
      <c r="G6820" s="13">
        <v>2.776470588235294</v>
      </c>
      <c r="H6820" s="13">
        <v>6.8571428571428568</v>
      </c>
      <c r="I6820" s="13">
        <v>1</v>
      </c>
      <c r="J6820" s="13">
        <v>5</v>
      </c>
      <c r="K6820" s="13">
        <v>0.1</v>
      </c>
      <c r="L6820" s="13">
        <v>20</v>
      </c>
      <c r="M6820" s="13">
        <v>27.222222222222221</v>
      </c>
    </row>
    <row r="6821" spans="2:13">
      <c r="B6821" s="10">
        <v>6818</v>
      </c>
      <c r="C6821" s="13">
        <v>0.4</v>
      </c>
      <c r="D6821" s="13">
        <v>10</v>
      </c>
      <c r="E6821" s="13">
        <v>13.846153846153847</v>
      </c>
      <c r="F6821" s="13">
        <v>19.900684720251682</v>
      </c>
      <c r="G6821" s="13">
        <v>2.7441860465116279</v>
      </c>
      <c r="H6821" s="13">
        <v>3.3103448275862069</v>
      </c>
      <c r="I6821" s="13">
        <v>0.8</v>
      </c>
      <c r="J6821" s="13">
        <v>6.25</v>
      </c>
      <c r="K6821" s="13">
        <v>0.4</v>
      </c>
      <c r="L6821" s="13">
        <v>5</v>
      </c>
      <c r="M6821" s="13">
        <v>21.25</v>
      </c>
    </row>
    <row r="6822" spans="2:13">
      <c r="B6822" s="10">
        <v>6819</v>
      </c>
      <c r="C6822" s="13">
        <v>0.8</v>
      </c>
      <c r="D6822" s="13">
        <v>5</v>
      </c>
      <c r="E6822" s="13">
        <v>10</v>
      </c>
      <c r="F6822" s="13">
        <v>18.553846153846152</v>
      </c>
      <c r="G6822" s="13">
        <v>3.6307692307692307</v>
      </c>
      <c r="H6822" s="13">
        <v>4.9230769230769234</v>
      </c>
      <c r="I6822" s="13">
        <v>1.2</v>
      </c>
      <c r="J6822" s="13">
        <v>4.166666666666667</v>
      </c>
      <c r="K6822" s="13">
        <v>0.6</v>
      </c>
      <c r="L6822" s="13">
        <v>3.3333333333333335</v>
      </c>
      <c r="M6822" s="13">
        <v>12.500000000000002</v>
      </c>
    </row>
    <row r="6823" spans="2:13">
      <c r="B6823" s="10">
        <v>6820</v>
      </c>
      <c r="C6823" s="13">
        <v>0.6</v>
      </c>
      <c r="D6823" s="13">
        <v>6.666666666666667</v>
      </c>
      <c r="E6823" s="13">
        <v>15.882352941176469</v>
      </c>
      <c r="F6823" s="13">
        <v>24.02270381836945</v>
      </c>
      <c r="G6823" s="13">
        <v>4.1403508771929829</v>
      </c>
      <c r="H6823" s="13">
        <v>4</v>
      </c>
      <c r="I6823" s="13">
        <v>1.2</v>
      </c>
      <c r="J6823" s="13">
        <v>4.166666666666667</v>
      </c>
      <c r="K6823" s="13">
        <v>0.1</v>
      </c>
      <c r="L6823" s="13">
        <v>20</v>
      </c>
      <c r="M6823" s="13">
        <v>30.833333333333336</v>
      </c>
    </row>
    <row r="6824" spans="2:13">
      <c r="B6824" s="10">
        <v>6821</v>
      </c>
      <c r="C6824" s="13">
        <v>1.2</v>
      </c>
      <c r="D6824" s="13">
        <v>3.3333333333333335</v>
      </c>
      <c r="E6824" s="13">
        <v>9.1525423728813564</v>
      </c>
      <c r="F6824" s="13">
        <v>19.865186051042276</v>
      </c>
      <c r="G6824" s="13">
        <v>2.7126436781609193</v>
      </c>
      <c r="H6824" s="13">
        <v>8</v>
      </c>
      <c r="I6824" s="13">
        <v>1.2</v>
      </c>
      <c r="J6824" s="13">
        <v>4.166666666666667</v>
      </c>
      <c r="K6824" s="13">
        <v>0.4</v>
      </c>
      <c r="L6824" s="13">
        <v>5</v>
      </c>
      <c r="M6824" s="13">
        <v>12.5</v>
      </c>
    </row>
    <row r="6825" spans="2:13">
      <c r="B6825" s="10">
        <v>6822</v>
      </c>
      <c r="C6825" s="13">
        <v>0.4</v>
      </c>
      <c r="D6825" s="13">
        <v>10</v>
      </c>
      <c r="E6825" s="13">
        <v>12.272727272727273</v>
      </c>
      <c r="F6825" s="13">
        <v>20.86123301985371</v>
      </c>
      <c r="G6825" s="13">
        <v>3.2551724137931033</v>
      </c>
      <c r="H6825" s="13">
        <v>5.333333333333333</v>
      </c>
      <c r="I6825" s="13">
        <v>0.8</v>
      </c>
      <c r="J6825" s="13">
        <v>6.25</v>
      </c>
      <c r="K6825" s="13">
        <v>0.6</v>
      </c>
      <c r="L6825" s="13">
        <v>3.3333333333333335</v>
      </c>
      <c r="M6825" s="13">
        <v>19.583333333333332</v>
      </c>
    </row>
    <row r="6826" spans="2:13">
      <c r="B6826" s="10">
        <v>6823</v>
      </c>
      <c r="C6826" s="13">
        <v>0.8</v>
      </c>
      <c r="D6826" s="13">
        <v>5</v>
      </c>
      <c r="E6826" s="13">
        <v>9.8181818181818166</v>
      </c>
      <c r="F6826" s="13">
        <v>16.447192754367371</v>
      </c>
      <c r="G6826" s="13">
        <v>3.0063694267515921</v>
      </c>
      <c r="H6826" s="13">
        <v>3.6226415094339623</v>
      </c>
      <c r="I6826" s="13">
        <v>0.6</v>
      </c>
      <c r="J6826" s="13">
        <v>8.3333333333333339</v>
      </c>
      <c r="K6826" s="13">
        <v>0.6</v>
      </c>
      <c r="L6826" s="13">
        <v>3.3333333333333335</v>
      </c>
      <c r="M6826" s="13">
        <v>16.666666666666668</v>
      </c>
    </row>
    <row r="6827" spans="2:13">
      <c r="B6827" s="10">
        <v>6824</v>
      </c>
      <c r="C6827" s="13">
        <v>1</v>
      </c>
      <c r="D6827" s="13">
        <v>4</v>
      </c>
      <c r="E6827" s="13">
        <v>10</v>
      </c>
      <c r="F6827" s="13">
        <v>16.63755868544601</v>
      </c>
      <c r="G6827" s="13">
        <v>3.9333333333333336</v>
      </c>
      <c r="H6827" s="13">
        <v>2.704225352112676</v>
      </c>
      <c r="I6827" s="13">
        <v>1.8</v>
      </c>
      <c r="J6827" s="13">
        <v>2.7777777777777777</v>
      </c>
      <c r="K6827" s="13">
        <v>0.2</v>
      </c>
      <c r="L6827" s="13">
        <v>10</v>
      </c>
      <c r="M6827" s="13">
        <v>16.777777777777779</v>
      </c>
    </row>
    <row r="6828" spans="2:13">
      <c r="B6828" s="10">
        <v>6825</v>
      </c>
      <c r="C6828" s="13">
        <v>0.8</v>
      </c>
      <c r="D6828" s="13">
        <v>5</v>
      </c>
      <c r="E6828" s="13">
        <v>12.857142857142858</v>
      </c>
      <c r="F6828" s="13">
        <v>20.024280212726939</v>
      </c>
      <c r="G6828" s="13">
        <v>2.4842105263157896</v>
      </c>
      <c r="H6828" s="13">
        <v>4.6829268292682924</v>
      </c>
      <c r="I6828" s="13">
        <v>1.2</v>
      </c>
      <c r="J6828" s="13">
        <v>4.166666666666667</v>
      </c>
      <c r="K6828" s="13">
        <v>0.4</v>
      </c>
      <c r="L6828" s="13">
        <v>5</v>
      </c>
      <c r="M6828" s="13">
        <v>14.166666666666668</v>
      </c>
    </row>
    <row r="6829" spans="2:13">
      <c r="B6829" s="10">
        <v>6826</v>
      </c>
      <c r="C6829" s="13">
        <v>0.8</v>
      </c>
      <c r="D6829" s="13">
        <v>5</v>
      </c>
      <c r="E6829" s="13">
        <v>17.419354838709676</v>
      </c>
      <c r="F6829" s="13">
        <v>24.131998516870595</v>
      </c>
      <c r="G6829" s="13">
        <v>2.7126436781609193</v>
      </c>
      <c r="H6829" s="13">
        <v>4</v>
      </c>
      <c r="I6829" s="13">
        <v>1</v>
      </c>
      <c r="J6829" s="13">
        <v>5</v>
      </c>
      <c r="K6829" s="13">
        <v>0.2</v>
      </c>
      <c r="L6829" s="13">
        <v>10</v>
      </c>
      <c r="M6829" s="13">
        <v>20</v>
      </c>
    </row>
    <row r="6830" spans="2:13">
      <c r="B6830" s="10">
        <v>6827</v>
      </c>
      <c r="C6830" s="13">
        <v>0.8</v>
      </c>
      <c r="D6830" s="13">
        <v>5</v>
      </c>
      <c r="E6830" s="13">
        <v>10.588235294117647</v>
      </c>
      <c r="F6830" s="13">
        <v>17.676884838442419</v>
      </c>
      <c r="G6830" s="13">
        <v>3.3239436619718314</v>
      </c>
      <c r="H6830" s="13">
        <v>3.7647058823529411</v>
      </c>
      <c r="I6830" s="13">
        <v>0.2</v>
      </c>
      <c r="J6830" s="13">
        <v>25</v>
      </c>
      <c r="K6830" s="13">
        <v>0.2</v>
      </c>
      <c r="L6830" s="13">
        <v>10</v>
      </c>
      <c r="M6830" s="13">
        <v>40</v>
      </c>
    </row>
    <row r="6831" spans="2:13">
      <c r="B6831" s="10">
        <v>6828</v>
      </c>
      <c r="C6831" s="13">
        <v>1.2</v>
      </c>
      <c r="D6831" s="13">
        <v>3.3333333333333335</v>
      </c>
      <c r="E6831" s="13">
        <v>10</v>
      </c>
      <c r="F6831" s="13">
        <v>18.472921434019831</v>
      </c>
      <c r="G6831" s="13">
        <v>3.4202898550724639</v>
      </c>
      <c r="H6831" s="13">
        <v>5.0526315789473681</v>
      </c>
      <c r="I6831" s="13">
        <v>1.4</v>
      </c>
      <c r="J6831" s="13">
        <v>3.5714285714285716</v>
      </c>
      <c r="K6831" s="13">
        <v>0.4</v>
      </c>
      <c r="L6831" s="13">
        <v>5</v>
      </c>
      <c r="M6831" s="13">
        <v>11.904761904761905</v>
      </c>
    </row>
    <row r="6832" spans="2:13">
      <c r="B6832" s="10">
        <v>6829</v>
      </c>
      <c r="C6832" s="13">
        <v>1</v>
      </c>
      <c r="D6832" s="13">
        <v>4</v>
      </c>
      <c r="E6832" s="13">
        <v>11.48936170212766</v>
      </c>
      <c r="F6832" s="13">
        <v>19.034660847426807</v>
      </c>
      <c r="G6832" s="13">
        <v>2.6222222222222222</v>
      </c>
      <c r="H6832" s="13">
        <v>4.9230769230769234</v>
      </c>
      <c r="I6832" s="13">
        <v>0.8</v>
      </c>
      <c r="J6832" s="13">
        <v>6.25</v>
      </c>
      <c r="K6832" s="13">
        <v>0.6</v>
      </c>
      <c r="L6832" s="13">
        <v>3.3333333333333335</v>
      </c>
      <c r="M6832" s="13">
        <v>13.583333333333334</v>
      </c>
    </row>
    <row r="6833" spans="2:13">
      <c r="B6833" s="10">
        <v>6830</v>
      </c>
      <c r="C6833" s="13">
        <v>0.6</v>
      </c>
      <c r="D6833" s="13">
        <v>6.666666666666667</v>
      </c>
      <c r="E6833" s="13">
        <v>12.558139534883722</v>
      </c>
      <c r="F6833" s="13">
        <v>18.450624758638295</v>
      </c>
      <c r="G6833" s="13">
        <v>2.5240641711229945</v>
      </c>
      <c r="H6833" s="13">
        <v>3.3684210526315788</v>
      </c>
      <c r="I6833" s="13">
        <v>1.2</v>
      </c>
      <c r="J6833" s="13">
        <v>4.166666666666667</v>
      </c>
      <c r="K6833" s="13">
        <v>0.4</v>
      </c>
      <c r="L6833" s="13">
        <v>5</v>
      </c>
      <c r="M6833" s="13">
        <v>15.833333333333334</v>
      </c>
    </row>
    <row r="6834" spans="2:13">
      <c r="B6834" s="10">
        <v>6831</v>
      </c>
      <c r="C6834" s="13">
        <v>0.8</v>
      </c>
      <c r="D6834" s="13">
        <v>5</v>
      </c>
      <c r="E6834" s="13">
        <v>11.739130434782609</v>
      </c>
      <c r="F6834" s="13">
        <v>19.434835956255</v>
      </c>
      <c r="G6834" s="13">
        <v>2.8957055214723924</v>
      </c>
      <c r="H6834" s="13">
        <v>4.8</v>
      </c>
      <c r="I6834" s="13">
        <v>0.8</v>
      </c>
      <c r="J6834" s="13">
        <v>6.25</v>
      </c>
      <c r="K6834" s="13">
        <v>0.4</v>
      </c>
      <c r="L6834" s="13">
        <v>5</v>
      </c>
      <c r="M6834" s="13">
        <v>16.25</v>
      </c>
    </row>
    <row r="6835" spans="2:13">
      <c r="B6835" s="10">
        <v>6832</v>
      </c>
      <c r="C6835" s="13">
        <v>1.4</v>
      </c>
      <c r="D6835" s="13">
        <v>2.8571428571428572</v>
      </c>
      <c r="E6835" s="13">
        <v>12</v>
      </c>
      <c r="F6835" s="13">
        <v>16.848484848484848</v>
      </c>
      <c r="G6835" s="13">
        <v>2.6666666666666665</v>
      </c>
      <c r="H6835" s="13">
        <v>2.1818181818181817</v>
      </c>
      <c r="I6835" s="13">
        <v>1</v>
      </c>
      <c r="J6835" s="13">
        <v>5</v>
      </c>
      <c r="K6835" s="13">
        <v>0.2</v>
      </c>
      <c r="L6835" s="13">
        <v>10</v>
      </c>
      <c r="M6835" s="13">
        <v>17.857142857142858</v>
      </c>
    </row>
    <row r="6836" spans="2:13">
      <c r="B6836" s="10">
        <v>6833</v>
      </c>
      <c r="C6836" s="13">
        <v>1</v>
      </c>
      <c r="D6836" s="13">
        <v>4</v>
      </c>
      <c r="E6836" s="13">
        <v>9.1525423728813564</v>
      </c>
      <c r="F6836" s="13">
        <v>16.371609020519433</v>
      </c>
      <c r="G6836" s="13">
        <v>3.3006993006993004</v>
      </c>
      <c r="H6836" s="13">
        <v>3.9183673469387754</v>
      </c>
      <c r="I6836" s="13">
        <v>1.4</v>
      </c>
      <c r="J6836" s="13">
        <v>3.5714285714285716</v>
      </c>
      <c r="K6836" s="13">
        <v>0.2</v>
      </c>
      <c r="L6836" s="13">
        <v>10</v>
      </c>
      <c r="M6836" s="13">
        <v>17.571428571428569</v>
      </c>
    </row>
    <row r="6837" spans="2:13">
      <c r="B6837" s="10">
        <v>6834</v>
      </c>
      <c r="C6837" s="13">
        <v>1.2</v>
      </c>
      <c r="D6837" s="13">
        <v>3.3333333333333335</v>
      </c>
      <c r="E6837" s="13">
        <v>15.882352941176469</v>
      </c>
      <c r="F6837" s="13">
        <v>23.018998903909385</v>
      </c>
      <c r="G6837" s="13">
        <v>2.5652173913043477</v>
      </c>
      <c r="H6837" s="13">
        <v>4.5714285714285712</v>
      </c>
      <c r="I6837" s="13">
        <v>0.8</v>
      </c>
      <c r="J6837" s="13">
        <v>6.25</v>
      </c>
      <c r="K6837" s="13">
        <v>0.4</v>
      </c>
      <c r="L6837" s="13">
        <v>5</v>
      </c>
      <c r="M6837" s="13">
        <v>14.583333333333334</v>
      </c>
    </row>
    <row r="6838" spans="2:13">
      <c r="B6838" s="10">
        <v>6835</v>
      </c>
      <c r="C6838" s="13">
        <v>1.4</v>
      </c>
      <c r="D6838" s="13">
        <v>2.8571428571428572</v>
      </c>
      <c r="E6838" s="13">
        <v>20</v>
      </c>
      <c r="F6838" s="13">
        <v>26.535681186283597</v>
      </c>
      <c r="G6838" s="13">
        <v>2.8433734939759034</v>
      </c>
      <c r="H6838" s="13">
        <v>3.6923076923076925</v>
      </c>
      <c r="I6838" s="13">
        <v>1.2</v>
      </c>
      <c r="J6838" s="13">
        <v>4.166666666666667</v>
      </c>
      <c r="K6838" s="13">
        <v>0.4</v>
      </c>
      <c r="L6838" s="13">
        <v>5</v>
      </c>
      <c r="M6838" s="13">
        <v>12.023809523809524</v>
      </c>
    </row>
    <row r="6839" spans="2:13">
      <c r="B6839" s="10">
        <v>6836</v>
      </c>
      <c r="C6839" s="13">
        <v>0.6</v>
      </c>
      <c r="D6839" s="13">
        <v>6.666666666666667</v>
      </c>
      <c r="E6839" s="13">
        <v>14.210526315789473</v>
      </c>
      <c r="F6839" s="13">
        <v>19.626488757104024</v>
      </c>
      <c r="G6839" s="13">
        <v>2.215962441314554</v>
      </c>
      <c r="H6839" s="13">
        <v>3.2</v>
      </c>
      <c r="I6839" s="13">
        <v>1</v>
      </c>
      <c r="J6839" s="13">
        <v>5</v>
      </c>
      <c r="K6839" s="13">
        <v>0.4</v>
      </c>
      <c r="L6839" s="13">
        <v>5</v>
      </c>
      <c r="M6839" s="13">
        <v>16.666666666666668</v>
      </c>
    </row>
    <row r="6840" spans="2:13">
      <c r="B6840" s="10">
        <v>6837</v>
      </c>
      <c r="C6840" s="13">
        <v>0.8</v>
      </c>
      <c r="D6840" s="13">
        <v>5</v>
      </c>
      <c r="E6840" s="13">
        <v>9.3103448275862064</v>
      </c>
      <c r="F6840" s="13">
        <v>16.636067167262034</v>
      </c>
      <c r="G6840" s="13">
        <v>2.8606060606060604</v>
      </c>
      <c r="H6840" s="13">
        <v>4.4651162790697674</v>
      </c>
      <c r="I6840" s="13">
        <v>0.8</v>
      </c>
      <c r="J6840" s="13">
        <v>6.25</v>
      </c>
      <c r="K6840" s="13">
        <v>0.4</v>
      </c>
      <c r="L6840" s="13">
        <v>5</v>
      </c>
      <c r="M6840" s="13">
        <v>16.25</v>
      </c>
    </row>
    <row r="6841" spans="2:13">
      <c r="B6841" s="10">
        <v>6838</v>
      </c>
      <c r="C6841" s="13">
        <v>1.2</v>
      </c>
      <c r="D6841" s="13">
        <v>3.3333333333333335</v>
      </c>
      <c r="E6841" s="13">
        <v>11.739130434782609</v>
      </c>
      <c r="F6841" s="13">
        <v>18.140034389584869</v>
      </c>
      <c r="G6841" s="13">
        <v>3.1466666666666669</v>
      </c>
      <c r="H6841" s="13">
        <v>3.2542372881355934</v>
      </c>
      <c r="I6841" s="13">
        <v>1.2</v>
      </c>
      <c r="J6841" s="13">
        <v>4.166666666666667</v>
      </c>
      <c r="K6841" s="13">
        <v>0.2</v>
      </c>
      <c r="L6841" s="13">
        <v>10</v>
      </c>
      <c r="M6841" s="13">
        <v>17.5</v>
      </c>
    </row>
    <row r="6842" spans="2:13">
      <c r="B6842" s="10">
        <v>6839</v>
      </c>
      <c r="C6842" s="13">
        <v>1.2</v>
      </c>
      <c r="D6842" s="13">
        <v>3.3333333333333335</v>
      </c>
      <c r="E6842" s="13">
        <v>11.020408163265305</v>
      </c>
      <c r="F6842" s="13">
        <v>18.444650587507731</v>
      </c>
      <c r="G6842" s="13">
        <v>3.9333333333333336</v>
      </c>
      <c r="H6842" s="13">
        <v>3.4909090909090907</v>
      </c>
      <c r="I6842" s="13">
        <v>0.2</v>
      </c>
      <c r="J6842" s="13">
        <v>25</v>
      </c>
      <c r="K6842" s="13">
        <v>0.6</v>
      </c>
      <c r="L6842" s="13">
        <v>3.3333333333333335</v>
      </c>
      <c r="M6842" s="13">
        <v>31.666666666666664</v>
      </c>
    </row>
    <row r="6843" spans="2:13">
      <c r="B6843" s="10">
        <v>6840</v>
      </c>
      <c r="C6843" s="13">
        <v>1</v>
      </c>
      <c r="D6843" s="13">
        <v>4</v>
      </c>
      <c r="E6843" s="13">
        <v>12.272727272727273</v>
      </c>
      <c r="F6843" s="13">
        <v>17.877888563049854</v>
      </c>
      <c r="G6843" s="13">
        <v>3.0451612903225804</v>
      </c>
      <c r="H6843" s="13">
        <v>2.56</v>
      </c>
      <c r="I6843" s="13">
        <v>1.2</v>
      </c>
      <c r="J6843" s="13">
        <v>4.166666666666667</v>
      </c>
      <c r="K6843" s="13">
        <v>0.2</v>
      </c>
      <c r="L6843" s="13">
        <v>10</v>
      </c>
      <c r="M6843" s="13">
        <v>18.166666666666668</v>
      </c>
    </row>
    <row r="6844" spans="2:13">
      <c r="B6844" s="10">
        <v>6841</v>
      </c>
      <c r="C6844" s="13">
        <v>1</v>
      </c>
      <c r="D6844" s="13">
        <v>4</v>
      </c>
      <c r="E6844" s="13">
        <v>16.875</v>
      </c>
      <c r="F6844" s="13">
        <v>23.947448155130623</v>
      </c>
      <c r="G6844" s="13">
        <v>2.9873417721518987</v>
      </c>
      <c r="H6844" s="13">
        <v>4.0851063829787231</v>
      </c>
      <c r="I6844" s="13">
        <v>1</v>
      </c>
      <c r="J6844" s="13">
        <v>5</v>
      </c>
      <c r="K6844" s="13">
        <v>0.1</v>
      </c>
      <c r="L6844" s="13">
        <v>20</v>
      </c>
      <c r="M6844" s="13">
        <v>29</v>
      </c>
    </row>
    <row r="6845" spans="2:13">
      <c r="B6845" s="10">
        <v>6842</v>
      </c>
      <c r="C6845" s="13">
        <v>0.6</v>
      </c>
      <c r="D6845" s="13">
        <v>6.666666666666667</v>
      </c>
      <c r="E6845" s="13">
        <v>12</v>
      </c>
      <c r="F6845" s="13">
        <v>20.383399209486164</v>
      </c>
      <c r="G6845" s="13">
        <v>2.5652173913043477</v>
      </c>
      <c r="H6845" s="13">
        <v>5.8181818181818183</v>
      </c>
      <c r="I6845" s="13">
        <v>1</v>
      </c>
      <c r="J6845" s="13">
        <v>5</v>
      </c>
      <c r="K6845" s="13">
        <v>0.6</v>
      </c>
      <c r="L6845" s="13">
        <v>3.3333333333333335</v>
      </c>
      <c r="M6845" s="13">
        <v>15.000000000000002</v>
      </c>
    </row>
    <row r="6846" spans="2:13">
      <c r="B6846" s="10">
        <v>6843</v>
      </c>
      <c r="C6846" s="13">
        <v>1</v>
      </c>
      <c r="D6846" s="13">
        <v>4</v>
      </c>
      <c r="E6846" s="13">
        <v>15.882352941176469</v>
      </c>
      <c r="F6846" s="13">
        <v>21.535629896779007</v>
      </c>
      <c r="G6846" s="13">
        <v>2.7441860465116279</v>
      </c>
      <c r="H6846" s="13">
        <v>2.9090909090909092</v>
      </c>
      <c r="I6846" s="13">
        <v>2</v>
      </c>
      <c r="J6846" s="13">
        <v>2.5</v>
      </c>
      <c r="K6846" s="13">
        <v>0.6</v>
      </c>
      <c r="L6846" s="13">
        <v>3.3333333333333335</v>
      </c>
      <c r="M6846" s="13">
        <v>9.8333333333333339</v>
      </c>
    </row>
    <row r="6847" spans="2:13">
      <c r="B6847" s="10">
        <v>6844</v>
      </c>
      <c r="C6847" s="13">
        <v>0.2</v>
      </c>
      <c r="D6847" s="13">
        <v>20</v>
      </c>
      <c r="E6847" s="13">
        <v>11.48936170212766</v>
      </c>
      <c r="F6847" s="13">
        <v>21.320935711041571</v>
      </c>
      <c r="G6847" s="13">
        <v>3.2108843537414966</v>
      </c>
      <c r="H6847" s="13">
        <v>6.6206896551724137</v>
      </c>
      <c r="I6847" s="13">
        <v>1</v>
      </c>
      <c r="J6847" s="13">
        <v>5</v>
      </c>
      <c r="K6847" s="13">
        <v>0.2</v>
      </c>
      <c r="L6847" s="13">
        <v>10</v>
      </c>
      <c r="M6847" s="13">
        <v>35</v>
      </c>
    </row>
    <row r="6848" spans="2:13">
      <c r="B6848" s="10">
        <v>6845</v>
      </c>
      <c r="C6848" s="13">
        <v>1</v>
      </c>
      <c r="D6848" s="13">
        <v>4</v>
      </c>
      <c r="E6848" s="13">
        <v>12.272727272727273</v>
      </c>
      <c r="F6848" s="13">
        <v>18.558690655464851</v>
      </c>
      <c r="G6848" s="13">
        <v>3.189189189189189</v>
      </c>
      <c r="H6848" s="13">
        <v>3.096774193548387</v>
      </c>
      <c r="I6848" s="13">
        <v>1.2</v>
      </c>
      <c r="J6848" s="13">
        <v>4.166666666666667</v>
      </c>
      <c r="K6848" s="13">
        <v>0.6</v>
      </c>
      <c r="L6848" s="13">
        <v>3.3333333333333335</v>
      </c>
      <c r="M6848" s="13">
        <v>11.500000000000002</v>
      </c>
    </row>
    <row r="6849" spans="2:13">
      <c r="B6849" s="10">
        <v>6846</v>
      </c>
      <c r="C6849" s="13">
        <v>0.6</v>
      </c>
      <c r="D6849" s="13">
        <v>6.666666666666667</v>
      </c>
      <c r="E6849" s="13">
        <v>13.846153846153847</v>
      </c>
      <c r="F6849" s="13">
        <v>22.423540617089003</v>
      </c>
      <c r="G6849" s="13">
        <v>2.3838383838383841</v>
      </c>
      <c r="H6849" s="13">
        <v>6.193548387096774</v>
      </c>
      <c r="I6849" s="13">
        <v>1.2</v>
      </c>
      <c r="J6849" s="13">
        <v>4.166666666666667</v>
      </c>
      <c r="K6849" s="13">
        <v>0.4</v>
      </c>
      <c r="L6849" s="13">
        <v>5</v>
      </c>
      <c r="M6849" s="13">
        <v>15.833333333333334</v>
      </c>
    </row>
    <row r="6850" spans="2:13">
      <c r="B6850" s="10">
        <v>6847</v>
      </c>
      <c r="C6850" s="13">
        <v>0.6</v>
      </c>
      <c r="D6850" s="13">
        <v>6.666666666666667</v>
      </c>
      <c r="E6850" s="13">
        <v>9.1525423728813564</v>
      </c>
      <c r="F6850" s="13">
        <v>17.677649976898575</v>
      </c>
      <c r="G6850" s="13">
        <v>2.8780487804878048</v>
      </c>
      <c r="H6850" s="13">
        <v>5.6470588235294121</v>
      </c>
      <c r="I6850" s="13">
        <v>0.6</v>
      </c>
      <c r="J6850" s="13">
        <v>8.3333333333333339</v>
      </c>
      <c r="K6850" s="13">
        <v>0.4</v>
      </c>
      <c r="L6850" s="13">
        <v>5</v>
      </c>
      <c r="M6850" s="13">
        <v>20</v>
      </c>
    </row>
    <row r="6851" spans="2:13">
      <c r="B6851" s="10">
        <v>6848</v>
      </c>
      <c r="C6851" s="13">
        <v>1.4</v>
      </c>
      <c r="D6851" s="13">
        <v>2.8571428571428572</v>
      </c>
      <c r="E6851" s="13">
        <v>12.272727272727273</v>
      </c>
      <c r="F6851" s="13">
        <v>20.932504697210582</v>
      </c>
      <c r="G6851" s="13">
        <v>3.4705882352941178</v>
      </c>
      <c r="H6851" s="13">
        <v>5.1891891891891895</v>
      </c>
      <c r="I6851" s="13">
        <v>1.4</v>
      </c>
      <c r="J6851" s="13">
        <v>3.5714285714285716</v>
      </c>
      <c r="K6851" s="13">
        <v>0.8</v>
      </c>
      <c r="L6851" s="13">
        <v>2.5</v>
      </c>
      <c r="M6851" s="13">
        <v>8.9285714285714288</v>
      </c>
    </row>
    <row r="6852" spans="2:13">
      <c r="B6852" s="10">
        <v>6849</v>
      </c>
      <c r="C6852" s="13">
        <v>1</v>
      </c>
      <c r="D6852" s="13">
        <v>4</v>
      </c>
      <c r="E6852" s="13">
        <v>9.6428571428571441</v>
      </c>
      <c r="F6852" s="13">
        <v>15.99421418051757</v>
      </c>
      <c r="G6852" s="13">
        <v>2.4329896907216493</v>
      </c>
      <c r="H6852" s="13">
        <v>3.9183673469387754</v>
      </c>
      <c r="I6852" s="13">
        <v>1.2</v>
      </c>
      <c r="J6852" s="13">
        <v>4.166666666666667</v>
      </c>
      <c r="K6852" s="13">
        <v>0.2</v>
      </c>
      <c r="L6852" s="13">
        <v>10</v>
      </c>
      <c r="M6852" s="13">
        <v>18.166666666666668</v>
      </c>
    </row>
    <row r="6853" spans="2:13">
      <c r="B6853" s="10">
        <v>6850</v>
      </c>
      <c r="C6853" s="13">
        <v>0.8</v>
      </c>
      <c r="D6853" s="13">
        <v>5</v>
      </c>
      <c r="E6853" s="13">
        <v>11.48936170212766</v>
      </c>
      <c r="F6853" s="13">
        <v>19.567971984633363</v>
      </c>
      <c r="G6853" s="13">
        <v>3.3956834532374103</v>
      </c>
      <c r="H6853" s="13">
        <v>4.6829268292682924</v>
      </c>
      <c r="I6853" s="13">
        <v>0.8</v>
      </c>
      <c r="J6853" s="13">
        <v>6.25</v>
      </c>
      <c r="K6853" s="13">
        <v>0.4</v>
      </c>
      <c r="L6853" s="13">
        <v>5</v>
      </c>
      <c r="M6853" s="13">
        <v>16.25</v>
      </c>
    </row>
    <row r="6854" spans="2:13">
      <c r="B6854" s="10">
        <v>6851</v>
      </c>
      <c r="C6854" s="13">
        <v>1.2</v>
      </c>
      <c r="D6854" s="13">
        <v>3.3333333333333335</v>
      </c>
      <c r="E6854" s="13">
        <v>10.8</v>
      </c>
      <c r="F6854" s="13">
        <v>16.614016907553861</v>
      </c>
      <c r="G6854" s="13">
        <v>2.4455958549222796</v>
      </c>
      <c r="H6854" s="13">
        <v>3.3684210526315788</v>
      </c>
      <c r="I6854" s="13">
        <v>1.4</v>
      </c>
      <c r="J6854" s="13">
        <v>3.5714285714285716</v>
      </c>
      <c r="K6854" s="13">
        <v>0.2</v>
      </c>
      <c r="L6854" s="13">
        <v>10</v>
      </c>
      <c r="M6854" s="13">
        <v>16.904761904761905</v>
      </c>
    </row>
    <row r="6855" spans="2:13">
      <c r="B6855" s="10">
        <v>6852</v>
      </c>
      <c r="C6855" s="13">
        <v>0.2</v>
      </c>
      <c r="D6855" s="13">
        <v>20</v>
      </c>
      <c r="E6855" s="13">
        <v>9.3103448275862064</v>
      </c>
      <c r="F6855" s="13">
        <v>15.12455247785943</v>
      </c>
      <c r="G6855" s="13">
        <v>2.6666666666666665</v>
      </c>
      <c r="H6855" s="13">
        <v>3.1475409836065573</v>
      </c>
      <c r="I6855" s="13">
        <v>0.8</v>
      </c>
      <c r="J6855" s="13">
        <v>6.25</v>
      </c>
      <c r="K6855" s="13">
        <v>0.4</v>
      </c>
      <c r="L6855" s="13">
        <v>5</v>
      </c>
      <c r="M6855" s="13">
        <v>31.25</v>
      </c>
    </row>
    <row r="6856" spans="2:13">
      <c r="B6856" s="10">
        <v>6853</v>
      </c>
      <c r="C6856" s="13">
        <v>1.2</v>
      </c>
      <c r="D6856" s="13">
        <v>3.3333333333333335</v>
      </c>
      <c r="E6856" s="13">
        <v>14.594594594594593</v>
      </c>
      <c r="F6856" s="13">
        <v>27.156706395836828</v>
      </c>
      <c r="G6856" s="13">
        <v>4.2142857142857144</v>
      </c>
      <c r="H6856" s="13">
        <v>8.3478260869565215</v>
      </c>
      <c r="I6856" s="13">
        <v>0.8</v>
      </c>
      <c r="J6856" s="13">
        <v>6.25</v>
      </c>
      <c r="K6856" s="13">
        <v>0.1</v>
      </c>
      <c r="L6856" s="13">
        <v>20</v>
      </c>
      <c r="M6856" s="13">
        <v>29.583333333333336</v>
      </c>
    </row>
    <row r="6857" spans="2:13">
      <c r="B6857" s="10">
        <v>6854</v>
      </c>
      <c r="C6857" s="13">
        <v>0.6</v>
      </c>
      <c r="D6857" s="13">
        <v>6.666666666666667</v>
      </c>
      <c r="E6857" s="13">
        <v>12.558139534883722</v>
      </c>
      <c r="F6857" s="13">
        <v>20.280924758813111</v>
      </c>
      <c r="G6857" s="13">
        <v>3.5488721804511276</v>
      </c>
      <c r="H6857" s="13">
        <v>4.1739130434782608</v>
      </c>
      <c r="I6857" s="13">
        <v>0.6</v>
      </c>
      <c r="J6857" s="13">
        <v>8.3333333333333339</v>
      </c>
      <c r="K6857" s="13">
        <v>0.4</v>
      </c>
      <c r="L6857" s="13">
        <v>5</v>
      </c>
      <c r="M6857" s="13">
        <v>20</v>
      </c>
    </row>
    <row r="6858" spans="2:13">
      <c r="B6858" s="10">
        <v>6855</v>
      </c>
      <c r="C6858" s="13">
        <v>1</v>
      </c>
      <c r="D6858" s="13">
        <v>4</v>
      </c>
      <c r="E6858" s="13">
        <v>12.857142857142858</v>
      </c>
      <c r="F6858" s="13">
        <v>19.944481358434846</v>
      </c>
      <c r="G6858" s="13">
        <v>2.6222222222222222</v>
      </c>
      <c r="H6858" s="13">
        <v>4.4651162790697674</v>
      </c>
      <c r="I6858" s="13">
        <v>1.6</v>
      </c>
      <c r="J6858" s="13">
        <v>3.125</v>
      </c>
      <c r="K6858" s="13">
        <v>0.4</v>
      </c>
      <c r="L6858" s="13">
        <v>5</v>
      </c>
      <c r="M6858" s="13">
        <v>12.125</v>
      </c>
    </row>
    <row r="6859" spans="2:13">
      <c r="B6859" s="10">
        <v>6856</v>
      </c>
      <c r="C6859" s="13">
        <v>0.4</v>
      </c>
      <c r="D6859" s="13">
        <v>10</v>
      </c>
      <c r="E6859" s="13">
        <v>12.272727272727273</v>
      </c>
      <c r="F6859" s="13">
        <v>17.910802944701253</v>
      </c>
      <c r="G6859" s="13">
        <v>2.3838383838383841</v>
      </c>
      <c r="H6859" s="13">
        <v>3.2542372881355934</v>
      </c>
      <c r="I6859" s="13">
        <v>1.2</v>
      </c>
      <c r="J6859" s="13">
        <v>4.166666666666667</v>
      </c>
      <c r="K6859" s="13">
        <v>0.2</v>
      </c>
      <c r="L6859" s="13">
        <v>10</v>
      </c>
      <c r="M6859" s="13">
        <v>24.166666666666668</v>
      </c>
    </row>
    <row r="6860" spans="2:13">
      <c r="B6860" s="10">
        <v>6857</v>
      </c>
      <c r="C6860" s="13">
        <v>1</v>
      </c>
      <c r="D6860" s="13">
        <v>4</v>
      </c>
      <c r="E6860" s="13">
        <v>8.3076923076923084</v>
      </c>
      <c r="F6860" s="13">
        <v>14.345473417137585</v>
      </c>
      <c r="G6860" s="13">
        <v>3.2551724137931033</v>
      </c>
      <c r="H6860" s="13">
        <v>2.7826086956521738</v>
      </c>
      <c r="I6860" s="13">
        <v>1.2</v>
      </c>
      <c r="J6860" s="13">
        <v>4.166666666666667</v>
      </c>
      <c r="K6860" s="13">
        <v>0.2</v>
      </c>
      <c r="L6860" s="13">
        <v>10</v>
      </c>
      <c r="M6860" s="13">
        <v>18.166666666666668</v>
      </c>
    </row>
    <row r="6861" spans="2:13">
      <c r="B6861" s="10">
        <v>6858</v>
      </c>
      <c r="C6861" s="13">
        <v>0.6</v>
      </c>
      <c r="D6861" s="13">
        <v>6.666666666666667</v>
      </c>
      <c r="E6861" s="13">
        <v>11.48936170212766</v>
      </c>
      <c r="F6861" s="13">
        <v>21.122975147505812</v>
      </c>
      <c r="G6861" s="13">
        <v>2.776470588235294</v>
      </c>
      <c r="H6861" s="13">
        <v>6.8571428571428568</v>
      </c>
      <c r="I6861" s="13">
        <v>1.4</v>
      </c>
      <c r="J6861" s="13">
        <v>3.5714285714285716</v>
      </c>
      <c r="K6861" s="13">
        <v>0.4</v>
      </c>
      <c r="L6861" s="13">
        <v>5</v>
      </c>
      <c r="M6861" s="13">
        <v>15.238095238095239</v>
      </c>
    </row>
    <row r="6862" spans="2:13">
      <c r="B6862" s="10">
        <v>6859</v>
      </c>
      <c r="C6862" s="13">
        <v>0.6</v>
      </c>
      <c r="D6862" s="13">
        <v>6.666666666666667</v>
      </c>
      <c r="E6862" s="13">
        <v>14.594594594594593</v>
      </c>
      <c r="F6862" s="13">
        <v>22.604373051431871</v>
      </c>
      <c r="G6862" s="13">
        <v>2.5240641711229945</v>
      </c>
      <c r="H6862" s="13">
        <v>5.4857142857142858</v>
      </c>
      <c r="I6862" s="13">
        <v>0.8</v>
      </c>
      <c r="J6862" s="13">
        <v>6.25</v>
      </c>
      <c r="K6862" s="13">
        <v>0.4</v>
      </c>
      <c r="L6862" s="13">
        <v>5</v>
      </c>
      <c r="M6862" s="13">
        <v>17.916666666666668</v>
      </c>
    </row>
    <row r="6863" spans="2:13">
      <c r="B6863" s="10">
        <v>6860</v>
      </c>
      <c r="C6863" s="13">
        <v>0.2</v>
      </c>
      <c r="D6863" s="13">
        <v>20</v>
      </c>
      <c r="E6863" s="13">
        <v>7.8260869565217401</v>
      </c>
      <c r="F6863" s="13">
        <v>15.013604687018194</v>
      </c>
      <c r="G6863" s="13">
        <v>3.3475177304964543</v>
      </c>
      <c r="H6863" s="13">
        <v>3.84</v>
      </c>
      <c r="I6863" s="13">
        <v>1</v>
      </c>
      <c r="J6863" s="13">
        <v>5</v>
      </c>
      <c r="K6863" s="13">
        <v>0.6</v>
      </c>
      <c r="L6863" s="13">
        <v>3.3333333333333335</v>
      </c>
      <c r="M6863" s="13">
        <v>28.333333333333332</v>
      </c>
    </row>
    <row r="6864" spans="2:13">
      <c r="B6864" s="10">
        <v>6861</v>
      </c>
      <c r="C6864" s="13">
        <v>0.4</v>
      </c>
      <c r="D6864" s="13">
        <v>10</v>
      </c>
      <c r="E6864" s="13">
        <v>14.210526315789473</v>
      </c>
      <c r="F6864" s="13">
        <v>20.835838258748474</v>
      </c>
      <c r="G6864" s="13">
        <v>2.8606060606060604</v>
      </c>
      <c r="H6864" s="13">
        <v>3.7647058823529411</v>
      </c>
      <c r="I6864" s="13">
        <v>0.8</v>
      </c>
      <c r="J6864" s="13">
        <v>6.25</v>
      </c>
      <c r="K6864" s="13">
        <v>0.6</v>
      </c>
      <c r="L6864" s="13">
        <v>3.3333333333333335</v>
      </c>
      <c r="M6864" s="13">
        <v>19.583333333333332</v>
      </c>
    </row>
    <row r="6865" spans="2:13">
      <c r="B6865" s="10">
        <v>6862</v>
      </c>
      <c r="C6865" s="13">
        <v>0.8</v>
      </c>
      <c r="D6865" s="13">
        <v>5</v>
      </c>
      <c r="E6865" s="13">
        <v>9.3103448275862064</v>
      </c>
      <c r="F6865" s="13">
        <v>19.163911195087387</v>
      </c>
      <c r="G6865" s="13">
        <v>3.2328767123287672</v>
      </c>
      <c r="H6865" s="13">
        <v>6.6206896551724137</v>
      </c>
      <c r="I6865" s="13">
        <v>1.4</v>
      </c>
      <c r="J6865" s="13">
        <v>3.5714285714285716</v>
      </c>
      <c r="K6865" s="13">
        <v>0.6</v>
      </c>
      <c r="L6865" s="13">
        <v>3.3333333333333335</v>
      </c>
      <c r="M6865" s="13">
        <v>11.904761904761905</v>
      </c>
    </row>
    <row r="6866" spans="2:13">
      <c r="B6866" s="10">
        <v>6863</v>
      </c>
      <c r="C6866" s="13">
        <v>1.2</v>
      </c>
      <c r="D6866" s="13">
        <v>3.3333333333333335</v>
      </c>
      <c r="E6866" s="13">
        <v>19.285714285714288</v>
      </c>
      <c r="F6866" s="13">
        <v>26.266526190165404</v>
      </c>
      <c r="G6866" s="13">
        <v>2.8957055214723924</v>
      </c>
      <c r="H6866" s="13">
        <v>4.0851063829787231</v>
      </c>
      <c r="I6866" s="13">
        <v>1</v>
      </c>
      <c r="J6866" s="13">
        <v>5</v>
      </c>
      <c r="K6866" s="13">
        <v>0.2</v>
      </c>
      <c r="L6866" s="13">
        <v>10</v>
      </c>
      <c r="M6866" s="13">
        <v>18.333333333333336</v>
      </c>
    </row>
    <row r="6867" spans="2:13">
      <c r="B6867" s="10">
        <v>6864</v>
      </c>
      <c r="C6867" s="13">
        <v>0.2</v>
      </c>
      <c r="D6867" s="13">
        <v>20</v>
      </c>
      <c r="E6867" s="13">
        <v>11.020408163265305</v>
      </c>
      <c r="F6867" s="13">
        <v>16.687074829931973</v>
      </c>
      <c r="G6867" s="13">
        <v>2.6666666666666665</v>
      </c>
      <c r="H6867" s="13">
        <v>3</v>
      </c>
      <c r="I6867" s="13">
        <v>1.6</v>
      </c>
      <c r="J6867" s="13">
        <v>3.125</v>
      </c>
      <c r="K6867" s="13">
        <v>0.6</v>
      </c>
      <c r="L6867" s="13">
        <v>3.3333333333333335</v>
      </c>
      <c r="M6867" s="13">
        <v>26.458333333333332</v>
      </c>
    </row>
    <row r="6868" spans="2:13">
      <c r="B6868" s="10">
        <v>6865</v>
      </c>
      <c r="C6868" s="13">
        <v>0.2</v>
      </c>
      <c r="D6868" s="13">
        <v>20</v>
      </c>
      <c r="E6868" s="13">
        <v>14.594594594594593</v>
      </c>
      <c r="F6868" s="13">
        <v>20.985945945945943</v>
      </c>
      <c r="G6868" s="13">
        <v>2.5513513513513515</v>
      </c>
      <c r="H6868" s="13">
        <v>3.84</v>
      </c>
      <c r="I6868" s="13">
        <v>1.2</v>
      </c>
      <c r="J6868" s="13">
        <v>4.166666666666667</v>
      </c>
      <c r="K6868" s="13">
        <v>0.2</v>
      </c>
      <c r="L6868" s="13">
        <v>10</v>
      </c>
      <c r="M6868" s="13">
        <v>34.166666666666671</v>
      </c>
    </row>
    <row r="6869" spans="2:13">
      <c r="B6869" s="10">
        <v>6866</v>
      </c>
      <c r="C6869" s="13">
        <v>0.1</v>
      </c>
      <c r="D6869" s="13">
        <v>40</v>
      </c>
      <c r="E6869" s="13">
        <v>15.428571428571429</v>
      </c>
      <c r="F6869" s="13">
        <v>23.20190476190476</v>
      </c>
      <c r="G6869" s="13">
        <v>3.9333333333333336</v>
      </c>
      <c r="H6869" s="13">
        <v>3.84</v>
      </c>
      <c r="I6869" s="13">
        <v>1.4</v>
      </c>
      <c r="J6869" s="13">
        <v>3.5714285714285716</v>
      </c>
      <c r="K6869" s="13">
        <v>0.4</v>
      </c>
      <c r="L6869" s="13">
        <v>5</v>
      </c>
      <c r="M6869" s="13">
        <v>48.571428571428569</v>
      </c>
    </row>
    <row r="6870" spans="2:13">
      <c r="B6870" s="10">
        <v>6867</v>
      </c>
      <c r="C6870" s="13">
        <v>0.8</v>
      </c>
      <c r="D6870" s="13">
        <v>5</v>
      </c>
      <c r="E6870" s="13">
        <v>12</v>
      </c>
      <c r="F6870" s="13">
        <v>18.329380764163375</v>
      </c>
      <c r="G6870" s="13">
        <v>3.4202898550724639</v>
      </c>
      <c r="H6870" s="13">
        <v>2.9090909090909092</v>
      </c>
      <c r="I6870" s="13">
        <v>1</v>
      </c>
      <c r="J6870" s="13">
        <v>5</v>
      </c>
      <c r="K6870" s="13">
        <v>0.8</v>
      </c>
      <c r="L6870" s="13">
        <v>2.5</v>
      </c>
      <c r="M6870" s="13">
        <v>12.5</v>
      </c>
    </row>
    <row r="6871" spans="2:13">
      <c r="B6871" s="10">
        <v>6868</v>
      </c>
      <c r="C6871" s="13">
        <v>0.8</v>
      </c>
      <c r="D6871" s="13">
        <v>5</v>
      </c>
      <c r="E6871" s="13">
        <v>14.594594594594593</v>
      </c>
      <c r="F6871" s="13">
        <v>23.929153418124006</v>
      </c>
      <c r="G6871" s="13">
        <v>3.6875</v>
      </c>
      <c r="H6871" s="13">
        <v>5.6470588235294121</v>
      </c>
      <c r="I6871" s="13">
        <v>0.8</v>
      </c>
      <c r="J6871" s="13">
        <v>6.25</v>
      </c>
      <c r="K6871" s="13">
        <v>0.8</v>
      </c>
      <c r="L6871" s="13">
        <v>2.5</v>
      </c>
      <c r="M6871" s="13">
        <v>13.75</v>
      </c>
    </row>
    <row r="6872" spans="2:13">
      <c r="B6872" s="10">
        <v>6869</v>
      </c>
      <c r="C6872" s="13">
        <v>1.2</v>
      </c>
      <c r="D6872" s="13">
        <v>3.3333333333333335</v>
      </c>
      <c r="E6872" s="13">
        <v>12.857142857142858</v>
      </c>
      <c r="F6872" s="13">
        <v>23.179138321995463</v>
      </c>
      <c r="G6872" s="13">
        <v>3.2108843537414966</v>
      </c>
      <c r="H6872" s="13">
        <v>7.1111111111111107</v>
      </c>
      <c r="I6872" s="13">
        <v>1.2</v>
      </c>
      <c r="J6872" s="13">
        <v>4.166666666666667</v>
      </c>
      <c r="K6872" s="13">
        <v>0.1</v>
      </c>
      <c r="L6872" s="13">
        <v>20</v>
      </c>
      <c r="M6872" s="13">
        <v>27.5</v>
      </c>
    </row>
    <row r="6873" spans="2:13">
      <c r="B6873" s="10">
        <v>6870</v>
      </c>
      <c r="C6873" s="13">
        <v>0.4</v>
      </c>
      <c r="D6873" s="13">
        <v>10</v>
      </c>
      <c r="E6873" s="13">
        <v>13.170731707317072</v>
      </c>
      <c r="F6873" s="13">
        <v>19.312699328736748</v>
      </c>
      <c r="G6873" s="13">
        <v>3.2328767123287672</v>
      </c>
      <c r="H6873" s="13">
        <v>2.9090909090909092</v>
      </c>
      <c r="I6873" s="13">
        <v>0.8</v>
      </c>
      <c r="J6873" s="13">
        <v>6.25</v>
      </c>
      <c r="K6873" s="13">
        <v>0.2</v>
      </c>
      <c r="L6873" s="13">
        <v>10</v>
      </c>
      <c r="M6873" s="13">
        <v>26.25</v>
      </c>
    </row>
    <row r="6874" spans="2:13">
      <c r="B6874" s="10">
        <v>6871</v>
      </c>
      <c r="C6874" s="13">
        <v>0.4</v>
      </c>
      <c r="D6874" s="13">
        <v>10</v>
      </c>
      <c r="E6874" s="13">
        <v>11.739130434782609</v>
      </c>
      <c r="F6874" s="13">
        <v>19.474195369847543</v>
      </c>
      <c r="G6874" s="13">
        <v>3.3714285714285714</v>
      </c>
      <c r="H6874" s="13">
        <v>4.3636363636363633</v>
      </c>
      <c r="I6874" s="13">
        <v>1</v>
      </c>
      <c r="J6874" s="13">
        <v>5</v>
      </c>
      <c r="K6874" s="13">
        <v>0.2</v>
      </c>
      <c r="L6874" s="13">
        <v>10</v>
      </c>
      <c r="M6874" s="13">
        <v>25</v>
      </c>
    </row>
    <row r="6875" spans="2:13">
      <c r="B6875" s="10">
        <v>6872</v>
      </c>
      <c r="C6875" s="13">
        <v>0.4</v>
      </c>
      <c r="D6875" s="13">
        <v>10</v>
      </c>
      <c r="E6875" s="13">
        <v>9.8181818181818166</v>
      </c>
      <c r="F6875" s="13">
        <v>18.186514215711295</v>
      </c>
      <c r="G6875" s="13">
        <v>3.4452554744525545</v>
      </c>
      <c r="H6875" s="13">
        <v>4.9230769230769234</v>
      </c>
      <c r="I6875" s="13">
        <v>1.2</v>
      </c>
      <c r="J6875" s="13">
        <v>4.166666666666667</v>
      </c>
      <c r="K6875" s="13">
        <v>0.4</v>
      </c>
      <c r="L6875" s="13">
        <v>5</v>
      </c>
      <c r="M6875" s="13">
        <v>19.166666666666668</v>
      </c>
    </row>
    <row r="6876" spans="2:13">
      <c r="B6876" s="10">
        <v>6873</v>
      </c>
      <c r="C6876" s="13">
        <v>0.6</v>
      </c>
      <c r="D6876" s="13">
        <v>6.666666666666667</v>
      </c>
      <c r="E6876" s="13">
        <v>11.25</v>
      </c>
      <c r="F6876" s="13">
        <v>18.46142857142857</v>
      </c>
      <c r="G6876" s="13">
        <v>3.3714285714285714</v>
      </c>
      <c r="H6876" s="13">
        <v>3.84</v>
      </c>
      <c r="I6876" s="13">
        <v>1.2</v>
      </c>
      <c r="J6876" s="13">
        <v>4.166666666666667</v>
      </c>
      <c r="K6876" s="13">
        <v>0.4</v>
      </c>
      <c r="L6876" s="13">
        <v>5</v>
      </c>
      <c r="M6876" s="13">
        <v>15.833333333333334</v>
      </c>
    </row>
    <row r="6877" spans="2:13">
      <c r="B6877" s="10">
        <v>6874</v>
      </c>
      <c r="C6877" s="13">
        <v>0.4</v>
      </c>
      <c r="D6877" s="13">
        <v>10</v>
      </c>
      <c r="E6877" s="13">
        <v>11.020408163265305</v>
      </c>
      <c r="F6877" s="13">
        <v>16.551721294578435</v>
      </c>
      <c r="G6877" s="13">
        <v>2.6222222222222222</v>
      </c>
      <c r="H6877" s="13">
        <v>2.9090909090909092</v>
      </c>
      <c r="I6877" s="13">
        <v>0.8</v>
      </c>
      <c r="J6877" s="13">
        <v>6.25</v>
      </c>
      <c r="K6877" s="13">
        <v>0.6</v>
      </c>
      <c r="L6877" s="13">
        <v>3.3333333333333335</v>
      </c>
      <c r="M6877" s="13">
        <v>19.583333333333332</v>
      </c>
    </row>
    <row r="6878" spans="2:13">
      <c r="B6878" s="10">
        <v>6875</v>
      </c>
      <c r="C6878" s="13">
        <v>1.2</v>
      </c>
      <c r="D6878" s="13">
        <v>3.3333333333333335</v>
      </c>
      <c r="E6878" s="13">
        <v>12.857142857142858</v>
      </c>
      <c r="F6878" s="13">
        <v>19.973944529471051</v>
      </c>
      <c r="G6878" s="13">
        <v>2.6516853932584272</v>
      </c>
      <c r="H6878" s="13">
        <v>4.4651162790697674</v>
      </c>
      <c r="I6878" s="13">
        <v>1.2</v>
      </c>
      <c r="J6878" s="13">
        <v>4.166666666666667</v>
      </c>
      <c r="K6878" s="13">
        <v>0.2</v>
      </c>
      <c r="L6878" s="13">
        <v>10</v>
      </c>
      <c r="M6878" s="13">
        <v>17.5</v>
      </c>
    </row>
    <row r="6879" spans="2:13">
      <c r="B6879" s="10">
        <v>6876</v>
      </c>
      <c r="C6879" s="13">
        <v>0.8</v>
      </c>
      <c r="D6879" s="13">
        <v>5</v>
      </c>
      <c r="E6879" s="13">
        <v>9.3103448275862064</v>
      </c>
      <c r="F6879" s="13">
        <v>15.659874434669771</v>
      </c>
      <c r="G6879" s="13">
        <v>3.3956834532374103</v>
      </c>
      <c r="H6879" s="13">
        <v>2.953846153846154</v>
      </c>
      <c r="I6879" s="13">
        <v>0.6</v>
      </c>
      <c r="J6879" s="13">
        <v>8.3333333333333339</v>
      </c>
      <c r="K6879" s="13">
        <v>0.2</v>
      </c>
      <c r="L6879" s="13">
        <v>10</v>
      </c>
      <c r="M6879" s="13">
        <v>23.333333333333336</v>
      </c>
    </row>
    <row r="6880" spans="2:13">
      <c r="B6880" s="10">
        <v>6877</v>
      </c>
      <c r="C6880" s="13">
        <v>0.8</v>
      </c>
      <c r="D6880" s="13">
        <v>5</v>
      </c>
      <c r="E6880" s="13">
        <v>13.846153846153847</v>
      </c>
      <c r="F6880" s="13">
        <v>20.108214225861285</v>
      </c>
      <c r="G6880" s="13">
        <v>2.4973544973544972</v>
      </c>
      <c r="H6880" s="13">
        <v>3.7647058823529411</v>
      </c>
      <c r="I6880" s="13">
        <v>1.2</v>
      </c>
      <c r="J6880" s="13">
        <v>4.166666666666667</v>
      </c>
      <c r="K6880" s="13">
        <v>0.1</v>
      </c>
      <c r="L6880" s="13">
        <v>20</v>
      </c>
      <c r="M6880" s="13">
        <v>29.166666666666668</v>
      </c>
    </row>
    <row r="6881" spans="2:13">
      <c r="B6881" s="10">
        <v>6878</v>
      </c>
      <c r="C6881" s="13">
        <v>0.2</v>
      </c>
      <c r="D6881" s="13">
        <v>20</v>
      </c>
      <c r="E6881" s="13">
        <v>13.846153846153847</v>
      </c>
      <c r="F6881" s="13">
        <v>20.675794793441852</v>
      </c>
      <c r="G6881" s="13">
        <v>3.0649350649350646</v>
      </c>
      <c r="H6881" s="13">
        <v>3.7647058823529411</v>
      </c>
      <c r="I6881" s="13">
        <v>1</v>
      </c>
      <c r="J6881" s="13">
        <v>5</v>
      </c>
      <c r="K6881" s="13">
        <v>0.4</v>
      </c>
      <c r="L6881" s="13">
        <v>5</v>
      </c>
      <c r="M6881" s="13">
        <v>30</v>
      </c>
    </row>
    <row r="6882" spans="2:13">
      <c r="B6882" s="10">
        <v>6879</v>
      </c>
      <c r="C6882" s="13">
        <v>1.4</v>
      </c>
      <c r="D6882" s="13">
        <v>2.8571428571428572</v>
      </c>
      <c r="E6882" s="13">
        <v>9.6428571428571441</v>
      </c>
      <c r="F6882" s="13">
        <v>18.943556443556446</v>
      </c>
      <c r="G6882" s="13">
        <v>3.3006993006993004</v>
      </c>
      <c r="H6882" s="13">
        <v>6</v>
      </c>
      <c r="I6882" s="13">
        <v>1</v>
      </c>
      <c r="J6882" s="13">
        <v>5</v>
      </c>
      <c r="K6882" s="13">
        <v>0.2</v>
      </c>
      <c r="L6882" s="13">
        <v>10</v>
      </c>
      <c r="M6882" s="13">
        <v>17.857142857142858</v>
      </c>
    </row>
    <row r="6883" spans="2:13">
      <c r="B6883" s="10">
        <v>6880</v>
      </c>
      <c r="C6883" s="13">
        <v>1</v>
      </c>
      <c r="D6883" s="13">
        <v>4</v>
      </c>
      <c r="E6883" s="13">
        <v>11.48936170212766</v>
      </c>
      <c r="F6883" s="13">
        <v>20.683138222636853</v>
      </c>
      <c r="G6883" s="13">
        <v>2.3366336633663365</v>
      </c>
      <c r="H6883" s="13">
        <v>6.8571428571428568</v>
      </c>
      <c r="I6883" s="13">
        <v>0.6</v>
      </c>
      <c r="J6883" s="13">
        <v>8.3333333333333339</v>
      </c>
      <c r="K6883" s="13">
        <v>0.6</v>
      </c>
      <c r="L6883" s="13">
        <v>3.3333333333333335</v>
      </c>
      <c r="M6883" s="13">
        <v>15.666666666666668</v>
      </c>
    </row>
    <row r="6884" spans="2:13">
      <c r="B6884" s="10">
        <v>6881</v>
      </c>
      <c r="C6884" s="13">
        <v>1.2</v>
      </c>
      <c r="D6884" s="13">
        <v>3.3333333333333335</v>
      </c>
      <c r="E6884" s="13">
        <v>16.875</v>
      </c>
      <c r="F6884" s="13">
        <v>27.603323699421964</v>
      </c>
      <c r="G6884" s="13">
        <v>2.7283236994219653</v>
      </c>
      <c r="H6884" s="13">
        <v>8</v>
      </c>
      <c r="I6884" s="13">
        <v>1</v>
      </c>
      <c r="J6884" s="13">
        <v>5</v>
      </c>
      <c r="K6884" s="13">
        <v>0.2</v>
      </c>
      <c r="L6884" s="13">
        <v>10</v>
      </c>
      <c r="M6884" s="13">
        <v>18.333333333333336</v>
      </c>
    </row>
    <row r="6885" spans="2:13">
      <c r="B6885" s="10">
        <v>6882</v>
      </c>
      <c r="C6885" s="13">
        <v>0.4</v>
      </c>
      <c r="D6885" s="13">
        <v>10</v>
      </c>
      <c r="E6885" s="13">
        <v>12</v>
      </c>
      <c r="F6885" s="13">
        <v>18.998686629892305</v>
      </c>
      <c r="G6885" s="13">
        <v>2.9135802469135803</v>
      </c>
      <c r="H6885" s="13">
        <v>4.0851063829787231</v>
      </c>
      <c r="I6885" s="13">
        <v>1</v>
      </c>
      <c r="J6885" s="13">
        <v>5</v>
      </c>
      <c r="K6885" s="13">
        <v>0.2</v>
      </c>
      <c r="L6885" s="13">
        <v>10</v>
      </c>
      <c r="M6885" s="13">
        <v>25</v>
      </c>
    </row>
    <row r="6886" spans="2:13">
      <c r="B6886" s="10">
        <v>6883</v>
      </c>
      <c r="C6886" s="13">
        <v>1.2</v>
      </c>
      <c r="D6886" s="13">
        <v>3.3333333333333335</v>
      </c>
      <c r="E6886" s="13">
        <v>18.620689655172413</v>
      </c>
      <c r="F6886" s="13">
        <v>24.791041825524587</v>
      </c>
      <c r="G6886" s="13">
        <v>3.5757575757575761</v>
      </c>
      <c r="H6886" s="13">
        <v>2.5945945945945947</v>
      </c>
      <c r="I6886" s="13">
        <v>0.4</v>
      </c>
      <c r="J6886" s="13">
        <v>12.5</v>
      </c>
      <c r="K6886" s="13">
        <v>0.2</v>
      </c>
      <c r="L6886" s="13">
        <v>10</v>
      </c>
      <c r="M6886" s="13">
        <v>25.833333333333336</v>
      </c>
    </row>
    <row r="6887" spans="2:13">
      <c r="B6887" s="10">
        <v>6884</v>
      </c>
      <c r="C6887" s="13">
        <v>1.6</v>
      </c>
      <c r="D6887" s="13">
        <v>2.5</v>
      </c>
      <c r="E6887" s="13">
        <v>16.875</v>
      </c>
      <c r="F6887" s="13">
        <v>25.604016786570742</v>
      </c>
      <c r="G6887" s="13">
        <v>3.3956834532374103</v>
      </c>
      <c r="H6887" s="13">
        <v>5.333333333333333</v>
      </c>
      <c r="I6887" s="13">
        <v>0.8</v>
      </c>
      <c r="J6887" s="13">
        <v>6.25</v>
      </c>
      <c r="K6887" s="13">
        <v>0.2</v>
      </c>
      <c r="L6887" s="13">
        <v>10</v>
      </c>
      <c r="M6887" s="13">
        <v>18.75</v>
      </c>
    </row>
    <row r="6888" spans="2:13">
      <c r="B6888" s="10">
        <v>6885</v>
      </c>
      <c r="C6888" s="13">
        <v>0.8</v>
      </c>
      <c r="D6888" s="13">
        <v>5</v>
      </c>
      <c r="E6888" s="13">
        <v>18</v>
      </c>
      <c r="F6888" s="13">
        <v>27.192899408284021</v>
      </c>
      <c r="G6888" s="13">
        <v>2.7928994082840237</v>
      </c>
      <c r="H6888" s="13">
        <v>6.4</v>
      </c>
      <c r="I6888" s="13">
        <v>0.8</v>
      </c>
      <c r="J6888" s="13">
        <v>6.25</v>
      </c>
      <c r="K6888" s="13">
        <v>0.2</v>
      </c>
      <c r="L6888" s="13">
        <v>10</v>
      </c>
      <c r="M6888" s="13">
        <v>21.25</v>
      </c>
    </row>
    <row r="6889" spans="2:13">
      <c r="B6889" s="10">
        <v>6886</v>
      </c>
      <c r="C6889" s="13">
        <v>0.8</v>
      </c>
      <c r="D6889" s="13">
        <v>5</v>
      </c>
      <c r="E6889" s="13">
        <v>13.5</v>
      </c>
      <c r="F6889" s="13">
        <v>23.247517730496455</v>
      </c>
      <c r="G6889" s="13">
        <v>3.3475177304964543</v>
      </c>
      <c r="H6889" s="13">
        <v>6.4</v>
      </c>
      <c r="I6889" s="13">
        <v>0.4</v>
      </c>
      <c r="J6889" s="13">
        <v>12.5</v>
      </c>
      <c r="K6889" s="13">
        <v>0.4</v>
      </c>
      <c r="L6889" s="13">
        <v>5</v>
      </c>
      <c r="M6889" s="13">
        <v>22.5</v>
      </c>
    </row>
    <row r="6890" spans="2:13">
      <c r="B6890" s="10">
        <v>6887</v>
      </c>
      <c r="C6890" s="13">
        <v>0.8</v>
      </c>
      <c r="D6890" s="13">
        <v>5</v>
      </c>
      <c r="E6890" s="13">
        <v>8.1818181818181817</v>
      </c>
      <c r="F6890" s="13">
        <v>16.169830169830171</v>
      </c>
      <c r="G6890" s="13">
        <v>3.0649350649350646</v>
      </c>
      <c r="H6890" s="13">
        <v>4.9230769230769234</v>
      </c>
      <c r="I6890" s="13">
        <v>1.6</v>
      </c>
      <c r="J6890" s="13">
        <v>3.125</v>
      </c>
      <c r="K6890" s="13">
        <v>0.2</v>
      </c>
      <c r="L6890" s="13">
        <v>10</v>
      </c>
      <c r="M6890" s="13">
        <v>18.125</v>
      </c>
    </row>
    <row r="6891" spans="2:13">
      <c r="B6891" s="10">
        <v>6888</v>
      </c>
      <c r="C6891" s="13">
        <v>1</v>
      </c>
      <c r="D6891" s="13">
        <v>4</v>
      </c>
      <c r="E6891" s="13">
        <v>11.48936170212766</v>
      </c>
      <c r="F6891" s="13">
        <v>21.31311649139969</v>
      </c>
      <c r="G6891" s="13">
        <v>2.7126436781609193</v>
      </c>
      <c r="H6891" s="13">
        <v>7.1111111111111107</v>
      </c>
      <c r="I6891" s="13">
        <v>0.8</v>
      </c>
      <c r="J6891" s="13">
        <v>6.25</v>
      </c>
      <c r="K6891" s="13">
        <v>0.6</v>
      </c>
      <c r="L6891" s="13">
        <v>3.3333333333333335</v>
      </c>
      <c r="M6891" s="13">
        <v>13.583333333333334</v>
      </c>
    </row>
    <row r="6892" spans="2:13">
      <c r="B6892" s="10">
        <v>6889</v>
      </c>
      <c r="C6892" s="13">
        <v>1.2</v>
      </c>
      <c r="D6892" s="13">
        <v>3.3333333333333335</v>
      </c>
      <c r="E6892" s="13">
        <v>11.020408163265305</v>
      </c>
      <c r="F6892" s="13">
        <v>17.826859776168533</v>
      </c>
      <c r="G6892" s="13">
        <v>3.8064516129032255</v>
      </c>
      <c r="H6892" s="13">
        <v>3</v>
      </c>
      <c r="I6892" s="13">
        <v>1.2</v>
      </c>
      <c r="J6892" s="13">
        <v>4.166666666666667</v>
      </c>
      <c r="K6892" s="13">
        <v>0.2</v>
      </c>
      <c r="L6892" s="13">
        <v>10</v>
      </c>
      <c r="M6892" s="13">
        <v>17.5</v>
      </c>
    </row>
    <row r="6893" spans="2:13">
      <c r="B6893" s="10">
        <v>6890</v>
      </c>
      <c r="C6893" s="13">
        <v>0.6</v>
      </c>
      <c r="D6893" s="13">
        <v>6.666666666666667</v>
      </c>
      <c r="E6893" s="13">
        <v>12.857142857142858</v>
      </c>
      <c r="F6893" s="13">
        <v>19.325345622119816</v>
      </c>
      <c r="G6893" s="13">
        <v>3.3714285714285714</v>
      </c>
      <c r="H6893" s="13">
        <v>3.096774193548387</v>
      </c>
      <c r="I6893" s="13">
        <v>1.2</v>
      </c>
      <c r="J6893" s="13">
        <v>4.166666666666667</v>
      </c>
      <c r="K6893" s="13">
        <v>0.4</v>
      </c>
      <c r="L6893" s="13">
        <v>5</v>
      </c>
      <c r="M6893" s="13">
        <v>15.833333333333334</v>
      </c>
    </row>
    <row r="6894" spans="2:13">
      <c r="B6894" s="10">
        <v>6891</v>
      </c>
      <c r="C6894" s="13">
        <v>1.2</v>
      </c>
      <c r="D6894" s="13">
        <v>3.3333333333333335</v>
      </c>
      <c r="E6894" s="13">
        <v>12</v>
      </c>
      <c r="F6894" s="13">
        <v>20.137598899208804</v>
      </c>
      <c r="G6894" s="13">
        <v>3.0849673202614376</v>
      </c>
      <c r="H6894" s="13">
        <v>5.0526315789473681</v>
      </c>
      <c r="I6894" s="13">
        <v>0.8</v>
      </c>
      <c r="J6894" s="13">
        <v>6.25</v>
      </c>
      <c r="K6894" s="13">
        <v>0.6</v>
      </c>
      <c r="L6894" s="13">
        <v>3.3333333333333335</v>
      </c>
      <c r="M6894" s="13">
        <v>12.916666666666668</v>
      </c>
    </row>
    <row r="6895" spans="2:13">
      <c r="B6895" s="10">
        <v>6892</v>
      </c>
      <c r="C6895" s="13">
        <v>0.6</v>
      </c>
      <c r="D6895" s="13">
        <v>6.666666666666667</v>
      </c>
      <c r="E6895" s="13">
        <v>15</v>
      </c>
      <c r="F6895" s="13">
        <v>25.206451612903223</v>
      </c>
      <c r="G6895" s="13">
        <v>3.8064516129032255</v>
      </c>
      <c r="H6895" s="13">
        <v>6.4</v>
      </c>
      <c r="I6895" s="13">
        <v>1</v>
      </c>
      <c r="J6895" s="13">
        <v>5</v>
      </c>
      <c r="K6895" s="13">
        <v>0.2</v>
      </c>
      <c r="L6895" s="13">
        <v>10</v>
      </c>
      <c r="M6895" s="13">
        <v>21.666666666666668</v>
      </c>
    </row>
    <row r="6896" spans="2:13">
      <c r="B6896" s="10">
        <v>6893</v>
      </c>
      <c r="C6896" s="13">
        <v>1.4</v>
      </c>
      <c r="D6896" s="13">
        <v>2.8571428571428572</v>
      </c>
      <c r="E6896" s="13">
        <v>9.6428571428571441</v>
      </c>
      <c r="F6896" s="13">
        <v>19.024064171122994</v>
      </c>
      <c r="G6896" s="13">
        <v>2.5240641711229945</v>
      </c>
      <c r="H6896" s="13">
        <v>6.8571428571428568</v>
      </c>
      <c r="I6896" s="13">
        <v>1</v>
      </c>
      <c r="J6896" s="13">
        <v>5</v>
      </c>
      <c r="K6896" s="13">
        <v>0.4</v>
      </c>
      <c r="L6896" s="13">
        <v>5</v>
      </c>
      <c r="M6896" s="13">
        <v>12.857142857142858</v>
      </c>
    </row>
    <row r="6897" spans="2:13">
      <c r="B6897" s="10">
        <v>6894</v>
      </c>
      <c r="C6897" s="13">
        <v>0.8</v>
      </c>
      <c r="D6897" s="13">
        <v>5</v>
      </c>
      <c r="E6897" s="13">
        <v>10.588235294117647</v>
      </c>
      <c r="F6897" s="13">
        <v>17.008866685847305</v>
      </c>
      <c r="G6897" s="13">
        <v>2.7283236994219653</v>
      </c>
      <c r="H6897" s="13">
        <v>3.6923076923076925</v>
      </c>
      <c r="I6897" s="13">
        <v>0.8</v>
      </c>
      <c r="J6897" s="13">
        <v>6.25</v>
      </c>
      <c r="K6897" s="13">
        <v>0.8</v>
      </c>
      <c r="L6897" s="13">
        <v>2.5</v>
      </c>
      <c r="M6897" s="13">
        <v>13.75</v>
      </c>
    </row>
    <row r="6898" spans="2:13">
      <c r="B6898" s="10">
        <v>6895</v>
      </c>
      <c r="C6898" s="13">
        <v>0.4</v>
      </c>
      <c r="D6898" s="13">
        <v>10</v>
      </c>
      <c r="E6898" s="13">
        <v>13.170731707317072</v>
      </c>
      <c r="F6898" s="13">
        <v>19.981459676665729</v>
      </c>
      <c r="G6898" s="13">
        <v>3.2551724137931033</v>
      </c>
      <c r="H6898" s="13">
        <v>3.5555555555555554</v>
      </c>
      <c r="I6898" s="13">
        <v>1.4</v>
      </c>
      <c r="J6898" s="13">
        <v>3.5714285714285716</v>
      </c>
      <c r="K6898" s="13">
        <v>0.2</v>
      </c>
      <c r="L6898" s="13">
        <v>10</v>
      </c>
      <c r="M6898" s="13">
        <v>23.571428571428569</v>
      </c>
    </row>
    <row r="6899" spans="2:13">
      <c r="B6899" s="10">
        <v>6896</v>
      </c>
      <c r="C6899" s="13">
        <v>0.4</v>
      </c>
      <c r="D6899" s="13">
        <v>10</v>
      </c>
      <c r="E6899" s="13">
        <v>15.428571428571429</v>
      </c>
      <c r="F6899" s="13">
        <v>21.204514175612442</v>
      </c>
      <c r="G6899" s="13">
        <v>2.7283236994219653</v>
      </c>
      <c r="H6899" s="13">
        <v>3.0476190476190474</v>
      </c>
      <c r="I6899" s="13">
        <v>1.2</v>
      </c>
      <c r="J6899" s="13">
        <v>4.166666666666667</v>
      </c>
      <c r="K6899" s="13">
        <v>0.4</v>
      </c>
      <c r="L6899" s="13">
        <v>5</v>
      </c>
      <c r="M6899" s="13">
        <v>19.166666666666668</v>
      </c>
    </row>
    <row r="6900" spans="2:13">
      <c r="B6900" s="10">
        <v>6897</v>
      </c>
      <c r="C6900" s="13">
        <v>0.8</v>
      </c>
      <c r="D6900" s="13">
        <v>5</v>
      </c>
      <c r="E6900" s="13">
        <v>12.558139534883722</v>
      </c>
      <c r="F6900" s="13">
        <v>24.558139534883722</v>
      </c>
      <c r="G6900" s="13">
        <v>4</v>
      </c>
      <c r="H6900" s="13">
        <v>8</v>
      </c>
      <c r="I6900" s="13">
        <v>0.8</v>
      </c>
      <c r="J6900" s="13">
        <v>6.25</v>
      </c>
      <c r="K6900" s="13">
        <v>0.6</v>
      </c>
      <c r="L6900" s="13">
        <v>3.3333333333333335</v>
      </c>
      <c r="M6900" s="13">
        <v>14.583333333333334</v>
      </c>
    </row>
    <row r="6901" spans="2:13">
      <c r="B6901" s="10">
        <v>6898</v>
      </c>
      <c r="C6901" s="13">
        <v>0.8</v>
      </c>
      <c r="D6901" s="13">
        <v>5</v>
      </c>
      <c r="E6901" s="13">
        <v>8.1818181818181817</v>
      </c>
      <c r="F6901" s="13">
        <v>22.285459638400816</v>
      </c>
      <c r="G6901" s="13">
        <v>2.8095238095238098</v>
      </c>
      <c r="H6901" s="13">
        <v>11.294117647058824</v>
      </c>
      <c r="I6901" s="13">
        <v>0.6</v>
      </c>
      <c r="J6901" s="13">
        <v>8.3333333333333339</v>
      </c>
      <c r="K6901" s="13">
        <v>0.4</v>
      </c>
      <c r="L6901" s="13">
        <v>5</v>
      </c>
      <c r="M6901" s="13">
        <v>18.333333333333336</v>
      </c>
    </row>
    <row r="6902" spans="2:13">
      <c r="B6902" s="10">
        <v>6899</v>
      </c>
      <c r="C6902" s="13">
        <v>0.4</v>
      </c>
      <c r="D6902" s="13">
        <v>10</v>
      </c>
      <c r="E6902" s="13">
        <v>12.857142857142858</v>
      </c>
      <c r="F6902" s="13">
        <v>20.40067574701721</v>
      </c>
      <c r="G6902" s="13">
        <v>2.8606060606060604</v>
      </c>
      <c r="H6902" s="13">
        <v>4.6829268292682924</v>
      </c>
      <c r="I6902" s="13">
        <v>1</v>
      </c>
      <c r="J6902" s="13">
        <v>5</v>
      </c>
      <c r="K6902" s="13">
        <v>0.6</v>
      </c>
      <c r="L6902" s="13">
        <v>3.3333333333333335</v>
      </c>
      <c r="M6902" s="13">
        <v>18.333333333333332</v>
      </c>
    </row>
    <row r="6903" spans="2:13">
      <c r="B6903" s="10">
        <v>6900</v>
      </c>
      <c r="C6903" s="13">
        <v>0.8</v>
      </c>
      <c r="D6903" s="13">
        <v>5</v>
      </c>
      <c r="E6903" s="13">
        <v>12.558139534883722</v>
      </c>
      <c r="F6903" s="13">
        <v>20.006743218781523</v>
      </c>
      <c r="G6903" s="13">
        <v>3.0849673202614376</v>
      </c>
      <c r="H6903" s="13">
        <v>4.3636363636363633</v>
      </c>
      <c r="I6903" s="13">
        <v>1.2</v>
      </c>
      <c r="J6903" s="13">
        <v>4.166666666666667</v>
      </c>
      <c r="K6903" s="13">
        <v>0.2</v>
      </c>
      <c r="L6903" s="13">
        <v>10</v>
      </c>
      <c r="M6903" s="13">
        <v>19.166666666666668</v>
      </c>
    </row>
    <row r="6904" spans="2:13">
      <c r="B6904" s="10">
        <v>6901</v>
      </c>
      <c r="C6904" s="13">
        <v>0.4</v>
      </c>
      <c r="D6904" s="13">
        <v>10</v>
      </c>
      <c r="E6904" s="13">
        <v>12.857142857142858</v>
      </c>
      <c r="F6904" s="13">
        <v>20.417091288599671</v>
      </c>
      <c r="G6904" s="13">
        <v>2.6368715083798882</v>
      </c>
      <c r="H6904" s="13">
        <v>4.9230769230769234</v>
      </c>
      <c r="I6904" s="13">
        <v>1</v>
      </c>
      <c r="J6904" s="13">
        <v>5</v>
      </c>
      <c r="K6904" s="13">
        <v>0.4</v>
      </c>
      <c r="L6904" s="13">
        <v>5</v>
      </c>
      <c r="M6904" s="13">
        <v>20</v>
      </c>
    </row>
    <row r="6905" spans="2:13">
      <c r="B6905" s="10">
        <v>6902</v>
      </c>
      <c r="C6905" s="13">
        <v>0.8</v>
      </c>
      <c r="D6905" s="13">
        <v>5</v>
      </c>
      <c r="E6905" s="13">
        <v>13.170731707317072</v>
      </c>
      <c r="F6905" s="13">
        <v>21.962974331620767</v>
      </c>
      <c r="G6905" s="13">
        <v>3.603053435114504</v>
      </c>
      <c r="H6905" s="13">
        <v>5.1891891891891895</v>
      </c>
      <c r="I6905" s="13">
        <v>1</v>
      </c>
      <c r="J6905" s="13">
        <v>5</v>
      </c>
      <c r="K6905" s="13">
        <v>0.2</v>
      </c>
      <c r="L6905" s="13">
        <v>10</v>
      </c>
      <c r="M6905" s="13">
        <v>20</v>
      </c>
    </row>
    <row r="6906" spans="2:13">
      <c r="B6906" s="10">
        <v>6903</v>
      </c>
      <c r="C6906" s="13">
        <v>1.2</v>
      </c>
      <c r="D6906" s="13">
        <v>3.3333333333333335</v>
      </c>
      <c r="E6906" s="13">
        <v>10.188679245283019</v>
      </c>
      <c r="F6906" s="13">
        <v>17.20570367163387</v>
      </c>
      <c r="G6906" s="13">
        <v>2.4455958549222796</v>
      </c>
      <c r="H6906" s="13">
        <v>4.5714285714285712</v>
      </c>
      <c r="I6906" s="13">
        <v>1.4</v>
      </c>
      <c r="J6906" s="13">
        <v>3.5714285714285716</v>
      </c>
      <c r="K6906" s="13">
        <v>0.6</v>
      </c>
      <c r="L6906" s="13">
        <v>3.3333333333333335</v>
      </c>
      <c r="M6906" s="13">
        <v>10.238095238095239</v>
      </c>
    </row>
    <row r="6907" spans="2:13">
      <c r="B6907" s="10">
        <v>6904</v>
      </c>
      <c r="C6907" s="13">
        <v>0.4</v>
      </c>
      <c r="D6907" s="13">
        <v>10</v>
      </c>
      <c r="E6907" s="13">
        <v>13.170731707317072</v>
      </c>
      <c r="F6907" s="13">
        <v>19.898636374645772</v>
      </c>
      <c r="G6907" s="13">
        <v>3.1052631578947372</v>
      </c>
      <c r="H6907" s="13">
        <v>3.6226415094339623</v>
      </c>
      <c r="I6907" s="13">
        <v>1.2</v>
      </c>
      <c r="J6907" s="13">
        <v>4.166666666666667</v>
      </c>
      <c r="K6907" s="13">
        <v>0.8</v>
      </c>
      <c r="L6907" s="13">
        <v>2.5</v>
      </c>
      <c r="M6907" s="13">
        <v>16.666666666666668</v>
      </c>
    </row>
    <row r="6908" spans="2:13">
      <c r="B6908" s="10">
        <v>6905</v>
      </c>
      <c r="C6908" s="13">
        <v>1.4</v>
      </c>
      <c r="D6908" s="13">
        <v>2.8571428571428572</v>
      </c>
      <c r="E6908" s="13">
        <v>24.545454545454547</v>
      </c>
      <c r="F6908" s="13">
        <v>31.806456724103786</v>
      </c>
      <c r="G6908" s="13">
        <v>3.496296296296296</v>
      </c>
      <c r="H6908" s="13">
        <v>3.7647058823529411</v>
      </c>
      <c r="I6908" s="13">
        <v>1</v>
      </c>
      <c r="J6908" s="13">
        <v>5</v>
      </c>
      <c r="K6908" s="13">
        <v>0.4</v>
      </c>
      <c r="L6908" s="13">
        <v>5</v>
      </c>
      <c r="M6908" s="13">
        <v>12.857142857142858</v>
      </c>
    </row>
    <row r="6909" spans="2:13">
      <c r="B6909" s="10">
        <v>6906</v>
      </c>
      <c r="C6909" s="13">
        <v>0.8</v>
      </c>
      <c r="D6909" s="13">
        <v>5</v>
      </c>
      <c r="E6909" s="13">
        <v>12</v>
      </c>
      <c r="F6909" s="13">
        <v>19.697992991398536</v>
      </c>
      <c r="G6909" s="13">
        <v>3.2328767123287672</v>
      </c>
      <c r="H6909" s="13">
        <v>4.4651162790697674</v>
      </c>
      <c r="I6909" s="13">
        <v>0.8</v>
      </c>
      <c r="J6909" s="13">
        <v>6.25</v>
      </c>
      <c r="K6909" s="13">
        <v>0.2</v>
      </c>
      <c r="L6909" s="13">
        <v>10</v>
      </c>
      <c r="M6909" s="13">
        <v>21.25</v>
      </c>
    </row>
    <row r="6910" spans="2:13">
      <c r="B6910" s="10">
        <v>6907</v>
      </c>
      <c r="C6910" s="13">
        <v>0.6</v>
      </c>
      <c r="D6910" s="13">
        <v>6.666666666666667</v>
      </c>
      <c r="E6910" s="13">
        <v>11.25</v>
      </c>
      <c r="F6910" s="13">
        <v>17.049226376864986</v>
      </c>
      <c r="G6910" s="13">
        <v>2.6516853932584272</v>
      </c>
      <c r="H6910" s="13">
        <v>3.1475409836065573</v>
      </c>
      <c r="I6910" s="13">
        <v>0.8</v>
      </c>
      <c r="J6910" s="13">
        <v>6.25</v>
      </c>
      <c r="K6910" s="13">
        <v>0.2</v>
      </c>
      <c r="L6910" s="13">
        <v>10</v>
      </c>
      <c r="M6910" s="13">
        <v>22.916666666666668</v>
      </c>
    </row>
    <row r="6911" spans="2:13">
      <c r="B6911" s="10">
        <v>6908</v>
      </c>
      <c r="C6911" s="13">
        <v>0.8</v>
      </c>
      <c r="D6911" s="13">
        <v>5</v>
      </c>
      <c r="E6911" s="13">
        <v>22.5</v>
      </c>
      <c r="F6911" s="13">
        <v>29.929085457271366</v>
      </c>
      <c r="G6911" s="13">
        <v>3.2551724137931033</v>
      </c>
      <c r="H6911" s="13">
        <v>4.1739130434782608</v>
      </c>
      <c r="I6911" s="13">
        <v>1.6</v>
      </c>
      <c r="J6911" s="13">
        <v>3.125</v>
      </c>
      <c r="K6911" s="13">
        <v>0.4</v>
      </c>
      <c r="L6911" s="13">
        <v>5</v>
      </c>
      <c r="M6911" s="13">
        <v>13.125</v>
      </c>
    </row>
    <row r="6912" spans="2:13">
      <c r="B6912" s="10">
        <v>6909</v>
      </c>
      <c r="C6912" s="13">
        <v>0.8</v>
      </c>
      <c r="D6912" s="13">
        <v>5</v>
      </c>
      <c r="E6912" s="13">
        <v>12.558139534883722</v>
      </c>
      <c r="F6912" s="13">
        <v>18.592553300389923</v>
      </c>
      <c r="G6912" s="13">
        <v>3.2108843537414966</v>
      </c>
      <c r="H6912" s="13">
        <v>2.8235294117647061</v>
      </c>
      <c r="I6912" s="13">
        <v>0.8</v>
      </c>
      <c r="J6912" s="13">
        <v>6.25</v>
      </c>
      <c r="K6912" s="13">
        <v>0.2</v>
      </c>
      <c r="L6912" s="13">
        <v>10</v>
      </c>
      <c r="M6912" s="13">
        <v>21.25</v>
      </c>
    </row>
    <row r="6913" spans="2:13">
      <c r="B6913" s="10">
        <v>6910</v>
      </c>
      <c r="C6913" s="13">
        <v>0.6</v>
      </c>
      <c r="D6913" s="13">
        <v>6.666666666666667</v>
      </c>
      <c r="E6913" s="13">
        <v>8.0597014925373145</v>
      </c>
      <c r="F6913" s="13">
        <v>13.828861909585054</v>
      </c>
      <c r="G6913" s="13">
        <v>3.0649350649350646</v>
      </c>
      <c r="H6913" s="13">
        <v>2.704225352112676</v>
      </c>
      <c r="I6913" s="13">
        <v>1</v>
      </c>
      <c r="J6913" s="13">
        <v>5</v>
      </c>
      <c r="K6913" s="13">
        <v>0.6</v>
      </c>
      <c r="L6913" s="13">
        <v>3.3333333333333335</v>
      </c>
      <c r="M6913" s="13">
        <v>15.000000000000002</v>
      </c>
    </row>
    <row r="6914" spans="2:13">
      <c r="B6914" s="10">
        <v>6911</v>
      </c>
      <c r="C6914" s="13">
        <v>1.2</v>
      </c>
      <c r="D6914" s="13">
        <v>3.3333333333333335</v>
      </c>
      <c r="E6914" s="13">
        <v>15.428571428571429</v>
      </c>
      <c r="F6914" s="13">
        <v>23.025078504753303</v>
      </c>
      <c r="G6914" s="13">
        <v>2.9135802469135803</v>
      </c>
      <c r="H6914" s="13">
        <v>4.6829268292682924</v>
      </c>
      <c r="I6914" s="13">
        <v>1.2</v>
      </c>
      <c r="J6914" s="13">
        <v>4.166666666666667</v>
      </c>
      <c r="K6914" s="13">
        <v>0.8</v>
      </c>
      <c r="L6914" s="13">
        <v>2.5</v>
      </c>
      <c r="M6914" s="13">
        <v>10</v>
      </c>
    </row>
    <row r="6915" spans="2:13">
      <c r="B6915" s="10">
        <v>6912</v>
      </c>
      <c r="C6915" s="13">
        <v>1.6</v>
      </c>
      <c r="D6915" s="13">
        <v>2.5</v>
      </c>
      <c r="E6915" s="13">
        <v>12.272727272727273</v>
      </c>
      <c r="F6915" s="13">
        <v>25.122176477133635</v>
      </c>
      <c r="G6915" s="13">
        <v>2.7441860465116279</v>
      </c>
      <c r="H6915" s="13">
        <v>10.105263157894736</v>
      </c>
      <c r="I6915" s="13">
        <v>1</v>
      </c>
      <c r="J6915" s="13">
        <v>5</v>
      </c>
      <c r="K6915" s="13">
        <v>0.6</v>
      </c>
      <c r="L6915" s="13">
        <v>3.3333333333333335</v>
      </c>
      <c r="M6915" s="13">
        <v>10.833333333333334</v>
      </c>
    </row>
    <row r="6916" spans="2:13">
      <c r="B6916" s="10">
        <v>6913</v>
      </c>
      <c r="C6916" s="13">
        <v>1</v>
      </c>
      <c r="D6916" s="13">
        <v>4</v>
      </c>
      <c r="E6916" s="13">
        <v>9.473684210526315</v>
      </c>
      <c r="F6916" s="13">
        <v>16.202007909948279</v>
      </c>
      <c r="G6916" s="13">
        <v>2.7283236994219653</v>
      </c>
      <c r="H6916" s="13">
        <v>4</v>
      </c>
      <c r="I6916" s="13">
        <v>1.2</v>
      </c>
      <c r="J6916" s="13">
        <v>4.166666666666667</v>
      </c>
      <c r="K6916" s="13">
        <v>0.6</v>
      </c>
      <c r="L6916" s="13">
        <v>3.3333333333333335</v>
      </c>
      <c r="M6916" s="13">
        <v>11.500000000000002</v>
      </c>
    </row>
    <row r="6917" spans="2:13">
      <c r="B6917" s="10">
        <v>6914</v>
      </c>
      <c r="C6917" s="13">
        <v>1.2</v>
      </c>
      <c r="D6917" s="13">
        <v>3.3333333333333335</v>
      </c>
      <c r="E6917" s="13">
        <v>15</v>
      </c>
      <c r="F6917" s="13">
        <v>22.136645962732921</v>
      </c>
      <c r="G6917" s="13">
        <v>2.5652173913043477</v>
      </c>
      <c r="H6917" s="13">
        <v>4.5714285714285712</v>
      </c>
      <c r="I6917" s="13">
        <v>0.6</v>
      </c>
      <c r="J6917" s="13">
        <v>8.3333333333333339</v>
      </c>
      <c r="K6917" s="13">
        <v>0.2</v>
      </c>
      <c r="L6917" s="13">
        <v>10</v>
      </c>
      <c r="M6917" s="13">
        <v>21.666666666666668</v>
      </c>
    </row>
    <row r="6918" spans="2:13">
      <c r="B6918" s="10">
        <v>6915</v>
      </c>
      <c r="C6918" s="13">
        <v>0.4</v>
      </c>
      <c r="D6918" s="13">
        <v>10</v>
      </c>
      <c r="E6918" s="13">
        <v>12.272727272727273</v>
      </c>
      <c r="F6918" s="13">
        <v>20.681554218139581</v>
      </c>
      <c r="G6918" s="13">
        <v>3.8373983739837394</v>
      </c>
      <c r="H6918" s="13">
        <v>4.5714285714285712</v>
      </c>
      <c r="I6918" s="13">
        <v>1</v>
      </c>
      <c r="J6918" s="13">
        <v>5</v>
      </c>
      <c r="K6918" s="13">
        <v>0.4</v>
      </c>
      <c r="L6918" s="13">
        <v>5</v>
      </c>
      <c r="M6918" s="13">
        <v>20</v>
      </c>
    </row>
    <row r="6919" spans="2:13">
      <c r="B6919" s="10">
        <v>6916</v>
      </c>
      <c r="C6919" s="13">
        <v>0.8</v>
      </c>
      <c r="D6919" s="13">
        <v>5</v>
      </c>
      <c r="E6919" s="13">
        <v>10.8</v>
      </c>
      <c r="F6919" s="13">
        <v>18.84201680672269</v>
      </c>
      <c r="G6919" s="13">
        <v>3.4705882352941178</v>
      </c>
      <c r="H6919" s="13">
        <v>4.5714285714285712</v>
      </c>
      <c r="I6919" s="13">
        <v>1.4</v>
      </c>
      <c r="J6919" s="13">
        <v>3.5714285714285716</v>
      </c>
      <c r="K6919" s="13">
        <v>0.4</v>
      </c>
      <c r="L6919" s="13">
        <v>5</v>
      </c>
      <c r="M6919" s="13">
        <v>13.571428571428571</v>
      </c>
    </row>
    <row r="6920" spans="2:13">
      <c r="B6920" s="10">
        <v>6917</v>
      </c>
      <c r="C6920" s="13">
        <v>1.2</v>
      </c>
      <c r="D6920" s="13">
        <v>3.3333333333333335</v>
      </c>
      <c r="E6920" s="13">
        <v>12</v>
      </c>
      <c r="F6920" s="13">
        <v>18.874401473296501</v>
      </c>
      <c r="G6920" s="13">
        <v>2.6077348066298343</v>
      </c>
      <c r="H6920" s="13">
        <v>4.2666666666666666</v>
      </c>
      <c r="I6920" s="13">
        <v>0.6</v>
      </c>
      <c r="J6920" s="13">
        <v>8.3333333333333339</v>
      </c>
      <c r="K6920" s="13">
        <v>0.2</v>
      </c>
      <c r="L6920" s="13">
        <v>10</v>
      </c>
      <c r="M6920" s="13">
        <v>21.666666666666668</v>
      </c>
    </row>
    <row r="6921" spans="2:13">
      <c r="B6921" s="10">
        <v>6918</v>
      </c>
      <c r="C6921" s="13">
        <v>0.4</v>
      </c>
      <c r="D6921" s="13">
        <v>10</v>
      </c>
      <c r="E6921" s="13">
        <v>11.25</v>
      </c>
      <c r="F6921" s="13">
        <v>18.970288692862869</v>
      </c>
      <c r="G6921" s="13">
        <v>3.2551724137931033</v>
      </c>
      <c r="H6921" s="13">
        <v>4.4651162790697674</v>
      </c>
      <c r="I6921" s="13">
        <v>0.8</v>
      </c>
      <c r="J6921" s="13">
        <v>6.25</v>
      </c>
      <c r="K6921" s="13">
        <v>0.6</v>
      </c>
      <c r="L6921" s="13">
        <v>3.3333333333333335</v>
      </c>
      <c r="M6921" s="13">
        <v>19.583333333333332</v>
      </c>
    </row>
    <row r="6922" spans="2:13">
      <c r="B6922" s="10">
        <v>6919</v>
      </c>
      <c r="C6922" s="13">
        <v>1.6</v>
      </c>
      <c r="D6922" s="13">
        <v>2.5</v>
      </c>
      <c r="E6922" s="13">
        <v>10.588235294117647</v>
      </c>
      <c r="F6922" s="13">
        <v>19.274279408733189</v>
      </c>
      <c r="G6922" s="13">
        <v>4.7676767676767682</v>
      </c>
      <c r="H6922" s="13">
        <v>3.9183673469387754</v>
      </c>
      <c r="I6922" s="13">
        <v>1.4</v>
      </c>
      <c r="J6922" s="13">
        <v>3.5714285714285716</v>
      </c>
      <c r="K6922" s="13">
        <v>0.4</v>
      </c>
      <c r="L6922" s="13">
        <v>5</v>
      </c>
      <c r="M6922" s="13">
        <v>11.071428571428571</v>
      </c>
    </row>
    <row r="6923" spans="2:13">
      <c r="B6923" s="10">
        <v>6920</v>
      </c>
      <c r="C6923" s="13">
        <v>0.8</v>
      </c>
      <c r="D6923" s="13">
        <v>5</v>
      </c>
      <c r="E6923" s="13">
        <v>14.210526315789473</v>
      </c>
      <c r="F6923" s="13">
        <v>20.751115884950472</v>
      </c>
      <c r="G6923" s="13">
        <v>2.6222222222222222</v>
      </c>
      <c r="H6923" s="13">
        <v>3.9183673469387754</v>
      </c>
      <c r="I6923" s="13">
        <v>0.6</v>
      </c>
      <c r="J6923" s="13">
        <v>8.3333333333333339</v>
      </c>
      <c r="K6923" s="13">
        <v>0.8</v>
      </c>
      <c r="L6923" s="13">
        <v>2.5</v>
      </c>
      <c r="M6923" s="13">
        <v>15.833333333333334</v>
      </c>
    </row>
    <row r="6924" spans="2:13">
      <c r="B6924" s="10">
        <v>6921</v>
      </c>
      <c r="C6924" s="13">
        <v>1</v>
      </c>
      <c r="D6924" s="13">
        <v>4</v>
      </c>
      <c r="E6924" s="13">
        <v>10.384615384615385</v>
      </c>
      <c r="F6924" s="13">
        <v>15.042188966812084</v>
      </c>
      <c r="G6924" s="13">
        <v>2.3718592964824121</v>
      </c>
      <c r="H6924" s="13">
        <v>2.2857142857142856</v>
      </c>
      <c r="I6924" s="13">
        <v>1.2</v>
      </c>
      <c r="J6924" s="13">
        <v>4.166666666666667</v>
      </c>
      <c r="K6924" s="13">
        <v>0.4</v>
      </c>
      <c r="L6924" s="13">
        <v>5</v>
      </c>
      <c r="M6924" s="13">
        <v>13.166666666666668</v>
      </c>
    </row>
    <row r="6925" spans="2:13">
      <c r="B6925" s="10">
        <v>6922</v>
      </c>
      <c r="C6925" s="13">
        <v>0.1</v>
      </c>
      <c r="D6925" s="13">
        <v>40</v>
      </c>
      <c r="E6925" s="13">
        <v>14.594594594594593</v>
      </c>
      <c r="F6925" s="13">
        <v>25.622112325091045</v>
      </c>
      <c r="G6925" s="13">
        <v>3.3475177304964543</v>
      </c>
      <c r="H6925" s="13">
        <v>7.68</v>
      </c>
      <c r="I6925" s="13">
        <v>0.8</v>
      </c>
      <c r="J6925" s="13">
        <v>6.25</v>
      </c>
      <c r="K6925" s="13">
        <v>0.4</v>
      </c>
      <c r="L6925" s="13">
        <v>5</v>
      </c>
      <c r="M6925" s="13">
        <v>51.25</v>
      </c>
    </row>
    <row r="6926" spans="2:13">
      <c r="B6926" s="10">
        <v>6923</v>
      </c>
      <c r="C6926" s="13">
        <v>0.8</v>
      </c>
      <c r="D6926" s="13">
        <v>5</v>
      </c>
      <c r="E6926" s="13">
        <v>10</v>
      </c>
      <c r="F6926" s="13">
        <v>19.522388059701491</v>
      </c>
      <c r="G6926" s="13">
        <v>3.5223880597014925</v>
      </c>
      <c r="H6926" s="13">
        <v>6</v>
      </c>
      <c r="I6926" s="13">
        <v>1.2</v>
      </c>
      <c r="J6926" s="13">
        <v>4.166666666666667</v>
      </c>
      <c r="K6926" s="13">
        <v>0.6</v>
      </c>
      <c r="L6926" s="13">
        <v>3.3333333333333335</v>
      </c>
      <c r="M6926" s="13">
        <v>12.500000000000002</v>
      </c>
    </row>
    <row r="6927" spans="2:13">
      <c r="B6927" s="10">
        <v>6924</v>
      </c>
      <c r="C6927" s="13">
        <v>0.8</v>
      </c>
      <c r="D6927" s="13">
        <v>5</v>
      </c>
      <c r="E6927" s="13">
        <v>12.558139534883722</v>
      </c>
      <c r="F6927" s="13">
        <v>17.703536360280548</v>
      </c>
      <c r="G6927" s="13">
        <v>2.097777777777778</v>
      </c>
      <c r="H6927" s="13">
        <v>3.0476190476190474</v>
      </c>
      <c r="I6927" s="13">
        <v>0.8</v>
      </c>
      <c r="J6927" s="13">
        <v>6.25</v>
      </c>
      <c r="K6927" s="13">
        <v>0.4</v>
      </c>
      <c r="L6927" s="13">
        <v>5</v>
      </c>
      <c r="M6927" s="13">
        <v>16.25</v>
      </c>
    </row>
    <row r="6928" spans="2:13">
      <c r="B6928" s="10">
        <v>6925</v>
      </c>
      <c r="C6928" s="13">
        <v>0.4</v>
      </c>
      <c r="D6928" s="13">
        <v>10</v>
      </c>
      <c r="E6928" s="13">
        <v>14.210526315789473</v>
      </c>
      <c r="F6928" s="13">
        <v>22.805875152998773</v>
      </c>
      <c r="G6928" s="13">
        <v>2.1953488372093024</v>
      </c>
      <c r="H6928" s="13">
        <v>6.4</v>
      </c>
      <c r="I6928" s="13">
        <v>1.2</v>
      </c>
      <c r="J6928" s="13">
        <v>4.166666666666667</v>
      </c>
      <c r="K6928" s="13">
        <v>0.8</v>
      </c>
      <c r="L6928" s="13">
        <v>2.5</v>
      </c>
      <c r="M6928" s="13">
        <v>16.666666666666668</v>
      </c>
    </row>
    <row r="6929" spans="2:13">
      <c r="B6929" s="10">
        <v>6926</v>
      </c>
      <c r="C6929" s="13">
        <v>0.8</v>
      </c>
      <c r="D6929" s="13">
        <v>5</v>
      </c>
      <c r="E6929" s="13">
        <v>11.739130434782609</v>
      </c>
      <c r="F6929" s="13">
        <v>18.110559006211183</v>
      </c>
      <c r="G6929" s="13">
        <v>3.3714285714285714</v>
      </c>
      <c r="H6929" s="13">
        <v>3</v>
      </c>
      <c r="I6929" s="13">
        <v>1</v>
      </c>
      <c r="J6929" s="13">
        <v>5</v>
      </c>
      <c r="K6929" s="13">
        <v>0.8</v>
      </c>
      <c r="L6929" s="13">
        <v>2.5</v>
      </c>
      <c r="M6929" s="13">
        <v>12.5</v>
      </c>
    </row>
    <row r="6930" spans="2:13">
      <c r="B6930" s="10">
        <v>6927</v>
      </c>
      <c r="C6930" s="13">
        <v>0.4</v>
      </c>
      <c r="D6930" s="13">
        <v>10</v>
      </c>
      <c r="E6930" s="13">
        <v>9.1525423728813564</v>
      </c>
      <c r="F6930" s="13">
        <v>22.84485006518905</v>
      </c>
      <c r="G6930" s="13">
        <v>3.0256410256410255</v>
      </c>
      <c r="H6930" s="13">
        <v>10.666666666666666</v>
      </c>
      <c r="I6930" s="13">
        <v>1</v>
      </c>
      <c r="J6930" s="13">
        <v>5</v>
      </c>
      <c r="K6930" s="13">
        <v>0.2</v>
      </c>
      <c r="L6930" s="13">
        <v>10</v>
      </c>
      <c r="M6930" s="13">
        <v>25</v>
      </c>
    </row>
    <row r="6931" spans="2:13">
      <c r="B6931" s="10">
        <v>6928</v>
      </c>
      <c r="C6931" s="13">
        <v>0.4</v>
      </c>
      <c r="D6931" s="13">
        <v>10</v>
      </c>
      <c r="E6931" s="13">
        <v>17.419354838709676</v>
      </c>
      <c r="F6931" s="13">
        <v>23.663174105546847</v>
      </c>
      <c r="G6931" s="13">
        <v>3.4202898550724639</v>
      </c>
      <c r="H6931" s="13">
        <v>2.8235294117647061</v>
      </c>
      <c r="I6931" s="13">
        <v>0.8</v>
      </c>
      <c r="J6931" s="13">
        <v>6.25</v>
      </c>
      <c r="K6931" s="13">
        <v>0.4</v>
      </c>
      <c r="L6931" s="13">
        <v>5</v>
      </c>
      <c r="M6931" s="13">
        <v>21.25</v>
      </c>
    </row>
    <row r="6932" spans="2:13">
      <c r="B6932" s="10">
        <v>6929</v>
      </c>
      <c r="C6932" s="13">
        <v>1</v>
      </c>
      <c r="D6932" s="13">
        <v>4</v>
      </c>
      <c r="E6932" s="13">
        <v>12.857142857142858</v>
      </c>
      <c r="F6932" s="13">
        <v>20.870663222192714</v>
      </c>
      <c r="G6932" s="13">
        <v>4.8659793814432986</v>
      </c>
      <c r="H6932" s="13">
        <v>3.1475409836065573</v>
      </c>
      <c r="I6932" s="13">
        <v>1</v>
      </c>
      <c r="J6932" s="13">
        <v>5</v>
      </c>
      <c r="K6932" s="13">
        <v>0.2</v>
      </c>
      <c r="L6932" s="13">
        <v>10</v>
      </c>
      <c r="M6932" s="13">
        <v>19</v>
      </c>
    </row>
    <row r="6933" spans="2:13">
      <c r="B6933" s="10">
        <v>6930</v>
      </c>
      <c r="C6933" s="13">
        <v>0.4</v>
      </c>
      <c r="D6933" s="13">
        <v>10</v>
      </c>
      <c r="E6933" s="13">
        <v>11.739130434782609</v>
      </c>
      <c r="F6933" s="13">
        <v>19.18773411868041</v>
      </c>
      <c r="G6933" s="13">
        <v>3.0849673202614376</v>
      </c>
      <c r="H6933" s="13">
        <v>4.3636363636363633</v>
      </c>
      <c r="I6933" s="13">
        <v>1</v>
      </c>
      <c r="J6933" s="13">
        <v>5</v>
      </c>
      <c r="K6933" s="13">
        <v>0.2</v>
      </c>
      <c r="L6933" s="13">
        <v>10</v>
      </c>
      <c r="M6933" s="13">
        <v>25</v>
      </c>
    </row>
    <row r="6934" spans="2:13">
      <c r="B6934" s="10">
        <v>6931</v>
      </c>
      <c r="C6934" s="13">
        <v>1</v>
      </c>
      <c r="D6934" s="13">
        <v>4</v>
      </c>
      <c r="E6934" s="13">
        <v>13.170731707317072</v>
      </c>
      <c r="F6934" s="13">
        <v>20.030824634524095</v>
      </c>
      <c r="G6934" s="13">
        <v>3.1677852348993287</v>
      </c>
      <c r="H6934" s="13">
        <v>3.6923076923076925</v>
      </c>
      <c r="I6934" s="13">
        <v>1.2</v>
      </c>
      <c r="J6934" s="13">
        <v>4.166666666666667</v>
      </c>
      <c r="K6934" s="13">
        <v>0.4</v>
      </c>
      <c r="L6934" s="13">
        <v>5</v>
      </c>
      <c r="M6934" s="13">
        <v>13.166666666666668</v>
      </c>
    </row>
    <row r="6935" spans="2:13">
      <c r="B6935" s="10">
        <v>6932</v>
      </c>
      <c r="C6935" s="13">
        <v>0.4</v>
      </c>
      <c r="D6935" s="13">
        <v>10</v>
      </c>
      <c r="E6935" s="13">
        <v>11.020408163265305</v>
      </c>
      <c r="F6935" s="13">
        <v>17.400087307650331</v>
      </c>
      <c r="G6935" s="13">
        <v>3.4705882352941178</v>
      </c>
      <c r="H6935" s="13">
        <v>2.9090909090909092</v>
      </c>
      <c r="I6935" s="13">
        <v>0.8</v>
      </c>
      <c r="J6935" s="13">
        <v>6.25</v>
      </c>
      <c r="K6935" s="13">
        <v>0.4</v>
      </c>
      <c r="L6935" s="13">
        <v>5</v>
      </c>
      <c r="M6935" s="13">
        <v>21.25</v>
      </c>
    </row>
    <row r="6936" spans="2:13">
      <c r="B6936" s="10">
        <v>6933</v>
      </c>
      <c r="C6936" s="13">
        <v>1</v>
      </c>
      <c r="D6936" s="13">
        <v>4</v>
      </c>
      <c r="E6936" s="13">
        <v>16.875</v>
      </c>
      <c r="F6936" s="13">
        <v>23.408834586466163</v>
      </c>
      <c r="G6936" s="13">
        <v>3.1052631578947372</v>
      </c>
      <c r="H6936" s="13">
        <v>3.4285714285714284</v>
      </c>
      <c r="I6936" s="13">
        <v>0.8</v>
      </c>
      <c r="J6936" s="13">
        <v>6.25</v>
      </c>
      <c r="K6936" s="13">
        <v>0.2</v>
      </c>
      <c r="L6936" s="13">
        <v>10</v>
      </c>
      <c r="M6936" s="13">
        <v>20.25</v>
      </c>
    </row>
    <row r="6937" spans="2:13">
      <c r="B6937" s="10">
        <v>6934</v>
      </c>
      <c r="C6937" s="13">
        <v>0.6</v>
      </c>
      <c r="D6937" s="13">
        <v>6.666666666666667</v>
      </c>
      <c r="E6937" s="13">
        <v>11.020408163265305</v>
      </c>
      <c r="F6937" s="13">
        <v>16.889689209016936</v>
      </c>
      <c r="G6937" s="13">
        <v>2.3137254901960782</v>
      </c>
      <c r="H6937" s="13">
        <v>3.5555555555555554</v>
      </c>
      <c r="I6937" s="13">
        <v>0.8</v>
      </c>
      <c r="J6937" s="13">
        <v>6.25</v>
      </c>
      <c r="K6937" s="13">
        <v>0.4</v>
      </c>
      <c r="L6937" s="13">
        <v>5</v>
      </c>
      <c r="M6937" s="13">
        <v>17.916666666666668</v>
      </c>
    </row>
    <row r="6938" spans="2:13">
      <c r="B6938" s="10">
        <v>6935</v>
      </c>
      <c r="C6938" s="13">
        <v>1</v>
      </c>
      <c r="D6938" s="13">
        <v>4</v>
      </c>
      <c r="E6938" s="13">
        <v>12.272727272727273</v>
      </c>
      <c r="F6938" s="13">
        <v>20.468410725964684</v>
      </c>
      <c r="G6938" s="13">
        <v>3.3956834532374103</v>
      </c>
      <c r="H6938" s="13">
        <v>4.8</v>
      </c>
      <c r="I6938" s="13">
        <v>1</v>
      </c>
      <c r="J6938" s="13">
        <v>5</v>
      </c>
      <c r="K6938" s="13">
        <v>0.6</v>
      </c>
      <c r="L6938" s="13">
        <v>3.3333333333333335</v>
      </c>
      <c r="M6938" s="13">
        <v>12.333333333333334</v>
      </c>
    </row>
    <row r="6939" spans="2:13">
      <c r="B6939" s="10">
        <v>6936</v>
      </c>
      <c r="C6939" s="13">
        <v>0.8</v>
      </c>
      <c r="D6939" s="13">
        <v>5</v>
      </c>
      <c r="E6939" s="13">
        <v>12</v>
      </c>
      <c r="F6939" s="13">
        <v>19.016251354279525</v>
      </c>
      <c r="G6939" s="13">
        <v>3.3239436619718314</v>
      </c>
      <c r="H6939" s="13">
        <v>3.6923076923076925</v>
      </c>
      <c r="I6939" s="13">
        <v>1.6</v>
      </c>
      <c r="J6939" s="13">
        <v>3.125</v>
      </c>
      <c r="K6939" s="13">
        <v>0.8</v>
      </c>
      <c r="L6939" s="13">
        <v>2.5</v>
      </c>
      <c r="M6939" s="13">
        <v>10.625</v>
      </c>
    </row>
    <row r="6940" spans="2:13">
      <c r="B6940" s="10">
        <v>6937</v>
      </c>
      <c r="C6940" s="13">
        <v>0.6</v>
      </c>
      <c r="D6940" s="13">
        <v>6.666666666666667</v>
      </c>
      <c r="E6940" s="13">
        <v>9.8181818181818166</v>
      </c>
      <c r="F6940" s="13">
        <v>16.129108934425417</v>
      </c>
      <c r="G6940" s="13">
        <v>3.4452554744525545</v>
      </c>
      <c r="H6940" s="13">
        <v>2.8656716417910446</v>
      </c>
      <c r="I6940" s="13">
        <v>0.8</v>
      </c>
      <c r="J6940" s="13">
        <v>6.25</v>
      </c>
      <c r="K6940" s="13">
        <v>0.6</v>
      </c>
      <c r="L6940" s="13">
        <v>3.3333333333333335</v>
      </c>
      <c r="M6940" s="13">
        <v>16.25</v>
      </c>
    </row>
    <row r="6941" spans="2:13">
      <c r="B6941" s="10">
        <v>6938</v>
      </c>
      <c r="C6941" s="13">
        <v>1.2</v>
      </c>
      <c r="D6941" s="13">
        <v>3.3333333333333335</v>
      </c>
      <c r="E6941" s="13">
        <v>9.473684210526315</v>
      </c>
      <c r="F6941" s="13">
        <v>18.461025982678215</v>
      </c>
      <c r="G6941" s="13">
        <v>2.9873417721518987</v>
      </c>
      <c r="H6941" s="13">
        <v>6</v>
      </c>
      <c r="I6941" s="13">
        <v>0.8</v>
      </c>
      <c r="J6941" s="13">
        <v>6.25</v>
      </c>
      <c r="K6941" s="13">
        <v>0.2</v>
      </c>
      <c r="L6941" s="13">
        <v>10</v>
      </c>
      <c r="M6941" s="13">
        <v>19.583333333333336</v>
      </c>
    </row>
    <row r="6942" spans="2:13">
      <c r="B6942" s="10">
        <v>6939</v>
      </c>
      <c r="C6942" s="13">
        <v>0.6</v>
      </c>
      <c r="D6942" s="13">
        <v>6.666666666666667</v>
      </c>
      <c r="E6942" s="13">
        <v>10.188679245283019</v>
      </c>
      <c r="F6942" s="13">
        <v>15.320908248479764</v>
      </c>
      <c r="G6942" s="13">
        <v>2.5376344086021505</v>
      </c>
      <c r="H6942" s="13">
        <v>2.5945945945945947</v>
      </c>
      <c r="I6942" s="13">
        <v>1</v>
      </c>
      <c r="J6942" s="13">
        <v>5</v>
      </c>
      <c r="K6942" s="13">
        <v>0.6</v>
      </c>
      <c r="L6942" s="13">
        <v>3.3333333333333335</v>
      </c>
      <c r="M6942" s="13">
        <v>15.000000000000002</v>
      </c>
    </row>
    <row r="6943" spans="2:13">
      <c r="B6943" s="10">
        <v>6940</v>
      </c>
      <c r="C6943" s="13">
        <v>0.6</v>
      </c>
      <c r="D6943" s="13">
        <v>6.666666666666667</v>
      </c>
      <c r="E6943" s="13">
        <v>13.170731707317072</v>
      </c>
      <c r="F6943" s="13">
        <v>20.512429985694663</v>
      </c>
      <c r="G6943" s="13">
        <v>3.1677852348993287</v>
      </c>
      <c r="H6943" s="13">
        <v>4.1739130434782608</v>
      </c>
      <c r="I6943" s="13">
        <v>1.2</v>
      </c>
      <c r="J6943" s="13">
        <v>4.166666666666667</v>
      </c>
      <c r="K6943" s="13">
        <v>0.4</v>
      </c>
      <c r="L6943" s="13">
        <v>5</v>
      </c>
      <c r="M6943" s="13">
        <v>15.833333333333334</v>
      </c>
    </row>
    <row r="6944" spans="2:13">
      <c r="B6944" s="10">
        <v>6941</v>
      </c>
      <c r="C6944" s="13">
        <v>1.4</v>
      </c>
      <c r="D6944" s="13">
        <v>2.8571428571428572</v>
      </c>
      <c r="E6944" s="13">
        <v>12.272727272727273</v>
      </c>
      <c r="F6944" s="13">
        <v>19.681524926686215</v>
      </c>
      <c r="G6944" s="13">
        <v>3.0451612903225804</v>
      </c>
      <c r="H6944" s="13">
        <v>4.3636363636363633</v>
      </c>
      <c r="I6944" s="13">
        <v>0.4</v>
      </c>
      <c r="J6944" s="13">
        <v>12.5</v>
      </c>
      <c r="K6944" s="13">
        <v>0.6</v>
      </c>
      <c r="L6944" s="13">
        <v>3.3333333333333335</v>
      </c>
      <c r="M6944" s="13">
        <v>18.69047619047619</v>
      </c>
    </row>
    <row r="6945" spans="2:13">
      <c r="B6945" s="10">
        <v>6942</v>
      </c>
      <c r="C6945" s="13">
        <v>1.2</v>
      </c>
      <c r="D6945" s="13">
        <v>3.3333333333333335</v>
      </c>
      <c r="E6945" s="13">
        <v>13.846153846153847</v>
      </c>
      <c r="F6945" s="13">
        <v>20.428614726487066</v>
      </c>
      <c r="G6945" s="13">
        <v>2.4973544973544972</v>
      </c>
      <c r="H6945" s="13">
        <v>4.0851063829787231</v>
      </c>
      <c r="I6945" s="13">
        <v>1</v>
      </c>
      <c r="J6945" s="13">
        <v>5</v>
      </c>
      <c r="K6945" s="13">
        <v>0.2</v>
      </c>
      <c r="L6945" s="13">
        <v>10</v>
      </c>
      <c r="M6945" s="13">
        <v>18.333333333333336</v>
      </c>
    </row>
    <row r="6946" spans="2:13">
      <c r="B6946" s="10">
        <v>6943</v>
      </c>
      <c r="C6946" s="13">
        <v>0.8</v>
      </c>
      <c r="D6946" s="13">
        <v>5</v>
      </c>
      <c r="E6946" s="13">
        <v>9.1525423728813564</v>
      </c>
      <c r="F6946" s="13">
        <v>16.088706938243003</v>
      </c>
      <c r="G6946" s="13">
        <v>3.4452554744525545</v>
      </c>
      <c r="H6946" s="13">
        <v>3.4909090909090907</v>
      </c>
      <c r="I6946" s="13">
        <v>0.8</v>
      </c>
      <c r="J6946" s="13">
        <v>6.25</v>
      </c>
      <c r="K6946" s="13">
        <v>0.2</v>
      </c>
      <c r="L6946" s="13">
        <v>10</v>
      </c>
      <c r="M6946" s="13">
        <v>21.25</v>
      </c>
    </row>
    <row r="6947" spans="2:13">
      <c r="B6947" s="10">
        <v>6944</v>
      </c>
      <c r="C6947" s="13">
        <v>0.8</v>
      </c>
      <c r="D6947" s="13">
        <v>5</v>
      </c>
      <c r="E6947" s="13">
        <v>12.857142857142858</v>
      </c>
      <c r="F6947" s="13">
        <v>19.314154351395732</v>
      </c>
      <c r="G6947" s="13">
        <v>3.1466666666666669</v>
      </c>
      <c r="H6947" s="13">
        <v>3.3103448275862069</v>
      </c>
      <c r="I6947" s="13">
        <v>1</v>
      </c>
      <c r="J6947" s="13">
        <v>5</v>
      </c>
      <c r="K6947" s="13">
        <v>0.6</v>
      </c>
      <c r="L6947" s="13">
        <v>3.3333333333333335</v>
      </c>
      <c r="M6947" s="13">
        <v>13.333333333333334</v>
      </c>
    </row>
    <row r="6948" spans="2:13">
      <c r="B6948" s="10">
        <v>6945</v>
      </c>
      <c r="C6948" s="13">
        <v>0.8</v>
      </c>
      <c r="D6948" s="13">
        <v>5</v>
      </c>
      <c r="E6948" s="13">
        <v>12.558139534883722</v>
      </c>
      <c r="F6948" s="13">
        <v>20.089561133419416</v>
      </c>
      <c r="G6948" s="13">
        <v>3.1677852348993287</v>
      </c>
      <c r="H6948" s="13">
        <v>4.3636363636363633</v>
      </c>
      <c r="I6948" s="13">
        <v>1.4</v>
      </c>
      <c r="J6948" s="13">
        <v>3.5714285714285716</v>
      </c>
      <c r="K6948" s="13">
        <v>0.4</v>
      </c>
      <c r="L6948" s="13">
        <v>5</v>
      </c>
      <c r="M6948" s="13">
        <v>13.571428571428571</v>
      </c>
    </row>
    <row r="6949" spans="2:13">
      <c r="B6949" s="10">
        <v>6946</v>
      </c>
      <c r="C6949" s="13">
        <v>1</v>
      </c>
      <c r="D6949" s="13">
        <v>4</v>
      </c>
      <c r="E6949" s="13">
        <v>13.170731707317072</v>
      </c>
      <c r="F6949" s="13">
        <v>20.117316878722864</v>
      </c>
      <c r="G6949" s="13">
        <v>3.3239436619718314</v>
      </c>
      <c r="H6949" s="13">
        <v>3.6226415094339623</v>
      </c>
      <c r="I6949" s="13">
        <v>1.4</v>
      </c>
      <c r="J6949" s="13">
        <v>3.5714285714285716</v>
      </c>
      <c r="K6949" s="13">
        <v>0.2</v>
      </c>
      <c r="L6949" s="13">
        <v>10</v>
      </c>
      <c r="M6949" s="13">
        <v>17.571428571428569</v>
      </c>
    </row>
    <row r="6950" spans="2:13">
      <c r="B6950" s="10">
        <v>6947</v>
      </c>
      <c r="C6950" s="13">
        <v>1.2</v>
      </c>
      <c r="D6950" s="13">
        <v>3.3333333333333335</v>
      </c>
      <c r="E6950" s="13">
        <v>10.588235294117647</v>
      </c>
      <c r="F6950" s="13">
        <v>17.633396584440227</v>
      </c>
      <c r="G6950" s="13">
        <v>3.0451612903225804</v>
      </c>
      <c r="H6950" s="13">
        <v>4</v>
      </c>
      <c r="I6950" s="13">
        <v>1</v>
      </c>
      <c r="J6950" s="13">
        <v>5</v>
      </c>
      <c r="K6950" s="13">
        <v>0.2</v>
      </c>
      <c r="L6950" s="13">
        <v>10</v>
      </c>
      <c r="M6950" s="13">
        <v>18.333333333333336</v>
      </c>
    </row>
    <row r="6951" spans="2:13">
      <c r="B6951" s="10">
        <v>6948</v>
      </c>
      <c r="C6951" s="13">
        <v>0.8</v>
      </c>
      <c r="D6951" s="13">
        <v>5</v>
      </c>
      <c r="E6951" s="13">
        <v>13.846153846153847</v>
      </c>
      <c r="F6951" s="13">
        <v>20.949593495934959</v>
      </c>
      <c r="G6951" s="13">
        <v>2.4205128205128204</v>
      </c>
      <c r="H6951" s="13">
        <v>4.6829268292682924</v>
      </c>
      <c r="I6951" s="13">
        <v>1.2</v>
      </c>
      <c r="J6951" s="13">
        <v>4.166666666666667</v>
      </c>
      <c r="K6951" s="13">
        <v>0.8</v>
      </c>
      <c r="L6951" s="13">
        <v>2.5</v>
      </c>
      <c r="M6951" s="13">
        <v>11.666666666666668</v>
      </c>
    </row>
    <row r="6952" spans="2:13">
      <c r="B6952" s="10">
        <v>6949</v>
      </c>
      <c r="C6952" s="13">
        <v>1.2</v>
      </c>
      <c r="D6952" s="13">
        <v>3.3333333333333335</v>
      </c>
      <c r="E6952" s="13">
        <v>13.846153846153847</v>
      </c>
      <c r="F6952" s="13">
        <v>24.796153846153846</v>
      </c>
      <c r="G6952" s="13">
        <v>2.95</v>
      </c>
      <c r="H6952" s="13">
        <v>8</v>
      </c>
      <c r="I6952" s="13">
        <v>1.2</v>
      </c>
      <c r="J6952" s="13">
        <v>4.166666666666667</v>
      </c>
      <c r="K6952" s="13">
        <v>0.2</v>
      </c>
      <c r="L6952" s="13">
        <v>10</v>
      </c>
      <c r="M6952" s="13">
        <v>17.5</v>
      </c>
    </row>
    <row r="6953" spans="2:13">
      <c r="B6953" s="10">
        <v>6950</v>
      </c>
      <c r="C6953" s="13">
        <v>0.8</v>
      </c>
      <c r="D6953" s="13">
        <v>5</v>
      </c>
      <c r="E6953" s="13">
        <v>8.5714285714285712</v>
      </c>
      <c r="F6953" s="13">
        <v>16.141808008393078</v>
      </c>
      <c r="G6953" s="13">
        <v>3.1052631578947372</v>
      </c>
      <c r="H6953" s="13">
        <v>4.4651162790697674</v>
      </c>
      <c r="I6953" s="13">
        <v>0.8</v>
      </c>
      <c r="J6953" s="13">
        <v>6.25</v>
      </c>
      <c r="K6953" s="13">
        <v>0.1</v>
      </c>
      <c r="L6953" s="13">
        <v>20</v>
      </c>
      <c r="M6953" s="13">
        <v>31.25</v>
      </c>
    </row>
    <row r="6954" spans="2:13">
      <c r="B6954" s="10">
        <v>6951</v>
      </c>
      <c r="C6954" s="13">
        <v>0.6</v>
      </c>
      <c r="D6954" s="13">
        <v>6.666666666666667</v>
      </c>
      <c r="E6954" s="13">
        <v>11.48936170212766</v>
      </c>
      <c r="F6954" s="13">
        <v>16.908841906159722</v>
      </c>
      <c r="G6954" s="13">
        <v>2.6368715083798882</v>
      </c>
      <c r="H6954" s="13">
        <v>2.7826086956521738</v>
      </c>
      <c r="I6954" s="13">
        <v>0.6</v>
      </c>
      <c r="J6954" s="13">
        <v>8.3333333333333339</v>
      </c>
      <c r="K6954" s="13">
        <v>0.2</v>
      </c>
      <c r="L6954" s="13">
        <v>10</v>
      </c>
      <c r="M6954" s="13">
        <v>25</v>
      </c>
    </row>
    <row r="6955" spans="2:13">
      <c r="B6955" s="10">
        <v>6952</v>
      </c>
      <c r="C6955" s="13">
        <v>0.8</v>
      </c>
      <c r="D6955" s="13">
        <v>5</v>
      </c>
      <c r="E6955" s="13">
        <v>12.558139534883722</v>
      </c>
      <c r="F6955" s="13">
        <v>19.91896133542588</v>
      </c>
      <c r="G6955" s="13">
        <v>2.8957055214723924</v>
      </c>
      <c r="H6955" s="13">
        <v>4.4651162790697674</v>
      </c>
      <c r="I6955" s="13">
        <v>1.2</v>
      </c>
      <c r="J6955" s="13">
        <v>4.166666666666667</v>
      </c>
      <c r="K6955" s="13">
        <v>0.1</v>
      </c>
      <c r="L6955" s="13">
        <v>20</v>
      </c>
      <c r="M6955" s="13">
        <v>29.166666666666668</v>
      </c>
    </row>
    <row r="6956" spans="2:13">
      <c r="B6956" s="10">
        <v>6953</v>
      </c>
      <c r="C6956" s="13">
        <v>0.4</v>
      </c>
      <c r="D6956" s="13">
        <v>10</v>
      </c>
      <c r="E6956" s="13">
        <v>14.594594594594593</v>
      </c>
      <c r="F6956" s="13">
        <v>23.85274930102516</v>
      </c>
      <c r="G6956" s="13">
        <v>4.068965517241379</v>
      </c>
      <c r="H6956" s="13">
        <v>5.1891891891891895</v>
      </c>
      <c r="I6956" s="13">
        <v>1</v>
      </c>
      <c r="J6956" s="13">
        <v>5</v>
      </c>
      <c r="K6956" s="13">
        <v>0.6</v>
      </c>
      <c r="L6956" s="13">
        <v>3.3333333333333335</v>
      </c>
      <c r="M6956" s="13">
        <v>18.333333333333332</v>
      </c>
    </row>
    <row r="6957" spans="2:13">
      <c r="B6957" s="10">
        <v>6954</v>
      </c>
      <c r="C6957" s="13">
        <v>1.2</v>
      </c>
      <c r="D6957" s="13">
        <v>3.3333333333333335</v>
      </c>
      <c r="E6957" s="13">
        <v>16.363636363636363</v>
      </c>
      <c r="F6957" s="13">
        <v>23.436487449335967</v>
      </c>
      <c r="G6957" s="13">
        <v>2.6077348066298343</v>
      </c>
      <c r="H6957" s="13">
        <v>4.4651162790697674</v>
      </c>
      <c r="I6957" s="13">
        <v>1.2</v>
      </c>
      <c r="J6957" s="13">
        <v>4.166666666666667</v>
      </c>
      <c r="K6957" s="13">
        <v>0.4</v>
      </c>
      <c r="L6957" s="13">
        <v>5</v>
      </c>
      <c r="M6957" s="13">
        <v>12.5</v>
      </c>
    </row>
    <row r="6958" spans="2:13">
      <c r="B6958" s="10">
        <v>6955</v>
      </c>
      <c r="C6958" s="13">
        <v>0.4</v>
      </c>
      <c r="D6958" s="13">
        <v>10</v>
      </c>
      <c r="E6958" s="13">
        <v>11.739130434782609</v>
      </c>
      <c r="F6958" s="13">
        <v>21.481551002330512</v>
      </c>
      <c r="G6958" s="13">
        <v>3.5488721804511276</v>
      </c>
      <c r="H6958" s="13">
        <v>6.193548387096774</v>
      </c>
      <c r="I6958" s="13">
        <v>1.2</v>
      </c>
      <c r="J6958" s="13">
        <v>4.166666666666667</v>
      </c>
      <c r="K6958" s="13">
        <v>0.4</v>
      </c>
      <c r="L6958" s="13">
        <v>5</v>
      </c>
      <c r="M6958" s="13">
        <v>19.166666666666668</v>
      </c>
    </row>
    <row r="6959" spans="2:13">
      <c r="B6959" s="10">
        <v>6956</v>
      </c>
      <c r="C6959" s="13">
        <v>1</v>
      </c>
      <c r="D6959" s="13">
        <v>4</v>
      </c>
      <c r="E6959" s="13">
        <v>10.188679245283019</v>
      </c>
      <c r="F6959" s="13">
        <v>16.86604109911546</v>
      </c>
      <c r="G6959" s="13">
        <v>2.3137254901960782</v>
      </c>
      <c r="H6959" s="13">
        <v>4.3636363636363633</v>
      </c>
      <c r="I6959" s="13">
        <v>0.6</v>
      </c>
      <c r="J6959" s="13">
        <v>8.3333333333333339</v>
      </c>
      <c r="K6959" s="13">
        <v>0.8</v>
      </c>
      <c r="L6959" s="13">
        <v>2.5</v>
      </c>
      <c r="M6959" s="13">
        <v>14.833333333333334</v>
      </c>
    </row>
    <row r="6960" spans="2:13">
      <c r="B6960" s="10">
        <v>6957</v>
      </c>
      <c r="C6960" s="13">
        <v>0.8</v>
      </c>
      <c r="D6960" s="13">
        <v>5</v>
      </c>
      <c r="E6960" s="13">
        <v>11.020408163265305</v>
      </c>
      <c r="F6960" s="13">
        <v>18.062891823396026</v>
      </c>
      <c r="G6960" s="13">
        <v>3.2777777777777777</v>
      </c>
      <c r="H6960" s="13">
        <v>3.7647058823529411</v>
      </c>
      <c r="I6960" s="13">
        <v>1</v>
      </c>
      <c r="J6960" s="13">
        <v>5</v>
      </c>
      <c r="K6960" s="13">
        <v>0.6</v>
      </c>
      <c r="L6960" s="13">
        <v>3.3333333333333335</v>
      </c>
      <c r="M6960" s="13">
        <v>13.333333333333334</v>
      </c>
    </row>
    <row r="6961" spans="2:13">
      <c r="B6961" s="10">
        <v>6958</v>
      </c>
      <c r="C6961" s="13">
        <v>0.8</v>
      </c>
      <c r="D6961" s="13">
        <v>5</v>
      </c>
      <c r="E6961" s="13">
        <v>12.857142857142858</v>
      </c>
      <c r="F6961" s="13">
        <v>23.061803444782168</v>
      </c>
      <c r="G6961" s="13">
        <v>3.3475177304964543</v>
      </c>
      <c r="H6961" s="13">
        <v>6.8571428571428568</v>
      </c>
      <c r="I6961" s="13">
        <v>0.8</v>
      </c>
      <c r="J6961" s="13">
        <v>6.25</v>
      </c>
      <c r="K6961" s="13">
        <v>0.6</v>
      </c>
      <c r="L6961" s="13">
        <v>3.3333333333333335</v>
      </c>
      <c r="M6961" s="13">
        <v>14.583333333333334</v>
      </c>
    </row>
    <row r="6962" spans="2:13">
      <c r="B6962" s="10">
        <v>6959</v>
      </c>
      <c r="C6962" s="13">
        <v>0.6</v>
      </c>
      <c r="D6962" s="13">
        <v>6.666666666666667</v>
      </c>
      <c r="E6962" s="13">
        <v>11.48936170212766</v>
      </c>
      <c r="F6962" s="13">
        <v>19.55708656985253</v>
      </c>
      <c r="G6962" s="13">
        <v>3.496296296296296</v>
      </c>
      <c r="H6962" s="13">
        <v>4.5714285714285712</v>
      </c>
      <c r="I6962" s="13">
        <v>1</v>
      </c>
      <c r="J6962" s="13">
        <v>5</v>
      </c>
      <c r="K6962" s="13">
        <v>0.4</v>
      </c>
      <c r="L6962" s="13">
        <v>5</v>
      </c>
      <c r="M6962" s="13">
        <v>16.666666666666668</v>
      </c>
    </row>
    <row r="6963" spans="2:13">
      <c r="B6963" s="10">
        <v>6960</v>
      </c>
      <c r="C6963" s="13">
        <v>1.2</v>
      </c>
      <c r="D6963" s="13">
        <v>3.3333333333333335</v>
      </c>
      <c r="E6963" s="13">
        <v>7.9411764705882346</v>
      </c>
      <c r="F6963" s="13">
        <v>14.316456363109506</v>
      </c>
      <c r="G6963" s="13">
        <v>3.0649350649350646</v>
      </c>
      <c r="H6963" s="13">
        <v>3.3103448275862069</v>
      </c>
      <c r="I6963" s="13">
        <v>0.4</v>
      </c>
      <c r="J6963" s="13">
        <v>12.5</v>
      </c>
      <c r="K6963" s="13">
        <v>0.2</v>
      </c>
      <c r="L6963" s="13">
        <v>10</v>
      </c>
      <c r="M6963" s="13">
        <v>25.833333333333336</v>
      </c>
    </row>
    <row r="6964" spans="2:13">
      <c r="B6964" s="10">
        <v>6961</v>
      </c>
      <c r="C6964" s="13">
        <v>1.4</v>
      </c>
      <c r="D6964" s="13">
        <v>2.8571428571428572</v>
      </c>
      <c r="E6964" s="13">
        <v>13.170731707317072</v>
      </c>
      <c r="F6964" s="13">
        <v>20.746489283074649</v>
      </c>
      <c r="G6964" s="13">
        <v>3.5757575757575761</v>
      </c>
      <c r="H6964" s="13">
        <v>4</v>
      </c>
      <c r="I6964" s="13">
        <v>0.8</v>
      </c>
      <c r="J6964" s="13">
        <v>6.25</v>
      </c>
      <c r="K6964" s="13">
        <v>0.8</v>
      </c>
      <c r="L6964" s="13">
        <v>2.5</v>
      </c>
      <c r="M6964" s="13">
        <v>11.607142857142858</v>
      </c>
    </row>
    <row r="6965" spans="2:13">
      <c r="B6965" s="10">
        <v>6962</v>
      </c>
      <c r="C6965" s="13">
        <v>0.6</v>
      </c>
      <c r="D6965" s="13">
        <v>6.666666666666667</v>
      </c>
      <c r="E6965" s="13">
        <v>7.5</v>
      </c>
      <c r="F6965" s="13">
        <v>22.823943661971832</v>
      </c>
      <c r="G6965" s="13">
        <v>3.3239436619718314</v>
      </c>
      <c r="H6965" s="13">
        <v>12</v>
      </c>
      <c r="I6965" s="13">
        <v>1</v>
      </c>
      <c r="J6965" s="13">
        <v>5</v>
      </c>
      <c r="K6965" s="13">
        <v>0.6</v>
      </c>
      <c r="L6965" s="13">
        <v>3.3333333333333335</v>
      </c>
      <c r="M6965" s="13">
        <v>15.000000000000002</v>
      </c>
    </row>
    <row r="6966" spans="2:13">
      <c r="B6966" s="10">
        <v>6963</v>
      </c>
      <c r="C6966" s="13">
        <v>1.4</v>
      </c>
      <c r="D6966" s="13">
        <v>2.8571428571428572</v>
      </c>
      <c r="E6966" s="13">
        <v>13.170731707317072</v>
      </c>
      <c r="F6966" s="13">
        <v>24.759184705096494</v>
      </c>
      <c r="G6966" s="13">
        <v>2.4455958549222796</v>
      </c>
      <c r="H6966" s="13">
        <v>9.1428571428571423</v>
      </c>
      <c r="I6966" s="13">
        <v>1</v>
      </c>
      <c r="J6966" s="13">
        <v>5</v>
      </c>
      <c r="K6966" s="13">
        <v>0.4</v>
      </c>
      <c r="L6966" s="13">
        <v>5</v>
      </c>
      <c r="M6966" s="13">
        <v>12.857142857142858</v>
      </c>
    </row>
    <row r="6967" spans="2:13">
      <c r="B6967" s="10">
        <v>6964</v>
      </c>
      <c r="C6967" s="13">
        <v>1.4</v>
      </c>
      <c r="D6967" s="13">
        <v>2.8571428571428572</v>
      </c>
      <c r="E6967" s="13">
        <v>15</v>
      </c>
      <c r="F6967" s="13">
        <v>23.507664884135473</v>
      </c>
      <c r="G6967" s="13">
        <v>2.8606060606060604</v>
      </c>
      <c r="H6967" s="13">
        <v>5.6470588235294121</v>
      </c>
      <c r="I6967" s="13">
        <v>1</v>
      </c>
      <c r="J6967" s="13">
        <v>5</v>
      </c>
      <c r="K6967" s="13">
        <v>0.8</v>
      </c>
      <c r="L6967" s="13">
        <v>2.5</v>
      </c>
      <c r="M6967" s="13">
        <v>10.357142857142858</v>
      </c>
    </row>
    <row r="6968" spans="2:13">
      <c r="B6968" s="10">
        <v>6965</v>
      </c>
      <c r="C6968" s="13">
        <v>1</v>
      </c>
      <c r="D6968" s="13">
        <v>4</v>
      </c>
      <c r="E6968" s="13">
        <v>11.020408163265305</v>
      </c>
      <c r="F6968" s="13">
        <v>19.881014223871365</v>
      </c>
      <c r="G6968" s="13">
        <v>2.8606060606060604</v>
      </c>
      <c r="H6968" s="13">
        <v>6</v>
      </c>
      <c r="I6968" s="13">
        <v>1.2</v>
      </c>
      <c r="J6968" s="13">
        <v>4.166666666666667</v>
      </c>
      <c r="K6968" s="13">
        <v>0.8</v>
      </c>
      <c r="L6968" s="13">
        <v>2.5</v>
      </c>
      <c r="M6968" s="13">
        <v>10.666666666666668</v>
      </c>
    </row>
    <row r="6969" spans="2:13">
      <c r="B6969" s="10">
        <v>6966</v>
      </c>
      <c r="C6969" s="13">
        <v>0.6</v>
      </c>
      <c r="D6969" s="13">
        <v>6.666666666666667</v>
      </c>
      <c r="E6969" s="13">
        <v>11.48936170212766</v>
      </c>
      <c r="F6969" s="13">
        <v>18.090078548005796</v>
      </c>
      <c r="G6969" s="13">
        <v>3.0451612903225804</v>
      </c>
      <c r="H6969" s="13">
        <v>3.5555555555555554</v>
      </c>
      <c r="I6969" s="13">
        <v>0.6</v>
      </c>
      <c r="J6969" s="13">
        <v>8.3333333333333339</v>
      </c>
      <c r="K6969" s="13">
        <v>0.1</v>
      </c>
      <c r="L6969" s="13">
        <v>20</v>
      </c>
      <c r="M6969" s="13">
        <v>35</v>
      </c>
    </row>
    <row r="6970" spans="2:13">
      <c r="B6970" s="10">
        <v>6967</v>
      </c>
      <c r="C6970" s="13">
        <v>0.8</v>
      </c>
      <c r="D6970" s="13">
        <v>5</v>
      </c>
      <c r="E6970" s="13">
        <v>11.48936170212766</v>
      </c>
      <c r="F6970" s="13">
        <v>18.780023338025785</v>
      </c>
      <c r="G6970" s="13">
        <v>2.6077348066298343</v>
      </c>
      <c r="H6970" s="13">
        <v>4.6829268292682924</v>
      </c>
      <c r="I6970" s="13">
        <v>0.8</v>
      </c>
      <c r="J6970" s="13">
        <v>6.25</v>
      </c>
      <c r="K6970" s="13">
        <v>0.2</v>
      </c>
      <c r="L6970" s="13">
        <v>10</v>
      </c>
      <c r="M6970" s="13">
        <v>21.25</v>
      </c>
    </row>
    <row r="6971" spans="2:13">
      <c r="B6971" s="10">
        <v>6968</v>
      </c>
      <c r="C6971" s="13">
        <v>1</v>
      </c>
      <c r="D6971" s="13">
        <v>4</v>
      </c>
      <c r="E6971" s="13">
        <v>13.170731707317072</v>
      </c>
      <c r="F6971" s="13">
        <v>20.512429985694663</v>
      </c>
      <c r="G6971" s="13">
        <v>3.1677852348993287</v>
      </c>
      <c r="H6971" s="13">
        <v>4.1739130434782608</v>
      </c>
      <c r="I6971" s="13">
        <v>1.4</v>
      </c>
      <c r="J6971" s="13">
        <v>3.5714285714285716</v>
      </c>
      <c r="K6971" s="13">
        <v>0.4</v>
      </c>
      <c r="L6971" s="13">
        <v>5</v>
      </c>
      <c r="M6971" s="13">
        <v>12.571428571428571</v>
      </c>
    </row>
    <row r="6972" spans="2:13">
      <c r="B6972" s="10">
        <v>6969</v>
      </c>
      <c r="C6972" s="13">
        <v>0.2</v>
      </c>
      <c r="D6972" s="13">
        <v>20</v>
      </c>
      <c r="E6972" s="13">
        <v>9.1525423728813564</v>
      </c>
      <c r="F6972" s="13">
        <v>16.09672100127051</v>
      </c>
      <c r="G6972" s="13">
        <v>3.5757575757575761</v>
      </c>
      <c r="H6972" s="13">
        <v>3.3684210526315788</v>
      </c>
      <c r="I6972" s="13">
        <v>1</v>
      </c>
      <c r="J6972" s="13">
        <v>5</v>
      </c>
      <c r="K6972" s="13">
        <v>0.2</v>
      </c>
      <c r="L6972" s="13">
        <v>10</v>
      </c>
      <c r="M6972" s="13">
        <v>35</v>
      </c>
    </row>
    <row r="6973" spans="2:13">
      <c r="B6973" s="10">
        <v>6970</v>
      </c>
      <c r="C6973" s="13">
        <v>0.8</v>
      </c>
      <c r="D6973" s="13">
        <v>5</v>
      </c>
      <c r="E6973" s="13">
        <v>12.272727272727273</v>
      </c>
      <c r="F6973" s="13">
        <v>19.595804195804195</v>
      </c>
      <c r="G6973" s="13">
        <v>3.6307692307692307</v>
      </c>
      <c r="H6973" s="13">
        <v>3.6923076923076925</v>
      </c>
      <c r="I6973" s="13">
        <v>0.8</v>
      </c>
      <c r="J6973" s="13">
        <v>6.25</v>
      </c>
      <c r="K6973" s="13">
        <v>0.8</v>
      </c>
      <c r="L6973" s="13">
        <v>2.5</v>
      </c>
      <c r="M6973" s="13">
        <v>13.75</v>
      </c>
    </row>
    <row r="6974" spans="2:13">
      <c r="B6974" s="10">
        <v>6971</v>
      </c>
      <c r="C6974" s="13">
        <v>0.8</v>
      </c>
      <c r="D6974" s="13">
        <v>5</v>
      </c>
      <c r="E6974" s="13">
        <v>11.48936170212766</v>
      </c>
      <c r="F6974" s="13">
        <v>17.421408034173993</v>
      </c>
      <c r="G6974" s="13">
        <v>3.189189189189189</v>
      </c>
      <c r="H6974" s="13">
        <v>2.7428571428571429</v>
      </c>
      <c r="I6974" s="13">
        <v>1</v>
      </c>
      <c r="J6974" s="13">
        <v>5</v>
      </c>
      <c r="K6974" s="13">
        <v>0.4</v>
      </c>
      <c r="L6974" s="13">
        <v>5</v>
      </c>
      <c r="M6974" s="13">
        <v>15</v>
      </c>
    </row>
    <row r="6975" spans="2:13">
      <c r="B6975" s="10">
        <v>6972</v>
      </c>
      <c r="C6975" s="13">
        <v>0.6</v>
      </c>
      <c r="D6975" s="13">
        <v>6.666666666666667</v>
      </c>
      <c r="E6975" s="13">
        <v>18</v>
      </c>
      <c r="F6975" s="13">
        <v>25.913237639553429</v>
      </c>
      <c r="G6975" s="13">
        <v>2.8606060606060604</v>
      </c>
      <c r="H6975" s="13">
        <v>5.0526315789473681</v>
      </c>
      <c r="I6975" s="13">
        <v>0.6</v>
      </c>
      <c r="J6975" s="13">
        <v>8.3333333333333339</v>
      </c>
      <c r="K6975" s="13">
        <v>0.4</v>
      </c>
      <c r="L6975" s="13">
        <v>5</v>
      </c>
      <c r="M6975" s="13">
        <v>20</v>
      </c>
    </row>
    <row r="6976" spans="2:13">
      <c r="B6976" s="10">
        <v>6973</v>
      </c>
      <c r="C6976" s="13">
        <v>0.6</v>
      </c>
      <c r="D6976" s="13">
        <v>6.666666666666667</v>
      </c>
      <c r="E6976" s="13">
        <v>15</v>
      </c>
      <c r="F6976" s="13">
        <v>22.732600732600734</v>
      </c>
      <c r="G6976" s="13">
        <v>2.8095238095238098</v>
      </c>
      <c r="H6976" s="13">
        <v>4.9230769230769234</v>
      </c>
      <c r="I6976" s="13">
        <v>0.8</v>
      </c>
      <c r="J6976" s="13">
        <v>6.25</v>
      </c>
      <c r="K6976" s="13">
        <v>0.1</v>
      </c>
      <c r="L6976" s="13">
        <v>20</v>
      </c>
      <c r="M6976" s="13">
        <v>32.916666666666671</v>
      </c>
    </row>
    <row r="6977" spans="2:13">
      <c r="B6977" s="10">
        <v>6974</v>
      </c>
      <c r="C6977" s="13">
        <v>0.8</v>
      </c>
      <c r="D6977" s="13">
        <v>5</v>
      </c>
      <c r="E6977" s="13">
        <v>13.5</v>
      </c>
      <c r="F6977" s="13">
        <v>20.167802799756544</v>
      </c>
      <c r="G6977" s="13">
        <v>3.0451612903225804</v>
      </c>
      <c r="H6977" s="13">
        <v>3.6226415094339623</v>
      </c>
      <c r="I6977" s="13">
        <v>1</v>
      </c>
      <c r="J6977" s="13">
        <v>5</v>
      </c>
      <c r="K6977" s="13">
        <v>0.4</v>
      </c>
      <c r="L6977" s="13">
        <v>5</v>
      </c>
      <c r="M6977" s="13">
        <v>15</v>
      </c>
    </row>
    <row r="6978" spans="2:13">
      <c r="B6978" s="10">
        <v>6975</v>
      </c>
      <c r="C6978" s="13">
        <v>0.6</v>
      </c>
      <c r="D6978" s="13">
        <v>6.666666666666667</v>
      </c>
      <c r="E6978" s="13">
        <v>13.170731707317072</v>
      </c>
      <c r="F6978" s="13">
        <v>18.346056382641748</v>
      </c>
      <c r="G6978" s="13">
        <v>2.6818181818181817</v>
      </c>
      <c r="H6978" s="13">
        <v>2.4935064935064934</v>
      </c>
      <c r="I6978" s="13">
        <v>1</v>
      </c>
      <c r="J6978" s="13">
        <v>5</v>
      </c>
      <c r="K6978" s="13">
        <v>0.4</v>
      </c>
      <c r="L6978" s="13">
        <v>5</v>
      </c>
      <c r="M6978" s="13">
        <v>16.666666666666668</v>
      </c>
    </row>
    <row r="6979" spans="2:13">
      <c r="B6979" s="10">
        <v>6976</v>
      </c>
      <c r="C6979" s="13">
        <v>0.8</v>
      </c>
      <c r="D6979" s="13">
        <v>5</v>
      </c>
      <c r="E6979" s="13">
        <v>9.8181818181818166</v>
      </c>
      <c r="F6979" s="13">
        <v>15.810344827586205</v>
      </c>
      <c r="G6979" s="13">
        <v>2.6818181818181817</v>
      </c>
      <c r="H6979" s="13">
        <v>3.3103448275862069</v>
      </c>
      <c r="I6979" s="13">
        <v>1</v>
      </c>
      <c r="J6979" s="13">
        <v>5</v>
      </c>
      <c r="K6979" s="13">
        <v>0.2</v>
      </c>
      <c r="L6979" s="13">
        <v>10</v>
      </c>
      <c r="M6979" s="13">
        <v>20</v>
      </c>
    </row>
    <row r="6980" spans="2:13">
      <c r="B6980" s="10">
        <v>6977</v>
      </c>
      <c r="C6980" s="13">
        <v>0.6</v>
      </c>
      <c r="D6980" s="13">
        <v>6.666666666666667</v>
      </c>
      <c r="E6980" s="13">
        <v>10</v>
      </c>
      <c r="F6980" s="13">
        <v>16.402713397399658</v>
      </c>
      <c r="G6980" s="13">
        <v>3.2551724137931033</v>
      </c>
      <c r="H6980" s="13">
        <v>3.1475409836065573</v>
      </c>
      <c r="I6980" s="13">
        <v>1</v>
      </c>
      <c r="J6980" s="13">
        <v>5</v>
      </c>
      <c r="K6980" s="13">
        <v>0.6</v>
      </c>
      <c r="L6980" s="13">
        <v>3.3333333333333335</v>
      </c>
      <c r="M6980" s="13">
        <v>15.000000000000002</v>
      </c>
    </row>
    <row r="6981" spans="2:13">
      <c r="B6981" s="10">
        <v>6978</v>
      </c>
      <c r="C6981" s="13">
        <v>0.4</v>
      </c>
      <c r="D6981" s="13">
        <v>10</v>
      </c>
      <c r="E6981" s="13">
        <v>12</v>
      </c>
      <c r="F6981" s="13">
        <v>21.725952813067149</v>
      </c>
      <c r="G6981" s="13">
        <v>3.1052631578947372</v>
      </c>
      <c r="H6981" s="13">
        <v>6.6206896551724137</v>
      </c>
      <c r="I6981" s="13">
        <v>1</v>
      </c>
      <c r="J6981" s="13">
        <v>5</v>
      </c>
      <c r="K6981" s="13">
        <v>0.4</v>
      </c>
      <c r="L6981" s="13">
        <v>5</v>
      </c>
      <c r="M6981" s="13">
        <v>20</v>
      </c>
    </row>
    <row r="6982" spans="2:13">
      <c r="B6982" s="10">
        <v>6979</v>
      </c>
      <c r="C6982" s="13">
        <v>0.4</v>
      </c>
      <c r="D6982" s="13">
        <v>10</v>
      </c>
      <c r="E6982" s="13">
        <v>10</v>
      </c>
      <c r="F6982" s="13">
        <v>17.988011988011987</v>
      </c>
      <c r="G6982" s="13">
        <v>3.0649350649350646</v>
      </c>
      <c r="H6982" s="13">
        <v>4.9230769230769234</v>
      </c>
      <c r="I6982" s="13">
        <v>0.8</v>
      </c>
      <c r="J6982" s="13">
        <v>6.25</v>
      </c>
      <c r="K6982" s="13">
        <v>0.4</v>
      </c>
      <c r="L6982" s="13">
        <v>5</v>
      </c>
      <c r="M6982" s="13">
        <v>21.25</v>
      </c>
    </row>
    <row r="6983" spans="2:13">
      <c r="B6983" s="10">
        <v>6980</v>
      </c>
      <c r="C6983" s="13">
        <v>0.6</v>
      </c>
      <c r="D6983" s="13">
        <v>6.666666666666667</v>
      </c>
      <c r="E6983" s="13">
        <v>13.846153846153847</v>
      </c>
      <c r="F6983" s="13">
        <v>21.718281718281716</v>
      </c>
      <c r="G6983" s="13">
        <v>3.3006993006993004</v>
      </c>
      <c r="H6983" s="13">
        <v>4.5714285714285712</v>
      </c>
      <c r="I6983" s="13">
        <v>0.2</v>
      </c>
      <c r="J6983" s="13">
        <v>25</v>
      </c>
      <c r="K6983" s="13">
        <v>0.4</v>
      </c>
      <c r="L6983" s="13">
        <v>5</v>
      </c>
      <c r="M6983" s="13">
        <v>36.666666666666671</v>
      </c>
    </row>
    <row r="6984" spans="2:13">
      <c r="B6984" s="10">
        <v>6981</v>
      </c>
      <c r="C6984" s="13">
        <v>0.8</v>
      </c>
      <c r="D6984" s="13">
        <v>5</v>
      </c>
      <c r="E6984" s="13">
        <v>12.558139534883722</v>
      </c>
      <c r="F6984" s="13">
        <v>19.64547803617571</v>
      </c>
      <c r="G6984" s="13">
        <v>2.6222222222222222</v>
      </c>
      <c r="H6984" s="13">
        <v>4.4651162790697674</v>
      </c>
      <c r="I6984" s="13">
        <v>1.2</v>
      </c>
      <c r="J6984" s="13">
        <v>4.166666666666667</v>
      </c>
      <c r="K6984" s="13">
        <v>0.6</v>
      </c>
      <c r="L6984" s="13">
        <v>3.3333333333333335</v>
      </c>
      <c r="M6984" s="13">
        <v>12.500000000000002</v>
      </c>
    </row>
    <row r="6985" spans="2:13">
      <c r="B6985" s="10">
        <v>6982</v>
      </c>
      <c r="C6985" s="13">
        <v>0.8</v>
      </c>
      <c r="D6985" s="13">
        <v>5</v>
      </c>
      <c r="E6985" s="13">
        <v>12.558139534883722</v>
      </c>
      <c r="F6985" s="13">
        <v>19.916724649106271</v>
      </c>
      <c r="G6985" s="13">
        <v>4.1043478260869568</v>
      </c>
      <c r="H6985" s="13">
        <v>3.2542372881355934</v>
      </c>
      <c r="I6985" s="13">
        <v>1.2</v>
      </c>
      <c r="J6985" s="13">
        <v>4.166666666666667</v>
      </c>
      <c r="K6985" s="13">
        <v>0.1</v>
      </c>
      <c r="L6985" s="13">
        <v>20</v>
      </c>
      <c r="M6985" s="13">
        <v>29.166666666666668</v>
      </c>
    </row>
    <row r="6986" spans="2:13">
      <c r="B6986" s="10">
        <v>6983</v>
      </c>
      <c r="C6986" s="13">
        <v>1.4</v>
      </c>
      <c r="D6986" s="13">
        <v>2.8571428571428572</v>
      </c>
      <c r="E6986" s="13">
        <v>15</v>
      </c>
      <c r="F6986" s="13">
        <v>21.457011494252875</v>
      </c>
      <c r="G6986" s="13">
        <v>3.1466666666666669</v>
      </c>
      <c r="H6986" s="13">
        <v>3.3103448275862069</v>
      </c>
      <c r="I6986" s="13">
        <v>1.4</v>
      </c>
      <c r="J6986" s="13">
        <v>3.5714285714285716</v>
      </c>
      <c r="K6986" s="13">
        <v>0.2</v>
      </c>
      <c r="L6986" s="13">
        <v>10</v>
      </c>
      <c r="M6986" s="13">
        <v>16.428571428571431</v>
      </c>
    </row>
    <row r="6987" spans="2:13">
      <c r="B6987" s="10">
        <v>6984</v>
      </c>
      <c r="C6987" s="13">
        <v>0.8</v>
      </c>
      <c r="D6987" s="13">
        <v>5</v>
      </c>
      <c r="E6987" s="13">
        <v>13.170731707317072</v>
      </c>
      <c r="F6987" s="13">
        <v>21.328474355625758</v>
      </c>
      <c r="G6987" s="13">
        <v>2.9685534591194971</v>
      </c>
      <c r="H6987" s="13">
        <v>5.1891891891891895</v>
      </c>
      <c r="I6987" s="13">
        <v>1</v>
      </c>
      <c r="J6987" s="13">
        <v>5</v>
      </c>
      <c r="K6987" s="13">
        <v>0.4</v>
      </c>
      <c r="L6987" s="13">
        <v>5</v>
      </c>
      <c r="M6987" s="13">
        <v>15</v>
      </c>
    </row>
    <row r="6988" spans="2:13">
      <c r="B6988" s="10">
        <v>6985</v>
      </c>
      <c r="C6988" s="13">
        <v>1</v>
      </c>
      <c r="D6988" s="13">
        <v>4</v>
      </c>
      <c r="E6988" s="13">
        <v>11.48936170212766</v>
      </c>
      <c r="F6988" s="13">
        <v>18.583558733166797</v>
      </c>
      <c r="G6988" s="13">
        <v>4.1403508771929829</v>
      </c>
      <c r="H6988" s="13">
        <v>2.953846153846154</v>
      </c>
      <c r="I6988" s="13">
        <v>0.8</v>
      </c>
      <c r="J6988" s="13">
        <v>6.25</v>
      </c>
      <c r="K6988" s="13">
        <v>0.4</v>
      </c>
      <c r="L6988" s="13">
        <v>5</v>
      </c>
      <c r="M6988" s="13">
        <v>15.25</v>
      </c>
    </row>
    <row r="6989" spans="2:13">
      <c r="B6989" s="10">
        <v>6986</v>
      </c>
      <c r="C6989" s="13">
        <v>1.2</v>
      </c>
      <c r="D6989" s="13">
        <v>3.3333333333333335</v>
      </c>
      <c r="E6989" s="13">
        <v>9.473684210526315</v>
      </c>
      <c r="F6989" s="13">
        <v>19.41831752767056</v>
      </c>
      <c r="G6989" s="13">
        <v>3.3239436619718314</v>
      </c>
      <c r="H6989" s="13">
        <v>6.6206896551724137</v>
      </c>
      <c r="I6989" s="13">
        <v>0.8</v>
      </c>
      <c r="J6989" s="13">
        <v>6.25</v>
      </c>
      <c r="K6989" s="13">
        <v>0.2</v>
      </c>
      <c r="L6989" s="13">
        <v>10</v>
      </c>
      <c r="M6989" s="13">
        <v>19.583333333333336</v>
      </c>
    </row>
    <row r="6990" spans="2:13">
      <c r="B6990" s="10">
        <v>6987</v>
      </c>
      <c r="C6990" s="13">
        <v>1.2</v>
      </c>
      <c r="D6990" s="13">
        <v>3.3333333333333335</v>
      </c>
      <c r="E6990" s="13">
        <v>10.188679245283019</v>
      </c>
      <c r="F6990" s="13">
        <v>17.791732680397523</v>
      </c>
      <c r="G6990" s="13">
        <v>3.603053435114504</v>
      </c>
      <c r="H6990" s="13">
        <v>4</v>
      </c>
      <c r="I6990" s="13">
        <v>1.2</v>
      </c>
      <c r="J6990" s="13">
        <v>4.166666666666667</v>
      </c>
      <c r="K6990" s="13">
        <v>0.6</v>
      </c>
      <c r="L6990" s="13">
        <v>3.3333333333333335</v>
      </c>
      <c r="M6990" s="13">
        <v>10.833333333333334</v>
      </c>
    </row>
    <row r="6991" spans="2:13">
      <c r="B6991" s="10">
        <v>6988</v>
      </c>
      <c r="C6991" s="13">
        <v>1.2</v>
      </c>
      <c r="D6991" s="13">
        <v>3.3333333333333335</v>
      </c>
      <c r="E6991" s="13">
        <v>11.739130434782609</v>
      </c>
      <c r="F6991" s="13">
        <v>17.749541076772196</v>
      </c>
      <c r="G6991" s="13">
        <v>3.5488721804511276</v>
      </c>
      <c r="H6991" s="13">
        <v>2.4615384615384617</v>
      </c>
      <c r="I6991" s="13">
        <v>0.8</v>
      </c>
      <c r="J6991" s="13">
        <v>6.25</v>
      </c>
      <c r="K6991" s="13">
        <v>0.4</v>
      </c>
      <c r="L6991" s="13">
        <v>5</v>
      </c>
      <c r="M6991" s="13">
        <v>14.583333333333334</v>
      </c>
    </row>
    <row r="6992" spans="2:13">
      <c r="B6992" s="10">
        <v>6989</v>
      </c>
      <c r="C6992" s="13">
        <v>1.2</v>
      </c>
      <c r="D6992" s="13">
        <v>3.3333333333333335</v>
      </c>
      <c r="E6992" s="13">
        <v>15.882352941176469</v>
      </c>
      <c r="F6992" s="13">
        <v>23.876758535582063</v>
      </c>
      <c r="G6992" s="13">
        <v>3.6307692307692307</v>
      </c>
      <c r="H6992" s="13">
        <v>4.3636363636363633</v>
      </c>
      <c r="I6992" s="13">
        <v>0.4</v>
      </c>
      <c r="J6992" s="13">
        <v>12.5</v>
      </c>
      <c r="K6992" s="13">
        <v>0.2</v>
      </c>
      <c r="L6992" s="13">
        <v>10</v>
      </c>
      <c r="M6992" s="13">
        <v>25.833333333333336</v>
      </c>
    </row>
    <row r="6993" spans="2:13">
      <c r="B6993" s="10">
        <v>6990</v>
      </c>
      <c r="C6993" s="13">
        <v>0.6</v>
      </c>
      <c r="D6993" s="13">
        <v>6.666666666666667</v>
      </c>
      <c r="E6993" s="13">
        <v>16.363636363636363</v>
      </c>
      <c r="F6993" s="13">
        <v>25.855394605394608</v>
      </c>
      <c r="G6993" s="13">
        <v>2.1071428571428572</v>
      </c>
      <c r="H6993" s="13">
        <v>7.384615384615385</v>
      </c>
      <c r="I6993" s="13">
        <v>1</v>
      </c>
      <c r="J6993" s="13">
        <v>5</v>
      </c>
      <c r="K6993" s="13">
        <v>0.2</v>
      </c>
      <c r="L6993" s="13">
        <v>10</v>
      </c>
      <c r="M6993" s="13">
        <v>21.666666666666668</v>
      </c>
    </row>
    <row r="6994" spans="2:13">
      <c r="B6994" s="10">
        <v>6991</v>
      </c>
      <c r="C6994" s="13">
        <v>1.2</v>
      </c>
      <c r="D6994" s="13">
        <v>3.3333333333333335</v>
      </c>
      <c r="E6994" s="13">
        <v>11.020408163265305</v>
      </c>
      <c r="F6994" s="13">
        <v>17.756113684737699</v>
      </c>
      <c r="G6994" s="13">
        <v>2.8957055214723924</v>
      </c>
      <c r="H6994" s="13">
        <v>3.84</v>
      </c>
      <c r="I6994" s="13">
        <v>1</v>
      </c>
      <c r="J6994" s="13">
        <v>5</v>
      </c>
      <c r="K6994" s="13">
        <v>0.6</v>
      </c>
      <c r="L6994" s="13">
        <v>3.3333333333333335</v>
      </c>
      <c r="M6994" s="13">
        <v>11.666666666666668</v>
      </c>
    </row>
    <row r="6995" spans="2:13">
      <c r="B6995" s="10">
        <v>6992</v>
      </c>
      <c r="C6995" s="13">
        <v>0.6</v>
      </c>
      <c r="D6995" s="13">
        <v>6.666666666666667</v>
      </c>
      <c r="E6995" s="13">
        <v>12.272727272727273</v>
      </c>
      <c r="F6995" s="13">
        <v>21.025049254151423</v>
      </c>
      <c r="G6995" s="13">
        <v>3.1052631578947372</v>
      </c>
      <c r="H6995" s="13">
        <v>5.6470588235294121</v>
      </c>
      <c r="I6995" s="13">
        <v>1</v>
      </c>
      <c r="J6995" s="13">
        <v>5</v>
      </c>
      <c r="K6995" s="13">
        <v>0.2</v>
      </c>
      <c r="L6995" s="13">
        <v>10</v>
      </c>
      <c r="M6995" s="13">
        <v>21.666666666666668</v>
      </c>
    </row>
    <row r="6996" spans="2:13">
      <c r="B6996" s="10">
        <v>6993</v>
      </c>
      <c r="C6996" s="13">
        <v>1</v>
      </c>
      <c r="D6996" s="13">
        <v>4</v>
      </c>
      <c r="E6996" s="13">
        <v>12.272727272727273</v>
      </c>
      <c r="F6996" s="13">
        <v>19.917228551499651</v>
      </c>
      <c r="G6996" s="13">
        <v>3.4705882352941178</v>
      </c>
      <c r="H6996" s="13">
        <v>4.1739130434782608</v>
      </c>
      <c r="I6996" s="13">
        <v>0.8</v>
      </c>
      <c r="J6996" s="13">
        <v>6.25</v>
      </c>
      <c r="K6996" s="13">
        <v>0.8</v>
      </c>
      <c r="L6996" s="13">
        <v>2.5</v>
      </c>
      <c r="M6996" s="13">
        <v>12.75</v>
      </c>
    </row>
    <row r="6997" spans="2:13">
      <c r="B6997" s="10">
        <v>6994</v>
      </c>
      <c r="C6997" s="13">
        <v>0.8</v>
      </c>
      <c r="D6997" s="13">
        <v>5</v>
      </c>
      <c r="E6997" s="13">
        <v>13.170731707317072</v>
      </c>
      <c r="F6997" s="13">
        <v>18.574037757710268</v>
      </c>
      <c r="G6997" s="13">
        <v>2.5376344086021505</v>
      </c>
      <c r="H6997" s="13">
        <v>2.8656716417910446</v>
      </c>
      <c r="I6997" s="13">
        <v>0.8</v>
      </c>
      <c r="J6997" s="13">
        <v>6.25</v>
      </c>
      <c r="K6997" s="13">
        <v>0.4</v>
      </c>
      <c r="L6997" s="13">
        <v>5</v>
      </c>
      <c r="M6997" s="13">
        <v>16.25</v>
      </c>
    </row>
    <row r="6998" spans="2:13">
      <c r="B6998" s="10">
        <v>6995</v>
      </c>
      <c r="C6998" s="13">
        <v>0.2</v>
      </c>
      <c r="D6998" s="13">
        <v>20</v>
      </c>
      <c r="E6998" s="13">
        <v>8.8524590163934427</v>
      </c>
      <c r="F6998" s="13">
        <v>15.407395605228336</v>
      </c>
      <c r="G6998" s="13">
        <v>3.3006993006993004</v>
      </c>
      <c r="H6998" s="13">
        <v>3.2542372881355934</v>
      </c>
      <c r="I6998" s="13">
        <v>1</v>
      </c>
      <c r="J6998" s="13">
        <v>5</v>
      </c>
      <c r="K6998" s="13">
        <v>0.4</v>
      </c>
      <c r="L6998" s="13">
        <v>5</v>
      </c>
      <c r="M6998" s="13">
        <v>30</v>
      </c>
    </row>
    <row r="6999" spans="2:13">
      <c r="B6999" s="10">
        <v>6996</v>
      </c>
      <c r="C6999" s="13">
        <v>0.4</v>
      </c>
      <c r="D6999" s="13">
        <v>10</v>
      </c>
      <c r="E6999" s="13">
        <v>9.3103448275862064</v>
      </c>
      <c r="F6999" s="13">
        <v>16.602652519893898</v>
      </c>
      <c r="G6999" s="13">
        <v>3.0256410256410255</v>
      </c>
      <c r="H6999" s="13">
        <v>4.2666666666666666</v>
      </c>
      <c r="I6999" s="13">
        <v>1</v>
      </c>
      <c r="J6999" s="13">
        <v>5</v>
      </c>
      <c r="K6999" s="13">
        <v>0.4</v>
      </c>
      <c r="L6999" s="13">
        <v>5</v>
      </c>
      <c r="M6999" s="13">
        <v>20</v>
      </c>
    </row>
    <row r="7000" spans="2:13">
      <c r="B7000" s="10">
        <v>6997</v>
      </c>
      <c r="C7000" s="13">
        <v>0.8</v>
      </c>
      <c r="D7000" s="13">
        <v>5</v>
      </c>
      <c r="E7000" s="13">
        <v>11.020408163265305</v>
      </c>
      <c r="F7000" s="13">
        <v>18.833273660341327</v>
      </c>
      <c r="G7000" s="13">
        <v>2.7602339181286553</v>
      </c>
      <c r="H7000" s="13">
        <v>5.0526315789473681</v>
      </c>
      <c r="I7000" s="13">
        <v>1.4</v>
      </c>
      <c r="J7000" s="13">
        <v>3.5714285714285716</v>
      </c>
      <c r="K7000" s="13">
        <v>0.4</v>
      </c>
      <c r="L7000" s="13">
        <v>5</v>
      </c>
      <c r="M7000" s="13">
        <v>13.571428571428571</v>
      </c>
    </row>
    <row r="7001" spans="2:13">
      <c r="B7001" s="10">
        <v>6998</v>
      </c>
      <c r="C7001" s="13">
        <v>0.2</v>
      </c>
      <c r="D7001" s="13">
        <v>20</v>
      </c>
      <c r="E7001" s="13">
        <v>9.473684210526315</v>
      </c>
      <c r="F7001" s="13">
        <v>15.676582761250954</v>
      </c>
      <c r="G7001" s="13">
        <v>3.4202898550724639</v>
      </c>
      <c r="H7001" s="13">
        <v>2.7826086956521738</v>
      </c>
      <c r="I7001" s="13">
        <v>1</v>
      </c>
      <c r="J7001" s="13">
        <v>5</v>
      </c>
      <c r="K7001" s="13">
        <v>0.2</v>
      </c>
      <c r="L7001" s="13">
        <v>10</v>
      </c>
      <c r="M7001" s="13">
        <v>35</v>
      </c>
    </row>
    <row r="7002" spans="2:13">
      <c r="B7002" s="10">
        <v>6999</v>
      </c>
      <c r="C7002" s="13">
        <v>0.4</v>
      </c>
      <c r="D7002" s="13">
        <v>10</v>
      </c>
      <c r="E7002" s="13">
        <v>13.5</v>
      </c>
      <c r="F7002" s="13">
        <v>19.637903547229971</v>
      </c>
      <c r="G7002" s="13">
        <v>2.4455958549222796</v>
      </c>
      <c r="H7002" s="13">
        <v>3.6923076923076925</v>
      </c>
      <c r="I7002" s="13">
        <v>1.6</v>
      </c>
      <c r="J7002" s="13">
        <v>3.125</v>
      </c>
      <c r="K7002" s="13">
        <v>0.2</v>
      </c>
      <c r="L7002" s="13">
        <v>10</v>
      </c>
      <c r="M7002" s="13">
        <v>23.125</v>
      </c>
    </row>
    <row r="7003" spans="2:13">
      <c r="B7003" s="10">
        <v>7000</v>
      </c>
      <c r="C7003" s="13">
        <v>0.4</v>
      </c>
      <c r="D7003" s="13">
        <v>10</v>
      </c>
      <c r="E7003" s="13">
        <v>14.594594594594593</v>
      </c>
      <c r="F7003" s="13">
        <v>24.414884449667056</v>
      </c>
      <c r="G7003" s="13">
        <v>3.4202898550724639</v>
      </c>
      <c r="H7003" s="13">
        <v>6.4</v>
      </c>
      <c r="I7003" s="13">
        <v>1</v>
      </c>
      <c r="J7003" s="13">
        <v>5</v>
      </c>
      <c r="K7003" s="13">
        <v>0.2</v>
      </c>
      <c r="L7003" s="13">
        <v>10</v>
      </c>
      <c r="M7003" s="13">
        <v>25</v>
      </c>
    </row>
    <row r="7004" spans="2:13">
      <c r="B7004" s="10">
        <v>7001</v>
      </c>
      <c r="C7004" s="13">
        <v>1</v>
      </c>
      <c r="D7004" s="13">
        <v>4</v>
      </c>
      <c r="E7004" s="13">
        <v>9.3103448275862064</v>
      </c>
      <c r="F7004" s="13">
        <v>15.831574008913909</v>
      </c>
      <c r="G7004" s="13">
        <v>3.2108843537414966</v>
      </c>
      <c r="H7004" s="13">
        <v>3.3103448275862069</v>
      </c>
      <c r="I7004" s="13">
        <v>1.2</v>
      </c>
      <c r="J7004" s="13">
        <v>4.166666666666667</v>
      </c>
      <c r="K7004" s="13">
        <v>0.2</v>
      </c>
      <c r="L7004" s="13">
        <v>10</v>
      </c>
      <c r="M7004" s="13">
        <v>18.166666666666668</v>
      </c>
    </row>
    <row r="7005" spans="2:13">
      <c r="B7005" s="10">
        <v>7002</v>
      </c>
      <c r="C7005" s="13">
        <v>0.6</v>
      </c>
      <c r="D7005" s="13">
        <v>6.666666666666667</v>
      </c>
      <c r="E7005" s="13">
        <v>14.594594594594593</v>
      </c>
      <c r="F7005" s="13">
        <v>20.772539456749982</v>
      </c>
      <c r="G7005" s="13">
        <v>2.8095238095238098</v>
      </c>
      <c r="H7005" s="13">
        <v>3.3684210526315788</v>
      </c>
      <c r="I7005" s="13">
        <v>1</v>
      </c>
      <c r="J7005" s="13">
        <v>5</v>
      </c>
      <c r="K7005" s="13">
        <v>0.6</v>
      </c>
      <c r="L7005" s="13">
        <v>3.3333333333333335</v>
      </c>
      <c r="M7005" s="13">
        <v>15.000000000000002</v>
      </c>
    </row>
    <row r="7006" spans="2:13">
      <c r="B7006" s="10">
        <v>7003</v>
      </c>
      <c r="C7006" s="13">
        <v>0.6</v>
      </c>
      <c r="D7006" s="13">
        <v>6.666666666666667</v>
      </c>
      <c r="E7006" s="13">
        <v>9.1525423728813564</v>
      </c>
      <c r="F7006" s="13">
        <v>20.186676380466693</v>
      </c>
      <c r="G7006" s="13">
        <v>4.1769911504424782</v>
      </c>
      <c r="H7006" s="13">
        <v>6.8571428571428568</v>
      </c>
      <c r="I7006" s="13">
        <v>1</v>
      </c>
      <c r="J7006" s="13">
        <v>5</v>
      </c>
      <c r="K7006" s="13">
        <v>0.2</v>
      </c>
      <c r="L7006" s="13">
        <v>10</v>
      </c>
      <c r="M7006" s="13">
        <v>21.666666666666668</v>
      </c>
    </row>
    <row r="7007" spans="2:13">
      <c r="B7007" s="10">
        <v>7004</v>
      </c>
      <c r="C7007" s="13">
        <v>1.2</v>
      </c>
      <c r="D7007" s="13">
        <v>3.3333333333333335</v>
      </c>
      <c r="E7007" s="13">
        <v>9.473684210526315</v>
      </c>
      <c r="F7007" s="13">
        <v>14.839689173305473</v>
      </c>
      <c r="G7007" s="13">
        <v>2.2692307692307692</v>
      </c>
      <c r="H7007" s="13">
        <v>3.096774193548387</v>
      </c>
      <c r="I7007" s="13">
        <v>0.8</v>
      </c>
      <c r="J7007" s="13">
        <v>6.25</v>
      </c>
      <c r="K7007" s="13">
        <v>0.6</v>
      </c>
      <c r="L7007" s="13">
        <v>3.3333333333333335</v>
      </c>
      <c r="M7007" s="13">
        <v>12.916666666666668</v>
      </c>
    </row>
    <row r="7008" spans="2:13">
      <c r="B7008" s="10">
        <v>7005</v>
      </c>
      <c r="C7008" s="13">
        <v>0.6</v>
      </c>
      <c r="D7008" s="13">
        <v>6.666666666666667</v>
      </c>
      <c r="E7008" s="13">
        <v>13.170731707317072</v>
      </c>
      <c r="F7008" s="13">
        <v>21.815260830888114</v>
      </c>
      <c r="G7008" s="13">
        <v>2.8263473053892216</v>
      </c>
      <c r="H7008" s="13">
        <v>5.8181818181818183</v>
      </c>
      <c r="I7008" s="13">
        <v>1</v>
      </c>
      <c r="J7008" s="13">
        <v>5</v>
      </c>
      <c r="K7008" s="13">
        <v>0.2</v>
      </c>
      <c r="L7008" s="13">
        <v>10</v>
      </c>
      <c r="M7008" s="13">
        <v>21.666666666666668</v>
      </c>
    </row>
    <row r="7009" spans="2:13">
      <c r="B7009" s="10">
        <v>7006</v>
      </c>
      <c r="C7009" s="13">
        <v>1</v>
      </c>
      <c r="D7009" s="13">
        <v>4</v>
      </c>
      <c r="E7009" s="13">
        <v>12.857142857142858</v>
      </c>
      <c r="F7009" s="13">
        <v>19.96058250692397</v>
      </c>
      <c r="G7009" s="13">
        <v>2.4205128205128204</v>
      </c>
      <c r="H7009" s="13">
        <v>4.6829268292682924</v>
      </c>
      <c r="I7009" s="13">
        <v>1.2</v>
      </c>
      <c r="J7009" s="13">
        <v>4.166666666666667</v>
      </c>
      <c r="K7009" s="13">
        <v>0.2</v>
      </c>
      <c r="L7009" s="13">
        <v>10</v>
      </c>
      <c r="M7009" s="13">
        <v>18.166666666666668</v>
      </c>
    </row>
    <row r="7010" spans="2:13">
      <c r="B7010" s="10">
        <v>7007</v>
      </c>
      <c r="C7010" s="13">
        <v>0.8</v>
      </c>
      <c r="D7010" s="13">
        <v>5</v>
      </c>
      <c r="E7010" s="13">
        <v>9.6428571428571441</v>
      </c>
      <c r="F7010" s="13">
        <v>16.653709856035437</v>
      </c>
      <c r="G7010" s="13">
        <v>2.7441860465116279</v>
      </c>
      <c r="H7010" s="13">
        <v>4.2666666666666666</v>
      </c>
      <c r="I7010" s="13">
        <v>1.2</v>
      </c>
      <c r="J7010" s="13">
        <v>4.166666666666667</v>
      </c>
      <c r="K7010" s="13">
        <v>0.4</v>
      </c>
      <c r="L7010" s="13">
        <v>5</v>
      </c>
      <c r="M7010" s="13">
        <v>14.166666666666668</v>
      </c>
    </row>
    <row r="7011" spans="2:13">
      <c r="B7011" s="10">
        <v>7008</v>
      </c>
      <c r="C7011" s="13">
        <v>0.2</v>
      </c>
      <c r="D7011" s="13">
        <v>20</v>
      </c>
      <c r="E7011" s="13">
        <v>12.558139534883722</v>
      </c>
      <c r="F7011" s="13">
        <v>19.868777832756063</v>
      </c>
      <c r="G7011" s="13">
        <v>2.5106382978723403</v>
      </c>
      <c r="H7011" s="13">
        <v>4.8</v>
      </c>
      <c r="I7011" s="13">
        <v>0.8</v>
      </c>
      <c r="J7011" s="13">
        <v>6.25</v>
      </c>
      <c r="K7011" s="13">
        <v>0.1</v>
      </c>
      <c r="L7011" s="13">
        <v>20</v>
      </c>
      <c r="M7011" s="13">
        <v>46.25</v>
      </c>
    </row>
    <row r="7012" spans="2:13">
      <c r="B7012" s="10">
        <v>7009</v>
      </c>
      <c r="C7012" s="13">
        <v>0.4</v>
      </c>
      <c r="D7012" s="13">
        <v>10</v>
      </c>
      <c r="E7012" s="13">
        <v>14.210526315789473</v>
      </c>
      <c r="F7012" s="13">
        <v>21.115461380724536</v>
      </c>
      <c r="G7012" s="13">
        <v>3.0649350649350646</v>
      </c>
      <c r="H7012" s="13">
        <v>3.84</v>
      </c>
      <c r="I7012" s="13">
        <v>1</v>
      </c>
      <c r="J7012" s="13">
        <v>5</v>
      </c>
      <c r="K7012" s="13">
        <v>0.6</v>
      </c>
      <c r="L7012" s="13">
        <v>3.3333333333333335</v>
      </c>
      <c r="M7012" s="13">
        <v>18.333333333333332</v>
      </c>
    </row>
    <row r="7013" spans="2:13">
      <c r="B7013" s="10">
        <v>7010</v>
      </c>
      <c r="C7013" s="13">
        <v>1</v>
      </c>
      <c r="D7013" s="13">
        <v>4</v>
      </c>
      <c r="E7013" s="13">
        <v>12.857142857142858</v>
      </c>
      <c r="F7013" s="13">
        <v>18.697910784867307</v>
      </c>
      <c r="G7013" s="13">
        <v>2.9316770186335406</v>
      </c>
      <c r="H7013" s="13">
        <v>2.9090909090909092</v>
      </c>
      <c r="I7013" s="13">
        <v>0.6</v>
      </c>
      <c r="J7013" s="13">
        <v>8.3333333333333339</v>
      </c>
      <c r="K7013" s="13">
        <v>0.4</v>
      </c>
      <c r="L7013" s="13">
        <v>5</v>
      </c>
      <c r="M7013" s="13">
        <v>17.333333333333336</v>
      </c>
    </row>
    <row r="7014" spans="2:13">
      <c r="B7014" s="10">
        <v>7011</v>
      </c>
      <c r="C7014" s="13">
        <v>0.6</v>
      </c>
      <c r="D7014" s="13">
        <v>6.666666666666667</v>
      </c>
      <c r="E7014" s="13">
        <v>16.363636363636363</v>
      </c>
      <c r="F7014" s="13">
        <v>23.069985569985569</v>
      </c>
      <c r="G7014" s="13">
        <v>3.2777777777777777</v>
      </c>
      <c r="H7014" s="13">
        <v>3.4285714285714284</v>
      </c>
      <c r="I7014" s="13">
        <v>1</v>
      </c>
      <c r="J7014" s="13">
        <v>5</v>
      </c>
      <c r="K7014" s="13">
        <v>0.1</v>
      </c>
      <c r="L7014" s="13">
        <v>20</v>
      </c>
      <c r="M7014" s="13">
        <v>31.666666666666668</v>
      </c>
    </row>
    <row r="7015" spans="2:13">
      <c r="B7015" s="10">
        <v>7012</v>
      </c>
      <c r="C7015" s="13">
        <v>0.8</v>
      </c>
      <c r="D7015" s="13">
        <v>5</v>
      </c>
      <c r="E7015" s="13">
        <v>13.5</v>
      </c>
      <c r="F7015" s="13">
        <v>20.200606060606059</v>
      </c>
      <c r="G7015" s="13">
        <v>2.8606060606060604</v>
      </c>
      <c r="H7015" s="13">
        <v>3.84</v>
      </c>
      <c r="I7015" s="13">
        <v>1</v>
      </c>
      <c r="J7015" s="13">
        <v>5</v>
      </c>
      <c r="K7015" s="13">
        <v>0.4</v>
      </c>
      <c r="L7015" s="13">
        <v>5</v>
      </c>
      <c r="M7015" s="13">
        <v>15</v>
      </c>
    </row>
    <row r="7016" spans="2:13">
      <c r="B7016" s="10">
        <v>7013</v>
      </c>
      <c r="C7016" s="13">
        <v>1</v>
      </c>
      <c r="D7016" s="13">
        <v>4</v>
      </c>
      <c r="E7016" s="13">
        <v>11.25</v>
      </c>
      <c r="F7016" s="13">
        <v>18.91060606060606</v>
      </c>
      <c r="G7016" s="13">
        <v>2.8606060606060604</v>
      </c>
      <c r="H7016" s="13">
        <v>4.8</v>
      </c>
      <c r="I7016" s="13">
        <v>1.2</v>
      </c>
      <c r="J7016" s="13">
        <v>4.166666666666667</v>
      </c>
      <c r="K7016" s="13">
        <v>0.4</v>
      </c>
      <c r="L7016" s="13">
        <v>5</v>
      </c>
      <c r="M7016" s="13">
        <v>13.166666666666668</v>
      </c>
    </row>
    <row r="7017" spans="2:13">
      <c r="B7017" s="10">
        <v>7014</v>
      </c>
      <c r="C7017" s="13">
        <v>0.8</v>
      </c>
      <c r="D7017" s="13">
        <v>5</v>
      </c>
      <c r="E7017" s="13">
        <v>9</v>
      </c>
      <c r="F7017" s="13">
        <v>15.825116279069768</v>
      </c>
      <c r="G7017" s="13">
        <v>2.3600000000000003</v>
      </c>
      <c r="H7017" s="13">
        <v>4.4651162790697674</v>
      </c>
      <c r="I7017" s="13">
        <v>1</v>
      </c>
      <c r="J7017" s="13">
        <v>5</v>
      </c>
      <c r="K7017" s="13">
        <v>0.4</v>
      </c>
      <c r="L7017" s="13">
        <v>5</v>
      </c>
      <c r="M7017" s="13">
        <v>15</v>
      </c>
    </row>
    <row r="7018" spans="2:13">
      <c r="B7018" s="10">
        <v>7015</v>
      </c>
      <c r="C7018" s="13">
        <v>0.6</v>
      </c>
      <c r="D7018" s="13">
        <v>6.666666666666667</v>
      </c>
      <c r="E7018" s="13">
        <v>12.272727272727273</v>
      </c>
      <c r="F7018" s="13">
        <v>20.86123301985371</v>
      </c>
      <c r="G7018" s="13">
        <v>3.2551724137931033</v>
      </c>
      <c r="H7018" s="13">
        <v>5.333333333333333</v>
      </c>
      <c r="I7018" s="13">
        <v>1.2</v>
      </c>
      <c r="J7018" s="13">
        <v>4.166666666666667</v>
      </c>
      <c r="K7018" s="13">
        <v>0.2</v>
      </c>
      <c r="L7018" s="13">
        <v>10</v>
      </c>
      <c r="M7018" s="13">
        <v>20.833333333333336</v>
      </c>
    </row>
    <row r="7019" spans="2:13">
      <c r="B7019" s="10">
        <v>7016</v>
      </c>
      <c r="C7019" s="13">
        <v>0.6</v>
      </c>
      <c r="D7019" s="13">
        <v>6.666666666666667</v>
      </c>
      <c r="E7019" s="13">
        <v>15.882352941176469</v>
      </c>
      <c r="F7019" s="13">
        <v>22.355471220746363</v>
      </c>
      <c r="G7019" s="13">
        <v>3.8064516129032255</v>
      </c>
      <c r="H7019" s="13">
        <v>2.6666666666666665</v>
      </c>
      <c r="I7019" s="13">
        <v>1.2</v>
      </c>
      <c r="J7019" s="13">
        <v>4.166666666666667</v>
      </c>
      <c r="K7019" s="13">
        <v>0.6</v>
      </c>
      <c r="L7019" s="13">
        <v>3.3333333333333335</v>
      </c>
      <c r="M7019" s="13">
        <v>14.166666666666668</v>
      </c>
    </row>
    <row r="7020" spans="2:13">
      <c r="B7020" s="10">
        <v>7017</v>
      </c>
      <c r="C7020" s="13">
        <v>1.4</v>
      </c>
      <c r="D7020" s="13">
        <v>2.8571428571428572</v>
      </c>
      <c r="E7020" s="13">
        <v>11.48936170212766</v>
      </c>
      <c r="F7020" s="13">
        <v>22.540790273556233</v>
      </c>
      <c r="G7020" s="13">
        <v>3.3714285714285714</v>
      </c>
      <c r="H7020" s="13">
        <v>7.68</v>
      </c>
      <c r="I7020" s="13">
        <v>0.8</v>
      </c>
      <c r="J7020" s="13">
        <v>6.25</v>
      </c>
      <c r="K7020" s="13">
        <v>1</v>
      </c>
      <c r="L7020" s="13">
        <v>2</v>
      </c>
      <c r="M7020" s="13">
        <v>11.107142857142858</v>
      </c>
    </row>
    <row r="7021" spans="2:13">
      <c r="B7021" s="10">
        <v>7018</v>
      </c>
      <c r="C7021" s="13">
        <v>0.8</v>
      </c>
      <c r="D7021" s="13">
        <v>5</v>
      </c>
      <c r="E7021" s="13">
        <v>13.5</v>
      </c>
      <c r="F7021" s="13">
        <v>22.196598639455786</v>
      </c>
      <c r="G7021" s="13">
        <v>3.2108843537414966</v>
      </c>
      <c r="H7021" s="13">
        <v>5.4857142857142858</v>
      </c>
      <c r="I7021" s="13">
        <v>1</v>
      </c>
      <c r="J7021" s="13">
        <v>5</v>
      </c>
      <c r="K7021" s="13">
        <v>0.1</v>
      </c>
      <c r="L7021" s="13">
        <v>20</v>
      </c>
      <c r="M7021" s="13">
        <v>30</v>
      </c>
    </row>
    <row r="7022" spans="2:13">
      <c r="B7022" s="10">
        <v>7019</v>
      </c>
      <c r="C7022" s="13">
        <v>0.6</v>
      </c>
      <c r="D7022" s="13">
        <v>6.666666666666667</v>
      </c>
      <c r="E7022" s="13">
        <v>10.8</v>
      </c>
      <c r="F7022" s="13">
        <v>15.768014155437594</v>
      </c>
      <c r="G7022" s="13">
        <v>2.5376344086021505</v>
      </c>
      <c r="H7022" s="13">
        <v>2.4303797468354431</v>
      </c>
      <c r="I7022" s="13">
        <v>1.2</v>
      </c>
      <c r="J7022" s="13">
        <v>4.166666666666667</v>
      </c>
      <c r="K7022" s="13">
        <v>0.4</v>
      </c>
      <c r="L7022" s="13">
        <v>5</v>
      </c>
      <c r="M7022" s="13">
        <v>15.833333333333334</v>
      </c>
    </row>
    <row r="7023" spans="2:13">
      <c r="B7023" s="10">
        <v>7020</v>
      </c>
      <c r="C7023" s="13">
        <v>1</v>
      </c>
      <c r="D7023" s="13">
        <v>4</v>
      </c>
      <c r="E7023" s="13">
        <v>12</v>
      </c>
      <c r="F7023" s="13">
        <v>20.263515932688865</v>
      </c>
      <c r="G7023" s="13">
        <v>3.2108843537414966</v>
      </c>
      <c r="H7023" s="13">
        <v>5.0526315789473681</v>
      </c>
      <c r="I7023" s="13">
        <v>1</v>
      </c>
      <c r="J7023" s="13">
        <v>5</v>
      </c>
      <c r="K7023" s="13">
        <v>0.2</v>
      </c>
      <c r="L7023" s="13">
        <v>10</v>
      </c>
      <c r="M7023" s="13">
        <v>19</v>
      </c>
    </row>
    <row r="7024" spans="2:13">
      <c r="B7024" s="10">
        <v>7021</v>
      </c>
      <c r="C7024" s="13">
        <v>0.8</v>
      </c>
      <c r="D7024" s="13">
        <v>5</v>
      </c>
      <c r="E7024" s="13">
        <v>14.210526315789473</v>
      </c>
      <c r="F7024" s="13">
        <v>20.90766917293233</v>
      </c>
      <c r="G7024" s="13">
        <v>2.6971428571428571</v>
      </c>
      <c r="H7024" s="13">
        <v>4</v>
      </c>
      <c r="I7024" s="13">
        <v>0.8</v>
      </c>
      <c r="J7024" s="13">
        <v>6.25</v>
      </c>
      <c r="K7024" s="13">
        <v>0.2</v>
      </c>
      <c r="L7024" s="13">
        <v>10</v>
      </c>
      <c r="M7024" s="13">
        <v>21.25</v>
      </c>
    </row>
    <row r="7025" spans="2:13">
      <c r="B7025" s="10">
        <v>7022</v>
      </c>
      <c r="C7025" s="13">
        <v>0.6</v>
      </c>
      <c r="D7025" s="13">
        <v>6.666666666666667</v>
      </c>
      <c r="E7025" s="13">
        <v>10.188679245283019</v>
      </c>
      <c r="F7025" s="13">
        <v>17.234133790737566</v>
      </c>
      <c r="G7025" s="13">
        <v>2.6818181818181817</v>
      </c>
      <c r="H7025" s="13">
        <v>4.3636363636363633</v>
      </c>
      <c r="I7025" s="13">
        <v>1.2</v>
      </c>
      <c r="J7025" s="13">
        <v>4.166666666666667</v>
      </c>
      <c r="K7025" s="13">
        <v>0.6</v>
      </c>
      <c r="L7025" s="13">
        <v>3.3333333333333335</v>
      </c>
      <c r="M7025" s="13">
        <v>14.166666666666668</v>
      </c>
    </row>
    <row r="7026" spans="2:13">
      <c r="B7026" s="10">
        <v>7023</v>
      </c>
      <c r="C7026" s="13">
        <v>0.4</v>
      </c>
      <c r="D7026" s="13">
        <v>10</v>
      </c>
      <c r="E7026" s="13">
        <v>11.020408163265305</v>
      </c>
      <c r="F7026" s="13">
        <v>21.707276850133994</v>
      </c>
      <c r="G7026" s="13">
        <v>3.5757575757575761</v>
      </c>
      <c r="H7026" s="13">
        <v>7.1111111111111107</v>
      </c>
      <c r="I7026" s="13">
        <v>1</v>
      </c>
      <c r="J7026" s="13">
        <v>5</v>
      </c>
      <c r="K7026" s="13">
        <v>0.2</v>
      </c>
      <c r="L7026" s="13">
        <v>10</v>
      </c>
      <c r="M7026" s="13">
        <v>25</v>
      </c>
    </row>
    <row r="7027" spans="2:13">
      <c r="B7027" s="10">
        <v>7024</v>
      </c>
      <c r="C7027" s="13">
        <v>1</v>
      </c>
      <c r="D7027" s="13">
        <v>4</v>
      </c>
      <c r="E7027" s="13">
        <v>12.272727272727273</v>
      </c>
      <c r="F7027" s="13">
        <v>18.234554918765447</v>
      </c>
      <c r="G7027" s="13">
        <v>2.5934065934065931</v>
      </c>
      <c r="H7027" s="13">
        <v>3.3684210526315788</v>
      </c>
      <c r="I7027" s="13">
        <v>1</v>
      </c>
      <c r="J7027" s="13">
        <v>5</v>
      </c>
      <c r="K7027" s="13">
        <v>0.1</v>
      </c>
      <c r="L7027" s="13">
        <v>20</v>
      </c>
      <c r="M7027" s="13">
        <v>29</v>
      </c>
    </row>
    <row r="7028" spans="2:13">
      <c r="B7028" s="10">
        <v>7025</v>
      </c>
      <c r="C7028" s="13">
        <v>0.6</v>
      </c>
      <c r="D7028" s="13">
        <v>6.666666666666667</v>
      </c>
      <c r="E7028" s="13">
        <v>10.588235294117647</v>
      </c>
      <c r="F7028" s="13">
        <v>19.384174380412063</v>
      </c>
      <c r="G7028" s="13">
        <v>2.3959390862944163</v>
      </c>
      <c r="H7028" s="13">
        <v>6.4</v>
      </c>
      <c r="I7028" s="13">
        <v>0.8</v>
      </c>
      <c r="J7028" s="13">
        <v>6.25</v>
      </c>
      <c r="K7028" s="13">
        <v>0.4</v>
      </c>
      <c r="L7028" s="13">
        <v>5</v>
      </c>
      <c r="M7028" s="13">
        <v>17.916666666666668</v>
      </c>
    </row>
    <row r="7029" spans="2:13">
      <c r="B7029" s="10">
        <v>7026</v>
      </c>
      <c r="C7029" s="13">
        <v>1</v>
      </c>
      <c r="D7029" s="13">
        <v>4</v>
      </c>
      <c r="E7029" s="13">
        <v>13.846153846153847</v>
      </c>
      <c r="F7029" s="13">
        <v>24.040293040293044</v>
      </c>
      <c r="G7029" s="13">
        <v>2.8095238095238098</v>
      </c>
      <c r="H7029" s="13">
        <v>7.384615384615385</v>
      </c>
      <c r="I7029" s="13">
        <v>0.8</v>
      </c>
      <c r="J7029" s="13">
        <v>6.25</v>
      </c>
      <c r="K7029" s="13">
        <v>0.6</v>
      </c>
      <c r="L7029" s="13">
        <v>3.3333333333333335</v>
      </c>
      <c r="M7029" s="13">
        <v>13.583333333333334</v>
      </c>
    </row>
    <row r="7030" spans="2:13">
      <c r="B7030" s="10">
        <v>7027</v>
      </c>
      <c r="C7030" s="13">
        <v>0.8</v>
      </c>
      <c r="D7030" s="13">
        <v>5</v>
      </c>
      <c r="E7030" s="13">
        <v>9.6428571428571441</v>
      </c>
      <c r="F7030" s="13">
        <v>16.841200828157351</v>
      </c>
      <c r="G7030" s="13">
        <v>2.9316770186335406</v>
      </c>
      <c r="H7030" s="13">
        <v>4.2666666666666666</v>
      </c>
      <c r="I7030" s="13">
        <v>0.8</v>
      </c>
      <c r="J7030" s="13">
        <v>6.25</v>
      </c>
      <c r="K7030" s="13">
        <v>0.6</v>
      </c>
      <c r="L7030" s="13">
        <v>3.3333333333333335</v>
      </c>
      <c r="M7030" s="13">
        <v>14.583333333333334</v>
      </c>
    </row>
    <row r="7031" spans="2:13">
      <c r="B7031" s="10">
        <v>7028</v>
      </c>
      <c r="C7031" s="13">
        <v>1.2</v>
      </c>
      <c r="D7031" s="13">
        <v>3.3333333333333335</v>
      </c>
      <c r="E7031" s="13">
        <v>12.558139534883722</v>
      </c>
      <c r="F7031" s="13">
        <v>19.86996749187297</v>
      </c>
      <c r="G7031" s="13">
        <v>3.0451612903225804</v>
      </c>
      <c r="H7031" s="13">
        <v>4.2666666666666666</v>
      </c>
      <c r="I7031" s="13">
        <v>0.8</v>
      </c>
      <c r="J7031" s="13">
        <v>6.25</v>
      </c>
      <c r="K7031" s="13">
        <v>0.4</v>
      </c>
      <c r="L7031" s="13">
        <v>5</v>
      </c>
      <c r="M7031" s="13">
        <v>14.583333333333334</v>
      </c>
    </row>
    <row r="7032" spans="2:13">
      <c r="B7032" s="10">
        <v>7029</v>
      </c>
      <c r="C7032" s="13">
        <v>1</v>
      </c>
      <c r="D7032" s="13">
        <v>4</v>
      </c>
      <c r="E7032" s="13">
        <v>15.428571428571429</v>
      </c>
      <c r="F7032" s="13">
        <v>22.164276950043821</v>
      </c>
      <c r="G7032" s="13">
        <v>2.8957055214723924</v>
      </c>
      <c r="H7032" s="13">
        <v>3.84</v>
      </c>
      <c r="I7032" s="13">
        <v>0.6</v>
      </c>
      <c r="J7032" s="13">
        <v>8.3333333333333339</v>
      </c>
      <c r="K7032" s="13">
        <v>0.4</v>
      </c>
      <c r="L7032" s="13">
        <v>5</v>
      </c>
      <c r="M7032" s="13">
        <v>17.333333333333336</v>
      </c>
    </row>
    <row r="7033" spans="2:13">
      <c r="B7033" s="10">
        <v>7030</v>
      </c>
      <c r="C7033" s="13">
        <v>0.6</v>
      </c>
      <c r="D7033" s="13">
        <v>6.666666666666667</v>
      </c>
      <c r="E7033" s="13">
        <v>20.76923076923077</v>
      </c>
      <c r="F7033" s="13">
        <v>28.030232947880009</v>
      </c>
      <c r="G7033" s="13">
        <v>3.496296296296296</v>
      </c>
      <c r="H7033" s="13">
        <v>3.7647058823529411</v>
      </c>
      <c r="I7033" s="13">
        <v>1.4</v>
      </c>
      <c r="J7033" s="13">
        <v>3.5714285714285716</v>
      </c>
      <c r="K7033" s="13">
        <v>0.2</v>
      </c>
      <c r="L7033" s="13">
        <v>10</v>
      </c>
      <c r="M7033" s="13">
        <v>20.238095238095241</v>
      </c>
    </row>
    <row r="7034" spans="2:13">
      <c r="B7034" s="10">
        <v>7031</v>
      </c>
      <c r="C7034" s="13">
        <v>0.8</v>
      </c>
      <c r="D7034" s="13">
        <v>5</v>
      </c>
      <c r="E7034" s="13">
        <v>13.170731707317072</v>
      </c>
      <c r="F7034" s="13">
        <v>19.627743201569945</v>
      </c>
      <c r="G7034" s="13">
        <v>3.1466666666666669</v>
      </c>
      <c r="H7034" s="13">
        <v>3.3103448275862069</v>
      </c>
      <c r="I7034" s="13">
        <v>1</v>
      </c>
      <c r="J7034" s="13">
        <v>5</v>
      </c>
      <c r="K7034" s="13">
        <v>0.4</v>
      </c>
      <c r="L7034" s="13">
        <v>5</v>
      </c>
      <c r="M7034" s="13">
        <v>15</v>
      </c>
    </row>
    <row r="7035" spans="2:13">
      <c r="B7035" s="10">
        <v>7032</v>
      </c>
      <c r="C7035" s="13">
        <v>1</v>
      </c>
      <c r="D7035" s="13">
        <v>4</v>
      </c>
      <c r="E7035" s="13">
        <v>18</v>
      </c>
      <c r="F7035" s="13">
        <v>23.8298988385163</v>
      </c>
      <c r="G7035" s="13">
        <v>3.0063694267515921</v>
      </c>
      <c r="H7035" s="13">
        <v>2.8235294117647061</v>
      </c>
      <c r="I7035" s="13">
        <v>1.4</v>
      </c>
      <c r="J7035" s="13">
        <v>3.5714285714285716</v>
      </c>
      <c r="K7035" s="13">
        <v>0.4</v>
      </c>
      <c r="L7035" s="13">
        <v>5</v>
      </c>
      <c r="M7035" s="13">
        <v>12.571428571428571</v>
      </c>
    </row>
    <row r="7036" spans="2:13">
      <c r="B7036" s="10">
        <v>7033</v>
      </c>
      <c r="C7036" s="13">
        <v>0.8</v>
      </c>
      <c r="D7036" s="13">
        <v>5</v>
      </c>
      <c r="E7036" s="13">
        <v>15.428571428571429</v>
      </c>
      <c r="F7036" s="13">
        <v>23.184337149493945</v>
      </c>
      <c r="G7036" s="13">
        <v>3.8373983739837394</v>
      </c>
      <c r="H7036" s="13">
        <v>3.9183673469387754</v>
      </c>
      <c r="I7036" s="13">
        <v>0.8</v>
      </c>
      <c r="J7036" s="13">
        <v>6.25</v>
      </c>
      <c r="K7036" s="13">
        <v>0.4</v>
      </c>
      <c r="L7036" s="13">
        <v>5</v>
      </c>
      <c r="M7036" s="13">
        <v>16.25</v>
      </c>
    </row>
    <row r="7037" spans="2:13">
      <c r="B7037" s="10">
        <v>7034</v>
      </c>
      <c r="C7037" s="13">
        <v>1</v>
      </c>
      <c r="D7037" s="13">
        <v>4</v>
      </c>
      <c r="E7037" s="13">
        <v>10.588235294117647</v>
      </c>
      <c r="F7037" s="13">
        <v>16.733126934984519</v>
      </c>
      <c r="G7037" s="13">
        <v>2.776470588235294</v>
      </c>
      <c r="H7037" s="13">
        <v>3.3684210526315788</v>
      </c>
      <c r="I7037" s="13">
        <v>1.4</v>
      </c>
      <c r="J7037" s="13">
        <v>3.5714285714285716</v>
      </c>
      <c r="K7037" s="13">
        <v>0.4</v>
      </c>
      <c r="L7037" s="13">
        <v>5</v>
      </c>
      <c r="M7037" s="13">
        <v>12.571428571428571</v>
      </c>
    </row>
    <row r="7038" spans="2:13">
      <c r="B7038" s="10">
        <v>7035</v>
      </c>
      <c r="C7038" s="13">
        <v>0.8</v>
      </c>
      <c r="D7038" s="13">
        <v>5</v>
      </c>
      <c r="E7038" s="13">
        <v>13.846153846153847</v>
      </c>
      <c r="F7038" s="13">
        <v>23.413939081053172</v>
      </c>
      <c r="G7038" s="13">
        <v>3.1677852348993287</v>
      </c>
      <c r="H7038" s="13">
        <v>6.4</v>
      </c>
      <c r="I7038" s="13">
        <v>1.2</v>
      </c>
      <c r="J7038" s="13">
        <v>4.166666666666667</v>
      </c>
      <c r="K7038" s="13">
        <v>0.4</v>
      </c>
      <c r="L7038" s="13">
        <v>5</v>
      </c>
      <c r="M7038" s="13">
        <v>14.166666666666668</v>
      </c>
    </row>
    <row r="7039" spans="2:13">
      <c r="B7039" s="10">
        <v>7036</v>
      </c>
      <c r="C7039" s="13">
        <v>1</v>
      </c>
      <c r="D7039" s="13">
        <v>4</v>
      </c>
      <c r="E7039" s="13">
        <v>14.594594594594593</v>
      </c>
      <c r="F7039" s="13">
        <v>24.655705705705703</v>
      </c>
      <c r="G7039" s="13">
        <v>2.95</v>
      </c>
      <c r="H7039" s="13">
        <v>7.1111111111111107</v>
      </c>
      <c r="I7039" s="13">
        <v>0.4</v>
      </c>
      <c r="J7039" s="13">
        <v>12.5</v>
      </c>
      <c r="K7039" s="13">
        <v>0.4</v>
      </c>
      <c r="L7039" s="13">
        <v>5</v>
      </c>
      <c r="M7039" s="13">
        <v>21.5</v>
      </c>
    </row>
    <row r="7040" spans="2:13">
      <c r="B7040" s="10">
        <v>7037</v>
      </c>
      <c r="C7040" s="13">
        <v>0.1</v>
      </c>
      <c r="D7040" s="13">
        <v>40</v>
      </c>
      <c r="E7040" s="13">
        <v>9.3103448275862064</v>
      </c>
      <c r="F7040" s="13">
        <v>17.258681928005966</v>
      </c>
      <c r="G7040" s="13">
        <v>2.8957055214723924</v>
      </c>
      <c r="H7040" s="13">
        <v>5.0526315789473681</v>
      </c>
      <c r="I7040" s="13">
        <v>1.4</v>
      </c>
      <c r="J7040" s="13">
        <v>3.5714285714285716</v>
      </c>
      <c r="K7040" s="13">
        <v>0.4</v>
      </c>
      <c r="L7040" s="13">
        <v>5</v>
      </c>
      <c r="M7040" s="13">
        <v>48.571428571428569</v>
      </c>
    </row>
    <row r="7041" spans="2:13">
      <c r="B7041" s="10">
        <v>7038</v>
      </c>
      <c r="C7041" s="13">
        <v>0.4</v>
      </c>
      <c r="D7041" s="13">
        <v>10</v>
      </c>
      <c r="E7041" s="13">
        <v>10.8</v>
      </c>
      <c r="F7041" s="13">
        <v>19.135855855855858</v>
      </c>
      <c r="G7041" s="13">
        <v>3.1466666666666669</v>
      </c>
      <c r="H7041" s="13">
        <v>5.1891891891891895</v>
      </c>
      <c r="I7041" s="13">
        <v>1</v>
      </c>
      <c r="J7041" s="13">
        <v>5</v>
      </c>
      <c r="K7041" s="13">
        <v>0.1</v>
      </c>
      <c r="L7041" s="13">
        <v>20</v>
      </c>
      <c r="M7041" s="13">
        <v>35</v>
      </c>
    </row>
    <row r="7042" spans="2:13">
      <c r="B7042" s="10">
        <v>7039</v>
      </c>
      <c r="C7042" s="13">
        <v>0.8</v>
      </c>
      <c r="D7042" s="13">
        <v>5</v>
      </c>
      <c r="E7042" s="13">
        <v>14.594594594594593</v>
      </c>
      <c r="F7042" s="13">
        <v>21.048807048807046</v>
      </c>
      <c r="G7042" s="13">
        <v>3.0256410256410255</v>
      </c>
      <c r="H7042" s="13">
        <v>3.4285714285714284</v>
      </c>
      <c r="I7042" s="13">
        <v>1.2</v>
      </c>
      <c r="J7042" s="13">
        <v>4.166666666666667</v>
      </c>
      <c r="K7042" s="13">
        <v>0.4</v>
      </c>
      <c r="L7042" s="13">
        <v>5</v>
      </c>
      <c r="M7042" s="13">
        <v>14.166666666666668</v>
      </c>
    </row>
    <row r="7043" spans="2:13">
      <c r="B7043" s="10">
        <v>7040</v>
      </c>
      <c r="C7043" s="13">
        <v>0.4</v>
      </c>
      <c r="D7043" s="13">
        <v>10</v>
      </c>
      <c r="E7043" s="13">
        <v>14.594594594594593</v>
      </c>
      <c r="F7043" s="13">
        <v>22.396904559676518</v>
      </c>
      <c r="G7043" s="13">
        <v>2.1552511415525113</v>
      </c>
      <c r="H7043" s="13">
        <v>5.6470588235294121</v>
      </c>
      <c r="I7043" s="13">
        <v>1.2</v>
      </c>
      <c r="J7043" s="13">
        <v>4.166666666666667</v>
      </c>
      <c r="K7043" s="13">
        <v>0.4</v>
      </c>
      <c r="L7043" s="13">
        <v>5</v>
      </c>
      <c r="M7043" s="13">
        <v>19.166666666666668</v>
      </c>
    </row>
    <row r="7044" spans="2:13">
      <c r="B7044" s="10">
        <v>7041</v>
      </c>
      <c r="C7044" s="13">
        <v>0.4</v>
      </c>
      <c r="D7044" s="13">
        <v>10</v>
      </c>
      <c r="E7044" s="13">
        <v>9.473684210526315</v>
      </c>
      <c r="F7044" s="13">
        <v>16.925369603784741</v>
      </c>
      <c r="G7044" s="13">
        <v>2.6516853932584272</v>
      </c>
      <c r="H7044" s="13">
        <v>4.8</v>
      </c>
      <c r="I7044" s="13">
        <v>1.6</v>
      </c>
      <c r="J7044" s="13">
        <v>3.125</v>
      </c>
      <c r="K7044" s="13">
        <v>0.4</v>
      </c>
      <c r="L7044" s="13">
        <v>5</v>
      </c>
      <c r="M7044" s="13">
        <v>18.125</v>
      </c>
    </row>
    <row r="7045" spans="2:13">
      <c r="B7045" s="10">
        <v>7042</v>
      </c>
      <c r="C7045" s="13">
        <v>0.8</v>
      </c>
      <c r="D7045" s="13">
        <v>5</v>
      </c>
      <c r="E7045" s="13">
        <v>14.210526315789473</v>
      </c>
      <c r="F7045" s="13">
        <v>24.656122170711754</v>
      </c>
      <c r="G7045" s="13">
        <v>2.4455958549222796</v>
      </c>
      <c r="H7045" s="13">
        <v>8</v>
      </c>
      <c r="I7045" s="13">
        <v>1.2</v>
      </c>
      <c r="J7045" s="13">
        <v>4.166666666666667</v>
      </c>
      <c r="K7045" s="13">
        <v>0.4</v>
      </c>
      <c r="L7045" s="13">
        <v>5</v>
      </c>
      <c r="M7045" s="13">
        <v>14.166666666666668</v>
      </c>
    </row>
    <row r="7046" spans="2:13">
      <c r="B7046" s="10">
        <v>7043</v>
      </c>
      <c r="C7046" s="13">
        <v>0.6</v>
      </c>
      <c r="D7046" s="13">
        <v>6.666666666666667</v>
      </c>
      <c r="E7046" s="13">
        <v>11.48936170212766</v>
      </c>
      <c r="F7046" s="13">
        <v>22.493305364099491</v>
      </c>
      <c r="G7046" s="13">
        <v>3.3239436619718314</v>
      </c>
      <c r="H7046" s="13">
        <v>7.68</v>
      </c>
      <c r="I7046" s="13">
        <v>1</v>
      </c>
      <c r="J7046" s="13">
        <v>5</v>
      </c>
      <c r="K7046" s="13">
        <v>0.2</v>
      </c>
      <c r="L7046" s="13">
        <v>10</v>
      </c>
      <c r="M7046" s="13">
        <v>21.666666666666668</v>
      </c>
    </row>
    <row r="7047" spans="2:13">
      <c r="B7047" s="10">
        <v>7044</v>
      </c>
      <c r="C7047" s="13">
        <v>0.8</v>
      </c>
      <c r="D7047" s="13">
        <v>5</v>
      </c>
      <c r="E7047" s="13">
        <v>12</v>
      </c>
      <c r="F7047" s="13">
        <v>18.651685393258425</v>
      </c>
      <c r="G7047" s="13">
        <v>2.6516853932584272</v>
      </c>
      <c r="H7047" s="13">
        <v>4</v>
      </c>
      <c r="I7047" s="13">
        <v>1</v>
      </c>
      <c r="J7047" s="13">
        <v>5</v>
      </c>
      <c r="K7047" s="13">
        <v>0.4</v>
      </c>
      <c r="L7047" s="13">
        <v>5</v>
      </c>
      <c r="M7047" s="13">
        <v>15</v>
      </c>
    </row>
    <row r="7048" spans="2:13">
      <c r="B7048" s="10">
        <v>7045</v>
      </c>
      <c r="C7048" s="13">
        <v>0.4</v>
      </c>
      <c r="D7048" s="13">
        <v>10</v>
      </c>
      <c r="E7048" s="13">
        <v>11.739130434782609</v>
      </c>
      <c r="F7048" s="13">
        <v>19.034443817052512</v>
      </c>
      <c r="G7048" s="13">
        <v>2.9316770186335406</v>
      </c>
      <c r="H7048" s="13">
        <v>4.3636363636363633</v>
      </c>
      <c r="I7048" s="13">
        <v>1</v>
      </c>
      <c r="J7048" s="13">
        <v>5</v>
      </c>
      <c r="K7048" s="13">
        <v>0.4</v>
      </c>
      <c r="L7048" s="13">
        <v>5</v>
      </c>
      <c r="M7048" s="13">
        <v>20</v>
      </c>
    </row>
    <row r="7049" spans="2:13">
      <c r="B7049" s="10">
        <v>7046</v>
      </c>
      <c r="C7049" s="13">
        <v>1.4</v>
      </c>
      <c r="D7049" s="13">
        <v>2.8571428571428572</v>
      </c>
      <c r="E7049" s="13">
        <v>11.25</v>
      </c>
      <c r="F7049" s="13">
        <v>20.618553459119497</v>
      </c>
      <c r="G7049" s="13">
        <v>2.9685534591194971</v>
      </c>
      <c r="H7049" s="13">
        <v>6.4</v>
      </c>
      <c r="I7049" s="13">
        <v>1</v>
      </c>
      <c r="J7049" s="13">
        <v>5</v>
      </c>
      <c r="K7049" s="13">
        <v>0.6</v>
      </c>
      <c r="L7049" s="13">
        <v>3.3333333333333335</v>
      </c>
      <c r="M7049" s="13">
        <v>11.190476190476192</v>
      </c>
    </row>
    <row r="7050" spans="2:13">
      <c r="B7050" s="10">
        <v>7047</v>
      </c>
      <c r="C7050" s="13">
        <v>1.2</v>
      </c>
      <c r="D7050" s="13">
        <v>3.3333333333333335</v>
      </c>
      <c r="E7050" s="13">
        <v>10</v>
      </c>
      <c r="F7050" s="13">
        <v>17.219066647638076</v>
      </c>
      <c r="G7050" s="13">
        <v>3.3006993006993004</v>
      </c>
      <c r="H7050" s="13">
        <v>3.9183673469387754</v>
      </c>
      <c r="I7050" s="13">
        <v>1</v>
      </c>
      <c r="J7050" s="13">
        <v>5</v>
      </c>
      <c r="K7050" s="13">
        <v>0.4</v>
      </c>
      <c r="L7050" s="13">
        <v>5</v>
      </c>
      <c r="M7050" s="13">
        <v>13.333333333333334</v>
      </c>
    </row>
    <row r="7051" spans="2:13">
      <c r="B7051" s="10">
        <v>7048</v>
      </c>
      <c r="C7051" s="13">
        <v>0.8</v>
      </c>
      <c r="D7051" s="13">
        <v>5</v>
      </c>
      <c r="E7051" s="13">
        <v>13.170731707317072</v>
      </c>
      <c r="F7051" s="13">
        <v>18.79671389694515</v>
      </c>
      <c r="G7051" s="13">
        <v>2.8433734939759034</v>
      </c>
      <c r="H7051" s="13">
        <v>2.7826086956521738</v>
      </c>
      <c r="I7051" s="13">
        <v>1</v>
      </c>
      <c r="J7051" s="13">
        <v>5</v>
      </c>
      <c r="K7051" s="13">
        <v>0.6</v>
      </c>
      <c r="L7051" s="13">
        <v>3.3333333333333335</v>
      </c>
      <c r="M7051" s="13">
        <v>13.333333333333334</v>
      </c>
    </row>
    <row r="7052" spans="2:13">
      <c r="B7052" s="10">
        <v>7049</v>
      </c>
      <c r="C7052" s="13">
        <v>0.6</v>
      </c>
      <c r="D7052" s="13">
        <v>6.666666666666667</v>
      </c>
      <c r="E7052" s="13">
        <v>10.188679245283019</v>
      </c>
      <c r="F7052" s="13">
        <v>16.789396091161155</v>
      </c>
      <c r="G7052" s="13">
        <v>3.0451612903225804</v>
      </c>
      <c r="H7052" s="13">
        <v>3.5555555555555554</v>
      </c>
      <c r="I7052" s="13">
        <v>1</v>
      </c>
      <c r="J7052" s="13">
        <v>5</v>
      </c>
      <c r="K7052" s="13">
        <v>1</v>
      </c>
      <c r="L7052" s="13">
        <v>2</v>
      </c>
      <c r="M7052" s="13">
        <v>13.666666666666668</v>
      </c>
    </row>
    <row r="7053" spans="2:13">
      <c r="B7053" s="10">
        <v>7050</v>
      </c>
      <c r="C7053" s="13">
        <v>1.2</v>
      </c>
      <c r="D7053" s="13">
        <v>3.3333333333333335</v>
      </c>
      <c r="E7053" s="13">
        <v>15.882352941176469</v>
      </c>
      <c r="F7053" s="13">
        <v>22.783623713414983</v>
      </c>
      <c r="G7053" s="13">
        <v>2.5376344086021505</v>
      </c>
      <c r="H7053" s="13">
        <v>4.3636363636363633</v>
      </c>
      <c r="I7053" s="13">
        <v>1</v>
      </c>
      <c r="J7053" s="13">
        <v>5</v>
      </c>
      <c r="K7053" s="13">
        <v>0.1</v>
      </c>
      <c r="L7053" s="13">
        <v>20</v>
      </c>
      <c r="M7053" s="13">
        <v>28.333333333333336</v>
      </c>
    </row>
    <row r="7054" spans="2:13">
      <c r="B7054" s="10">
        <v>7051</v>
      </c>
      <c r="C7054" s="13">
        <v>0.4</v>
      </c>
      <c r="D7054" s="13">
        <v>10</v>
      </c>
      <c r="E7054" s="13">
        <v>15</v>
      </c>
      <c r="F7054" s="13">
        <v>22.782312925170068</v>
      </c>
      <c r="G7054" s="13">
        <v>3.2108843537414966</v>
      </c>
      <c r="H7054" s="13">
        <v>4.5714285714285712</v>
      </c>
      <c r="I7054" s="13">
        <v>0.6</v>
      </c>
      <c r="J7054" s="13">
        <v>8.3333333333333339</v>
      </c>
      <c r="K7054" s="13">
        <v>0.1</v>
      </c>
      <c r="L7054" s="13">
        <v>20</v>
      </c>
      <c r="M7054" s="13">
        <v>38.333333333333336</v>
      </c>
    </row>
    <row r="7055" spans="2:13">
      <c r="B7055" s="10">
        <v>7052</v>
      </c>
      <c r="C7055" s="13">
        <v>0.4</v>
      </c>
      <c r="D7055" s="13">
        <v>10</v>
      </c>
      <c r="E7055" s="13">
        <v>11.020408163265305</v>
      </c>
      <c r="F7055" s="13">
        <v>19.932359954360049</v>
      </c>
      <c r="G7055" s="13">
        <v>2.29126213592233</v>
      </c>
      <c r="H7055" s="13">
        <v>6.6206896551724137</v>
      </c>
      <c r="I7055" s="13">
        <v>1.2</v>
      </c>
      <c r="J7055" s="13">
        <v>4.166666666666667</v>
      </c>
      <c r="K7055" s="13">
        <v>0.6</v>
      </c>
      <c r="L7055" s="13">
        <v>3.3333333333333335</v>
      </c>
      <c r="M7055" s="13">
        <v>17.5</v>
      </c>
    </row>
    <row r="7056" spans="2:13">
      <c r="B7056" s="10">
        <v>7053</v>
      </c>
      <c r="C7056" s="13">
        <v>0.8</v>
      </c>
      <c r="D7056" s="13">
        <v>5</v>
      </c>
      <c r="E7056" s="13">
        <v>8.7096774193548381</v>
      </c>
      <c r="F7056" s="13">
        <v>16.7585821570013</v>
      </c>
      <c r="G7056" s="13">
        <v>3.1258278145695364</v>
      </c>
      <c r="H7056" s="13">
        <v>4.9230769230769234</v>
      </c>
      <c r="I7056" s="13">
        <v>1</v>
      </c>
      <c r="J7056" s="13">
        <v>5</v>
      </c>
      <c r="K7056" s="13">
        <v>0.2</v>
      </c>
      <c r="L7056" s="13">
        <v>10</v>
      </c>
      <c r="M7056" s="13">
        <v>20</v>
      </c>
    </row>
    <row r="7057" spans="2:13">
      <c r="B7057" s="10">
        <v>7054</v>
      </c>
      <c r="C7057" s="13">
        <v>0.6</v>
      </c>
      <c r="D7057" s="13">
        <v>6.666666666666667</v>
      </c>
      <c r="E7057" s="13">
        <v>15.428571428571429</v>
      </c>
      <c r="F7057" s="13">
        <v>25.309619815668206</v>
      </c>
      <c r="G7057" s="13">
        <v>3.6875</v>
      </c>
      <c r="H7057" s="13">
        <v>6.193548387096774</v>
      </c>
      <c r="I7057" s="13">
        <v>1.2</v>
      </c>
      <c r="J7057" s="13">
        <v>4.166666666666667</v>
      </c>
      <c r="K7057" s="13">
        <v>0.4</v>
      </c>
      <c r="L7057" s="13">
        <v>5</v>
      </c>
      <c r="M7057" s="13">
        <v>15.833333333333334</v>
      </c>
    </row>
    <row r="7058" spans="2:13">
      <c r="B7058" s="10">
        <v>7055</v>
      </c>
      <c r="C7058" s="13">
        <v>0.6</v>
      </c>
      <c r="D7058" s="13">
        <v>6.666666666666667</v>
      </c>
      <c r="E7058" s="13">
        <v>16.363636363636363</v>
      </c>
      <c r="F7058" s="13">
        <v>22.479730806362419</v>
      </c>
      <c r="G7058" s="13">
        <v>2.9685534591194971</v>
      </c>
      <c r="H7058" s="13">
        <v>3.1475409836065573</v>
      </c>
      <c r="I7058" s="13">
        <v>1.2</v>
      </c>
      <c r="J7058" s="13">
        <v>4.166666666666667</v>
      </c>
      <c r="K7058" s="13">
        <v>0.2</v>
      </c>
      <c r="L7058" s="13">
        <v>10</v>
      </c>
      <c r="M7058" s="13">
        <v>20.833333333333336</v>
      </c>
    </row>
    <row r="7059" spans="2:13">
      <c r="B7059" s="10">
        <v>7056</v>
      </c>
      <c r="C7059" s="13">
        <v>1</v>
      </c>
      <c r="D7059" s="13">
        <v>4</v>
      </c>
      <c r="E7059" s="13">
        <v>11.020408163265305</v>
      </c>
      <c r="F7059" s="13">
        <v>17.46939697808849</v>
      </c>
      <c r="G7059" s="13">
        <v>2.8263473053892216</v>
      </c>
      <c r="H7059" s="13">
        <v>3.6226415094339623</v>
      </c>
      <c r="I7059" s="13">
        <v>0.8</v>
      </c>
      <c r="J7059" s="13">
        <v>6.25</v>
      </c>
      <c r="K7059" s="13">
        <v>0.2</v>
      </c>
      <c r="L7059" s="13">
        <v>10</v>
      </c>
      <c r="M7059" s="13">
        <v>20.25</v>
      </c>
    </row>
    <row r="7060" spans="2:13">
      <c r="B7060" s="10">
        <v>7057</v>
      </c>
      <c r="C7060" s="13">
        <v>1</v>
      </c>
      <c r="D7060" s="13">
        <v>4</v>
      </c>
      <c r="E7060" s="13">
        <v>16.875</v>
      </c>
      <c r="F7060" s="13">
        <v>24.302112875779923</v>
      </c>
      <c r="G7060" s="13">
        <v>2.7441860465116279</v>
      </c>
      <c r="H7060" s="13">
        <v>4.6829268292682924</v>
      </c>
      <c r="I7060" s="13">
        <v>1.2</v>
      </c>
      <c r="J7060" s="13">
        <v>4.166666666666667</v>
      </c>
      <c r="K7060" s="13">
        <v>0.4</v>
      </c>
      <c r="L7060" s="13">
        <v>5</v>
      </c>
      <c r="M7060" s="13">
        <v>13.166666666666668</v>
      </c>
    </row>
    <row r="7061" spans="2:13">
      <c r="B7061" s="10">
        <v>7058</v>
      </c>
      <c r="C7061" s="13">
        <v>0.2</v>
      </c>
      <c r="D7061" s="13">
        <v>20</v>
      </c>
      <c r="E7061" s="13">
        <v>12</v>
      </c>
      <c r="F7061" s="13">
        <v>18.777036048064083</v>
      </c>
      <c r="G7061" s="13">
        <v>2.2056074766355138</v>
      </c>
      <c r="H7061" s="13">
        <v>4.5714285714285712</v>
      </c>
      <c r="I7061" s="13">
        <v>1.2</v>
      </c>
      <c r="J7061" s="13">
        <v>4.166666666666667</v>
      </c>
      <c r="K7061" s="13">
        <v>0.4</v>
      </c>
      <c r="L7061" s="13">
        <v>5</v>
      </c>
      <c r="M7061" s="13">
        <v>29.166666666666668</v>
      </c>
    </row>
    <row r="7062" spans="2:13">
      <c r="B7062" s="10">
        <v>7059</v>
      </c>
      <c r="C7062" s="13">
        <v>0.6</v>
      </c>
      <c r="D7062" s="13">
        <v>6.666666666666667</v>
      </c>
      <c r="E7062" s="13">
        <v>15.882352941176469</v>
      </c>
      <c r="F7062" s="13">
        <v>22.881039571068772</v>
      </c>
      <c r="G7062" s="13">
        <v>2.9135802469135803</v>
      </c>
      <c r="H7062" s="13">
        <v>4.0851063829787231</v>
      </c>
      <c r="I7062" s="13">
        <v>0.8</v>
      </c>
      <c r="J7062" s="13">
        <v>6.25</v>
      </c>
      <c r="K7062" s="13">
        <v>0.4</v>
      </c>
      <c r="L7062" s="13">
        <v>5</v>
      </c>
      <c r="M7062" s="13">
        <v>17.916666666666668</v>
      </c>
    </row>
    <row r="7063" spans="2:13">
      <c r="B7063" s="10">
        <v>7060</v>
      </c>
      <c r="C7063" s="13">
        <v>0.6</v>
      </c>
      <c r="D7063" s="13">
        <v>6.666666666666667</v>
      </c>
      <c r="E7063" s="13">
        <v>8.4375</v>
      </c>
      <c r="F7063" s="13">
        <v>14.553594442726055</v>
      </c>
      <c r="G7063" s="13">
        <v>2.9685534591194971</v>
      </c>
      <c r="H7063" s="13">
        <v>3.1475409836065573</v>
      </c>
      <c r="I7063" s="13">
        <v>0.8</v>
      </c>
      <c r="J7063" s="13">
        <v>6.25</v>
      </c>
      <c r="K7063" s="13">
        <v>0.2</v>
      </c>
      <c r="L7063" s="13">
        <v>10</v>
      </c>
      <c r="M7063" s="13">
        <v>22.916666666666668</v>
      </c>
    </row>
    <row r="7064" spans="2:13">
      <c r="B7064" s="10">
        <v>7061</v>
      </c>
      <c r="C7064" s="13">
        <v>0.4</v>
      </c>
      <c r="D7064" s="13">
        <v>10</v>
      </c>
      <c r="E7064" s="13">
        <v>10</v>
      </c>
      <c r="F7064" s="13">
        <v>16.304459691252145</v>
      </c>
      <c r="G7064" s="13">
        <v>2.6818181818181817</v>
      </c>
      <c r="H7064" s="13">
        <v>3.6226415094339623</v>
      </c>
      <c r="I7064" s="13">
        <v>0.8</v>
      </c>
      <c r="J7064" s="13">
        <v>6.25</v>
      </c>
      <c r="K7064" s="13">
        <v>0.2</v>
      </c>
      <c r="L7064" s="13">
        <v>10</v>
      </c>
      <c r="M7064" s="13">
        <v>26.25</v>
      </c>
    </row>
    <row r="7065" spans="2:13">
      <c r="B7065" s="10">
        <v>7062</v>
      </c>
      <c r="C7065" s="13">
        <v>0.8</v>
      </c>
      <c r="D7065" s="13">
        <v>5</v>
      </c>
      <c r="E7065" s="13">
        <v>17.419354838709676</v>
      </c>
      <c r="F7065" s="13">
        <v>26.297403619197482</v>
      </c>
      <c r="G7065" s="13">
        <v>2.8780487804878048</v>
      </c>
      <c r="H7065" s="13">
        <v>6</v>
      </c>
      <c r="I7065" s="13">
        <v>0.8</v>
      </c>
      <c r="J7065" s="13">
        <v>6.25</v>
      </c>
      <c r="K7065" s="13">
        <v>0.8</v>
      </c>
      <c r="L7065" s="13">
        <v>2.5</v>
      </c>
      <c r="M7065" s="13">
        <v>13.75</v>
      </c>
    </row>
    <row r="7066" spans="2:13">
      <c r="B7066" s="10">
        <v>7063</v>
      </c>
      <c r="C7066" s="13">
        <v>0.8</v>
      </c>
      <c r="D7066" s="13">
        <v>5</v>
      </c>
      <c r="E7066" s="13">
        <v>13.170731707317072</v>
      </c>
      <c r="F7066" s="13">
        <v>24.000602566385012</v>
      </c>
      <c r="G7066" s="13">
        <v>3.4452554744525545</v>
      </c>
      <c r="H7066" s="13">
        <v>7.384615384615385</v>
      </c>
      <c r="I7066" s="13">
        <v>1.4</v>
      </c>
      <c r="J7066" s="13">
        <v>3.5714285714285716</v>
      </c>
      <c r="K7066" s="13">
        <v>0.4</v>
      </c>
      <c r="L7066" s="13">
        <v>5</v>
      </c>
      <c r="M7066" s="13">
        <v>13.571428571428571</v>
      </c>
    </row>
    <row r="7067" spans="2:13">
      <c r="B7067" s="10">
        <v>7064</v>
      </c>
      <c r="C7067" s="13">
        <v>0.8</v>
      </c>
      <c r="D7067" s="13">
        <v>5</v>
      </c>
      <c r="E7067" s="13">
        <v>8.5714285714285712</v>
      </c>
      <c r="F7067" s="13">
        <v>15.978218327235599</v>
      </c>
      <c r="G7067" s="13">
        <v>3.2328767123287672</v>
      </c>
      <c r="H7067" s="13">
        <v>4.1739130434782608</v>
      </c>
      <c r="I7067" s="13">
        <v>1.2</v>
      </c>
      <c r="J7067" s="13">
        <v>4.166666666666667</v>
      </c>
      <c r="K7067" s="13">
        <v>0.6</v>
      </c>
      <c r="L7067" s="13">
        <v>3.3333333333333335</v>
      </c>
      <c r="M7067" s="13">
        <v>12.500000000000002</v>
      </c>
    </row>
    <row r="7068" spans="2:13">
      <c r="B7068" s="10">
        <v>7065</v>
      </c>
      <c r="C7068" s="13">
        <v>0.2</v>
      </c>
      <c r="D7068" s="13">
        <v>20</v>
      </c>
      <c r="E7068" s="13">
        <v>11.020408163265305</v>
      </c>
      <c r="F7068" s="13">
        <v>20.808883053337048</v>
      </c>
      <c r="G7068" s="13">
        <v>3.1677852348993287</v>
      </c>
      <c r="H7068" s="13">
        <v>6.6206896551724137</v>
      </c>
      <c r="I7068" s="13">
        <v>1.2</v>
      </c>
      <c r="J7068" s="13">
        <v>4.166666666666667</v>
      </c>
      <c r="K7068" s="13">
        <v>0.4</v>
      </c>
      <c r="L7068" s="13">
        <v>5</v>
      </c>
      <c r="M7068" s="13">
        <v>29.166666666666668</v>
      </c>
    </row>
    <row r="7069" spans="2:13">
      <c r="B7069" s="10">
        <v>7066</v>
      </c>
      <c r="C7069" s="13">
        <v>1</v>
      </c>
      <c r="D7069" s="13">
        <v>4</v>
      </c>
      <c r="E7069" s="13">
        <v>15</v>
      </c>
      <c r="F7069" s="13">
        <v>21.662553393450406</v>
      </c>
      <c r="G7069" s="13">
        <v>2.7441860465116279</v>
      </c>
      <c r="H7069" s="13">
        <v>3.9183673469387754</v>
      </c>
      <c r="I7069" s="13">
        <v>0.6</v>
      </c>
      <c r="J7069" s="13">
        <v>8.3333333333333339</v>
      </c>
      <c r="K7069" s="13">
        <v>0.8</v>
      </c>
      <c r="L7069" s="13">
        <v>2.5</v>
      </c>
      <c r="M7069" s="13">
        <v>14.833333333333334</v>
      </c>
    </row>
    <row r="7070" spans="2:13">
      <c r="B7070" s="10">
        <v>7067</v>
      </c>
      <c r="C7070" s="13">
        <v>0.8</v>
      </c>
      <c r="D7070" s="13">
        <v>5</v>
      </c>
      <c r="E7070" s="13">
        <v>11.25</v>
      </c>
      <c r="F7070" s="13">
        <v>19.84097744360902</v>
      </c>
      <c r="G7070" s="13">
        <v>3.1052631578947372</v>
      </c>
      <c r="H7070" s="13">
        <v>5.4857142857142858</v>
      </c>
      <c r="I7070" s="13">
        <v>1.2</v>
      </c>
      <c r="J7070" s="13">
        <v>4.166666666666667</v>
      </c>
      <c r="K7070" s="13">
        <v>0.1</v>
      </c>
      <c r="L7070" s="13">
        <v>20</v>
      </c>
      <c r="M7070" s="13">
        <v>29.166666666666668</v>
      </c>
    </row>
    <row r="7071" spans="2:13">
      <c r="B7071" s="10">
        <v>7068</v>
      </c>
      <c r="C7071" s="13">
        <v>1</v>
      </c>
      <c r="D7071" s="13">
        <v>4</v>
      </c>
      <c r="E7071" s="13">
        <v>12</v>
      </c>
      <c r="F7071" s="13">
        <v>19.388872180451127</v>
      </c>
      <c r="G7071" s="13">
        <v>3.5488721804511276</v>
      </c>
      <c r="H7071" s="13">
        <v>3.84</v>
      </c>
      <c r="I7071" s="13">
        <v>0.8</v>
      </c>
      <c r="J7071" s="13">
        <v>6.25</v>
      </c>
      <c r="K7071" s="13">
        <v>0.8</v>
      </c>
      <c r="L7071" s="13">
        <v>2.5</v>
      </c>
      <c r="M7071" s="13">
        <v>12.75</v>
      </c>
    </row>
    <row r="7072" spans="2:13">
      <c r="B7072" s="10">
        <v>7069</v>
      </c>
      <c r="C7072" s="13">
        <v>1.2</v>
      </c>
      <c r="D7072" s="13">
        <v>3.3333333333333335</v>
      </c>
      <c r="E7072" s="13">
        <v>10.384615384615385</v>
      </c>
      <c r="F7072" s="13">
        <v>16.645521601685985</v>
      </c>
      <c r="G7072" s="13">
        <v>3.6307692307692307</v>
      </c>
      <c r="H7072" s="13">
        <v>2.6301369863013697</v>
      </c>
      <c r="I7072" s="13">
        <v>1</v>
      </c>
      <c r="J7072" s="13">
        <v>5</v>
      </c>
      <c r="K7072" s="13">
        <v>0.2</v>
      </c>
      <c r="L7072" s="13">
        <v>10</v>
      </c>
      <c r="M7072" s="13">
        <v>18.333333333333336</v>
      </c>
    </row>
    <row r="7073" spans="2:13">
      <c r="B7073" s="10">
        <v>7070</v>
      </c>
      <c r="C7073" s="13">
        <v>0.8</v>
      </c>
      <c r="D7073" s="13">
        <v>5</v>
      </c>
      <c r="E7073" s="13">
        <v>18</v>
      </c>
      <c r="F7073" s="13">
        <v>23.891108796515482</v>
      </c>
      <c r="G7073" s="13">
        <v>2.6368715083798882</v>
      </c>
      <c r="H7073" s="13">
        <v>3.2542372881355934</v>
      </c>
      <c r="I7073" s="13">
        <v>1</v>
      </c>
      <c r="J7073" s="13">
        <v>5</v>
      </c>
      <c r="K7073" s="13">
        <v>0.4</v>
      </c>
      <c r="L7073" s="13">
        <v>5</v>
      </c>
      <c r="M7073" s="13">
        <v>15</v>
      </c>
    </row>
    <row r="7074" spans="2:13">
      <c r="B7074" s="10">
        <v>7071</v>
      </c>
      <c r="C7074" s="13">
        <v>0.8</v>
      </c>
      <c r="D7074" s="13">
        <v>5</v>
      </c>
      <c r="E7074" s="13">
        <v>9.6428571428571441</v>
      </c>
      <c r="F7074" s="13">
        <v>16.16692131398014</v>
      </c>
      <c r="G7074" s="13">
        <v>2.5240641711229945</v>
      </c>
      <c r="H7074" s="13">
        <v>4</v>
      </c>
      <c r="I7074" s="13">
        <v>0.4</v>
      </c>
      <c r="J7074" s="13">
        <v>12.5</v>
      </c>
      <c r="K7074" s="13">
        <v>0.1</v>
      </c>
      <c r="L7074" s="13">
        <v>20</v>
      </c>
      <c r="M7074" s="13">
        <v>37.5</v>
      </c>
    </row>
    <row r="7075" spans="2:13">
      <c r="B7075" s="10">
        <v>7072</v>
      </c>
      <c r="C7075" s="13">
        <v>0.8</v>
      </c>
      <c r="D7075" s="13">
        <v>5</v>
      </c>
      <c r="E7075" s="13">
        <v>12.857142857142858</v>
      </c>
      <c r="F7075" s="13">
        <v>20.825381070542363</v>
      </c>
      <c r="G7075" s="13">
        <v>3.0451612903225804</v>
      </c>
      <c r="H7075" s="13">
        <v>4.9230769230769234</v>
      </c>
      <c r="I7075" s="13">
        <v>1</v>
      </c>
      <c r="J7075" s="13">
        <v>5</v>
      </c>
      <c r="K7075" s="13">
        <v>0.1</v>
      </c>
      <c r="L7075" s="13">
        <v>20</v>
      </c>
      <c r="M7075" s="13">
        <v>30</v>
      </c>
    </row>
    <row r="7076" spans="2:13">
      <c r="B7076" s="10">
        <v>7073</v>
      </c>
      <c r="C7076" s="13">
        <v>0.4</v>
      </c>
      <c r="D7076" s="13">
        <v>10</v>
      </c>
      <c r="E7076" s="13">
        <v>14.594594594594593</v>
      </c>
      <c r="F7076" s="13">
        <v>21.274244059054183</v>
      </c>
      <c r="G7076" s="13">
        <v>2.9873417721518987</v>
      </c>
      <c r="H7076" s="13">
        <v>3.6923076923076925</v>
      </c>
      <c r="I7076" s="13">
        <v>1.4</v>
      </c>
      <c r="J7076" s="13">
        <v>3.5714285714285716</v>
      </c>
      <c r="K7076" s="13">
        <v>0.4</v>
      </c>
      <c r="L7076" s="13">
        <v>5</v>
      </c>
      <c r="M7076" s="13">
        <v>18.571428571428569</v>
      </c>
    </row>
    <row r="7077" spans="2:13">
      <c r="B7077" s="10">
        <v>7074</v>
      </c>
      <c r="C7077" s="13">
        <v>0.6</v>
      </c>
      <c r="D7077" s="13">
        <v>6.666666666666667</v>
      </c>
      <c r="E7077" s="13">
        <v>10.188679245283019</v>
      </c>
      <c r="F7077" s="13">
        <v>18.387977490897054</v>
      </c>
      <c r="G7077" s="13">
        <v>3.1466666666666669</v>
      </c>
      <c r="H7077" s="13">
        <v>5.0526315789473681</v>
      </c>
      <c r="I7077" s="13">
        <v>1.2</v>
      </c>
      <c r="J7077" s="13">
        <v>4.166666666666667</v>
      </c>
      <c r="K7077" s="13">
        <v>0.6</v>
      </c>
      <c r="L7077" s="13">
        <v>3.3333333333333335</v>
      </c>
      <c r="M7077" s="13">
        <v>14.166666666666668</v>
      </c>
    </row>
    <row r="7078" spans="2:13">
      <c r="B7078" s="10">
        <v>7075</v>
      </c>
      <c r="C7078" s="13">
        <v>1</v>
      </c>
      <c r="D7078" s="13">
        <v>4</v>
      </c>
      <c r="E7078" s="13">
        <v>12.857142857142858</v>
      </c>
      <c r="F7078" s="13">
        <v>21.432162495791715</v>
      </c>
      <c r="G7078" s="13">
        <v>3.5223880597014925</v>
      </c>
      <c r="H7078" s="13">
        <v>5.0526315789473681</v>
      </c>
      <c r="I7078" s="13">
        <v>1.4</v>
      </c>
      <c r="J7078" s="13">
        <v>3.5714285714285716</v>
      </c>
      <c r="K7078" s="13">
        <v>0.4</v>
      </c>
      <c r="L7078" s="13">
        <v>5</v>
      </c>
      <c r="M7078" s="13">
        <v>12.571428571428571</v>
      </c>
    </row>
    <row r="7079" spans="2:13">
      <c r="B7079" s="10">
        <v>7076</v>
      </c>
      <c r="C7079" s="13">
        <v>0.2</v>
      </c>
      <c r="D7079" s="13">
        <v>20</v>
      </c>
      <c r="E7079" s="13">
        <v>9.6428571428571441</v>
      </c>
      <c r="F7079" s="13">
        <v>17.827550374988707</v>
      </c>
      <c r="G7079" s="13">
        <v>2.5376344086021505</v>
      </c>
      <c r="H7079" s="13">
        <v>5.6470588235294121</v>
      </c>
      <c r="I7079" s="13">
        <v>0.6</v>
      </c>
      <c r="J7079" s="13">
        <v>8.3333333333333339</v>
      </c>
      <c r="K7079" s="13">
        <v>0.4</v>
      </c>
      <c r="L7079" s="13">
        <v>5</v>
      </c>
      <c r="M7079" s="13">
        <v>33.333333333333336</v>
      </c>
    </row>
    <row r="7080" spans="2:13">
      <c r="B7080" s="10">
        <v>7077</v>
      </c>
      <c r="C7080" s="13">
        <v>0.8</v>
      </c>
      <c r="D7080" s="13">
        <v>5</v>
      </c>
      <c r="E7080" s="13">
        <v>10.188679245283019</v>
      </c>
      <c r="F7080" s="13">
        <v>18.731443590284822</v>
      </c>
      <c r="G7080" s="13">
        <v>2.8957055214723924</v>
      </c>
      <c r="H7080" s="13">
        <v>5.6470588235294121</v>
      </c>
      <c r="I7080" s="13">
        <v>0.6</v>
      </c>
      <c r="J7080" s="13">
        <v>8.3333333333333339</v>
      </c>
      <c r="K7080" s="13">
        <v>0.2</v>
      </c>
      <c r="L7080" s="13">
        <v>10</v>
      </c>
      <c r="M7080" s="13">
        <v>23.333333333333336</v>
      </c>
    </row>
    <row r="7081" spans="2:13">
      <c r="B7081" s="10">
        <v>7078</v>
      </c>
      <c r="C7081" s="13">
        <v>0.4</v>
      </c>
      <c r="D7081" s="13">
        <v>10</v>
      </c>
      <c r="E7081" s="13">
        <v>10</v>
      </c>
      <c r="F7081" s="13">
        <v>17.55877034358047</v>
      </c>
      <c r="G7081" s="13">
        <v>2.9873417721518987</v>
      </c>
      <c r="H7081" s="13">
        <v>4.5714285714285712</v>
      </c>
      <c r="I7081" s="13">
        <v>1</v>
      </c>
      <c r="J7081" s="13">
        <v>5</v>
      </c>
      <c r="K7081" s="13">
        <v>0.2</v>
      </c>
      <c r="L7081" s="13">
        <v>10</v>
      </c>
      <c r="M7081" s="13">
        <v>25</v>
      </c>
    </row>
    <row r="7082" spans="2:13">
      <c r="B7082" s="10">
        <v>7079</v>
      </c>
      <c r="C7082" s="13">
        <v>0.8</v>
      </c>
      <c r="D7082" s="13">
        <v>5</v>
      </c>
      <c r="E7082" s="13">
        <v>15.428571428571429</v>
      </c>
      <c r="F7082" s="13">
        <v>24.642436699990661</v>
      </c>
      <c r="G7082" s="13">
        <v>3.3956834532374103</v>
      </c>
      <c r="H7082" s="13">
        <v>5.8181818181818183</v>
      </c>
      <c r="I7082" s="13">
        <v>1.6</v>
      </c>
      <c r="J7082" s="13">
        <v>3.125</v>
      </c>
      <c r="K7082" s="13">
        <v>0.4</v>
      </c>
      <c r="L7082" s="13">
        <v>5</v>
      </c>
      <c r="M7082" s="13">
        <v>13.125</v>
      </c>
    </row>
    <row r="7083" spans="2:13">
      <c r="B7083" s="10">
        <v>7080</v>
      </c>
      <c r="C7083" s="13">
        <v>1</v>
      </c>
      <c r="D7083" s="13">
        <v>4</v>
      </c>
      <c r="E7083" s="13">
        <v>9.3103448275862064</v>
      </c>
      <c r="F7083" s="13">
        <v>24.934737704002828</v>
      </c>
      <c r="G7083" s="13">
        <v>4.330275229357798</v>
      </c>
      <c r="H7083" s="13">
        <v>11.294117647058824</v>
      </c>
      <c r="I7083" s="13">
        <v>1.2</v>
      </c>
      <c r="J7083" s="13">
        <v>4.166666666666667</v>
      </c>
      <c r="K7083" s="13">
        <v>0.4</v>
      </c>
      <c r="L7083" s="13">
        <v>5</v>
      </c>
      <c r="M7083" s="13">
        <v>13.166666666666668</v>
      </c>
    </row>
    <row r="7084" spans="2:13">
      <c r="B7084" s="10">
        <v>7081</v>
      </c>
      <c r="C7084" s="13">
        <v>0.8</v>
      </c>
      <c r="D7084" s="13">
        <v>5</v>
      </c>
      <c r="E7084" s="13">
        <v>14.594594594594593</v>
      </c>
      <c r="F7084" s="13">
        <v>23.550897115603</v>
      </c>
      <c r="G7084" s="13">
        <v>3.4705882352941178</v>
      </c>
      <c r="H7084" s="13">
        <v>5.4857142857142858</v>
      </c>
      <c r="I7084" s="13">
        <v>1</v>
      </c>
      <c r="J7084" s="13">
        <v>5</v>
      </c>
      <c r="K7084" s="13">
        <v>0.2</v>
      </c>
      <c r="L7084" s="13">
        <v>10</v>
      </c>
      <c r="M7084" s="13">
        <v>20</v>
      </c>
    </row>
    <row r="7085" spans="2:13">
      <c r="B7085" s="10">
        <v>7082</v>
      </c>
      <c r="C7085" s="13">
        <v>1</v>
      </c>
      <c r="D7085" s="13">
        <v>4</v>
      </c>
      <c r="E7085" s="13">
        <v>15</v>
      </c>
      <c r="F7085" s="13">
        <v>22.368673255465708</v>
      </c>
      <c r="G7085" s="13">
        <v>3.746031746031746</v>
      </c>
      <c r="H7085" s="13">
        <v>3.6226415094339623</v>
      </c>
      <c r="I7085" s="13">
        <v>1.2</v>
      </c>
      <c r="J7085" s="13">
        <v>4.166666666666667</v>
      </c>
      <c r="K7085" s="13">
        <v>0.4</v>
      </c>
      <c r="L7085" s="13">
        <v>5</v>
      </c>
      <c r="M7085" s="13">
        <v>13.166666666666668</v>
      </c>
    </row>
    <row r="7086" spans="2:13">
      <c r="B7086" s="10">
        <v>7083</v>
      </c>
      <c r="C7086" s="13">
        <v>1</v>
      </c>
      <c r="D7086" s="13">
        <v>4</v>
      </c>
      <c r="E7086" s="13">
        <v>10.588235294117647</v>
      </c>
      <c r="F7086" s="13">
        <v>16.3484692122463</v>
      </c>
      <c r="G7086" s="13">
        <v>2.7602339181286553</v>
      </c>
      <c r="H7086" s="13">
        <v>3</v>
      </c>
      <c r="I7086" s="13">
        <v>0.6</v>
      </c>
      <c r="J7086" s="13">
        <v>8.3333333333333339</v>
      </c>
      <c r="K7086" s="13">
        <v>0.2</v>
      </c>
      <c r="L7086" s="13">
        <v>10</v>
      </c>
      <c r="M7086" s="13">
        <v>22.333333333333336</v>
      </c>
    </row>
    <row r="7087" spans="2:13">
      <c r="B7087" s="10">
        <v>7084</v>
      </c>
      <c r="C7087" s="13">
        <v>0.8</v>
      </c>
      <c r="D7087" s="13">
        <v>5</v>
      </c>
      <c r="E7087" s="13">
        <v>9</v>
      </c>
      <c r="F7087" s="13">
        <v>17.847180370210936</v>
      </c>
      <c r="G7087" s="13">
        <v>4.673267326732673</v>
      </c>
      <c r="H7087" s="13">
        <v>4.1739130434782608</v>
      </c>
      <c r="I7087" s="13">
        <v>1</v>
      </c>
      <c r="J7087" s="13">
        <v>5</v>
      </c>
      <c r="K7087" s="13">
        <v>0.4</v>
      </c>
      <c r="L7087" s="13">
        <v>5</v>
      </c>
      <c r="M7087" s="13">
        <v>15</v>
      </c>
    </row>
    <row r="7088" spans="2:13">
      <c r="B7088" s="10">
        <v>7085</v>
      </c>
      <c r="C7088" s="13">
        <v>0.2</v>
      </c>
      <c r="D7088" s="13">
        <v>20</v>
      </c>
      <c r="E7088" s="13">
        <v>12.558139534883722</v>
      </c>
      <c r="F7088" s="13">
        <v>20.909043728804463</v>
      </c>
      <c r="G7088" s="13">
        <v>4.1769911504424782</v>
      </c>
      <c r="H7088" s="13">
        <v>4.1739130434782608</v>
      </c>
      <c r="I7088" s="13">
        <v>1.2</v>
      </c>
      <c r="J7088" s="13">
        <v>4.166666666666667</v>
      </c>
      <c r="K7088" s="13">
        <v>0.6</v>
      </c>
      <c r="L7088" s="13">
        <v>3.3333333333333335</v>
      </c>
      <c r="M7088" s="13">
        <v>27.5</v>
      </c>
    </row>
    <row r="7089" spans="2:13">
      <c r="B7089" s="10">
        <v>7086</v>
      </c>
      <c r="C7089" s="13">
        <v>0.6</v>
      </c>
      <c r="D7089" s="13">
        <v>6.666666666666667</v>
      </c>
      <c r="E7089" s="13">
        <v>14.594594594594593</v>
      </c>
      <c r="F7089" s="13">
        <v>24.586944785839812</v>
      </c>
      <c r="G7089" s="13">
        <v>2.6077348066298343</v>
      </c>
      <c r="H7089" s="13">
        <v>7.384615384615385</v>
      </c>
      <c r="I7089" s="13">
        <v>0.8</v>
      </c>
      <c r="J7089" s="13">
        <v>6.25</v>
      </c>
      <c r="K7089" s="13">
        <v>0.1</v>
      </c>
      <c r="L7089" s="13">
        <v>20</v>
      </c>
      <c r="M7089" s="13">
        <v>32.916666666666671</v>
      </c>
    </row>
    <row r="7090" spans="2:13">
      <c r="B7090" s="10">
        <v>7087</v>
      </c>
      <c r="C7090" s="13">
        <v>0.6</v>
      </c>
      <c r="D7090" s="13">
        <v>6.666666666666667</v>
      </c>
      <c r="E7090" s="13">
        <v>7.8260869565217401</v>
      </c>
      <c r="F7090" s="13">
        <v>14.771350114416478</v>
      </c>
      <c r="G7090" s="13">
        <v>3.1052631578947372</v>
      </c>
      <c r="H7090" s="13">
        <v>3.84</v>
      </c>
      <c r="I7090" s="13">
        <v>0.8</v>
      </c>
      <c r="J7090" s="13">
        <v>6.25</v>
      </c>
      <c r="K7090" s="13">
        <v>0.4</v>
      </c>
      <c r="L7090" s="13">
        <v>5</v>
      </c>
      <c r="M7090" s="13">
        <v>17.916666666666668</v>
      </c>
    </row>
    <row r="7091" spans="2:13">
      <c r="B7091" s="10">
        <v>7088</v>
      </c>
      <c r="C7091" s="13">
        <v>0.4</v>
      </c>
      <c r="D7091" s="13">
        <v>10</v>
      </c>
      <c r="E7091" s="13">
        <v>13.170731707317072</v>
      </c>
      <c r="F7091" s="13">
        <v>18.582273807600892</v>
      </c>
      <c r="G7091" s="13">
        <v>3.1258278145695364</v>
      </c>
      <c r="H7091" s="13">
        <v>2.2857142857142856</v>
      </c>
      <c r="I7091" s="13">
        <v>1</v>
      </c>
      <c r="J7091" s="13">
        <v>5</v>
      </c>
      <c r="K7091" s="13">
        <v>0.6</v>
      </c>
      <c r="L7091" s="13">
        <v>3.3333333333333335</v>
      </c>
      <c r="M7091" s="13">
        <v>18.333333333333332</v>
      </c>
    </row>
    <row r="7092" spans="2:13">
      <c r="B7092" s="10">
        <v>7089</v>
      </c>
      <c r="C7092" s="13">
        <v>0.8</v>
      </c>
      <c r="D7092" s="13">
        <v>5</v>
      </c>
      <c r="E7092" s="13">
        <v>15</v>
      </c>
      <c r="F7092" s="13">
        <v>21.256608639587366</v>
      </c>
      <c r="G7092" s="13">
        <v>3.3475177304964543</v>
      </c>
      <c r="H7092" s="13">
        <v>2.9090909090909092</v>
      </c>
      <c r="I7092" s="13">
        <v>0.8</v>
      </c>
      <c r="J7092" s="13">
        <v>6.25</v>
      </c>
      <c r="K7092" s="13">
        <v>0.4</v>
      </c>
      <c r="L7092" s="13">
        <v>5</v>
      </c>
      <c r="M7092" s="13">
        <v>16.25</v>
      </c>
    </row>
    <row r="7093" spans="2:13">
      <c r="B7093" s="10">
        <v>7090</v>
      </c>
      <c r="C7093" s="13">
        <v>0.6</v>
      </c>
      <c r="D7093" s="13">
        <v>6.666666666666667</v>
      </c>
      <c r="E7093" s="13">
        <v>12.272727272727273</v>
      </c>
      <c r="F7093" s="13">
        <v>19.748553510279589</v>
      </c>
      <c r="G7093" s="13">
        <v>2.7928994082840237</v>
      </c>
      <c r="H7093" s="13">
        <v>4.6829268292682924</v>
      </c>
      <c r="I7093" s="13">
        <v>1</v>
      </c>
      <c r="J7093" s="13">
        <v>5</v>
      </c>
      <c r="K7093" s="13">
        <v>0.4</v>
      </c>
      <c r="L7093" s="13">
        <v>5</v>
      </c>
      <c r="M7093" s="13">
        <v>16.666666666666668</v>
      </c>
    </row>
    <row r="7094" spans="2:13">
      <c r="B7094" s="10">
        <v>7091</v>
      </c>
      <c r="C7094" s="13">
        <v>0.6</v>
      </c>
      <c r="D7094" s="13">
        <v>6.666666666666667</v>
      </c>
      <c r="E7094" s="13">
        <v>13.846153846153847</v>
      </c>
      <c r="F7094" s="13">
        <v>20.971276998863207</v>
      </c>
      <c r="G7094" s="13">
        <v>2.3251231527093594</v>
      </c>
      <c r="H7094" s="13">
        <v>4.8</v>
      </c>
      <c r="I7094" s="13">
        <v>1.4</v>
      </c>
      <c r="J7094" s="13">
        <v>3.5714285714285716</v>
      </c>
      <c r="K7094" s="13">
        <v>0.2</v>
      </c>
      <c r="L7094" s="13">
        <v>10</v>
      </c>
      <c r="M7094" s="13">
        <v>20.238095238095241</v>
      </c>
    </row>
    <row r="7095" spans="2:13">
      <c r="B7095" s="10">
        <v>7092</v>
      </c>
      <c r="C7095" s="13">
        <v>0.6</v>
      </c>
      <c r="D7095" s="13">
        <v>6.666666666666667</v>
      </c>
      <c r="E7095" s="13">
        <v>28.421052631578945</v>
      </c>
      <c r="F7095" s="13">
        <v>38.04529505582137</v>
      </c>
      <c r="G7095" s="13">
        <v>4.290909090909091</v>
      </c>
      <c r="H7095" s="13">
        <v>5.333333333333333</v>
      </c>
      <c r="I7095" s="13">
        <v>0.6</v>
      </c>
      <c r="J7095" s="13">
        <v>8.3333333333333339</v>
      </c>
      <c r="K7095" s="13">
        <v>0.1</v>
      </c>
      <c r="L7095" s="13">
        <v>20</v>
      </c>
      <c r="M7095" s="13">
        <v>35</v>
      </c>
    </row>
    <row r="7096" spans="2:13">
      <c r="B7096" s="10">
        <v>7093</v>
      </c>
      <c r="C7096" s="13">
        <v>0.6</v>
      </c>
      <c r="D7096" s="13">
        <v>6.666666666666667</v>
      </c>
      <c r="E7096" s="13">
        <v>12.558139534883722</v>
      </c>
      <c r="F7096" s="13">
        <v>20.827420580635355</v>
      </c>
      <c r="G7096" s="13">
        <v>2.6222222222222222</v>
      </c>
      <c r="H7096" s="13">
        <v>5.6470588235294121</v>
      </c>
      <c r="I7096" s="13">
        <v>0.8</v>
      </c>
      <c r="J7096" s="13">
        <v>6.25</v>
      </c>
      <c r="K7096" s="13">
        <v>0.6</v>
      </c>
      <c r="L7096" s="13">
        <v>3.3333333333333335</v>
      </c>
      <c r="M7096" s="13">
        <v>16.25</v>
      </c>
    </row>
    <row r="7097" spans="2:13">
      <c r="B7097" s="10">
        <v>7094</v>
      </c>
      <c r="C7097" s="13">
        <v>0.6</v>
      </c>
      <c r="D7097" s="13">
        <v>6.666666666666667</v>
      </c>
      <c r="E7097" s="13">
        <v>21.6</v>
      </c>
      <c r="F7097" s="13">
        <v>27.392899408284023</v>
      </c>
      <c r="G7097" s="13">
        <v>2.7928994082840237</v>
      </c>
      <c r="H7097" s="13">
        <v>3</v>
      </c>
      <c r="I7097" s="13">
        <v>1</v>
      </c>
      <c r="J7097" s="13">
        <v>5</v>
      </c>
      <c r="K7097" s="13">
        <v>0.6</v>
      </c>
      <c r="L7097" s="13">
        <v>3.3333333333333335</v>
      </c>
      <c r="M7097" s="13">
        <v>15.000000000000002</v>
      </c>
    </row>
    <row r="7098" spans="2:13">
      <c r="B7098" s="10">
        <v>7095</v>
      </c>
      <c r="C7098" s="13">
        <v>0.6</v>
      </c>
      <c r="D7098" s="13">
        <v>6.666666666666667</v>
      </c>
      <c r="E7098" s="13">
        <v>12.272727272727273</v>
      </c>
      <c r="F7098" s="13">
        <v>21.108975285445876</v>
      </c>
      <c r="G7098" s="13">
        <v>3.189189189189189</v>
      </c>
      <c r="H7098" s="13">
        <v>5.6470588235294121</v>
      </c>
      <c r="I7098" s="13">
        <v>0.8</v>
      </c>
      <c r="J7098" s="13">
        <v>6.25</v>
      </c>
      <c r="K7098" s="13">
        <v>0.6</v>
      </c>
      <c r="L7098" s="13">
        <v>3.3333333333333335</v>
      </c>
      <c r="M7098" s="13">
        <v>16.25</v>
      </c>
    </row>
    <row r="7099" spans="2:13">
      <c r="B7099" s="10">
        <v>7096</v>
      </c>
      <c r="C7099" s="13">
        <v>0.4</v>
      </c>
      <c r="D7099" s="13">
        <v>10</v>
      </c>
      <c r="E7099" s="13">
        <v>13.846153846153847</v>
      </c>
      <c r="F7099" s="13">
        <v>20.287583063702471</v>
      </c>
      <c r="G7099" s="13">
        <v>3.5757575757575761</v>
      </c>
      <c r="H7099" s="13">
        <v>2.8656716417910446</v>
      </c>
      <c r="I7099" s="13">
        <v>1.4</v>
      </c>
      <c r="J7099" s="13">
        <v>3.5714285714285716</v>
      </c>
      <c r="K7099" s="13">
        <v>0.8</v>
      </c>
      <c r="L7099" s="13">
        <v>2.5</v>
      </c>
      <c r="M7099" s="13">
        <v>16.071428571428569</v>
      </c>
    </row>
    <row r="7100" spans="2:13">
      <c r="B7100" s="10">
        <v>7097</v>
      </c>
      <c r="C7100" s="13">
        <v>0.4</v>
      </c>
      <c r="D7100" s="13">
        <v>10</v>
      </c>
      <c r="E7100" s="13">
        <v>9.473684210526315</v>
      </c>
      <c r="F7100" s="13">
        <v>16.669623296820731</v>
      </c>
      <c r="G7100" s="13">
        <v>2.3959390862944163</v>
      </c>
      <c r="H7100" s="13">
        <v>4.8</v>
      </c>
      <c r="I7100" s="13">
        <v>1</v>
      </c>
      <c r="J7100" s="13">
        <v>5</v>
      </c>
      <c r="K7100" s="13">
        <v>0.4</v>
      </c>
      <c r="L7100" s="13">
        <v>5</v>
      </c>
      <c r="M7100" s="13">
        <v>20</v>
      </c>
    </row>
    <row r="7101" spans="2:13">
      <c r="B7101" s="10">
        <v>7098</v>
      </c>
      <c r="C7101" s="13">
        <v>0.8</v>
      </c>
      <c r="D7101" s="13">
        <v>5</v>
      </c>
      <c r="E7101" s="13">
        <v>14.594594594594593</v>
      </c>
      <c r="F7101" s="13">
        <v>20.463285296681878</v>
      </c>
      <c r="G7101" s="13">
        <v>3.0451612903225804</v>
      </c>
      <c r="H7101" s="13">
        <v>2.8235294117647061</v>
      </c>
      <c r="I7101" s="13">
        <v>1.4</v>
      </c>
      <c r="J7101" s="13">
        <v>3.5714285714285716</v>
      </c>
      <c r="K7101" s="13">
        <v>0.4</v>
      </c>
      <c r="L7101" s="13">
        <v>5</v>
      </c>
      <c r="M7101" s="13">
        <v>13.571428571428571</v>
      </c>
    </row>
    <row r="7102" spans="2:13">
      <c r="B7102" s="10">
        <v>7099</v>
      </c>
      <c r="C7102" s="13">
        <v>0.8</v>
      </c>
      <c r="D7102" s="13">
        <v>5</v>
      </c>
      <c r="E7102" s="13">
        <v>13.170731707317072</v>
      </c>
      <c r="F7102" s="13">
        <v>22.266691303276666</v>
      </c>
      <c r="G7102" s="13">
        <v>3.2777777777777777</v>
      </c>
      <c r="H7102" s="13">
        <v>5.8181818181818183</v>
      </c>
      <c r="I7102" s="13">
        <v>1.6</v>
      </c>
      <c r="J7102" s="13">
        <v>3.125</v>
      </c>
      <c r="K7102" s="13">
        <v>0.6</v>
      </c>
      <c r="L7102" s="13">
        <v>3.3333333333333335</v>
      </c>
      <c r="M7102" s="13">
        <v>11.458333333333334</v>
      </c>
    </row>
    <row r="7103" spans="2:13">
      <c r="B7103" s="10">
        <v>7100</v>
      </c>
      <c r="C7103" s="13">
        <v>0.6</v>
      </c>
      <c r="D7103" s="13">
        <v>6.666666666666667</v>
      </c>
      <c r="E7103" s="13">
        <v>12.272727272727273</v>
      </c>
      <c r="F7103" s="13">
        <v>18.352984094557129</v>
      </c>
      <c r="G7103" s="13">
        <v>2.6516853932584272</v>
      </c>
      <c r="H7103" s="13">
        <v>3.4285714285714284</v>
      </c>
      <c r="I7103" s="13">
        <v>0.8</v>
      </c>
      <c r="J7103" s="13">
        <v>6.25</v>
      </c>
      <c r="K7103" s="13">
        <v>0.2</v>
      </c>
      <c r="L7103" s="13">
        <v>10</v>
      </c>
      <c r="M7103" s="13">
        <v>22.916666666666668</v>
      </c>
    </row>
    <row r="7104" spans="2:13">
      <c r="B7104" s="10">
        <v>7101</v>
      </c>
      <c r="C7104" s="13">
        <v>1</v>
      </c>
      <c r="D7104" s="13">
        <v>4</v>
      </c>
      <c r="E7104" s="13">
        <v>12.857142857142858</v>
      </c>
      <c r="F7104" s="13">
        <v>18.603888419273034</v>
      </c>
      <c r="G7104" s="13">
        <v>2.7928994082840237</v>
      </c>
      <c r="H7104" s="13">
        <v>2.953846153846154</v>
      </c>
      <c r="I7104" s="13">
        <v>1.2</v>
      </c>
      <c r="J7104" s="13">
        <v>4.166666666666667</v>
      </c>
      <c r="K7104" s="13">
        <v>0.6</v>
      </c>
      <c r="L7104" s="13">
        <v>3.3333333333333335</v>
      </c>
      <c r="M7104" s="13">
        <v>11.500000000000002</v>
      </c>
    </row>
    <row r="7105" spans="2:13">
      <c r="B7105" s="10">
        <v>7102</v>
      </c>
      <c r="C7105" s="13">
        <v>0.6</v>
      </c>
      <c r="D7105" s="13">
        <v>6.666666666666667</v>
      </c>
      <c r="E7105" s="13">
        <v>12.558139534883722</v>
      </c>
      <c r="F7105" s="13">
        <v>19.888414764241521</v>
      </c>
      <c r="G7105" s="13">
        <v>4.330275229357798</v>
      </c>
      <c r="H7105" s="13">
        <v>3</v>
      </c>
      <c r="I7105" s="13">
        <v>1.2</v>
      </c>
      <c r="J7105" s="13">
        <v>4.166666666666667</v>
      </c>
      <c r="K7105" s="13">
        <v>0.2</v>
      </c>
      <c r="L7105" s="13">
        <v>10</v>
      </c>
      <c r="M7105" s="13">
        <v>20.833333333333336</v>
      </c>
    </row>
    <row r="7106" spans="2:13">
      <c r="B7106" s="10">
        <v>7103</v>
      </c>
      <c r="C7106" s="13">
        <v>1</v>
      </c>
      <c r="D7106" s="13">
        <v>4</v>
      </c>
      <c r="E7106" s="13">
        <v>12</v>
      </c>
      <c r="F7106" s="13">
        <v>21.788819875776397</v>
      </c>
      <c r="G7106" s="13">
        <v>2.9316770186335406</v>
      </c>
      <c r="H7106" s="13">
        <v>6.8571428571428568</v>
      </c>
      <c r="I7106" s="13">
        <v>1.2</v>
      </c>
      <c r="J7106" s="13">
        <v>4.166666666666667</v>
      </c>
      <c r="K7106" s="13">
        <v>0.2</v>
      </c>
      <c r="L7106" s="13">
        <v>10</v>
      </c>
      <c r="M7106" s="13">
        <v>18.166666666666668</v>
      </c>
    </row>
    <row r="7107" spans="2:13">
      <c r="B7107" s="10">
        <v>7104</v>
      </c>
      <c r="C7107" s="13">
        <v>1.4</v>
      </c>
      <c r="D7107" s="13">
        <v>2.8571428571428572</v>
      </c>
      <c r="E7107" s="13">
        <v>12.272727272727273</v>
      </c>
      <c r="F7107" s="13">
        <v>18.017489177489178</v>
      </c>
      <c r="G7107" s="13">
        <v>2.6971428571428571</v>
      </c>
      <c r="H7107" s="13">
        <v>3.0476190476190474</v>
      </c>
      <c r="I7107" s="13">
        <v>1</v>
      </c>
      <c r="J7107" s="13">
        <v>5</v>
      </c>
      <c r="K7107" s="13">
        <v>0.2</v>
      </c>
      <c r="L7107" s="13">
        <v>10</v>
      </c>
      <c r="M7107" s="13">
        <v>17.857142857142858</v>
      </c>
    </row>
    <row r="7108" spans="2:13">
      <c r="B7108" s="10">
        <v>7105</v>
      </c>
      <c r="C7108" s="13">
        <v>1.2</v>
      </c>
      <c r="D7108" s="13">
        <v>3.3333333333333335</v>
      </c>
      <c r="E7108" s="13">
        <v>12.857142857142858</v>
      </c>
      <c r="F7108" s="13">
        <v>21.126423902894491</v>
      </c>
      <c r="G7108" s="13">
        <v>2.6222222222222222</v>
      </c>
      <c r="H7108" s="13">
        <v>5.6470588235294121</v>
      </c>
      <c r="I7108" s="13">
        <v>0.8</v>
      </c>
      <c r="J7108" s="13">
        <v>6.25</v>
      </c>
      <c r="K7108" s="13">
        <v>0.4</v>
      </c>
      <c r="L7108" s="13">
        <v>5</v>
      </c>
      <c r="M7108" s="13">
        <v>14.583333333333334</v>
      </c>
    </row>
    <row r="7109" spans="2:13">
      <c r="B7109" s="10">
        <v>7106</v>
      </c>
      <c r="C7109" s="13">
        <v>0.6</v>
      </c>
      <c r="D7109" s="13">
        <v>6.666666666666667</v>
      </c>
      <c r="E7109" s="13">
        <v>11.739130434782609</v>
      </c>
      <c r="F7109" s="13">
        <v>18.900385250412768</v>
      </c>
      <c r="G7109" s="13">
        <v>2.9873417721518987</v>
      </c>
      <c r="H7109" s="13">
        <v>4.1739130434782608</v>
      </c>
      <c r="I7109" s="13">
        <v>1.2</v>
      </c>
      <c r="J7109" s="13">
        <v>4.166666666666667</v>
      </c>
      <c r="K7109" s="13">
        <v>0.1</v>
      </c>
      <c r="L7109" s="13">
        <v>20</v>
      </c>
      <c r="M7109" s="13">
        <v>30.833333333333336</v>
      </c>
    </row>
    <row r="7110" spans="2:13">
      <c r="B7110" s="10">
        <v>7107</v>
      </c>
      <c r="C7110" s="13">
        <v>1</v>
      </c>
      <c r="D7110" s="13">
        <v>4</v>
      </c>
      <c r="E7110" s="13">
        <v>6.8354430379746836</v>
      </c>
      <c r="F7110" s="13">
        <v>18.870769124931208</v>
      </c>
      <c r="G7110" s="13">
        <v>3.6875</v>
      </c>
      <c r="H7110" s="13">
        <v>8.3478260869565215</v>
      </c>
      <c r="I7110" s="13">
        <v>0.8</v>
      </c>
      <c r="J7110" s="13">
        <v>6.25</v>
      </c>
      <c r="K7110" s="13">
        <v>0.2</v>
      </c>
      <c r="L7110" s="13">
        <v>10</v>
      </c>
      <c r="M7110" s="13">
        <v>20.25</v>
      </c>
    </row>
    <row r="7111" spans="2:13">
      <c r="B7111" s="10">
        <v>7108</v>
      </c>
      <c r="C7111" s="13">
        <v>1.4</v>
      </c>
      <c r="D7111" s="13">
        <v>2.8571428571428572</v>
      </c>
      <c r="E7111" s="13">
        <v>10.8</v>
      </c>
      <c r="F7111" s="13">
        <v>18.243160747396949</v>
      </c>
      <c r="G7111" s="13">
        <v>2.7602339181286553</v>
      </c>
      <c r="H7111" s="13">
        <v>4.6829268292682924</v>
      </c>
      <c r="I7111" s="13">
        <v>0.6</v>
      </c>
      <c r="J7111" s="13">
        <v>8.3333333333333339</v>
      </c>
      <c r="K7111" s="13">
        <v>0.6</v>
      </c>
      <c r="L7111" s="13">
        <v>3.3333333333333335</v>
      </c>
      <c r="M7111" s="13">
        <v>14.523809523809526</v>
      </c>
    </row>
    <row r="7112" spans="2:13">
      <c r="B7112" s="10">
        <v>7109</v>
      </c>
      <c r="C7112" s="13">
        <v>1</v>
      </c>
      <c r="D7112" s="13">
        <v>4</v>
      </c>
      <c r="E7112" s="13">
        <v>14.210526315789473</v>
      </c>
      <c r="F7112" s="13">
        <v>19.772340320724382</v>
      </c>
      <c r="G7112" s="13">
        <v>2.9316770186335406</v>
      </c>
      <c r="H7112" s="13">
        <v>2.6301369863013697</v>
      </c>
      <c r="I7112" s="13">
        <v>1</v>
      </c>
      <c r="J7112" s="13">
        <v>5</v>
      </c>
      <c r="K7112" s="13">
        <v>0.1</v>
      </c>
      <c r="L7112" s="13">
        <v>20</v>
      </c>
      <c r="M7112" s="13">
        <v>29</v>
      </c>
    </row>
    <row r="7113" spans="2:13">
      <c r="B7113" s="10">
        <v>7110</v>
      </c>
      <c r="C7113" s="13">
        <v>0.6</v>
      </c>
      <c r="D7113" s="13">
        <v>6.666666666666667</v>
      </c>
      <c r="E7113" s="13">
        <v>12.857142857142858</v>
      </c>
      <c r="F7113" s="13">
        <v>20.799999999999997</v>
      </c>
      <c r="G7113" s="13">
        <v>3.3714285714285714</v>
      </c>
      <c r="H7113" s="13">
        <v>4.5714285714285712</v>
      </c>
      <c r="I7113" s="13">
        <v>1</v>
      </c>
      <c r="J7113" s="13">
        <v>5</v>
      </c>
      <c r="K7113" s="13">
        <v>0.6</v>
      </c>
      <c r="L7113" s="13">
        <v>3.3333333333333335</v>
      </c>
      <c r="M7113" s="13">
        <v>15.000000000000002</v>
      </c>
    </row>
    <row r="7114" spans="2:13">
      <c r="B7114" s="10">
        <v>7111</v>
      </c>
      <c r="C7114" s="13">
        <v>1</v>
      </c>
      <c r="D7114" s="13">
        <v>4</v>
      </c>
      <c r="E7114" s="13">
        <v>10.8</v>
      </c>
      <c r="F7114" s="13">
        <v>18.058015687353791</v>
      </c>
      <c r="G7114" s="13">
        <v>2.7928994082840237</v>
      </c>
      <c r="H7114" s="13">
        <v>4.4651162790697674</v>
      </c>
      <c r="I7114" s="13">
        <v>1.6</v>
      </c>
      <c r="J7114" s="13">
        <v>3.125</v>
      </c>
      <c r="K7114" s="13">
        <v>0.4</v>
      </c>
      <c r="L7114" s="13">
        <v>5</v>
      </c>
      <c r="M7114" s="13">
        <v>12.125</v>
      </c>
    </row>
    <row r="7115" spans="2:13">
      <c r="B7115" s="10">
        <v>7112</v>
      </c>
      <c r="C7115" s="13">
        <v>0.6</v>
      </c>
      <c r="D7115" s="13">
        <v>6.666666666666667</v>
      </c>
      <c r="E7115" s="13">
        <v>10.384615384615385</v>
      </c>
      <c r="F7115" s="13">
        <v>18.233821733821735</v>
      </c>
      <c r="G7115" s="13">
        <v>3.2777777777777777</v>
      </c>
      <c r="H7115" s="13">
        <v>4.5714285714285712</v>
      </c>
      <c r="I7115" s="13">
        <v>1.4</v>
      </c>
      <c r="J7115" s="13">
        <v>3.5714285714285716</v>
      </c>
      <c r="K7115" s="13">
        <v>0.6</v>
      </c>
      <c r="L7115" s="13">
        <v>3.3333333333333335</v>
      </c>
      <c r="M7115" s="13">
        <v>13.571428571428573</v>
      </c>
    </row>
    <row r="7116" spans="2:13">
      <c r="B7116" s="10">
        <v>7113</v>
      </c>
      <c r="C7116" s="13">
        <v>0.4</v>
      </c>
      <c r="D7116" s="13">
        <v>10</v>
      </c>
      <c r="E7116" s="13">
        <v>11.739130434782609</v>
      </c>
      <c r="F7116" s="13">
        <v>19.859996642605338</v>
      </c>
      <c r="G7116" s="13">
        <v>2.9316770186335406</v>
      </c>
      <c r="H7116" s="13">
        <v>5.1891891891891895</v>
      </c>
      <c r="I7116" s="13">
        <v>0.8</v>
      </c>
      <c r="J7116" s="13">
        <v>6.25</v>
      </c>
      <c r="K7116" s="13">
        <v>0.1</v>
      </c>
      <c r="L7116" s="13">
        <v>20</v>
      </c>
      <c r="M7116" s="13">
        <v>36.25</v>
      </c>
    </row>
    <row r="7117" spans="2:13">
      <c r="B7117" s="10">
        <v>7114</v>
      </c>
      <c r="C7117" s="13">
        <v>1</v>
      </c>
      <c r="D7117" s="13">
        <v>4</v>
      </c>
      <c r="E7117" s="13">
        <v>13.5</v>
      </c>
      <c r="F7117" s="13">
        <v>20.409341923607915</v>
      </c>
      <c r="G7117" s="13">
        <v>2.2264150943396226</v>
      </c>
      <c r="H7117" s="13">
        <v>4.6829268292682924</v>
      </c>
      <c r="I7117" s="13">
        <v>1</v>
      </c>
      <c r="J7117" s="13">
        <v>5</v>
      </c>
      <c r="K7117" s="13">
        <v>0.4</v>
      </c>
      <c r="L7117" s="13">
        <v>5</v>
      </c>
      <c r="M7117" s="13">
        <v>14</v>
      </c>
    </row>
    <row r="7118" spans="2:13">
      <c r="B7118" s="10">
        <v>7115</v>
      </c>
      <c r="C7118" s="13">
        <v>0.6</v>
      </c>
      <c r="D7118" s="13">
        <v>6.666666666666667</v>
      </c>
      <c r="E7118" s="13">
        <v>6.9230769230769234</v>
      </c>
      <c r="F7118" s="13">
        <v>14.161925031490249</v>
      </c>
      <c r="G7118" s="13">
        <v>3.0649350649350646</v>
      </c>
      <c r="H7118" s="13">
        <v>4.1739130434782608</v>
      </c>
      <c r="I7118" s="13">
        <v>0.8</v>
      </c>
      <c r="J7118" s="13">
        <v>6.25</v>
      </c>
      <c r="K7118" s="13">
        <v>0.1</v>
      </c>
      <c r="L7118" s="13">
        <v>20</v>
      </c>
      <c r="M7118" s="13">
        <v>32.916666666666671</v>
      </c>
    </row>
    <row r="7119" spans="2:13">
      <c r="B7119" s="10">
        <v>7116</v>
      </c>
      <c r="C7119" s="13">
        <v>1</v>
      </c>
      <c r="D7119" s="13">
        <v>4</v>
      </c>
      <c r="E7119" s="13">
        <v>11.020408163265305</v>
      </c>
      <c r="F7119" s="13">
        <v>16.76517006802721</v>
      </c>
      <c r="G7119" s="13">
        <v>2.6971428571428571</v>
      </c>
      <c r="H7119" s="13">
        <v>3.0476190476190474</v>
      </c>
      <c r="I7119" s="13">
        <v>1.2</v>
      </c>
      <c r="J7119" s="13">
        <v>4.166666666666667</v>
      </c>
      <c r="K7119" s="13">
        <v>0.6</v>
      </c>
      <c r="L7119" s="13">
        <v>3.3333333333333335</v>
      </c>
      <c r="M7119" s="13">
        <v>11.500000000000002</v>
      </c>
    </row>
    <row r="7120" spans="2:13">
      <c r="B7120" s="10">
        <v>7117</v>
      </c>
      <c r="C7120" s="13">
        <v>1.4</v>
      </c>
      <c r="D7120" s="13">
        <v>2.8571428571428572</v>
      </c>
      <c r="E7120" s="13">
        <v>16.363636363636363</v>
      </c>
      <c r="F7120" s="13">
        <v>23.280929596719069</v>
      </c>
      <c r="G7120" s="13">
        <v>3.5488721804511276</v>
      </c>
      <c r="H7120" s="13">
        <v>3.3684210526315788</v>
      </c>
      <c r="I7120" s="13">
        <v>1.2</v>
      </c>
      <c r="J7120" s="13">
        <v>4.166666666666667</v>
      </c>
      <c r="K7120" s="13">
        <v>0.6</v>
      </c>
      <c r="L7120" s="13">
        <v>3.3333333333333335</v>
      </c>
      <c r="M7120" s="13">
        <v>10.357142857142858</v>
      </c>
    </row>
    <row r="7121" spans="2:13">
      <c r="B7121" s="10">
        <v>7118</v>
      </c>
      <c r="C7121" s="13">
        <v>1.6</v>
      </c>
      <c r="D7121" s="13">
        <v>2.5</v>
      </c>
      <c r="E7121" s="13">
        <v>12.558139534883722</v>
      </c>
      <c r="F7121" s="13">
        <v>19.041387104923743</v>
      </c>
      <c r="G7121" s="13">
        <v>2.8606060606060604</v>
      </c>
      <c r="H7121" s="13">
        <v>3.6226415094339623</v>
      </c>
      <c r="I7121" s="13">
        <v>1.2</v>
      </c>
      <c r="J7121" s="13">
        <v>4.166666666666667</v>
      </c>
      <c r="K7121" s="13">
        <v>0.8</v>
      </c>
      <c r="L7121" s="13">
        <v>2.5</v>
      </c>
      <c r="M7121" s="13">
        <v>9.1666666666666679</v>
      </c>
    </row>
    <row r="7122" spans="2:13">
      <c r="B7122" s="10">
        <v>7119</v>
      </c>
      <c r="C7122" s="13">
        <v>0.4</v>
      </c>
      <c r="D7122" s="13">
        <v>10</v>
      </c>
      <c r="E7122" s="13">
        <v>12.558139534883722</v>
      </c>
      <c r="F7122" s="13">
        <v>20.443545669025955</v>
      </c>
      <c r="G7122" s="13">
        <v>3.4202898550724639</v>
      </c>
      <c r="H7122" s="13">
        <v>4.4651162790697674</v>
      </c>
      <c r="I7122" s="13">
        <v>1</v>
      </c>
      <c r="J7122" s="13">
        <v>5</v>
      </c>
      <c r="K7122" s="13">
        <v>0.4</v>
      </c>
      <c r="L7122" s="13">
        <v>5</v>
      </c>
      <c r="M7122" s="13">
        <v>20</v>
      </c>
    </row>
    <row r="7123" spans="2:13">
      <c r="B7123" s="10">
        <v>7120</v>
      </c>
      <c r="C7123" s="13">
        <v>0.8</v>
      </c>
      <c r="D7123" s="13">
        <v>5</v>
      </c>
      <c r="E7123" s="13">
        <v>10.188679245283019</v>
      </c>
      <c r="F7123" s="13">
        <v>18.509354350768252</v>
      </c>
      <c r="G7123" s="13">
        <v>2.9873417721518987</v>
      </c>
      <c r="H7123" s="13">
        <v>5.333333333333333</v>
      </c>
      <c r="I7123" s="13">
        <v>0.8</v>
      </c>
      <c r="J7123" s="13">
        <v>6.25</v>
      </c>
      <c r="K7123" s="13">
        <v>0.6</v>
      </c>
      <c r="L7123" s="13">
        <v>3.3333333333333335</v>
      </c>
      <c r="M7123" s="13">
        <v>14.583333333333334</v>
      </c>
    </row>
    <row r="7124" spans="2:13">
      <c r="B7124" s="10">
        <v>7121</v>
      </c>
      <c r="C7124" s="13">
        <v>0.8</v>
      </c>
      <c r="D7124" s="13">
        <v>5</v>
      </c>
      <c r="E7124" s="13">
        <v>11.739130434782609</v>
      </c>
      <c r="F7124" s="13">
        <v>19.739130434782609</v>
      </c>
      <c r="G7124" s="13">
        <v>2.6666666666666665</v>
      </c>
      <c r="H7124" s="13">
        <v>5.333333333333333</v>
      </c>
      <c r="I7124" s="13">
        <v>1.2</v>
      </c>
      <c r="J7124" s="13">
        <v>4.166666666666667</v>
      </c>
      <c r="K7124" s="13">
        <v>0.2</v>
      </c>
      <c r="L7124" s="13">
        <v>10</v>
      </c>
      <c r="M7124" s="13">
        <v>19.166666666666668</v>
      </c>
    </row>
    <row r="7125" spans="2:13">
      <c r="B7125" s="10">
        <v>7122</v>
      </c>
      <c r="C7125" s="13">
        <v>0.4</v>
      </c>
      <c r="D7125" s="13">
        <v>10</v>
      </c>
      <c r="E7125" s="13">
        <v>8.8524590163934427</v>
      </c>
      <c r="F7125" s="13">
        <v>18.014560862609713</v>
      </c>
      <c r="G7125" s="13">
        <v>2.9685534591194971</v>
      </c>
      <c r="H7125" s="13">
        <v>6.193548387096774</v>
      </c>
      <c r="I7125" s="13">
        <v>0.6</v>
      </c>
      <c r="J7125" s="13">
        <v>8.3333333333333339</v>
      </c>
      <c r="K7125" s="13">
        <v>0.4</v>
      </c>
      <c r="L7125" s="13">
        <v>5</v>
      </c>
      <c r="M7125" s="13">
        <v>23.333333333333336</v>
      </c>
    </row>
    <row r="7126" spans="2:13">
      <c r="B7126" s="10">
        <v>7123</v>
      </c>
      <c r="C7126" s="13">
        <v>1</v>
      </c>
      <c r="D7126" s="13">
        <v>4</v>
      </c>
      <c r="E7126" s="13">
        <v>10.188679245283019</v>
      </c>
      <c r="F7126" s="13">
        <v>16.813991188242021</v>
      </c>
      <c r="G7126" s="13">
        <v>2.8606060606060604</v>
      </c>
      <c r="H7126" s="13">
        <v>3.7647058823529411</v>
      </c>
      <c r="I7126" s="13">
        <v>0.6</v>
      </c>
      <c r="J7126" s="13">
        <v>8.3333333333333339</v>
      </c>
      <c r="K7126" s="13">
        <v>0.4</v>
      </c>
      <c r="L7126" s="13">
        <v>5</v>
      </c>
      <c r="M7126" s="13">
        <v>17.333333333333336</v>
      </c>
    </row>
    <row r="7127" spans="2:13">
      <c r="B7127" s="10">
        <v>7124</v>
      </c>
      <c r="C7127" s="13">
        <v>1</v>
      </c>
      <c r="D7127" s="13">
        <v>4</v>
      </c>
      <c r="E7127" s="13">
        <v>10.588235294117647</v>
      </c>
      <c r="F7127" s="13">
        <v>20.48906174039864</v>
      </c>
      <c r="G7127" s="13">
        <v>3.9008264462809921</v>
      </c>
      <c r="H7127" s="13">
        <v>6</v>
      </c>
      <c r="I7127" s="13">
        <v>1</v>
      </c>
      <c r="J7127" s="13">
        <v>5</v>
      </c>
      <c r="K7127" s="13">
        <v>0.4</v>
      </c>
      <c r="L7127" s="13">
        <v>5</v>
      </c>
      <c r="M7127" s="13">
        <v>14</v>
      </c>
    </row>
    <row r="7128" spans="2:13">
      <c r="B7128" s="10">
        <v>7125</v>
      </c>
      <c r="C7128" s="13">
        <v>1.2</v>
      </c>
      <c r="D7128" s="13">
        <v>3.3333333333333335</v>
      </c>
      <c r="E7128" s="13">
        <v>9.3103448275862064</v>
      </c>
      <c r="F7128" s="13">
        <v>17.606641123882504</v>
      </c>
      <c r="G7128" s="13">
        <v>3.496296296296296</v>
      </c>
      <c r="H7128" s="13">
        <v>4.8</v>
      </c>
      <c r="I7128" s="13">
        <v>1.4</v>
      </c>
      <c r="J7128" s="13">
        <v>3.5714285714285716</v>
      </c>
      <c r="K7128" s="13">
        <v>0.1</v>
      </c>
      <c r="L7128" s="13">
        <v>20</v>
      </c>
      <c r="M7128" s="13">
        <v>26.904761904761905</v>
      </c>
    </row>
    <row r="7129" spans="2:13">
      <c r="B7129" s="10">
        <v>7126</v>
      </c>
      <c r="C7129" s="13">
        <v>0.8</v>
      </c>
      <c r="D7129" s="13">
        <v>5</v>
      </c>
      <c r="E7129" s="13">
        <v>13.846153846153847</v>
      </c>
      <c r="F7129" s="13">
        <v>20.128155145699004</v>
      </c>
      <c r="G7129" s="13">
        <v>2.9135802469135803</v>
      </c>
      <c r="H7129" s="13">
        <v>3.3684210526315788</v>
      </c>
      <c r="I7129" s="13">
        <v>0.8</v>
      </c>
      <c r="J7129" s="13">
        <v>6.25</v>
      </c>
      <c r="K7129" s="13">
        <v>0.4</v>
      </c>
      <c r="L7129" s="13">
        <v>5</v>
      </c>
      <c r="M7129" s="13">
        <v>16.25</v>
      </c>
    </row>
    <row r="7130" spans="2:13">
      <c r="B7130" s="10">
        <v>7127</v>
      </c>
      <c r="C7130" s="13">
        <v>0.4</v>
      </c>
      <c r="D7130" s="13">
        <v>10</v>
      </c>
      <c r="E7130" s="13">
        <v>15.428571428571429</v>
      </c>
      <c r="F7130" s="13">
        <v>26.160704543683266</v>
      </c>
      <c r="G7130" s="13">
        <v>3.3475177304964543</v>
      </c>
      <c r="H7130" s="13">
        <v>7.384615384615385</v>
      </c>
      <c r="I7130" s="13">
        <v>0.8</v>
      </c>
      <c r="J7130" s="13">
        <v>6.25</v>
      </c>
      <c r="K7130" s="13">
        <v>0.8</v>
      </c>
      <c r="L7130" s="13">
        <v>2.5</v>
      </c>
      <c r="M7130" s="13">
        <v>18.75</v>
      </c>
    </row>
    <row r="7131" spans="2:13">
      <c r="B7131" s="10">
        <v>7128</v>
      </c>
      <c r="C7131" s="13">
        <v>0.6</v>
      </c>
      <c r="D7131" s="13">
        <v>6.666666666666667</v>
      </c>
      <c r="E7131" s="13">
        <v>10.588235294117647</v>
      </c>
      <c r="F7131" s="13">
        <v>19.535993418346358</v>
      </c>
      <c r="G7131" s="13">
        <v>3.3006993006993004</v>
      </c>
      <c r="H7131" s="13">
        <v>5.6470588235294121</v>
      </c>
      <c r="I7131" s="13">
        <v>1</v>
      </c>
      <c r="J7131" s="13">
        <v>5</v>
      </c>
      <c r="K7131" s="13">
        <v>0.1</v>
      </c>
      <c r="L7131" s="13">
        <v>20</v>
      </c>
      <c r="M7131" s="13">
        <v>31.666666666666668</v>
      </c>
    </row>
    <row r="7132" spans="2:13">
      <c r="B7132" s="10">
        <v>7129</v>
      </c>
      <c r="C7132" s="13">
        <v>1.4</v>
      </c>
      <c r="D7132" s="13">
        <v>2.8571428571428572</v>
      </c>
      <c r="E7132" s="13">
        <v>15.428571428571429</v>
      </c>
      <c r="F7132" s="13">
        <v>22.452201933404943</v>
      </c>
      <c r="G7132" s="13">
        <v>3.1052631578947372</v>
      </c>
      <c r="H7132" s="13">
        <v>3.9183673469387754</v>
      </c>
      <c r="I7132" s="13">
        <v>0.8</v>
      </c>
      <c r="J7132" s="13">
        <v>6.25</v>
      </c>
      <c r="K7132" s="13">
        <v>0.1</v>
      </c>
      <c r="L7132" s="13">
        <v>20</v>
      </c>
      <c r="M7132" s="13">
        <v>29.107142857142858</v>
      </c>
    </row>
    <row r="7133" spans="2:13">
      <c r="B7133" s="10">
        <v>7130</v>
      </c>
      <c r="C7133" s="13">
        <v>0.4</v>
      </c>
      <c r="D7133" s="13">
        <v>10</v>
      </c>
      <c r="E7133" s="13">
        <v>10.8</v>
      </c>
      <c r="F7133" s="13">
        <v>17.461448140900195</v>
      </c>
      <c r="G7133" s="13">
        <v>3.2328767123287672</v>
      </c>
      <c r="H7133" s="13">
        <v>3.4285714285714284</v>
      </c>
      <c r="I7133" s="13">
        <v>1</v>
      </c>
      <c r="J7133" s="13">
        <v>5</v>
      </c>
      <c r="K7133" s="13">
        <v>0.6</v>
      </c>
      <c r="L7133" s="13">
        <v>3.3333333333333335</v>
      </c>
      <c r="M7133" s="13">
        <v>18.333333333333332</v>
      </c>
    </row>
    <row r="7134" spans="2:13">
      <c r="B7134" s="10">
        <v>7131</v>
      </c>
      <c r="C7134" s="13">
        <v>1.2</v>
      </c>
      <c r="D7134" s="13">
        <v>3.3333333333333335</v>
      </c>
      <c r="E7134" s="13">
        <v>12</v>
      </c>
      <c r="F7134" s="13">
        <v>19.402609086819613</v>
      </c>
      <c r="G7134" s="13">
        <v>4.0341880341880341</v>
      </c>
      <c r="H7134" s="13">
        <v>3.3684210526315788</v>
      </c>
      <c r="I7134" s="13">
        <v>1</v>
      </c>
      <c r="J7134" s="13">
        <v>5</v>
      </c>
      <c r="K7134" s="13">
        <v>0.6</v>
      </c>
      <c r="L7134" s="13">
        <v>3.3333333333333335</v>
      </c>
      <c r="M7134" s="13">
        <v>11.666666666666668</v>
      </c>
    </row>
    <row r="7135" spans="2:13">
      <c r="B7135" s="10">
        <v>7132</v>
      </c>
      <c r="C7135" s="13">
        <v>1</v>
      </c>
      <c r="D7135" s="13">
        <v>4</v>
      </c>
      <c r="E7135" s="13">
        <v>16.875</v>
      </c>
      <c r="F7135" s="13">
        <v>23.270312147847644</v>
      </c>
      <c r="G7135" s="13">
        <v>3.0849673202614376</v>
      </c>
      <c r="H7135" s="13">
        <v>3.3103448275862069</v>
      </c>
      <c r="I7135" s="13">
        <v>1</v>
      </c>
      <c r="J7135" s="13">
        <v>5</v>
      </c>
      <c r="K7135" s="13">
        <v>0.1</v>
      </c>
      <c r="L7135" s="13">
        <v>20</v>
      </c>
      <c r="M7135" s="13">
        <v>29</v>
      </c>
    </row>
    <row r="7136" spans="2:13">
      <c r="B7136" s="10">
        <v>7133</v>
      </c>
      <c r="C7136" s="13">
        <v>0.8</v>
      </c>
      <c r="D7136" s="13">
        <v>5</v>
      </c>
      <c r="E7136" s="13">
        <v>16.363636363636363</v>
      </c>
      <c r="F7136" s="13">
        <v>22.7103087830086</v>
      </c>
      <c r="G7136" s="13">
        <v>3.7165354330708662</v>
      </c>
      <c r="H7136" s="13">
        <v>2.6301369863013697</v>
      </c>
      <c r="I7136" s="13">
        <v>1</v>
      </c>
      <c r="J7136" s="13">
        <v>5</v>
      </c>
      <c r="K7136" s="13">
        <v>0.4</v>
      </c>
      <c r="L7136" s="13">
        <v>5</v>
      </c>
      <c r="M7136" s="13">
        <v>15</v>
      </c>
    </row>
    <row r="7137" spans="2:13">
      <c r="B7137" s="10">
        <v>7134</v>
      </c>
      <c r="C7137" s="13">
        <v>0.4</v>
      </c>
      <c r="D7137" s="13">
        <v>10</v>
      </c>
      <c r="E7137" s="13">
        <v>12.558139534883722</v>
      </c>
      <c r="F7137" s="13">
        <v>18.277374468120819</v>
      </c>
      <c r="G7137" s="13">
        <v>2.8957055214723924</v>
      </c>
      <c r="H7137" s="13">
        <v>2.8235294117647061</v>
      </c>
      <c r="I7137" s="13">
        <v>1.4</v>
      </c>
      <c r="J7137" s="13">
        <v>3.5714285714285716</v>
      </c>
      <c r="K7137" s="13">
        <v>0.2</v>
      </c>
      <c r="L7137" s="13">
        <v>10</v>
      </c>
      <c r="M7137" s="13">
        <v>23.571428571428569</v>
      </c>
    </row>
    <row r="7138" spans="2:13">
      <c r="B7138" s="10">
        <v>7135</v>
      </c>
      <c r="C7138" s="13">
        <v>1</v>
      </c>
      <c r="D7138" s="13">
        <v>4</v>
      </c>
      <c r="E7138" s="13">
        <v>10.384615384615385</v>
      </c>
      <c r="F7138" s="13">
        <v>17.285886156853898</v>
      </c>
      <c r="G7138" s="13">
        <v>2.5376344086021505</v>
      </c>
      <c r="H7138" s="13">
        <v>4.3636363636363633</v>
      </c>
      <c r="I7138" s="13">
        <v>1.2</v>
      </c>
      <c r="J7138" s="13">
        <v>4.166666666666667</v>
      </c>
      <c r="K7138" s="13">
        <v>0.2</v>
      </c>
      <c r="L7138" s="13">
        <v>10</v>
      </c>
      <c r="M7138" s="13">
        <v>18.166666666666668</v>
      </c>
    </row>
    <row r="7139" spans="2:13">
      <c r="B7139" s="10">
        <v>7136</v>
      </c>
      <c r="C7139" s="13">
        <v>1.2</v>
      </c>
      <c r="D7139" s="13">
        <v>3.3333333333333335</v>
      </c>
      <c r="E7139" s="13">
        <v>15.428571428571429</v>
      </c>
      <c r="F7139" s="13">
        <v>23.93992673992674</v>
      </c>
      <c r="G7139" s="13">
        <v>3.0256410256410255</v>
      </c>
      <c r="H7139" s="13">
        <v>5.4857142857142858</v>
      </c>
      <c r="I7139" s="13">
        <v>0.8</v>
      </c>
      <c r="J7139" s="13">
        <v>6.25</v>
      </c>
      <c r="K7139" s="13">
        <v>0.4</v>
      </c>
      <c r="L7139" s="13">
        <v>5</v>
      </c>
      <c r="M7139" s="13">
        <v>14.583333333333334</v>
      </c>
    </row>
    <row r="7140" spans="2:13">
      <c r="B7140" s="10">
        <v>7137</v>
      </c>
      <c r="C7140" s="13">
        <v>0.6</v>
      </c>
      <c r="D7140" s="13">
        <v>6.666666666666667</v>
      </c>
      <c r="E7140" s="13">
        <v>13.846153846153847</v>
      </c>
      <c r="F7140" s="13">
        <v>22.931121166415284</v>
      </c>
      <c r="G7140" s="13">
        <v>3.0849673202614376</v>
      </c>
      <c r="H7140" s="13">
        <v>6</v>
      </c>
      <c r="I7140" s="13">
        <v>1</v>
      </c>
      <c r="J7140" s="13">
        <v>5</v>
      </c>
      <c r="K7140" s="13">
        <v>0.6</v>
      </c>
      <c r="L7140" s="13">
        <v>3.3333333333333335</v>
      </c>
      <c r="M7140" s="13">
        <v>15.000000000000002</v>
      </c>
    </row>
    <row r="7141" spans="2:13">
      <c r="B7141" s="10">
        <v>7138</v>
      </c>
      <c r="C7141" s="13">
        <v>0.2</v>
      </c>
      <c r="D7141" s="13">
        <v>20</v>
      </c>
      <c r="E7141" s="13">
        <v>12.857142857142858</v>
      </c>
      <c r="F7141" s="13">
        <v>19.51755426096819</v>
      </c>
      <c r="G7141" s="13">
        <v>2.8957055214723924</v>
      </c>
      <c r="H7141" s="13">
        <v>3.7647058823529411</v>
      </c>
      <c r="I7141" s="13">
        <v>1.4</v>
      </c>
      <c r="J7141" s="13">
        <v>3.5714285714285716</v>
      </c>
      <c r="K7141" s="13">
        <v>0.2</v>
      </c>
      <c r="L7141" s="13">
        <v>10</v>
      </c>
      <c r="M7141" s="13">
        <v>33.571428571428569</v>
      </c>
    </row>
    <row r="7142" spans="2:13">
      <c r="B7142" s="10">
        <v>7139</v>
      </c>
      <c r="C7142" s="13">
        <v>1.2</v>
      </c>
      <c r="D7142" s="13">
        <v>3.3333333333333335</v>
      </c>
      <c r="E7142" s="13">
        <v>12</v>
      </c>
      <c r="F7142" s="13">
        <v>17.908496732026144</v>
      </c>
      <c r="G7142" s="13">
        <v>3.0849673202614376</v>
      </c>
      <c r="H7142" s="13">
        <v>2.8235294117647061</v>
      </c>
      <c r="I7142" s="13">
        <v>1.2</v>
      </c>
      <c r="J7142" s="13">
        <v>4.166666666666667</v>
      </c>
      <c r="K7142" s="13">
        <v>0.1</v>
      </c>
      <c r="L7142" s="13">
        <v>20</v>
      </c>
      <c r="M7142" s="13">
        <v>27.5</v>
      </c>
    </row>
    <row r="7143" spans="2:13">
      <c r="B7143" s="10">
        <v>7140</v>
      </c>
      <c r="C7143" s="13">
        <v>0.4</v>
      </c>
      <c r="D7143" s="13">
        <v>10</v>
      </c>
      <c r="E7143" s="13">
        <v>14.594594594594593</v>
      </c>
      <c r="F7143" s="13">
        <v>21.051560274055728</v>
      </c>
      <c r="G7143" s="13">
        <v>2.3718592964824121</v>
      </c>
      <c r="H7143" s="13">
        <v>4.0851063829787231</v>
      </c>
      <c r="I7143" s="13">
        <v>0.8</v>
      </c>
      <c r="J7143" s="13">
        <v>6.25</v>
      </c>
      <c r="K7143" s="13">
        <v>0.2</v>
      </c>
      <c r="L7143" s="13">
        <v>10</v>
      </c>
      <c r="M7143" s="13">
        <v>26.25</v>
      </c>
    </row>
    <row r="7144" spans="2:13">
      <c r="B7144" s="10">
        <v>7141</v>
      </c>
      <c r="C7144" s="13">
        <v>0.1</v>
      </c>
      <c r="D7144" s="13">
        <v>40</v>
      </c>
      <c r="E7144" s="13">
        <v>11.25</v>
      </c>
      <c r="F7144" s="13">
        <v>19.981942215088282</v>
      </c>
      <c r="G7144" s="13">
        <v>5.3033707865168545</v>
      </c>
      <c r="H7144" s="13">
        <v>3.4285714285714284</v>
      </c>
      <c r="I7144" s="13">
        <v>1.4</v>
      </c>
      <c r="J7144" s="13">
        <v>3.5714285714285716</v>
      </c>
      <c r="K7144" s="13">
        <v>0.6</v>
      </c>
      <c r="L7144" s="13">
        <v>3.3333333333333335</v>
      </c>
      <c r="M7144" s="13">
        <v>46.904761904761905</v>
      </c>
    </row>
    <row r="7145" spans="2:13">
      <c r="B7145" s="10">
        <v>7142</v>
      </c>
      <c r="C7145" s="13">
        <v>1</v>
      </c>
      <c r="D7145" s="13">
        <v>4</v>
      </c>
      <c r="E7145" s="13">
        <v>11.739130434782609</v>
      </c>
      <c r="F7145" s="13">
        <v>19.856697078665043</v>
      </c>
      <c r="G7145" s="13">
        <v>3.0649350649350646</v>
      </c>
      <c r="H7145" s="13">
        <v>5.0526315789473681</v>
      </c>
      <c r="I7145" s="13">
        <v>1</v>
      </c>
      <c r="J7145" s="13">
        <v>5</v>
      </c>
      <c r="K7145" s="13">
        <v>0.4</v>
      </c>
      <c r="L7145" s="13">
        <v>5</v>
      </c>
      <c r="M7145" s="13">
        <v>14</v>
      </c>
    </row>
    <row r="7146" spans="2:13">
      <c r="B7146" s="10">
        <v>7143</v>
      </c>
      <c r="C7146" s="13">
        <v>1.6</v>
      </c>
      <c r="D7146" s="13">
        <v>2.5</v>
      </c>
      <c r="E7146" s="13">
        <v>9</v>
      </c>
      <c r="F7146" s="13">
        <v>17.174482006543073</v>
      </c>
      <c r="G7146" s="13">
        <v>3.603053435114504</v>
      </c>
      <c r="H7146" s="13">
        <v>4.5714285714285712</v>
      </c>
      <c r="I7146" s="13">
        <v>1.2</v>
      </c>
      <c r="J7146" s="13">
        <v>4.166666666666667</v>
      </c>
      <c r="K7146" s="13">
        <v>0.1</v>
      </c>
      <c r="L7146" s="13">
        <v>20</v>
      </c>
      <c r="M7146" s="13">
        <v>26.666666666666668</v>
      </c>
    </row>
    <row r="7147" spans="2:13">
      <c r="B7147" s="10">
        <v>7144</v>
      </c>
      <c r="C7147" s="13">
        <v>0.6</v>
      </c>
      <c r="D7147" s="13">
        <v>6.666666666666667</v>
      </c>
      <c r="E7147" s="13">
        <v>11.020408163265305</v>
      </c>
      <c r="F7147" s="13">
        <v>17.055326886925751</v>
      </c>
      <c r="G7147" s="13">
        <v>3.1258278145695364</v>
      </c>
      <c r="H7147" s="13">
        <v>2.9090909090909092</v>
      </c>
      <c r="I7147" s="13">
        <v>1.6</v>
      </c>
      <c r="J7147" s="13">
        <v>3.125</v>
      </c>
      <c r="K7147" s="13">
        <v>0.6</v>
      </c>
      <c r="L7147" s="13">
        <v>3.3333333333333335</v>
      </c>
      <c r="M7147" s="13">
        <v>13.125000000000002</v>
      </c>
    </row>
    <row r="7148" spans="2:13">
      <c r="B7148" s="10">
        <v>7145</v>
      </c>
      <c r="C7148" s="13">
        <v>1</v>
      </c>
      <c r="D7148" s="13">
        <v>4</v>
      </c>
      <c r="E7148" s="13">
        <v>18.620689655172413</v>
      </c>
      <c r="F7148" s="13">
        <v>26.935706658931139</v>
      </c>
      <c r="G7148" s="13">
        <v>3.1258278145695364</v>
      </c>
      <c r="H7148" s="13">
        <v>5.1891891891891895</v>
      </c>
      <c r="I7148" s="13">
        <v>0.6</v>
      </c>
      <c r="J7148" s="13">
        <v>8.3333333333333339</v>
      </c>
      <c r="K7148" s="13">
        <v>0.2</v>
      </c>
      <c r="L7148" s="13">
        <v>10</v>
      </c>
      <c r="M7148" s="13">
        <v>22.333333333333336</v>
      </c>
    </row>
    <row r="7149" spans="2:13">
      <c r="B7149" s="10">
        <v>7146</v>
      </c>
      <c r="C7149" s="13">
        <v>0.8</v>
      </c>
      <c r="D7149" s="13">
        <v>5</v>
      </c>
      <c r="E7149" s="13">
        <v>11.020408163265305</v>
      </c>
      <c r="F7149" s="13">
        <v>22.997498655819715</v>
      </c>
      <c r="G7149" s="13">
        <v>4.8659793814432986</v>
      </c>
      <c r="H7149" s="13">
        <v>7.1111111111111107</v>
      </c>
      <c r="I7149" s="13">
        <v>1</v>
      </c>
      <c r="J7149" s="13">
        <v>5</v>
      </c>
      <c r="K7149" s="13">
        <v>0.4</v>
      </c>
      <c r="L7149" s="13">
        <v>5</v>
      </c>
      <c r="M7149" s="13">
        <v>15</v>
      </c>
    </row>
    <row r="7150" spans="2:13">
      <c r="B7150" s="10">
        <v>7147</v>
      </c>
      <c r="C7150" s="13">
        <v>0.4</v>
      </c>
      <c r="D7150" s="13">
        <v>10</v>
      </c>
      <c r="E7150" s="13">
        <v>15</v>
      </c>
      <c r="F7150" s="13">
        <v>22.988011988011987</v>
      </c>
      <c r="G7150" s="13">
        <v>3.0649350649350646</v>
      </c>
      <c r="H7150" s="13">
        <v>4.9230769230769234</v>
      </c>
      <c r="I7150" s="13">
        <v>1.4</v>
      </c>
      <c r="J7150" s="13">
        <v>3.5714285714285716</v>
      </c>
      <c r="K7150" s="13">
        <v>0.1</v>
      </c>
      <c r="L7150" s="13">
        <v>20</v>
      </c>
      <c r="M7150" s="13">
        <v>33.571428571428569</v>
      </c>
    </row>
    <row r="7151" spans="2:13">
      <c r="B7151" s="10">
        <v>7148</v>
      </c>
      <c r="C7151" s="13">
        <v>1.2</v>
      </c>
      <c r="D7151" s="13">
        <v>3.3333333333333335</v>
      </c>
      <c r="E7151" s="13">
        <v>14.594594594594593</v>
      </c>
      <c r="F7151" s="13">
        <v>25.168399168399169</v>
      </c>
      <c r="G7151" s="13">
        <v>3.189189189189189</v>
      </c>
      <c r="H7151" s="13">
        <v>7.384615384615385</v>
      </c>
      <c r="I7151" s="13">
        <v>0.8</v>
      </c>
      <c r="J7151" s="13">
        <v>6.25</v>
      </c>
      <c r="K7151" s="13">
        <v>0.6</v>
      </c>
      <c r="L7151" s="13">
        <v>3.3333333333333335</v>
      </c>
      <c r="M7151" s="13">
        <v>12.916666666666668</v>
      </c>
    </row>
    <row r="7152" spans="2:13">
      <c r="B7152" s="10">
        <v>7149</v>
      </c>
      <c r="C7152" s="13">
        <v>1.4</v>
      </c>
      <c r="D7152" s="13">
        <v>2.8571428571428572</v>
      </c>
      <c r="E7152" s="13">
        <v>7.1052631578947363</v>
      </c>
      <c r="F7152" s="13">
        <v>15.325553012967202</v>
      </c>
      <c r="G7152" s="13">
        <v>3.4202898550724639</v>
      </c>
      <c r="H7152" s="13">
        <v>4.8</v>
      </c>
      <c r="I7152" s="13">
        <v>1.2</v>
      </c>
      <c r="J7152" s="13">
        <v>4.166666666666667</v>
      </c>
      <c r="K7152" s="13">
        <v>0.1</v>
      </c>
      <c r="L7152" s="13">
        <v>20</v>
      </c>
      <c r="M7152" s="13">
        <v>27.023809523809526</v>
      </c>
    </row>
    <row r="7153" spans="2:13">
      <c r="B7153" s="10">
        <v>7150</v>
      </c>
      <c r="C7153" s="13">
        <v>0.4</v>
      </c>
      <c r="D7153" s="13">
        <v>10</v>
      </c>
      <c r="E7153" s="13">
        <v>12.272727272727273</v>
      </c>
      <c r="F7153" s="13">
        <v>23.886788604066091</v>
      </c>
      <c r="G7153" s="13">
        <v>2.4712041884816753</v>
      </c>
      <c r="H7153" s="13">
        <v>9.1428571428571423</v>
      </c>
      <c r="I7153" s="13">
        <v>0.4</v>
      </c>
      <c r="J7153" s="13">
        <v>12.5</v>
      </c>
      <c r="K7153" s="13">
        <v>0.8</v>
      </c>
      <c r="L7153" s="13">
        <v>2.5</v>
      </c>
      <c r="M7153" s="13">
        <v>25</v>
      </c>
    </row>
    <row r="7154" spans="2:13">
      <c r="B7154" s="10">
        <v>7151</v>
      </c>
      <c r="C7154" s="13">
        <v>0.4</v>
      </c>
      <c r="D7154" s="13">
        <v>10</v>
      </c>
      <c r="E7154" s="13">
        <v>14.594594594594593</v>
      </c>
      <c r="F7154" s="13">
        <v>24.911466102974479</v>
      </c>
      <c r="G7154" s="13">
        <v>2.6368715083798882</v>
      </c>
      <c r="H7154" s="13">
        <v>7.68</v>
      </c>
      <c r="I7154" s="13">
        <v>0.8</v>
      </c>
      <c r="J7154" s="13">
        <v>6.25</v>
      </c>
      <c r="K7154" s="13">
        <v>0.2</v>
      </c>
      <c r="L7154" s="13">
        <v>10</v>
      </c>
      <c r="M7154" s="13">
        <v>26.25</v>
      </c>
    </row>
    <row r="7155" spans="2:13">
      <c r="B7155" s="10">
        <v>7152</v>
      </c>
      <c r="C7155" s="13">
        <v>1.2</v>
      </c>
      <c r="D7155" s="13">
        <v>3.3333333333333335</v>
      </c>
      <c r="E7155" s="13">
        <v>12.272727272727273</v>
      </c>
      <c r="F7155" s="13">
        <v>18.263370547581076</v>
      </c>
      <c r="G7155" s="13">
        <v>2.6222222222222222</v>
      </c>
      <c r="H7155" s="13">
        <v>3.3684210526315788</v>
      </c>
      <c r="I7155" s="13">
        <v>0.8</v>
      </c>
      <c r="J7155" s="13">
        <v>6.25</v>
      </c>
      <c r="K7155" s="13">
        <v>0.6</v>
      </c>
      <c r="L7155" s="13">
        <v>3.3333333333333335</v>
      </c>
      <c r="M7155" s="13">
        <v>12.916666666666668</v>
      </c>
    </row>
    <row r="7156" spans="2:13">
      <c r="B7156" s="10">
        <v>7153</v>
      </c>
      <c r="C7156" s="13">
        <v>1</v>
      </c>
      <c r="D7156" s="13">
        <v>4</v>
      </c>
      <c r="E7156" s="13">
        <v>14.210526315789473</v>
      </c>
      <c r="F7156" s="13">
        <v>22.455781790242028</v>
      </c>
      <c r="G7156" s="13">
        <v>3.4452554744525545</v>
      </c>
      <c r="H7156" s="13">
        <v>4.8</v>
      </c>
      <c r="I7156" s="13">
        <v>1.2</v>
      </c>
      <c r="J7156" s="13">
        <v>4.166666666666667</v>
      </c>
      <c r="K7156" s="13">
        <v>0.8</v>
      </c>
      <c r="L7156" s="13">
        <v>2.5</v>
      </c>
      <c r="M7156" s="13">
        <v>10.666666666666668</v>
      </c>
    </row>
    <row r="7157" spans="2:13">
      <c r="B7157" s="10">
        <v>7154</v>
      </c>
      <c r="C7157" s="13">
        <v>0.8</v>
      </c>
      <c r="D7157" s="13">
        <v>5</v>
      </c>
      <c r="E7157" s="13">
        <v>14.210526315789473</v>
      </c>
      <c r="F7157" s="13">
        <v>21.146846783340916</v>
      </c>
      <c r="G7157" s="13">
        <v>2.4712041884816753</v>
      </c>
      <c r="H7157" s="13">
        <v>4.4651162790697674</v>
      </c>
      <c r="I7157" s="13">
        <v>0.8</v>
      </c>
      <c r="J7157" s="13">
        <v>6.25</v>
      </c>
      <c r="K7157" s="13">
        <v>0.4</v>
      </c>
      <c r="L7157" s="13">
        <v>5</v>
      </c>
      <c r="M7157" s="13">
        <v>16.25</v>
      </c>
    </row>
    <row r="7158" spans="2:13">
      <c r="B7158" s="10">
        <v>7155</v>
      </c>
      <c r="C7158" s="13">
        <v>1</v>
      </c>
      <c r="D7158" s="13">
        <v>4</v>
      </c>
      <c r="E7158" s="13">
        <v>10.384615384615385</v>
      </c>
      <c r="F7158" s="13">
        <v>16.601818471383691</v>
      </c>
      <c r="G7158" s="13">
        <v>2.0432900432900434</v>
      </c>
      <c r="H7158" s="13">
        <v>4.1739130434782608</v>
      </c>
      <c r="I7158" s="13">
        <v>1.4</v>
      </c>
      <c r="J7158" s="13">
        <v>3.5714285714285716</v>
      </c>
      <c r="K7158" s="13">
        <v>0.6</v>
      </c>
      <c r="L7158" s="13">
        <v>3.3333333333333335</v>
      </c>
      <c r="M7158" s="13">
        <v>10.904761904761905</v>
      </c>
    </row>
    <row r="7159" spans="2:13">
      <c r="B7159" s="10">
        <v>7156</v>
      </c>
      <c r="C7159" s="13">
        <v>0.8</v>
      </c>
      <c r="D7159" s="13">
        <v>5</v>
      </c>
      <c r="E7159" s="13">
        <v>11.25</v>
      </c>
      <c r="F7159" s="13">
        <v>20.637341772151899</v>
      </c>
      <c r="G7159" s="13">
        <v>2.9873417721518987</v>
      </c>
      <c r="H7159" s="13">
        <v>6.4</v>
      </c>
      <c r="I7159" s="13">
        <v>1.4</v>
      </c>
      <c r="J7159" s="13">
        <v>3.5714285714285716</v>
      </c>
      <c r="K7159" s="13">
        <v>0.4</v>
      </c>
      <c r="L7159" s="13">
        <v>5</v>
      </c>
      <c r="M7159" s="13">
        <v>13.571428571428571</v>
      </c>
    </row>
    <row r="7160" spans="2:13">
      <c r="B7160" s="10">
        <v>7157</v>
      </c>
      <c r="C7160" s="13">
        <v>1.2</v>
      </c>
      <c r="D7160" s="13">
        <v>3.3333333333333335</v>
      </c>
      <c r="E7160" s="13">
        <v>12.558139534883722</v>
      </c>
      <c r="F7160" s="13">
        <v>21.351038943167744</v>
      </c>
      <c r="G7160" s="13">
        <v>2.7928994082840237</v>
      </c>
      <c r="H7160" s="13">
        <v>6</v>
      </c>
      <c r="I7160" s="13">
        <v>1</v>
      </c>
      <c r="J7160" s="13">
        <v>5</v>
      </c>
      <c r="K7160" s="13">
        <v>0.2</v>
      </c>
      <c r="L7160" s="13">
        <v>10</v>
      </c>
      <c r="M7160" s="13">
        <v>18.333333333333336</v>
      </c>
    </row>
    <row r="7161" spans="2:13">
      <c r="B7161" s="10">
        <v>7158</v>
      </c>
      <c r="C7161" s="13">
        <v>0.8</v>
      </c>
      <c r="D7161" s="13">
        <v>5</v>
      </c>
      <c r="E7161" s="13">
        <v>10.588235294117647</v>
      </c>
      <c r="F7161" s="13">
        <v>21.575904113847535</v>
      </c>
      <c r="G7161" s="13">
        <v>3.603053435114504</v>
      </c>
      <c r="H7161" s="13">
        <v>7.384615384615385</v>
      </c>
      <c r="I7161" s="13">
        <v>1</v>
      </c>
      <c r="J7161" s="13">
        <v>5</v>
      </c>
      <c r="K7161" s="13">
        <v>0.4</v>
      </c>
      <c r="L7161" s="13">
        <v>5</v>
      </c>
      <c r="M7161" s="13">
        <v>15</v>
      </c>
    </row>
    <row r="7162" spans="2:13">
      <c r="B7162" s="10">
        <v>7159</v>
      </c>
      <c r="C7162" s="13">
        <v>1</v>
      </c>
      <c r="D7162" s="13">
        <v>4</v>
      </c>
      <c r="E7162" s="13">
        <v>11.739130434782609</v>
      </c>
      <c r="F7162" s="13">
        <v>19.249408004174956</v>
      </c>
      <c r="G7162" s="13">
        <v>3.0451612903225804</v>
      </c>
      <c r="H7162" s="13">
        <v>4.4651162790697674</v>
      </c>
      <c r="I7162" s="13">
        <v>1.2</v>
      </c>
      <c r="J7162" s="13">
        <v>4.166666666666667</v>
      </c>
      <c r="K7162" s="13">
        <v>0.6</v>
      </c>
      <c r="L7162" s="13">
        <v>3.3333333333333335</v>
      </c>
      <c r="M7162" s="13">
        <v>11.500000000000002</v>
      </c>
    </row>
    <row r="7163" spans="2:13">
      <c r="B7163" s="10">
        <v>7160</v>
      </c>
      <c r="C7163" s="13">
        <v>0.4</v>
      </c>
      <c r="D7163" s="13">
        <v>10</v>
      </c>
      <c r="E7163" s="13">
        <v>8.8524590163934427</v>
      </c>
      <c r="F7163" s="13">
        <v>14.95560263669342</v>
      </c>
      <c r="G7163" s="13">
        <v>3.0063694267515921</v>
      </c>
      <c r="H7163" s="13">
        <v>3.096774193548387</v>
      </c>
      <c r="I7163" s="13">
        <v>1.2</v>
      </c>
      <c r="J7163" s="13">
        <v>4.166666666666667</v>
      </c>
      <c r="K7163" s="13">
        <v>0.4</v>
      </c>
      <c r="L7163" s="13">
        <v>5</v>
      </c>
      <c r="M7163" s="13">
        <v>19.166666666666668</v>
      </c>
    </row>
    <row r="7164" spans="2:13">
      <c r="B7164" s="10">
        <v>7161</v>
      </c>
      <c r="C7164" s="13">
        <v>0.4</v>
      </c>
      <c r="D7164" s="13">
        <v>10</v>
      </c>
      <c r="E7164" s="13">
        <v>15.882352941176469</v>
      </c>
      <c r="F7164" s="13">
        <v>23.614029959810011</v>
      </c>
      <c r="G7164" s="13">
        <v>2.9316770186335406</v>
      </c>
      <c r="H7164" s="13">
        <v>4.8</v>
      </c>
      <c r="I7164" s="13">
        <v>1.2</v>
      </c>
      <c r="J7164" s="13">
        <v>4.166666666666667</v>
      </c>
      <c r="K7164" s="13">
        <v>0.6</v>
      </c>
      <c r="L7164" s="13">
        <v>3.3333333333333335</v>
      </c>
      <c r="M7164" s="13">
        <v>17.5</v>
      </c>
    </row>
    <row r="7165" spans="2:13">
      <c r="B7165" s="10">
        <v>7162</v>
      </c>
      <c r="C7165" s="13">
        <v>1</v>
      </c>
      <c r="D7165" s="13">
        <v>4</v>
      </c>
      <c r="E7165" s="13">
        <v>15.428571428571429</v>
      </c>
      <c r="F7165" s="13">
        <v>22.113122769922033</v>
      </c>
      <c r="G7165" s="13">
        <v>2.5106382978723403</v>
      </c>
      <c r="H7165" s="13">
        <v>4.1739130434782608</v>
      </c>
      <c r="I7165" s="13">
        <v>0.8</v>
      </c>
      <c r="J7165" s="13">
        <v>6.25</v>
      </c>
      <c r="K7165" s="13">
        <v>0.4</v>
      </c>
      <c r="L7165" s="13">
        <v>5</v>
      </c>
      <c r="M7165" s="13">
        <v>15.25</v>
      </c>
    </row>
    <row r="7166" spans="2:13">
      <c r="B7166" s="10">
        <v>7163</v>
      </c>
      <c r="C7166" s="13">
        <v>0.2</v>
      </c>
      <c r="D7166" s="13">
        <v>20</v>
      </c>
      <c r="E7166" s="13">
        <v>11.25</v>
      </c>
      <c r="F7166" s="13">
        <v>19.865612282648911</v>
      </c>
      <c r="G7166" s="13">
        <v>2.9685534591194971</v>
      </c>
      <c r="H7166" s="13">
        <v>5.6470588235294121</v>
      </c>
      <c r="I7166" s="13">
        <v>0.8</v>
      </c>
      <c r="J7166" s="13">
        <v>6.25</v>
      </c>
      <c r="K7166" s="13">
        <v>0.6</v>
      </c>
      <c r="L7166" s="13">
        <v>3.3333333333333335</v>
      </c>
      <c r="M7166" s="13">
        <v>29.583333333333332</v>
      </c>
    </row>
    <row r="7167" spans="2:13">
      <c r="B7167" s="10">
        <v>7164</v>
      </c>
      <c r="C7167" s="13">
        <v>1.2</v>
      </c>
      <c r="D7167" s="13">
        <v>3.3333333333333335</v>
      </c>
      <c r="E7167" s="13">
        <v>12.558139534883722</v>
      </c>
      <c r="F7167" s="13">
        <v>23.314183490927679</v>
      </c>
      <c r="G7167" s="13">
        <v>3.3714285714285714</v>
      </c>
      <c r="H7167" s="13">
        <v>7.384615384615385</v>
      </c>
      <c r="I7167" s="13">
        <v>0.4</v>
      </c>
      <c r="J7167" s="13">
        <v>12.5</v>
      </c>
      <c r="K7167" s="13">
        <v>0.6</v>
      </c>
      <c r="L7167" s="13">
        <v>3.3333333333333335</v>
      </c>
      <c r="M7167" s="13">
        <v>19.166666666666668</v>
      </c>
    </row>
    <row r="7168" spans="2:13">
      <c r="B7168" s="10">
        <v>7165</v>
      </c>
      <c r="C7168" s="13">
        <v>0.8</v>
      </c>
      <c r="D7168" s="13">
        <v>5</v>
      </c>
      <c r="E7168" s="13">
        <v>14.594594594594593</v>
      </c>
      <c r="F7168" s="13">
        <v>22.010198878123404</v>
      </c>
      <c r="G7168" s="13">
        <v>2.2264150943396226</v>
      </c>
      <c r="H7168" s="13">
        <v>5.1891891891891895</v>
      </c>
      <c r="I7168" s="13">
        <v>1.2</v>
      </c>
      <c r="J7168" s="13">
        <v>4.166666666666667</v>
      </c>
      <c r="K7168" s="13">
        <v>0.4</v>
      </c>
      <c r="L7168" s="13">
        <v>5</v>
      </c>
      <c r="M7168" s="13">
        <v>14.166666666666668</v>
      </c>
    </row>
    <row r="7169" spans="2:13">
      <c r="B7169" s="10">
        <v>7166</v>
      </c>
      <c r="C7169" s="13">
        <v>0.6</v>
      </c>
      <c r="D7169" s="13">
        <v>6.666666666666667</v>
      </c>
      <c r="E7169" s="13">
        <v>9.8181818181818166</v>
      </c>
      <c r="F7169" s="13">
        <v>15.797477884434404</v>
      </c>
      <c r="G7169" s="13">
        <v>2.9316770186335406</v>
      </c>
      <c r="H7169" s="13">
        <v>3.0476190476190474</v>
      </c>
      <c r="I7169" s="13">
        <v>1.2</v>
      </c>
      <c r="J7169" s="13">
        <v>4.166666666666667</v>
      </c>
      <c r="K7169" s="13">
        <v>0.6</v>
      </c>
      <c r="L7169" s="13">
        <v>3.3333333333333335</v>
      </c>
      <c r="M7169" s="13">
        <v>14.166666666666668</v>
      </c>
    </row>
    <row r="7170" spans="2:13">
      <c r="B7170" s="10">
        <v>7167</v>
      </c>
      <c r="C7170" s="13">
        <v>1.4</v>
      </c>
      <c r="D7170" s="13">
        <v>2.8571428571428572</v>
      </c>
      <c r="E7170" s="13">
        <v>11.020408163265305</v>
      </c>
      <c r="F7170" s="13">
        <v>17.41753305095623</v>
      </c>
      <c r="G7170" s="13">
        <v>2.9685534591194971</v>
      </c>
      <c r="H7170" s="13">
        <v>3.4285714285714284</v>
      </c>
      <c r="I7170" s="13">
        <v>1.4</v>
      </c>
      <c r="J7170" s="13">
        <v>3.5714285714285716</v>
      </c>
      <c r="K7170" s="13">
        <v>0.2</v>
      </c>
      <c r="L7170" s="13">
        <v>10</v>
      </c>
      <c r="M7170" s="13">
        <v>16.428571428571431</v>
      </c>
    </row>
    <row r="7171" spans="2:13">
      <c r="B7171" s="10">
        <v>7168</v>
      </c>
      <c r="C7171" s="13">
        <v>1.4</v>
      </c>
      <c r="D7171" s="13">
        <v>2.8571428571428572</v>
      </c>
      <c r="E7171" s="13">
        <v>9.473684210526315</v>
      </c>
      <c r="F7171" s="13">
        <v>15.974374500448082</v>
      </c>
      <c r="G7171" s="13">
        <v>2.8780487804878048</v>
      </c>
      <c r="H7171" s="13">
        <v>3.6226415094339623</v>
      </c>
      <c r="I7171" s="13">
        <v>1</v>
      </c>
      <c r="J7171" s="13">
        <v>5</v>
      </c>
      <c r="K7171" s="13">
        <v>0.4</v>
      </c>
      <c r="L7171" s="13">
        <v>5</v>
      </c>
      <c r="M7171" s="13">
        <v>12.857142857142858</v>
      </c>
    </row>
    <row r="7172" spans="2:13">
      <c r="B7172" s="10">
        <v>7169</v>
      </c>
      <c r="C7172" s="13">
        <v>0.8</v>
      </c>
      <c r="D7172" s="13">
        <v>5</v>
      </c>
      <c r="E7172" s="13">
        <v>11.25</v>
      </c>
      <c r="F7172" s="13">
        <v>21.125862068965517</v>
      </c>
      <c r="G7172" s="13">
        <v>3.2551724137931033</v>
      </c>
      <c r="H7172" s="13">
        <v>6.6206896551724137</v>
      </c>
      <c r="I7172" s="13">
        <v>0.8</v>
      </c>
      <c r="J7172" s="13">
        <v>6.25</v>
      </c>
      <c r="K7172" s="13">
        <v>0.4</v>
      </c>
      <c r="L7172" s="13">
        <v>5</v>
      </c>
      <c r="M7172" s="13">
        <v>16.25</v>
      </c>
    </row>
    <row r="7173" spans="2:13">
      <c r="B7173" s="10">
        <v>7170</v>
      </c>
      <c r="C7173" s="13">
        <v>0.6</v>
      </c>
      <c r="D7173" s="13">
        <v>6.666666666666667</v>
      </c>
      <c r="E7173" s="13">
        <v>12</v>
      </c>
      <c r="F7173" s="13">
        <v>19.397775876817793</v>
      </c>
      <c r="G7173" s="13">
        <v>2.8263473053892216</v>
      </c>
      <c r="H7173" s="13">
        <v>4.5714285714285712</v>
      </c>
      <c r="I7173" s="13">
        <v>1.4</v>
      </c>
      <c r="J7173" s="13">
        <v>3.5714285714285716</v>
      </c>
      <c r="K7173" s="13">
        <v>0.6</v>
      </c>
      <c r="L7173" s="13">
        <v>3.3333333333333335</v>
      </c>
      <c r="M7173" s="13">
        <v>13.571428571428573</v>
      </c>
    </row>
    <row r="7174" spans="2:13">
      <c r="B7174" s="10">
        <v>7171</v>
      </c>
      <c r="C7174" s="13">
        <v>1.4</v>
      </c>
      <c r="D7174" s="13">
        <v>2.8571428571428572</v>
      </c>
      <c r="E7174" s="13">
        <v>18</v>
      </c>
      <c r="F7174" s="13">
        <v>24.661448140900195</v>
      </c>
      <c r="G7174" s="13">
        <v>3.2328767123287672</v>
      </c>
      <c r="H7174" s="13">
        <v>3.4285714285714284</v>
      </c>
      <c r="I7174" s="13">
        <v>0.6</v>
      </c>
      <c r="J7174" s="13">
        <v>8.3333333333333339</v>
      </c>
      <c r="K7174" s="13">
        <v>0.8</v>
      </c>
      <c r="L7174" s="13">
        <v>2.5</v>
      </c>
      <c r="M7174" s="13">
        <v>13.690476190476192</v>
      </c>
    </row>
    <row r="7175" spans="2:13">
      <c r="B7175" s="10">
        <v>7172</v>
      </c>
      <c r="C7175" s="13">
        <v>0.4</v>
      </c>
      <c r="D7175" s="13">
        <v>10</v>
      </c>
      <c r="E7175" s="13">
        <v>11.020408163265305</v>
      </c>
      <c r="F7175" s="13">
        <v>18.093284875594073</v>
      </c>
      <c r="G7175" s="13">
        <v>3.2328767123287672</v>
      </c>
      <c r="H7175" s="13">
        <v>3.84</v>
      </c>
      <c r="I7175" s="13">
        <v>0.6</v>
      </c>
      <c r="J7175" s="13">
        <v>8.3333333333333339</v>
      </c>
      <c r="K7175" s="13">
        <v>0.6</v>
      </c>
      <c r="L7175" s="13">
        <v>3.3333333333333335</v>
      </c>
      <c r="M7175" s="13">
        <v>21.666666666666668</v>
      </c>
    </row>
    <row r="7176" spans="2:13">
      <c r="B7176" s="10">
        <v>7173</v>
      </c>
      <c r="C7176" s="13">
        <v>0.8</v>
      </c>
      <c r="D7176" s="13">
        <v>5</v>
      </c>
      <c r="E7176" s="13">
        <v>8.1818181818181817</v>
      </c>
      <c r="F7176" s="13">
        <v>14.553677478300594</v>
      </c>
      <c r="G7176" s="13">
        <v>2.3718592964824121</v>
      </c>
      <c r="H7176" s="13">
        <v>4</v>
      </c>
      <c r="I7176" s="13">
        <v>1</v>
      </c>
      <c r="J7176" s="13">
        <v>5</v>
      </c>
      <c r="K7176" s="13">
        <v>0.1</v>
      </c>
      <c r="L7176" s="13">
        <v>20</v>
      </c>
      <c r="M7176" s="13">
        <v>30</v>
      </c>
    </row>
    <row r="7177" spans="2:13">
      <c r="B7177" s="10">
        <v>7174</v>
      </c>
      <c r="C7177" s="13">
        <v>0.8</v>
      </c>
      <c r="D7177" s="13">
        <v>5</v>
      </c>
      <c r="E7177" s="13">
        <v>12</v>
      </c>
      <c r="F7177" s="13">
        <v>19.385805683678022</v>
      </c>
      <c r="G7177" s="13">
        <v>3.3006993006993004</v>
      </c>
      <c r="H7177" s="13">
        <v>4.0851063829787231</v>
      </c>
      <c r="I7177" s="13">
        <v>1.4</v>
      </c>
      <c r="J7177" s="13">
        <v>3.5714285714285716</v>
      </c>
      <c r="K7177" s="13">
        <v>0.4</v>
      </c>
      <c r="L7177" s="13">
        <v>5</v>
      </c>
      <c r="M7177" s="13">
        <v>13.571428571428571</v>
      </c>
    </row>
    <row r="7178" spans="2:13">
      <c r="B7178" s="10">
        <v>7175</v>
      </c>
      <c r="C7178" s="13">
        <v>0.6</v>
      </c>
      <c r="D7178" s="13">
        <v>6.666666666666667</v>
      </c>
      <c r="E7178" s="13">
        <v>12.857142857142858</v>
      </c>
      <c r="F7178" s="13">
        <v>19.002034498009731</v>
      </c>
      <c r="G7178" s="13">
        <v>2.776470588235294</v>
      </c>
      <c r="H7178" s="13">
        <v>3.3684210526315788</v>
      </c>
      <c r="I7178" s="13">
        <v>1</v>
      </c>
      <c r="J7178" s="13">
        <v>5</v>
      </c>
      <c r="K7178" s="13">
        <v>0.6</v>
      </c>
      <c r="L7178" s="13">
        <v>3.3333333333333335</v>
      </c>
      <c r="M7178" s="13">
        <v>15.000000000000002</v>
      </c>
    </row>
    <row r="7179" spans="2:13">
      <c r="B7179" s="10">
        <v>7176</v>
      </c>
      <c r="C7179" s="13">
        <v>1.2</v>
      </c>
      <c r="D7179" s="13">
        <v>3.3333333333333335</v>
      </c>
      <c r="E7179" s="13">
        <v>12.558139534883722</v>
      </c>
      <c r="F7179" s="13">
        <v>18.309731320373814</v>
      </c>
      <c r="G7179" s="13">
        <v>2.4973544973544972</v>
      </c>
      <c r="H7179" s="13">
        <v>3.2542372881355934</v>
      </c>
      <c r="I7179" s="13">
        <v>0.6</v>
      </c>
      <c r="J7179" s="13">
        <v>8.3333333333333339</v>
      </c>
      <c r="K7179" s="13">
        <v>0.8</v>
      </c>
      <c r="L7179" s="13">
        <v>2.5</v>
      </c>
      <c r="M7179" s="13">
        <v>14.166666666666668</v>
      </c>
    </row>
    <row r="7180" spans="2:13">
      <c r="B7180" s="10">
        <v>7177</v>
      </c>
      <c r="C7180" s="13">
        <v>1.2</v>
      </c>
      <c r="D7180" s="13">
        <v>3.3333333333333335</v>
      </c>
      <c r="E7180" s="13">
        <v>11.48936170212766</v>
      </c>
      <c r="F7180" s="13">
        <v>17.254237288135592</v>
      </c>
      <c r="G7180" s="13">
        <v>2.5106382978723403</v>
      </c>
      <c r="H7180" s="13">
        <v>3.2542372881355934</v>
      </c>
      <c r="I7180" s="13">
        <v>0.4</v>
      </c>
      <c r="J7180" s="13">
        <v>12.5</v>
      </c>
      <c r="K7180" s="13">
        <v>0.2</v>
      </c>
      <c r="L7180" s="13">
        <v>10</v>
      </c>
      <c r="M7180" s="13">
        <v>25.833333333333336</v>
      </c>
    </row>
    <row r="7181" spans="2:13">
      <c r="B7181" s="10">
        <v>7178</v>
      </c>
      <c r="C7181" s="13">
        <v>0.8</v>
      </c>
      <c r="D7181" s="13">
        <v>5</v>
      </c>
      <c r="E7181" s="13">
        <v>13.846153846153847</v>
      </c>
      <c r="F7181" s="13">
        <v>19.250518416115337</v>
      </c>
      <c r="G7181" s="13">
        <v>2.8780487804878048</v>
      </c>
      <c r="H7181" s="13">
        <v>2.5263157894736841</v>
      </c>
      <c r="I7181" s="13">
        <v>1.2</v>
      </c>
      <c r="J7181" s="13">
        <v>4.166666666666667</v>
      </c>
      <c r="K7181" s="13">
        <v>0.2</v>
      </c>
      <c r="L7181" s="13">
        <v>10</v>
      </c>
      <c r="M7181" s="13">
        <v>19.166666666666668</v>
      </c>
    </row>
    <row r="7182" spans="2:13">
      <c r="B7182" s="10">
        <v>7179</v>
      </c>
      <c r="C7182" s="13">
        <v>1.2</v>
      </c>
      <c r="D7182" s="13">
        <v>3.3333333333333335</v>
      </c>
      <c r="E7182" s="13">
        <v>13.5</v>
      </c>
      <c r="F7182" s="13">
        <v>20.550884353741498</v>
      </c>
      <c r="G7182" s="13">
        <v>3.2108843537414966</v>
      </c>
      <c r="H7182" s="13">
        <v>3.84</v>
      </c>
      <c r="I7182" s="13">
        <v>0.6</v>
      </c>
      <c r="J7182" s="13">
        <v>8.3333333333333339</v>
      </c>
      <c r="K7182" s="13">
        <v>0.4</v>
      </c>
      <c r="L7182" s="13">
        <v>5</v>
      </c>
      <c r="M7182" s="13">
        <v>16.666666666666668</v>
      </c>
    </row>
    <row r="7183" spans="2:13">
      <c r="B7183" s="10">
        <v>7180</v>
      </c>
      <c r="C7183" s="13">
        <v>1.4</v>
      </c>
      <c r="D7183" s="13">
        <v>2.8571428571428572</v>
      </c>
      <c r="E7183" s="13">
        <v>9.3103448275862064</v>
      </c>
      <c r="F7183" s="13">
        <v>17.56446908171046</v>
      </c>
      <c r="G7183" s="13">
        <v>3.0649350649350646</v>
      </c>
      <c r="H7183" s="13">
        <v>5.1891891891891895</v>
      </c>
      <c r="I7183" s="13">
        <v>1</v>
      </c>
      <c r="J7183" s="13">
        <v>5</v>
      </c>
      <c r="K7183" s="13">
        <v>0.1</v>
      </c>
      <c r="L7183" s="13">
        <v>20</v>
      </c>
      <c r="M7183" s="13">
        <v>27.857142857142858</v>
      </c>
    </row>
    <row r="7184" spans="2:13">
      <c r="B7184" s="10">
        <v>7181</v>
      </c>
      <c r="C7184" s="13">
        <v>0.8</v>
      </c>
      <c r="D7184" s="13">
        <v>5</v>
      </c>
      <c r="E7184" s="13">
        <v>11.48936170212766</v>
      </c>
      <c r="F7184" s="13">
        <v>17.833302557158195</v>
      </c>
      <c r="G7184" s="13">
        <v>2.5792349726775954</v>
      </c>
      <c r="H7184" s="13">
        <v>3.7647058823529411</v>
      </c>
      <c r="I7184" s="13">
        <v>1</v>
      </c>
      <c r="J7184" s="13">
        <v>5</v>
      </c>
      <c r="K7184" s="13">
        <v>0.6</v>
      </c>
      <c r="L7184" s="13">
        <v>3.3333333333333335</v>
      </c>
      <c r="M7184" s="13">
        <v>13.333333333333334</v>
      </c>
    </row>
    <row r="7185" spans="2:13">
      <c r="B7185" s="10">
        <v>7182</v>
      </c>
      <c r="C7185" s="13">
        <v>0.6</v>
      </c>
      <c r="D7185" s="13">
        <v>6.666666666666667</v>
      </c>
      <c r="E7185" s="13">
        <v>14.594594594594593</v>
      </c>
      <c r="F7185" s="13">
        <v>24.458106878489044</v>
      </c>
      <c r="G7185" s="13">
        <v>3.0063694267515921</v>
      </c>
      <c r="H7185" s="13">
        <v>6.8571428571428568</v>
      </c>
      <c r="I7185" s="13">
        <v>0.6</v>
      </c>
      <c r="J7185" s="13">
        <v>8.3333333333333339</v>
      </c>
      <c r="K7185" s="13">
        <v>0.2</v>
      </c>
      <c r="L7185" s="13">
        <v>10</v>
      </c>
      <c r="M7185" s="13">
        <v>25</v>
      </c>
    </row>
    <row r="7186" spans="2:13">
      <c r="B7186" s="10">
        <v>7183</v>
      </c>
      <c r="C7186" s="13">
        <v>1</v>
      </c>
      <c r="D7186" s="13">
        <v>4</v>
      </c>
      <c r="E7186" s="13">
        <v>12.857142857142858</v>
      </c>
      <c r="F7186" s="13">
        <v>22.954401919919164</v>
      </c>
      <c r="G7186" s="13">
        <v>2.7126436781609193</v>
      </c>
      <c r="H7186" s="13">
        <v>7.384615384615385</v>
      </c>
      <c r="I7186" s="13">
        <v>1.2</v>
      </c>
      <c r="J7186" s="13">
        <v>4.166666666666667</v>
      </c>
      <c r="K7186" s="13">
        <v>0.6</v>
      </c>
      <c r="L7186" s="13">
        <v>3.3333333333333335</v>
      </c>
      <c r="M7186" s="13">
        <v>11.500000000000002</v>
      </c>
    </row>
    <row r="7187" spans="2:13">
      <c r="B7187" s="10">
        <v>7184</v>
      </c>
      <c r="C7187" s="13">
        <v>0.4</v>
      </c>
      <c r="D7187" s="13">
        <v>10</v>
      </c>
      <c r="E7187" s="13">
        <v>18.620689655172413</v>
      </c>
      <c r="F7187" s="13">
        <v>25.707034482758619</v>
      </c>
      <c r="G7187" s="13">
        <v>3.7759999999999998</v>
      </c>
      <c r="H7187" s="13">
        <v>3.3103448275862069</v>
      </c>
      <c r="I7187" s="13">
        <v>1</v>
      </c>
      <c r="J7187" s="13">
        <v>5</v>
      </c>
      <c r="K7187" s="13">
        <v>0.1</v>
      </c>
      <c r="L7187" s="13">
        <v>20</v>
      </c>
      <c r="M7187" s="13">
        <v>35</v>
      </c>
    </row>
    <row r="7188" spans="2:13">
      <c r="B7188" s="10">
        <v>7185</v>
      </c>
      <c r="C7188" s="13">
        <v>0.4</v>
      </c>
      <c r="D7188" s="13">
        <v>10</v>
      </c>
      <c r="E7188" s="13">
        <v>10</v>
      </c>
      <c r="F7188" s="13">
        <v>17.149823819591262</v>
      </c>
      <c r="G7188" s="13">
        <v>3.6589147286821708</v>
      </c>
      <c r="H7188" s="13">
        <v>3.4909090909090907</v>
      </c>
      <c r="I7188" s="13">
        <v>0.8</v>
      </c>
      <c r="J7188" s="13">
        <v>6.25</v>
      </c>
      <c r="K7188" s="13">
        <v>0.4</v>
      </c>
      <c r="L7188" s="13">
        <v>5</v>
      </c>
      <c r="M7188" s="13">
        <v>21.25</v>
      </c>
    </row>
    <row r="7189" spans="2:13">
      <c r="B7189" s="10">
        <v>7186</v>
      </c>
      <c r="C7189" s="13">
        <v>1</v>
      </c>
      <c r="D7189" s="13">
        <v>4</v>
      </c>
      <c r="E7189" s="13">
        <v>12.272727272727273</v>
      </c>
      <c r="F7189" s="13">
        <v>19.337761286332714</v>
      </c>
      <c r="G7189" s="13">
        <v>3.1466666666666669</v>
      </c>
      <c r="H7189" s="13">
        <v>3.9183673469387754</v>
      </c>
      <c r="I7189" s="13">
        <v>0.4</v>
      </c>
      <c r="J7189" s="13">
        <v>12.5</v>
      </c>
      <c r="K7189" s="13">
        <v>0.2</v>
      </c>
      <c r="L7189" s="13">
        <v>10</v>
      </c>
      <c r="M7189" s="13">
        <v>26.5</v>
      </c>
    </row>
    <row r="7190" spans="2:13">
      <c r="B7190" s="10">
        <v>7187</v>
      </c>
      <c r="C7190" s="13">
        <v>0.8</v>
      </c>
      <c r="D7190" s="13">
        <v>5</v>
      </c>
      <c r="E7190" s="13">
        <v>14.210526315789473</v>
      </c>
      <c r="F7190" s="13">
        <v>22.06638217164533</v>
      </c>
      <c r="G7190" s="13">
        <v>2.6666666666666665</v>
      </c>
      <c r="H7190" s="13">
        <v>5.1891891891891895</v>
      </c>
      <c r="I7190" s="13">
        <v>1.4</v>
      </c>
      <c r="J7190" s="13">
        <v>3.5714285714285716</v>
      </c>
      <c r="K7190" s="13">
        <v>0.1</v>
      </c>
      <c r="L7190" s="13">
        <v>20</v>
      </c>
      <c r="M7190" s="13">
        <v>28.571428571428569</v>
      </c>
    </row>
    <row r="7191" spans="2:13">
      <c r="B7191" s="10">
        <v>7188</v>
      </c>
      <c r="C7191" s="13">
        <v>0.6</v>
      </c>
      <c r="D7191" s="13">
        <v>6.666666666666667</v>
      </c>
      <c r="E7191" s="13">
        <v>8.5714285714285712</v>
      </c>
      <c r="F7191" s="13">
        <v>17.567069373520987</v>
      </c>
      <c r="G7191" s="13">
        <v>3.8064516129032255</v>
      </c>
      <c r="H7191" s="13">
        <v>5.1891891891891895</v>
      </c>
      <c r="I7191" s="13">
        <v>0.4</v>
      </c>
      <c r="J7191" s="13">
        <v>12.5</v>
      </c>
      <c r="K7191" s="13">
        <v>0.6</v>
      </c>
      <c r="L7191" s="13">
        <v>3.3333333333333335</v>
      </c>
      <c r="M7191" s="13">
        <v>22.5</v>
      </c>
    </row>
    <row r="7192" spans="2:13">
      <c r="B7192" s="10">
        <v>7189</v>
      </c>
      <c r="C7192" s="13">
        <v>0.6</v>
      </c>
      <c r="D7192" s="13">
        <v>6.666666666666667</v>
      </c>
      <c r="E7192" s="13">
        <v>15</v>
      </c>
      <c r="F7192" s="13">
        <v>23.174482006543073</v>
      </c>
      <c r="G7192" s="13">
        <v>3.603053435114504</v>
      </c>
      <c r="H7192" s="13">
        <v>4.5714285714285712</v>
      </c>
      <c r="I7192" s="13">
        <v>1.4</v>
      </c>
      <c r="J7192" s="13">
        <v>3.5714285714285716</v>
      </c>
      <c r="K7192" s="13">
        <v>0.2</v>
      </c>
      <c r="L7192" s="13">
        <v>10</v>
      </c>
      <c r="M7192" s="13">
        <v>20.238095238095241</v>
      </c>
    </row>
    <row r="7193" spans="2:13">
      <c r="B7193" s="10">
        <v>7190</v>
      </c>
      <c r="C7193" s="13">
        <v>1.4</v>
      </c>
      <c r="D7193" s="13">
        <v>2.8571428571428572</v>
      </c>
      <c r="E7193" s="13">
        <v>19.285714285714288</v>
      </c>
      <c r="F7193" s="13">
        <v>25.301886792452834</v>
      </c>
      <c r="G7193" s="13">
        <v>2.9685534591194971</v>
      </c>
      <c r="H7193" s="13">
        <v>3.0476190476190474</v>
      </c>
      <c r="I7193" s="13">
        <v>0.6</v>
      </c>
      <c r="J7193" s="13">
        <v>8.3333333333333339</v>
      </c>
      <c r="K7193" s="13">
        <v>0.8</v>
      </c>
      <c r="L7193" s="13">
        <v>2.5</v>
      </c>
      <c r="M7193" s="13">
        <v>13.690476190476192</v>
      </c>
    </row>
    <row r="7194" spans="2:13">
      <c r="B7194" s="10">
        <v>7191</v>
      </c>
      <c r="C7194" s="13">
        <v>1.4</v>
      </c>
      <c r="D7194" s="13">
        <v>2.8571428571428572</v>
      </c>
      <c r="E7194" s="13">
        <v>9.473684210526315</v>
      </c>
      <c r="F7194" s="13">
        <v>17.882511155938623</v>
      </c>
      <c r="G7194" s="13">
        <v>3.8373983739837394</v>
      </c>
      <c r="H7194" s="13">
        <v>4.5714285714285712</v>
      </c>
      <c r="I7194" s="13">
        <v>1</v>
      </c>
      <c r="J7194" s="13">
        <v>5</v>
      </c>
      <c r="K7194" s="13">
        <v>0.2</v>
      </c>
      <c r="L7194" s="13">
        <v>10</v>
      </c>
      <c r="M7194" s="13">
        <v>17.857142857142858</v>
      </c>
    </row>
    <row r="7195" spans="2:13">
      <c r="B7195" s="10">
        <v>7192</v>
      </c>
      <c r="C7195" s="13">
        <v>1.2</v>
      </c>
      <c r="D7195" s="13">
        <v>3.3333333333333335</v>
      </c>
      <c r="E7195" s="13">
        <v>8.4375</v>
      </c>
      <c r="F7195" s="13">
        <v>16.027765987549518</v>
      </c>
      <c r="G7195" s="13">
        <v>2.5376344086021505</v>
      </c>
      <c r="H7195" s="13">
        <v>5.0526315789473681</v>
      </c>
      <c r="I7195" s="13">
        <v>1</v>
      </c>
      <c r="J7195" s="13">
        <v>5</v>
      </c>
      <c r="K7195" s="13">
        <v>0.2</v>
      </c>
      <c r="L7195" s="13">
        <v>10</v>
      </c>
      <c r="M7195" s="13">
        <v>18.333333333333336</v>
      </c>
    </row>
    <row r="7196" spans="2:13">
      <c r="B7196" s="10">
        <v>7193</v>
      </c>
      <c r="C7196" s="13">
        <v>0.4</v>
      </c>
      <c r="D7196" s="13">
        <v>10</v>
      </c>
      <c r="E7196" s="13">
        <v>9.473684210526315</v>
      </c>
      <c r="F7196" s="13">
        <v>16.052919183203912</v>
      </c>
      <c r="G7196" s="13">
        <v>2.5792349726775954</v>
      </c>
      <c r="H7196" s="13">
        <v>4</v>
      </c>
      <c r="I7196" s="13">
        <v>1</v>
      </c>
      <c r="J7196" s="13">
        <v>5</v>
      </c>
      <c r="K7196" s="13">
        <v>0.4</v>
      </c>
      <c r="L7196" s="13">
        <v>5</v>
      </c>
      <c r="M7196" s="13">
        <v>20</v>
      </c>
    </row>
    <row r="7197" spans="2:13">
      <c r="B7197" s="10">
        <v>7194</v>
      </c>
      <c r="C7197" s="13">
        <v>0.2</v>
      </c>
      <c r="D7197" s="13">
        <v>20</v>
      </c>
      <c r="E7197" s="13">
        <v>9.8181818181818166</v>
      </c>
      <c r="F7197" s="13">
        <v>17.514482921361569</v>
      </c>
      <c r="G7197" s="13">
        <v>3.5223880597014925</v>
      </c>
      <c r="H7197" s="13">
        <v>4.1739130434782608</v>
      </c>
      <c r="I7197" s="13">
        <v>1</v>
      </c>
      <c r="J7197" s="13">
        <v>5</v>
      </c>
      <c r="K7197" s="13">
        <v>0.2</v>
      </c>
      <c r="L7197" s="13">
        <v>10</v>
      </c>
      <c r="M7197" s="13">
        <v>35</v>
      </c>
    </row>
    <row r="7198" spans="2:13">
      <c r="B7198" s="10">
        <v>7195</v>
      </c>
      <c r="C7198" s="13">
        <v>0.4</v>
      </c>
      <c r="D7198" s="13">
        <v>10</v>
      </c>
      <c r="E7198" s="13">
        <v>8.8524590163934427</v>
      </c>
      <c r="F7198" s="13">
        <v>17.774331102912182</v>
      </c>
      <c r="G7198" s="13">
        <v>2.7283236994219653</v>
      </c>
      <c r="H7198" s="13">
        <v>6.193548387096774</v>
      </c>
      <c r="I7198" s="13">
        <v>1</v>
      </c>
      <c r="J7198" s="13">
        <v>5</v>
      </c>
      <c r="K7198" s="13">
        <v>0.2</v>
      </c>
      <c r="L7198" s="13">
        <v>10</v>
      </c>
      <c r="M7198" s="13">
        <v>25</v>
      </c>
    </row>
    <row r="7199" spans="2:13">
      <c r="B7199" s="10">
        <v>7196</v>
      </c>
      <c r="C7199" s="13">
        <v>1</v>
      </c>
      <c r="D7199" s="13">
        <v>4</v>
      </c>
      <c r="E7199" s="13">
        <v>13.846153846153847</v>
      </c>
      <c r="F7199" s="13">
        <v>22.00022574637395</v>
      </c>
      <c r="G7199" s="13">
        <v>4.068965517241379</v>
      </c>
      <c r="H7199" s="13">
        <v>4.0851063829787231</v>
      </c>
      <c r="I7199" s="13">
        <v>0.8</v>
      </c>
      <c r="J7199" s="13">
        <v>6.25</v>
      </c>
      <c r="K7199" s="13">
        <v>0.2</v>
      </c>
      <c r="L7199" s="13">
        <v>10</v>
      </c>
      <c r="M7199" s="13">
        <v>20.25</v>
      </c>
    </row>
    <row r="7200" spans="2:13">
      <c r="B7200" s="10">
        <v>7197</v>
      </c>
      <c r="C7200" s="13">
        <v>1</v>
      </c>
      <c r="D7200" s="13">
        <v>4</v>
      </c>
      <c r="E7200" s="13">
        <v>10.8</v>
      </c>
      <c r="F7200" s="13">
        <v>17.233604336043364</v>
      </c>
      <c r="G7200" s="13">
        <v>2.8780487804878048</v>
      </c>
      <c r="H7200" s="13">
        <v>3.5555555555555554</v>
      </c>
      <c r="I7200" s="13">
        <v>1</v>
      </c>
      <c r="J7200" s="13">
        <v>5</v>
      </c>
      <c r="K7200" s="13">
        <v>0.6</v>
      </c>
      <c r="L7200" s="13">
        <v>3.3333333333333335</v>
      </c>
      <c r="M7200" s="13">
        <v>12.333333333333334</v>
      </c>
    </row>
    <row r="7201" spans="2:13">
      <c r="B7201" s="10">
        <v>7198</v>
      </c>
      <c r="C7201" s="13">
        <v>0.4</v>
      </c>
      <c r="D7201" s="13">
        <v>10</v>
      </c>
      <c r="E7201" s="13">
        <v>9.3103448275862064</v>
      </c>
      <c r="F7201" s="13">
        <v>16.328669790257578</v>
      </c>
      <c r="G7201" s="13">
        <v>3.3956834532374103</v>
      </c>
      <c r="H7201" s="13">
        <v>3.6226415094339623</v>
      </c>
      <c r="I7201" s="13">
        <v>0.6</v>
      </c>
      <c r="J7201" s="13">
        <v>8.3333333333333339</v>
      </c>
      <c r="K7201" s="13">
        <v>0.1</v>
      </c>
      <c r="L7201" s="13">
        <v>20</v>
      </c>
      <c r="M7201" s="13">
        <v>38.333333333333336</v>
      </c>
    </row>
    <row r="7202" spans="2:13">
      <c r="B7202" s="10">
        <v>7199</v>
      </c>
      <c r="C7202" s="13">
        <v>0.8</v>
      </c>
      <c r="D7202" s="13">
        <v>5</v>
      </c>
      <c r="E7202" s="13">
        <v>11.739130434782609</v>
      </c>
      <c r="F7202" s="13">
        <v>20.644855057042665</v>
      </c>
      <c r="G7202" s="13">
        <v>3.7165354330708662</v>
      </c>
      <c r="H7202" s="13">
        <v>5.1891891891891895</v>
      </c>
      <c r="I7202" s="13">
        <v>0.8</v>
      </c>
      <c r="J7202" s="13">
        <v>6.25</v>
      </c>
      <c r="K7202" s="13">
        <v>0.4</v>
      </c>
      <c r="L7202" s="13">
        <v>5</v>
      </c>
      <c r="M7202" s="13">
        <v>16.25</v>
      </c>
    </row>
    <row r="7203" spans="2:13">
      <c r="B7203" s="10">
        <v>7200</v>
      </c>
      <c r="C7203" s="13">
        <v>0.8</v>
      </c>
      <c r="D7203" s="13">
        <v>5</v>
      </c>
      <c r="E7203" s="13">
        <v>12.558139534883722</v>
      </c>
      <c r="F7203" s="13">
        <v>21.779527902613555</v>
      </c>
      <c r="G7203" s="13">
        <v>4.5384615384615383</v>
      </c>
      <c r="H7203" s="13">
        <v>4.6829268292682924</v>
      </c>
      <c r="I7203" s="13">
        <v>1.2</v>
      </c>
      <c r="J7203" s="13">
        <v>4.166666666666667</v>
      </c>
      <c r="K7203" s="13">
        <v>0.2</v>
      </c>
      <c r="L7203" s="13">
        <v>10</v>
      </c>
      <c r="M7203" s="13">
        <v>19.166666666666668</v>
      </c>
    </row>
    <row r="7204" spans="2:13">
      <c r="B7204" s="10">
        <v>7201</v>
      </c>
      <c r="C7204" s="13">
        <v>1.4</v>
      </c>
      <c r="D7204" s="13">
        <v>2.8571428571428572</v>
      </c>
      <c r="E7204" s="13">
        <v>13.846153846153847</v>
      </c>
      <c r="F7204" s="13">
        <v>20.72765072765073</v>
      </c>
      <c r="G7204" s="13">
        <v>3.189189189189189</v>
      </c>
      <c r="H7204" s="13">
        <v>3.6923076923076925</v>
      </c>
      <c r="I7204" s="13">
        <v>1.2</v>
      </c>
      <c r="J7204" s="13">
        <v>4.166666666666667</v>
      </c>
      <c r="K7204" s="13">
        <v>0.4</v>
      </c>
      <c r="L7204" s="13">
        <v>5</v>
      </c>
      <c r="M7204" s="13">
        <v>12.023809523809524</v>
      </c>
    </row>
    <row r="7205" spans="2:13">
      <c r="B7205" s="10">
        <v>7202</v>
      </c>
      <c r="C7205" s="13">
        <v>0.6</v>
      </c>
      <c r="D7205" s="13">
        <v>6.666666666666667</v>
      </c>
      <c r="E7205" s="13">
        <v>12</v>
      </c>
      <c r="F7205" s="13">
        <v>21.299719887955181</v>
      </c>
      <c r="G7205" s="13">
        <v>3.9663865546218489</v>
      </c>
      <c r="H7205" s="13">
        <v>5.333333333333333</v>
      </c>
      <c r="I7205" s="13">
        <v>1.2</v>
      </c>
      <c r="J7205" s="13">
        <v>4.166666666666667</v>
      </c>
      <c r="K7205" s="13">
        <v>0.4</v>
      </c>
      <c r="L7205" s="13">
        <v>5</v>
      </c>
      <c r="M7205" s="13">
        <v>15.833333333333334</v>
      </c>
    </row>
    <row r="7206" spans="2:13">
      <c r="B7206" s="10">
        <v>7203</v>
      </c>
      <c r="C7206" s="13">
        <v>0.6</v>
      </c>
      <c r="D7206" s="13">
        <v>6.666666666666667</v>
      </c>
      <c r="E7206" s="13">
        <v>12</v>
      </c>
      <c r="F7206" s="13">
        <v>20.378494623655914</v>
      </c>
      <c r="G7206" s="13">
        <v>3.0451612903225804</v>
      </c>
      <c r="H7206" s="13">
        <v>5.333333333333333</v>
      </c>
      <c r="I7206" s="13">
        <v>1.2</v>
      </c>
      <c r="J7206" s="13">
        <v>4.166666666666667</v>
      </c>
      <c r="K7206" s="13">
        <v>0.4</v>
      </c>
      <c r="L7206" s="13">
        <v>5</v>
      </c>
      <c r="M7206" s="13">
        <v>15.833333333333334</v>
      </c>
    </row>
    <row r="7207" spans="2:13">
      <c r="B7207" s="10">
        <v>7204</v>
      </c>
      <c r="C7207" s="13">
        <v>0.6</v>
      </c>
      <c r="D7207" s="13">
        <v>6.666666666666667</v>
      </c>
      <c r="E7207" s="13">
        <v>13.5</v>
      </c>
      <c r="F7207" s="13">
        <v>19.80727878722718</v>
      </c>
      <c r="G7207" s="13">
        <v>3.603053435114504</v>
      </c>
      <c r="H7207" s="13">
        <v>2.704225352112676</v>
      </c>
      <c r="I7207" s="13">
        <v>0.8</v>
      </c>
      <c r="J7207" s="13">
        <v>6.25</v>
      </c>
      <c r="K7207" s="13">
        <v>0.2</v>
      </c>
      <c r="L7207" s="13">
        <v>10</v>
      </c>
      <c r="M7207" s="13">
        <v>22.916666666666668</v>
      </c>
    </row>
    <row r="7208" spans="2:13">
      <c r="B7208" s="10">
        <v>7205</v>
      </c>
      <c r="C7208" s="13">
        <v>0.4</v>
      </c>
      <c r="D7208" s="13">
        <v>10</v>
      </c>
      <c r="E7208" s="13">
        <v>11.48936170212766</v>
      </c>
      <c r="F7208" s="13">
        <v>19.34929436206032</v>
      </c>
      <c r="G7208" s="13">
        <v>3.496296296296296</v>
      </c>
      <c r="H7208" s="13">
        <v>4.3636363636363633</v>
      </c>
      <c r="I7208" s="13">
        <v>0.6</v>
      </c>
      <c r="J7208" s="13">
        <v>8.3333333333333339</v>
      </c>
      <c r="K7208" s="13">
        <v>0.4</v>
      </c>
      <c r="L7208" s="13">
        <v>5</v>
      </c>
      <c r="M7208" s="13">
        <v>23.333333333333336</v>
      </c>
    </row>
    <row r="7209" spans="2:13">
      <c r="B7209" s="10">
        <v>7206</v>
      </c>
      <c r="C7209" s="13">
        <v>1</v>
      </c>
      <c r="D7209" s="13">
        <v>4</v>
      </c>
      <c r="E7209" s="13">
        <v>8.5714285714285712</v>
      </c>
      <c r="F7209" s="13">
        <v>14.824625502374863</v>
      </c>
      <c r="G7209" s="13">
        <v>3.4705882352941178</v>
      </c>
      <c r="H7209" s="13">
        <v>2.7826086956521738</v>
      </c>
      <c r="I7209" s="13">
        <v>1.2</v>
      </c>
      <c r="J7209" s="13">
        <v>4.166666666666667</v>
      </c>
      <c r="K7209" s="13">
        <v>0.4</v>
      </c>
      <c r="L7209" s="13">
        <v>5</v>
      </c>
      <c r="M7209" s="13">
        <v>13.166666666666668</v>
      </c>
    </row>
    <row r="7210" spans="2:13">
      <c r="B7210" s="10">
        <v>7207</v>
      </c>
      <c r="C7210" s="13">
        <v>0.8</v>
      </c>
      <c r="D7210" s="13">
        <v>5</v>
      </c>
      <c r="E7210" s="13">
        <v>11.020408163265305</v>
      </c>
      <c r="F7210" s="13">
        <v>17.492682306567485</v>
      </c>
      <c r="G7210" s="13">
        <v>2.2056074766355138</v>
      </c>
      <c r="H7210" s="13">
        <v>4.2666666666666666</v>
      </c>
      <c r="I7210" s="13">
        <v>1</v>
      </c>
      <c r="J7210" s="13">
        <v>5</v>
      </c>
      <c r="K7210" s="13">
        <v>0.6</v>
      </c>
      <c r="L7210" s="13">
        <v>3.3333333333333335</v>
      </c>
      <c r="M7210" s="13">
        <v>13.333333333333334</v>
      </c>
    </row>
    <row r="7211" spans="2:13">
      <c r="B7211" s="10">
        <v>7208</v>
      </c>
      <c r="C7211" s="13">
        <v>1</v>
      </c>
      <c r="D7211" s="13">
        <v>4</v>
      </c>
      <c r="E7211" s="13">
        <v>10.588235294117647</v>
      </c>
      <c r="F7211" s="13">
        <v>19.148853054735408</v>
      </c>
      <c r="G7211" s="13">
        <v>3.3714285714285714</v>
      </c>
      <c r="H7211" s="13">
        <v>5.1891891891891895</v>
      </c>
      <c r="I7211" s="13">
        <v>0.6</v>
      </c>
      <c r="J7211" s="13">
        <v>8.3333333333333339</v>
      </c>
      <c r="K7211" s="13">
        <v>0.6</v>
      </c>
      <c r="L7211" s="13">
        <v>3.3333333333333335</v>
      </c>
      <c r="M7211" s="13">
        <v>15.666666666666668</v>
      </c>
    </row>
    <row r="7212" spans="2:13">
      <c r="B7212" s="10">
        <v>7209</v>
      </c>
      <c r="C7212" s="13">
        <v>0.8</v>
      </c>
      <c r="D7212" s="13">
        <v>5</v>
      </c>
      <c r="E7212" s="13">
        <v>11.25</v>
      </c>
      <c r="F7212" s="13">
        <v>19.198717948717949</v>
      </c>
      <c r="G7212" s="13">
        <v>3.0256410256410255</v>
      </c>
      <c r="H7212" s="13">
        <v>4.9230769230769234</v>
      </c>
      <c r="I7212" s="13">
        <v>1</v>
      </c>
      <c r="J7212" s="13">
        <v>5</v>
      </c>
      <c r="K7212" s="13">
        <v>0.6</v>
      </c>
      <c r="L7212" s="13">
        <v>3.3333333333333335</v>
      </c>
      <c r="M7212" s="13">
        <v>13.333333333333334</v>
      </c>
    </row>
    <row r="7213" spans="2:13">
      <c r="B7213" s="10">
        <v>7210</v>
      </c>
      <c r="C7213" s="13">
        <v>1.2</v>
      </c>
      <c r="D7213" s="13">
        <v>3.3333333333333335</v>
      </c>
      <c r="E7213" s="13">
        <v>10.384615384615385</v>
      </c>
      <c r="F7213" s="13">
        <v>16.832350191245219</v>
      </c>
      <c r="G7213" s="13">
        <v>2.6077348066298343</v>
      </c>
      <c r="H7213" s="13">
        <v>3.84</v>
      </c>
      <c r="I7213" s="13">
        <v>0.6</v>
      </c>
      <c r="J7213" s="13">
        <v>8.3333333333333339</v>
      </c>
      <c r="K7213" s="13">
        <v>0.4</v>
      </c>
      <c r="L7213" s="13">
        <v>5</v>
      </c>
      <c r="M7213" s="13">
        <v>16.666666666666668</v>
      </c>
    </row>
    <row r="7214" spans="2:13">
      <c r="B7214" s="10">
        <v>7211</v>
      </c>
      <c r="C7214" s="13">
        <v>0.6</v>
      </c>
      <c r="D7214" s="13">
        <v>6.666666666666667</v>
      </c>
      <c r="E7214" s="13">
        <v>16.875</v>
      </c>
      <c r="F7214" s="13">
        <v>26.445689655172412</v>
      </c>
      <c r="G7214" s="13">
        <v>2.95</v>
      </c>
      <c r="H7214" s="13">
        <v>6.6206896551724137</v>
      </c>
      <c r="I7214" s="13">
        <v>1</v>
      </c>
      <c r="J7214" s="13">
        <v>5</v>
      </c>
      <c r="K7214" s="13">
        <v>0.2</v>
      </c>
      <c r="L7214" s="13">
        <v>10</v>
      </c>
      <c r="M7214" s="13">
        <v>21.666666666666668</v>
      </c>
    </row>
    <row r="7215" spans="2:13">
      <c r="B7215" s="10">
        <v>7212</v>
      </c>
      <c r="C7215" s="13">
        <v>0.6</v>
      </c>
      <c r="D7215" s="13">
        <v>6.666666666666667</v>
      </c>
      <c r="E7215" s="13">
        <v>13.846153846153847</v>
      </c>
      <c r="F7215" s="13">
        <v>21.715207554593746</v>
      </c>
      <c r="G7215" s="13">
        <v>4.1043478260869568</v>
      </c>
      <c r="H7215" s="13">
        <v>3.7647058823529411</v>
      </c>
      <c r="I7215" s="13">
        <v>1</v>
      </c>
      <c r="J7215" s="13">
        <v>5</v>
      </c>
      <c r="K7215" s="13">
        <v>0.2</v>
      </c>
      <c r="L7215" s="13">
        <v>10</v>
      </c>
      <c r="M7215" s="13">
        <v>21.666666666666668</v>
      </c>
    </row>
    <row r="7216" spans="2:13">
      <c r="B7216" s="10">
        <v>7213</v>
      </c>
      <c r="C7216" s="13">
        <v>1.2</v>
      </c>
      <c r="D7216" s="13">
        <v>3.3333333333333335</v>
      </c>
      <c r="E7216" s="13">
        <v>8.1818181818181817</v>
      </c>
      <c r="F7216" s="13">
        <v>15.704206241519675</v>
      </c>
      <c r="G7216" s="13">
        <v>3.5223880597014925</v>
      </c>
      <c r="H7216" s="13">
        <v>4</v>
      </c>
      <c r="I7216" s="13">
        <v>0.8</v>
      </c>
      <c r="J7216" s="13">
        <v>6.25</v>
      </c>
      <c r="K7216" s="13">
        <v>0.6</v>
      </c>
      <c r="L7216" s="13">
        <v>3.3333333333333335</v>
      </c>
      <c r="M7216" s="13">
        <v>12.916666666666668</v>
      </c>
    </row>
    <row r="7217" spans="2:13">
      <c r="B7217" s="10">
        <v>7214</v>
      </c>
      <c r="C7217" s="13">
        <v>1.2</v>
      </c>
      <c r="D7217" s="13">
        <v>3.3333333333333335</v>
      </c>
      <c r="E7217" s="13">
        <v>11.25</v>
      </c>
      <c r="F7217" s="13">
        <v>16.536184462303865</v>
      </c>
      <c r="G7217" s="13">
        <v>2.4205128205128204</v>
      </c>
      <c r="H7217" s="13">
        <v>2.8656716417910446</v>
      </c>
      <c r="I7217" s="13">
        <v>1.4</v>
      </c>
      <c r="J7217" s="13">
        <v>3.5714285714285716</v>
      </c>
      <c r="K7217" s="13">
        <v>0.4</v>
      </c>
      <c r="L7217" s="13">
        <v>5</v>
      </c>
      <c r="M7217" s="13">
        <v>11.904761904761905</v>
      </c>
    </row>
    <row r="7218" spans="2:13">
      <c r="B7218" s="10">
        <v>7215</v>
      </c>
      <c r="C7218" s="13">
        <v>0.4</v>
      </c>
      <c r="D7218" s="13">
        <v>10</v>
      </c>
      <c r="E7218" s="13">
        <v>15</v>
      </c>
      <c r="F7218" s="13">
        <v>21.136692132975426</v>
      </c>
      <c r="G7218" s="13">
        <v>2.8263473053892216</v>
      </c>
      <c r="H7218" s="13">
        <v>3.3103448275862069</v>
      </c>
      <c r="I7218" s="13">
        <v>1.4</v>
      </c>
      <c r="J7218" s="13">
        <v>3.5714285714285716</v>
      </c>
      <c r="K7218" s="13">
        <v>0.1</v>
      </c>
      <c r="L7218" s="13">
        <v>20</v>
      </c>
      <c r="M7218" s="13">
        <v>33.571428571428569</v>
      </c>
    </row>
    <row r="7219" spans="2:13">
      <c r="B7219" s="10">
        <v>7216</v>
      </c>
      <c r="C7219" s="13">
        <v>1.2</v>
      </c>
      <c r="D7219" s="13">
        <v>3.3333333333333335</v>
      </c>
      <c r="E7219" s="13">
        <v>11.25</v>
      </c>
      <c r="F7219" s="13">
        <v>24.851559454191033</v>
      </c>
      <c r="G7219" s="13">
        <v>3.496296296296296</v>
      </c>
      <c r="H7219" s="13">
        <v>10.105263157894736</v>
      </c>
      <c r="I7219" s="13">
        <v>0.8</v>
      </c>
      <c r="J7219" s="13">
        <v>6.25</v>
      </c>
      <c r="K7219" s="13">
        <v>0.4</v>
      </c>
      <c r="L7219" s="13">
        <v>5</v>
      </c>
      <c r="M7219" s="13">
        <v>14.583333333333334</v>
      </c>
    </row>
    <row r="7220" spans="2:13">
      <c r="B7220" s="10">
        <v>7217</v>
      </c>
      <c r="C7220" s="13">
        <v>0.2</v>
      </c>
      <c r="D7220" s="13">
        <v>20</v>
      </c>
      <c r="E7220" s="13">
        <v>10.8</v>
      </c>
      <c r="F7220" s="13">
        <v>25.931516021042562</v>
      </c>
      <c r="G7220" s="13">
        <v>3.8373983739837394</v>
      </c>
      <c r="H7220" s="13">
        <v>11.294117647058824</v>
      </c>
      <c r="I7220" s="13">
        <v>1.2</v>
      </c>
      <c r="J7220" s="13">
        <v>4.166666666666667</v>
      </c>
      <c r="K7220" s="13">
        <v>0.8</v>
      </c>
      <c r="L7220" s="13">
        <v>2.5</v>
      </c>
      <c r="M7220" s="13">
        <v>26.666666666666668</v>
      </c>
    </row>
    <row r="7221" spans="2:13">
      <c r="B7221" s="10">
        <v>7218</v>
      </c>
      <c r="C7221" s="13">
        <v>0.2</v>
      </c>
      <c r="D7221" s="13">
        <v>20</v>
      </c>
      <c r="E7221" s="13">
        <v>12.558139534883722</v>
      </c>
      <c r="F7221" s="13">
        <v>21.36206110351117</v>
      </c>
      <c r="G7221" s="13">
        <v>3.4705882352941178</v>
      </c>
      <c r="H7221" s="13">
        <v>5.333333333333333</v>
      </c>
      <c r="I7221" s="13">
        <v>1</v>
      </c>
      <c r="J7221" s="13">
        <v>5</v>
      </c>
      <c r="K7221" s="13">
        <v>0.2</v>
      </c>
      <c r="L7221" s="13">
        <v>10</v>
      </c>
      <c r="M7221" s="13">
        <v>35</v>
      </c>
    </row>
    <row r="7222" spans="2:13">
      <c r="B7222" s="10">
        <v>7219</v>
      </c>
      <c r="C7222" s="13">
        <v>0.6</v>
      </c>
      <c r="D7222" s="13">
        <v>6.666666666666667</v>
      </c>
      <c r="E7222" s="13">
        <v>9.473684210526315</v>
      </c>
      <c r="F7222" s="13">
        <v>17.768136557610241</v>
      </c>
      <c r="G7222" s="13">
        <v>3.1052631578947372</v>
      </c>
      <c r="H7222" s="13">
        <v>5.1891891891891895</v>
      </c>
      <c r="I7222" s="13">
        <v>1.2</v>
      </c>
      <c r="J7222" s="13">
        <v>4.166666666666667</v>
      </c>
      <c r="K7222" s="13">
        <v>0.2</v>
      </c>
      <c r="L7222" s="13">
        <v>10</v>
      </c>
      <c r="M7222" s="13">
        <v>20.833333333333336</v>
      </c>
    </row>
    <row r="7223" spans="2:13">
      <c r="B7223" s="10">
        <v>7220</v>
      </c>
      <c r="C7223" s="13">
        <v>1.4</v>
      </c>
      <c r="D7223" s="13">
        <v>2.8571428571428572</v>
      </c>
      <c r="E7223" s="13">
        <v>12.272727272727273</v>
      </c>
      <c r="F7223" s="13">
        <v>19.724418093983314</v>
      </c>
      <c r="G7223" s="13">
        <v>3.2777777777777777</v>
      </c>
      <c r="H7223" s="13">
        <v>4.1739130434782608</v>
      </c>
      <c r="I7223" s="13">
        <v>0.8</v>
      </c>
      <c r="J7223" s="13">
        <v>6.25</v>
      </c>
      <c r="K7223" s="13">
        <v>0.8</v>
      </c>
      <c r="L7223" s="13">
        <v>2.5</v>
      </c>
      <c r="M7223" s="13">
        <v>11.607142857142858</v>
      </c>
    </row>
    <row r="7224" spans="2:13">
      <c r="B7224" s="10">
        <v>7221</v>
      </c>
      <c r="C7224" s="13">
        <v>0.2</v>
      </c>
      <c r="D7224" s="13">
        <v>20</v>
      </c>
      <c r="E7224" s="13">
        <v>10.384615384615385</v>
      </c>
      <c r="F7224" s="13">
        <v>17.601282051282052</v>
      </c>
      <c r="G7224" s="13">
        <v>2.95</v>
      </c>
      <c r="H7224" s="13">
        <v>4.2666666666666666</v>
      </c>
      <c r="I7224" s="13">
        <v>1.4</v>
      </c>
      <c r="J7224" s="13">
        <v>3.5714285714285716</v>
      </c>
      <c r="K7224" s="13">
        <v>0.1</v>
      </c>
      <c r="L7224" s="13">
        <v>20</v>
      </c>
      <c r="M7224" s="13">
        <v>43.571428571428569</v>
      </c>
    </row>
    <row r="7225" spans="2:13">
      <c r="B7225" s="10">
        <v>7222</v>
      </c>
      <c r="C7225" s="13">
        <v>1</v>
      </c>
      <c r="D7225" s="13">
        <v>4</v>
      </c>
      <c r="E7225" s="13">
        <v>13.170731707317072</v>
      </c>
      <c r="F7225" s="13">
        <v>19.624944161529523</v>
      </c>
      <c r="G7225" s="13">
        <v>3.0256410256410255</v>
      </c>
      <c r="H7225" s="13">
        <v>3.4285714285714284</v>
      </c>
      <c r="I7225" s="13">
        <v>0.8</v>
      </c>
      <c r="J7225" s="13">
        <v>6.25</v>
      </c>
      <c r="K7225" s="13">
        <v>0.2</v>
      </c>
      <c r="L7225" s="13">
        <v>10</v>
      </c>
      <c r="M7225" s="13">
        <v>20.25</v>
      </c>
    </row>
    <row r="7226" spans="2:13">
      <c r="B7226" s="10">
        <v>7223</v>
      </c>
      <c r="C7226" s="13">
        <v>1</v>
      </c>
      <c r="D7226" s="13">
        <v>4</v>
      </c>
      <c r="E7226" s="13">
        <v>16.363636363636363</v>
      </c>
      <c r="F7226" s="13">
        <v>24.653022370299858</v>
      </c>
      <c r="G7226" s="13">
        <v>2.4712041884816753</v>
      </c>
      <c r="H7226" s="13">
        <v>5.8181818181818183</v>
      </c>
      <c r="I7226" s="13">
        <v>1</v>
      </c>
      <c r="J7226" s="13">
        <v>5</v>
      </c>
      <c r="K7226" s="13">
        <v>0.8</v>
      </c>
      <c r="L7226" s="13">
        <v>2.5</v>
      </c>
      <c r="M7226" s="13">
        <v>11.5</v>
      </c>
    </row>
    <row r="7227" spans="2:13">
      <c r="B7227" s="10">
        <v>7224</v>
      </c>
      <c r="C7227" s="13">
        <v>0.8</v>
      </c>
      <c r="D7227" s="13">
        <v>5</v>
      </c>
      <c r="E7227" s="13">
        <v>10</v>
      </c>
      <c r="F7227" s="13">
        <v>17.388955582232892</v>
      </c>
      <c r="G7227" s="13">
        <v>3.4705882352941178</v>
      </c>
      <c r="H7227" s="13">
        <v>3.9183673469387754</v>
      </c>
      <c r="I7227" s="13">
        <v>0.6</v>
      </c>
      <c r="J7227" s="13">
        <v>8.3333333333333339</v>
      </c>
      <c r="K7227" s="13">
        <v>0.6</v>
      </c>
      <c r="L7227" s="13">
        <v>3.3333333333333335</v>
      </c>
      <c r="M7227" s="13">
        <v>16.666666666666668</v>
      </c>
    </row>
    <row r="7228" spans="2:13">
      <c r="B7228" s="10">
        <v>7225</v>
      </c>
      <c r="C7228" s="13">
        <v>0.2</v>
      </c>
      <c r="D7228" s="13">
        <v>20</v>
      </c>
      <c r="E7228" s="13">
        <v>10.188679245283019</v>
      </c>
      <c r="F7228" s="13">
        <v>16.872052739258923</v>
      </c>
      <c r="G7228" s="13">
        <v>2.8433734939759034</v>
      </c>
      <c r="H7228" s="13">
        <v>3.84</v>
      </c>
      <c r="I7228" s="13">
        <v>0.6</v>
      </c>
      <c r="J7228" s="13">
        <v>8.3333333333333339</v>
      </c>
      <c r="K7228" s="13">
        <v>0.4</v>
      </c>
      <c r="L7228" s="13">
        <v>5</v>
      </c>
      <c r="M7228" s="13">
        <v>33.333333333333336</v>
      </c>
    </row>
    <row r="7229" spans="2:13">
      <c r="B7229" s="10">
        <v>7226</v>
      </c>
      <c r="C7229" s="13">
        <v>1</v>
      </c>
      <c r="D7229" s="13">
        <v>4</v>
      </c>
      <c r="E7229" s="13">
        <v>16.875</v>
      </c>
      <c r="F7229" s="13">
        <v>23.22563829787234</v>
      </c>
      <c r="G7229" s="13">
        <v>2.5106382978723403</v>
      </c>
      <c r="H7229" s="13">
        <v>3.84</v>
      </c>
      <c r="I7229" s="13">
        <v>1.2</v>
      </c>
      <c r="J7229" s="13">
        <v>4.166666666666667</v>
      </c>
      <c r="K7229" s="13">
        <v>0.2</v>
      </c>
      <c r="L7229" s="13">
        <v>10</v>
      </c>
      <c r="M7229" s="13">
        <v>18.166666666666668</v>
      </c>
    </row>
    <row r="7230" spans="2:13">
      <c r="B7230" s="10">
        <v>7227</v>
      </c>
      <c r="C7230" s="13">
        <v>1</v>
      </c>
      <c r="D7230" s="13">
        <v>4</v>
      </c>
      <c r="E7230" s="13">
        <v>11.48936170212766</v>
      </c>
      <c r="F7230" s="13">
        <v>19.519837892603849</v>
      </c>
      <c r="G7230" s="13">
        <v>2.6971428571428571</v>
      </c>
      <c r="H7230" s="13">
        <v>5.333333333333333</v>
      </c>
      <c r="I7230" s="13">
        <v>1</v>
      </c>
      <c r="J7230" s="13">
        <v>5</v>
      </c>
      <c r="K7230" s="13">
        <v>0.1</v>
      </c>
      <c r="L7230" s="13">
        <v>20</v>
      </c>
      <c r="M7230" s="13">
        <v>29</v>
      </c>
    </row>
    <row r="7231" spans="2:13">
      <c r="B7231" s="10">
        <v>7228</v>
      </c>
      <c r="C7231" s="13">
        <v>0.4</v>
      </c>
      <c r="D7231" s="13">
        <v>10</v>
      </c>
      <c r="E7231" s="13">
        <v>11.739130434782609</v>
      </c>
      <c r="F7231" s="13">
        <v>18.929114103808196</v>
      </c>
      <c r="G7231" s="13">
        <v>2.8263473053892216</v>
      </c>
      <c r="H7231" s="13">
        <v>4.3636363636363633</v>
      </c>
      <c r="I7231" s="13">
        <v>1</v>
      </c>
      <c r="J7231" s="13">
        <v>5</v>
      </c>
      <c r="K7231" s="13">
        <v>0.6</v>
      </c>
      <c r="L7231" s="13">
        <v>3.3333333333333335</v>
      </c>
      <c r="M7231" s="13">
        <v>18.333333333333332</v>
      </c>
    </row>
    <row r="7232" spans="2:13">
      <c r="B7232" s="10">
        <v>7229</v>
      </c>
      <c r="C7232" s="13">
        <v>1.2</v>
      </c>
      <c r="D7232" s="13">
        <v>3.3333333333333335</v>
      </c>
      <c r="E7232" s="13">
        <v>16.875</v>
      </c>
      <c r="F7232" s="13">
        <v>22.31408082661773</v>
      </c>
      <c r="G7232" s="13">
        <v>3.1258278145695364</v>
      </c>
      <c r="H7232" s="13">
        <v>2.3132530120481927</v>
      </c>
      <c r="I7232" s="13">
        <v>0.8</v>
      </c>
      <c r="J7232" s="13">
        <v>6.25</v>
      </c>
      <c r="K7232" s="13">
        <v>0.1</v>
      </c>
      <c r="L7232" s="13">
        <v>20</v>
      </c>
      <c r="M7232" s="13">
        <v>29.583333333333336</v>
      </c>
    </row>
    <row r="7233" spans="2:13">
      <c r="B7233" s="10">
        <v>7230</v>
      </c>
      <c r="C7233" s="13">
        <v>0.8</v>
      </c>
      <c r="D7233" s="13">
        <v>5</v>
      </c>
      <c r="E7233" s="13">
        <v>8.8524590163934427</v>
      </c>
      <c r="F7233" s="13">
        <v>17.37137793531236</v>
      </c>
      <c r="G7233" s="13">
        <v>4.2522522522522523</v>
      </c>
      <c r="H7233" s="13">
        <v>4.2666666666666666</v>
      </c>
      <c r="I7233" s="13">
        <v>1.6</v>
      </c>
      <c r="J7233" s="13">
        <v>3.125</v>
      </c>
      <c r="K7233" s="13">
        <v>0.8</v>
      </c>
      <c r="L7233" s="13">
        <v>2.5</v>
      </c>
      <c r="M7233" s="13">
        <v>10.625</v>
      </c>
    </row>
    <row r="7234" spans="2:13">
      <c r="B7234" s="10">
        <v>7231</v>
      </c>
      <c r="C7234" s="13">
        <v>0.6</v>
      </c>
      <c r="D7234" s="13">
        <v>6.666666666666667</v>
      </c>
      <c r="E7234" s="13">
        <v>13.846153846153847</v>
      </c>
      <c r="F7234" s="13">
        <v>22.141391941391944</v>
      </c>
      <c r="G7234" s="13">
        <v>2.8095238095238098</v>
      </c>
      <c r="H7234" s="13">
        <v>5.4857142857142858</v>
      </c>
      <c r="I7234" s="13">
        <v>1.2</v>
      </c>
      <c r="J7234" s="13">
        <v>4.166666666666667</v>
      </c>
      <c r="K7234" s="13">
        <v>0.4</v>
      </c>
      <c r="L7234" s="13">
        <v>5</v>
      </c>
      <c r="M7234" s="13">
        <v>15.833333333333334</v>
      </c>
    </row>
    <row r="7235" spans="2:13">
      <c r="B7235" s="10">
        <v>7232</v>
      </c>
      <c r="C7235" s="13">
        <v>0.8</v>
      </c>
      <c r="D7235" s="13">
        <v>5</v>
      </c>
      <c r="E7235" s="13">
        <v>10.188679245283019</v>
      </c>
      <c r="F7235" s="13">
        <v>17.049670106273879</v>
      </c>
      <c r="G7235" s="13">
        <v>2.4973544973544972</v>
      </c>
      <c r="H7235" s="13">
        <v>4.3636363636363633</v>
      </c>
      <c r="I7235" s="13">
        <v>1</v>
      </c>
      <c r="J7235" s="13">
        <v>5</v>
      </c>
      <c r="K7235" s="13">
        <v>0.2</v>
      </c>
      <c r="L7235" s="13">
        <v>10</v>
      </c>
      <c r="M7235" s="13">
        <v>20</v>
      </c>
    </row>
    <row r="7236" spans="2:13">
      <c r="B7236" s="10">
        <v>7233</v>
      </c>
      <c r="C7236" s="13">
        <v>0.8</v>
      </c>
      <c r="D7236" s="13">
        <v>5</v>
      </c>
      <c r="E7236" s="13">
        <v>10.384615384615385</v>
      </c>
      <c r="F7236" s="13">
        <v>17.122084367245659</v>
      </c>
      <c r="G7236" s="13">
        <v>3.0451612903225804</v>
      </c>
      <c r="H7236" s="13">
        <v>3.6923076923076925</v>
      </c>
      <c r="I7236" s="13">
        <v>1.4</v>
      </c>
      <c r="J7236" s="13">
        <v>3.5714285714285716</v>
      </c>
      <c r="K7236" s="13">
        <v>0.4</v>
      </c>
      <c r="L7236" s="13">
        <v>5</v>
      </c>
      <c r="M7236" s="13">
        <v>13.571428571428571</v>
      </c>
    </row>
    <row r="7237" spans="2:13">
      <c r="B7237" s="10">
        <v>7234</v>
      </c>
      <c r="C7237" s="13">
        <v>0.2</v>
      </c>
      <c r="D7237" s="13">
        <v>20</v>
      </c>
      <c r="E7237" s="13">
        <v>13.170731707317072</v>
      </c>
      <c r="F7237" s="13">
        <v>21.536674432667834</v>
      </c>
      <c r="G7237" s="13">
        <v>3.9008264462809921</v>
      </c>
      <c r="H7237" s="13">
        <v>4.4651162790697674</v>
      </c>
      <c r="I7237" s="13">
        <v>0.8</v>
      </c>
      <c r="J7237" s="13">
        <v>6.25</v>
      </c>
      <c r="K7237" s="13">
        <v>0.6</v>
      </c>
      <c r="L7237" s="13">
        <v>3.3333333333333335</v>
      </c>
      <c r="M7237" s="13">
        <v>29.583333333333332</v>
      </c>
    </row>
    <row r="7238" spans="2:13">
      <c r="B7238" s="10">
        <v>7235</v>
      </c>
      <c r="C7238" s="13">
        <v>1.2</v>
      </c>
      <c r="D7238" s="13">
        <v>3.3333333333333335</v>
      </c>
      <c r="E7238" s="13">
        <v>12.558139534883722</v>
      </c>
      <c r="F7238" s="13">
        <v>20.805160119932477</v>
      </c>
      <c r="G7238" s="13">
        <v>3.3239436619718314</v>
      </c>
      <c r="H7238" s="13">
        <v>4.9230769230769234</v>
      </c>
      <c r="I7238" s="13">
        <v>1.4</v>
      </c>
      <c r="J7238" s="13">
        <v>3.5714285714285716</v>
      </c>
      <c r="K7238" s="13">
        <v>0.6</v>
      </c>
      <c r="L7238" s="13">
        <v>3.3333333333333335</v>
      </c>
      <c r="M7238" s="13">
        <v>10.238095238095239</v>
      </c>
    </row>
    <row r="7239" spans="2:13">
      <c r="B7239" s="10">
        <v>7236</v>
      </c>
      <c r="C7239" s="13">
        <v>0.8</v>
      </c>
      <c r="D7239" s="13">
        <v>5</v>
      </c>
      <c r="E7239" s="13">
        <v>12.857142857142858</v>
      </c>
      <c r="F7239" s="13">
        <v>22.401243658975616</v>
      </c>
      <c r="G7239" s="13">
        <v>2.4329896907216493</v>
      </c>
      <c r="H7239" s="13">
        <v>7.1111111111111107</v>
      </c>
      <c r="I7239" s="13">
        <v>1.2</v>
      </c>
      <c r="J7239" s="13">
        <v>4.166666666666667</v>
      </c>
      <c r="K7239" s="13">
        <v>0.2</v>
      </c>
      <c r="L7239" s="13">
        <v>10</v>
      </c>
      <c r="M7239" s="13">
        <v>19.166666666666668</v>
      </c>
    </row>
    <row r="7240" spans="2:13">
      <c r="B7240" s="10">
        <v>7237</v>
      </c>
      <c r="C7240" s="13">
        <v>1.2</v>
      </c>
      <c r="D7240" s="13">
        <v>3.3333333333333335</v>
      </c>
      <c r="E7240" s="13">
        <v>11.739130434782609</v>
      </c>
      <c r="F7240" s="13">
        <v>19.564771460423636</v>
      </c>
      <c r="G7240" s="13">
        <v>3.0256410256410255</v>
      </c>
      <c r="H7240" s="13">
        <v>4.8</v>
      </c>
      <c r="I7240" s="13">
        <v>1.2</v>
      </c>
      <c r="J7240" s="13">
        <v>4.166666666666667</v>
      </c>
      <c r="K7240" s="13">
        <v>0.4</v>
      </c>
      <c r="L7240" s="13">
        <v>5</v>
      </c>
      <c r="M7240" s="13">
        <v>12.5</v>
      </c>
    </row>
    <row r="7241" spans="2:13">
      <c r="B7241" s="10">
        <v>7238</v>
      </c>
      <c r="C7241" s="13">
        <v>0.4</v>
      </c>
      <c r="D7241" s="13">
        <v>10</v>
      </c>
      <c r="E7241" s="13">
        <v>13.170731707317072</v>
      </c>
      <c r="F7241" s="13">
        <v>22.508257912767807</v>
      </c>
      <c r="G7241" s="13">
        <v>2.2264150943396226</v>
      </c>
      <c r="H7241" s="13">
        <v>7.1111111111111107</v>
      </c>
      <c r="I7241" s="13">
        <v>0.6</v>
      </c>
      <c r="J7241" s="13">
        <v>8.3333333333333339</v>
      </c>
      <c r="K7241" s="13">
        <v>0.6</v>
      </c>
      <c r="L7241" s="13">
        <v>3.3333333333333335</v>
      </c>
      <c r="M7241" s="13">
        <v>21.666666666666668</v>
      </c>
    </row>
    <row r="7242" spans="2:13">
      <c r="B7242" s="10">
        <v>7239</v>
      </c>
      <c r="C7242" s="13">
        <v>0.4</v>
      </c>
      <c r="D7242" s="13">
        <v>10</v>
      </c>
      <c r="E7242" s="13">
        <v>8.8524590163934427</v>
      </c>
      <c r="F7242" s="13">
        <v>14.578736718790546</v>
      </c>
      <c r="G7242" s="13">
        <v>2.8606060606060604</v>
      </c>
      <c r="H7242" s="13">
        <v>2.8656716417910446</v>
      </c>
      <c r="I7242" s="13">
        <v>1</v>
      </c>
      <c r="J7242" s="13">
        <v>5</v>
      </c>
      <c r="K7242" s="13">
        <v>0.4</v>
      </c>
      <c r="L7242" s="13">
        <v>5</v>
      </c>
      <c r="M7242" s="13">
        <v>20</v>
      </c>
    </row>
    <row r="7243" spans="2:13">
      <c r="B7243" s="10">
        <v>7240</v>
      </c>
      <c r="C7243" s="13">
        <v>0.2</v>
      </c>
      <c r="D7243" s="13">
        <v>20</v>
      </c>
      <c r="E7243" s="13">
        <v>13.170731707317072</v>
      </c>
      <c r="F7243" s="13">
        <v>21.162450133818105</v>
      </c>
      <c r="G7243" s="13">
        <v>3.4202898550724639</v>
      </c>
      <c r="H7243" s="13">
        <v>4.5714285714285712</v>
      </c>
      <c r="I7243" s="13">
        <v>1.2</v>
      </c>
      <c r="J7243" s="13">
        <v>4.166666666666667</v>
      </c>
      <c r="K7243" s="13">
        <v>0.4</v>
      </c>
      <c r="L7243" s="13">
        <v>5</v>
      </c>
      <c r="M7243" s="13">
        <v>29.166666666666668</v>
      </c>
    </row>
    <row r="7244" spans="2:13">
      <c r="B7244" s="10">
        <v>7241</v>
      </c>
      <c r="C7244" s="13">
        <v>1</v>
      </c>
      <c r="D7244" s="13">
        <v>4</v>
      </c>
      <c r="E7244" s="13">
        <v>13.170731707317072</v>
      </c>
      <c r="F7244" s="13">
        <v>20.73809767468304</v>
      </c>
      <c r="G7244" s="13">
        <v>3.3006993006993004</v>
      </c>
      <c r="H7244" s="13">
        <v>4.2666666666666666</v>
      </c>
      <c r="I7244" s="13">
        <v>0.8</v>
      </c>
      <c r="J7244" s="13">
        <v>6.25</v>
      </c>
      <c r="K7244" s="13">
        <v>0.4</v>
      </c>
      <c r="L7244" s="13">
        <v>5</v>
      </c>
      <c r="M7244" s="13">
        <v>15.25</v>
      </c>
    </row>
    <row r="7245" spans="2:13">
      <c r="B7245" s="10">
        <v>7242</v>
      </c>
      <c r="C7245" s="13">
        <v>0.8</v>
      </c>
      <c r="D7245" s="13">
        <v>5</v>
      </c>
      <c r="E7245" s="13">
        <v>14.210526315789473</v>
      </c>
      <c r="F7245" s="13">
        <v>20.833267107370347</v>
      </c>
      <c r="G7245" s="13">
        <v>2.5376344086021505</v>
      </c>
      <c r="H7245" s="13">
        <v>4.0851063829787231</v>
      </c>
      <c r="I7245" s="13">
        <v>1.2</v>
      </c>
      <c r="J7245" s="13">
        <v>4.166666666666667</v>
      </c>
      <c r="K7245" s="13">
        <v>0.4</v>
      </c>
      <c r="L7245" s="13">
        <v>5</v>
      </c>
      <c r="M7245" s="13">
        <v>14.166666666666668</v>
      </c>
    </row>
    <row r="7246" spans="2:13">
      <c r="B7246" s="10">
        <v>7243</v>
      </c>
      <c r="C7246" s="13">
        <v>1.4</v>
      </c>
      <c r="D7246" s="13">
        <v>2.8571428571428572</v>
      </c>
      <c r="E7246" s="13">
        <v>10.8</v>
      </c>
      <c r="F7246" s="13">
        <v>15.944645142938416</v>
      </c>
      <c r="G7246" s="13">
        <v>2.9873417721518987</v>
      </c>
      <c r="H7246" s="13">
        <v>2.1573033707865168</v>
      </c>
      <c r="I7246" s="13">
        <v>0.4</v>
      </c>
      <c r="J7246" s="13">
        <v>12.5</v>
      </c>
      <c r="K7246" s="13">
        <v>0.4</v>
      </c>
      <c r="L7246" s="13">
        <v>5</v>
      </c>
      <c r="M7246" s="13">
        <v>20.357142857142858</v>
      </c>
    </row>
    <row r="7247" spans="2:13">
      <c r="B7247" s="10">
        <v>7244</v>
      </c>
      <c r="C7247" s="13">
        <v>1.2</v>
      </c>
      <c r="D7247" s="13">
        <v>3.3333333333333335</v>
      </c>
      <c r="E7247" s="13">
        <v>8.7096774193548381</v>
      </c>
      <c r="F7247" s="13">
        <v>15.582451612903224</v>
      </c>
      <c r="G7247" s="13">
        <v>3.7759999999999998</v>
      </c>
      <c r="H7247" s="13">
        <v>3.096774193548387</v>
      </c>
      <c r="I7247" s="13">
        <v>1</v>
      </c>
      <c r="J7247" s="13">
        <v>5</v>
      </c>
      <c r="K7247" s="13">
        <v>0.4</v>
      </c>
      <c r="L7247" s="13">
        <v>5</v>
      </c>
      <c r="M7247" s="13">
        <v>13.333333333333334</v>
      </c>
    </row>
    <row r="7248" spans="2:13">
      <c r="B7248" s="10">
        <v>7245</v>
      </c>
      <c r="C7248" s="13">
        <v>1.4</v>
      </c>
      <c r="D7248" s="13">
        <v>2.8571428571428572</v>
      </c>
      <c r="E7248" s="13">
        <v>22.5</v>
      </c>
      <c r="F7248" s="13">
        <v>31.046031746031748</v>
      </c>
      <c r="G7248" s="13">
        <v>3.746031746031746</v>
      </c>
      <c r="H7248" s="13">
        <v>4.8</v>
      </c>
      <c r="I7248" s="13">
        <v>1.2</v>
      </c>
      <c r="J7248" s="13">
        <v>4.166666666666667</v>
      </c>
      <c r="K7248" s="13">
        <v>0.4</v>
      </c>
      <c r="L7248" s="13">
        <v>5</v>
      </c>
      <c r="M7248" s="13">
        <v>12.023809523809524</v>
      </c>
    </row>
    <row r="7249" spans="2:13">
      <c r="B7249" s="10">
        <v>7246</v>
      </c>
      <c r="C7249" s="13">
        <v>1</v>
      </c>
      <c r="D7249" s="13">
        <v>4</v>
      </c>
      <c r="E7249" s="13">
        <v>11.48936170212766</v>
      </c>
      <c r="F7249" s="13">
        <v>20.060043308103381</v>
      </c>
      <c r="G7249" s="13">
        <v>3.0849673202614376</v>
      </c>
      <c r="H7249" s="13">
        <v>5.4857142857142858</v>
      </c>
      <c r="I7249" s="13">
        <v>1.2</v>
      </c>
      <c r="J7249" s="13">
        <v>4.166666666666667</v>
      </c>
      <c r="K7249" s="13">
        <v>0.1</v>
      </c>
      <c r="L7249" s="13">
        <v>20</v>
      </c>
      <c r="M7249" s="13">
        <v>28.166666666666668</v>
      </c>
    </row>
    <row r="7250" spans="2:13">
      <c r="B7250" s="10">
        <v>7247</v>
      </c>
      <c r="C7250" s="13">
        <v>0.6</v>
      </c>
      <c r="D7250" s="13">
        <v>6.666666666666667</v>
      </c>
      <c r="E7250" s="13">
        <v>12.857142857142858</v>
      </c>
      <c r="F7250" s="13">
        <v>21.982970671712394</v>
      </c>
      <c r="G7250" s="13">
        <v>3.1258278145695364</v>
      </c>
      <c r="H7250" s="13">
        <v>6</v>
      </c>
      <c r="I7250" s="13">
        <v>1</v>
      </c>
      <c r="J7250" s="13">
        <v>5</v>
      </c>
      <c r="K7250" s="13">
        <v>0.2</v>
      </c>
      <c r="L7250" s="13">
        <v>10</v>
      </c>
      <c r="M7250" s="13">
        <v>21.666666666666668</v>
      </c>
    </row>
    <row r="7251" spans="2:13">
      <c r="B7251" s="10">
        <v>7248</v>
      </c>
      <c r="C7251" s="13">
        <v>1.2</v>
      </c>
      <c r="D7251" s="13">
        <v>3.3333333333333335</v>
      </c>
      <c r="E7251" s="13">
        <v>10.588235294117647</v>
      </c>
      <c r="F7251" s="13">
        <v>16.028235294117646</v>
      </c>
      <c r="G7251" s="13">
        <v>2.6971428571428571</v>
      </c>
      <c r="H7251" s="13">
        <v>2.7428571428571429</v>
      </c>
      <c r="I7251" s="13">
        <v>0.8</v>
      </c>
      <c r="J7251" s="13">
        <v>6.25</v>
      </c>
      <c r="K7251" s="13">
        <v>0.1</v>
      </c>
      <c r="L7251" s="13">
        <v>20</v>
      </c>
      <c r="M7251" s="13">
        <v>29.583333333333336</v>
      </c>
    </row>
    <row r="7252" spans="2:13">
      <c r="B7252" s="10">
        <v>7249</v>
      </c>
      <c r="C7252" s="13">
        <v>0.8</v>
      </c>
      <c r="D7252" s="13">
        <v>5</v>
      </c>
      <c r="E7252" s="13">
        <v>12</v>
      </c>
      <c r="F7252" s="13">
        <v>20.680851063829788</v>
      </c>
      <c r="G7252" s="13">
        <v>3.3475177304964543</v>
      </c>
      <c r="H7252" s="13">
        <v>5.333333333333333</v>
      </c>
      <c r="I7252" s="13">
        <v>1</v>
      </c>
      <c r="J7252" s="13">
        <v>5</v>
      </c>
      <c r="K7252" s="13">
        <v>0.4</v>
      </c>
      <c r="L7252" s="13">
        <v>5</v>
      </c>
      <c r="M7252" s="13">
        <v>15</v>
      </c>
    </row>
    <row r="7253" spans="2:13">
      <c r="B7253" s="10">
        <v>7250</v>
      </c>
      <c r="C7253" s="13">
        <v>1</v>
      </c>
      <c r="D7253" s="13">
        <v>4</v>
      </c>
      <c r="E7253" s="13">
        <v>10.384615384615385</v>
      </c>
      <c r="F7253" s="13">
        <v>21.319787798408488</v>
      </c>
      <c r="G7253" s="13">
        <v>3.2551724137931033</v>
      </c>
      <c r="H7253" s="13">
        <v>7.68</v>
      </c>
      <c r="I7253" s="13">
        <v>1.4</v>
      </c>
      <c r="J7253" s="13">
        <v>3.5714285714285716</v>
      </c>
      <c r="K7253" s="13">
        <v>0.4</v>
      </c>
      <c r="L7253" s="13">
        <v>5</v>
      </c>
      <c r="M7253" s="13">
        <v>12.571428571428571</v>
      </c>
    </row>
    <row r="7254" spans="2:13">
      <c r="B7254" s="10">
        <v>7251</v>
      </c>
      <c r="C7254" s="13">
        <v>0.2</v>
      </c>
      <c r="D7254" s="13">
        <v>20</v>
      </c>
      <c r="E7254" s="13">
        <v>10</v>
      </c>
      <c r="F7254" s="13">
        <v>18.378378378378379</v>
      </c>
      <c r="G7254" s="13">
        <v>3.189189189189189</v>
      </c>
      <c r="H7254" s="13">
        <v>5.1891891891891895</v>
      </c>
      <c r="I7254" s="13">
        <v>1</v>
      </c>
      <c r="J7254" s="13">
        <v>5</v>
      </c>
      <c r="K7254" s="13">
        <v>0.2</v>
      </c>
      <c r="L7254" s="13">
        <v>10</v>
      </c>
      <c r="M7254" s="13">
        <v>35</v>
      </c>
    </row>
    <row r="7255" spans="2:13">
      <c r="B7255" s="10">
        <v>7252</v>
      </c>
      <c r="C7255" s="13">
        <v>0.6</v>
      </c>
      <c r="D7255" s="13">
        <v>6.666666666666667</v>
      </c>
      <c r="E7255" s="13">
        <v>10.384615384615385</v>
      </c>
      <c r="F7255" s="13">
        <v>17.554689087855547</v>
      </c>
      <c r="G7255" s="13">
        <v>3.0849673202614376</v>
      </c>
      <c r="H7255" s="13">
        <v>4.0851063829787231</v>
      </c>
      <c r="I7255" s="13">
        <v>1.2</v>
      </c>
      <c r="J7255" s="13">
        <v>4.166666666666667</v>
      </c>
      <c r="K7255" s="13">
        <v>0.1</v>
      </c>
      <c r="L7255" s="13">
        <v>20</v>
      </c>
      <c r="M7255" s="13">
        <v>30.833333333333336</v>
      </c>
    </row>
    <row r="7256" spans="2:13">
      <c r="B7256" s="10">
        <v>7253</v>
      </c>
      <c r="C7256" s="13">
        <v>0.8</v>
      </c>
      <c r="D7256" s="13">
        <v>5</v>
      </c>
      <c r="E7256" s="13">
        <v>12.272727272727273</v>
      </c>
      <c r="F7256" s="13">
        <v>18.852032679100347</v>
      </c>
      <c r="G7256" s="13">
        <v>3.2108843537414966</v>
      </c>
      <c r="H7256" s="13">
        <v>3.3684210526315788</v>
      </c>
      <c r="I7256" s="13">
        <v>1.4</v>
      </c>
      <c r="J7256" s="13">
        <v>3.5714285714285716</v>
      </c>
      <c r="K7256" s="13">
        <v>0.2</v>
      </c>
      <c r="L7256" s="13">
        <v>10</v>
      </c>
      <c r="M7256" s="13">
        <v>18.571428571428569</v>
      </c>
    </row>
    <row r="7257" spans="2:13">
      <c r="B7257" s="10">
        <v>7254</v>
      </c>
      <c r="C7257" s="13">
        <v>1</v>
      </c>
      <c r="D7257" s="13">
        <v>4</v>
      </c>
      <c r="E7257" s="13">
        <v>13.170731707317072</v>
      </c>
      <c r="F7257" s="13">
        <v>21.94361834541602</v>
      </c>
      <c r="G7257" s="13">
        <v>3.1258278145695364</v>
      </c>
      <c r="H7257" s="13">
        <v>5.6470588235294121</v>
      </c>
      <c r="I7257" s="13">
        <v>1.2</v>
      </c>
      <c r="J7257" s="13">
        <v>4.166666666666667</v>
      </c>
      <c r="K7257" s="13">
        <v>0.4</v>
      </c>
      <c r="L7257" s="13">
        <v>5</v>
      </c>
      <c r="M7257" s="13">
        <v>13.166666666666668</v>
      </c>
    </row>
    <row r="7258" spans="2:13">
      <c r="B7258" s="10">
        <v>7255</v>
      </c>
      <c r="C7258" s="13">
        <v>0.4</v>
      </c>
      <c r="D7258" s="13">
        <v>10</v>
      </c>
      <c r="E7258" s="13">
        <v>20</v>
      </c>
      <c r="F7258" s="13">
        <v>26.788432267884325</v>
      </c>
      <c r="G7258" s="13">
        <v>3.2328767123287672</v>
      </c>
      <c r="H7258" s="13">
        <v>3.5555555555555554</v>
      </c>
      <c r="I7258" s="13">
        <v>1.2</v>
      </c>
      <c r="J7258" s="13">
        <v>4.166666666666667</v>
      </c>
      <c r="K7258" s="13">
        <v>0.2</v>
      </c>
      <c r="L7258" s="13">
        <v>10</v>
      </c>
      <c r="M7258" s="13">
        <v>24.166666666666668</v>
      </c>
    </row>
    <row r="7259" spans="2:13">
      <c r="B7259" s="10">
        <v>7256</v>
      </c>
      <c r="C7259" s="13">
        <v>1</v>
      </c>
      <c r="D7259" s="13">
        <v>4</v>
      </c>
      <c r="E7259" s="13">
        <v>16.363636363636363</v>
      </c>
      <c r="F7259" s="13">
        <v>23.648891838088918</v>
      </c>
      <c r="G7259" s="13">
        <v>3.4452554744525545</v>
      </c>
      <c r="H7259" s="13">
        <v>3.84</v>
      </c>
      <c r="I7259" s="13">
        <v>0.6</v>
      </c>
      <c r="J7259" s="13">
        <v>8.3333333333333339</v>
      </c>
      <c r="K7259" s="13">
        <v>0.2</v>
      </c>
      <c r="L7259" s="13">
        <v>10</v>
      </c>
      <c r="M7259" s="13">
        <v>22.333333333333336</v>
      </c>
    </row>
    <row r="7260" spans="2:13">
      <c r="B7260" s="10">
        <v>7257</v>
      </c>
      <c r="C7260" s="13">
        <v>0.8</v>
      </c>
      <c r="D7260" s="13">
        <v>5</v>
      </c>
      <c r="E7260" s="13">
        <v>11.020408163265305</v>
      </c>
      <c r="F7260" s="13">
        <v>21.702226345083488</v>
      </c>
      <c r="G7260" s="13">
        <v>2.6818181818181817</v>
      </c>
      <c r="H7260" s="13">
        <v>8</v>
      </c>
      <c r="I7260" s="13">
        <v>0.6</v>
      </c>
      <c r="J7260" s="13">
        <v>8.3333333333333339</v>
      </c>
      <c r="K7260" s="13">
        <v>0.6</v>
      </c>
      <c r="L7260" s="13">
        <v>3.3333333333333335</v>
      </c>
      <c r="M7260" s="13">
        <v>16.666666666666668</v>
      </c>
    </row>
    <row r="7261" spans="2:13">
      <c r="B7261" s="10">
        <v>7258</v>
      </c>
      <c r="C7261" s="13">
        <v>0.4</v>
      </c>
      <c r="D7261" s="13">
        <v>10</v>
      </c>
      <c r="E7261" s="13">
        <v>10.384615384615385</v>
      </c>
      <c r="F7261" s="13">
        <v>17.750972453758834</v>
      </c>
      <c r="G7261" s="13">
        <v>2.3137254901960782</v>
      </c>
      <c r="H7261" s="13">
        <v>5.0526315789473681</v>
      </c>
      <c r="I7261" s="13">
        <v>1</v>
      </c>
      <c r="J7261" s="13">
        <v>5</v>
      </c>
      <c r="K7261" s="13">
        <v>0.8</v>
      </c>
      <c r="L7261" s="13">
        <v>2.5</v>
      </c>
      <c r="M7261" s="13">
        <v>17.5</v>
      </c>
    </row>
    <row r="7262" spans="2:13">
      <c r="B7262" s="10">
        <v>7259</v>
      </c>
      <c r="C7262" s="13">
        <v>1.4</v>
      </c>
      <c r="D7262" s="13">
        <v>2.8571428571428572</v>
      </c>
      <c r="E7262" s="13">
        <v>17.419354838709676</v>
      </c>
      <c r="F7262" s="13">
        <v>24.601083856504268</v>
      </c>
      <c r="G7262" s="13">
        <v>4.0341880341880341</v>
      </c>
      <c r="H7262" s="13">
        <v>3.1475409836065573</v>
      </c>
      <c r="I7262" s="13">
        <v>1</v>
      </c>
      <c r="J7262" s="13">
        <v>5</v>
      </c>
      <c r="K7262" s="13">
        <v>0.4</v>
      </c>
      <c r="L7262" s="13">
        <v>5</v>
      </c>
      <c r="M7262" s="13">
        <v>12.857142857142858</v>
      </c>
    </row>
    <row r="7263" spans="2:13">
      <c r="B7263" s="10">
        <v>7260</v>
      </c>
      <c r="C7263" s="13">
        <v>0.8</v>
      </c>
      <c r="D7263" s="13">
        <v>5</v>
      </c>
      <c r="E7263" s="13">
        <v>12.857142857142858</v>
      </c>
      <c r="F7263" s="13">
        <v>21.116071428571431</v>
      </c>
      <c r="G7263" s="13">
        <v>3.6875</v>
      </c>
      <c r="H7263" s="13">
        <v>4.5714285714285712</v>
      </c>
      <c r="I7263" s="13">
        <v>1</v>
      </c>
      <c r="J7263" s="13">
        <v>5</v>
      </c>
      <c r="K7263" s="13">
        <v>0.1</v>
      </c>
      <c r="L7263" s="13">
        <v>20</v>
      </c>
      <c r="M7263" s="13">
        <v>30</v>
      </c>
    </row>
    <row r="7264" spans="2:13">
      <c r="B7264" s="10">
        <v>7261</v>
      </c>
      <c r="C7264" s="13">
        <v>0.6</v>
      </c>
      <c r="D7264" s="13">
        <v>6.666666666666667</v>
      </c>
      <c r="E7264" s="13">
        <v>11.739130434782609</v>
      </c>
      <c r="F7264" s="13">
        <v>19.636566332218507</v>
      </c>
      <c r="G7264" s="13">
        <v>3.6307692307692307</v>
      </c>
      <c r="H7264" s="13">
        <v>4.2666666666666666</v>
      </c>
      <c r="I7264" s="13">
        <v>1</v>
      </c>
      <c r="J7264" s="13">
        <v>5</v>
      </c>
      <c r="K7264" s="13">
        <v>0.2</v>
      </c>
      <c r="L7264" s="13">
        <v>10</v>
      </c>
      <c r="M7264" s="13">
        <v>21.666666666666668</v>
      </c>
    </row>
    <row r="7265" spans="2:13">
      <c r="B7265" s="10">
        <v>7262</v>
      </c>
      <c r="C7265" s="13">
        <v>0.2</v>
      </c>
      <c r="D7265" s="13">
        <v>20</v>
      </c>
      <c r="E7265" s="13">
        <v>12.272727272727273</v>
      </c>
      <c r="F7265" s="13">
        <v>19.821599453178401</v>
      </c>
      <c r="G7265" s="13">
        <v>3.5488721804511276</v>
      </c>
      <c r="H7265" s="13">
        <v>4</v>
      </c>
      <c r="I7265" s="13">
        <v>1.2</v>
      </c>
      <c r="J7265" s="13">
        <v>4.166666666666667</v>
      </c>
      <c r="K7265" s="13">
        <v>0.4</v>
      </c>
      <c r="L7265" s="13">
        <v>5</v>
      </c>
      <c r="M7265" s="13">
        <v>29.166666666666668</v>
      </c>
    </row>
    <row r="7266" spans="2:13">
      <c r="B7266" s="10">
        <v>7263</v>
      </c>
      <c r="C7266" s="13">
        <v>0.8</v>
      </c>
      <c r="D7266" s="13">
        <v>5</v>
      </c>
      <c r="E7266" s="13">
        <v>11.25</v>
      </c>
      <c r="F7266" s="13">
        <v>19.954761904761906</v>
      </c>
      <c r="G7266" s="13">
        <v>3.3714285714285714</v>
      </c>
      <c r="H7266" s="13">
        <v>5.333333333333333</v>
      </c>
      <c r="I7266" s="13">
        <v>0.8</v>
      </c>
      <c r="J7266" s="13">
        <v>6.25</v>
      </c>
      <c r="K7266" s="13">
        <v>0.2</v>
      </c>
      <c r="L7266" s="13">
        <v>10</v>
      </c>
      <c r="M7266" s="13">
        <v>21.25</v>
      </c>
    </row>
    <row r="7267" spans="2:13">
      <c r="B7267" s="10">
        <v>7264</v>
      </c>
      <c r="C7267" s="13">
        <v>0.4</v>
      </c>
      <c r="D7267" s="13">
        <v>10</v>
      </c>
      <c r="E7267" s="13">
        <v>10.384615384615385</v>
      </c>
      <c r="F7267" s="13">
        <v>16.318253828551313</v>
      </c>
      <c r="G7267" s="13">
        <v>2.5652173913043477</v>
      </c>
      <c r="H7267" s="13">
        <v>3.3684210526315788</v>
      </c>
      <c r="I7267" s="13">
        <v>0.6</v>
      </c>
      <c r="J7267" s="13">
        <v>8.3333333333333339</v>
      </c>
      <c r="K7267" s="13">
        <v>0.6</v>
      </c>
      <c r="L7267" s="13">
        <v>3.3333333333333335</v>
      </c>
      <c r="M7267" s="13">
        <v>21.666666666666668</v>
      </c>
    </row>
    <row r="7268" spans="2:13">
      <c r="B7268" s="10">
        <v>7265</v>
      </c>
      <c r="C7268" s="13">
        <v>1</v>
      </c>
      <c r="D7268" s="13">
        <v>4</v>
      </c>
      <c r="E7268" s="13">
        <v>12.272727272727273</v>
      </c>
      <c r="F7268" s="13">
        <v>21.560083594566354</v>
      </c>
      <c r="G7268" s="13">
        <v>2.6666666666666665</v>
      </c>
      <c r="H7268" s="13">
        <v>6.6206896551724137</v>
      </c>
      <c r="I7268" s="13">
        <v>0.8</v>
      </c>
      <c r="J7268" s="13">
        <v>6.25</v>
      </c>
      <c r="K7268" s="13">
        <v>0.6</v>
      </c>
      <c r="L7268" s="13">
        <v>3.3333333333333335</v>
      </c>
      <c r="M7268" s="13">
        <v>13.583333333333334</v>
      </c>
    </row>
    <row r="7269" spans="2:13">
      <c r="B7269" s="10">
        <v>7266</v>
      </c>
      <c r="C7269" s="13">
        <v>0.8</v>
      </c>
      <c r="D7269" s="13">
        <v>5</v>
      </c>
      <c r="E7269" s="13">
        <v>11.739130434782609</v>
      </c>
      <c r="F7269" s="13">
        <v>23.292750467444556</v>
      </c>
      <c r="G7269" s="13">
        <v>2.8263473053892216</v>
      </c>
      <c r="H7269" s="13">
        <v>8.7272727272727266</v>
      </c>
      <c r="I7269" s="13">
        <v>0.8</v>
      </c>
      <c r="J7269" s="13">
        <v>6.25</v>
      </c>
      <c r="K7269" s="13">
        <v>0.4</v>
      </c>
      <c r="L7269" s="13">
        <v>5</v>
      </c>
      <c r="M7269" s="13">
        <v>16.25</v>
      </c>
    </row>
    <row r="7270" spans="2:13">
      <c r="B7270" s="10">
        <v>7267</v>
      </c>
      <c r="C7270" s="13">
        <v>1.2</v>
      </c>
      <c r="D7270" s="13">
        <v>3.3333333333333335</v>
      </c>
      <c r="E7270" s="13">
        <v>18</v>
      </c>
      <c r="F7270" s="13">
        <v>24.022988505747126</v>
      </c>
      <c r="G7270" s="13">
        <v>2.7126436781609193</v>
      </c>
      <c r="H7270" s="13">
        <v>3.3103448275862069</v>
      </c>
      <c r="I7270" s="13">
        <v>1</v>
      </c>
      <c r="J7270" s="13">
        <v>5</v>
      </c>
      <c r="K7270" s="13">
        <v>0.4</v>
      </c>
      <c r="L7270" s="13">
        <v>5</v>
      </c>
      <c r="M7270" s="13">
        <v>13.333333333333334</v>
      </c>
    </row>
    <row r="7271" spans="2:13">
      <c r="B7271" s="10">
        <v>7268</v>
      </c>
      <c r="C7271" s="13">
        <v>0.6</v>
      </c>
      <c r="D7271" s="13">
        <v>6.666666666666667</v>
      </c>
      <c r="E7271" s="13">
        <v>13.170731707317072</v>
      </c>
      <c r="F7271" s="13">
        <v>21.568556105141472</v>
      </c>
      <c r="G7271" s="13">
        <v>4.0341880341880341</v>
      </c>
      <c r="H7271" s="13">
        <v>4.3636363636363633</v>
      </c>
      <c r="I7271" s="13">
        <v>1</v>
      </c>
      <c r="J7271" s="13">
        <v>5</v>
      </c>
      <c r="K7271" s="13">
        <v>0.4</v>
      </c>
      <c r="L7271" s="13">
        <v>5</v>
      </c>
      <c r="M7271" s="13">
        <v>16.666666666666668</v>
      </c>
    </row>
    <row r="7272" spans="2:13">
      <c r="B7272" s="10">
        <v>7269</v>
      </c>
      <c r="C7272" s="13">
        <v>0.8</v>
      </c>
      <c r="D7272" s="13">
        <v>5</v>
      </c>
      <c r="E7272" s="13">
        <v>9.6428571428571441</v>
      </c>
      <c r="F7272" s="13">
        <v>16.135938903863433</v>
      </c>
      <c r="G7272" s="13">
        <v>2.2264150943396226</v>
      </c>
      <c r="H7272" s="13">
        <v>4.2666666666666666</v>
      </c>
      <c r="I7272" s="13">
        <v>1</v>
      </c>
      <c r="J7272" s="13">
        <v>5</v>
      </c>
      <c r="K7272" s="13">
        <v>0.4</v>
      </c>
      <c r="L7272" s="13">
        <v>5</v>
      </c>
      <c r="M7272" s="13">
        <v>15</v>
      </c>
    </row>
    <row r="7273" spans="2:13">
      <c r="B7273" s="10">
        <v>7270</v>
      </c>
      <c r="C7273" s="13">
        <v>0.6</v>
      </c>
      <c r="D7273" s="13">
        <v>6.666666666666667</v>
      </c>
      <c r="E7273" s="13">
        <v>10.588235294117647</v>
      </c>
      <c r="F7273" s="13">
        <v>19.535993418346358</v>
      </c>
      <c r="G7273" s="13">
        <v>3.3006993006993004</v>
      </c>
      <c r="H7273" s="13">
        <v>5.6470588235294121</v>
      </c>
      <c r="I7273" s="13">
        <v>1.4</v>
      </c>
      <c r="J7273" s="13">
        <v>3.5714285714285716</v>
      </c>
      <c r="K7273" s="13">
        <v>0.6</v>
      </c>
      <c r="L7273" s="13">
        <v>3.3333333333333335</v>
      </c>
      <c r="M7273" s="13">
        <v>13.571428571428573</v>
      </c>
    </row>
    <row r="7274" spans="2:13">
      <c r="B7274" s="10">
        <v>7271</v>
      </c>
      <c r="C7274" s="13">
        <v>0.6</v>
      </c>
      <c r="D7274" s="13">
        <v>6.666666666666667</v>
      </c>
      <c r="E7274" s="13">
        <v>10.588235294117647</v>
      </c>
      <c r="F7274" s="13">
        <v>16.828592818648882</v>
      </c>
      <c r="G7274" s="13">
        <v>2.1552511415525113</v>
      </c>
      <c r="H7274" s="13">
        <v>4.0851063829787231</v>
      </c>
      <c r="I7274" s="13">
        <v>1.4</v>
      </c>
      <c r="J7274" s="13">
        <v>3.5714285714285716</v>
      </c>
      <c r="K7274" s="13">
        <v>0.4</v>
      </c>
      <c r="L7274" s="13">
        <v>5</v>
      </c>
      <c r="M7274" s="13">
        <v>15.238095238095239</v>
      </c>
    </row>
    <row r="7275" spans="2:13">
      <c r="B7275" s="10">
        <v>7272</v>
      </c>
      <c r="C7275" s="13">
        <v>1</v>
      </c>
      <c r="D7275" s="13">
        <v>4</v>
      </c>
      <c r="E7275" s="13">
        <v>14.594594594594593</v>
      </c>
      <c r="F7275" s="13">
        <v>22.264803934369152</v>
      </c>
      <c r="G7275" s="13">
        <v>3.496296296296296</v>
      </c>
      <c r="H7275" s="13">
        <v>4.1739130434782608</v>
      </c>
      <c r="I7275" s="13">
        <v>0.8</v>
      </c>
      <c r="J7275" s="13">
        <v>6.25</v>
      </c>
      <c r="K7275" s="13">
        <v>0.2</v>
      </c>
      <c r="L7275" s="13">
        <v>10</v>
      </c>
      <c r="M7275" s="13">
        <v>20.25</v>
      </c>
    </row>
    <row r="7276" spans="2:13">
      <c r="B7276" s="10">
        <v>7273</v>
      </c>
      <c r="C7276" s="13">
        <v>0.1</v>
      </c>
      <c r="D7276" s="13">
        <v>40</v>
      </c>
      <c r="E7276" s="13">
        <v>16.363636363636363</v>
      </c>
      <c r="F7276" s="13">
        <v>25.793849828332586</v>
      </c>
      <c r="G7276" s="13">
        <v>2.8095238095238098</v>
      </c>
      <c r="H7276" s="13">
        <v>6.6206896551724137</v>
      </c>
      <c r="I7276" s="13">
        <v>0.8</v>
      </c>
      <c r="J7276" s="13">
        <v>6.25</v>
      </c>
      <c r="K7276" s="13">
        <v>0.2</v>
      </c>
      <c r="L7276" s="13">
        <v>10</v>
      </c>
      <c r="M7276" s="13">
        <v>56.25</v>
      </c>
    </row>
    <row r="7277" spans="2:13">
      <c r="B7277" s="10">
        <v>7274</v>
      </c>
      <c r="C7277" s="13">
        <v>0.6</v>
      </c>
      <c r="D7277" s="13">
        <v>6.666666666666667</v>
      </c>
      <c r="E7277" s="13">
        <v>9.6428571428571441</v>
      </c>
      <c r="F7277" s="13">
        <v>19.189523809523813</v>
      </c>
      <c r="G7277" s="13">
        <v>3.1466666666666669</v>
      </c>
      <c r="H7277" s="13">
        <v>6.4</v>
      </c>
      <c r="I7277" s="13">
        <v>0.6</v>
      </c>
      <c r="J7277" s="13">
        <v>8.3333333333333339</v>
      </c>
      <c r="K7277" s="13">
        <v>0.6</v>
      </c>
      <c r="L7277" s="13">
        <v>3.3333333333333335</v>
      </c>
      <c r="M7277" s="13">
        <v>18.333333333333332</v>
      </c>
    </row>
    <row r="7278" spans="2:13">
      <c r="B7278" s="10">
        <v>7275</v>
      </c>
      <c r="C7278" s="13">
        <v>1.2</v>
      </c>
      <c r="D7278" s="13">
        <v>3.3333333333333335</v>
      </c>
      <c r="E7278" s="13">
        <v>14.594594594594593</v>
      </c>
      <c r="F7278" s="13">
        <v>21.319420118024304</v>
      </c>
      <c r="G7278" s="13">
        <v>3.4705882352941178</v>
      </c>
      <c r="H7278" s="13">
        <v>3.2542372881355934</v>
      </c>
      <c r="I7278" s="13">
        <v>1</v>
      </c>
      <c r="J7278" s="13">
        <v>5</v>
      </c>
      <c r="K7278" s="13">
        <v>0.2</v>
      </c>
      <c r="L7278" s="13">
        <v>10</v>
      </c>
      <c r="M7278" s="13">
        <v>18.333333333333336</v>
      </c>
    </row>
    <row r="7279" spans="2:13">
      <c r="B7279" s="10">
        <v>7276</v>
      </c>
      <c r="C7279" s="13">
        <v>1</v>
      </c>
      <c r="D7279" s="13">
        <v>4</v>
      </c>
      <c r="E7279" s="13">
        <v>12.558139534883722</v>
      </c>
      <c r="F7279" s="13">
        <v>20.592327569071756</v>
      </c>
      <c r="G7279" s="13">
        <v>4.0341880341880341</v>
      </c>
      <c r="H7279" s="13">
        <v>4</v>
      </c>
      <c r="I7279" s="13">
        <v>1</v>
      </c>
      <c r="J7279" s="13">
        <v>5</v>
      </c>
      <c r="K7279" s="13">
        <v>0.6</v>
      </c>
      <c r="L7279" s="13">
        <v>3.3333333333333335</v>
      </c>
      <c r="M7279" s="13">
        <v>12.333333333333334</v>
      </c>
    </row>
    <row r="7280" spans="2:13">
      <c r="B7280" s="10">
        <v>7277</v>
      </c>
      <c r="C7280" s="13">
        <v>1</v>
      </c>
      <c r="D7280" s="13">
        <v>4</v>
      </c>
      <c r="E7280" s="13">
        <v>9.473684210526315</v>
      </c>
      <c r="F7280" s="13">
        <v>15.358718224131756</v>
      </c>
      <c r="G7280" s="13">
        <v>1.9666666666666668</v>
      </c>
      <c r="H7280" s="13">
        <v>3.9183673469387754</v>
      </c>
      <c r="I7280" s="13">
        <v>0.8</v>
      </c>
      <c r="J7280" s="13">
        <v>6.25</v>
      </c>
      <c r="K7280" s="13">
        <v>0.6</v>
      </c>
      <c r="L7280" s="13">
        <v>3.3333333333333335</v>
      </c>
      <c r="M7280" s="13">
        <v>13.583333333333334</v>
      </c>
    </row>
    <row r="7281" spans="2:13">
      <c r="B7281" s="10">
        <v>7278</v>
      </c>
      <c r="C7281" s="13">
        <v>0.8</v>
      </c>
      <c r="D7281" s="13">
        <v>5</v>
      </c>
      <c r="E7281" s="13">
        <v>14.594594594594593</v>
      </c>
      <c r="F7281" s="13">
        <v>22.504966348116916</v>
      </c>
      <c r="G7281" s="13">
        <v>3.4452554744525545</v>
      </c>
      <c r="H7281" s="13">
        <v>4.4651162790697674</v>
      </c>
      <c r="I7281" s="13">
        <v>1.4</v>
      </c>
      <c r="J7281" s="13">
        <v>3.5714285714285716</v>
      </c>
      <c r="K7281" s="13">
        <v>0.2</v>
      </c>
      <c r="L7281" s="13">
        <v>10</v>
      </c>
      <c r="M7281" s="13">
        <v>18.571428571428569</v>
      </c>
    </row>
    <row r="7282" spans="2:13">
      <c r="B7282" s="10">
        <v>7279</v>
      </c>
      <c r="C7282" s="13">
        <v>0.8</v>
      </c>
      <c r="D7282" s="13">
        <v>5</v>
      </c>
      <c r="E7282" s="13">
        <v>9.6428571428571441</v>
      </c>
      <c r="F7282" s="13">
        <v>16.511709601873537</v>
      </c>
      <c r="G7282" s="13">
        <v>3.8688524590163937</v>
      </c>
      <c r="H7282" s="13">
        <v>3</v>
      </c>
      <c r="I7282" s="13">
        <v>0.6</v>
      </c>
      <c r="J7282" s="13">
        <v>8.3333333333333339</v>
      </c>
      <c r="K7282" s="13">
        <v>0.4</v>
      </c>
      <c r="L7282" s="13">
        <v>5</v>
      </c>
      <c r="M7282" s="13">
        <v>18.333333333333336</v>
      </c>
    </row>
    <row r="7283" spans="2:13">
      <c r="B7283" s="10">
        <v>7280</v>
      </c>
      <c r="C7283" s="13">
        <v>0.6</v>
      </c>
      <c r="D7283" s="13">
        <v>6.666666666666667</v>
      </c>
      <c r="E7283" s="13">
        <v>11.020408163265305</v>
      </c>
      <c r="F7283" s="13">
        <v>17.28496759171302</v>
      </c>
      <c r="G7283" s="13">
        <v>3.1677852348993287</v>
      </c>
      <c r="H7283" s="13">
        <v>3.096774193548387</v>
      </c>
      <c r="I7283" s="13">
        <v>1.6</v>
      </c>
      <c r="J7283" s="13">
        <v>3.125</v>
      </c>
      <c r="K7283" s="13">
        <v>0.2</v>
      </c>
      <c r="L7283" s="13">
        <v>10</v>
      </c>
      <c r="M7283" s="13">
        <v>19.791666666666668</v>
      </c>
    </row>
    <row r="7284" spans="2:13">
      <c r="B7284" s="10">
        <v>7281</v>
      </c>
      <c r="C7284" s="13">
        <v>1</v>
      </c>
      <c r="D7284" s="13">
        <v>4</v>
      </c>
      <c r="E7284" s="13">
        <v>10.384615384615385</v>
      </c>
      <c r="F7284" s="13">
        <v>15.890567765567766</v>
      </c>
      <c r="G7284" s="13">
        <v>2.458333333333333</v>
      </c>
      <c r="H7284" s="13">
        <v>3.0476190476190474</v>
      </c>
      <c r="I7284" s="13">
        <v>0.4</v>
      </c>
      <c r="J7284" s="13">
        <v>12.5</v>
      </c>
      <c r="K7284" s="13">
        <v>0.6</v>
      </c>
      <c r="L7284" s="13">
        <v>3.3333333333333335</v>
      </c>
      <c r="M7284" s="13">
        <v>19.833333333333332</v>
      </c>
    </row>
    <row r="7285" spans="2:13">
      <c r="B7285" s="10">
        <v>7282</v>
      </c>
      <c r="C7285" s="13">
        <v>0.8</v>
      </c>
      <c r="D7285" s="13">
        <v>5</v>
      </c>
      <c r="E7285" s="13">
        <v>7.5</v>
      </c>
      <c r="F7285" s="13">
        <v>15.345161290322579</v>
      </c>
      <c r="G7285" s="13">
        <v>3.0451612903225804</v>
      </c>
      <c r="H7285" s="13">
        <v>4.8</v>
      </c>
      <c r="I7285" s="13">
        <v>1.4</v>
      </c>
      <c r="J7285" s="13">
        <v>3.5714285714285716</v>
      </c>
      <c r="K7285" s="13">
        <v>0.1</v>
      </c>
      <c r="L7285" s="13">
        <v>20</v>
      </c>
      <c r="M7285" s="13">
        <v>28.571428571428569</v>
      </c>
    </row>
    <row r="7286" spans="2:13">
      <c r="B7286" s="10">
        <v>7283</v>
      </c>
      <c r="C7286" s="13">
        <v>0.6</v>
      </c>
      <c r="D7286" s="13">
        <v>6.666666666666667</v>
      </c>
      <c r="E7286" s="13">
        <v>10.188679245283019</v>
      </c>
      <c r="F7286" s="13">
        <v>16.514076070679845</v>
      </c>
      <c r="G7286" s="13">
        <v>3.2777777777777777</v>
      </c>
      <c r="H7286" s="13">
        <v>3.0476190476190474</v>
      </c>
      <c r="I7286" s="13">
        <v>1.2</v>
      </c>
      <c r="J7286" s="13">
        <v>4.166666666666667</v>
      </c>
      <c r="K7286" s="13">
        <v>0.4</v>
      </c>
      <c r="L7286" s="13">
        <v>5</v>
      </c>
      <c r="M7286" s="13">
        <v>15.833333333333334</v>
      </c>
    </row>
    <row r="7287" spans="2:13">
      <c r="B7287" s="10">
        <v>7284</v>
      </c>
      <c r="C7287" s="13">
        <v>0.6</v>
      </c>
      <c r="D7287" s="13">
        <v>6.666666666666667</v>
      </c>
      <c r="E7287" s="13">
        <v>11.739130434782609</v>
      </c>
      <c r="F7287" s="13">
        <v>19.881987577639752</v>
      </c>
      <c r="G7287" s="13">
        <v>2.8095238095238098</v>
      </c>
      <c r="H7287" s="13">
        <v>5.333333333333333</v>
      </c>
      <c r="I7287" s="13">
        <v>1</v>
      </c>
      <c r="J7287" s="13">
        <v>5</v>
      </c>
      <c r="K7287" s="13">
        <v>0.2</v>
      </c>
      <c r="L7287" s="13">
        <v>10</v>
      </c>
      <c r="M7287" s="13">
        <v>21.666666666666668</v>
      </c>
    </row>
    <row r="7288" spans="2:13">
      <c r="B7288" s="10">
        <v>7285</v>
      </c>
      <c r="C7288" s="13">
        <v>1.2</v>
      </c>
      <c r="D7288" s="13">
        <v>3.3333333333333335</v>
      </c>
      <c r="E7288" s="13">
        <v>11.25</v>
      </c>
      <c r="F7288" s="13">
        <v>17.356906906906907</v>
      </c>
      <c r="G7288" s="13">
        <v>2.5513513513513515</v>
      </c>
      <c r="H7288" s="13">
        <v>3.5555555555555554</v>
      </c>
      <c r="I7288" s="13">
        <v>1.6</v>
      </c>
      <c r="J7288" s="13">
        <v>3.125</v>
      </c>
      <c r="K7288" s="13">
        <v>0.2</v>
      </c>
      <c r="L7288" s="13">
        <v>10</v>
      </c>
      <c r="M7288" s="13">
        <v>16.458333333333336</v>
      </c>
    </row>
    <row r="7289" spans="2:13">
      <c r="B7289" s="10">
        <v>7286</v>
      </c>
      <c r="C7289" s="13">
        <v>0.8</v>
      </c>
      <c r="D7289" s="13">
        <v>5</v>
      </c>
      <c r="E7289" s="13">
        <v>13.170731707317072</v>
      </c>
      <c r="F7289" s="13">
        <v>20.169418337209375</v>
      </c>
      <c r="G7289" s="13">
        <v>2.9135802469135803</v>
      </c>
      <c r="H7289" s="13">
        <v>4.0851063829787231</v>
      </c>
      <c r="I7289" s="13">
        <v>0.4</v>
      </c>
      <c r="J7289" s="13">
        <v>12.5</v>
      </c>
      <c r="K7289" s="13">
        <v>0.8</v>
      </c>
      <c r="L7289" s="13">
        <v>2.5</v>
      </c>
      <c r="M7289" s="13">
        <v>20</v>
      </c>
    </row>
    <row r="7290" spans="2:13">
      <c r="B7290" s="10">
        <v>7287</v>
      </c>
      <c r="C7290" s="13">
        <v>0.8</v>
      </c>
      <c r="D7290" s="13">
        <v>5</v>
      </c>
      <c r="E7290" s="13">
        <v>15.882352941176469</v>
      </c>
      <c r="F7290" s="13">
        <v>22.951318458417848</v>
      </c>
      <c r="G7290" s="13">
        <v>4.068965517241379</v>
      </c>
      <c r="H7290" s="13">
        <v>3</v>
      </c>
      <c r="I7290" s="13">
        <v>1.2</v>
      </c>
      <c r="J7290" s="13">
        <v>4.166666666666667</v>
      </c>
      <c r="K7290" s="13">
        <v>0.8</v>
      </c>
      <c r="L7290" s="13">
        <v>2.5</v>
      </c>
      <c r="M7290" s="13">
        <v>11.666666666666668</v>
      </c>
    </row>
    <row r="7291" spans="2:13">
      <c r="B7291" s="10">
        <v>7288</v>
      </c>
      <c r="C7291" s="13">
        <v>1</v>
      </c>
      <c r="D7291" s="13">
        <v>4</v>
      </c>
      <c r="E7291" s="13">
        <v>12.558139534883722</v>
      </c>
      <c r="F7291" s="13">
        <v>19.250521405664824</v>
      </c>
      <c r="G7291" s="13">
        <v>3.8688524590163937</v>
      </c>
      <c r="H7291" s="13">
        <v>2.8235294117647061</v>
      </c>
      <c r="I7291" s="13">
        <v>1.2</v>
      </c>
      <c r="J7291" s="13">
        <v>4.166666666666667</v>
      </c>
      <c r="K7291" s="13">
        <v>0.4</v>
      </c>
      <c r="L7291" s="13">
        <v>5</v>
      </c>
      <c r="M7291" s="13">
        <v>13.166666666666668</v>
      </c>
    </row>
    <row r="7292" spans="2:13">
      <c r="B7292" s="10">
        <v>7289</v>
      </c>
      <c r="C7292" s="13">
        <v>1.2</v>
      </c>
      <c r="D7292" s="13">
        <v>3.3333333333333335</v>
      </c>
      <c r="E7292" s="13">
        <v>15.882352941176469</v>
      </c>
      <c r="F7292" s="13">
        <v>22.492336222762329</v>
      </c>
      <c r="G7292" s="13">
        <v>2.9873417721518987</v>
      </c>
      <c r="H7292" s="13">
        <v>3.6226415094339623</v>
      </c>
      <c r="I7292" s="13">
        <v>0.4</v>
      </c>
      <c r="J7292" s="13">
        <v>12.5</v>
      </c>
      <c r="K7292" s="13">
        <v>0.4</v>
      </c>
      <c r="L7292" s="13">
        <v>5</v>
      </c>
      <c r="M7292" s="13">
        <v>20.833333333333336</v>
      </c>
    </row>
    <row r="7293" spans="2:13">
      <c r="B7293" s="10">
        <v>7290</v>
      </c>
      <c r="C7293" s="13">
        <v>1.4</v>
      </c>
      <c r="D7293" s="13">
        <v>2.8571428571428572</v>
      </c>
      <c r="E7293" s="13">
        <v>12.857142857142858</v>
      </c>
      <c r="F7293" s="13">
        <v>20.353439153439155</v>
      </c>
      <c r="G7293" s="13">
        <v>3.496296296296296</v>
      </c>
      <c r="H7293" s="13">
        <v>4</v>
      </c>
      <c r="I7293" s="13">
        <v>0.4</v>
      </c>
      <c r="J7293" s="13">
        <v>12.5</v>
      </c>
      <c r="K7293" s="13">
        <v>0.6</v>
      </c>
      <c r="L7293" s="13">
        <v>3.3333333333333335</v>
      </c>
      <c r="M7293" s="13">
        <v>18.69047619047619</v>
      </c>
    </row>
    <row r="7294" spans="2:13">
      <c r="B7294" s="10">
        <v>7291</v>
      </c>
      <c r="C7294" s="13">
        <v>0.4</v>
      </c>
      <c r="D7294" s="13">
        <v>10</v>
      </c>
      <c r="E7294" s="13">
        <v>14.210526315789473</v>
      </c>
      <c r="F7294" s="13">
        <v>20.579788196477036</v>
      </c>
      <c r="G7294" s="13">
        <v>2.1953488372093024</v>
      </c>
      <c r="H7294" s="13">
        <v>4.1739130434782608</v>
      </c>
      <c r="I7294" s="13">
        <v>1.2</v>
      </c>
      <c r="J7294" s="13">
        <v>4.166666666666667</v>
      </c>
      <c r="K7294" s="13">
        <v>0.2</v>
      </c>
      <c r="L7294" s="13">
        <v>10</v>
      </c>
      <c r="M7294" s="13">
        <v>24.166666666666668</v>
      </c>
    </row>
    <row r="7295" spans="2:13">
      <c r="B7295" s="10">
        <v>7292</v>
      </c>
      <c r="C7295" s="13">
        <v>0.8</v>
      </c>
      <c r="D7295" s="13">
        <v>5</v>
      </c>
      <c r="E7295" s="13">
        <v>12.558139534883722</v>
      </c>
      <c r="F7295" s="13">
        <v>30.628069604813792</v>
      </c>
      <c r="G7295" s="13">
        <v>3.3006993006993004</v>
      </c>
      <c r="H7295" s="13">
        <v>14.76923076923077</v>
      </c>
      <c r="I7295" s="13">
        <v>1</v>
      </c>
      <c r="J7295" s="13">
        <v>5</v>
      </c>
      <c r="K7295" s="13">
        <v>0.1</v>
      </c>
      <c r="L7295" s="13">
        <v>20</v>
      </c>
      <c r="M7295" s="13">
        <v>30</v>
      </c>
    </row>
    <row r="7296" spans="2:13">
      <c r="B7296" s="10">
        <v>7293</v>
      </c>
      <c r="C7296" s="13">
        <v>0.6</v>
      </c>
      <c r="D7296" s="13">
        <v>6.666666666666667</v>
      </c>
      <c r="E7296" s="13">
        <v>11.48936170212766</v>
      </c>
      <c r="F7296" s="13">
        <v>18.266636714696791</v>
      </c>
      <c r="G7296" s="13">
        <v>3.0849673202614376</v>
      </c>
      <c r="H7296" s="13">
        <v>3.6923076923076925</v>
      </c>
      <c r="I7296" s="13">
        <v>1.2</v>
      </c>
      <c r="J7296" s="13">
        <v>4.166666666666667</v>
      </c>
      <c r="K7296" s="13">
        <v>0.4</v>
      </c>
      <c r="L7296" s="13">
        <v>5</v>
      </c>
      <c r="M7296" s="13">
        <v>15.833333333333334</v>
      </c>
    </row>
    <row r="7297" spans="2:13">
      <c r="B7297" s="10">
        <v>7294</v>
      </c>
      <c r="C7297" s="13">
        <v>0.8</v>
      </c>
      <c r="D7297" s="13">
        <v>5</v>
      </c>
      <c r="E7297" s="13">
        <v>18.620689655172413</v>
      </c>
      <c r="F7297" s="13">
        <v>26.838225726204598</v>
      </c>
      <c r="G7297" s="13">
        <v>4.4528301886792452</v>
      </c>
      <c r="H7297" s="13">
        <v>3.7647058823529411</v>
      </c>
      <c r="I7297" s="13">
        <v>1.2</v>
      </c>
      <c r="J7297" s="13">
        <v>4.166666666666667</v>
      </c>
      <c r="K7297" s="13">
        <v>0.2</v>
      </c>
      <c r="L7297" s="13">
        <v>10</v>
      </c>
      <c r="M7297" s="13">
        <v>19.166666666666668</v>
      </c>
    </row>
    <row r="7298" spans="2:13">
      <c r="B7298" s="10">
        <v>7295</v>
      </c>
      <c r="C7298" s="13">
        <v>1.2</v>
      </c>
      <c r="D7298" s="13">
        <v>3.3333333333333335</v>
      </c>
      <c r="E7298" s="13">
        <v>11.739130434782609</v>
      </c>
      <c r="F7298" s="13">
        <v>18.276764843384761</v>
      </c>
      <c r="G7298" s="13">
        <v>2.5376344086021505</v>
      </c>
      <c r="H7298" s="13">
        <v>4</v>
      </c>
      <c r="I7298" s="13">
        <v>0.8</v>
      </c>
      <c r="J7298" s="13">
        <v>6.25</v>
      </c>
      <c r="K7298" s="13">
        <v>0.6</v>
      </c>
      <c r="L7298" s="13">
        <v>3.3333333333333335</v>
      </c>
      <c r="M7298" s="13">
        <v>12.916666666666668</v>
      </c>
    </row>
    <row r="7299" spans="2:13">
      <c r="B7299" s="10">
        <v>7296</v>
      </c>
      <c r="C7299" s="13">
        <v>1</v>
      </c>
      <c r="D7299" s="13">
        <v>4</v>
      </c>
      <c r="E7299" s="13">
        <v>10</v>
      </c>
      <c r="F7299" s="13">
        <v>15.058723884810842</v>
      </c>
      <c r="G7299" s="13">
        <v>2.5652173913043477</v>
      </c>
      <c r="H7299" s="13">
        <v>2.4935064935064934</v>
      </c>
      <c r="I7299" s="13">
        <v>0.8</v>
      </c>
      <c r="J7299" s="13">
        <v>6.25</v>
      </c>
      <c r="K7299" s="13">
        <v>0.6</v>
      </c>
      <c r="L7299" s="13">
        <v>3.3333333333333335</v>
      </c>
      <c r="M7299" s="13">
        <v>13.583333333333334</v>
      </c>
    </row>
    <row r="7300" spans="2:13">
      <c r="B7300" s="10">
        <v>7297</v>
      </c>
      <c r="C7300" s="13">
        <v>0.8</v>
      </c>
      <c r="D7300" s="13">
        <v>5</v>
      </c>
      <c r="E7300" s="13">
        <v>11.739130434782609</v>
      </c>
      <c r="F7300" s="13">
        <v>21.072463768115941</v>
      </c>
      <c r="G7300" s="13">
        <v>4</v>
      </c>
      <c r="H7300" s="13">
        <v>5.333333333333333</v>
      </c>
      <c r="I7300" s="13">
        <v>1.6</v>
      </c>
      <c r="J7300" s="13">
        <v>3.125</v>
      </c>
      <c r="K7300" s="13">
        <v>0.4</v>
      </c>
      <c r="L7300" s="13">
        <v>5</v>
      </c>
      <c r="M7300" s="13">
        <v>13.125</v>
      </c>
    </row>
    <row r="7301" spans="2:13">
      <c r="B7301" s="10">
        <v>7298</v>
      </c>
      <c r="C7301" s="13">
        <v>1.2</v>
      </c>
      <c r="D7301" s="13">
        <v>3.3333333333333335</v>
      </c>
      <c r="E7301" s="13">
        <v>8.1818181818181817</v>
      </c>
      <c r="F7301" s="13">
        <v>21.129335912314637</v>
      </c>
      <c r="G7301" s="13">
        <v>3.3475177304964543</v>
      </c>
      <c r="H7301" s="13">
        <v>9.6</v>
      </c>
      <c r="I7301" s="13">
        <v>1.2</v>
      </c>
      <c r="J7301" s="13">
        <v>4.166666666666667</v>
      </c>
      <c r="K7301" s="13">
        <v>0.4</v>
      </c>
      <c r="L7301" s="13">
        <v>5</v>
      </c>
      <c r="M7301" s="13">
        <v>12.5</v>
      </c>
    </row>
    <row r="7302" spans="2:13">
      <c r="B7302" s="10">
        <v>7299</v>
      </c>
      <c r="C7302" s="13">
        <v>0.8</v>
      </c>
      <c r="D7302" s="13">
        <v>5</v>
      </c>
      <c r="E7302" s="13">
        <v>12</v>
      </c>
      <c r="F7302" s="13">
        <v>19.367759317467446</v>
      </c>
      <c r="G7302" s="13">
        <v>3.603053435114504</v>
      </c>
      <c r="H7302" s="13">
        <v>3.7647058823529411</v>
      </c>
      <c r="I7302" s="13">
        <v>0.4</v>
      </c>
      <c r="J7302" s="13">
        <v>12.5</v>
      </c>
      <c r="K7302" s="13">
        <v>0.8</v>
      </c>
      <c r="L7302" s="13">
        <v>2.5</v>
      </c>
      <c r="M7302" s="13">
        <v>20</v>
      </c>
    </row>
    <row r="7303" spans="2:13">
      <c r="B7303" s="10">
        <v>7300</v>
      </c>
      <c r="C7303" s="13">
        <v>0.6</v>
      </c>
      <c r="D7303" s="13">
        <v>6.666666666666667</v>
      </c>
      <c r="E7303" s="13">
        <v>10.8</v>
      </c>
      <c r="F7303" s="13">
        <v>20.403053435114504</v>
      </c>
      <c r="G7303" s="13">
        <v>3.603053435114504</v>
      </c>
      <c r="H7303" s="13">
        <v>6</v>
      </c>
      <c r="I7303" s="13">
        <v>0.8</v>
      </c>
      <c r="J7303" s="13">
        <v>6.25</v>
      </c>
      <c r="K7303" s="13">
        <v>0.4</v>
      </c>
      <c r="L7303" s="13">
        <v>5</v>
      </c>
      <c r="M7303" s="13">
        <v>17.916666666666668</v>
      </c>
    </row>
    <row r="7304" spans="2:13">
      <c r="B7304" s="10">
        <v>7301</v>
      </c>
      <c r="C7304" s="13">
        <v>0.4</v>
      </c>
      <c r="D7304" s="13">
        <v>10</v>
      </c>
      <c r="E7304" s="13">
        <v>18</v>
      </c>
      <c r="F7304" s="13">
        <v>26.263515932688868</v>
      </c>
      <c r="G7304" s="13">
        <v>3.2108843537414966</v>
      </c>
      <c r="H7304" s="13">
        <v>5.0526315789473681</v>
      </c>
      <c r="I7304" s="13">
        <v>0.8</v>
      </c>
      <c r="J7304" s="13">
        <v>6.25</v>
      </c>
      <c r="K7304" s="13">
        <v>0.2</v>
      </c>
      <c r="L7304" s="13">
        <v>10</v>
      </c>
      <c r="M7304" s="13">
        <v>26.25</v>
      </c>
    </row>
    <row r="7305" spans="2:13">
      <c r="B7305" s="10">
        <v>7302</v>
      </c>
      <c r="C7305" s="13">
        <v>1</v>
      </c>
      <c r="D7305" s="13">
        <v>4</v>
      </c>
      <c r="E7305" s="13">
        <v>14.210526315789473</v>
      </c>
      <c r="F7305" s="13">
        <v>22.923169993950392</v>
      </c>
      <c r="G7305" s="13">
        <v>2.7126436781609193</v>
      </c>
      <c r="H7305" s="13">
        <v>6</v>
      </c>
      <c r="I7305" s="13">
        <v>0.8</v>
      </c>
      <c r="J7305" s="13">
        <v>6.25</v>
      </c>
      <c r="K7305" s="13">
        <v>0.4</v>
      </c>
      <c r="L7305" s="13">
        <v>5</v>
      </c>
      <c r="M7305" s="13">
        <v>15.25</v>
      </c>
    </row>
    <row r="7306" spans="2:13">
      <c r="B7306" s="10">
        <v>7303</v>
      </c>
      <c r="C7306" s="13">
        <v>0.8</v>
      </c>
      <c r="D7306" s="13">
        <v>5</v>
      </c>
      <c r="E7306" s="13">
        <v>12.857142857142858</v>
      </c>
      <c r="F7306" s="13">
        <v>18.303868174835916</v>
      </c>
      <c r="G7306" s="13">
        <v>2.5376344086021505</v>
      </c>
      <c r="H7306" s="13">
        <v>2.9090909090909092</v>
      </c>
      <c r="I7306" s="13">
        <v>1</v>
      </c>
      <c r="J7306" s="13">
        <v>5</v>
      </c>
      <c r="K7306" s="13">
        <v>0.4</v>
      </c>
      <c r="L7306" s="13">
        <v>5</v>
      </c>
      <c r="M7306" s="13">
        <v>15</v>
      </c>
    </row>
    <row r="7307" spans="2:13">
      <c r="B7307" s="10">
        <v>7304</v>
      </c>
      <c r="C7307" s="13">
        <v>1.4</v>
      </c>
      <c r="D7307" s="13">
        <v>2.8571428571428572</v>
      </c>
      <c r="E7307" s="13">
        <v>12</v>
      </c>
      <c r="F7307" s="13">
        <v>20.503987240829346</v>
      </c>
      <c r="G7307" s="13">
        <v>4.1403508771929829</v>
      </c>
      <c r="H7307" s="13">
        <v>4.3636363636363633</v>
      </c>
      <c r="I7307" s="13">
        <v>1.2</v>
      </c>
      <c r="J7307" s="13">
        <v>4.166666666666667</v>
      </c>
      <c r="K7307" s="13">
        <v>0.2</v>
      </c>
      <c r="L7307" s="13">
        <v>10</v>
      </c>
      <c r="M7307" s="13">
        <v>17.023809523809526</v>
      </c>
    </row>
    <row r="7308" spans="2:13">
      <c r="B7308" s="10">
        <v>7305</v>
      </c>
      <c r="C7308" s="13">
        <v>0.2</v>
      </c>
      <c r="D7308" s="13">
        <v>20</v>
      </c>
      <c r="E7308" s="13">
        <v>13.5</v>
      </c>
      <c r="F7308" s="13">
        <v>20.343373493975903</v>
      </c>
      <c r="G7308" s="13">
        <v>2.8433734939759034</v>
      </c>
      <c r="H7308" s="13">
        <v>4</v>
      </c>
      <c r="I7308" s="13">
        <v>1.2</v>
      </c>
      <c r="J7308" s="13">
        <v>4.166666666666667</v>
      </c>
      <c r="K7308" s="13">
        <v>0.6</v>
      </c>
      <c r="L7308" s="13">
        <v>3.3333333333333335</v>
      </c>
      <c r="M7308" s="13">
        <v>27.5</v>
      </c>
    </row>
    <row r="7309" spans="2:13">
      <c r="B7309" s="10">
        <v>7306</v>
      </c>
      <c r="C7309" s="13">
        <v>1.2</v>
      </c>
      <c r="D7309" s="13">
        <v>3.3333333333333335</v>
      </c>
      <c r="E7309" s="13">
        <v>10.8</v>
      </c>
      <c r="F7309" s="13">
        <v>17.125396825396827</v>
      </c>
      <c r="G7309" s="13">
        <v>3.2777777777777777</v>
      </c>
      <c r="H7309" s="13">
        <v>3.0476190476190474</v>
      </c>
      <c r="I7309" s="13">
        <v>1</v>
      </c>
      <c r="J7309" s="13">
        <v>5</v>
      </c>
      <c r="K7309" s="13">
        <v>0.2</v>
      </c>
      <c r="L7309" s="13">
        <v>10</v>
      </c>
      <c r="M7309" s="13">
        <v>18.333333333333336</v>
      </c>
    </row>
    <row r="7310" spans="2:13">
      <c r="B7310" s="10">
        <v>7307</v>
      </c>
      <c r="C7310" s="13">
        <v>0.8</v>
      </c>
      <c r="D7310" s="13">
        <v>5</v>
      </c>
      <c r="E7310" s="13">
        <v>10.384615384615385</v>
      </c>
      <c r="F7310" s="13">
        <v>19.998453626784624</v>
      </c>
      <c r="G7310" s="13">
        <v>3.4202898550724639</v>
      </c>
      <c r="H7310" s="13">
        <v>6.193548387096774</v>
      </c>
      <c r="I7310" s="13">
        <v>0.8</v>
      </c>
      <c r="J7310" s="13">
        <v>6.25</v>
      </c>
      <c r="K7310" s="13">
        <v>0.8</v>
      </c>
      <c r="L7310" s="13">
        <v>2.5</v>
      </c>
      <c r="M7310" s="13">
        <v>13.75</v>
      </c>
    </row>
    <row r="7311" spans="2:13">
      <c r="B7311" s="10">
        <v>7308</v>
      </c>
      <c r="C7311" s="13">
        <v>0.8</v>
      </c>
      <c r="D7311" s="13">
        <v>5</v>
      </c>
      <c r="E7311" s="13">
        <v>10</v>
      </c>
      <c r="F7311" s="13">
        <v>16.555238855318663</v>
      </c>
      <c r="G7311" s="13">
        <v>2.6368715083798882</v>
      </c>
      <c r="H7311" s="13">
        <v>3.9183673469387754</v>
      </c>
      <c r="I7311" s="13">
        <v>1</v>
      </c>
      <c r="J7311" s="13">
        <v>5</v>
      </c>
      <c r="K7311" s="13">
        <v>0.4</v>
      </c>
      <c r="L7311" s="13">
        <v>5</v>
      </c>
      <c r="M7311" s="13">
        <v>15</v>
      </c>
    </row>
    <row r="7312" spans="2:13">
      <c r="B7312" s="10">
        <v>7309</v>
      </c>
      <c r="C7312" s="13">
        <v>0.2</v>
      </c>
      <c r="D7312" s="13">
        <v>20</v>
      </c>
      <c r="E7312" s="13">
        <v>13.170731707317072</v>
      </c>
      <c r="F7312" s="13">
        <v>23.195659799359259</v>
      </c>
      <c r="G7312" s="13">
        <v>3.1677852348993287</v>
      </c>
      <c r="H7312" s="13">
        <v>6.8571428571428568</v>
      </c>
      <c r="I7312" s="13">
        <v>1</v>
      </c>
      <c r="J7312" s="13">
        <v>5</v>
      </c>
      <c r="K7312" s="13">
        <v>0.4</v>
      </c>
      <c r="L7312" s="13">
        <v>5</v>
      </c>
      <c r="M7312" s="13">
        <v>30</v>
      </c>
    </row>
    <row r="7313" spans="2:13">
      <c r="B7313" s="10">
        <v>7310</v>
      </c>
      <c r="C7313" s="13">
        <v>0.2</v>
      </c>
      <c r="D7313" s="13">
        <v>20</v>
      </c>
      <c r="E7313" s="13">
        <v>10.588235294117647</v>
      </c>
      <c r="F7313" s="13">
        <v>17.425210869669826</v>
      </c>
      <c r="G7313" s="13">
        <v>2.3718592964824121</v>
      </c>
      <c r="H7313" s="13">
        <v>4.4651162790697674</v>
      </c>
      <c r="I7313" s="13">
        <v>0.8</v>
      </c>
      <c r="J7313" s="13">
        <v>6.25</v>
      </c>
      <c r="K7313" s="13">
        <v>0.4</v>
      </c>
      <c r="L7313" s="13">
        <v>5</v>
      </c>
      <c r="M7313" s="13">
        <v>31.25</v>
      </c>
    </row>
    <row r="7314" spans="2:13">
      <c r="B7314" s="10">
        <v>7311</v>
      </c>
      <c r="C7314" s="13">
        <v>1</v>
      </c>
      <c r="D7314" s="13">
        <v>4</v>
      </c>
      <c r="E7314" s="13">
        <v>10</v>
      </c>
      <c r="F7314" s="13">
        <v>17.938099243061394</v>
      </c>
      <c r="G7314" s="13">
        <v>3.2551724137931033</v>
      </c>
      <c r="H7314" s="13">
        <v>4.6829268292682924</v>
      </c>
      <c r="I7314" s="13">
        <v>1.4</v>
      </c>
      <c r="J7314" s="13">
        <v>3.5714285714285716</v>
      </c>
      <c r="K7314" s="13">
        <v>0.8</v>
      </c>
      <c r="L7314" s="13">
        <v>2.5</v>
      </c>
      <c r="M7314" s="13">
        <v>10.071428571428571</v>
      </c>
    </row>
    <row r="7315" spans="2:13">
      <c r="B7315" s="10">
        <v>7312</v>
      </c>
      <c r="C7315" s="13">
        <v>1</v>
      </c>
      <c r="D7315" s="13">
        <v>4</v>
      </c>
      <c r="E7315" s="13">
        <v>10.588235294117647</v>
      </c>
      <c r="F7315" s="13">
        <v>16.382441088323439</v>
      </c>
      <c r="G7315" s="13">
        <v>3.3006993006993004</v>
      </c>
      <c r="H7315" s="13">
        <v>2.4935064935064934</v>
      </c>
      <c r="I7315" s="13">
        <v>1</v>
      </c>
      <c r="J7315" s="13">
        <v>5</v>
      </c>
      <c r="K7315" s="13">
        <v>0.4</v>
      </c>
      <c r="L7315" s="13">
        <v>5</v>
      </c>
      <c r="M7315" s="13">
        <v>14</v>
      </c>
    </row>
    <row r="7316" spans="2:13">
      <c r="B7316" s="10">
        <v>7313</v>
      </c>
      <c r="C7316" s="13">
        <v>1</v>
      </c>
      <c r="D7316" s="13">
        <v>4</v>
      </c>
      <c r="E7316" s="13">
        <v>12</v>
      </c>
      <c r="F7316" s="13">
        <v>23.580702799285291</v>
      </c>
      <c r="G7316" s="13">
        <v>3.2328767123287672</v>
      </c>
      <c r="H7316" s="13">
        <v>8.3478260869565215</v>
      </c>
      <c r="I7316" s="13">
        <v>1</v>
      </c>
      <c r="J7316" s="13">
        <v>5</v>
      </c>
      <c r="K7316" s="13">
        <v>0.6</v>
      </c>
      <c r="L7316" s="13">
        <v>3.3333333333333335</v>
      </c>
      <c r="M7316" s="13">
        <v>12.333333333333334</v>
      </c>
    </row>
    <row r="7317" spans="2:13">
      <c r="B7317" s="10">
        <v>7314</v>
      </c>
      <c r="C7317" s="13">
        <v>1.2</v>
      </c>
      <c r="D7317" s="13">
        <v>3.3333333333333335</v>
      </c>
      <c r="E7317" s="13">
        <v>8.3076923076923084</v>
      </c>
      <c r="F7317" s="13">
        <v>14.360602360602361</v>
      </c>
      <c r="G7317" s="13">
        <v>2.4973544973544972</v>
      </c>
      <c r="H7317" s="13">
        <v>3.5555555555555554</v>
      </c>
      <c r="I7317" s="13">
        <v>0.6</v>
      </c>
      <c r="J7317" s="13">
        <v>8.3333333333333339</v>
      </c>
      <c r="K7317" s="13">
        <v>0.6</v>
      </c>
      <c r="L7317" s="13">
        <v>3.3333333333333335</v>
      </c>
      <c r="M7317" s="13">
        <v>15.000000000000002</v>
      </c>
    </row>
    <row r="7318" spans="2:13">
      <c r="B7318" s="10">
        <v>7315</v>
      </c>
      <c r="C7318" s="13">
        <v>1</v>
      </c>
      <c r="D7318" s="13">
        <v>4</v>
      </c>
      <c r="E7318" s="13">
        <v>14.594594594594593</v>
      </c>
      <c r="F7318" s="13">
        <v>21.214103492995132</v>
      </c>
      <c r="G7318" s="13">
        <v>2.4455958549222796</v>
      </c>
      <c r="H7318" s="13">
        <v>4.1739130434782608</v>
      </c>
      <c r="I7318" s="13">
        <v>1</v>
      </c>
      <c r="J7318" s="13">
        <v>5</v>
      </c>
      <c r="K7318" s="13">
        <v>0.4</v>
      </c>
      <c r="L7318" s="13">
        <v>5</v>
      </c>
      <c r="M7318" s="13">
        <v>14</v>
      </c>
    </row>
    <row r="7319" spans="2:13">
      <c r="B7319" s="10">
        <v>7316</v>
      </c>
      <c r="C7319" s="13">
        <v>0.6</v>
      </c>
      <c r="D7319" s="13">
        <v>6.666666666666667</v>
      </c>
      <c r="E7319" s="13">
        <v>11.25</v>
      </c>
      <c r="F7319" s="13">
        <v>20.109083191850594</v>
      </c>
      <c r="G7319" s="13">
        <v>3.8064516129032255</v>
      </c>
      <c r="H7319" s="13">
        <v>5.0526315789473681</v>
      </c>
      <c r="I7319" s="13">
        <v>0.6</v>
      </c>
      <c r="J7319" s="13">
        <v>8.3333333333333339</v>
      </c>
      <c r="K7319" s="13">
        <v>0.1</v>
      </c>
      <c r="L7319" s="13">
        <v>20</v>
      </c>
      <c r="M7319" s="13">
        <v>35</v>
      </c>
    </row>
    <row r="7320" spans="2:13">
      <c r="B7320" s="10">
        <v>7317</v>
      </c>
      <c r="C7320" s="13">
        <v>0.6</v>
      </c>
      <c r="D7320" s="13">
        <v>6.666666666666667</v>
      </c>
      <c r="E7320" s="13">
        <v>10</v>
      </c>
      <c r="F7320" s="13">
        <v>16.365079365079367</v>
      </c>
      <c r="G7320" s="13">
        <v>2.8095238095238098</v>
      </c>
      <c r="H7320" s="13">
        <v>3.5555555555555554</v>
      </c>
      <c r="I7320" s="13">
        <v>1.4</v>
      </c>
      <c r="J7320" s="13">
        <v>3.5714285714285716</v>
      </c>
      <c r="K7320" s="13">
        <v>0.2</v>
      </c>
      <c r="L7320" s="13">
        <v>10</v>
      </c>
      <c r="M7320" s="13">
        <v>20.238095238095241</v>
      </c>
    </row>
    <row r="7321" spans="2:13">
      <c r="B7321" s="10">
        <v>7318</v>
      </c>
      <c r="C7321" s="13">
        <v>0.8</v>
      </c>
      <c r="D7321" s="13">
        <v>5</v>
      </c>
      <c r="E7321" s="13">
        <v>10.588235294117647</v>
      </c>
      <c r="F7321" s="13">
        <v>16.448934594816947</v>
      </c>
      <c r="G7321" s="13">
        <v>3.3006993006993004</v>
      </c>
      <c r="H7321" s="13">
        <v>2.56</v>
      </c>
      <c r="I7321" s="13">
        <v>0.8</v>
      </c>
      <c r="J7321" s="13">
        <v>6.25</v>
      </c>
      <c r="K7321" s="13">
        <v>0.6</v>
      </c>
      <c r="L7321" s="13">
        <v>3.3333333333333335</v>
      </c>
      <c r="M7321" s="13">
        <v>14.583333333333334</v>
      </c>
    </row>
    <row r="7322" spans="2:13">
      <c r="B7322" s="10">
        <v>7319</v>
      </c>
      <c r="C7322" s="13">
        <v>1</v>
      </c>
      <c r="D7322" s="13">
        <v>4</v>
      </c>
      <c r="E7322" s="13">
        <v>11.739130434782609</v>
      </c>
      <c r="F7322" s="13">
        <v>18.752427585393193</v>
      </c>
      <c r="G7322" s="13">
        <v>3.5223880597014925</v>
      </c>
      <c r="H7322" s="13">
        <v>3.4909090909090907</v>
      </c>
      <c r="I7322" s="13">
        <v>1.2</v>
      </c>
      <c r="J7322" s="13">
        <v>4.166666666666667</v>
      </c>
      <c r="K7322" s="13">
        <v>0.2</v>
      </c>
      <c r="L7322" s="13">
        <v>10</v>
      </c>
      <c r="M7322" s="13">
        <v>18.166666666666668</v>
      </c>
    </row>
    <row r="7323" spans="2:13">
      <c r="B7323" s="10">
        <v>7320</v>
      </c>
      <c r="C7323" s="13">
        <v>1.2</v>
      </c>
      <c r="D7323" s="13">
        <v>3.3333333333333335</v>
      </c>
      <c r="E7323" s="13">
        <v>16.363636363636363</v>
      </c>
      <c r="F7323" s="13">
        <v>23.234692264257482</v>
      </c>
      <c r="G7323" s="13">
        <v>2.6971428571428571</v>
      </c>
      <c r="H7323" s="13">
        <v>4.1739130434782608</v>
      </c>
      <c r="I7323" s="13">
        <v>0.8</v>
      </c>
      <c r="J7323" s="13">
        <v>6.25</v>
      </c>
      <c r="K7323" s="13">
        <v>0.2</v>
      </c>
      <c r="L7323" s="13">
        <v>10</v>
      </c>
      <c r="M7323" s="13">
        <v>19.583333333333336</v>
      </c>
    </row>
    <row r="7324" spans="2:13">
      <c r="B7324" s="10">
        <v>7321</v>
      </c>
      <c r="C7324" s="13">
        <v>0.6</v>
      </c>
      <c r="D7324" s="13">
        <v>6.666666666666667</v>
      </c>
      <c r="E7324" s="13">
        <v>11.48936170212766</v>
      </c>
      <c r="F7324" s="13">
        <v>16.888803710896092</v>
      </c>
      <c r="G7324" s="13">
        <v>2.4455958549222796</v>
      </c>
      <c r="H7324" s="13">
        <v>2.953846153846154</v>
      </c>
      <c r="I7324" s="13">
        <v>0.4</v>
      </c>
      <c r="J7324" s="13">
        <v>12.5</v>
      </c>
      <c r="K7324" s="13">
        <v>0.4</v>
      </c>
      <c r="L7324" s="13">
        <v>5</v>
      </c>
      <c r="M7324" s="13">
        <v>24.166666666666668</v>
      </c>
    </row>
    <row r="7325" spans="2:13">
      <c r="B7325" s="10">
        <v>7322</v>
      </c>
      <c r="C7325" s="13">
        <v>1.2</v>
      </c>
      <c r="D7325" s="13">
        <v>3.3333333333333335</v>
      </c>
      <c r="E7325" s="13">
        <v>10.384615384615385</v>
      </c>
      <c r="F7325" s="13">
        <v>17.534656832529173</v>
      </c>
      <c r="G7325" s="13">
        <v>3.0649350649350646</v>
      </c>
      <c r="H7325" s="13">
        <v>4.0851063829787231</v>
      </c>
      <c r="I7325" s="13">
        <v>0.8</v>
      </c>
      <c r="J7325" s="13">
        <v>6.25</v>
      </c>
      <c r="K7325" s="13">
        <v>0.4</v>
      </c>
      <c r="L7325" s="13">
        <v>5</v>
      </c>
      <c r="M7325" s="13">
        <v>14.583333333333334</v>
      </c>
    </row>
    <row r="7326" spans="2:13">
      <c r="B7326" s="10">
        <v>7323</v>
      </c>
      <c r="C7326" s="13">
        <v>1</v>
      </c>
      <c r="D7326" s="13">
        <v>4</v>
      </c>
      <c r="E7326" s="13">
        <v>10</v>
      </c>
      <c r="F7326" s="13">
        <v>15.561814004934909</v>
      </c>
      <c r="G7326" s="13">
        <v>2.9316770186335406</v>
      </c>
      <c r="H7326" s="13">
        <v>2.6301369863013697</v>
      </c>
      <c r="I7326" s="13">
        <v>0.4</v>
      </c>
      <c r="J7326" s="13">
        <v>12.5</v>
      </c>
      <c r="K7326" s="13">
        <v>0.4</v>
      </c>
      <c r="L7326" s="13">
        <v>5</v>
      </c>
      <c r="M7326" s="13">
        <v>21.5</v>
      </c>
    </row>
    <row r="7327" spans="2:13">
      <c r="B7327" s="10">
        <v>7324</v>
      </c>
      <c r="C7327" s="13">
        <v>0.6</v>
      </c>
      <c r="D7327" s="13">
        <v>6.666666666666667</v>
      </c>
      <c r="E7327" s="13">
        <v>11.020408163265305</v>
      </c>
      <c r="F7327" s="13">
        <v>17.5753447521002</v>
      </c>
      <c r="G7327" s="13">
        <v>3.3006993006993004</v>
      </c>
      <c r="H7327" s="13">
        <v>3.2542372881355934</v>
      </c>
      <c r="I7327" s="13">
        <v>0.6</v>
      </c>
      <c r="J7327" s="13">
        <v>8.3333333333333339</v>
      </c>
      <c r="K7327" s="13">
        <v>0.8</v>
      </c>
      <c r="L7327" s="13">
        <v>2.5</v>
      </c>
      <c r="M7327" s="13">
        <v>17.5</v>
      </c>
    </row>
    <row r="7328" spans="2:13">
      <c r="B7328" s="10">
        <v>7325</v>
      </c>
      <c r="C7328" s="13">
        <v>1.2</v>
      </c>
      <c r="D7328" s="13">
        <v>3.3333333333333335</v>
      </c>
      <c r="E7328" s="13">
        <v>12</v>
      </c>
      <c r="F7328" s="13">
        <v>19.561160151324085</v>
      </c>
      <c r="G7328" s="13">
        <v>3.8688524590163937</v>
      </c>
      <c r="H7328" s="13">
        <v>3.6923076923076925</v>
      </c>
      <c r="I7328" s="13">
        <v>0.8</v>
      </c>
      <c r="J7328" s="13">
        <v>6.25</v>
      </c>
      <c r="K7328" s="13">
        <v>0.6</v>
      </c>
      <c r="L7328" s="13">
        <v>3.3333333333333335</v>
      </c>
      <c r="M7328" s="13">
        <v>12.916666666666668</v>
      </c>
    </row>
    <row r="7329" spans="2:13">
      <c r="B7329" s="10">
        <v>7326</v>
      </c>
      <c r="C7329" s="13">
        <v>1.2</v>
      </c>
      <c r="D7329" s="13">
        <v>3.3333333333333335</v>
      </c>
      <c r="E7329" s="13">
        <v>10.8</v>
      </c>
      <c r="F7329" s="13">
        <v>18.92086620782273</v>
      </c>
      <c r="G7329" s="13">
        <v>2.9316770186335406</v>
      </c>
      <c r="H7329" s="13">
        <v>5.1891891891891895</v>
      </c>
      <c r="I7329" s="13">
        <v>0.6</v>
      </c>
      <c r="J7329" s="13">
        <v>8.3333333333333339</v>
      </c>
      <c r="K7329" s="13">
        <v>0.8</v>
      </c>
      <c r="L7329" s="13">
        <v>2.5</v>
      </c>
      <c r="M7329" s="13">
        <v>14.166666666666668</v>
      </c>
    </row>
    <row r="7330" spans="2:13">
      <c r="B7330" s="10">
        <v>7327</v>
      </c>
      <c r="C7330" s="13">
        <v>0.8</v>
      </c>
      <c r="D7330" s="13">
        <v>5</v>
      </c>
      <c r="E7330" s="13">
        <v>12</v>
      </c>
      <c r="F7330" s="13">
        <v>21.298811544991509</v>
      </c>
      <c r="G7330" s="13">
        <v>3.1052631578947372</v>
      </c>
      <c r="H7330" s="13">
        <v>6.193548387096774</v>
      </c>
      <c r="I7330" s="13">
        <v>1</v>
      </c>
      <c r="J7330" s="13">
        <v>5</v>
      </c>
      <c r="K7330" s="13">
        <v>0.2</v>
      </c>
      <c r="L7330" s="13">
        <v>10</v>
      </c>
      <c r="M7330" s="13">
        <v>20</v>
      </c>
    </row>
    <row r="7331" spans="2:13">
      <c r="B7331" s="10">
        <v>7328</v>
      </c>
      <c r="C7331" s="13">
        <v>0.8</v>
      </c>
      <c r="D7331" s="13">
        <v>5</v>
      </c>
      <c r="E7331" s="13">
        <v>10.8</v>
      </c>
      <c r="F7331" s="13">
        <v>15.877667140825036</v>
      </c>
      <c r="G7331" s="13">
        <v>2.5513513513513515</v>
      </c>
      <c r="H7331" s="13">
        <v>2.5263157894736841</v>
      </c>
      <c r="I7331" s="13">
        <v>0.8</v>
      </c>
      <c r="J7331" s="13">
        <v>6.25</v>
      </c>
      <c r="K7331" s="13">
        <v>0.6</v>
      </c>
      <c r="L7331" s="13">
        <v>3.3333333333333335</v>
      </c>
      <c r="M7331" s="13">
        <v>14.583333333333334</v>
      </c>
    </row>
    <row r="7332" spans="2:13">
      <c r="B7332" s="10">
        <v>7329</v>
      </c>
      <c r="C7332" s="13">
        <v>0.4</v>
      </c>
      <c r="D7332" s="13">
        <v>10</v>
      </c>
      <c r="E7332" s="13">
        <v>15</v>
      </c>
      <c r="F7332" s="13">
        <v>21.306620209059233</v>
      </c>
      <c r="G7332" s="13">
        <v>2.8780487804878048</v>
      </c>
      <c r="H7332" s="13">
        <v>3.4285714285714284</v>
      </c>
      <c r="I7332" s="13">
        <v>1.2</v>
      </c>
      <c r="J7332" s="13">
        <v>4.166666666666667</v>
      </c>
      <c r="K7332" s="13">
        <v>0.2</v>
      </c>
      <c r="L7332" s="13">
        <v>10</v>
      </c>
      <c r="M7332" s="13">
        <v>24.166666666666668</v>
      </c>
    </row>
    <row r="7333" spans="2:13">
      <c r="B7333" s="10">
        <v>7330</v>
      </c>
      <c r="C7333" s="13">
        <v>1.6</v>
      </c>
      <c r="D7333" s="13">
        <v>2.5</v>
      </c>
      <c r="E7333" s="13">
        <v>11.25</v>
      </c>
      <c r="F7333" s="13">
        <v>18.679093122337189</v>
      </c>
      <c r="G7333" s="13">
        <v>3.8064516129032255</v>
      </c>
      <c r="H7333" s="13">
        <v>3.6226415094339623</v>
      </c>
      <c r="I7333" s="13">
        <v>1</v>
      </c>
      <c r="J7333" s="13">
        <v>5</v>
      </c>
      <c r="K7333" s="13">
        <v>0.4</v>
      </c>
      <c r="L7333" s="13">
        <v>5</v>
      </c>
      <c r="M7333" s="13">
        <v>12.5</v>
      </c>
    </row>
    <row r="7334" spans="2:13">
      <c r="B7334" s="10">
        <v>7331</v>
      </c>
      <c r="C7334" s="13">
        <v>1</v>
      </c>
      <c r="D7334" s="13">
        <v>4</v>
      </c>
      <c r="E7334" s="13">
        <v>18</v>
      </c>
      <c r="F7334" s="13">
        <v>25.456534954407292</v>
      </c>
      <c r="G7334" s="13">
        <v>3.3714285714285714</v>
      </c>
      <c r="H7334" s="13">
        <v>4.0851063829787231</v>
      </c>
      <c r="I7334" s="13">
        <v>1.2</v>
      </c>
      <c r="J7334" s="13">
        <v>4.166666666666667</v>
      </c>
      <c r="K7334" s="13">
        <v>0.4</v>
      </c>
      <c r="L7334" s="13">
        <v>5</v>
      </c>
      <c r="M7334" s="13">
        <v>13.166666666666668</v>
      </c>
    </row>
    <row r="7335" spans="2:13">
      <c r="B7335" s="10">
        <v>7332</v>
      </c>
      <c r="C7335" s="13">
        <v>1</v>
      </c>
      <c r="D7335" s="13">
        <v>4</v>
      </c>
      <c r="E7335" s="13">
        <v>8.8524590163934427</v>
      </c>
      <c r="F7335" s="13">
        <v>14.968553459119498</v>
      </c>
      <c r="G7335" s="13">
        <v>2.9685534591194971</v>
      </c>
      <c r="H7335" s="13">
        <v>3.1475409836065573</v>
      </c>
      <c r="I7335" s="13">
        <v>1</v>
      </c>
      <c r="J7335" s="13">
        <v>5</v>
      </c>
      <c r="K7335" s="13">
        <v>0.4</v>
      </c>
      <c r="L7335" s="13">
        <v>5</v>
      </c>
      <c r="M7335" s="13">
        <v>14</v>
      </c>
    </row>
    <row r="7336" spans="2:13">
      <c r="B7336" s="10">
        <v>7333</v>
      </c>
      <c r="C7336" s="13">
        <v>1.2</v>
      </c>
      <c r="D7336" s="13">
        <v>3.3333333333333335</v>
      </c>
      <c r="E7336" s="13">
        <v>11.25</v>
      </c>
      <c r="F7336" s="13">
        <v>18.100044365572316</v>
      </c>
      <c r="G7336" s="13">
        <v>2.9316770186335406</v>
      </c>
      <c r="H7336" s="13">
        <v>3.9183673469387754</v>
      </c>
      <c r="I7336" s="13">
        <v>0.8</v>
      </c>
      <c r="J7336" s="13">
        <v>6.25</v>
      </c>
      <c r="K7336" s="13">
        <v>0.4</v>
      </c>
      <c r="L7336" s="13">
        <v>5</v>
      </c>
      <c r="M7336" s="13">
        <v>14.583333333333334</v>
      </c>
    </row>
    <row r="7337" spans="2:13">
      <c r="B7337" s="10">
        <v>7334</v>
      </c>
      <c r="C7337" s="13">
        <v>0.4</v>
      </c>
      <c r="D7337" s="13">
        <v>10</v>
      </c>
      <c r="E7337" s="13">
        <v>12</v>
      </c>
      <c r="F7337" s="13">
        <v>21.387755102040813</v>
      </c>
      <c r="G7337" s="13">
        <v>4.8163265306122449</v>
      </c>
      <c r="H7337" s="13">
        <v>4.5714285714285712</v>
      </c>
      <c r="I7337" s="13">
        <v>1.4</v>
      </c>
      <c r="J7337" s="13">
        <v>3.5714285714285716</v>
      </c>
      <c r="K7337" s="13">
        <v>0.4</v>
      </c>
      <c r="L7337" s="13">
        <v>5</v>
      </c>
      <c r="M7337" s="13">
        <v>18.571428571428569</v>
      </c>
    </row>
    <row r="7338" spans="2:13">
      <c r="B7338" s="10">
        <v>7335</v>
      </c>
      <c r="C7338" s="13">
        <v>0.4</v>
      </c>
      <c r="D7338" s="13">
        <v>10</v>
      </c>
      <c r="E7338" s="13">
        <v>11.25</v>
      </c>
      <c r="F7338" s="13">
        <v>18.028841769265846</v>
      </c>
      <c r="G7338" s="13">
        <v>2.3137254901960782</v>
      </c>
      <c r="H7338" s="13">
        <v>4.4651162790697674</v>
      </c>
      <c r="I7338" s="13">
        <v>0.8</v>
      </c>
      <c r="J7338" s="13">
        <v>6.25</v>
      </c>
      <c r="K7338" s="13">
        <v>0.8</v>
      </c>
      <c r="L7338" s="13">
        <v>2.5</v>
      </c>
      <c r="M7338" s="13">
        <v>18.75</v>
      </c>
    </row>
    <row r="7339" spans="2:13">
      <c r="B7339" s="10">
        <v>7336</v>
      </c>
      <c r="C7339" s="13">
        <v>0.8</v>
      </c>
      <c r="D7339" s="13">
        <v>5</v>
      </c>
      <c r="E7339" s="13">
        <v>7.605633802816901</v>
      </c>
      <c r="F7339" s="13">
        <v>15.449605434022573</v>
      </c>
      <c r="G7339" s="13">
        <v>2.5106382978723403</v>
      </c>
      <c r="H7339" s="13">
        <v>5.333333333333333</v>
      </c>
      <c r="I7339" s="13">
        <v>1</v>
      </c>
      <c r="J7339" s="13">
        <v>5</v>
      </c>
      <c r="K7339" s="13">
        <v>0.6</v>
      </c>
      <c r="L7339" s="13">
        <v>3.3333333333333335</v>
      </c>
      <c r="M7339" s="13">
        <v>13.333333333333334</v>
      </c>
    </row>
    <row r="7340" spans="2:13">
      <c r="B7340" s="10">
        <v>7337</v>
      </c>
      <c r="C7340" s="13">
        <v>0.6</v>
      </c>
      <c r="D7340" s="13">
        <v>6.666666666666667</v>
      </c>
      <c r="E7340" s="13">
        <v>13.5</v>
      </c>
      <c r="F7340" s="13">
        <v>19.118745172088232</v>
      </c>
      <c r="G7340" s="13">
        <v>2.4712041884816753</v>
      </c>
      <c r="H7340" s="13">
        <v>3.1475409836065573</v>
      </c>
      <c r="I7340" s="13">
        <v>0.8</v>
      </c>
      <c r="J7340" s="13">
        <v>6.25</v>
      </c>
      <c r="K7340" s="13">
        <v>0.1</v>
      </c>
      <c r="L7340" s="13">
        <v>20</v>
      </c>
      <c r="M7340" s="13">
        <v>32.916666666666671</v>
      </c>
    </row>
    <row r="7341" spans="2:13">
      <c r="B7341" s="10">
        <v>7338</v>
      </c>
      <c r="C7341" s="13">
        <v>0.8</v>
      </c>
      <c r="D7341" s="13">
        <v>5</v>
      </c>
      <c r="E7341" s="13">
        <v>12.272727272727273</v>
      </c>
      <c r="F7341" s="13">
        <v>19.37799043062201</v>
      </c>
      <c r="G7341" s="13">
        <v>3.1052631578947372</v>
      </c>
      <c r="H7341" s="13">
        <v>4</v>
      </c>
      <c r="I7341" s="13">
        <v>1.2</v>
      </c>
      <c r="J7341" s="13">
        <v>4.166666666666667</v>
      </c>
      <c r="K7341" s="13">
        <v>0.1</v>
      </c>
      <c r="L7341" s="13">
        <v>20</v>
      </c>
      <c r="M7341" s="13">
        <v>29.166666666666668</v>
      </c>
    </row>
    <row r="7342" spans="2:13">
      <c r="B7342" s="10">
        <v>7339</v>
      </c>
      <c r="C7342" s="13">
        <v>1</v>
      </c>
      <c r="D7342" s="13">
        <v>4</v>
      </c>
      <c r="E7342" s="13">
        <v>16.875</v>
      </c>
      <c r="F7342" s="13">
        <v>26.539136622390892</v>
      </c>
      <c r="G7342" s="13">
        <v>3.4705882352941178</v>
      </c>
      <c r="H7342" s="13">
        <v>6.193548387096774</v>
      </c>
      <c r="I7342" s="13">
        <v>1.2</v>
      </c>
      <c r="J7342" s="13">
        <v>4.166666666666667</v>
      </c>
      <c r="K7342" s="13">
        <v>0.6</v>
      </c>
      <c r="L7342" s="13">
        <v>3.3333333333333335</v>
      </c>
      <c r="M7342" s="13">
        <v>11.500000000000002</v>
      </c>
    </row>
    <row r="7343" spans="2:13">
      <c r="B7343" s="10">
        <v>7340</v>
      </c>
      <c r="C7343" s="13">
        <v>1.2</v>
      </c>
      <c r="D7343" s="13">
        <v>3.3333333333333335</v>
      </c>
      <c r="E7343" s="13">
        <v>8.7096774193548381</v>
      </c>
      <c r="F7343" s="13">
        <v>16.944027898866608</v>
      </c>
      <c r="G7343" s="13">
        <v>3.0451612903225804</v>
      </c>
      <c r="H7343" s="13">
        <v>5.1891891891891895</v>
      </c>
      <c r="I7343" s="13">
        <v>1.4</v>
      </c>
      <c r="J7343" s="13">
        <v>3.5714285714285716</v>
      </c>
      <c r="K7343" s="13">
        <v>0.4</v>
      </c>
      <c r="L7343" s="13">
        <v>5</v>
      </c>
      <c r="M7343" s="13">
        <v>11.904761904761905</v>
      </c>
    </row>
    <row r="7344" spans="2:13">
      <c r="B7344" s="10">
        <v>7341</v>
      </c>
      <c r="C7344" s="13">
        <v>1.4</v>
      </c>
      <c r="D7344" s="13">
        <v>2.8571428571428572</v>
      </c>
      <c r="E7344" s="13">
        <v>15.428571428571429</v>
      </c>
      <c r="F7344" s="13">
        <v>30.925714285714285</v>
      </c>
      <c r="G7344" s="13">
        <v>2.6971428571428571</v>
      </c>
      <c r="H7344" s="13">
        <v>12.8</v>
      </c>
      <c r="I7344" s="13">
        <v>0.4</v>
      </c>
      <c r="J7344" s="13">
        <v>12.5</v>
      </c>
      <c r="K7344" s="13">
        <v>0.2</v>
      </c>
      <c r="L7344" s="13">
        <v>10</v>
      </c>
      <c r="M7344" s="13">
        <v>25.357142857142858</v>
      </c>
    </row>
    <row r="7345" spans="2:13">
      <c r="B7345" s="10">
        <v>7342</v>
      </c>
      <c r="C7345" s="13">
        <v>0.6</v>
      </c>
      <c r="D7345" s="13">
        <v>6.666666666666667</v>
      </c>
      <c r="E7345" s="13">
        <v>11.25</v>
      </c>
      <c r="F7345" s="13">
        <v>17.698988814823185</v>
      </c>
      <c r="G7345" s="13">
        <v>2.8263473053892216</v>
      </c>
      <c r="H7345" s="13">
        <v>3.6226415094339623</v>
      </c>
      <c r="I7345" s="13">
        <v>1</v>
      </c>
      <c r="J7345" s="13">
        <v>5</v>
      </c>
      <c r="K7345" s="13">
        <v>0.6</v>
      </c>
      <c r="L7345" s="13">
        <v>3.3333333333333335</v>
      </c>
      <c r="M7345" s="13">
        <v>15.000000000000002</v>
      </c>
    </row>
    <row r="7346" spans="2:13">
      <c r="B7346" s="10">
        <v>7343</v>
      </c>
      <c r="C7346" s="13">
        <v>1</v>
      </c>
      <c r="D7346" s="13">
        <v>4</v>
      </c>
      <c r="E7346" s="13">
        <v>9.1525423728813564</v>
      </c>
      <c r="F7346" s="13">
        <v>15.852420272759257</v>
      </c>
      <c r="G7346" s="13">
        <v>3.746031746031746</v>
      </c>
      <c r="H7346" s="13">
        <v>2.953846153846154</v>
      </c>
      <c r="I7346" s="13">
        <v>1</v>
      </c>
      <c r="J7346" s="13">
        <v>5</v>
      </c>
      <c r="K7346" s="13">
        <v>0.6</v>
      </c>
      <c r="L7346" s="13">
        <v>3.3333333333333335</v>
      </c>
      <c r="M7346" s="13">
        <v>12.333333333333334</v>
      </c>
    </row>
    <row r="7347" spans="2:13">
      <c r="B7347" s="10">
        <v>7344</v>
      </c>
      <c r="C7347" s="13">
        <v>1</v>
      </c>
      <c r="D7347" s="13">
        <v>4</v>
      </c>
      <c r="E7347" s="13">
        <v>12</v>
      </c>
      <c r="F7347" s="13">
        <v>17.105850340136055</v>
      </c>
      <c r="G7347" s="13">
        <v>3.1466666666666669</v>
      </c>
      <c r="H7347" s="13">
        <v>1.9591836734693877</v>
      </c>
      <c r="I7347" s="13">
        <v>1.2</v>
      </c>
      <c r="J7347" s="13">
        <v>4.166666666666667</v>
      </c>
      <c r="K7347" s="13">
        <v>0.1</v>
      </c>
      <c r="L7347" s="13">
        <v>20</v>
      </c>
      <c r="M7347" s="13">
        <v>28.166666666666668</v>
      </c>
    </row>
    <row r="7348" spans="2:13">
      <c r="B7348" s="10">
        <v>7345</v>
      </c>
      <c r="C7348" s="13">
        <v>1</v>
      </c>
      <c r="D7348" s="13">
        <v>4</v>
      </c>
      <c r="E7348" s="13">
        <v>11.25</v>
      </c>
      <c r="F7348" s="13">
        <v>18.954316972205795</v>
      </c>
      <c r="G7348" s="13">
        <v>2.6516853932584272</v>
      </c>
      <c r="H7348" s="13">
        <v>5.0526315789473681</v>
      </c>
      <c r="I7348" s="13">
        <v>1.6</v>
      </c>
      <c r="J7348" s="13">
        <v>3.125</v>
      </c>
      <c r="K7348" s="13">
        <v>0.4</v>
      </c>
      <c r="L7348" s="13">
        <v>5</v>
      </c>
      <c r="M7348" s="13">
        <v>12.125</v>
      </c>
    </row>
    <row r="7349" spans="2:13">
      <c r="B7349" s="10">
        <v>7346</v>
      </c>
      <c r="C7349" s="13">
        <v>1.4</v>
      </c>
      <c r="D7349" s="13">
        <v>2.8571428571428572</v>
      </c>
      <c r="E7349" s="13">
        <v>14.594594594594593</v>
      </c>
      <c r="F7349" s="13">
        <v>21.537465930908553</v>
      </c>
      <c r="G7349" s="13">
        <v>2.5792349726775954</v>
      </c>
      <c r="H7349" s="13">
        <v>4.3636363636363633</v>
      </c>
      <c r="I7349" s="13">
        <v>0.4</v>
      </c>
      <c r="J7349" s="13">
        <v>12.5</v>
      </c>
      <c r="K7349" s="13">
        <v>0.4</v>
      </c>
      <c r="L7349" s="13">
        <v>5</v>
      </c>
      <c r="M7349" s="13">
        <v>20.357142857142858</v>
      </c>
    </row>
    <row r="7350" spans="2:13">
      <c r="B7350" s="10">
        <v>7347</v>
      </c>
      <c r="C7350" s="13">
        <v>0.8</v>
      </c>
      <c r="D7350" s="13">
        <v>5</v>
      </c>
      <c r="E7350" s="13">
        <v>12.857142857142858</v>
      </c>
      <c r="F7350" s="13">
        <v>21.650868347338939</v>
      </c>
      <c r="G7350" s="13">
        <v>3.1466666666666669</v>
      </c>
      <c r="H7350" s="13">
        <v>5.6470588235294121</v>
      </c>
      <c r="I7350" s="13">
        <v>1.2</v>
      </c>
      <c r="J7350" s="13">
        <v>4.166666666666667</v>
      </c>
      <c r="K7350" s="13">
        <v>0.2</v>
      </c>
      <c r="L7350" s="13">
        <v>10</v>
      </c>
      <c r="M7350" s="13">
        <v>19.166666666666668</v>
      </c>
    </row>
    <row r="7351" spans="2:13">
      <c r="B7351" s="10">
        <v>7348</v>
      </c>
      <c r="C7351" s="13">
        <v>0.2</v>
      </c>
      <c r="D7351" s="13">
        <v>20</v>
      </c>
      <c r="E7351" s="13">
        <v>10.8</v>
      </c>
      <c r="F7351" s="13">
        <v>18.657397504456327</v>
      </c>
      <c r="G7351" s="13">
        <v>2.5240641711229945</v>
      </c>
      <c r="H7351" s="13">
        <v>5.333333333333333</v>
      </c>
      <c r="I7351" s="13">
        <v>1</v>
      </c>
      <c r="J7351" s="13">
        <v>5</v>
      </c>
      <c r="K7351" s="13">
        <v>0.4</v>
      </c>
      <c r="L7351" s="13">
        <v>5</v>
      </c>
      <c r="M7351" s="13">
        <v>30</v>
      </c>
    </row>
    <row r="7352" spans="2:13">
      <c r="B7352" s="10">
        <v>7349</v>
      </c>
      <c r="C7352" s="13">
        <v>0.4</v>
      </c>
      <c r="D7352" s="13">
        <v>10</v>
      </c>
      <c r="E7352" s="13">
        <v>12.558139534883722</v>
      </c>
      <c r="F7352" s="13">
        <v>18.838122462753976</v>
      </c>
      <c r="G7352" s="13">
        <v>3.5757575757575761</v>
      </c>
      <c r="H7352" s="13">
        <v>2.704225352112676</v>
      </c>
      <c r="I7352" s="13">
        <v>0.8</v>
      </c>
      <c r="J7352" s="13">
        <v>6.25</v>
      </c>
      <c r="K7352" s="13">
        <v>0.4</v>
      </c>
      <c r="L7352" s="13">
        <v>5</v>
      </c>
      <c r="M7352" s="13">
        <v>21.25</v>
      </c>
    </row>
    <row r="7353" spans="2:13">
      <c r="B7353" s="10">
        <v>7350</v>
      </c>
      <c r="C7353" s="13">
        <v>0.6</v>
      </c>
      <c r="D7353" s="13">
        <v>6.666666666666667</v>
      </c>
      <c r="E7353" s="13">
        <v>15.428571428571429</v>
      </c>
      <c r="F7353" s="13">
        <v>24.140148677462111</v>
      </c>
      <c r="G7353" s="13">
        <v>3.5223880597014925</v>
      </c>
      <c r="H7353" s="13">
        <v>5.1891891891891895</v>
      </c>
      <c r="I7353" s="13">
        <v>1</v>
      </c>
      <c r="J7353" s="13">
        <v>5</v>
      </c>
      <c r="K7353" s="13">
        <v>0.4</v>
      </c>
      <c r="L7353" s="13">
        <v>5</v>
      </c>
      <c r="M7353" s="13">
        <v>16.666666666666668</v>
      </c>
    </row>
    <row r="7354" spans="2:13">
      <c r="B7354" s="10">
        <v>7351</v>
      </c>
      <c r="C7354" s="13">
        <v>0.6</v>
      </c>
      <c r="D7354" s="13">
        <v>6.666666666666667</v>
      </c>
      <c r="E7354" s="13">
        <v>10.384615384615385</v>
      </c>
      <c r="F7354" s="13">
        <v>18.808675534991323</v>
      </c>
      <c r="G7354" s="13">
        <v>3.3714285714285714</v>
      </c>
      <c r="H7354" s="13">
        <v>5.0526315789473681</v>
      </c>
      <c r="I7354" s="13">
        <v>0.6</v>
      </c>
      <c r="J7354" s="13">
        <v>8.3333333333333339</v>
      </c>
      <c r="K7354" s="13">
        <v>0.2</v>
      </c>
      <c r="L7354" s="13">
        <v>10</v>
      </c>
      <c r="M7354" s="13">
        <v>25</v>
      </c>
    </row>
    <row r="7355" spans="2:13">
      <c r="B7355" s="10">
        <v>7352</v>
      </c>
      <c r="C7355" s="13">
        <v>1</v>
      </c>
      <c r="D7355" s="13">
        <v>4</v>
      </c>
      <c r="E7355" s="13">
        <v>14.210526315789473</v>
      </c>
      <c r="F7355" s="13">
        <v>20.264514790160113</v>
      </c>
      <c r="G7355" s="13">
        <v>3.0063694267515921</v>
      </c>
      <c r="H7355" s="13">
        <v>3.0476190476190474</v>
      </c>
      <c r="I7355" s="13">
        <v>1.4</v>
      </c>
      <c r="J7355" s="13">
        <v>3.5714285714285716</v>
      </c>
      <c r="K7355" s="13">
        <v>0.6</v>
      </c>
      <c r="L7355" s="13">
        <v>3.3333333333333335</v>
      </c>
      <c r="M7355" s="13">
        <v>10.904761904761905</v>
      </c>
    </row>
    <row r="7356" spans="2:13">
      <c r="B7356" s="10">
        <v>7353</v>
      </c>
      <c r="C7356" s="13">
        <v>0.6</v>
      </c>
      <c r="D7356" s="13">
        <v>6.666666666666667</v>
      </c>
      <c r="E7356" s="13">
        <v>10.188679245283019</v>
      </c>
      <c r="F7356" s="13">
        <v>17.622348983472286</v>
      </c>
      <c r="G7356" s="13">
        <v>2.9685534591194971</v>
      </c>
      <c r="H7356" s="13">
        <v>4.4651162790697674</v>
      </c>
      <c r="I7356" s="13">
        <v>0.8</v>
      </c>
      <c r="J7356" s="13">
        <v>6.25</v>
      </c>
      <c r="K7356" s="13">
        <v>0.6</v>
      </c>
      <c r="L7356" s="13">
        <v>3.3333333333333335</v>
      </c>
      <c r="M7356" s="13">
        <v>16.25</v>
      </c>
    </row>
    <row r="7357" spans="2:13">
      <c r="B7357" s="10">
        <v>7354</v>
      </c>
      <c r="C7357" s="13">
        <v>1.2</v>
      </c>
      <c r="D7357" s="13">
        <v>3.3333333333333335</v>
      </c>
      <c r="E7357" s="13">
        <v>11.48936170212766</v>
      </c>
      <c r="F7357" s="13">
        <v>19.783867196633153</v>
      </c>
      <c r="G7357" s="13">
        <v>3.3714285714285714</v>
      </c>
      <c r="H7357" s="13">
        <v>4.9230769230769234</v>
      </c>
      <c r="I7357" s="13">
        <v>0.8</v>
      </c>
      <c r="J7357" s="13">
        <v>6.25</v>
      </c>
      <c r="K7357" s="13">
        <v>0.4</v>
      </c>
      <c r="L7357" s="13">
        <v>5</v>
      </c>
      <c r="M7357" s="13">
        <v>14.583333333333334</v>
      </c>
    </row>
    <row r="7358" spans="2:13">
      <c r="B7358" s="10">
        <v>7355</v>
      </c>
      <c r="C7358" s="13">
        <v>0.6</v>
      </c>
      <c r="D7358" s="13">
        <v>6.666666666666667</v>
      </c>
      <c r="E7358" s="13">
        <v>14.210526315789473</v>
      </c>
      <c r="F7358" s="13">
        <v>22.204931910195068</v>
      </c>
      <c r="G7358" s="13">
        <v>3.6307692307692307</v>
      </c>
      <c r="H7358" s="13">
        <v>4.3636363636363633</v>
      </c>
      <c r="I7358" s="13">
        <v>1</v>
      </c>
      <c r="J7358" s="13">
        <v>5</v>
      </c>
      <c r="K7358" s="13">
        <v>0.2</v>
      </c>
      <c r="L7358" s="13">
        <v>10</v>
      </c>
      <c r="M7358" s="13">
        <v>21.666666666666668</v>
      </c>
    </row>
    <row r="7359" spans="2:13">
      <c r="B7359" s="10">
        <v>7356</v>
      </c>
      <c r="C7359" s="13">
        <v>0.6</v>
      </c>
      <c r="D7359" s="13">
        <v>6.666666666666667</v>
      </c>
      <c r="E7359" s="13">
        <v>13.5</v>
      </c>
      <c r="F7359" s="13">
        <v>19.075757575757578</v>
      </c>
      <c r="G7359" s="13">
        <v>2.6666666666666665</v>
      </c>
      <c r="H7359" s="13">
        <v>2.9090909090909092</v>
      </c>
      <c r="I7359" s="13">
        <v>0.8</v>
      </c>
      <c r="J7359" s="13">
        <v>6.25</v>
      </c>
      <c r="K7359" s="13">
        <v>0.2</v>
      </c>
      <c r="L7359" s="13">
        <v>10</v>
      </c>
      <c r="M7359" s="13">
        <v>22.916666666666668</v>
      </c>
    </row>
    <row r="7360" spans="2:13">
      <c r="B7360" s="10">
        <v>7357</v>
      </c>
      <c r="C7360" s="13">
        <v>0.4</v>
      </c>
      <c r="D7360" s="13">
        <v>10</v>
      </c>
      <c r="E7360" s="13">
        <v>9.8181818181818166</v>
      </c>
      <c r="F7360" s="13">
        <v>16.254675557001136</v>
      </c>
      <c r="G7360" s="13">
        <v>2.7441860465116279</v>
      </c>
      <c r="H7360" s="13">
        <v>3.6923076923076925</v>
      </c>
      <c r="I7360" s="13">
        <v>1</v>
      </c>
      <c r="J7360" s="13">
        <v>5</v>
      </c>
      <c r="K7360" s="13">
        <v>0.4</v>
      </c>
      <c r="L7360" s="13">
        <v>5</v>
      </c>
      <c r="M7360" s="13">
        <v>20</v>
      </c>
    </row>
    <row r="7361" spans="2:13">
      <c r="B7361" s="10">
        <v>7358</v>
      </c>
      <c r="C7361" s="13">
        <v>1.6</v>
      </c>
      <c r="D7361" s="13">
        <v>2.5</v>
      </c>
      <c r="E7361" s="13">
        <v>13.846153846153847</v>
      </c>
      <c r="F7361" s="13">
        <v>22.290515449136141</v>
      </c>
      <c r="G7361" s="13">
        <v>3.2551724137931033</v>
      </c>
      <c r="H7361" s="13">
        <v>5.1891891891891895</v>
      </c>
      <c r="I7361" s="13">
        <v>1.6</v>
      </c>
      <c r="J7361" s="13">
        <v>3.125</v>
      </c>
      <c r="K7361" s="13">
        <v>0.4</v>
      </c>
      <c r="L7361" s="13">
        <v>5</v>
      </c>
      <c r="M7361" s="13">
        <v>10.625</v>
      </c>
    </row>
    <row r="7362" spans="2:13">
      <c r="B7362" s="10">
        <v>7359</v>
      </c>
      <c r="C7362" s="13">
        <v>0.8</v>
      </c>
      <c r="D7362" s="13">
        <v>5</v>
      </c>
      <c r="E7362" s="13">
        <v>12.857142857142858</v>
      </c>
      <c r="F7362" s="13">
        <v>21.408494208494211</v>
      </c>
      <c r="G7362" s="13">
        <v>2.5513513513513515</v>
      </c>
      <c r="H7362" s="13">
        <v>6</v>
      </c>
      <c r="I7362" s="13">
        <v>1</v>
      </c>
      <c r="J7362" s="13">
        <v>5</v>
      </c>
      <c r="K7362" s="13">
        <v>0.2</v>
      </c>
      <c r="L7362" s="13">
        <v>10</v>
      </c>
      <c r="M7362" s="13">
        <v>20</v>
      </c>
    </row>
    <row r="7363" spans="2:13">
      <c r="B7363" s="10">
        <v>7360</v>
      </c>
      <c r="C7363" s="13">
        <v>0.6</v>
      </c>
      <c r="D7363" s="13">
        <v>6.666666666666667</v>
      </c>
      <c r="E7363" s="13">
        <v>9.473684210526315</v>
      </c>
      <c r="F7363" s="13">
        <v>16.882527335904875</v>
      </c>
      <c r="G7363" s="13">
        <v>3.7165354330708662</v>
      </c>
      <c r="H7363" s="13">
        <v>3.6923076923076925</v>
      </c>
      <c r="I7363" s="13">
        <v>1</v>
      </c>
      <c r="J7363" s="13">
        <v>5</v>
      </c>
      <c r="K7363" s="13">
        <v>0.4</v>
      </c>
      <c r="L7363" s="13">
        <v>5</v>
      </c>
      <c r="M7363" s="13">
        <v>16.666666666666668</v>
      </c>
    </row>
    <row r="7364" spans="2:13">
      <c r="B7364" s="10">
        <v>7361</v>
      </c>
      <c r="C7364" s="13">
        <v>1</v>
      </c>
      <c r="D7364" s="13">
        <v>4</v>
      </c>
      <c r="E7364" s="13">
        <v>10.8</v>
      </c>
      <c r="F7364" s="13">
        <v>18.528088119590873</v>
      </c>
      <c r="G7364" s="13">
        <v>3.0451612903225804</v>
      </c>
      <c r="H7364" s="13">
        <v>4.6829268292682924</v>
      </c>
      <c r="I7364" s="13">
        <v>1</v>
      </c>
      <c r="J7364" s="13">
        <v>5</v>
      </c>
      <c r="K7364" s="13">
        <v>0.6</v>
      </c>
      <c r="L7364" s="13">
        <v>3.3333333333333335</v>
      </c>
      <c r="M7364" s="13">
        <v>12.333333333333334</v>
      </c>
    </row>
    <row r="7365" spans="2:13">
      <c r="B7365" s="10">
        <v>7362</v>
      </c>
      <c r="C7365" s="13">
        <v>1</v>
      </c>
      <c r="D7365" s="13">
        <v>4</v>
      </c>
      <c r="E7365" s="13">
        <v>9.6428571428571441</v>
      </c>
      <c r="F7365" s="13">
        <v>15.529705320060652</v>
      </c>
      <c r="G7365" s="13">
        <v>2.3959390862944163</v>
      </c>
      <c r="H7365" s="13">
        <v>3.4909090909090907</v>
      </c>
      <c r="I7365" s="13">
        <v>1</v>
      </c>
      <c r="J7365" s="13">
        <v>5</v>
      </c>
      <c r="K7365" s="13">
        <v>0.1</v>
      </c>
      <c r="L7365" s="13">
        <v>20</v>
      </c>
      <c r="M7365" s="13">
        <v>29</v>
      </c>
    </row>
    <row r="7366" spans="2:13">
      <c r="B7366" s="10">
        <v>7363</v>
      </c>
      <c r="C7366" s="13">
        <v>0.8</v>
      </c>
      <c r="D7366" s="13">
        <v>5</v>
      </c>
      <c r="E7366" s="13">
        <v>13.846153846153847</v>
      </c>
      <c r="F7366" s="13">
        <v>20.370097508125678</v>
      </c>
      <c r="G7366" s="13">
        <v>3.3239436619718314</v>
      </c>
      <c r="H7366" s="13">
        <v>3.2</v>
      </c>
      <c r="I7366" s="13">
        <v>1.2</v>
      </c>
      <c r="J7366" s="13">
        <v>4.166666666666667</v>
      </c>
      <c r="K7366" s="13">
        <v>0.4</v>
      </c>
      <c r="L7366" s="13">
        <v>5</v>
      </c>
      <c r="M7366" s="13">
        <v>14.166666666666668</v>
      </c>
    </row>
    <row r="7367" spans="2:13">
      <c r="B7367" s="10">
        <v>7364</v>
      </c>
      <c r="C7367" s="13">
        <v>0.8</v>
      </c>
      <c r="D7367" s="13">
        <v>5</v>
      </c>
      <c r="E7367" s="13">
        <v>11.48936170212766</v>
      </c>
      <c r="F7367" s="13">
        <v>18.92583166491341</v>
      </c>
      <c r="G7367" s="13">
        <v>2.3838383838383841</v>
      </c>
      <c r="H7367" s="13">
        <v>5.0526315789473681</v>
      </c>
      <c r="I7367" s="13">
        <v>1</v>
      </c>
      <c r="J7367" s="13">
        <v>5</v>
      </c>
      <c r="K7367" s="13">
        <v>0.8</v>
      </c>
      <c r="L7367" s="13">
        <v>2.5</v>
      </c>
      <c r="M7367" s="13">
        <v>12.5</v>
      </c>
    </row>
    <row r="7368" spans="2:13">
      <c r="B7368" s="10">
        <v>7365</v>
      </c>
      <c r="C7368" s="13">
        <v>1.2</v>
      </c>
      <c r="D7368" s="13">
        <v>3.3333333333333335</v>
      </c>
      <c r="E7368" s="13">
        <v>11.739130434782609</v>
      </c>
      <c r="F7368" s="13">
        <v>17.41513960100859</v>
      </c>
      <c r="G7368" s="13">
        <v>2.5792349726775954</v>
      </c>
      <c r="H7368" s="13">
        <v>3.096774193548387</v>
      </c>
      <c r="I7368" s="13">
        <v>0.8</v>
      </c>
      <c r="J7368" s="13">
        <v>6.25</v>
      </c>
      <c r="K7368" s="13">
        <v>0.2</v>
      </c>
      <c r="L7368" s="13">
        <v>10</v>
      </c>
      <c r="M7368" s="13">
        <v>19.583333333333336</v>
      </c>
    </row>
    <row r="7369" spans="2:13">
      <c r="B7369" s="10">
        <v>7366</v>
      </c>
      <c r="C7369" s="13">
        <v>0.4</v>
      </c>
      <c r="D7369" s="13">
        <v>10</v>
      </c>
      <c r="E7369" s="13">
        <v>17.419354838709676</v>
      </c>
      <c r="F7369" s="13">
        <v>26.984331797235022</v>
      </c>
      <c r="G7369" s="13">
        <v>3.3714285714285714</v>
      </c>
      <c r="H7369" s="13">
        <v>6.193548387096774</v>
      </c>
      <c r="I7369" s="13">
        <v>0.8</v>
      </c>
      <c r="J7369" s="13">
        <v>6.25</v>
      </c>
      <c r="K7369" s="13">
        <v>0.6</v>
      </c>
      <c r="L7369" s="13">
        <v>3.3333333333333335</v>
      </c>
      <c r="M7369" s="13">
        <v>19.583333333333332</v>
      </c>
    </row>
    <row r="7370" spans="2:13">
      <c r="B7370" s="10">
        <v>7367</v>
      </c>
      <c r="C7370" s="13">
        <v>1</v>
      </c>
      <c r="D7370" s="13">
        <v>4</v>
      </c>
      <c r="E7370" s="13">
        <v>11.020408163265305</v>
      </c>
      <c r="F7370" s="13">
        <v>19.041593201332169</v>
      </c>
      <c r="G7370" s="13">
        <v>2.9685534591194971</v>
      </c>
      <c r="H7370" s="13">
        <v>5.0526315789473681</v>
      </c>
      <c r="I7370" s="13">
        <v>1.2</v>
      </c>
      <c r="J7370" s="13">
        <v>4.166666666666667</v>
      </c>
      <c r="K7370" s="13">
        <v>0.2</v>
      </c>
      <c r="L7370" s="13">
        <v>10</v>
      </c>
      <c r="M7370" s="13">
        <v>18.166666666666668</v>
      </c>
    </row>
    <row r="7371" spans="2:13">
      <c r="B7371" s="10">
        <v>7368</v>
      </c>
      <c r="C7371" s="13">
        <v>1</v>
      </c>
      <c r="D7371" s="13">
        <v>4</v>
      </c>
      <c r="E7371" s="13">
        <v>12.272727272727273</v>
      </c>
      <c r="F7371" s="13">
        <v>20.038542852496342</v>
      </c>
      <c r="G7371" s="13">
        <v>3.3006993006993004</v>
      </c>
      <c r="H7371" s="13">
        <v>4.4651162790697674</v>
      </c>
      <c r="I7371" s="13">
        <v>1</v>
      </c>
      <c r="J7371" s="13">
        <v>5</v>
      </c>
      <c r="K7371" s="13">
        <v>0.6</v>
      </c>
      <c r="L7371" s="13">
        <v>3.3333333333333335</v>
      </c>
      <c r="M7371" s="13">
        <v>12.333333333333334</v>
      </c>
    </row>
    <row r="7372" spans="2:13">
      <c r="B7372" s="10">
        <v>7369</v>
      </c>
      <c r="C7372" s="13">
        <v>0.6</v>
      </c>
      <c r="D7372" s="13">
        <v>6.666666666666667</v>
      </c>
      <c r="E7372" s="13">
        <v>10</v>
      </c>
      <c r="F7372" s="13">
        <v>18.786954980503367</v>
      </c>
      <c r="G7372" s="13">
        <v>2.5934065934065931</v>
      </c>
      <c r="H7372" s="13">
        <v>6.193548387096774</v>
      </c>
      <c r="I7372" s="13">
        <v>1.2</v>
      </c>
      <c r="J7372" s="13">
        <v>4.166666666666667</v>
      </c>
      <c r="K7372" s="13">
        <v>0.4</v>
      </c>
      <c r="L7372" s="13">
        <v>5</v>
      </c>
      <c r="M7372" s="13">
        <v>15.833333333333334</v>
      </c>
    </row>
    <row r="7373" spans="2:13">
      <c r="B7373" s="10">
        <v>7370</v>
      </c>
      <c r="C7373" s="13">
        <v>1.2</v>
      </c>
      <c r="D7373" s="13">
        <v>3.3333333333333335</v>
      </c>
      <c r="E7373" s="13">
        <v>9.473684210526315</v>
      </c>
      <c r="F7373" s="13">
        <v>15.465183666886896</v>
      </c>
      <c r="G7373" s="13">
        <v>3.1258278145695364</v>
      </c>
      <c r="H7373" s="13">
        <v>2.8656716417910446</v>
      </c>
      <c r="I7373" s="13">
        <v>1.2</v>
      </c>
      <c r="J7373" s="13">
        <v>4.166666666666667</v>
      </c>
      <c r="K7373" s="13">
        <v>0.4</v>
      </c>
      <c r="L7373" s="13">
        <v>5</v>
      </c>
      <c r="M7373" s="13">
        <v>12.5</v>
      </c>
    </row>
    <row r="7374" spans="2:13">
      <c r="B7374" s="10">
        <v>7371</v>
      </c>
      <c r="C7374" s="13">
        <v>1</v>
      </c>
      <c r="D7374" s="13">
        <v>4</v>
      </c>
      <c r="E7374" s="13">
        <v>12.272727272727273</v>
      </c>
      <c r="F7374" s="13">
        <v>20.309792909792911</v>
      </c>
      <c r="G7374" s="13">
        <v>2.5513513513513515</v>
      </c>
      <c r="H7374" s="13">
        <v>5.4857142857142858</v>
      </c>
      <c r="I7374" s="13">
        <v>1.2</v>
      </c>
      <c r="J7374" s="13">
        <v>4.166666666666667</v>
      </c>
      <c r="K7374" s="13">
        <v>0.6</v>
      </c>
      <c r="L7374" s="13">
        <v>3.3333333333333335</v>
      </c>
      <c r="M7374" s="13">
        <v>11.500000000000002</v>
      </c>
    </row>
    <row r="7375" spans="2:13">
      <c r="B7375" s="10">
        <v>7372</v>
      </c>
      <c r="C7375" s="13">
        <v>1</v>
      </c>
      <c r="D7375" s="13">
        <v>4</v>
      </c>
      <c r="E7375" s="13">
        <v>15</v>
      </c>
      <c r="F7375" s="13">
        <v>21.620490620490621</v>
      </c>
      <c r="G7375" s="13">
        <v>3.0649350649350646</v>
      </c>
      <c r="H7375" s="13">
        <v>3.5555555555555554</v>
      </c>
      <c r="I7375" s="13">
        <v>0.8</v>
      </c>
      <c r="J7375" s="13">
        <v>6.25</v>
      </c>
      <c r="K7375" s="13">
        <v>0.4</v>
      </c>
      <c r="L7375" s="13">
        <v>5</v>
      </c>
      <c r="M7375" s="13">
        <v>15.25</v>
      </c>
    </row>
    <row r="7376" spans="2:13">
      <c r="B7376" s="10">
        <v>7373</v>
      </c>
      <c r="C7376" s="13">
        <v>0.8</v>
      </c>
      <c r="D7376" s="13">
        <v>5</v>
      </c>
      <c r="E7376" s="13">
        <v>10.588235294117647</v>
      </c>
      <c r="F7376" s="13">
        <v>19.732989120413055</v>
      </c>
      <c r="G7376" s="13">
        <v>2.5240641711229945</v>
      </c>
      <c r="H7376" s="13">
        <v>6.6206896551724137</v>
      </c>
      <c r="I7376" s="13">
        <v>1</v>
      </c>
      <c r="J7376" s="13">
        <v>5</v>
      </c>
      <c r="K7376" s="13">
        <v>0.4</v>
      </c>
      <c r="L7376" s="13">
        <v>5</v>
      </c>
      <c r="M7376" s="13">
        <v>15</v>
      </c>
    </row>
    <row r="7377" spans="2:13">
      <c r="B7377" s="10">
        <v>7374</v>
      </c>
      <c r="C7377" s="13">
        <v>0.8</v>
      </c>
      <c r="D7377" s="13">
        <v>5</v>
      </c>
      <c r="E7377" s="13">
        <v>11.739130434782609</v>
      </c>
      <c r="F7377" s="13">
        <v>19.11920012119376</v>
      </c>
      <c r="G7377" s="13">
        <v>2.6971428571428571</v>
      </c>
      <c r="H7377" s="13">
        <v>4.6829268292682924</v>
      </c>
      <c r="I7377" s="13">
        <v>1.6</v>
      </c>
      <c r="J7377" s="13">
        <v>3.125</v>
      </c>
      <c r="K7377" s="13">
        <v>0.6</v>
      </c>
      <c r="L7377" s="13">
        <v>3.3333333333333335</v>
      </c>
      <c r="M7377" s="13">
        <v>11.458333333333334</v>
      </c>
    </row>
    <row r="7378" spans="2:13">
      <c r="B7378" s="10">
        <v>7375</v>
      </c>
      <c r="C7378" s="13">
        <v>1.4</v>
      </c>
      <c r="D7378" s="13">
        <v>2.8571428571428572</v>
      </c>
      <c r="E7378" s="13">
        <v>14.210526315789473</v>
      </c>
      <c r="F7378" s="13">
        <v>21.603480245328768</v>
      </c>
      <c r="G7378" s="13">
        <v>3.8373983739837394</v>
      </c>
      <c r="H7378" s="13">
        <v>3.5555555555555554</v>
      </c>
      <c r="I7378" s="13">
        <v>1</v>
      </c>
      <c r="J7378" s="13">
        <v>5</v>
      </c>
      <c r="K7378" s="13">
        <v>0.8</v>
      </c>
      <c r="L7378" s="13">
        <v>2.5</v>
      </c>
      <c r="M7378" s="13">
        <v>10.357142857142858</v>
      </c>
    </row>
    <row r="7379" spans="2:13">
      <c r="B7379" s="10">
        <v>7376</v>
      </c>
      <c r="C7379" s="13">
        <v>1</v>
      </c>
      <c r="D7379" s="13">
        <v>4</v>
      </c>
      <c r="E7379" s="13">
        <v>11.48936170212766</v>
      </c>
      <c r="F7379" s="13">
        <v>19.96936170212766</v>
      </c>
      <c r="G7379" s="13">
        <v>3.1466666666666669</v>
      </c>
      <c r="H7379" s="13">
        <v>5.333333333333333</v>
      </c>
      <c r="I7379" s="13">
        <v>1</v>
      </c>
      <c r="J7379" s="13">
        <v>5</v>
      </c>
      <c r="K7379" s="13">
        <v>0.4</v>
      </c>
      <c r="L7379" s="13">
        <v>5</v>
      </c>
      <c r="M7379" s="13">
        <v>14</v>
      </c>
    </row>
    <row r="7380" spans="2:13">
      <c r="B7380" s="10">
        <v>7377</v>
      </c>
      <c r="C7380" s="13">
        <v>1</v>
      </c>
      <c r="D7380" s="13">
        <v>4</v>
      </c>
      <c r="E7380" s="13">
        <v>15</v>
      </c>
      <c r="F7380" s="13">
        <v>22.279176201372998</v>
      </c>
      <c r="G7380" s="13">
        <v>3.1052631578947372</v>
      </c>
      <c r="H7380" s="13">
        <v>4.1739130434782608</v>
      </c>
      <c r="I7380" s="13">
        <v>0.8</v>
      </c>
      <c r="J7380" s="13">
        <v>6.25</v>
      </c>
      <c r="K7380" s="13">
        <v>0.4</v>
      </c>
      <c r="L7380" s="13">
        <v>5</v>
      </c>
      <c r="M7380" s="13">
        <v>15.25</v>
      </c>
    </row>
    <row r="7381" spans="2:13">
      <c r="B7381" s="10">
        <v>7378</v>
      </c>
      <c r="C7381" s="13">
        <v>0.8</v>
      </c>
      <c r="D7381" s="13">
        <v>5</v>
      </c>
      <c r="E7381" s="13">
        <v>12.272727272727273</v>
      </c>
      <c r="F7381" s="13">
        <v>18.587033705960465</v>
      </c>
      <c r="G7381" s="13">
        <v>2.3959390862944163</v>
      </c>
      <c r="H7381" s="13">
        <v>3.9183673469387754</v>
      </c>
      <c r="I7381" s="13">
        <v>0.6</v>
      </c>
      <c r="J7381" s="13">
        <v>8.3333333333333339</v>
      </c>
      <c r="K7381" s="13">
        <v>0.2</v>
      </c>
      <c r="L7381" s="13">
        <v>10</v>
      </c>
      <c r="M7381" s="13">
        <v>23.333333333333336</v>
      </c>
    </row>
    <row r="7382" spans="2:13">
      <c r="B7382" s="10">
        <v>7379</v>
      </c>
      <c r="C7382" s="13">
        <v>1</v>
      </c>
      <c r="D7382" s="13">
        <v>4</v>
      </c>
      <c r="E7382" s="13">
        <v>11.25</v>
      </c>
      <c r="F7382" s="13">
        <v>17.956533776301217</v>
      </c>
      <c r="G7382" s="13">
        <v>3.6589147286821708</v>
      </c>
      <c r="H7382" s="13">
        <v>3.0476190476190474</v>
      </c>
      <c r="I7382" s="13">
        <v>0.8</v>
      </c>
      <c r="J7382" s="13">
        <v>6.25</v>
      </c>
      <c r="K7382" s="13">
        <v>0.6</v>
      </c>
      <c r="L7382" s="13">
        <v>3.3333333333333335</v>
      </c>
      <c r="M7382" s="13">
        <v>13.583333333333334</v>
      </c>
    </row>
    <row r="7383" spans="2:13">
      <c r="B7383" s="10">
        <v>7380</v>
      </c>
      <c r="C7383" s="13">
        <v>0.1</v>
      </c>
      <c r="D7383" s="13">
        <v>40</v>
      </c>
      <c r="E7383" s="13">
        <v>12.558139534883722</v>
      </c>
      <c r="F7383" s="13">
        <v>20.323414791992008</v>
      </c>
      <c r="G7383" s="13">
        <v>2.7126436781609193</v>
      </c>
      <c r="H7383" s="13">
        <v>5.0526315789473681</v>
      </c>
      <c r="I7383" s="13">
        <v>0.6</v>
      </c>
      <c r="J7383" s="13">
        <v>8.3333333333333339</v>
      </c>
      <c r="K7383" s="13">
        <v>0.6</v>
      </c>
      <c r="L7383" s="13">
        <v>3.3333333333333335</v>
      </c>
      <c r="M7383" s="13">
        <v>51.666666666666671</v>
      </c>
    </row>
    <row r="7384" spans="2:13">
      <c r="B7384" s="10">
        <v>7381</v>
      </c>
      <c r="C7384" s="13">
        <v>1</v>
      </c>
      <c r="D7384" s="13">
        <v>4</v>
      </c>
      <c r="E7384" s="13">
        <v>12.558139534883722</v>
      </c>
      <c r="F7384" s="13">
        <v>19.272845417236663</v>
      </c>
      <c r="G7384" s="13">
        <v>2.95</v>
      </c>
      <c r="H7384" s="13">
        <v>3.7647058823529411</v>
      </c>
      <c r="I7384" s="13">
        <v>1</v>
      </c>
      <c r="J7384" s="13">
        <v>5</v>
      </c>
      <c r="K7384" s="13">
        <v>0.1</v>
      </c>
      <c r="L7384" s="13">
        <v>20</v>
      </c>
      <c r="M7384" s="13">
        <v>29</v>
      </c>
    </row>
    <row r="7385" spans="2:13">
      <c r="B7385" s="10">
        <v>7382</v>
      </c>
      <c r="C7385" s="13">
        <v>1</v>
      </c>
      <c r="D7385" s="13">
        <v>4</v>
      </c>
      <c r="E7385" s="13">
        <v>14.594594594594593</v>
      </c>
      <c r="F7385" s="13">
        <v>20.244471311748523</v>
      </c>
      <c r="G7385" s="13">
        <v>2.8263473053892216</v>
      </c>
      <c r="H7385" s="13">
        <v>2.8235294117647061</v>
      </c>
      <c r="I7385" s="13">
        <v>1.2</v>
      </c>
      <c r="J7385" s="13">
        <v>4.166666666666667</v>
      </c>
      <c r="K7385" s="13">
        <v>0.4</v>
      </c>
      <c r="L7385" s="13">
        <v>5</v>
      </c>
      <c r="M7385" s="13">
        <v>13.166666666666668</v>
      </c>
    </row>
    <row r="7386" spans="2:13">
      <c r="B7386" s="10">
        <v>7383</v>
      </c>
      <c r="C7386" s="13">
        <v>0.6</v>
      </c>
      <c r="D7386" s="13">
        <v>6.666666666666667</v>
      </c>
      <c r="E7386" s="13">
        <v>11.020408163265305</v>
      </c>
      <c r="F7386" s="13">
        <v>17.613204621324417</v>
      </c>
      <c r="G7386" s="13">
        <v>3.4452554744525545</v>
      </c>
      <c r="H7386" s="13">
        <v>3.1475409836065573</v>
      </c>
      <c r="I7386" s="13">
        <v>1</v>
      </c>
      <c r="J7386" s="13">
        <v>5</v>
      </c>
      <c r="K7386" s="13">
        <v>0.2</v>
      </c>
      <c r="L7386" s="13">
        <v>10</v>
      </c>
      <c r="M7386" s="13">
        <v>21.666666666666668</v>
      </c>
    </row>
    <row r="7387" spans="2:13">
      <c r="B7387" s="10">
        <v>7384</v>
      </c>
      <c r="C7387" s="13">
        <v>0.8</v>
      </c>
      <c r="D7387" s="13">
        <v>5</v>
      </c>
      <c r="E7387" s="13">
        <v>11.739130434782609</v>
      </c>
      <c r="F7387" s="13">
        <v>18.119548130717934</v>
      </c>
      <c r="G7387" s="13">
        <v>3.2328767123287672</v>
      </c>
      <c r="H7387" s="13">
        <v>3.1475409836065573</v>
      </c>
      <c r="I7387" s="13">
        <v>0.6</v>
      </c>
      <c r="J7387" s="13">
        <v>8.3333333333333339</v>
      </c>
      <c r="K7387" s="13">
        <v>0.6</v>
      </c>
      <c r="L7387" s="13">
        <v>3.3333333333333335</v>
      </c>
      <c r="M7387" s="13">
        <v>16.666666666666668</v>
      </c>
    </row>
    <row r="7388" spans="2:13">
      <c r="B7388" s="10">
        <v>7385</v>
      </c>
      <c r="C7388" s="13">
        <v>0.8</v>
      </c>
      <c r="D7388" s="13">
        <v>5</v>
      </c>
      <c r="E7388" s="13">
        <v>14.594594594594593</v>
      </c>
      <c r="F7388" s="13">
        <v>20.892030492030493</v>
      </c>
      <c r="G7388" s="13">
        <v>3.6307692307692307</v>
      </c>
      <c r="H7388" s="13">
        <v>2.6666666666666665</v>
      </c>
      <c r="I7388" s="13">
        <v>1</v>
      </c>
      <c r="J7388" s="13">
        <v>5</v>
      </c>
      <c r="K7388" s="13">
        <v>0.4</v>
      </c>
      <c r="L7388" s="13">
        <v>5</v>
      </c>
      <c r="M7388" s="13">
        <v>15</v>
      </c>
    </row>
    <row r="7389" spans="2:13">
      <c r="B7389" s="10">
        <v>7386</v>
      </c>
      <c r="C7389" s="13">
        <v>1</v>
      </c>
      <c r="D7389" s="13">
        <v>4</v>
      </c>
      <c r="E7389" s="13">
        <v>13.846153846153847</v>
      </c>
      <c r="F7389" s="13">
        <v>24.304241875309998</v>
      </c>
      <c r="G7389" s="13">
        <v>3.8373983739837394</v>
      </c>
      <c r="H7389" s="13">
        <v>6.6206896551724137</v>
      </c>
      <c r="I7389" s="13">
        <v>0.8</v>
      </c>
      <c r="J7389" s="13">
        <v>6.25</v>
      </c>
      <c r="K7389" s="13">
        <v>1</v>
      </c>
      <c r="L7389" s="13">
        <v>2</v>
      </c>
      <c r="M7389" s="13">
        <v>12.25</v>
      </c>
    </row>
    <row r="7390" spans="2:13">
      <c r="B7390" s="10">
        <v>7387</v>
      </c>
      <c r="C7390" s="13">
        <v>0.6</v>
      </c>
      <c r="D7390" s="13">
        <v>6.666666666666667</v>
      </c>
      <c r="E7390" s="13">
        <v>12</v>
      </c>
      <c r="F7390" s="13">
        <v>21.003072196620586</v>
      </c>
      <c r="G7390" s="13">
        <v>2.8095238095238098</v>
      </c>
      <c r="H7390" s="13">
        <v>6.193548387096774</v>
      </c>
      <c r="I7390" s="13">
        <v>1</v>
      </c>
      <c r="J7390" s="13">
        <v>5</v>
      </c>
      <c r="K7390" s="13">
        <v>0.2</v>
      </c>
      <c r="L7390" s="13">
        <v>10</v>
      </c>
      <c r="M7390" s="13">
        <v>21.666666666666668</v>
      </c>
    </row>
    <row r="7391" spans="2:13">
      <c r="B7391" s="10">
        <v>7388</v>
      </c>
      <c r="C7391" s="13">
        <v>0.8</v>
      </c>
      <c r="D7391" s="13">
        <v>5</v>
      </c>
      <c r="E7391" s="13">
        <v>10.8</v>
      </c>
      <c r="F7391" s="13">
        <v>20.031746031746032</v>
      </c>
      <c r="G7391" s="13">
        <v>3.746031746031746</v>
      </c>
      <c r="H7391" s="13">
        <v>5.4857142857142858</v>
      </c>
      <c r="I7391" s="13">
        <v>1.2</v>
      </c>
      <c r="J7391" s="13">
        <v>4.166666666666667</v>
      </c>
      <c r="K7391" s="13">
        <v>0.4</v>
      </c>
      <c r="L7391" s="13">
        <v>5</v>
      </c>
      <c r="M7391" s="13">
        <v>14.166666666666668</v>
      </c>
    </row>
    <row r="7392" spans="2:13">
      <c r="B7392" s="10">
        <v>7389</v>
      </c>
      <c r="C7392" s="13">
        <v>0.6</v>
      </c>
      <c r="D7392" s="13">
        <v>6.666666666666667</v>
      </c>
      <c r="E7392" s="13">
        <v>10.588235294117647</v>
      </c>
      <c r="F7392" s="13">
        <v>16.65881403983251</v>
      </c>
      <c r="G7392" s="13">
        <v>2.7602339181286553</v>
      </c>
      <c r="H7392" s="13">
        <v>3.3103448275862069</v>
      </c>
      <c r="I7392" s="13">
        <v>0.8</v>
      </c>
      <c r="J7392" s="13">
        <v>6.25</v>
      </c>
      <c r="K7392" s="13">
        <v>0.4</v>
      </c>
      <c r="L7392" s="13">
        <v>5</v>
      </c>
      <c r="M7392" s="13">
        <v>17.916666666666668</v>
      </c>
    </row>
    <row r="7393" spans="2:13">
      <c r="B7393" s="10">
        <v>7390</v>
      </c>
      <c r="C7393" s="13">
        <v>0.6</v>
      </c>
      <c r="D7393" s="13">
        <v>6.666666666666667</v>
      </c>
      <c r="E7393" s="13">
        <v>15</v>
      </c>
      <c r="F7393" s="13">
        <v>22.313636363636363</v>
      </c>
      <c r="G7393" s="13">
        <v>2.95</v>
      </c>
      <c r="H7393" s="13">
        <v>4.3636363636363633</v>
      </c>
      <c r="I7393" s="13">
        <v>0.6</v>
      </c>
      <c r="J7393" s="13">
        <v>8.3333333333333339</v>
      </c>
      <c r="K7393" s="13">
        <v>0.2</v>
      </c>
      <c r="L7393" s="13">
        <v>10</v>
      </c>
      <c r="M7393" s="13">
        <v>25</v>
      </c>
    </row>
    <row r="7394" spans="2:13">
      <c r="B7394" s="10">
        <v>7391</v>
      </c>
      <c r="C7394" s="13">
        <v>0.8</v>
      </c>
      <c r="D7394" s="13">
        <v>5</v>
      </c>
      <c r="E7394" s="13">
        <v>12.857142857142858</v>
      </c>
      <c r="F7394" s="13">
        <v>25.266666666666666</v>
      </c>
      <c r="G7394" s="13">
        <v>2.8095238095238098</v>
      </c>
      <c r="H7394" s="13">
        <v>9.6</v>
      </c>
      <c r="I7394" s="13">
        <v>1.2</v>
      </c>
      <c r="J7394" s="13">
        <v>4.166666666666667</v>
      </c>
      <c r="K7394" s="13">
        <v>0.4</v>
      </c>
      <c r="L7394" s="13">
        <v>5</v>
      </c>
      <c r="M7394" s="13">
        <v>14.166666666666668</v>
      </c>
    </row>
    <row r="7395" spans="2:13">
      <c r="B7395" s="10">
        <v>7392</v>
      </c>
      <c r="C7395" s="13">
        <v>1</v>
      </c>
      <c r="D7395" s="13">
        <v>4</v>
      </c>
      <c r="E7395" s="13">
        <v>12.857142857142858</v>
      </c>
      <c r="F7395" s="13">
        <v>22.799253034547153</v>
      </c>
      <c r="G7395" s="13">
        <v>3.0849673202614376</v>
      </c>
      <c r="H7395" s="13">
        <v>6.8571428571428568</v>
      </c>
      <c r="I7395" s="13">
        <v>1.2</v>
      </c>
      <c r="J7395" s="13">
        <v>4.166666666666667</v>
      </c>
      <c r="K7395" s="13">
        <v>0.6</v>
      </c>
      <c r="L7395" s="13">
        <v>3.3333333333333335</v>
      </c>
      <c r="M7395" s="13">
        <v>11.500000000000002</v>
      </c>
    </row>
    <row r="7396" spans="2:13">
      <c r="B7396" s="10">
        <v>7393</v>
      </c>
      <c r="C7396" s="13">
        <v>1</v>
      </c>
      <c r="D7396" s="13">
        <v>4</v>
      </c>
      <c r="E7396" s="13">
        <v>9.6428571428571441</v>
      </c>
      <c r="F7396" s="13">
        <v>21.670829170829172</v>
      </c>
      <c r="G7396" s="13">
        <v>3.3006993006993004</v>
      </c>
      <c r="H7396" s="13">
        <v>8.7272727272727266</v>
      </c>
      <c r="I7396" s="13">
        <v>0.6</v>
      </c>
      <c r="J7396" s="13">
        <v>8.3333333333333339</v>
      </c>
      <c r="K7396" s="13">
        <v>0.6</v>
      </c>
      <c r="L7396" s="13">
        <v>3.3333333333333335</v>
      </c>
      <c r="M7396" s="13">
        <v>15.666666666666668</v>
      </c>
    </row>
    <row r="7397" spans="2:13">
      <c r="B7397" s="10">
        <v>7394</v>
      </c>
      <c r="C7397" s="13">
        <v>1.2</v>
      </c>
      <c r="D7397" s="13">
        <v>3.3333333333333335</v>
      </c>
      <c r="E7397" s="13">
        <v>9</v>
      </c>
      <c r="F7397" s="13">
        <v>16.575757575757578</v>
      </c>
      <c r="G7397" s="13">
        <v>3.5757575757575761</v>
      </c>
      <c r="H7397" s="13">
        <v>4</v>
      </c>
      <c r="I7397" s="13">
        <v>1.6</v>
      </c>
      <c r="J7397" s="13">
        <v>3.125</v>
      </c>
      <c r="K7397" s="13">
        <v>0.4</v>
      </c>
      <c r="L7397" s="13">
        <v>5</v>
      </c>
      <c r="M7397" s="13">
        <v>11.458333333333334</v>
      </c>
    </row>
    <row r="7398" spans="2:13">
      <c r="B7398" s="10">
        <v>7395</v>
      </c>
      <c r="C7398" s="13">
        <v>1.2</v>
      </c>
      <c r="D7398" s="13">
        <v>3.3333333333333335</v>
      </c>
      <c r="E7398" s="13">
        <v>11.020408163265305</v>
      </c>
      <c r="F7398" s="13">
        <v>16.678587444744203</v>
      </c>
      <c r="G7398" s="13">
        <v>2.5106382978723403</v>
      </c>
      <c r="H7398" s="13">
        <v>3.1475409836065573</v>
      </c>
      <c r="I7398" s="13">
        <v>0.6</v>
      </c>
      <c r="J7398" s="13">
        <v>8.3333333333333339</v>
      </c>
      <c r="K7398" s="13">
        <v>0.2</v>
      </c>
      <c r="L7398" s="13">
        <v>10</v>
      </c>
      <c r="M7398" s="13">
        <v>21.666666666666668</v>
      </c>
    </row>
    <row r="7399" spans="2:13">
      <c r="B7399" s="10">
        <v>7396</v>
      </c>
      <c r="C7399" s="13">
        <v>0.2</v>
      </c>
      <c r="D7399" s="13">
        <v>20</v>
      </c>
      <c r="E7399" s="13">
        <v>11.739130434782609</v>
      </c>
      <c r="F7399" s="13">
        <v>19.772007147111378</v>
      </c>
      <c r="G7399" s="13">
        <v>3.2328767123287672</v>
      </c>
      <c r="H7399" s="13">
        <v>4.8</v>
      </c>
      <c r="I7399" s="13">
        <v>0.6</v>
      </c>
      <c r="J7399" s="13">
        <v>8.3333333333333339</v>
      </c>
      <c r="K7399" s="13">
        <v>0.4</v>
      </c>
      <c r="L7399" s="13">
        <v>5</v>
      </c>
      <c r="M7399" s="13">
        <v>33.333333333333336</v>
      </c>
    </row>
    <row r="7400" spans="2:13">
      <c r="B7400" s="10">
        <v>7397</v>
      </c>
      <c r="C7400" s="13">
        <v>0.4</v>
      </c>
      <c r="D7400" s="13">
        <v>10</v>
      </c>
      <c r="E7400" s="13">
        <v>16.875</v>
      </c>
      <c r="F7400" s="13">
        <v>23.440217391304348</v>
      </c>
      <c r="G7400" s="13">
        <v>2.5652173913043477</v>
      </c>
      <c r="H7400" s="13">
        <v>4</v>
      </c>
      <c r="I7400" s="13">
        <v>0.8</v>
      </c>
      <c r="J7400" s="13">
        <v>6.25</v>
      </c>
      <c r="K7400" s="13">
        <v>0.2</v>
      </c>
      <c r="L7400" s="13">
        <v>10</v>
      </c>
      <c r="M7400" s="13">
        <v>26.25</v>
      </c>
    </row>
    <row r="7401" spans="2:13">
      <c r="B7401" s="10">
        <v>7398</v>
      </c>
      <c r="C7401" s="13">
        <v>0.4</v>
      </c>
      <c r="D7401" s="13">
        <v>10</v>
      </c>
      <c r="E7401" s="13">
        <v>14.594594594594593</v>
      </c>
      <c r="F7401" s="13">
        <v>22.543312543312542</v>
      </c>
      <c r="G7401" s="13">
        <v>3.0256410256410255</v>
      </c>
      <c r="H7401" s="13">
        <v>4.9230769230769234</v>
      </c>
      <c r="I7401" s="13">
        <v>0.8</v>
      </c>
      <c r="J7401" s="13">
        <v>6.25</v>
      </c>
      <c r="K7401" s="13">
        <v>0.6</v>
      </c>
      <c r="L7401" s="13">
        <v>3.3333333333333335</v>
      </c>
      <c r="M7401" s="13">
        <v>19.583333333333332</v>
      </c>
    </row>
    <row r="7402" spans="2:13">
      <c r="B7402" s="10">
        <v>7399</v>
      </c>
      <c r="C7402" s="13">
        <v>1.2</v>
      </c>
      <c r="D7402" s="13">
        <v>3.3333333333333335</v>
      </c>
      <c r="E7402" s="13">
        <v>18</v>
      </c>
      <c r="F7402" s="13">
        <v>23.717324185248714</v>
      </c>
      <c r="G7402" s="13">
        <v>2.2264150943396226</v>
      </c>
      <c r="H7402" s="13">
        <v>3.4909090909090907</v>
      </c>
      <c r="I7402" s="13">
        <v>1</v>
      </c>
      <c r="J7402" s="13">
        <v>5</v>
      </c>
      <c r="K7402" s="13">
        <v>0.4</v>
      </c>
      <c r="L7402" s="13">
        <v>5</v>
      </c>
      <c r="M7402" s="13">
        <v>13.333333333333334</v>
      </c>
    </row>
    <row r="7403" spans="2:13">
      <c r="B7403" s="10">
        <v>7400</v>
      </c>
      <c r="C7403" s="13">
        <v>0.2</v>
      </c>
      <c r="D7403" s="13">
        <v>20</v>
      </c>
      <c r="E7403" s="13">
        <v>8.8524590163934427</v>
      </c>
      <c r="F7403" s="13">
        <v>19.076202106680359</v>
      </c>
      <c r="G7403" s="13">
        <v>3.603053435114504</v>
      </c>
      <c r="H7403" s="13">
        <v>6.6206896551724137</v>
      </c>
      <c r="I7403" s="13">
        <v>1.6</v>
      </c>
      <c r="J7403" s="13">
        <v>3.125</v>
      </c>
      <c r="K7403" s="13">
        <v>0.4</v>
      </c>
      <c r="L7403" s="13">
        <v>5</v>
      </c>
      <c r="M7403" s="13">
        <v>28.125</v>
      </c>
    </row>
    <row r="7404" spans="2:13">
      <c r="B7404" s="10">
        <v>7401</v>
      </c>
      <c r="C7404" s="13">
        <v>1.8</v>
      </c>
      <c r="D7404" s="13">
        <v>2.2222222222222223</v>
      </c>
      <c r="E7404" s="13">
        <v>12.558139534883722</v>
      </c>
      <c r="F7404" s="13">
        <v>18.031650015160995</v>
      </c>
      <c r="G7404" s="13">
        <v>2.8433734939759034</v>
      </c>
      <c r="H7404" s="13">
        <v>2.6301369863013697</v>
      </c>
      <c r="I7404" s="13">
        <v>0.6</v>
      </c>
      <c r="J7404" s="13">
        <v>8.3333333333333339</v>
      </c>
      <c r="K7404" s="13">
        <v>0.2</v>
      </c>
      <c r="L7404" s="13">
        <v>10</v>
      </c>
      <c r="M7404" s="13">
        <v>20.555555555555557</v>
      </c>
    </row>
    <row r="7405" spans="2:13">
      <c r="B7405" s="10">
        <v>7402</v>
      </c>
      <c r="C7405" s="13">
        <v>1.2</v>
      </c>
      <c r="D7405" s="13">
        <v>3.3333333333333335</v>
      </c>
      <c r="E7405" s="13">
        <v>19.285714285714288</v>
      </c>
      <c r="F7405" s="13">
        <v>26.076061193708256</v>
      </c>
      <c r="G7405" s="13">
        <v>3.0256410256410255</v>
      </c>
      <c r="H7405" s="13">
        <v>3.7647058823529411</v>
      </c>
      <c r="I7405" s="13">
        <v>1</v>
      </c>
      <c r="J7405" s="13">
        <v>5</v>
      </c>
      <c r="K7405" s="13">
        <v>0.4</v>
      </c>
      <c r="L7405" s="13">
        <v>5</v>
      </c>
      <c r="M7405" s="13">
        <v>13.333333333333334</v>
      </c>
    </row>
    <row r="7406" spans="2:13">
      <c r="B7406" s="10">
        <v>7403</v>
      </c>
      <c r="C7406" s="13">
        <v>0.8</v>
      </c>
      <c r="D7406" s="13">
        <v>5</v>
      </c>
      <c r="E7406" s="13">
        <v>9.8181818181818166</v>
      </c>
      <c r="F7406" s="13">
        <v>17.04353201538024</v>
      </c>
      <c r="G7406" s="13">
        <v>2.7602339181286553</v>
      </c>
      <c r="H7406" s="13">
        <v>4.4651162790697674</v>
      </c>
      <c r="I7406" s="13">
        <v>1.4</v>
      </c>
      <c r="J7406" s="13">
        <v>3.5714285714285716</v>
      </c>
      <c r="K7406" s="13">
        <v>0.6</v>
      </c>
      <c r="L7406" s="13">
        <v>3.3333333333333335</v>
      </c>
      <c r="M7406" s="13">
        <v>11.904761904761905</v>
      </c>
    </row>
    <row r="7407" spans="2:13">
      <c r="B7407" s="10">
        <v>7404</v>
      </c>
      <c r="C7407" s="13">
        <v>0.2</v>
      </c>
      <c r="D7407" s="13">
        <v>20</v>
      </c>
      <c r="E7407" s="13">
        <v>10.8</v>
      </c>
      <c r="F7407" s="13">
        <v>20.038709677419355</v>
      </c>
      <c r="G7407" s="13">
        <v>3.0451612903225804</v>
      </c>
      <c r="H7407" s="13">
        <v>6.193548387096774</v>
      </c>
      <c r="I7407" s="13">
        <v>1.2</v>
      </c>
      <c r="J7407" s="13">
        <v>4.166666666666667</v>
      </c>
      <c r="K7407" s="13">
        <v>0.2</v>
      </c>
      <c r="L7407" s="13">
        <v>10</v>
      </c>
      <c r="M7407" s="13">
        <v>34.166666666666671</v>
      </c>
    </row>
    <row r="7408" spans="2:13">
      <c r="B7408" s="10">
        <v>7405</v>
      </c>
      <c r="C7408" s="13">
        <v>1</v>
      </c>
      <c r="D7408" s="13">
        <v>4</v>
      </c>
      <c r="E7408" s="13">
        <v>15</v>
      </c>
      <c r="F7408" s="13">
        <v>23.344201680672271</v>
      </c>
      <c r="G7408" s="13">
        <v>2.6971428571428571</v>
      </c>
      <c r="H7408" s="13">
        <v>5.6470588235294121</v>
      </c>
      <c r="I7408" s="13">
        <v>1.2</v>
      </c>
      <c r="J7408" s="13">
        <v>4.166666666666667</v>
      </c>
      <c r="K7408" s="13">
        <v>0.8</v>
      </c>
      <c r="L7408" s="13">
        <v>2.5</v>
      </c>
      <c r="M7408" s="13">
        <v>10.666666666666668</v>
      </c>
    </row>
    <row r="7409" spans="2:13">
      <c r="B7409" s="10">
        <v>7406</v>
      </c>
      <c r="C7409" s="13">
        <v>1</v>
      </c>
      <c r="D7409" s="13">
        <v>4</v>
      </c>
      <c r="E7409" s="13">
        <v>15.882352941176469</v>
      </c>
      <c r="F7409" s="13">
        <v>25.245947197776747</v>
      </c>
      <c r="G7409" s="13">
        <v>3.7165354330708662</v>
      </c>
      <c r="H7409" s="13">
        <v>5.6470588235294121</v>
      </c>
      <c r="I7409" s="13">
        <v>1</v>
      </c>
      <c r="J7409" s="13">
        <v>5</v>
      </c>
      <c r="K7409" s="13">
        <v>0.6</v>
      </c>
      <c r="L7409" s="13">
        <v>3.3333333333333335</v>
      </c>
      <c r="M7409" s="13">
        <v>12.333333333333334</v>
      </c>
    </row>
    <row r="7410" spans="2:13">
      <c r="B7410" s="10">
        <v>7407</v>
      </c>
      <c r="C7410" s="13">
        <v>0.2</v>
      </c>
      <c r="D7410" s="13">
        <v>20</v>
      </c>
      <c r="E7410" s="13">
        <v>11.48936170212766</v>
      </c>
      <c r="F7410" s="13">
        <v>23.638588271736396</v>
      </c>
      <c r="G7410" s="13">
        <v>3.0063694267515921</v>
      </c>
      <c r="H7410" s="13">
        <v>9.1428571428571423</v>
      </c>
      <c r="I7410" s="13">
        <v>1.2</v>
      </c>
      <c r="J7410" s="13">
        <v>4.166666666666667</v>
      </c>
      <c r="K7410" s="13">
        <v>0.4</v>
      </c>
      <c r="L7410" s="13">
        <v>5</v>
      </c>
      <c r="M7410" s="13">
        <v>29.166666666666668</v>
      </c>
    </row>
    <row r="7411" spans="2:13">
      <c r="B7411" s="10">
        <v>7408</v>
      </c>
      <c r="C7411" s="13">
        <v>1</v>
      </c>
      <c r="D7411" s="13">
        <v>4</v>
      </c>
      <c r="E7411" s="13">
        <v>11.48936170212766</v>
      </c>
      <c r="F7411" s="13">
        <v>16.340268102423629</v>
      </c>
      <c r="G7411" s="13">
        <v>2.9685534591194971</v>
      </c>
      <c r="H7411" s="13">
        <v>1.8823529411764706</v>
      </c>
      <c r="I7411" s="13">
        <v>1</v>
      </c>
      <c r="J7411" s="13">
        <v>5</v>
      </c>
      <c r="K7411" s="13">
        <v>0.6</v>
      </c>
      <c r="L7411" s="13">
        <v>3.3333333333333335</v>
      </c>
      <c r="M7411" s="13">
        <v>12.333333333333334</v>
      </c>
    </row>
    <row r="7412" spans="2:13">
      <c r="B7412" s="10">
        <v>7409</v>
      </c>
      <c r="C7412" s="13">
        <v>0.6</v>
      </c>
      <c r="D7412" s="13">
        <v>6.666666666666667</v>
      </c>
      <c r="E7412" s="13">
        <v>7.9411764705882346</v>
      </c>
      <c r="F7412" s="13">
        <v>14.732784862196626</v>
      </c>
      <c r="G7412" s="13">
        <v>3.3006993006993004</v>
      </c>
      <c r="H7412" s="13">
        <v>3.4909090909090907</v>
      </c>
      <c r="I7412" s="13">
        <v>0.8</v>
      </c>
      <c r="J7412" s="13">
        <v>6.25</v>
      </c>
      <c r="K7412" s="13">
        <v>0.2</v>
      </c>
      <c r="L7412" s="13">
        <v>10</v>
      </c>
      <c r="M7412" s="13">
        <v>22.916666666666668</v>
      </c>
    </row>
    <row r="7413" spans="2:13">
      <c r="B7413" s="10">
        <v>7410</v>
      </c>
      <c r="C7413" s="13">
        <v>1</v>
      </c>
      <c r="D7413" s="13">
        <v>4</v>
      </c>
      <c r="E7413" s="13">
        <v>11.739130434782609</v>
      </c>
      <c r="F7413" s="13">
        <v>23.507246376811594</v>
      </c>
      <c r="G7413" s="13">
        <v>3.4202898550724639</v>
      </c>
      <c r="H7413" s="13">
        <v>8.3478260869565215</v>
      </c>
      <c r="I7413" s="13">
        <v>1</v>
      </c>
      <c r="J7413" s="13">
        <v>5</v>
      </c>
      <c r="K7413" s="13">
        <v>0.6</v>
      </c>
      <c r="L7413" s="13">
        <v>3.3333333333333335</v>
      </c>
      <c r="M7413" s="13">
        <v>12.333333333333334</v>
      </c>
    </row>
    <row r="7414" spans="2:13">
      <c r="B7414" s="10">
        <v>7411</v>
      </c>
      <c r="C7414" s="13">
        <v>0.8</v>
      </c>
      <c r="D7414" s="13">
        <v>5</v>
      </c>
      <c r="E7414" s="13">
        <v>10</v>
      </c>
      <c r="F7414" s="13">
        <v>20.290909090909089</v>
      </c>
      <c r="G7414" s="13">
        <v>4.290909090909091</v>
      </c>
      <c r="H7414" s="13">
        <v>6</v>
      </c>
      <c r="I7414" s="13">
        <v>1.4</v>
      </c>
      <c r="J7414" s="13">
        <v>3.5714285714285716</v>
      </c>
      <c r="K7414" s="13">
        <v>0.4</v>
      </c>
      <c r="L7414" s="13">
        <v>5</v>
      </c>
      <c r="M7414" s="13">
        <v>13.571428571428571</v>
      </c>
    </row>
    <row r="7415" spans="2:13">
      <c r="B7415" s="10">
        <v>7412</v>
      </c>
      <c r="C7415" s="13">
        <v>1.2</v>
      </c>
      <c r="D7415" s="13">
        <v>3.3333333333333335</v>
      </c>
      <c r="E7415" s="13">
        <v>15.882352941176469</v>
      </c>
      <c r="F7415" s="13">
        <v>24.102642796248933</v>
      </c>
      <c r="G7415" s="13">
        <v>3.4202898550724639</v>
      </c>
      <c r="H7415" s="13">
        <v>4.8</v>
      </c>
      <c r="I7415" s="13">
        <v>1.6</v>
      </c>
      <c r="J7415" s="13">
        <v>3.125</v>
      </c>
      <c r="K7415" s="13">
        <v>0.8</v>
      </c>
      <c r="L7415" s="13">
        <v>2.5</v>
      </c>
      <c r="M7415" s="13">
        <v>8.9583333333333339</v>
      </c>
    </row>
    <row r="7416" spans="2:13">
      <c r="B7416" s="10">
        <v>7413</v>
      </c>
      <c r="C7416" s="13">
        <v>0.6</v>
      </c>
      <c r="D7416" s="13">
        <v>6.666666666666667</v>
      </c>
      <c r="E7416" s="13">
        <v>13.5</v>
      </c>
      <c r="F7416" s="13">
        <v>21.585106382978722</v>
      </c>
      <c r="G7416" s="13">
        <v>4</v>
      </c>
      <c r="H7416" s="13">
        <v>4.0851063829787231</v>
      </c>
      <c r="I7416" s="13">
        <v>0.6</v>
      </c>
      <c r="J7416" s="13">
        <v>8.3333333333333339</v>
      </c>
      <c r="K7416" s="13">
        <v>0.8</v>
      </c>
      <c r="L7416" s="13">
        <v>2.5</v>
      </c>
      <c r="M7416" s="13">
        <v>17.5</v>
      </c>
    </row>
    <row r="7417" spans="2:13">
      <c r="B7417" s="10">
        <v>7414</v>
      </c>
      <c r="C7417" s="13">
        <v>0.2</v>
      </c>
      <c r="D7417" s="13">
        <v>20</v>
      </c>
      <c r="E7417" s="13">
        <v>14.210526315789473</v>
      </c>
      <c r="F7417" s="13">
        <v>21.926401929537427</v>
      </c>
      <c r="G7417" s="13">
        <v>3.6307692307692307</v>
      </c>
      <c r="H7417" s="13">
        <v>4.0851063829787231</v>
      </c>
      <c r="I7417" s="13">
        <v>1</v>
      </c>
      <c r="J7417" s="13">
        <v>5</v>
      </c>
      <c r="K7417" s="13">
        <v>0.1</v>
      </c>
      <c r="L7417" s="13">
        <v>20</v>
      </c>
      <c r="M7417" s="13">
        <v>45</v>
      </c>
    </row>
    <row r="7418" spans="2:13">
      <c r="B7418" s="10">
        <v>7415</v>
      </c>
      <c r="C7418" s="13">
        <v>0.8</v>
      </c>
      <c r="D7418" s="13">
        <v>5</v>
      </c>
      <c r="E7418" s="13">
        <v>17.419354838709676</v>
      </c>
      <c r="F7418" s="13">
        <v>26.340838876673438</v>
      </c>
      <c r="G7418" s="13">
        <v>3.8688524590163937</v>
      </c>
      <c r="H7418" s="13">
        <v>5.0526315789473681</v>
      </c>
      <c r="I7418" s="13">
        <v>1</v>
      </c>
      <c r="J7418" s="13">
        <v>5</v>
      </c>
      <c r="K7418" s="13">
        <v>0.1</v>
      </c>
      <c r="L7418" s="13">
        <v>20</v>
      </c>
      <c r="M7418" s="13">
        <v>30</v>
      </c>
    </row>
    <row r="7419" spans="2:13">
      <c r="B7419" s="10">
        <v>7416</v>
      </c>
      <c r="C7419" s="13">
        <v>1</v>
      </c>
      <c r="D7419" s="13">
        <v>4</v>
      </c>
      <c r="E7419" s="13">
        <v>11.48936170212766</v>
      </c>
      <c r="F7419" s="13">
        <v>19.22381146289321</v>
      </c>
      <c r="G7419" s="13">
        <v>2.6818181818181817</v>
      </c>
      <c r="H7419" s="13">
        <v>5.0526315789473681</v>
      </c>
      <c r="I7419" s="13">
        <v>1.2</v>
      </c>
      <c r="J7419" s="13">
        <v>4.166666666666667</v>
      </c>
      <c r="K7419" s="13">
        <v>0.1</v>
      </c>
      <c r="L7419" s="13">
        <v>20</v>
      </c>
      <c r="M7419" s="13">
        <v>28.166666666666668</v>
      </c>
    </row>
    <row r="7420" spans="2:13">
      <c r="B7420" s="10">
        <v>7417</v>
      </c>
      <c r="C7420" s="13">
        <v>1.2</v>
      </c>
      <c r="D7420" s="13">
        <v>3.3333333333333335</v>
      </c>
      <c r="E7420" s="13">
        <v>11.48936170212766</v>
      </c>
      <c r="F7420" s="13">
        <v>24.982375674183547</v>
      </c>
      <c r="G7420" s="13">
        <v>2.8263473053892216</v>
      </c>
      <c r="H7420" s="13">
        <v>10.666666666666666</v>
      </c>
      <c r="I7420" s="13">
        <v>0.8</v>
      </c>
      <c r="J7420" s="13">
        <v>6.25</v>
      </c>
      <c r="K7420" s="13">
        <v>0.4</v>
      </c>
      <c r="L7420" s="13">
        <v>5</v>
      </c>
      <c r="M7420" s="13">
        <v>14.583333333333334</v>
      </c>
    </row>
    <row r="7421" spans="2:13">
      <c r="B7421" s="10">
        <v>7418</v>
      </c>
      <c r="C7421" s="13">
        <v>0.6</v>
      </c>
      <c r="D7421" s="13">
        <v>6.666666666666667</v>
      </c>
      <c r="E7421" s="13">
        <v>10.8</v>
      </c>
      <c r="F7421" s="13">
        <v>17.912223612849395</v>
      </c>
      <c r="G7421" s="13">
        <v>3.3475177304964543</v>
      </c>
      <c r="H7421" s="13">
        <v>3.7647058823529411</v>
      </c>
      <c r="I7421" s="13">
        <v>1.4</v>
      </c>
      <c r="J7421" s="13">
        <v>3.5714285714285716</v>
      </c>
      <c r="K7421" s="13">
        <v>0.2</v>
      </c>
      <c r="L7421" s="13">
        <v>10</v>
      </c>
      <c r="M7421" s="13">
        <v>20.238095238095241</v>
      </c>
    </row>
    <row r="7422" spans="2:13">
      <c r="B7422" s="10">
        <v>7419</v>
      </c>
      <c r="C7422" s="13">
        <v>1</v>
      </c>
      <c r="D7422" s="13">
        <v>4</v>
      </c>
      <c r="E7422" s="13">
        <v>15.882352941176469</v>
      </c>
      <c r="F7422" s="13">
        <v>22.721362229102166</v>
      </c>
      <c r="G7422" s="13">
        <v>3.4705882352941178</v>
      </c>
      <c r="H7422" s="13">
        <v>3.3684210526315788</v>
      </c>
      <c r="I7422" s="13">
        <v>1</v>
      </c>
      <c r="J7422" s="13">
        <v>5</v>
      </c>
      <c r="K7422" s="13">
        <v>0.8</v>
      </c>
      <c r="L7422" s="13">
        <v>2.5</v>
      </c>
      <c r="M7422" s="13">
        <v>11.5</v>
      </c>
    </row>
    <row r="7423" spans="2:13">
      <c r="B7423" s="10">
        <v>7420</v>
      </c>
      <c r="C7423" s="13">
        <v>0.2</v>
      </c>
      <c r="D7423" s="13">
        <v>20</v>
      </c>
      <c r="E7423" s="13">
        <v>13.5</v>
      </c>
      <c r="F7423" s="13">
        <v>19.767379679144387</v>
      </c>
      <c r="G7423" s="13">
        <v>2.776470588235294</v>
      </c>
      <c r="H7423" s="13">
        <v>3.4909090909090907</v>
      </c>
      <c r="I7423" s="13">
        <v>1</v>
      </c>
      <c r="J7423" s="13">
        <v>5</v>
      </c>
      <c r="K7423" s="13">
        <v>0.2</v>
      </c>
      <c r="L7423" s="13">
        <v>10</v>
      </c>
      <c r="M7423" s="13">
        <v>35</v>
      </c>
    </row>
    <row r="7424" spans="2:13">
      <c r="B7424" s="10">
        <v>7421</v>
      </c>
      <c r="C7424" s="13">
        <v>0.6</v>
      </c>
      <c r="D7424" s="13">
        <v>6.666666666666667</v>
      </c>
      <c r="E7424" s="13">
        <v>14.210526315789473</v>
      </c>
      <c r="F7424" s="13">
        <v>19.597448165869217</v>
      </c>
      <c r="G7424" s="13">
        <v>2.8606060606060604</v>
      </c>
      <c r="H7424" s="13">
        <v>2.5263157894736841</v>
      </c>
      <c r="I7424" s="13">
        <v>1</v>
      </c>
      <c r="J7424" s="13">
        <v>5</v>
      </c>
      <c r="K7424" s="13">
        <v>0.6</v>
      </c>
      <c r="L7424" s="13">
        <v>3.3333333333333335</v>
      </c>
      <c r="M7424" s="13">
        <v>15.000000000000002</v>
      </c>
    </row>
    <row r="7425" spans="2:13">
      <c r="B7425" s="10">
        <v>7422</v>
      </c>
      <c r="C7425" s="13">
        <v>1.2</v>
      </c>
      <c r="D7425" s="13">
        <v>3.3333333333333335</v>
      </c>
      <c r="E7425" s="13">
        <v>12</v>
      </c>
      <c r="F7425" s="13">
        <v>18.893572729638304</v>
      </c>
      <c r="G7425" s="13">
        <v>3.746031746031746</v>
      </c>
      <c r="H7425" s="13">
        <v>3.1475409836065573</v>
      </c>
      <c r="I7425" s="13">
        <v>0.8</v>
      </c>
      <c r="J7425" s="13">
        <v>6.25</v>
      </c>
      <c r="K7425" s="13">
        <v>0.4</v>
      </c>
      <c r="L7425" s="13">
        <v>5</v>
      </c>
      <c r="M7425" s="13">
        <v>14.583333333333334</v>
      </c>
    </row>
    <row r="7426" spans="2:13">
      <c r="B7426" s="10">
        <v>7423</v>
      </c>
      <c r="C7426" s="13">
        <v>1.2</v>
      </c>
      <c r="D7426" s="13">
        <v>3.3333333333333335</v>
      </c>
      <c r="E7426" s="13">
        <v>7.5</v>
      </c>
      <c r="F7426" s="13">
        <v>14.640106951871658</v>
      </c>
      <c r="G7426" s="13">
        <v>2.776470588235294</v>
      </c>
      <c r="H7426" s="13">
        <v>4.3636363636363633</v>
      </c>
      <c r="I7426" s="13">
        <v>0.6</v>
      </c>
      <c r="J7426" s="13">
        <v>8.3333333333333339</v>
      </c>
      <c r="K7426" s="13">
        <v>0.1</v>
      </c>
      <c r="L7426" s="13">
        <v>20</v>
      </c>
      <c r="M7426" s="13">
        <v>31.666666666666668</v>
      </c>
    </row>
    <row r="7427" spans="2:13">
      <c r="B7427" s="10">
        <v>7424</v>
      </c>
      <c r="C7427" s="13">
        <v>1.2</v>
      </c>
      <c r="D7427" s="13">
        <v>3.3333333333333335</v>
      </c>
      <c r="E7427" s="13">
        <v>9.3103448275862064</v>
      </c>
      <c r="F7427" s="13">
        <v>17.832867350108728</v>
      </c>
      <c r="G7427" s="13">
        <v>3.189189189189189</v>
      </c>
      <c r="H7427" s="13">
        <v>5.333333333333333</v>
      </c>
      <c r="I7427" s="13">
        <v>0.6</v>
      </c>
      <c r="J7427" s="13">
        <v>8.3333333333333339</v>
      </c>
      <c r="K7427" s="13">
        <v>0.1</v>
      </c>
      <c r="L7427" s="13">
        <v>20</v>
      </c>
      <c r="M7427" s="13">
        <v>31.666666666666668</v>
      </c>
    </row>
    <row r="7428" spans="2:13">
      <c r="B7428" s="10">
        <v>7425</v>
      </c>
      <c r="C7428" s="13">
        <v>1.4</v>
      </c>
      <c r="D7428" s="13">
        <v>2.8571428571428572</v>
      </c>
      <c r="E7428" s="13">
        <v>10.588235294117647</v>
      </c>
      <c r="F7428" s="13">
        <v>18.930076852068112</v>
      </c>
      <c r="G7428" s="13">
        <v>3.6589147286821708</v>
      </c>
      <c r="H7428" s="13">
        <v>4.6829268292682924</v>
      </c>
      <c r="I7428" s="13">
        <v>1.2</v>
      </c>
      <c r="J7428" s="13">
        <v>4.166666666666667</v>
      </c>
      <c r="K7428" s="13">
        <v>0.6</v>
      </c>
      <c r="L7428" s="13">
        <v>3.3333333333333335</v>
      </c>
      <c r="M7428" s="13">
        <v>10.357142857142858</v>
      </c>
    </row>
    <row r="7429" spans="2:13">
      <c r="B7429" s="10">
        <v>7426</v>
      </c>
      <c r="C7429" s="13">
        <v>1</v>
      </c>
      <c r="D7429" s="13">
        <v>4</v>
      </c>
      <c r="E7429" s="13">
        <v>10.188679245283019</v>
      </c>
      <c r="F7429" s="13">
        <v>20.628913163411674</v>
      </c>
      <c r="G7429" s="13">
        <v>2.7602339181286553</v>
      </c>
      <c r="H7429" s="13">
        <v>7.68</v>
      </c>
      <c r="I7429" s="13">
        <v>1.2</v>
      </c>
      <c r="J7429" s="13">
        <v>4.166666666666667</v>
      </c>
      <c r="K7429" s="13">
        <v>0.6</v>
      </c>
      <c r="L7429" s="13">
        <v>3.3333333333333335</v>
      </c>
      <c r="M7429" s="13">
        <v>11.500000000000002</v>
      </c>
    </row>
    <row r="7430" spans="2:13">
      <c r="B7430" s="10">
        <v>7427</v>
      </c>
      <c r="C7430" s="13">
        <v>0.4</v>
      </c>
      <c r="D7430" s="13">
        <v>10</v>
      </c>
      <c r="E7430" s="13">
        <v>9.473684210526315</v>
      </c>
      <c r="F7430" s="13">
        <v>15.848474689909485</v>
      </c>
      <c r="G7430" s="13">
        <v>3.0063694267515921</v>
      </c>
      <c r="H7430" s="13">
        <v>3.3684210526315788</v>
      </c>
      <c r="I7430" s="13">
        <v>0.8</v>
      </c>
      <c r="J7430" s="13">
        <v>6.25</v>
      </c>
      <c r="K7430" s="13">
        <v>0.2</v>
      </c>
      <c r="L7430" s="13">
        <v>10</v>
      </c>
      <c r="M7430" s="13">
        <v>26.25</v>
      </c>
    </row>
    <row r="7431" spans="2:13">
      <c r="B7431" s="10">
        <v>7428</v>
      </c>
      <c r="C7431" s="13">
        <v>0.4</v>
      </c>
      <c r="D7431" s="13">
        <v>10</v>
      </c>
      <c r="E7431" s="13">
        <v>12.558139534883722</v>
      </c>
      <c r="F7431" s="13">
        <v>18.838594755071746</v>
      </c>
      <c r="G7431" s="13">
        <v>2.1953488372093024</v>
      </c>
      <c r="H7431" s="13">
        <v>4.0851063829787231</v>
      </c>
      <c r="I7431" s="13">
        <v>0.8</v>
      </c>
      <c r="J7431" s="13">
        <v>6.25</v>
      </c>
      <c r="K7431" s="13">
        <v>0.4</v>
      </c>
      <c r="L7431" s="13">
        <v>5</v>
      </c>
      <c r="M7431" s="13">
        <v>21.25</v>
      </c>
    </row>
    <row r="7432" spans="2:13">
      <c r="B7432" s="10">
        <v>7429</v>
      </c>
      <c r="C7432" s="13">
        <v>1</v>
      </c>
      <c r="D7432" s="13">
        <v>4</v>
      </c>
      <c r="E7432" s="13">
        <v>7.9411764705882346</v>
      </c>
      <c r="F7432" s="13">
        <v>14.95202918376653</v>
      </c>
      <c r="G7432" s="13">
        <v>2.7441860465116279</v>
      </c>
      <c r="H7432" s="13">
        <v>4.2666666666666666</v>
      </c>
      <c r="I7432" s="13">
        <v>1</v>
      </c>
      <c r="J7432" s="13">
        <v>5</v>
      </c>
      <c r="K7432" s="13">
        <v>0.6</v>
      </c>
      <c r="L7432" s="13">
        <v>3.3333333333333335</v>
      </c>
      <c r="M7432" s="13">
        <v>12.333333333333334</v>
      </c>
    </row>
    <row r="7433" spans="2:13">
      <c r="B7433" s="10">
        <v>7430</v>
      </c>
      <c r="C7433" s="13">
        <v>1</v>
      </c>
      <c r="D7433" s="13">
        <v>4</v>
      </c>
      <c r="E7433" s="13">
        <v>11.25</v>
      </c>
      <c r="F7433" s="13">
        <v>18.735008818342152</v>
      </c>
      <c r="G7433" s="13">
        <v>2.9135802469135803</v>
      </c>
      <c r="H7433" s="13">
        <v>4.5714285714285712</v>
      </c>
      <c r="I7433" s="13">
        <v>0.4</v>
      </c>
      <c r="J7433" s="13">
        <v>12.5</v>
      </c>
      <c r="K7433" s="13">
        <v>0.4</v>
      </c>
      <c r="L7433" s="13">
        <v>5</v>
      </c>
      <c r="M7433" s="13">
        <v>21.5</v>
      </c>
    </row>
    <row r="7434" spans="2:13">
      <c r="B7434" s="10">
        <v>7431</v>
      </c>
      <c r="C7434" s="13">
        <v>0.8</v>
      </c>
      <c r="D7434" s="13">
        <v>5</v>
      </c>
      <c r="E7434" s="13">
        <v>11.48936170212766</v>
      </c>
      <c r="F7434" s="13">
        <v>17.958139982670648</v>
      </c>
      <c r="G7434" s="13">
        <v>2.776470588235294</v>
      </c>
      <c r="H7434" s="13">
        <v>3.6923076923076925</v>
      </c>
      <c r="I7434" s="13">
        <v>1.2</v>
      </c>
      <c r="J7434" s="13">
        <v>4.166666666666667</v>
      </c>
      <c r="K7434" s="13">
        <v>0.2</v>
      </c>
      <c r="L7434" s="13">
        <v>10</v>
      </c>
      <c r="M7434" s="13">
        <v>19.166666666666668</v>
      </c>
    </row>
    <row r="7435" spans="2:13">
      <c r="B7435" s="10">
        <v>7432</v>
      </c>
      <c r="C7435" s="13">
        <v>0.4</v>
      </c>
      <c r="D7435" s="13">
        <v>10</v>
      </c>
      <c r="E7435" s="13">
        <v>10.384615384615385</v>
      </c>
      <c r="F7435" s="13">
        <v>16.877885032900231</v>
      </c>
      <c r="G7435" s="13">
        <v>2.4081632653061225</v>
      </c>
      <c r="H7435" s="13">
        <v>4.0851063829787231</v>
      </c>
      <c r="I7435" s="13">
        <v>0.6</v>
      </c>
      <c r="J7435" s="13">
        <v>8.3333333333333339</v>
      </c>
      <c r="K7435" s="13">
        <v>0.1</v>
      </c>
      <c r="L7435" s="13">
        <v>20</v>
      </c>
      <c r="M7435" s="13">
        <v>38.333333333333336</v>
      </c>
    </row>
    <row r="7436" spans="2:13">
      <c r="B7436" s="10">
        <v>7433</v>
      </c>
      <c r="C7436" s="13">
        <v>0.8</v>
      </c>
      <c r="D7436" s="13">
        <v>5</v>
      </c>
      <c r="E7436" s="13">
        <v>15.882352941176469</v>
      </c>
      <c r="F7436" s="13">
        <v>21.817084875908403</v>
      </c>
      <c r="G7436" s="13">
        <v>3.0256410256410255</v>
      </c>
      <c r="H7436" s="13">
        <v>2.9090909090909092</v>
      </c>
      <c r="I7436" s="13">
        <v>0.8</v>
      </c>
      <c r="J7436" s="13">
        <v>6.25</v>
      </c>
      <c r="K7436" s="13">
        <v>0.6</v>
      </c>
      <c r="L7436" s="13">
        <v>3.3333333333333335</v>
      </c>
      <c r="M7436" s="13">
        <v>14.583333333333334</v>
      </c>
    </row>
    <row r="7437" spans="2:13">
      <c r="B7437" s="10">
        <v>7434</v>
      </c>
      <c r="C7437" s="13">
        <v>0.2</v>
      </c>
      <c r="D7437" s="13">
        <v>20</v>
      </c>
      <c r="E7437" s="13">
        <v>11.020408163265305</v>
      </c>
      <c r="F7437" s="13">
        <v>22.413395540544407</v>
      </c>
      <c r="G7437" s="13">
        <v>3.0451612903225804</v>
      </c>
      <c r="H7437" s="13">
        <v>8.3478260869565215</v>
      </c>
      <c r="I7437" s="13">
        <v>1</v>
      </c>
      <c r="J7437" s="13">
        <v>5</v>
      </c>
      <c r="K7437" s="13">
        <v>0.2</v>
      </c>
      <c r="L7437" s="13">
        <v>10</v>
      </c>
      <c r="M7437" s="13">
        <v>35</v>
      </c>
    </row>
    <row r="7438" spans="2:13">
      <c r="B7438" s="10">
        <v>7435</v>
      </c>
      <c r="C7438" s="13">
        <v>0.8</v>
      </c>
      <c r="D7438" s="13">
        <v>5</v>
      </c>
      <c r="E7438" s="13">
        <v>12.272727272727273</v>
      </c>
      <c r="F7438" s="13">
        <v>17.278852544412711</v>
      </c>
      <c r="G7438" s="13">
        <v>1.9585062240663902</v>
      </c>
      <c r="H7438" s="13">
        <v>3.0476190476190474</v>
      </c>
      <c r="I7438" s="13">
        <v>0.8</v>
      </c>
      <c r="J7438" s="13">
        <v>6.25</v>
      </c>
      <c r="K7438" s="13">
        <v>0.2</v>
      </c>
      <c r="L7438" s="13">
        <v>10</v>
      </c>
      <c r="M7438" s="13">
        <v>21.25</v>
      </c>
    </row>
    <row r="7439" spans="2:13">
      <c r="B7439" s="10">
        <v>7436</v>
      </c>
      <c r="C7439" s="13">
        <v>1</v>
      </c>
      <c r="D7439" s="13">
        <v>4</v>
      </c>
      <c r="E7439" s="13">
        <v>11.48936170212766</v>
      </c>
      <c r="F7439" s="13">
        <v>19.925075987841943</v>
      </c>
      <c r="G7439" s="13">
        <v>2.95</v>
      </c>
      <c r="H7439" s="13">
        <v>5.4857142857142858</v>
      </c>
      <c r="I7439" s="13">
        <v>1</v>
      </c>
      <c r="J7439" s="13">
        <v>5</v>
      </c>
      <c r="K7439" s="13">
        <v>0.4</v>
      </c>
      <c r="L7439" s="13">
        <v>5</v>
      </c>
      <c r="M7439" s="13">
        <v>14</v>
      </c>
    </row>
    <row r="7440" spans="2:13">
      <c r="B7440" s="10">
        <v>7437</v>
      </c>
      <c r="C7440" s="13">
        <v>0.2</v>
      </c>
      <c r="D7440" s="13">
        <v>20</v>
      </c>
      <c r="E7440" s="13">
        <v>15.882352941176469</v>
      </c>
      <c r="F7440" s="13">
        <v>22.946089204912735</v>
      </c>
      <c r="G7440" s="13">
        <v>3.3714285714285714</v>
      </c>
      <c r="H7440" s="13">
        <v>3.6923076923076925</v>
      </c>
      <c r="I7440" s="13">
        <v>1.4</v>
      </c>
      <c r="J7440" s="13">
        <v>3.5714285714285716</v>
      </c>
      <c r="K7440" s="13">
        <v>0.4</v>
      </c>
      <c r="L7440" s="13">
        <v>5</v>
      </c>
      <c r="M7440" s="13">
        <v>28.571428571428573</v>
      </c>
    </row>
    <row r="7441" spans="2:13">
      <c r="B7441" s="10">
        <v>7438</v>
      </c>
      <c r="C7441" s="13">
        <v>0.6</v>
      </c>
      <c r="D7441" s="13">
        <v>6.666666666666667</v>
      </c>
      <c r="E7441" s="13">
        <v>13.846153846153847</v>
      </c>
      <c r="F7441" s="13">
        <v>21.965448263320603</v>
      </c>
      <c r="G7441" s="13">
        <v>4.0341880341880341</v>
      </c>
      <c r="H7441" s="13">
        <v>4.0851063829787231</v>
      </c>
      <c r="I7441" s="13">
        <v>0.8</v>
      </c>
      <c r="J7441" s="13">
        <v>6.25</v>
      </c>
      <c r="K7441" s="13">
        <v>0.1</v>
      </c>
      <c r="L7441" s="13">
        <v>20</v>
      </c>
      <c r="M7441" s="13">
        <v>32.916666666666671</v>
      </c>
    </row>
    <row r="7442" spans="2:13">
      <c r="B7442" s="10">
        <v>7439</v>
      </c>
      <c r="C7442" s="13">
        <v>0.4</v>
      </c>
      <c r="D7442" s="13">
        <v>10</v>
      </c>
      <c r="E7442" s="13">
        <v>10.384615384615385</v>
      </c>
      <c r="F7442" s="13">
        <v>22.336996336996336</v>
      </c>
      <c r="G7442" s="13">
        <v>2.8095238095238098</v>
      </c>
      <c r="H7442" s="13">
        <v>9.1428571428571423</v>
      </c>
      <c r="I7442" s="13">
        <v>0.8</v>
      </c>
      <c r="J7442" s="13">
        <v>6.25</v>
      </c>
      <c r="K7442" s="13">
        <v>0.6</v>
      </c>
      <c r="L7442" s="13">
        <v>3.3333333333333335</v>
      </c>
      <c r="M7442" s="13">
        <v>19.583333333333332</v>
      </c>
    </row>
    <row r="7443" spans="2:13">
      <c r="B7443" s="10">
        <v>7440</v>
      </c>
      <c r="C7443" s="13">
        <v>0.4</v>
      </c>
      <c r="D7443" s="13">
        <v>10</v>
      </c>
      <c r="E7443" s="13">
        <v>12.272727272727273</v>
      </c>
      <c r="F7443" s="13">
        <v>22.210185689227607</v>
      </c>
      <c r="G7443" s="13">
        <v>2.8263473053892216</v>
      </c>
      <c r="H7443" s="13">
        <v>7.1111111111111107</v>
      </c>
      <c r="I7443" s="13">
        <v>1</v>
      </c>
      <c r="J7443" s="13">
        <v>5</v>
      </c>
      <c r="K7443" s="13">
        <v>0.6</v>
      </c>
      <c r="L7443" s="13">
        <v>3.3333333333333335</v>
      </c>
      <c r="M7443" s="13">
        <v>18.333333333333332</v>
      </c>
    </row>
    <row r="7444" spans="2:13">
      <c r="B7444" s="10">
        <v>7441</v>
      </c>
      <c r="C7444" s="13">
        <v>1</v>
      </c>
      <c r="D7444" s="13">
        <v>4</v>
      </c>
      <c r="E7444" s="13">
        <v>11.25</v>
      </c>
      <c r="F7444" s="13">
        <v>18.805555555555557</v>
      </c>
      <c r="G7444" s="13">
        <v>4</v>
      </c>
      <c r="H7444" s="13">
        <v>3.5555555555555554</v>
      </c>
      <c r="I7444" s="13">
        <v>0.8</v>
      </c>
      <c r="J7444" s="13">
        <v>6.25</v>
      </c>
      <c r="K7444" s="13">
        <v>0.6</v>
      </c>
      <c r="L7444" s="13">
        <v>3.3333333333333335</v>
      </c>
      <c r="M7444" s="13">
        <v>13.583333333333334</v>
      </c>
    </row>
    <row r="7445" spans="2:13">
      <c r="B7445" s="10">
        <v>7442</v>
      </c>
      <c r="C7445" s="13">
        <v>0.4</v>
      </c>
      <c r="D7445" s="13">
        <v>10</v>
      </c>
      <c r="E7445" s="13">
        <v>19.285714285714288</v>
      </c>
      <c r="F7445" s="13">
        <v>26.522655122655127</v>
      </c>
      <c r="G7445" s="13">
        <v>3.746031746031746</v>
      </c>
      <c r="H7445" s="13">
        <v>3.4909090909090907</v>
      </c>
      <c r="I7445" s="13">
        <v>1</v>
      </c>
      <c r="J7445" s="13">
        <v>5</v>
      </c>
      <c r="K7445" s="13">
        <v>0.4</v>
      </c>
      <c r="L7445" s="13">
        <v>5</v>
      </c>
      <c r="M7445" s="13">
        <v>20</v>
      </c>
    </row>
    <row r="7446" spans="2:13">
      <c r="B7446" s="10">
        <v>7443</v>
      </c>
      <c r="C7446" s="13">
        <v>0.2</v>
      </c>
      <c r="D7446" s="13">
        <v>20</v>
      </c>
      <c r="E7446" s="13">
        <v>13.846153846153847</v>
      </c>
      <c r="F7446" s="13">
        <v>21.493676368676368</v>
      </c>
      <c r="G7446" s="13">
        <v>2.458333333333333</v>
      </c>
      <c r="H7446" s="13">
        <v>5.1891891891891895</v>
      </c>
      <c r="I7446" s="13">
        <v>1.2</v>
      </c>
      <c r="J7446" s="13">
        <v>4.166666666666667</v>
      </c>
      <c r="K7446" s="13">
        <v>0.4</v>
      </c>
      <c r="L7446" s="13">
        <v>5</v>
      </c>
      <c r="M7446" s="13">
        <v>29.166666666666668</v>
      </c>
    </row>
    <row r="7447" spans="2:13">
      <c r="B7447" s="10">
        <v>7444</v>
      </c>
      <c r="C7447" s="13">
        <v>0.8</v>
      </c>
      <c r="D7447" s="13">
        <v>5</v>
      </c>
      <c r="E7447" s="13">
        <v>13.170731707317072</v>
      </c>
      <c r="F7447" s="13">
        <v>22.584320770773509</v>
      </c>
      <c r="G7447" s="13">
        <v>2.7928994082840237</v>
      </c>
      <c r="H7447" s="13">
        <v>6.6206896551724137</v>
      </c>
      <c r="I7447" s="13">
        <v>1.2</v>
      </c>
      <c r="J7447" s="13">
        <v>4.166666666666667</v>
      </c>
      <c r="K7447" s="13">
        <v>0.4</v>
      </c>
      <c r="L7447" s="13">
        <v>5</v>
      </c>
      <c r="M7447" s="13">
        <v>14.166666666666668</v>
      </c>
    </row>
    <row r="7448" spans="2:13">
      <c r="B7448" s="10">
        <v>7445</v>
      </c>
      <c r="C7448" s="13">
        <v>1.2</v>
      </c>
      <c r="D7448" s="13">
        <v>3.3333333333333335</v>
      </c>
      <c r="E7448" s="13">
        <v>12</v>
      </c>
      <c r="F7448" s="13">
        <v>22.262513904338157</v>
      </c>
      <c r="G7448" s="13">
        <v>4.068965517241379</v>
      </c>
      <c r="H7448" s="13">
        <v>6.193548387096774</v>
      </c>
      <c r="I7448" s="13">
        <v>0.6</v>
      </c>
      <c r="J7448" s="13">
        <v>8.3333333333333339</v>
      </c>
      <c r="K7448" s="13">
        <v>0.1</v>
      </c>
      <c r="L7448" s="13">
        <v>20</v>
      </c>
      <c r="M7448" s="13">
        <v>31.666666666666668</v>
      </c>
    </row>
    <row r="7449" spans="2:13">
      <c r="B7449" s="10">
        <v>7446</v>
      </c>
      <c r="C7449" s="13">
        <v>0.6</v>
      </c>
      <c r="D7449" s="13">
        <v>6.666666666666667</v>
      </c>
      <c r="E7449" s="13">
        <v>13.170731707317072</v>
      </c>
      <c r="F7449" s="13">
        <v>18.988722053960338</v>
      </c>
      <c r="G7449" s="13">
        <v>2.1953488372093024</v>
      </c>
      <c r="H7449" s="13">
        <v>3.6226415094339623</v>
      </c>
      <c r="I7449" s="13">
        <v>1.2</v>
      </c>
      <c r="J7449" s="13">
        <v>4.166666666666667</v>
      </c>
      <c r="K7449" s="13">
        <v>0.6</v>
      </c>
      <c r="L7449" s="13">
        <v>3.3333333333333335</v>
      </c>
      <c r="M7449" s="13">
        <v>14.166666666666668</v>
      </c>
    </row>
    <row r="7450" spans="2:13">
      <c r="B7450" s="10">
        <v>7447</v>
      </c>
      <c r="C7450" s="13">
        <v>0.8</v>
      </c>
      <c r="D7450" s="13">
        <v>5</v>
      </c>
      <c r="E7450" s="13">
        <v>10</v>
      </c>
      <c r="F7450" s="13">
        <v>17.265885077435229</v>
      </c>
      <c r="G7450" s="13">
        <v>3.3475177304964543</v>
      </c>
      <c r="H7450" s="13">
        <v>3.9183673469387754</v>
      </c>
      <c r="I7450" s="13">
        <v>1</v>
      </c>
      <c r="J7450" s="13">
        <v>5</v>
      </c>
      <c r="K7450" s="13">
        <v>0.4</v>
      </c>
      <c r="L7450" s="13">
        <v>5</v>
      </c>
      <c r="M7450" s="13">
        <v>15</v>
      </c>
    </row>
    <row r="7451" spans="2:13">
      <c r="B7451" s="10">
        <v>7448</v>
      </c>
      <c r="C7451" s="13">
        <v>0.4</v>
      </c>
      <c r="D7451" s="13">
        <v>10</v>
      </c>
      <c r="E7451" s="13">
        <v>13.170731707317072</v>
      </c>
      <c r="F7451" s="13">
        <v>20.205838090295796</v>
      </c>
      <c r="G7451" s="13">
        <v>2.95</v>
      </c>
      <c r="H7451" s="13">
        <v>4.0851063829787231</v>
      </c>
      <c r="I7451" s="13">
        <v>1.2</v>
      </c>
      <c r="J7451" s="13">
        <v>4.166666666666667</v>
      </c>
      <c r="K7451" s="13">
        <v>0.2</v>
      </c>
      <c r="L7451" s="13">
        <v>10</v>
      </c>
      <c r="M7451" s="13">
        <v>24.166666666666668</v>
      </c>
    </row>
    <row r="7452" spans="2:13">
      <c r="B7452" s="10">
        <v>7449</v>
      </c>
      <c r="C7452" s="13">
        <v>0.4</v>
      </c>
      <c r="D7452" s="13">
        <v>10</v>
      </c>
      <c r="E7452" s="13">
        <v>9.3103448275862064</v>
      </c>
      <c r="F7452" s="13">
        <v>16.123774909986896</v>
      </c>
      <c r="G7452" s="13">
        <v>2.7283236994219653</v>
      </c>
      <c r="H7452" s="13">
        <v>4.0851063829787231</v>
      </c>
      <c r="I7452" s="13">
        <v>0.8</v>
      </c>
      <c r="J7452" s="13">
        <v>6.25</v>
      </c>
      <c r="K7452" s="13">
        <v>0.6</v>
      </c>
      <c r="L7452" s="13">
        <v>3.3333333333333335</v>
      </c>
      <c r="M7452" s="13">
        <v>19.583333333333332</v>
      </c>
    </row>
    <row r="7453" spans="2:13">
      <c r="B7453" s="10">
        <v>7450</v>
      </c>
      <c r="C7453" s="13">
        <v>1</v>
      </c>
      <c r="D7453" s="13">
        <v>4</v>
      </c>
      <c r="E7453" s="13">
        <v>11.25</v>
      </c>
      <c r="F7453" s="13">
        <v>18.45</v>
      </c>
      <c r="G7453" s="13">
        <v>4</v>
      </c>
      <c r="H7453" s="13">
        <v>3.2</v>
      </c>
      <c r="I7453" s="13">
        <v>1.4</v>
      </c>
      <c r="J7453" s="13">
        <v>3.5714285714285716</v>
      </c>
      <c r="K7453" s="13">
        <v>0.2</v>
      </c>
      <c r="L7453" s="13">
        <v>10</v>
      </c>
      <c r="M7453" s="13">
        <v>17.571428571428569</v>
      </c>
    </row>
    <row r="7454" spans="2:13">
      <c r="B7454" s="10">
        <v>7451</v>
      </c>
      <c r="C7454" s="13">
        <v>0.4</v>
      </c>
      <c r="D7454" s="13">
        <v>10</v>
      </c>
      <c r="E7454" s="13">
        <v>13.846153846153847</v>
      </c>
      <c r="F7454" s="13">
        <v>21.060624130391574</v>
      </c>
      <c r="G7454" s="13">
        <v>3.6589147286821708</v>
      </c>
      <c r="H7454" s="13">
        <v>3.5555555555555554</v>
      </c>
      <c r="I7454" s="13">
        <v>0.8</v>
      </c>
      <c r="J7454" s="13">
        <v>6.25</v>
      </c>
      <c r="K7454" s="13">
        <v>0.6</v>
      </c>
      <c r="L7454" s="13">
        <v>3.3333333333333335</v>
      </c>
      <c r="M7454" s="13">
        <v>19.583333333333332</v>
      </c>
    </row>
    <row r="7455" spans="2:13">
      <c r="B7455" s="10">
        <v>7452</v>
      </c>
      <c r="C7455" s="13">
        <v>0.6</v>
      </c>
      <c r="D7455" s="13">
        <v>6.666666666666667</v>
      </c>
      <c r="E7455" s="13">
        <v>14.210526315789473</v>
      </c>
      <c r="F7455" s="13">
        <v>21.554420030659173</v>
      </c>
      <c r="G7455" s="13">
        <v>2.29126213592233</v>
      </c>
      <c r="H7455" s="13">
        <v>5.0526315789473681</v>
      </c>
      <c r="I7455" s="13">
        <v>1</v>
      </c>
      <c r="J7455" s="13">
        <v>5</v>
      </c>
      <c r="K7455" s="13">
        <v>0.6</v>
      </c>
      <c r="L7455" s="13">
        <v>3.3333333333333335</v>
      </c>
      <c r="M7455" s="13">
        <v>15.000000000000002</v>
      </c>
    </row>
    <row r="7456" spans="2:13">
      <c r="B7456" s="10">
        <v>7453</v>
      </c>
      <c r="C7456" s="13">
        <v>1</v>
      </c>
      <c r="D7456" s="13">
        <v>4</v>
      </c>
      <c r="E7456" s="13">
        <v>11.739130434782609</v>
      </c>
      <c r="F7456" s="13">
        <v>20.435729074238392</v>
      </c>
      <c r="G7456" s="13">
        <v>3.2108843537414966</v>
      </c>
      <c r="H7456" s="13">
        <v>5.4857142857142858</v>
      </c>
      <c r="I7456" s="13">
        <v>1</v>
      </c>
      <c r="J7456" s="13">
        <v>5</v>
      </c>
      <c r="K7456" s="13">
        <v>0.2</v>
      </c>
      <c r="L7456" s="13">
        <v>10</v>
      </c>
      <c r="M7456" s="13">
        <v>19</v>
      </c>
    </row>
    <row r="7457" spans="2:13">
      <c r="B7457" s="10">
        <v>7454</v>
      </c>
      <c r="C7457" s="13">
        <v>1</v>
      </c>
      <c r="D7457" s="13">
        <v>4</v>
      </c>
      <c r="E7457" s="13">
        <v>10</v>
      </c>
      <c r="F7457" s="13">
        <v>19.189189189189189</v>
      </c>
      <c r="G7457" s="13">
        <v>3.189189189189189</v>
      </c>
      <c r="H7457" s="13">
        <v>6</v>
      </c>
      <c r="I7457" s="13">
        <v>0.6</v>
      </c>
      <c r="J7457" s="13">
        <v>8.3333333333333339</v>
      </c>
      <c r="K7457" s="13">
        <v>0.4</v>
      </c>
      <c r="L7457" s="13">
        <v>5</v>
      </c>
      <c r="M7457" s="13">
        <v>17.333333333333336</v>
      </c>
    </row>
    <row r="7458" spans="2:13">
      <c r="B7458" s="10">
        <v>7455</v>
      </c>
      <c r="C7458" s="13">
        <v>0.8</v>
      </c>
      <c r="D7458" s="13">
        <v>5</v>
      </c>
      <c r="E7458" s="13">
        <v>10.588235294117647</v>
      </c>
      <c r="F7458" s="13">
        <v>18.986684906520747</v>
      </c>
      <c r="G7458" s="13">
        <v>3.9333333333333336</v>
      </c>
      <c r="H7458" s="13">
        <v>4.4651162790697674</v>
      </c>
      <c r="I7458" s="13">
        <v>0.4</v>
      </c>
      <c r="J7458" s="13">
        <v>12.5</v>
      </c>
      <c r="K7458" s="13">
        <v>0.4</v>
      </c>
      <c r="L7458" s="13">
        <v>5</v>
      </c>
      <c r="M7458" s="13">
        <v>22.5</v>
      </c>
    </row>
    <row r="7459" spans="2:13">
      <c r="B7459" s="10">
        <v>7456</v>
      </c>
      <c r="C7459" s="13">
        <v>1.2</v>
      </c>
      <c r="D7459" s="13">
        <v>3.3333333333333335</v>
      </c>
      <c r="E7459" s="13">
        <v>15.428571428571429</v>
      </c>
      <c r="F7459" s="13">
        <v>20.574517374517377</v>
      </c>
      <c r="G7459" s="13">
        <v>2.5513513513513515</v>
      </c>
      <c r="H7459" s="13">
        <v>2.5945945945945947</v>
      </c>
      <c r="I7459" s="13">
        <v>1</v>
      </c>
      <c r="J7459" s="13">
        <v>5</v>
      </c>
      <c r="K7459" s="13">
        <v>0.2</v>
      </c>
      <c r="L7459" s="13">
        <v>10</v>
      </c>
      <c r="M7459" s="13">
        <v>18.333333333333336</v>
      </c>
    </row>
    <row r="7460" spans="2:13">
      <c r="B7460" s="10">
        <v>7457</v>
      </c>
      <c r="C7460" s="13">
        <v>0.6</v>
      </c>
      <c r="D7460" s="13">
        <v>6.666666666666667</v>
      </c>
      <c r="E7460" s="13">
        <v>16.363636363636363</v>
      </c>
      <c r="F7460" s="13">
        <v>26.1343594676928</v>
      </c>
      <c r="G7460" s="13">
        <v>2.9135802469135803</v>
      </c>
      <c r="H7460" s="13">
        <v>6.8571428571428568</v>
      </c>
      <c r="I7460" s="13">
        <v>1.2</v>
      </c>
      <c r="J7460" s="13">
        <v>4.166666666666667</v>
      </c>
      <c r="K7460" s="13">
        <v>0.4</v>
      </c>
      <c r="L7460" s="13">
        <v>5</v>
      </c>
      <c r="M7460" s="13">
        <v>15.833333333333334</v>
      </c>
    </row>
    <row r="7461" spans="2:13">
      <c r="B7461" s="10">
        <v>7458</v>
      </c>
      <c r="C7461" s="13">
        <v>1.2</v>
      </c>
      <c r="D7461" s="13">
        <v>3.3333333333333335</v>
      </c>
      <c r="E7461" s="13">
        <v>12.272727272727273</v>
      </c>
      <c r="F7461" s="13">
        <v>20.501766127532999</v>
      </c>
      <c r="G7461" s="13">
        <v>2.8957055214723924</v>
      </c>
      <c r="H7461" s="13">
        <v>5.333333333333333</v>
      </c>
      <c r="I7461" s="13">
        <v>0.6</v>
      </c>
      <c r="J7461" s="13">
        <v>8.3333333333333339</v>
      </c>
      <c r="K7461" s="13">
        <v>0.2</v>
      </c>
      <c r="L7461" s="13">
        <v>10</v>
      </c>
      <c r="M7461" s="13">
        <v>21.666666666666668</v>
      </c>
    </row>
    <row r="7462" spans="2:13">
      <c r="B7462" s="10">
        <v>7459</v>
      </c>
      <c r="C7462" s="13">
        <v>1.4</v>
      </c>
      <c r="D7462" s="13">
        <v>2.8571428571428572</v>
      </c>
      <c r="E7462" s="13">
        <v>12.272727272727273</v>
      </c>
      <c r="F7462" s="13">
        <v>19.032961190855929</v>
      </c>
      <c r="G7462" s="13">
        <v>2.7602339181286553</v>
      </c>
      <c r="H7462" s="13">
        <v>4</v>
      </c>
      <c r="I7462" s="13">
        <v>1</v>
      </c>
      <c r="J7462" s="13">
        <v>5</v>
      </c>
      <c r="K7462" s="13">
        <v>0.4</v>
      </c>
      <c r="L7462" s="13">
        <v>5</v>
      </c>
      <c r="M7462" s="13">
        <v>12.857142857142858</v>
      </c>
    </row>
    <row r="7463" spans="2:13">
      <c r="B7463" s="10">
        <v>7460</v>
      </c>
      <c r="C7463" s="13">
        <v>0.6</v>
      </c>
      <c r="D7463" s="13">
        <v>6.666666666666667</v>
      </c>
      <c r="E7463" s="13">
        <v>12</v>
      </c>
      <c r="F7463" s="13">
        <v>21.420289855072465</v>
      </c>
      <c r="G7463" s="13">
        <v>3.4202898550724639</v>
      </c>
      <c r="H7463" s="13">
        <v>6</v>
      </c>
      <c r="I7463" s="13">
        <v>1</v>
      </c>
      <c r="J7463" s="13">
        <v>5</v>
      </c>
      <c r="K7463" s="13">
        <v>0.6</v>
      </c>
      <c r="L7463" s="13">
        <v>3.3333333333333335</v>
      </c>
      <c r="M7463" s="13">
        <v>15.000000000000002</v>
      </c>
    </row>
    <row r="7464" spans="2:13">
      <c r="B7464" s="10">
        <v>7461</v>
      </c>
      <c r="C7464" s="13">
        <v>0.6</v>
      </c>
      <c r="D7464" s="13">
        <v>6.666666666666667</v>
      </c>
      <c r="E7464" s="13">
        <v>12.857142857142858</v>
      </c>
      <c r="F7464" s="13">
        <v>23.617376775271513</v>
      </c>
      <c r="G7464" s="13">
        <v>2.7602339181286553</v>
      </c>
      <c r="H7464" s="13">
        <v>8</v>
      </c>
      <c r="I7464" s="13">
        <v>1.8</v>
      </c>
      <c r="J7464" s="13">
        <v>2.7777777777777777</v>
      </c>
      <c r="K7464" s="13">
        <v>0.2</v>
      </c>
      <c r="L7464" s="13">
        <v>10</v>
      </c>
      <c r="M7464" s="13">
        <v>19.444444444444443</v>
      </c>
    </row>
    <row r="7465" spans="2:13">
      <c r="B7465" s="10">
        <v>7462</v>
      </c>
      <c r="C7465" s="13">
        <v>1</v>
      </c>
      <c r="D7465" s="13">
        <v>4</v>
      </c>
      <c r="E7465" s="13">
        <v>13.170731707317072</v>
      </c>
      <c r="F7465" s="13">
        <v>20.210512978677293</v>
      </c>
      <c r="G7465" s="13">
        <v>3.5488721804511276</v>
      </c>
      <c r="H7465" s="13">
        <v>3.4909090909090907</v>
      </c>
      <c r="I7465" s="13">
        <v>1.2</v>
      </c>
      <c r="J7465" s="13">
        <v>4.166666666666667</v>
      </c>
      <c r="K7465" s="13">
        <v>0.2</v>
      </c>
      <c r="L7465" s="13">
        <v>10</v>
      </c>
      <c r="M7465" s="13">
        <v>18.166666666666668</v>
      </c>
    </row>
    <row r="7466" spans="2:13">
      <c r="B7466" s="10">
        <v>7463</v>
      </c>
      <c r="C7466" s="13">
        <v>0.2</v>
      </c>
      <c r="D7466" s="13">
        <v>20</v>
      </c>
      <c r="E7466" s="13">
        <v>12</v>
      </c>
      <c r="F7466" s="13">
        <v>19.034519104084321</v>
      </c>
      <c r="G7466" s="13">
        <v>2.8606060606060604</v>
      </c>
      <c r="H7466" s="13">
        <v>4.1739130434782608</v>
      </c>
      <c r="I7466" s="13">
        <v>1.4</v>
      </c>
      <c r="J7466" s="13">
        <v>3.5714285714285716</v>
      </c>
      <c r="K7466" s="13">
        <v>0.6</v>
      </c>
      <c r="L7466" s="13">
        <v>3.3333333333333335</v>
      </c>
      <c r="M7466" s="13">
        <v>26.904761904761905</v>
      </c>
    </row>
    <row r="7467" spans="2:13">
      <c r="B7467" s="10">
        <v>7464</v>
      </c>
      <c r="C7467" s="13">
        <v>1</v>
      </c>
      <c r="D7467" s="13">
        <v>4</v>
      </c>
      <c r="E7467" s="13">
        <v>12.272727272727273</v>
      </c>
      <c r="F7467" s="13">
        <v>22.649870129870131</v>
      </c>
      <c r="G7467" s="13">
        <v>2.6971428571428571</v>
      </c>
      <c r="H7467" s="13">
        <v>7.68</v>
      </c>
      <c r="I7467" s="13">
        <v>0.8</v>
      </c>
      <c r="J7467" s="13">
        <v>6.25</v>
      </c>
      <c r="K7467" s="13">
        <v>0.2</v>
      </c>
      <c r="L7467" s="13">
        <v>10</v>
      </c>
      <c r="M7467" s="13">
        <v>20.25</v>
      </c>
    </row>
    <row r="7468" spans="2:13">
      <c r="B7468" s="10">
        <v>7465</v>
      </c>
      <c r="C7468" s="13">
        <v>1</v>
      </c>
      <c r="D7468" s="13">
        <v>4</v>
      </c>
      <c r="E7468" s="13">
        <v>18</v>
      </c>
      <c r="F7468" s="13">
        <v>27.19593100398054</v>
      </c>
      <c r="G7468" s="13">
        <v>3.5488721804511276</v>
      </c>
      <c r="H7468" s="13">
        <v>5.6470588235294121</v>
      </c>
      <c r="I7468" s="13">
        <v>1</v>
      </c>
      <c r="J7468" s="13">
        <v>5</v>
      </c>
      <c r="K7468" s="13">
        <v>0.6</v>
      </c>
      <c r="L7468" s="13">
        <v>3.3333333333333335</v>
      </c>
      <c r="M7468" s="13">
        <v>12.333333333333334</v>
      </c>
    </row>
    <row r="7469" spans="2:13">
      <c r="B7469" s="10">
        <v>7466</v>
      </c>
      <c r="C7469" s="13">
        <v>1.2</v>
      </c>
      <c r="D7469" s="13">
        <v>3.3333333333333335</v>
      </c>
      <c r="E7469" s="13">
        <v>10.384615384615385</v>
      </c>
      <c r="F7469" s="13">
        <v>19.789048125453654</v>
      </c>
      <c r="G7469" s="13">
        <v>3.2108843537414966</v>
      </c>
      <c r="H7469" s="13">
        <v>6.193548387096774</v>
      </c>
      <c r="I7469" s="13">
        <v>1.2</v>
      </c>
      <c r="J7469" s="13">
        <v>4.166666666666667</v>
      </c>
      <c r="K7469" s="13">
        <v>0.6</v>
      </c>
      <c r="L7469" s="13">
        <v>3.3333333333333335</v>
      </c>
      <c r="M7469" s="13">
        <v>10.833333333333334</v>
      </c>
    </row>
    <row r="7470" spans="2:13">
      <c r="B7470" s="10">
        <v>7467</v>
      </c>
      <c r="C7470" s="13">
        <v>0.4</v>
      </c>
      <c r="D7470" s="13">
        <v>10</v>
      </c>
      <c r="E7470" s="13">
        <v>11.25</v>
      </c>
      <c r="F7470" s="13">
        <v>24.85</v>
      </c>
      <c r="G7470" s="13">
        <v>4</v>
      </c>
      <c r="H7470" s="13">
        <v>9.6</v>
      </c>
      <c r="I7470" s="13">
        <v>1</v>
      </c>
      <c r="J7470" s="13">
        <v>5</v>
      </c>
      <c r="K7470" s="13">
        <v>0.4</v>
      </c>
      <c r="L7470" s="13">
        <v>5</v>
      </c>
      <c r="M7470" s="13">
        <v>20</v>
      </c>
    </row>
    <row r="7471" spans="2:13">
      <c r="B7471" s="10">
        <v>7468</v>
      </c>
      <c r="C7471" s="13">
        <v>1.2</v>
      </c>
      <c r="D7471" s="13">
        <v>3.3333333333333335</v>
      </c>
      <c r="E7471" s="13">
        <v>11.739130434782609</v>
      </c>
      <c r="F7471" s="13">
        <v>17.699364352911264</v>
      </c>
      <c r="G7471" s="13">
        <v>2.7602339181286553</v>
      </c>
      <c r="H7471" s="13">
        <v>3.2</v>
      </c>
      <c r="I7471" s="13">
        <v>1.4</v>
      </c>
      <c r="J7471" s="13">
        <v>3.5714285714285716</v>
      </c>
      <c r="K7471" s="13">
        <v>0.4</v>
      </c>
      <c r="L7471" s="13">
        <v>5</v>
      </c>
      <c r="M7471" s="13">
        <v>11.904761904761905</v>
      </c>
    </row>
    <row r="7472" spans="2:13">
      <c r="B7472" s="10">
        <v>7469</v>
      </c>
      <c r="C7472" s="13">
        <v>1</v>
      </c>
      <c r="D7472" s="13">
        <v>4</v>
      </c>
      <c r="E7472" s="13">
        <v>10.8</v>
      </c>
      <c r="F7472" s="13">
        <v>19.051214953271028</v>
      </c>
      <c r="G7472" s="13">
        <v>4.4112149532710276</v>
      </c>
      <c r="H7472" s="13">
        <v>3.84</v>
      </c>
      <c r="I7472" s="13">
        <v>1</v>
      </c>
      <c r="J7472" s="13">
        <v>5</v>
      </c>
      <c r="K7472" s="13">
        <v>0.4</v>
      </c>
      <c r="L7472" s="13">
        <v>5</v>
      </c>
      <c r="M7472" s="13">
        <v>14</v>
      </c>
    </row>
    <row r="7473" spans="2:13">
      <c r="B7473" s="10">
        <v>7470</v>
      </c>
      <c r="C7473" s="13">
        <v>1</v>
      </c>
      <c r="D7473" s="13">
        <v>4</v>
      </c>
      <c r="E7473" s="13">
        <v>10</v>
      </c>
      <c r="F7473" s="13">
        <v>17.991718426501038</v>
      </c>
      <c r="G7473" s="13">
        <v>3.4202898550724639</v>
      </c>
      <c r="H7473" s="13">
        <v>4.5714285714285712</v>
      </c>
      <c r="I7473" s="13">
        <v>0.4</v>
      </c>
      <c r="J7473" s="13">
        <v>12.5</v>
      </c>
      <c r="K7473" s="13">
        <v>0.4</v>
      </c>
      <c r="L7473" s="13">
        <v>5</v>
      </c>
      <c r="M7473" s="13">
        <v>21.5</v>
      </c>
    </row>
    <row r="7474" spans="2:13">
      <c r="B7474" s="10">
        <v>7471</v>
      </c>
      <c r="C7474" s="13">
        <v>0.1</v>
      </c>
      <c r="D7474" s="13">
        <v>40</v>
      </c>
      <c r="E7474" s="13">
        <v>10.384615384615385</v>
      </c>
      <c r="F7474" s="13">
        <v>16.601695274422546</v>
      </c>
      <c r="G7474" s="13">
        <v>1.950413223140496</v>
      </c>
      <c r="H7474" s="13">
        <v>4.2666666666666666</v>
      </c>
      <c r="I7474" s="13">
        <v>1.2</v>
      </c>
      <c r="J7474" s="13">
        <v>4.166666666666667</v>
      </c>
      <c r="K7474" s="13">
        <v>0.6</v>
      </c>
      <c r="L7474" s="13">
        <v>3.3333333333333335</v>
      </c>
      <c r="M7474" s="13">
        <v>47.5</v>
      </c>
    </row>
    <row r="7475" spans="2:13">
      <c r="B7475" s="10">
        <v>7472</v>
      </c>
      <c r="C7475" s="13">
        <v>0.6</v>
      </c>
      <c r="D7475" s="13">
        <v>6.666666666666667</v>
      </c>
      <c r="E7475" s="13">
        <v>11.48936170212766</v>
      </c>
      <c r="F7475" s="13">
        <v>21.036980749746707</v>
      </c>
      <c r="G7475" s="13">
        <v>4.2142857142857144</v>
      </c>
      <c r="H7475" s="13">
        <v>5.333333333333333</v>
      </c>
      <c r="I7475" s="13">
        <v>1</v>
      </c>
      <c r="J7475" s="13">
        <v>5</v>
      </c>
      <c r="K7475" s="13">
        <v>0.4</v>
      </c>
      <c r="L7475" s="13">
        <v>5</v>
      </c>
      <c r="M7475" s="13">
        <v>16.666666666666668</v>
      </c>
    </row>
    <row r="7476" spans="2:13">
      <c r="B7476" s="10">
        <v>7473</v>
      </c>
      <c r="C7476" s="13">
        <v>0.2</v>
      </c>
      <c r="D7476" s="13">
        <v>20</v>
      </c>
      <c r="E7476" s="13">
        <v>13.170731707317072</v>
      </c>
      <c r="F7476" s="13">
        <v>21.510434467401996</v>
      </c>
      <c r="G7476" s="13">
        <v>3.0063694267515921</v>
      </c>
      <c r="H7476" s="13">
        <v>5.333333333333333</v>
      </c>
      <c r="I7476" s="13">
        <v>0.8</v>
      </c>
      <c r="J7476" s="13">
        <v>6.25</v>
      </c>
      <c r="K7476" s="13">
        <v>0.4</v>
      </c>
      <c r="L7476" s="13">
        <v>5</v>
      </c>
      <c r="M7476" s="13">
        <v>31.25</v>
      </c>
    </row>
    <row r="7477" spans="2:13">
      <c r="B7477" s="10">
        <v>7474</v>
      </c>
      <c r="C7477" s="13">
        <v>0.8</v>
      </c>
      <c r="D7477" s="13">
        <v>5</v>
      </c>
      <c r="E7477" s="13">
        <v>15.882352941176469</v>
      </c>
      <c r="F7477" s="13">
        <v>22.18209454324365</v>
      </c>
      <c r="G7477" s="13">
        <v>2.7441860465116279</v>
      </c>
      <c r="H7477" s="13">
        <v>3.5555555555555554</v>
      </c>
      <c r="I7477" s="13">
        <v>0.6</v>
      </c>
      <c r="J7477" s="13">
        <v>8.3333333333333339</v>
      </c>
      <c r="K7477" s="13">
        <v>0.6</v>
      </c>
      <c r="L7477" s="13">
        <v>3.3333333333333335</v>
      </c>
      <c r="M7477" s="13">
        <v>16.666666666666668</v>
      </c>
    </row>
    <row r="7478" spans="2:13">
      <c r="B7478" s="10">
        <v>7475</v>
      </c>
      <c r="C7478" s="13">
        <v>1.2</v>
      </c>
      <c r="D7478" s="13">
        <v>3.3333333333333335</v>
      </c>
      <c r="E7478" s="13">
        <v>13.170731707317072</v>
      </c>
      <c r="F7478" s="13">
        <v>20.308294874077319</v>
      </c>
      <c r="G7478" s="13">
        <v>3.4452554744525545</v>
      </c>
      <c r="H7478" s="13">
        <v>3.6923076923076925</v>
      </c>
      <c r="I7478" s="13">
        <v>1</v>
      </c>
      <c r="J7478" s="13">
        <v>5</v>
      </c>
      <c r="K7478" s="13">
        <v>0.6</v>
      </c>
      <c r="L7478" s="13">
        <v>3.3333333333333335</v>
      </c>
      <c r="M7478" s="13">
        <v>11.666666666666668</v>
      </c>
    </row>
    <row r="7479" spans="2:13">
      <c r="B7479" s="10">
        <v>7476</v>
      </c>
      <c r="C7479" s="13">
        <v>0.4</v>
      </c>
      <c r="D7479" s="13">
        <v>10</v>
      </c>
      <c r="E7479" s="13">
        <v>12.272727272727273</v>
      </c>
      <c r="F7479" s="13">
        <v>20.206060606060607</v>
      </c>
      <c r="G7479" s="13">
        <v>3.9333333333333336</v>
      </c>
      <c r="H7479" s="13">
        <v>4</v>
      </c>
      <c r="I7479" s="13">
        <v>0.8</v>
      </c>
      <c r="J7479" s="13">
        <v>6.25</v>
      </c>
      <c r="K7479" s="13">
        <v>0.4</v>
      </c>
      <c r="L7479" s="13">
        <v>5</v>
      </c>
      <c r="M7479" s="13">
        <v>21.25</v>
      </c>
    </row>
    <row r="7480" spans="2:13">
      <c r="B7480" s="10">
        <v>7477</v>
      </c>
      <c r="C7480" s="13">
        <v>1</v>
      </c>
      <c r="D7480" s="13">
        <v>4</v>
      </c>
      <c r="E7480" s="13">
        <v>11.25</v>
      </c>
      <c r="F7480" s="13">
        <v>19.259778456837282</v>
      </c>
      <c r="G7480" s="13">
        <v>2.5240641711229945</v>
      </c>
      <c r="H7480" s="13">
        <v>5.4857142857142858</v>
      </c>
      <c r="I7480" s="13">
        <v>1.2</v>
      </c>
      <c r="J7480" s="13">
        <v>4.166666666666667</v>
      </c>
      <c r="K7480" s="13">
        <v>0.4</v>
      </c>
      <c r="L7480" s="13">
        <v>5</v>
      </c>
      <c r="M7480" s="13">
        <v>13.166666666666668</v>
      </c>
    </row>
    <row r="7481" spans="2:13">
      <c r="B7481" s="10">
        <v>7478</v>
      </c>
      <c r="C7481" s="13">
        <v>0.6</v>
      </c>
      <c r="D7481" s="13">
        <v>6.666666666666667</v>
      </c>
      <c r="E7481" s="13">
        <v>11.48936170212766</v>
      </c>
      <c r="F7481" s="13">
        <v>19.911427603645617</v>
      </c>
      <c r="G7481" s="13">
        <v>3.2328767123287672</v>
      </c>
      <c r="H7481" s="13">
        <v>5.1891891891891895</v>
      </c>
      <c r="I7481" s="13">
        <v>0.1</v>
      </c>
      <c r="J7481" s="13">
        <v>50</v>
      </c>
      <c r="K7481" s="13">
        <v>0.6</v>
      </c>
      <c r="L7481" s="13">
        <v>3.3333333333333335</v>
      </c>
      <c r="M7481" s="13">
        <v>60</v>
      </c>
    </row>
    <row r="7482" spans="2:13">
      <c r="B7482" s="10">
        <v>7479</v>
      </c>
      <c r="C7482" s="13">
        <v>1</v>
      </c>
      <c r="D7482" s="13">
        <v>4</v>
      </c>
      <c r="E7482" s="13">
        <v>15.882352941176469</v>
      </c>
      <c r="F7482" s="13">
        <v>21.271099744245522</v>
      </c>
      <c r="G7482" s="13">
        <v>2.5652173913043477</v>
      </c>
      <c r="H7482" s="13">
        <v>2.8235294117647061</v>
      </c>
      <c r="I7482" s="13">
        <v>1</v>
      </c>
      <c r="J7482" s="13">
        <v>5</v>
      </c>
      <c r="K7482" s="13">
        <v>0.4</v>
      </c>
      <c r="L7482" s="13">
        <v>5</v>
      </c>
      <c r="M7482" s="13">
        <v>14</v>
      </c>
    </row>
    <row r="7483" spans="2:13">
      <c r="B7483" s="10">
        <v>7480</v>
      </c>
      <c r="C7483" s="13">
        <v>0.8</v>
      </c>
      <c r="D7483" s="13">
        <v>5</v>
      </c>
      <c r="E7483" s="13">
        <v>11.020408163265305</v>
      </c>
      <c r="F7483" s="13">
        <v>18.591565658521471</v>
      </c>
      <c r="G7483" s="13">
        <v>3.8064516129032255</v>
      </c>
      <c r="H7483" s="13">
        <v>3.7647058823529411</v>
      </c>
      <c r="I7483" s="13">
        <v>1.2</v>
      </c>
      <c r="J7483" s="13">
        <v>4.166666666666667</v>
      </c>
      <c r="K7483" s="13">
        <v>0.4</v>
      </c>
      <c r="L7483" s="13">
        <v>5</v>
      </c>
      <c r="M7483" s="13">
        <v>14.166666666666668</v>
      </c>
    </row>
    <row r="7484" spans="2:13">
      <c r="B7484" s="10">
        <v>7481</v>
      </c>
      <c r="C7484" s="13">
        <v>1.2</v>
      </c>
      <c r="D7484" s="13">
        <v>3.3333333333333335</v>
      </c>
      <c r="E7484" s="13">
        <v>8.8524590163934427</v>
      </c>
      <c r="F7484" s="13">
        <v>16.412692934522099</v>
      </c>
      <c r="G7484" s="13">
        <v>2.7602339181286553</v>
      </c>
      <c r="H7484" s="13">
        <v>4.8</v>
      </c>
      <c r="I7484" s="13">
        <v>1</v>
      </c>
      <c r="J7484" s="13">
        <v>5</v>
      </c>
      <c r="K7484" s="13">
        <v>0.6</v>
      </c>
      <c r="L7484" s="13">
        <v>3.3333333333333335</v>
      </c>
      <c r="M7484" s="13">
        <v>11.666666666666668</v>
      </c>
    </row>
    <row r="7485" spans="2:13">
      <c r="B7485" s="10">
        <v>7482</v>
      </c>
      <c r="C7485" s="13">
        <v>0.8</v>
      </c>
      <c r="D7485" s="13">
        <v>5</v>
      </c>
      <c r="E7485" s="13">
        <v>11.48936170212766</v>
      </c>
      <c r="F7485" s="13">
        <v>19.237223596331017</v>
      </c>
      <c r="G7485" s="13">
        <v>3.0649350649350646</v>
      </c>
      <c r="H7485" s="13">
        <v>4.6829268292682924</v>
      </c>
      <c r="I7485" s="13">
        <v>1.2</v>
      </c>
      <c r="J7485" s="13">
        <v>4.166666666666667</v>
      </c>
      <c r="K7485" s="13">
        <v>0.8</v>
      </c>
      <c r="L7485" s="13">
        <v>2.5</v>
      </c>
      <c r="M7485" s="13">
        <v>11.666666666666668</v>
      </c>
    </row>
    <row r="7486" spans="2:13">
      <c r="B7486" s="10">
        <v>7483</v>
      </c>
      <c r="C7486" s="13">
        <v>0.2</v>
      </c>
      <c r="D7486" s="13">
        <v>20</v>
      </c>
      <c r="E7486" s="13">
        <v>11.48936170212766</v>
      </c>
      <c r="F7486" s="13">
        <v>17.610993090873144</v>
      </c>
      <c r="G7486" s="13">
        <v>3.1677852348993287</v>
      </c>
      <c r="H7486" s="13">
        <v>2.953846153846154</v>
      </c>
      <c r="I7486" s="13">
        <v>1.2</v>
      </c>
      <c r="J7486" s="13">
        <v>4.166666666666667</v>
      </c>
      <c r="K7486" s="13">
        <v>0.1</v>
      </c>
      <c r="L7486" s="13">
        <v>20</v>
      </c>
      <c r="M7486" s="13">
        <v>44.166666666666671</v>
      </c>
    </row>
    <row r="7487" spans="2:13">
      <c r="B7487" s="10">
        <v>7484</v>
      </c>
      <c r="C7487" s="13">
        <v>0.4</v>
      </c>
      <c r="D7487" s="13">
        <v>10</v>
      </c>
      <c r="E7487" s="13">
        <v>15.428571428571429</v>
      </c>
      <c r="F7487" s="13">
        <v>22.538611589214</v>
      </c>
      <c r="G7487" s="13">
        <v>2.8433734939759034</v>
      </c>
      <c r="H7487" s="13">
        <v>4.2666666666666666</v>
      </c>
      <c r="I7487" s="13">
        <v>1</v>
      </c>
      <c r="J7487" s="13">
        <v>5</v>
      </c>
      <c r="K7487" s="13">
        <v>0.4</v>
      </c>
      <c r="L7487" s="13">
        <v>5</v>
      </c>
      <c r="M7487" s="13">
        <v>20</v>
      </c>
    </row>
    <row r="7488" spans="2:13">
      <c r="B7488" s="10">
        <v>7485</v>
      </c>
      <c r="C7488" s="13">
        <v>1.4</v>
      </c>
      <c r="D7488" s="13">
        <v>2.8571428571428572</v>
      </c>
      <c r="E7488" s="13">
        <v>15</v>
      </c>
      <c r="F7488" s="13">
        <v>20.323943661971832</v>
      </c>
      <c r="G7488" s="13">
        <v>3.3239436619718314</v>
      </c>
      <c r="H7488" s="13">
        <v>2</v>
      </c>
      <c r="I7488" s="13">
        <v>1</v>
      </c>
      <c r="J7488" s="13">
        <v>5</v>
      </c>
      <c r="K7488" s="13">
        <v>0.4</v>
      </c>
      <c r="L7488" s="13">
        <v>5</v>
      </c>
      <c r="M7488" s="13">
        <v>12.857142857142858</v>
      </c>
    </row>
    <row r="7489" spans="2:13">
      <c r="B7489" s="10">
        <v>7486</v>
      </c>
      <c r="C7489" s="13">
        <v>1</v>
      </c>
      <c r="D7489" s="13">
        <v>4</v>
      </c>
      <c r="E7489" s="13">
        <v>16.363636363636363</v>
      </c>
      <c r="F7489" s="13">
        <v>23.421830343569475</v>
      </c>
      <c r="G7489" s="13">
        <v>4.1043478260869568</v>
      </c>
      <c r="H7489" s="13">
        <v>2.953846153846154</v>
      </c>
      <c r="I7489" s="13">
        <v>1.2</v>
      </c>
      <c r="J7489" s="13">
        <v>4.166666666666667</v>
      </c>
      <c r="K7489" s="13">
        <v>0.6</v>
      </c>
      <c r="L7489" s="13">
        <v>3.3333333333333335</v>
      </c>
      <c r="M7489" s="13">
        <v>11.500000000000002</v>
      </c>
    </row>
    <row r="7490" spans="2:13">
      <c r="B7490" s="10">
        <v>7487</v>
      </c>
      <c r="C7490" s="13">
        <v>0.4</v>
      </c>
      <c r="D7490" s="13">
        <v>10</v>
      </c>
      <c r="E7490" s="13">
        <v>11.020408163265305</v>
      </c>
      <c r="F7490" s="13">
        <v>17.362559838750315</v>
      </c>
      <c r="G7490" s="13">
        <v>2.9135802469135803</v>
      </c>
      <c r="H7490" s="13">
        <v>3.4285714285714284</v>
      </c>
      <c r="I7490" s="13">
        <v>0.8</v>
      </c>
      <c r="J7490" s="13">
        <v>6.25</v>
      </c>
      <c r="K7490" s="13">
        <v>0.6</v>
      </c>
      <c r="L7490" s="13">
        <v>3.3333333333333335</v>
      </c>
      <c r="M7490" s="13">
        <v>19.583333333333332</v>
      </c>
    </row>
    <row r="7491" spans="2:13">
      <c r="B7491" s="10">
        <v>7488</v>
      </c>
      <c r="C7491" s="13">
        <v>1.2</v>
      </c>
      <c r="D7491" s="13">
        <v>3.3333333333333335</v>
      </c>
      <c r="E7491" s="13">
        <v>11.48936170212766</v>
      </c>
      <c r="F7491" s="13">
        <v>19.082261110411682</v>
      </c>
      <c r="G7491" s="13">
        <v>2.7928994082840237</v>
      </c>
      <c r="H7491" s="13">
        <v>4.8</v>
      </c>
      <c r="I7491" s="13">
        <v>0.8</v>
      </c>
      <c r="J7491" s="13">
        <v>6.25</v>
      </c>
      <c r="K7491" s="13">
        <v>0.4</v>
      </c>
      <c r="L7491" s="13">
        <v>5</v>
      </c>
      <c r="M7491" s="13">
        <v>14.583333333333334</v>
      </c>
    </row>
    <row r="7492" spans="2:13">
      <c r="B7492" s="10">
        <v>7489</v>
      </c>
      <c r="C7492" s="13">
        <v>0.8</v>
      </c>
      <c r="D7492" s="13">
        <v>5</v>
      </c>
      <c r="E7492" s="13">
        <v>15.428571428571429</v>
      </c>
      <c r="F7492" s="13">
        <v>24.520465272225518</v>
      </c>
      <c r="G7492" s="13">
        <v>2.4712041884816753</v>
      </c>
      <c r="H7492" s="13">
        <v>6.6206896551724137</v>
      </c>
      <c r="I7492" s="13">
        <v>0.8</v>
      </c>
      <c r="J7492" s="13">
        <v>6.25</v>
      </c>
      <c r="K7492" s="13">
        <v>0.6</v>
      </c>
      <c r="L7492" s="13">
        <v>3.3333333333333335</v>
      </c>
      <c r="M7492" s="13">
        <v>14.583333333333334</v>
      </c>
    </row>
    <row r="7493" spans="2:13">
      <c r="B7493" s="10">
        <v>7490</v>
      </c>
      <c r="C7493" s="13">
        <v>0.6</v>
      </c>
      <c r="D7493" s="13">
        <v>6.666666666666667</v>
      </c>
      <c r="E7493" s="13">
        <v>14.210526315789473</v>
      </c>
      <c r="F7493" s="13">
        <v>21.591478696741852</v>
      </c>
      <c r="G7493" s="13">
        <v>2.8095238095238098</v>
      </c>
      <c r="H7493" s="13">
        <v>4.5714285714285712</v>
      </c>
      <c r="I7493" s="13">
        <v>1.2</v>
      </c>
      <c r="J7493" s="13">
        <v>4.166666666666667</v>
      </c>
      <c r="K7493" s="13">
        <v>0.2</v>
      </c>
      <c r="L7493" s="13">
        <v>10</v>
      </c>
      <c r="M7493" s="13">
        <v>20.833333333333336</v>
      </c>
    </row>
    <row r="7494" spans="2:13">
      <c r="B7494" s="10">
        <v>7491</v>
      </c>
      <c r="C7494" s="13">
        <v>0.2</v>
      </c>
      <c r="D7494" s="13">
        <v>20</v>
      </c>
      <c r="E7494" s="13">
        <v>15.428571428571429</v>
      </c>
      <c r="F7494" s="13">
        <v>21.885582922824302</v>
      </c>
      <c r="G7494" s="13">
        <v>3.1466666666666669</v>
      </c>
      <c r="H7494" s="13">
        <v>3.3103448275862069</v>
      </c>
      <c r="I7494" s="13">
        <v>1</v>
      </c>
      <c r="J7494" s="13">
        <v>5</v>
      </c>
      <c r="K7494" s="13">
        <v>1</v>
      </c>
      <c r="L7494" s="13">
        <v>2</v>
      </c>
      <c r="M7494" s="13">
        <v>27</v>
      </c>
    </row>
    <row r="7495" spans="2:13">
      <c r="B7495" s="10">
        <v>7492</v>
      </c>
      <c r="C7495" s="13">
        <v>0.4</v>
      </c>
      <c r="D7495" s="13">
        <v>10</v>
      </c>
      <c r="E7495" s="13">
        <v>11.020408163265305</v>
      </c>
      <c r="F7495" s="13">
        <v>19.440920983778128</v>
      </c>
      <c r="G7495" s="13">
        <v>2.4205128205128204</v>
      </c>
      <c r="H7495" s="13">
        <v>6</v>
      </c>
      <c r="I7495" s="13">
        <v>0.4</v>
      </c>
      <c r="J7495" s="13">
        <v>12.5</v>
      </c>
      <c r="K7495" s="13">
        <v>0.4</v>
      </c>
      <c r="L7495" s="13">
        <v>5</v>
      </c>
      <c r="M7495" s="13">
        <v>27.5</v>
      </c>
    </row>
    <row r="7496" spans="2:13">
      <c r="B7496" s="10">
        <v>7493</v>
      </c>
      <c r="C7496" s="13">
        <v>0.8</v>
      </c>
      <c r="D7496" s="13">
        <v>5</v>
      </c>
      <c r="E7496" s="13">
        <v>10.188679245283019</v>
      </c>
      <c r="F7496" s="13">
        <v>17.961285628261741</v>
      </c>
      <c r="G7496" s="13">
        <v>3.6875</v>
      </c>
      <c r="H7496" s="13">
        <v>4.0851063829787231</v>
      </c>
      <c r="I7496" s="13">
        <v>1</v>
      </c>
      <c r="J7496" s="13">
        <v>5</v>
      </c>
      <c r="K7496" s="13">
        <v>0.1</v>
      </c>
      <c r="L7496" s="13">
        <v>20</v>
      </c>
      <c r="M7496" s="13">
        <v>30</v>
      </c>
    </row>
    <row r="7497" spans="2:13">
      <c r="B7497" s="10">
        <v>7494</v>
      </c>
      <c r="C7497" s="13">
        <v>1.8</v>
      </c>
      <c r="D7497" s="13">
        <v>2.2222222222222223</v>
      </c>
      <c r="E7497" s="13">
        <v>9.8181818181818166</v>
      </c>
      <c r="F7497" s="13">
        <v>16.664551244933406</v>
      </c>
      <c r="G7497" s="13">
        <v>3.0063694267515921</v>
      </c>
      <c r="H7497" s="13">
        <v>3.84</v>
      </c>
      <c r="I7497" s="13">
        <v>1</v>
      </c>
      <c r="J7497" s="13">
        <v>5</v>
      </c>
      <c r="K7497" s="13">
        <v>0.4</v>
      </c>
      <c r="L7497" s="13">
        <v>5</v>
      </c>
      <c r="M7497" s="13">
        <v>12.222222222222221</v>
      </c>
    </row>
    <row r="7498" spans="2:13">
      <c r="B7498" s="10">
        <v>7495</v>
      </c>
      <c r="C7498" s="13">
        <v>0.6</v>
      </c>
      <c r="D7498" s="13">
        <v>6.666666666666667</v>
      </c>
      <c r="E7498" s="13">
        <v>13.170731707317072</v>
      </c>
      <c r="F7498" s="13">
        <v>19.319770168855534</v>
      </c>
      <c r="G7498" s="13">
        <v>3.6875</v>
      </c>
      <c r="H7498" s="13">
        <v>2.4615384615384617</v>
      </c>
      <c r="I7498" s="13">
        <v>0.4</v>
      </c>
      <c r="J7498" s="13">
        <v>12.5</v>
      </c>
      <c r="K7498" s="13">
        <v>0.4</v>
      </c>
      <c r="L7498" s="13">
        <v>5</v>
      </c>
      <c r="M7498" s="13">
        <v>24.166666666666668</v>
      </c>
    </row>
    <row r="7499" spans="2:13">
      <c r="B7499" s="10">
        <v>7496</v>
      </c>
      <c r="C7499" s="13">
        <v>0.6</v>
      </c>
      <c r="D7499" s="13">
        <v>6.666666666666667</v>
      </c>
      <c r="E7499" s="13">
        <v>9.3103448275862064</v>
      </c>
      <c r="F7499" s="13">
        <v>16.375750010638448</v>
      </c>
      <c r="G7499" s="13">
        <v>3.3006993006993004</v>
      </c>
      <c r="H7499" s="13">
        <v>3.7647058823529411</v>
      </c>
      <c r="I7499" s="13">
        <v>1.4</v>
      </c>
      <c r="J7499" s="13">
        <v>3.5714285714285716</v>
      </c>
      <c r="K7499" s="13">
        <v>0.4</v>
      </c>
      <c r="L7499" s="13">
        <v>5</v>
      </c>
      <c r="M7499" s="13">
        <v>15.238095238095239</v>
      </c>
    </row>
    <row r="7500" spans="2:13">
      <c r="B7500" s="10">
        <v>7497</v>
      </c>
      <c r="C7500" s="13">
        <v>0.8</v>
      </c>
      <c r="D7500" s="13">
        <v>5</v>
      </c>
      <c r="E7500" s="13">
        <v>18</v>
      </c>
      <c r="F7500" s="13">
        <v>24.497354497354497</v>
      </c>
      <c r="G7500" s="13">
        <v>2.4973544973544972</v>
      </c>
      <c r="H7500" s="13">
        <v>4</v>
      </c>
      <c r="I7500" s="13">
        <v>1.6</v>
      </c>
      <c r="J7500" s="13">
        <v>3.125</v>
      </c>
      <c r="K7500" s="13">
        <v>0.4</v>
      </c>
      <c r="L7500" s="13">
        <v>5</v>
      </c>
      <c r="M7500" s="13">
        <v>13.125</v>
      </c>
    </row>
    <row r="7501" spans="2:13">
      <c r="B7501" s="10">
        <v>7498</v>
      </c>
      <c r="C7501" s="13">
        <v>0.8</v>
      </c>
      <c r="D7501" s="13">
        <v>5</v>
      </c>
      <c r="E7501" s="13">
        <v>8.5714285714285712</v>
      </c>
      <c r="F7501" s="13">
        <v>15.505575533035486</v>
      </c>
      <c r="G7501" s="13">
        <v>2.7602339181286553</v>
      </c>
      <c r="H7501" s="13">
        <v>4.1739130434782608</v>
      </c>
      <c r="I7501" s="13">
        <v>1.2</v>
      </c>
      <c r="J7501" s="13">
        <v>4.166666666666667</v>
      </c>
      <c r="K7501" s="13">
        <v>0.1</v>
      </c>
      <c r="L7501" s="13">
        <v>20</v>
      </c>
      <c r="M7501" s="13">
        <v>29.166666666666668</v>
      </c>
    </row>
    <row r="7502" spans="2:13">
      <c r="B7502" s="10">
        <v>7499</v>
      </c>
      <c r="C7502" s="13">
        <v>0.8</v>
      </c>
      <c r="D7502" s="13">
        <v>5</v>
      </c>
      <c r="E7502" s="13">
        <v>12.558139534883722</v>
      </c>
      <c r="F7502" s="13">
        <v>21.192540130565032</v>
      </c>
      <c r="G7502" s="13">
        <v>2.9873417721518987</v>
      </c>
      <c r="H7502" s="13">
        <v>5.6470588235294121</v>
      </c>
      <c r="I7502" s="13">
        <v>1</v>
      </c>
      <c r="J7502" s="13">
        <v>5</v>
      </c>
      <c r="K7502" s="13">
        <v>0.6</v>
      </c>
      <c r="L7502" s="13">
        <v>3.3333333333333335</v>
      </c>
      <c r="M7502" s="13">
        <v>13.333333333333334</v>
      </c>
    </row>
    <row r="7503" spans="2:13">
      <c r="B7503" s="10">
        <v>7500</v>
      </c>
      <c r="C7503" s="13">
        <v>0.8</v>
      </c>
      <c r="D7503" s="13">
        <v>5</v>
      </c>
      <c r="E7503" s="13">
        <v>11.020408163265305</v>
      </c>
      <c r="F7503" s="13">
        <v>19.990427138597376</v>
      </c>
      <c r="G7503" s="13">
        <v>2.776470588235294</v>
      </c>
      <c r="H7503" s="13">
        <v>6.193548387096774</v>
      </c>
      <c r="I7503" s="13">
        <v>0.6</v>
      </c>
      <c r="J7503" s="13">
        <v>8.3333333333333339</v>
      </c>
      <c r="K7503" s="13">
        <v>0.4</v>
      </c>
      <c r="L7503" s="13">
        <v>5</v>
      </c>
      <c r="M7503" s="13">
        <v>18.333333333333336</v>
      </c>
    </row>
    <row r="7504" spans="2:13">
      <c r="B7504" s="10">
        <v>7501</v>
      </c>
      <c r="C7504" s="13">
        <v>1</v>
      </c>
      <c r="D7504" s="13">
        <v>4</v>
      </c>
      <c r="E7504" s="13">
        <v>12.272727272727273</v>
      </c>
      <c r="F7504" s="13">
        <v>18.077523703290574</v>
      </c>
      <c r="G7504" s="13">
        <v>2.8957055214723924</v>
      </c>
      <c r="H7504" s="13">
        <v>2.9090909090909092</v>
      </c>
      <c r="I7504" s="13">
        <v>1.2</v>
      </c>
      <c r="J7504" s="13">
        <v>4.166666666666667</v>
      </c>
      <c r="K7504" s="13">
        <v>0.4</v>
      </c>
      <c r="L7504" s="13">
        <v>5</v>
      </c>
      <c r="M7504" s="13">
        <v>13.166666666666668</v>
      </c>
    </row>
    <row r="7505" spans="2:13">
      <c r="B7505" s="10">
        <v>7502</v>
      </c>
      <c r="C7505" s="13">
        <v>0.8</v>
      </c>
      <c r="D7505" s="13">
        <v>5</v>
      </c>
      <c r="E7505" s="13">
        <v>15.428571428571429</v>
      </c>
      <c r="F7505" s="13">
        <v>21.127875869448904</v>
      </c>
      <c r="G7505" s="13">
        <v>2.6516853932584272</v>
      </c>
      <c r="H7505" s="13">
        <v>3.0476190476190474</v>
      </c>
      <c r="I7505" s="13">
        <v>1.2</v>
      </c>
      <c r="J7505" s="13">
        <v>4.166666666666667</v>
      </c>
      <c r="K7505" s="13">
        <v>0.4</v>
      </c>
      <c r="L7505" s="13">
        <v>5</v>
      </c>
      <c r="M7505" s="13">
        <v>14.166666666666668</v>
      </c>
    </row>
    <row r="7506" spans="2:13">
      <c r="B7506" s="10">
        <v>7503</v>
      </c>
      <c r="C7506" s="13">
        <v>1.4</v>
      </c>
      <c r="D7506" s="13">
        <v>2.8571428571428572</v>
      </c>
      <c r="E7506" s="13">
        <v>12</v>
      </c>
      <c r="F7506" s="13">
        <v>18.62036742062228</v>
      </c>
      <c r="G7506" s="13">
        <v>2.1552511415525113</v>
      </c>
      <c r="H7506" s="13">
        <v>4.4651162790697674</v>
      </c>
      <c r="I7506" s="13">
        <v>1</v>
      </c>
      <c r="J7506" s="13">
        <v>5</v>
      </c>
      <c r="K7506" s="13">
        <v>0.4</v>
      </c>
      <c r="L7506" s="13">
        <v>5</v>
      </c>
      <c r="M7506" s="13">
        <v>12.857142857142858</v>
      </c>
    </row>
    <row r="7507" spans="2:13">
      <c r="B7507" s="10">
        <v>7504</v>
      </c>
      <c r="C7507" s="13">
        <v>0.6</v>
      </c>
      <c r="D7507" s="13">
        <v>6.666666666666667</v>
      </c>
      <c r="E7507" s="13">
        <v>10.384615384615385</v>
      </c>
      <c r="F7507" s="13">
        <v>21.907003444316878</v>
      </c>
      <c r="G7507" s="13">
        <v>3.5223880597014925</v>
      </c>
      <c r="H7507" s="13">
        <v>8</v>
      </c>
      <c r="I7507" s="13">
        <v>0.6</v>
      </c>
      <c r="J7507" s="13">
        <v>8.3333333333333339</v>
      </c>
      <c r="K7507" s="13">
        <v>0.2</v>
      </c>
      <c r="L7507" s="13">
        <v>10</v>
      </c>
      <c r="M7507" s="13">
        <v>25</v>
      </c>
    </row>
    <row r="7508" spans="2:13">
      <c r="B7508" s="10">
        <v>7505</v>
      </c>
      <c r="C7508" s="13">
        <v>1.4</v>
      </c>
      <c r="D7508" s="13">
        <v>2.8571428571428572</v>
      </c>
      <c r="E7508" s="13">
        <v>11.020408163265305</v>
      </c>
      <c r="F7508" s="13">
        <v>24.039251568073624</v>
      </c>
      <c r="G7508" s="13">
        <v>2.9135802469135803</v>
      </c>
      <c r="H7508" s="13">
        <v>10.105263157894736</v>
      </c>
      <c r="I7508" s="13">
        <v>0.6</v>
      </c>
      <c r="J7508" s="13">
        <v>8.3333333333333339</v>
      </c>
      <c r="K7508" s="13">
        <v>0.2</v>
      </c>
      <c r="L7508" s="13">
        <v>10</v>
      </c>
      <c r="M7508" s="13">
        <v>21.19047619047619</v>
      </c>
    </row>
    <row r="7509" spans="2:13">
      <c r="B7509" s="10">
        <v>7506</v>
      </c>
      <c r="C7509" s="13">
        <v>0.4</v>
      </c>
      <c r="D7509" s="13">
        <v>10</v>
      </c>
      <c r="E7509" s="13">
        <v>15.428571428571429</v>
      </c>
      <c r="F7509" s="13">
        <v>23.82598821943084</v>
      </c>
      <c r="G7509" s="13">
        <v>2.5792349726775954</v>
      </c>
      <c r="H7509" s="13">
        <v>5.8181818181818183</v>
      </c>
      <c r="I7509" s="13">
        <v>1</v>
      </c>
      <c r="J7509" s="13">
        <v>5</v>
      </c>
      <c r="K7509" s="13">
        <v>0.2</v>
      </c>
      <c r="L7509" s="13">
        <v>10</v>
      </c>
      <c r="M7509" s="13">
        <v>25</v>
      </c>
    </row>
    <row r="7510" spans="2:13">
      <c r="B7510" s="10">
        <v>7507</v>
      </c>
      <c r="C7510" s="13">
        <v>0.8</v>
      </c>
      <c r="D7510" s="13">
        <v>5</v>
      </c>
      <c r="E7510" s="13">
        <v>9.6428571428571441</v>
      </c>
      <c r="F7510" s="13">
        <v>16.161826697892273</v>
      </c>
      <c r="G7510" s="13">
        <v>3.3714285714285714</v>
      </c>
      <c r="H7510" s="13">
        <v>3.1475409836065573</v>
      </c>
      <c r="I7510" s="13">
        <v>1.8</v>
      </c>
      <c r="J7510" s="13">
        <v>2.7777777777777777</v>
      </c>
      <c r="K7510" s="13">
        <v>0.6</v>
      </c>
      <c r="L7510" s="13">
        <v>3.3333333333333335</v>
      </c>
      <c r="M7510" s="13">
        <v>11.111111111111111</v>
      </c>
    </row>
    <row r="7511" spans="2:13">
      <c r="B7511" s="10">
        <v>7508</v>
      </c>
      <c r="C7511" s="13">
        <v>0.8</v>
      </c>
      <c r="D7511" s="13">
        <v>5</v>
      </c>
      <c r="E7511" s="13">
        <v>12</v>
      </c>
      <c r="F7511" s="13">
        <v>18.264935064935063</v>
      </c>
      <c r="G7511" s="13">
        <v>3.0649350649350646</v>
      </c>
      <c r="H7511" s="13">
        <v>3.2</v>
      </c>
      <c r="I7511" s="13">
        <v>0.2</v>
      </c>
      <c r="J7511" s="13">
        <v>25</v>
      </c>
      <c r="K7511" s="13">
        <v>0.4</v>
      </c>
      <c r="L7511" s="13">
        <v>5</v>
      </c>
      <c r="M7511" s="13">
        <v>35</v>
      </c>
    </row>
    <row r="7512" spans="2:13">
      <c r="B7512" s="10">
        <v>7509</v>
      </c>
      <c r="C7512" s="13">
        <v>0.6</v>
      </c>
      <c r="D7512" s="13">
        <v>6.666666666666667</v>
      </c>
      <c r="E7512" s="13">
        <v>13.170731707317072</v>
      </c>
      <c r="F7512" s="13">
        <v>18.997079012706294</v>
      </c>
      <c r="G7512" s="13">
        <v>2.8263473053892216</v>
      </c>
      <c r="H7512" s="13">
        <v>3</v>
      </c>
      <c r="I7512" s="13">
        <v>0.8</v>
      </c>
      <c r="J7512" s="13">
        <v>6.25</v>
      </c>
      <c r="K7512" s="13">
        <v>0.1</v>
      </c>
      <c r="L7512" s="13">
        <v>20</v>
      </c>
      <c r="M7512" s="13">
        <v>32.916666666666671</v>
      </c>
    </row>
    <row r="7513" spans="2:13">
      <c r="B7513" s="10">
        <v>7510</v>
      </c>
      <c r="C7513" s="13">
        <v>0.8</v>
      </c>
      <c r="D7513" s="13">
        <v>5</v>
      </c>
      <c r="E7513" s="13">
        <v>9.6428571428571441</v>
      </c>
      <c r="F7513" s="13">
        <v>17.479514312847648</v>
      </c>
      <c r="G7513" s="13">
        <v>2.9135802469135803</v>
      </c>
      <c r="H7513" s="13">
        <v>4.9230769230769234</v>
      </c>
      <c r="I7513" s="13">
        <v>1.6</v>
      </c>
      <c r="J7513" s="13">
        <v>3.125</v>
      </c>
      <c r="K7513" s="13">
        <v>0.4</v>
      </c>
      <c r="L7513" s="13">
        <v>5</v>
      </c>
      <c r="M7513" s="13">
        <v>13.125</v>
      </c>
    </row>
    <row r="7514" spans="2:13">
      <c r="B7514" s="10">
        <v>7511</v>
      </c>
      <c r="C7514" s="13">
        <v>0.6</v>
      </c>
      <c r="D7514" s="13">
        <v>6.666666666666667</v>
      </c>
      <c r="E7514" s="13">
        <v>9.6428571428571441</v>
      </c>
      <c r="F7514" s="13">
        <v>19.803943115707824</v>
      </c>
      <c r="G7514" s="13">
        <v>2.776470588235294</v>
      </c>
      <c r="H7514" s="13">
        <v>7.384615384615385</v>
      </c>
      <c r="I7514" s="13">
        <v>0.6</v>
      </c>
      <c r="J7514" s="13">
        <v>8.3333333333333339</v>
      </c>
      <c r="K7514" s="13">
        <v>0.2</v>
      </c>
      <c r="L7514" s="13">
        <v>10</v>
      </c>
      <c r="M7514" s="13">
        <v>25</v>
      </c>
    </row>
    <row r="7515" spans="2:13">
      <c r="B7515" s="10">
        <v>7512</v>
      </c>
      <c r="C7515" s="13">
        <v>1</v>
      </c>
      <c r="D7515" s="13">
        <v>4</v>
      </c>
      <c r="E7515" s="13">
        <v>11.48936170212766</v>
      </c>
      <c r="F7515" s="13">
        <v>19.956328669094628</v>
      </c>
      <c r="G7515" s="13">
        <v>3.2777777777777777</v>
      </c>
      <c r="H7515" s="13">
        <v>5.1891891891891895</v>
      </c>
      <c r="I7515" s="13">
        <v>1</v>
      </c>
      <c r="J7515" s="13">
        <v>5</v>
      </c>
      <c r="K7515" s="13">
        <v>0.1</v>
      </c>
      <c r="L7515" s="13">
        <v>20</v>
      </c>
      <c r="M7515" s="13">
        <v>29</v>
      </c>
    </row>
    <row r="7516" spans="2:13">
      <c r="B7516" s="10">
        <v>7513</v>
      </c>
      <c r="C7516" s="13">
        <v>0.6</v>
      </c>
      <c r="D7516" s="13">
        <v>6.666666666666667</v>
      </c>
      <c r="E7516" s="13">
        <v>14.210526315789473</v>
      </c>
      <c r="F7516" s="13">
        <v>19.702203334423011</v>
      </c>
      <c r="G7516" s="13">
        <v>2.9316770186335406</v>
      </c>
      <c r="H7516" s="13">
        <v>2.56</v>
      </c>
      <c r="I7516" s="13">
        <v>1</v>
      </c>
      <c r="J7516" s="13">
        <v>5</v>
      </c>
      <c r="K7516" s="13">
        <v>0.4</v>
      </c>
      <c r="L7516" s="13">
        <v>5</v>
      </c>
      <c r="M7516" s="13">
        <v>16.666666666666668</v>
      </c>
    </row>
    <row r="7517" spans="2:13">
      <c r="B7517" s="10">
        <v>7514</v>
      </c>
      <c r="C7517" s="13">
        <v>0.4</v>
      </c>
      <c r="D7517" s="13">
        <v>10</v>
      </c>
      <c r="E7517" s="13">
        <v>13.5</v>
      </c>
      <c r="F7517" s="13">
        <v>22.61648351648352</v>
      </c>
      <c r="G7517" s="13">
        <v>3.6307692307692307</v>
      </c>
      <c r="H7517" s="13">
        <v>5.4857142857142858</v>
      </c>
      <c r="I7517" s="13">
        <v>1.2</v>
      </c>
      <c r="J7517" s="13">
        <v>4.166666666666667</v>
      </c>
      <c r="K7517" s="13">
        <v>0.4</v>
      </c>
      <c r="L7517" s="13">
        <v>5</v>
      </c>
      <c r="M7517" s="13">
        <v>19.166666666666668</v>
      </c>
    </row>
    <row r="7518" spans="2:13">
      <c r="B7518" s="10">
        <v>7515</v>
      </c>
      <c r="C7518" s="13">
        <v>1.4</v>
      </c>
      <c r="D7518" s="13">
        <v>2.8571428571428572</v>
      </c>
      <c r="E7518" s="13">
        <v>14.210526315789473</v>
      </c>
      <c r="F7518" s="13">
        <v>22.007450311608498</v>
      </c>
      <c r="G7518" s="13">
        <v>2.6077348066298343</v>
      </c>
      <c r="H7518" s="13">
        <v>5.1891891891891895</v>
      </c>
      <c r="I7518" s="13">
        <v>0.6</v>
      </c>
      <c r="J7518" s="13">
        <v>8.3333333333333339</v>
      </c>
      <c r="K7518" s="13">
        <v>0.4</v>
      </c>
      <c r="L7518" s="13">
        <v>5</v>
      </c>
      <c r="M7518" s="13">
        <v>16.19047619047619</v>
      </c>
    </row>
    <row r="7519" spans="2:13">
      <c r="B7519" s="10">
        <v>7516</v>
      </c>
      <c r="C7519" s="13">
        <v>0.2</v>
      </c>
      <c r="D7519" s="13">
        <v>20</v>
      </c>
      <c r="E7519" s="13">
        <v>11.739130434782609</v>
      </c>
      <c r="F7519" s="13">
        <v>19.316928432962772</v>
      </c>
      <c r="G7519" s="13">
        <v>3.0063694267515921</v>
      </c>
      <c r="H7519" s="13">
        <v>4.5714285714285712</v>
      </c>
      <c r="I7519" s="13">
        <v>1</v>
      </c>
      <c r="J7519" s="13">
        <v>5</v>
      </c>
      <c r="K7519" s="13">
        <v>0.2</v>
      </c>
      <c r="L7519" s="13">
        <v>10</v>
      </c>
      <c r="M7519" s="13">
        <v>35</v>
      </c>
    </row>
    <row r="7520" spans="2:13">
      <c r="B7520" s="10">
        <v>7517</v>
      </c>
      <c r="C7520" s="13">
        <v>1.2</v>
      </c>
      <c r="D7520" s="13">
        <v>3.3333333333333335</v>
      </c>
      <c r="E7520" s="13">
        <v>18.620689655172413</v>
      </c>
      <c r="F7520" s="13">
        <v>23.327693688909118</v>
      </c>
      <c r="G7520" s="13">
        <v>2.3366336633663365</v>
      </c>
      <c r="H7520" s="13">
        <v>2.3703703703703702</v>
      </c>
      <c r="I7520" s="13">
        <v>0.6</v>
      </c>
      <c r="J7520" s="13">
        <v>8.3333333333333339</v>
      </c>
      <c r="K7520" s="13">
        <v>0.4</v>
      </c>
      <c r="L7520" s="13">
        <v>5</v>
      </c>
      <c r="M7520" s="13">
        <v>16.666666666666668</v>
      </c>
    </row>
    <row r="7521" spans="2:13">
      <c r="B7521" s="10">
        <v>7518</v>
      </c>
      <c r="C7521" s="13">
        <v>0.6</v>
      </c>
      <c r="D7521" s="13">
        <v>6.666666666666667</v>
      </c>
      <c r="E7521" s="13">
        <v>13.170731707317072</v>
      </c>
      <c r="F7521" s="13">
        <v>20.925138287810611</v>
      </c>
      <c r="G7521" s="13">
        <v>2.5652173913043477</v>
      </c>
      <c r="H7521" s="13">
        <v>5.1891891891891895</v>
      </c>
      <c r="I7521" s="13">
        <v>1</v>
      </c>
      <c r="J7521" s="13">
        <v>5</v>
      </c>
      <c r="K7521" s="13">
        <v>0.4</v>
      </c>
      <c r="L7521" s="13">
        <v>5</v>
      </c>
      <c r="M7521" s="13">
        <v>16.666666666666668</v>
      </c>
    </row>
    <row r="7522" spans="2:13">
      <c r="B7522" s="10">
        <v>7519</v>
      </c>
      <c r="C7522" s="13">
        <v>0.6</v>
      </c>
      <c r="D7522" s="13">
        <v>6.666666666666667</v>
      </c>
      <c r="E7522" s="13">
        <v>7.605633802816901</v>
      </c>
      <c r="F7522" s="13">
        <v>14.831149750284068</v>
      </c>
      <c r="G7522" s="13">
        <v>2.3024390243902437</v>
      </c>
      <c r="H7522" s="13">
        <v>4.9230769230769234</v>
      </c>
      <c r="I7522" s="13">
        <v>0.8</v>
      </c>
      <c r="J7522" s="13">
        <v>6.25</v>
      </c>
      <c r="K7522" s="13">
        <v>0.2</v>
      </c>
      <c r="L7522" s="13">
        <v>10</v>
      </c>
      <c r="M7522" s="13">
        <v>22.916666666666668</v>
      </c>
    </row>
    <row r="7523" spans="2:13">
      <c r="B7523" s="10">
        <v>7520</v>
      </c>
      <c r="C7523" s="13">
        <v>0.4</v>
      </c>
      <c r="D7523" s="13">
        <v>10</v>
      </c>
      <c r="E7523" s="13">
        <v>13.5</v>
      </c>
      <c r="F7523" s="13">
        <v>21.135772357723578</v>
      </c>
      <c r="G7523" s="13">
        <v>2.3024390243902437</v>
      </c>
      <c r="H7523" s="13">
        <v>5.333333333333333</v>
      </c>
      <c r="I7523" s="13">
        <v>0.8</v>
      </c>
      <c r="J7523" s="13">
        <v>6.25</v>
      </c>
      <c r="K7523" s="13">
        <v>0.6</v>
      </c>
      <c r="L7523" s="13">
        <v>3.3333333333333335</v>
      </c>
      <c r="M7523" s="13">
        <v>19.583333333333332</v>
      </c>
    </row>
    <row r="7524" spans="2:13">
      <c r="B7524" s="10">
        <v>7521</v>
      </c>
      <c r="C7524" s="13">
        <v>0.6</v>
      </c>
      <c r="D7524" s="13">
        <v>6.666666666666667</v>
      </c>
      <c r="E7524" s="13">
        <v>11.739130434782609</v>
      </c>
      <c r="F7524" s="13">
        <v>18.552440061401864</v>
      </c>
      <c r="G7524" s="13">
        <v>3.7165354330708662</v>
      </c>
      <c r="H7524" s="13">
        <v>3.096774193548387</v>
      </c>
      <c r="I7524" s="13">
        <v>1</v>
      </c>
      <c r="J7524" s="13">
        <v>5</v>
      </c>
      <c r="K7524" s="13">
        <v>0.4</v>
      </c>
      <c r="L7524" s="13">
        <v>5</v>
      </c>
      <c r="M7524" s="13">
        <v>16.666666666666668</v>
      </c>
    </row>
    <row r="7525" spans="2:13">
      <c r="B7525" s="10">
        <v>7522</v>
      </c>
      <c r="C7525" s="13">
        <v>0.8</v>
      </c>
      <c r="D7525" s="13">
        <v>5</v>
      </c>
      <c r="E7525" s="13">
        <v>9.6428571428571441</v>
      </c>
      <c r="F7525" s="13">
        <v>18.600180461395894</v>
      </c>
      <c r="G7525" s="13">
        <v>2.3366336633663365</v>
      </c>
      <c r="H7525" s="13">
        <v>6.6206896551724137</v>
      </c>
      <c r="I7525" s="13">
        <v>0.6</v>
      </c>
      <c r="J7525" s="13">
        <v>8.3333333333333339</v>
      </c>
      <c r="K7525" s="13">
        <v>0.2</v>
      </c>
      <c r="L7525" s="13">
        <v>10</v>
      </c>
      <c r="M7525" s="13">
        <v>23.333333333333336</v>
      </c>
    </row>
    <row r="7526" spans="2:13">
      <c r="B7526" s="10">
        <v>7523</v>
      </c>
      <c r="C7526" s="13">
        <v>0.4</v>
      </c>
      <c r="D7526" s="13">
        <v>10</v>
      </c>
      <c r="E7526" s="13">
        <v>13.846153846153847</v>
      </c>
      <c r="F7526" s="13">
        <v>20.017104734346113</v>
      </c>
      <c r="G7526" s="13">
        <v>2.8606060606060604</v>
      </c>
      <c r="H7526" s="13">
        <v>3.3103448275862069</v>
      </c>
      <c r="I7526" s="13">
        <v>1.2</v>
      </c>
      <c r="J7526" s="13">
        <v>4.166666666666667</v>
      </c>
      <c r="K7526" s="13">
        <v>0.2</v>
      </c>
      <c r="L7526" s="13">
        <v>10</v>
      </c>
      <c r="M7526" s="13">
        <v>24.166666666666668</v>
      </c>
    </row>
    <row r="7527" spans="2:13">
      <c r="B7527" s="10">
        <v>7524</v>
      </c>
      <c r="C7527" s="13">
        <v>0.8</v>
      </c>
      <c r="D7527" s="13">
        <v>5</v>
      </c>
      <c r="E7527" s="13">
        <v>12</v>
      </c>
      <c r="F7527" s="13">
        <v>19.371929824561402</v>
      </c>
      <c r="G7527" s="13">
        <v>3.1052631578947372</v>
      </c>
      <c r="H7527" s="13">
        <v>4.2666666666666666</v>
      </c>
      <c r="I7527" s="13">
        <v>1.2</v>
      </c>
      <c r="J7527" s="13">
        <v>4.166666666666667</v>
      </c>
      <c r="K7527" s="13">
        <v>0.6</v>
      </c>
      <c r="L7527" s="13">
        <v>3.3333333333333335</v>
      </c>
      <c r="M7527" s="13">
        <v>12.500000000000002</v>
      </c>
    </row>
    <row r="7528" spans="2:13">
      <c r="B7528" s="10">
        <v>7525</v>
      </c>
      <c r="C7528" s="13">
        <v>1.2</v>
      </c>
      <c r="D7528" s="13">
        <v>3.3333333333333335</v>
      </c>
      <c r="E7528" s="13">
        <v>11.25</v>
      </c>
      <c r="F7528" s="13">
        <v>19.773219814241486</v>
      </c>
      <c r="G7528" s="13">
        <v>3.4705882352941178</v>
      </c>
      <c r="H7528" s="13">
        <v>5.0526315789473681</v>
      </c>
      <c r="I7528" s="13">
        <v>1.2</v>
      </c>
      <c r="J7528" s="13">
        <v>4.166666666666667</v>
      </c>
      <c r="K7528" s="13">
        <v>0.4</v>
      </c>
      <c r="L7528" s="13">
        <v>5</v>
      </c>
      <c r="M7528" s="13">
        <v>12.5</v>
      </c>
    </row>
    <row r="7529" spans="2:13">
      <c r="B7529" s="10">
        <v>7526</v>
      </c>
      <c r="C7529" s="13">
        <v>1</v>
      </c>
      <c r="D7529" s="13">
        <v>4</v>
      </c>
      <c r="E7529" s="13">
        <v>14.210526315789473</v>
      </c>
      <c r="F7529" s="13">
        <v>23.469009767821312</v>
      </c>
      <c r="G7529" s="13">
        <v>3.0649350649350646</v>
      </c>
      <c r="H7529" s="13">
        <v>6.193548387096774</v>
      </c>
      <c r="I7529" s="13">
        <v>0.6</v>
      </c>
      <c r="J7529" s="13">
        <v>8.3333333333333339</v>
      </c>
      <c r="K7529" s="13">
        <v>0.2</v>
      </c>
      <c r="L7529" s="13">
        <v>10</v>
      </c>
      <c r="M7529" s="13">
        <v>22.333333333333336</v>
      </c>
    </row>
    <row r="7530" spans="2:13">
      <c r="B7530" s="10">
        <v>7527</v>
      </c>
      <c r="C7530" s="13">
        <v>1.2</v>
      </c>
      <c r="D7530" s="13">
        <v>3.3333333333333335</v>
      </c>
      <c r="E7530" s="13">
        <v>13.170731707317072</v>
      </c>
      <c r="F7530" s="13">
        <v>21.985575765745814</v>
      </c>
      <c r="G7530" s="13">
        <v>3.1677852348993287</v>
      </c>
      <c r="H7530" s="13">
        <v>5.6470588235294121</v>
      </c>
      <c r="I7530" s="13">
        <v>0.6</v>
      </c>
      <c r="J7530" s="13">
        <v>8.3333333333333339</v>
      </c>
      <c r="K7530" s="13">
        <v>0.4</v>
      </c>
      <c r="L7530" s="13">
        <v>5</v>
      </c>
      <c r="M7530" s="13">
        <v>16.666666666666668</v>
      </c>
    </row>
    <row r="7531" spans="2:13">
      <c r="B7531" s="10">
        <v>7528</v>
      </c>
      <c r="C7531" s="13">
        <v>1</v>
      </c>
      <c r="D7531" s="13">
        <v>4</v>
      </c>
      <c r="E7531" s="13">
        <v>9.473684210526315</v>
      </c>
      <c r="F7531" s="13">
        <v>17.740350877192981</v>
      </c>
      <c r="G7531" s="13">
        <v>4</v>
      </c>
      <c r="H7531" s="13">
        <v>4.2666666666666666</v>
      </c>
      <c r="I7531" s="13">
        <v>0.8</v>
      </c>
      <c r="J7531" s="13">
        <v>6.25</v>
      </c>
      <c r="K7531" s="13">
        <v>0.4</v>
      </c>
      <c r="L7531" s="13">
        <v>5</v>
      </c>
      <c r="M7531" s="13">
        <v>15.25</v>
      </c>
    </row>
    <row r="7532" spans="2:13">
      <c r="B7532" s="10">
        <v>7529</v>
      </c>
      <c r="C7532" s="13">
        <v>0.8</v>
      </c>
      <c r="D7532" s="13">
        <v>5</v>
      </c>
      <c r="E7532" s="13">
        <v>9.3103448275862064</v>
      </c>
      <c r="F7532" s="13">
        <v>16.48350500074638</v>
      </c>
      <c r="G7532" s="13">
        <v>2.8095238095238098</v>
      </c>
      <c r="H7532" s="13">
        <v>4.3636363636363633</v>
      </c>
      <c r="I7532" s="13">
        <v>0.6</v>
      </c>
      <c r="J7532" s="13">
        <v>8.3333333333333339</v>
      </c>
      <c r="K7532" s="13">
        <v>0.6</v>
      </c>
      <c r="L7532" s="13">
        <v>3.3333333333333335</v>
      </c>
      <c r="M7532" s="13">
        <v>16.666666666666668</v>
      </c>
    </row>
    <row r="7533" spans="2:13">
      <c r="B7533" s="10">
        <v>7530</v>
      </c>
      <c r="C7533" s="13">
        <v>1.6</v>
      </c>
      <c r="D7533" s="13">
        <v>2.5</v>
      </c>
      <c r="E7533" s="13">
        <v>17.419354838709676</v>
      </c>
      <c r="F7533" s="13">
        <v>24.880066170388751</v>
      </c>
      <c r="G7533" s="13">
        <v>2.5376344086021505</v>
      </c>
      <c r="H7533" s="13">
        <v>4.9230769230769234</v>
      </c>
      <c r="I7533" s="13">
        <v>1.2</v>
      </c>
      <c r="J7533" s="13">
        <v>4.166666666666667</v>
      </c>
      <c r="K7533" s="13">
        <v>0.1</v>
      </c>
      <c r="L7533" s="13">
        <v>20</v>
      </c>
      <c r="M7533" s="13">
        <v>26.666666666666668</v>
      </c>
    </row>
    <row r="7534" spans="2:13">
      <c r="B7534" s="10">
        <v>7531</v>
      </c>
      <c r="C7534" s="13">
        <v>1.2</v>
      </c>
      <c r="D7534" s="13">
        <v>3.3333333333333335</v>
      </c>
      <c r="E7534" s="13">
        <v>15.882352941176469</v>
      </c>
      <c r="F7534" s="13">
        <v>21.819455005617911</v>
      </c>
      <c r="G7534" s="13">
        <v>3.2328767123287672</v>
      </c>
      <c r="H7534" s="13">
        <v>2.704225352112676</v>
      </c>
      <c r="I7534" s="13">
        <v>1</v>
      </c>
      <c r="J7534" s="13">
        <v>5</v>
      </c>
      <c r="K7534" s="13">
        <v>1</v>
      </c>
      <c r="L7534" s="13">
        <v>2</v>
      </c>
      <c r="M7534" s="13">
        <v>10.333333333333334</v>
      </c>
    </row>
    <row r="7535" spans="2:13">
      <c r="B7535" s="10">
        <v>7532</v>
      </c>
      <c r="C7535" s="13">
        <v>0.8</v>
      </c>
      <c r="D7535" s="13">
        <v>5</v>
      </c>
      <c r="E7535" s="13">
        <v>11.020408163265305</v>
      </c>
      <c r="F7535" s="13">
        <v>16.368241004651043</v>
      </c>
      <c r="G7535" s="13">
        <v>3.0063694267515921</v>
      </c>
      <c r="H7535" s="13">
        <v>2.3414634146341462</v>
      </c>
      <c r="I7535" s="13">
        <v>0.6</v>
      </c>
      <c r="J7535" s="13">
        <v>8.3333333333333339</v>
      </c>
      <c r="K7535" s="13">
        <v>0.2</v>
      </c>
      <c r="L7535" s="13">
        <v>10</v>
      </c>
      <c r="M7535" s="13">
        <v>23.333333333333336</v>
      </c>
    </row>
    <row r="7536" spans="2:13">
      <c r="B7536" s="10">
        <v>7533</v>
      </c>
      <c r="C7536" s="13">
        <v>0.4</v>
      </c>
      <c r="D7536" s="13">
        <v>10</v>
      </c>
      <c r="E7536" s="13">
        <v>13.5</v>
      </c>
      <c r="F7536" s="13">
        <v>20.385629099582587</v>
      </c>
      <c r="G7536" s="13">
        <v>2.4205128205128204</v>
      </c>
      <c r="H7536" s="13">
        <v>4.4651162790697674</v>
      </c>
      <c r="I7536" s="13">
        <v>1.2</v>
      </c>
      <c r="J7536" s="13">
        <v>4.166666666666667</v>
      </c>
      <c r="K7536" s="13">
        <v>0.6</v>
      </c>
      <c r="L7536" s="13">
        <v>3.3333333333333335</v>
      </c>
      <c r="M7536" s="13">
        <v>17.5</v>
      </c>
    </row>
    <row r="7537" spans="2:13">
      <c r="B7537" s="10">
        <v>7534</v>
      </c>
      <c r="C7537" s="13">
        <v>1.2</v>
      </c>
      <c r="D7537" s="13">
        <v>3.3333333333333335</v>
      </c>
      <c r="E7537" s="13">
        <v>12.857142857142858</v>
      </c>
      <c r="F7537" s="13">
        <v>18.895956331250449</v>
      </c>
      <c r="G7537" s="13">
        <v>3.0849673202614376</v>
      </c>
      <c r="H7537" s="13">
        <v>2.953846153846154</v>
      </c>
      <c r="I7537" s="13">
        <v>1.2</v>
      </c>
      <c r="J7537" s="13">
        <v>4.166666666666667</v>
      </c>
      <c r="K7537" s="13">
        <v>0.2</v>
      </c>
      <c r="L7537" s="13">
        <v>10</v>
      </c>
      <c r="M7537" s="13">
        <v>17.5</v>
      </c>
    </row>
    <row r="7538" spans="2:13">
      <c r="B7538" s="10">
        <v>7535</v>
      </c>
      <c r="C7538" s="13">
        <v>1</v>
      </c>
      <c r="D7538" s="13">
        <v>4</v>
      </c>
      <c r="E7538" s="13">
        <v>13.5</v>
      </c>
      <c r="F7538" s="13">
        <v>24.327646544181977</v>
      </c>
      <c r="G7538" s="13">
        <v>3.7165354330708662</v>
      </c>
      <c r="H7538" s="13">
        <v>7.1111111111111107</v>
      </c>
      <c r="I7538" s="13">
        <v>1</v>
      </c>
      <c r="J7538" s="13">
        <v>5</v>
      </c>
      <c r="K7538" s="13">
        <v>0.6</v>
      </c>
      <c r="L7538" s="13">
        <v>3.3333333333333335</v>
      </c>
      <c r="M7538" s="13">
        <v>12.333333333333334</v>
      </c>
    </row>
    <row r="7539" spans="2:13">
      <c r="B7539" s="10">
        <v>7536</v>
      </c>
      <c r="C7539" s="13">
        <v>1.6</v>
      </c>
      <c r="D7539" s="13">
        <v>2.5</v>
      </c>
      <c r="E7539" s="13">
        <v>11.48936170212766</v>
      </c>
      <c r="F7539" s="13">
        <v>20.829931580010971</v>
      </c>
      <c r="G7539" s="13">
        <v>3.5223880597014925</v>
      </c>
      <c r="H7539" s="13">
        <v>5.8181818181818183</v>
      </c>
      <c r="I7539" s="13">
        <v>0.8</v>
      </c>
      <c r="J7539" s="13">
        <v>6.25</v>
      </c>
      <c r="K7539" s="13">
        <v>0.2</v>
      </c>
      <c r="L7539" s="13">
        <v>10</v>
      </c>
      <c r="M7539" s="13">
        <v>18.75</v>
      </c>
    </row>
    <row r="7540" spans="2:13">
      <c r="B7540" s="10">
        <v>7537</v>
      </c>
      <c r="C7540" s="13">
        <v>0.6</v>
      </c>
      <c r="D7540" s="13">
        <v>6.666666666666667</v>
      </c>
      <c r="E7540" s="13">
        <v>13.5</v>
      </c>
      <c r="F7540" s="13">
        <v>21.91830065359477</v>
      </c>
      <c r="G7540" s="13">
        <v>3.0849673202614376</v>
      </c>
      <c r="H7540" s="13">
        <v>5.333333333333333</v>
      </c>
      <c r="I7540" s="13">
        <v>1.2</v>
      </c>
      <c r="J7540" s="13">
        <v>4.166666666666667</v>
      </c>
      <c r="K7540" s="13">
        <v>0.4</v>
      </c>
      <c r="L7540" s="13">
        <v>5</v>
      </c>
      <c r="M7540" s="13">
        <v>15.833333333333334</v>
      </c>
    </row>
    <row r="7541" spans="2:13">
      <c r="B7541" s="10">
        <v>7538</v>
      </c>
      <c r="C7541" s="13">
        <v>0.8</v>
      </c>
      <c r="D7541" s="13">
        <v>5</v>
      </c>
      <c r="E7541" s="13">
        <v>11.48936170212766</v>
      </c>
      <c r="F7541" s="13">
        <v>19.103546099290782</v>
      </c>
      <c r="G7541" s="13">
        <v>3.3475177304964543</v>
      </c>
      <c r="H7541" s="13">
        <v>4.2666666666666666</v>
      </c>
      <c r="I7541" s="13">
        <v>0.6</v>
      </c>
      <c r="J7541" s="13">
        <v>8.3333333333333339</v>
      </c>
      <c r="K7541" s="13">
        <v>0.4</v>
      </c>
      <c r="L7541" s="13">
        <v>5</v>
      </c>
      <c r="M7541" s="13">
        <v>18.333333333333336</v>
      </c>
    </row>
    <row r="7542" spans="2:13">
      <c r="B7542" s="10">
        <v>7539</v>
      </c>
      <c r="C7542" s="13">
        <v>1.2</v>
      </c>
      <c r="D7542" s="13">
        <v>3.3333333333333335</v>
      </c>
      <c r="E7542" s="13">
        <v>9.3103448275862064</v>
      </c>
      <c r="F7542" s="13">
        <v>17.129538620805974</v>
      </c>
      <c r="G7542" s="13">
        <v>3.9008264462809921</v>
      </c>
      <c r="H7542" s="13">
        <v>3.9183673469387754</v>
      </c>
      <c r="I7542" s="13">
        <v>1.2</v>
      </c>
      <c r="J7542" s="13">
        <v>4.166666666666667</v>
      </c>
      <c r="K7542" s="13">
        <v>0.4</v>
      </c>
      <c r="L7542" s="13">
        <v>5</v>
      </c>
      <c r="M7542" s="13">
        <v>12.5</v>
      </c>
    </row>
    <row r="7543" spans="2:13">
      <c r="B7543" s="10">
        <v>7540</v>
      </c>
      <c r="C7543" s="13">
        <v>0.8</v>
      </c>
      <c r="D7543" s="13">
        <v>5</v>
      </c>
      <c r="E7543" s="13">
        <v>9.3103448275862064</v>
      </c>
      <c r="F7543" s="13">
        <v>17.189323711922796</v>
      </c>
      <c r="G7543" s="13">
        <v>2.8263473053892216</v>
      </c>
      <c r="H7543" s="13">
        <v>5.0526315789473681</v>
      </c>
      <c r="I7543" s="13">
        <v>0.8</v>
      </c>
      <c r="J7543" s="13">
        <v>6.25</v>
      </c>
      <c r="K7543" s="13">
        <v>0.4</v>
      </c>
      <c r="L7543" s="13">
        <v>5</v>
      </c>
      <c r="M7543" s="13">
        <v>16.25</v>
      </c>
    </row>
    <row r="7544" spans="2:13">
      <c r="B7544" s="10">
        <v>7541</v>
      </c>
      <c r="C7544" s="13">
        <v>0.8</v>
      </c>
      <c r="D7544" s="13">
        <v>5</v>
      </c>
      <c r="E7544" s="13">
        <v>15.882352941176469</v>
      </c>
      <c r="F7544" s="13">
        <v>23.737106882886934</v>
      </c>
      <c r="G7544" s="13">
        <v>2.9316770186335406</v>
      </c>
      <c r="H7544" s="13">
        <v>4.9230769230769234</v>
      </c>
      <c r="I7544" s="13">
        <v>0.6</v>
      </c>
      <c r="J7544" s="13">
        <v>8.3333333333333339</v>
      </c>
      <c r="K7544" s="13">
        <v>0.4</v>
      </c>
      <c r="L7544" s="13">
        <v>5</v>
      </c>
      <c r="M7544" s="13">
        <v>18.333333333333336</v>
      </c>
    </row>
    <row r="7545" spans="2:13">
      <c r="B7545" s="10">
        <v>7542</v>
      </c>
      <c r="C7545" s="13">
        <v>0.4</v>
      </c>
      <c r="D7545" s="13">
        <v>10</v>
      </c>
      <c r="E7545" s="13">
        <v>12.558139534883722</v>
      </c>
      <c r="F7545" s="13">
        <v>19.051221295890009</v>
      </c>
      <c r="G7545" s="13">
        <v>2.2264150943396226</v>
      </c>
      <c r="H7545" s="13">
        <v>4.2666666666666666</v>
      </c>
      <c r="I7545" s="13">
        <v>1.4</v>
      </c>
      <c r="J7545" s="13">
        <v>3.5714285714285716</v>
      </c>
      <c r="K7545" s="13">
        <v>0.6</v>
      </c>
      <c r="L7545" s="13">
        <v>3.3333333333333335</v>
      </c>
      <c r="M7545" s="13">
        <v>16.904761904761905</v>
      </c>
    </row>
    <row r="7546" spans="2:13">
      <c r="B7546" s="10">
        <v>7543</v>
      </c>
      <c r="C7546" s="13">
        <v>0.4</v>
      </c>
      <c r="D7546" s="13">
        <v>10</v>
      </c>
      <c r="E7546" s="13">
        <v>13.170731707317072</v>
      </c>
      <c r="F7546" s="13">
        <v>21.8224171005755</v>
      </c>
      <c r="G7546" s="13">
        <v>2.6516853932584272</v>
      </c>
      <c r="H7546" s="13">
        <v>6</v>
      </c>
      <c r="I7546" s="13">
        <v>1</v>
      </c>
      <c r="J7546" s="13">
        <v>5</v>
      </c>
      <c r="K7546" s="13">
        <v>0.6</v>
      </c>
      <c r="L7546" s="13">
        <v>3.3333333333333335</v>
      </c>
      <c r="M7546" s="13">
        <v>18.333333333333332</v>
      </c>
    </row>
    <row r="7547" spans="2:13">
      <c r="B7547" s="10">
        <v>7544</v>
      </c>
      <c r="C7547" s="13">
        <v>1.2</v>
      </c>
      <c r="D7547" s="13">
        <v>3.3333333333333335</v>
      </c>
      <c r="E7547" s="13">
        <v>13.5</v>
      </c>
      <c r="F7547" s="13">
        <v>20.535106382978721</v>
      </c>
      <c r="G7547" s="13">
        <v>2.95</v>
      </c>
      <c r="H7547" s="13">
        <v>4.0851063829787231</v>
      </c>
      <c r="I7547" s="13">
        <v>1</v>
      </c>
      <c r="J7547" s="13">
        <v>5</v>
      </c>
      <c r="K7547" s="13">
        <v>0.1</v>
      </c>
      <c r="L7547" s="13">
        <v>20</v>
      </c>
      <c r="M7547" s="13">
        <v>28.333333333333336</v>
      </c>
    </row>
    <row r="7548" spans="2:13">
      <c r="B7548" s="10">
        <v>7545</v>
      </c>
      <c r="C7548" s="13">
        <v>1.2</v>
      </c>
      <c r="D7548" s="13">
        <v>3.3333333333333335</v>
      </c>
      <c r="E7548" s="13">
        <v>11.48936170212766</v>
      </c>
      <c r="F7548" s="13">
        <v>18.255801611424712</v>
      </c>
      <c r="G7548" s="13">
        <v>3.2108843537414966</v>
      </c>
      <c r="H7548" s="13">
        <v>3.5555555555555554</v>
      </c>
      <c r="I7548" s="13">
        <v>0.8</v>
      </c>
      <c r="J7548" s="13">
        <v>6.25</v>
      </c>
      <c r="K7548" s="13">
        <v>0.8</v>
      </c>
      <c r="L7548" s="13">
        <v>2.5</v>
      </c>
      <c r="M7548" s="13">
        <v>12.083333333333334</v>
      </c>
    </row>
    <row r="7549" spans="2:13">
      <c r="B7549" s="10">
        <v>7546</v>
      </c>
      <c r="C7549" s="13">
        <v>1.4</v>
      </c>
      <c r="D7549" s="13">
        <v>2.8571428571428572</v>
      </c>
      <c r="E7549" s="13">
        <v>11.739130434782609</v>
      </c>
      <c r="F7549" s="13">
        <v>20.972007147111377</v>
      </c>
      <c r="G7549" s="13">
        <v>3.2328767123287672</v>
      </c>
      <c r="H7549" s="13">
        <v>6</v>
      </c>
      <c r="I7549" s="13">
        <v>1.2</v>
      </c>
      <c r="J7549" s="13">
        <v>4.166666666666667</v>
      </c>
      <c r="K7549" s="13">
        <v>0.4</v>
      </c>
      <c r="L7549" s="13">
        <v>5</v>
      </c>
      <c r="M7549" s="13">
        <v>12.023809523809524</v>
      </c>
    </row>
    <row r="7550" spans="2:13">
      <c r="B7550" s="10">
        <v>7547</v>
      </c>
      <c r="C7550" s="13">
        <v>0.4</v>
      </c>
      <c r="D7550" s="13">
        <v>10</v>
      </c>
      <c r="E7550" s="13">
        <v>10.384615384615385</v>
      </c>
      <c r="F7550" s="13">
        <v>16.378404204491162</v>
      </c>
      <c r="G7550" s="13">
        <v>2.5652173913043477</v>
      </c>
      <c r="H7550" s="13">
        <v>3.4285714285714284</v>
      </c>
      <c r="I7550" s="13">
        <v>1.4</v>
      </c>
      <c r="J7550" s="13">
        <v>3.5714285714285716</v>
      </c>
      <c r="K7550" s="13">
        <v>0.4</v>
      </c>
      <c r="L7550" s="13">
        <v>5</v>
      </c>
      <c r="M7550" s="13">
        <v>18.571428571428569</v>
      </c>
    </row>
    <row r="7551" spans="2:13">
      <c r="B7551" s="10">
        <v>7548</v>
      </c>
      <c r="C7551" s="13">
        <v>1</v>
      </c>
      <c r="D7551" s="13">
        <v>4</v>
      </c>
      <c r="E7551" s="13">
        <v>8.5714285714285712</v>
      </c>
      <c r="F7551" s="13">
        <v>14.253246753246753</v>
      </c>
      <c r="G7551" s="13">
        <v>2.6818181818181817</v>
      </c>
      <c r="H7551" s="13">
        <v>3</v>
      </c>
      <c r="I7551" s="13">
        <v>0.6</v>
      </c>
      <c r="J7551" s="13">
        <v>8.3333333333333339</v>
      </c>
      <c r="K7551" s="13">
        <v>0.2</v>
      </c>
      <c r="L7551" s="13">
        <v>10</v>
      </c>
      <c r="M7551" s="13">
        <v>22.333333333333336</v>
      </c>
    </row>
    <row r="7552" spans="2:13">
      <c r="B7552" s="10">
        <v>7549</v>
      </c>
      <c r="C7552" s="13">
        <v>0.6</v>
      </c>
      <c r="D7552" s="13">
        <v>6.666666666666667</v>
      </c>
      <c r="E7552" s="13">
        <v>14.594594594594593</v>
      </c>
      <c r="F7552" s="13">
        <v>21.699857752489329</v>
      </c>
      <c r="G7552" s="13">
        <v>3.1052631578947372</v>
      </c>
      <c r="H7552" s="13">
        <v>4</v>
      </c>
      <c r="I7552" s="13">
        <v>1.4</v>
      </c>
      <c r="J7552" s="13">
        <v>3.5714285714285716</v>
      </c>
      <c r="K7552" s="13">
        <v>0.4</v>
      </c>
      <c r="L7552" s="13">
        <v>5</v>
      </c>
      <c r="M7552" s="13">
        <v>15.238095238095239</v>
      </c>
    </row>
    <row r="7553" spans="2:13">
      <c r="B7553" s="10">
        <v>7550</v>
      </c>
      <c r="C7553" s="13">
        <v>0.8</v>
      </c>
      <c r="D7553" s="13">
        <v>5</v>
      </c>
      <c r="E7553" s="13">
        <v>11.48936170212766</v>
      </c>
      <c r="F7553" s="13">
        <v>19.84269258177433</v>
      </c>
      <c r="G7553" s="13">
        <v>3.3006993006993004</v>
      </c>
      <c r="H7553" s="13">
        <v>5.0526315789473681</v>
      </c>
      <c r="I7553" s="13">
        <v>0.2</v>
      </c>
      <c r="J7553" s="13">
        <v>25</v>
      </c>
      <c r="K7553" s="13">
        <v>0.6</v>
      </c>
      <c r="L7553" s="13">
        <v>3.3333333333333335</v>
      </c>
      <c r="M7553" s="13">
        <v>33.333333333333336</v>
      </c>
    </row>
    <row r="7554" spans="2:13">
      <c r="B7554" s="10">
        <v>7551</v>
      </c>
      <c r="C7554" s="13">
        <v>1</v>
      </c>
      <c r="D7554" s="13">
        <v>4</v>
      </c>
      <c r="E7554" s="13">
        <v>11.020408163265305</v>
      </c>
      <c r="F7554" s="13">
        <v>18.385153174351778</v>
      </c>
      <c r="G7554" s="13">
        <v>2.6818181818181817</v>
      </c>
      <c r="H7554" s="13">
        <v>4.6829268292682924</v>
      </c>
      <c r="I7554" s="13">
        <v>0.4</v>
      </c>
      <c r="J7554" s="13">
        <v>12.5</v>
      </c>
      <c r="K7554" s="13">
        <v>0.6</v>
      </c>
      <c r="L7554" s="13">
        <v>3.3333333333333335</v>
      </c>
      <c r="M7554" s="13">
        <v>19.833333333333332</v>
      </c>
    </row>
    <row r="7555" spans="2:13">
      <c r="B7555" s="10">
        <v>7552</v>
      </c>
      <c r="C7555" s="13">
        <v>1</v>
      </c>
      <c r="D7555" s="13">
        <v>4</v>
      </c>
      <c r="E7555" s="13">
        <v>10.588235294117647</v>
      </c>
      <c r="F7555" s="13">
        <v>16.32084398976982</v>
      </c>
      <c r="G7555" s="13">
        <v>2.95</v>
      </c>
      <c r="H7555" s="13">
        <v>2.7826086956521738</v>
      </c>
      <c r="I7555" s="13">
        <v>1.4</v>
      </c>
      <c r="J7555" s="13">
        <v>3.5714285714285716</v>
      </c>
      <c r="K7555" s="13">
        <v>0.6</v>
      </c>
      <c r="L7555" s="13">
        <v>3.3333333333333335</v>
      </c>
      <c r="M7555" s="13">
        <v>10.904761904761905</v>
      </c>
    </row>
    <row r="7556" spans="2:13">
      <c r="B7556" s="10">
        <v>7553</v>
      </c>
      <c r="C7556" s="13">
        <v>1</v>
      </c>
      <c r="D7556" s="13">
        <v>4</v>
      </c>
      <c r="E7556" s="13">
        <v>10.188679245283019</v>
      </c>
      <c r="F7556" s="13">
        <v>19.242833692985855</v>
      </c>
      <c r="G7556" s="13">
        <v>2.8606060606060604</v>
      </c>
      <c r="H7556" s="13">
        <v>6.193548387096774</v>
      </c>
      <c r="I7556" s="13">
        <v>0.8</v>
      </c>
      <c r="J7556" s="13">
        <v>6.25</v>
      </c>
      <c r="K7556" s="13">
        <v>0.6</v>
      </c>
      <c r="L7556" s="13">
        <v>3.3333333333333335</v>
      </c>
      <c r="M7556" s="13">
        <v>13.583333333333334</v>
      </c>
    </row>
    <row r="7557" spans="2:13">
      <c r="B7557" s="10">
        <v>7554</v>
      </c>
      <c r="C7557" s="13">
        <v>0.4</v>
      </c>
      <c r="D7557" s="13">
        <v>10</v>
      </c>
      <c r="E7557" s="13">
        <v>13.5</v>
      </c>
      <c r="F7557" s="13">
        <v>20.784210526315789</v>
      </c>
      <c r="G7557" s="13">
        <v>2.4842105263157896</v>
      </c>
      <c r="H7557" s="13">
        <v>4.8</v>
      </c>
      <c r="I7557" s="13">
        <v>1.2</v>
      </c>
      <c r="J7557" s="13">
        <v>4.166666666666667</v>
      </c>
      <c r="K7557" s="13">
        <v>0.2</v>
      </c>
      <c r="L7557" s="13">
        <v>10</v>
      </c>
      <c r="M7557" s="13">
        <v>24.166666666666668</v>
      </c>
    </row>
    <row r="7558" spans="2:13">
      <c r="B7558" s="10">
        <v>7555</v>
      </c>
      <c r="C7558" s="13">
        <v>0.6</v>
      </c>
      <c r="D7558" s="13">
        <v>6.666666666666667</v>
      </c>
      <c r="E7558" s="13">
        <v>13.846153846153847</v>
      </c>
      <c r="F7558" s="13">
        <v>24.202797202797207</v>
      </c>
      <c r="G7558" s="13">
        <v>4.5384615384615383</v>
      </c>
      <c r="H7558" s="13">
        <v>5.8181818181818183</v>
      </c>
      <c r="I7558" s="13">
        <v>0.4</v>
      </c>
      <c r="J7558" s="13">
        <v>12.5</v>
      </c>
      <c r="K7558" s="13">
        <v>0.8</v>
      </c>
      <c r="L7558" s="13">
        <v>2.5</v>
      </c>
      <c r="M7558" s="13">
        <v>21.666666666666668</v>
      </c>
    </row>
    <row r="7559" spans="2:13">
      <c r="B7559" s="10">
        <v>7556</v>
      </c>
      <c r="C7559" s="13">
        <v>0.4</v>
      </c>
      <c r="D7559" s="13">
        <v>10</v>
      </c>
      <c r="E7559" s="13">
        <v>11.25</v>
      </c>
      <c r="F7559" s="13">
        <v>20.242042440318301</v>
      </c>
      <c r="G7559" s="13">
        <v>4.068965517241379</v>
      </c>
      <c r="H7559" s="13">
        <v>4.9230769230769234</v>
      </c>
      <c r="I7559" s="13">
        <v>1</v>
      </c>
      <c r="J7559" s="13">
        <v>5</v>
      </c>
      <c r="K7559" s="13">
        <v>0.2</v>
      </c>
      <c r="L7559" s="13">
        <v>10</v>
      </c>
      <c r="M7559" s="13">
        <v>25</v>
      </c>
    </row>
    <row r="7560" spans="2:13">
      <c r="B7560" s="10">
        <v>7557</v>
      </c>
      <c r="C7560" s="13">
        <v>1</v>
      </c>
      <c r="D7560" s="13">
        <v>4</v>
      </c>
      <c r="E7560" s="13">
        <v>10.188679245283019</v>
      </c>
      <c r="F7560" s="13">
        <v>20.412422335569936</v>
      </c>
      <c r="G7560" s="13">
        <v>3.603053435114504</v>
      </c>
      <c r="H7560" s="13">
        <v>6.6206896551724137</v>
      </c>
      <c r="I7560" s="13">
        <v>1.2</v>
      </c>
      <c r="J7560" s="13">
        <v>4.166666666666667</v>
      </c>
      <c r="K7560" s="13">
        <v>0.6</v>
      </c>
      <c r="L7560" s="13">
        <v>3.3333333333333335</v>
      </c>
      <c r="M7560" s="13">
        <v>11.500000000000002</v>
      </c>
    </row>
    <row r="7561" spans="2:13">
      <c r="B7561" s="10">
        <v>7558</v>
      </c>
      <c r="C7561" s="13">
        <v>1</v>
      </c>
      <c r="D7561" s="13">
        <v>4</v>
      </c>
      <c r="E7561" s="13">
        <v>11.25</v>
      </c>
      <c r="F7561" s="13">
        <v>21.102463115778946</v>
      </c>
      <c r="G7561" s="13">
        <v>3.6589147286821708</v>
      </c>
      <c r="H7561" s="13">
        <v>6.193548387096774</v>
      </c>
      <c r="I7561" s="13">
        <v>0.8</v>
      </c>
      <c r="J7561" s="13">
        <v>6.25</v>
      </c>
      <c r="K7561" s="13">
        <v>0.4</v>
      </c>
      <c r="L7561" s="13">
        <v>5</v>
      </c>
      <c r="M7561" s="13">
        <v>15.25</v>
      </c>
    </row>
    <row r="7562" spans="2:13">
      <c r="B7562" s="10">
        <v>7559</v>
      </c>
      <c r="C7562" s="13">
        <v>0.6</v>
      </c>
      <c r="D7562" s="13">
        <v>6.666666666666667</v>
      </c>
      <c r="E7562" s="13">
        <v>13.170731707317072</v>
      </c>
      <c r="F7562" s="13">
        <v>19.283863020448386</v>
      </c>
      <c r="G7562" s="13">
        <v>2.6222222222222222</v>
      </c>
      <c r="H7562" s="13">
        <v>3.4909090909090907</v>
      </c>
      <c r="I7562" s="13">
        <v>0.8</v>
      </c>
      <c r="J7562" s="13">
        <v>6.25</v>
      </c>
      <c r="K7562" s="13">
        <v>0.4</v>
      </c>
      <c r="L7562" s="13">
        <v>5</v>
      </c>
      <c r="M7562" s="13">
        <v>17.916666666666668</v>
      </c>
    </row>
    <row r="7563" spans="2:13">
      <c r="B7563" s="10">
        <v>7560</v>
      </c>
      <c r="C7563" s="13">
        <v>1</v>
      </c>
      <c r="D7563" s="13">
        <v>4</v>
      </c>
      <c r="E7563" s="13">
        <v>14.210526315789473</v>
      </c>
      <c r="F7563" s="13">
        <v>20.361167341430498</v>
      </c>
      <c r="G7563" s="13">
        <v>2.458333333333333</v>
      </c>
      <c r="H7563" s="13">
        <v>3.6923076923076925</v>
      </c>
      <c r="I7563" s="13">
        <v>1</v>
      </c>
      <c r="J7563" s="13">
        <v>5</v>
      </c>
      <c r="K7563" s="13">
        <v>0.1</v>
      </c>
      <c r="L7563" s="13">
        <v>20</v>
      </c>
      <c r="M7563" s="13">
        <v>29</v>
      </c>
    </row>
    <row r="7564" spans="2:13">
      <c r="B7564" s="10">
        <v>7561</v>
      </c>
      <c r="C7564" s="13">
        <v>0.8</v>
      </c>
      <c r="D7564" s="13">
        <v>5</v>
      </c>
      <c r="E7564" s="13">
        <v>12.857142857142858</v>
      </c>
      <c r="F7564" s="13">
        <v>19.422660098522169</v>
      </c>
      <c r="G7564" s="13">
        <v>3.2551724137931033</v>
      </c>
      <c r="H7564" s="13">
        <v>3.3103448275862069</v>
      </c>
      <c r="I7564" s="13">
        <v>0.6</v>
      </c>
      <c r="J7564" s="13">
        <v>8.3333333333333339</v>
      </c>
      <c r="K7564" s="13">
        <v>0.4</v>
      </c>
      <c r="L7564" s="13">
        <v>5</v>
      </c>
      <c r="M7564" s="13">
        <v>18.333333333333336</v>
      </c>
    </row>
    <row r="7565" spans="2:13">
      <c r="B7565" s="10">
        <v>7562</v>
      </c>
      <c r="C7565" s="13">
        <v>0.8</v>
      </c>
      <c r="D7565" s="13">
        <v>5</v>
      </c>
      <c r="E7565" s="13">
        <v>10.384615384615385</v>
      </c>
      <c r="F7565" s="13">
        <v>18.352853598014889</v>
      </c>
      <c r="G7565" s="13">
        <v>3.0451612903225804</v>
      </c>
      <c r="H7565" s="13">
        <v>4.9230769230769234</v>
      </c>
      <c r="I7565" s="13">
        <v>1.2</v>
      </c>
      <c r="J7565" s="13">
        <v>4.166666666666667</v>
      </c>
      <c r="K7565" s="13">
        <v>0.2</v>
      </c>
      <c r="L7565" s="13">
        <v>10</v>
      </c>
      <c r="M7565" s="13">
        <v>19.166666666666668</v>
      </c>
    </row>
    <row r="7566" spans="2:13">
      <c r="B7566" s="10">
        <v>7563</v>
      </c>
      <c r="C7566" s="13">
        <v>0.8</v>
      </c>
      <c r="D7566" s="13">
        <v>5</v>
      </c>
      <c r="E7566" s="13">
        <v>12.857142857142858</v>
      </c>
      <c r="F7566" s="13">
        <v>20.612908578065372</v>
      </c>
      <c r="G7566" s="13">
        <v>3.8373983739837394</v>
      </c>
      <c r="H7566" s="13">
        <v>3.9183673469387754</v>
      </c>
      <c r="I7566" s="13">
        <v>1.2</v>
      </c>
      <c r="J7566" s="13">
        <v>4.166666666666667</v>
      </c>
      <c r="K7566" s="13">
        <v>0.2</v>
      </c>
      <c r="L7566" s="13">
        <v>10</v>
      </c>
      <c r="M7566" s="13">
        <v>19.166666666666668</v>
      </c>
    </row>
    <row r="7567" spans="2:13">
      <c r="B7567" s="10">
        <v>7564</v>
      </c>
      <c r="C7567" s="13">
        <v>0.6</v>
      </c>
      <c r="D7567" s="13">
        <v>6.666666666666667</v>
      </c>
      <c r="E7567" s="13">
        <v>12.272727272727273</v>
      </c>
      <c r="F7567" s="13">
        <v>18.666789350999878</v>
      </c>
      <c r="G7567" s="13">
        <v>3.0256410256410255</v>
      </c>
      <c r="H7567" s="13">
        <v>3.3684210526315788</v>
      </c>
      <c r="I7567" s="13">
        <v>1.8</v>
      </c>
      <c r="J7567" s="13">
        <v>2.7777777777777777</v>
      </c>
      <c r="K7567" s="13">
        <v>0.4</v>
      </c>
      <c r="L7567" s="13">
        <v>5</v>
      </c>
      <c r="M7567" s="13">
        <v>14.444444444444445</v>
      </c>
    </row>
    <row r="7568" spans="2:13">
      <c r="B7568" s="10">
        <v>7565</v>
      </c>
      <c r="C7568" s="13">
        <v>0.6</v>
      </c>
      <c r="D7568" s="13">
        <v>6.666666666666667</v>
      </c>
      <c r="E7568" s="13">
        <v>12.857142857142858</v>
      </c>
      <c r="F7568" s="13">
        <v>19.457328385899814</v>
      </c>
      <c r="G7568" s="13">
        <v>2.6818181818181817</v>
      </c>
      <c r="H7568" s="13">
        <v>3.9183673469387754</v>
      </c>
      <c r="I7568" s="13">
        <v>1</v>
      </c>
      <c r="J7568" s="13">
        <v>5</v>
      </c>
      <c r="K7568" s="13">
        <v>0.1</v>
      </c>
      <c r="L7568" s="13">
        <v>20</v>
      </c>
      <c r="M7568" s="13">
        <v>31.666666666666668</v>
      </c>
    </row>
    <row r="7569" spans="2:13">
      <c r="B7569" s="10">
        <v>7566</v>
      </c>
      <c r="C7569" s="13">
        <v>0.8</v>
      </c>
      <c r="D7569" s="13">
        <v>5</v>
      </c>
      <c r="E7569" s="13">
        <v>10.188679245283019</v>
      </c>
      <c r="F7569" s="13">
        <v>15.584556999369727</v>
      </c>
      <c r="G7569" s="13">
        <v>2.3482587064676617</v>
      </c>
      <c r="H7569" s="13">
        <v>3.0476190476190474</v>
      </c>
      <c r="I7569" s="13">
        <v>0.8</v>
      </c>
      <c r="J7569" s="13">
        <v>6.25</v>
      </c>
      <c r="K7569" s="13">
        <v>0.6</v>
      </c>
      <c r="L7569" s="13">
        <v>3.3333333333333335</v>
      </c>
      <c r="M7569" s="13">
        <v>14.583333333333334</v>
      </c>
    </row>
    <row r="7570" spans="2:13">
      <c r="B7570" s="10">
        <v>7567</v>
      </c>
      <c r="C7570" s="13">
        <v>1.2</v>
      </c>
      <c r="D7570" s="13">
        <v>3.3333333333333335</v>
      </c>
      <c r="E7570" s="13">
        <v>13.846153846153847</v>
      </c>
      <c r="F7570" s="13">
        <v>22.896022612558045</v>
      </c>
      <c r="G7570" s="13">
        <v>3.7165354330708662</v>
      </c>
      <c r="H7570" s="13">
        <v>5.333333333333333</v>
      </c>
      <c r="I7570" s="13">
        <v>1</v>
      </c>
      <c r="J7570" s="13">
        <v>5</v>
      </c>
      <c r="K7570" s="13">
        <v>0.2</v>
      </c>
      <c r="L7570" s="13">
        <v>10</v>
      </c>
      <c r="M7570" s="13">
        <v>18.333333333333336</v>
      </c>
    </row>
    <row r="7571" spans="2:13">
      <c r="B7571" s="10">
        <v>7568</v>
      </c>
      <c r="C7571" s="13">
        <v>0.8</v>
      </c>
      <c r="D7571" s="13">
        <v>5</v>
      </c>
      <c r="E7571" s="13">
        <v>11.48936170212766</v>
      </c>
      <c r="F7571" s="13">
        <v>19.311709651208282</v>
      </c>
      <c r="G7571" s="13">
        <v>2.3366336633663365</v>
      </c>
      <c r="H7571" s="13">
        <v>5.4857142857142858</v>
      </c>
      <c r="I7571" s="13">
        <v>1</v>
      </c>
      <c r="J7571" s="13">
        <v>5</v>
      </c>
      <c r="K7571" s="13">
        <v>0.4</v>
      </c>
      <c r="L7571" s="13">
        <v>5</v>
      </c>
      <c r="M7571" s="13">
        <v>15</v>
      </c>
    </row>
    <row r="7572" spans="2:13">
      <c r="B7572" s="10">
        <v>7569</v>
      </c>
      <c r="C7572" s="13">
        <v>1</v>
      </c>
      <c r="D7572" s="13">
        <v>4</v>
      </c>
      <c r="E7572" s="13">
        <v>13.170731707317072</v>
      </c>
      <c r="F7572" s="13">
        <v>18.62651402024224</v>
      </c>
      <c r="G7572" s="13">
        <v>2.4081632653061225</v>
      </c>
      <c r="H7572" s="13">
        <v>3.0476190476190474</v>
      </c>
      <c r="I7572" s="13">
        <v>0.6</v>
      </c>
      <c r="J7572" s="13">
        <v>8.3333333333333339</v>
      </c>
      <c r="K7572" s="13">
        <v>0.2</v>
      </c>
      <c r="L7572" s="13">
        <v>10</v>
      </c>
      <c r="M7572" s="13">
        <v>22.333333333333336</v>
      </c>
    </row>
    <row r="7573" spans="2:13">
      <c r="B7573" s="10">
        <v>7570</v>
      </c>
      <c r="C7573" s="13">
        <v>1</v>
      </c>
      <c r="D7573" s="13">
        <v>4</v>
      </c>
      <c r="E7573" s="13">
        <v>11.739130434782609</v>
      </c>
      <c r="F7573" s="13">
        <v>18.999420289855074</v>
      </c>
      <c r="G7573" s="13">
        <v>3.4202898550724639</v>
      </c>
      <c r="H7573" s="13">
        <v>3.84</v>
      </c>
      <c r="I7573" s="13">
        <v>1.2</v>
      </c>
      <c r="J7573" s="13">
        <v>4.166666666666667</v>
      </c>
      <c r="K7573" s="13">
        <v>0.2</v>
      </c>
      <c r="L7573" s="13">
        <v>10</v>
      </c>
      <c r="M7573" s="13">
        <v>18.166666666666668</v>
      </c>
    </row>
    <row r="7574" spans="2:13">
      <c r="B7574" s="10">
        <v>7571</v>
      </c>
      <c r="C7574" s="13">
        <v>1</v>
      </c>
      <c r="D7574" s="13">
        <v>4</v>
      </c>
      <c r="E7574" s="13">
        <v>10.588235294117647</v>
      </c>
      <c r="F7574" s="13">
        <v>17.545278251160603</v>
      </c>
      <c r="G7574" s="13">
        <v>2.5934065934065931</v>
      </c>
      <c r="H7574" s="13">
        <v>4.3636363636363633</v>
      </c>
      <c r="I7574" s="13">
        <v>1</v>
      </c>
      <c r="J7574" s="13">
        <v>5</v>
      </c>
      <c r="K7574" s="13">
        <v>0.6</v>
      </c>
      <c r="L7574" s="13">
        <v>3.3333333333333335</v>
      </c>
      <c r="M7574" s="13">
        <v>12.333333333333334</v>
      </c>
    </row>
    <row r="7575" spans="2:13">
      <c r="B7575" s="10">
        <v>7572</v>
      </c>
      <c r="C7575" s="13">
        <v>0.8</v>
      </c>
      <c r="D7575" s="13">
        <v>5</v>
      </c>
      <c r="E7575" s="13">
        <v>21.6</v>
      </c>
      <c r="F7575" s="13">
        <v>28.250672482733552</v>
      </c>
      <c r="G7575" s="13">
        <v>3.603053435114504</v>
      </c>
      <c r="H7575" s="13">
        <v>3.0476190476190474</v>
      </c>
      <c r="I7575" s="13">
        <v>1.6</v>
      </c>
      <c r="J7575" s="13">
        <v>3.125</v>
      </c>
      <c r="K7575" s="13">
        <v>0.4</v>
      </c>
      <c r="L7575" s="13">
        <v>5</v>
      </c>
      <c r="M7575" s="13">
        <v>13.125</v>
      </c>
    </row>
    <row r="7576" spans="2:13">
      <c r="B7576" s="10">
        <v>7573</v>
      </c>
      <c r="C7576" s="13">
        <v>0.8</v>
      </c>
      <c r="D7576" s="13">
        <v>5</v>
      </c>
      <c r="E7576" s="13">
        <v>15.882352941176469</v>
      </c>
      <c r="F7576" s="13">
        <v>24.040247678018574</v>
      </c>
      <c r="G7576" s="13">
        <v>3.1052631578947372</v>
      </c>
      <c r="H7576" s="13">
        <v>5.0526315789473681</v>
      </c>
      <c r="I7576" s="13">
        <v>1</v>
      </c>
      <c r="J7576" s="13">
        <v>5</v>
      </c>
      <c r="K7576" s="13">
        <v>0.1</v>
      </c>
      <c r="L7576" s="13">
        <v>20</v>
      </c>
      <c r="M7576" s="13">
        <v>30</v>
      </c>
    </row>
    <row r="7577" spans="2:13">
      <c r="B7577" s="10">
        <v>7574</v>
      </c>
      <c r="C7577" s="13">
        <v>1.4</v>
      </c>
      <c r="D7577" s="13">
        <v>2.8571428571428572</v>
      </c>
      <c r="E7577" s="13">
        <v>11.020408163265305</v>
      </c>
      <c r="F7577" s="13">
        <v>22.416091616502715</v>
      </c>
      <c r="G7577" s="13">
        <v>3.3956834532374103</v>
      </c>
      <c r="H7577" s="13">
        <v>8</v>
      </c>
      <c r="I7577" s="13">
        <v>0.8</v>
      </c>
      <c r="J7577" s="13">
        <v>6.25</v>
      </c>
      <c r="K7577" s="13">
        <v>0.4</v>
      </c>
      <c r="L7577" s="13">
        <v>5</v>
      </c>
      <c r="M7577" s="13">
        <v>14.107142857142858</v>
      </c>
    </row>
    <row r="7578" spans="2:13">
      <c r="B7578" s="10">
        <v>7575</v>
      </c>
      <c r="C7578" s="13">
        <v>0.4</v>
      </c>
      <c r="D7578" s="13">
        <v>10</v>
      </c>
      <c r="E7578" s="13">
        <v>13.5</v>
      </c>
      <c r="F7578" s="13">
        <v>20.385161290322582</v>
      </c>
      <c r="G7578" s="13">
        <v>3.0451612903225804</v>
      </c>
      <c r="H7578" s="13">
        <v>3.84</v>
      </c>
      <c r="I7578" s="13">
        <v>1</v>
      </c>
      <c r="J7578" s="13">
        <v>5</v>
      </c>
      <c r="K7578" s="13">
        <v>0.4</v>
      </c>
      <c r="L7578" s="13">
        <v>5</v>
      </c>
      <c r="M7578" s="13">
        <v>20</v>
      </c>
    </row>
    <row r="7579" spans="2:13">
      <c r="B7579" s="10">
        <v>7576</v>
      </c>
      <c r="C7579" s="13">
        <v>0.8</v>
      </c>
      <c r="D7579" s="13">
        <v>5</v>
      </c>
      <c r="E7579" s="13">
        <v>10.188679245283019</v>
      </c>
      <c r="F7579" s="13">
        <v>16.642067618176036</v>
      </c>
      <c r="G7579" s="13">
        <v>3.0849673202614376</v>
      </c>
      <c r="H7579" s="13">
        <v>3.3684210526315788</v>
      </c>
      <c r="I7579" s="13">
        <v>1</v>
      </c>
      <c r="J7579" s="13">
        <v>5</v>
      </c>
      <c r="K7579" s="13">
        <v>0.4</v>
      </c>
      <c r="L7579" s="13">
        <v>5</v>
      </c>
      <c r="M7579" s="13">
        <v>15</v>
      </c>
    </row>
    <row r="7580" spans="2:13">
      <c r="B7580" s="10">
        <v>7577</v>
      </c>
      <c r="C7580" s="13">
        <v>1.2</v>
      </c>
      <c r="D7580" s="13">
        <v>3.3333333333333335</v>
      </c>
      <c r="E7580" s="13">
        <v>7.605633802816901</v>
      </c>
      <c r="F7580" s="13">
        <v>20.003663359467147</v>
      </c>
      <c r="G7580" s="13">
        <v>3.2551724137931033</v>
      </c>
      <c r="H7580" s="13">
        <v>9.1428571428571423</v>
      </c>
      <c r="I7580" s="13">
        <v>1</v>
      </c>
      <c r="J7580" s="13">
        <v>5</v>
      </c>
      <c r="K7580" s="13">
        <v>0.2</v>
      </c>
      <c r="L7580" s="13">
        <v>10</v>
      </c>
      <c r="M7580" s="13">
        <v>18.333333333333336</v>
      </c>
    </row>
    <row r="7581" spans="2:13">
      <c r="B7581" s="10">
        <v>7578</v>
      </c>
      <c r="C7581" s="13">
        <v>0.6</v>
      </c>
      <c r="D7581" s="13">
        <v>6.666666666666667</v>
      </c>
      <c r="E7581" s="13">
        <v>12.558139534883722</v>
      </c>
      <c r="F7581" s="13">
        <v>19.708180982797508</v>
      </c>
      <c r="G7581" s="13">
        <v>3.0649350649350646</v>
      </c>
      <c r="H7581" s="13">
        <v>4.0851063829787231</v>
      </c>
      <c r="I7581" s="13">
        <v>1</v>
      </c>
      <c r="J7581" s="13">
        <v>5</v>
      </c>
      <c r="K7581" s="13">
        <v>0.6</v>
      </c>
      <c r="L7581" s="13">
        <v>3.3333333333333335</v>
      </c>
      <c r="M7581" s="13">
        <v>15.000000000000002</v>
      </c>
    </row>
    <row r="7582" spans="2:13">
      <c r="B7582" s="10">
        <v>7579</v>
      </c>
      <c r="C7582" s="13">
        <v>1.2</v>
      </c>
      <c r="D7582" s="13">
        <v>3.3333333333333335</v>
      </c>
      <c r="E7582" s="13">
        <v>13.846153846153847</v>
      </c>
      <c r="F7582" s="13">
        <v>21.443223443223445</v>
      </c>
      <c r="G7582" s="13">
        <v>3.0256410256410255</v>
      </c>
      <c r="H7582" s="13">
        <v>4.5714285714285712</v>
      </c>
      <c r="I7582" s="13">
        <v>0.6</v>
      </c>
      <c r="J7582" s="13">
        <v>8.3333333333333339</v>
      </c>
      <c r="K7582" s="13">
        <v>0.2</v>
      </c>
      <c r="L7582" s="13">
        <v>10</v>
      </c>
      <c r="M7582" s="13">
        <v>21.666666666666668</v>
      </c>
    </row>
    <row r="7583" spans="2:13">
      <c r="B7583" s="10">
        <v>7580</v>
      </c>
      <c r="C7583" s="13">
        <v>0.8</v>
      </c>
      <c r="D7583" s="13">
        <v>5</v>
      </c>
      <c r="E7583" s="13">
        <v>10.188679245283019</v>
      </c>
      <c r="F7583" s="13">
        <v>16.622035362849662</v>
      </c>
      <c r="G7583" s="13">
        <v>3.0649350649350646</v>
      </c>
      <c r="H7583" s="13">
        <v>3.3684210526315788</v>
      </c>
      <c r="I7583" s="13">
        <v>1</v>
      </c>
      <c r="J7583" s="13">
        <v>5</v>
      </c>
      <c r="K7583" s="13">
        <v>0.1</v>
      </c>
      <c r="L7583" s="13">
        <v>20</v>
      </c>
      <c r="M7583" s="13">
        <v>30</v>
      </c>
    </row>
    <row r="7584" spans="2:13">
      <c r="B7584" s="10">
        <v>7581</v>
      </c>
      <c r="C7584" s="13">
        <v>1.2</v>
      </c>
      <c r="D7584" s="13">
        <v>3.3333333333333335</v>
      </c>
      <c r="E7584" s="13">
        <v>10.384615384615385</v>
      </c>
      <c r="F7584" s="13">
        <v>18.07411847194264</v>
      </c>
      <c r="G7584" s="13">
        <v>2.6368715083798882</v>
      </c>
      <c r="H7584" s="13">
        <v>5.0526315789473681</v>
      </c>
      <c r="I7584" s="13">
        <v>1</v>
      </c>
      <c r="J7584" s="13">
        <v>5</v>
      </c>
      <c r="K7584" s="13">
        <v>0.2</v>
      </c>
      <c r="L7584" s="13">
        <v>10</v>
      </c>
      <c r="M7584" s="13">
        <v>18.333333333333336</v>
      </c>
    </row>
    <row r="7585" spans="2:13">
      <c r="B7585" s="10">
        <v>7582</v>
      </c>
      <c r="C7585" s="13">
        <v>0.6</v>
      </c>
      <c r="D7585" s="13">
        <v>6.666666666666667</v>
      </c>
      <c r="E7585" s="13">
        <v>15</v>
      </c>
      <c r="F7585" s="13">
        <v>23.542764345001807</v>
      </c>
      <c r="G7585" s="13">
        <v>2.8957055214723924</v>
      </c>
      <c r="H7585" s="13">
        <v>5.6470588235294121</v>
      </c>
      <c r="I7585" s="13">
        <v>1.2</v>
      </c>
      <c r="J7585" s="13">
        <v>4.166666666666667</v>
      </c>
      <c r="K7585" s="13">
        <v>0.2</v>
      </c>
      <c r="L7585" s="13">
        <v>10</v>
      </c>
      <c r="M7585" s="13">
        <v>20.833333333333336</v>
      </c>
    </row>
    <row r="7586" spans="2:13">
      <c r="B7586" s="10">
        <v>7583</v>
      </c>
      <c r="C7586" s="13">
        <v>1.2</v>
      </c>
      <c r="D7586" s="13">
        <v>3.3333333333333335</v>
      </c>
      <c r="E7586" s="13">
        <v>10</v>
      </c>
      <c r="F7586" s="13">
        <v>17.891630382196421</v>
      </c>
      <c r="G7586" s="13">
        <v>2.9685534591194971</v>
      </c>
      <c r="H7586" s="13">
        <v>4.9230769230769234</v>
      </c>
      <c r="I7586" s="13">
        <v>1.4</v>
      </c>
      <c r="J7586" s="13">
        <v>3.5714285714285716</v>
      </c>
      <c r="K7586" s="13">
        <v>0.2</v>
      </c>
      <c r="L7586" s="13">
        <v>10</v>
      </c>
      <c r="M7586" s="13">
        <v>16.904761904761905</v>
      </c>
    </row>
    <row r="7587" spans="2:13">
      <c r="B7587" s="10">
        <v>7584</v>
      </c>
      <c r="C7587" s="13">
        <v>0.6</v>
      </c>
      <c r="D7587" s="13">
        <v>6.666666666666667</v>
      </c>
      <c r="E7587" s="13">
        <v>18.620689655172413</v>
      </c>
      <c r="F7587" s="13">
        <v>26.016164768294587</v>
      </c>
      <c r="G7587" s="13">
        <v>3.6307692307692307</v>
      </c>
      <c r="H7587" s="13">
        <v>3.7647058823529411</v>
      </c>
      <c r="I7587" s="13">
        <v>0.6</v>
      </c>
      <c r="J7587" s="13">
        <v>8.3333333333333339</v>
      </c>
      <c r="K7587" s="13">
        <v>0.6</v>
      </c>
      <c r="L7587" s="13">
        <v>3.3333333333333335</v>
      </c>
      <c r="M7587" s="13">
        <v>18.333333333333332</v>
      </c>
    </row>
    <row r="7588" spans="2:13">
      <c r="B7588" s="10">
        <v>7585</v>
      </c>
      <c r="C7588" s="13">
        <v>0.4</v>
      </c>
      <c r="D7588" s="13">
        <v>10</v>
      </c>
      <c r="E7588" s="13">
        <v>12.857142857142858</v>
      </c>
      <c r="F7588" s="13">
        <v>18.827338935574232</v>
      </c>
      <c r="G7588" s="13">
        <v>3.1466666666666669</v>
      </c>
      <c r="H7588" s="13">
        <v>2.8235294117647061</v>
      </c>
      <c r="I7588" s="13">
        <v>1</v>
      </c>
      <c r="J7588" s="13">
        <v>5</v>
      </c>
      <c r="K7588" s="13">
        <v>0.6</v>
      </c>
      <c r="L7588" s="13">
        <v>3.3333333333333335</v>
      </c>
      <c r="M7588" s="13">
        <v>18.333333333333332</v>
      </c>
    </row>
    <row r="7589" spans="2:13">
      <c r="B7589" s="10">
        <v>7586</v>
      </c>
      <c r="C7589" s="13">
        <v>0.8</v>
      </c>
      <c r="D7589" s="13">
        <v>5</v>
      </c>
      <c r="E7589" s="13">
        <v>12</v>
      </c>
      <c r="F7589" s="13">
        <v>20.200854700854702</v>
      </c>
      <c r="G7589" s="13">
        <v>3.2777777777777777</v>
      </c>
      <c r="H7589" s="13">
        <v>4.9230769230769234</v>
      </c>
      <c r="I7589" s="13">
        <v>1.2</v>
      </c>
      <c r="J7589" s="13">
        <v>4.166666666666667</v>
      </c>
      <c r="K7589" s="13">
        <v>0.1</v>
      </c>
      <c r="L7589" s="13">
        <v>20</v>
      </c>
      <c r="M7589" s="13">
        <v>29.166666666666668</v>
      </c>
    </row>
    <row r="7590" spans="2:13">
      <c r="B7590" s="10">
        <v>7587</v>
      </c>
      <c r="C7590" s="13">
        <v>0.4</v>
      </c>
      <c r="D7590" s="13">
        <v>10</v>
      </c>
      <c r="E7590" s="13">
        <v>12.558139534883722</v>
      </c>
      <c r="F7590" s="13">
        <v>17.94563353776234</v>
      </c>
      <c r="G7590" s="13">
        <v>2.7928994082840237</v>
      </c>
      <c r="H7590" s="13">
        <v>2.5945945945945947</v>
      </c>
      <c r="I7590" s="13">
        <v>1</v>
      </c>
      <c r="J7590" s="13">
        <v>5</v>
      </c>
      <c r="K7590" s="13">
        <v>0.8</v>
      </c>
      <c r="L7590" s="13">
        <v>2.5</v>
      </c>
      <c r="M7590" s="13">
        <v>17.5</v>
      </c>
    </row>
    <row r="7591" spans="2:13">
      <c r="B7591" s="10">
        <v>7588</v>
      </c>
      <c r="C7591" s="13">
        <v>1</v>
      </c>
      <c r="D7591" s="13">
        <v>4</v>
      </c>
      <c r="E7591" s="13">
        <v>12.558139534883722</v>
      </c>
      <c r="F7591" s="13">
        <v>19.650099597942052</v>
      </c>
      <c r="G7591" s="13">
        <v>2.7283236994219653</v>
      </c>
      <c r="H7591" s="13">
        <v>4.3636363636363633</v>
      </c>
      <c r="I7591" s="13">
        <v>1.2</v>
      </c>
      <c r="J7591" s="13">
        <v>4.166666666666667</v>
      </c>
      <c r="K7591" s="13">
        <v>0.2</v>
      </c>
      <c r="L7591" s="13">
        <v>10</v>
      </c>
      <c r="M7591" s="13">
        <v>18.166666666666668</v>
      </c>
    </row>
    <row r="7592" spans="2:13">
      <c r="B7592" s="10">
        <v>7589</v>
      </c>
      <c r="C7592" s="13">
        <v>1</v>
      </c>
      <c r="D7592" s="13">
        <v>4</v>
      </c>
      <c r="E7592" s="13">
        <v>12</v>
      </c>
      <c r="F7592" s="13">
        <v>18.95</v>
      </c>
      <c r="G7592" s="13">
        <v>2.95</v>
      </c>
      <c r="H7592" s="13">
        <v>4</v>
      </c>
      <c r="I7592" s="13">
        <v>1.2</v>
      </c>
      <c r="J7592" s="13">
        <v>4.166666666666667</v>
      </c>
      <c r="K7592" s="13">
        <v>0.2</v>
      </c>
      <c r="L7592" s="13">
        <v>10</v>
      </c>
      <c r="M7592" s="13">
        <v>18.166666666666668</v>
      </c>
    </row>
    <row r="7593" spans="2:13">
      <c r="B7593" s="10">
        <v>7590</v>
      </c>
      <c r="C7593" s="13">
        <v>0.4</v>
      </c>
      <c r="D7593" s="13">
        <v>10</v>
      </c>
      <c r="E7593" s="13">
        <v>11.739130434782609</v>
      </c>
      <c r="F7593" s="13">
        <v>21.882208149656517</v>
      </c>
      <c r="G7593" s="13">
        <v>3.5223880597014925</v>
      </c>
      <c r="H7593" s="13">
        <v>6.6206896551724137</v>
      </c>
      <c r="I7593" s="13">
        <v>0.8</v>
      </c>
      <c r="J7593" s="13">
        <v>6.25</v>
      </c>
      <c r="K7593" s="13">
        <v>0.4</v>
      </c>
      <c r="L7593" s="13">
        <v>5</v>
      </c>
      <c r="M7593" s="13">
        <v>21.25</v>
      </c>
    </row>
    <row r="7594" spans="2:13">
      <c r="B7594" s="10">
        <v>7591</v>
      </c>
      <c r="C7594" s="13">
        <v>0.6</v>
      </c>
      <c r="D7594" s="13">
        <v>6.666666666666667</v>
      </c>
      <c r="E7594" s="13">
        <v>15</v>
      </c>
      <c r="F7594" s="13">
        <v>23.778588807785887</v>
      </c>
      <c r="G7594" s="13">
        <v>3.4452554744525545</v>
      </c>
      <c r="H7594" s="13">
        <v>5.333333333333333</v>
      </c>
      <c r="I7594" s="13">
        <v>1.2</v>
      </c>
      <c r="J7594" s="13">
        <v>4.166666666666667</v>
      </c>
      <c r="K7594" s="13">
        <v>0.4</v>
      </c>
      <c r="L7594" s="13">
        <v>5</v>
      </c>
      <c r="M7594" s="13">
        <v>15.833333333333334</v>
      </c>
    </row>
    <row r="7595" spans="2:13">
      <c r="B7595" s="10">
        <v>7592</v>
      </c>
      <c r="C7595" s="13">
        <v>0.2</v>
      </c>
      <c r="D7595" s="13">
        <v>20</v>
      </c>
      <c r="E7595" s="13">
        <v>16.875</v>
      </c>
      <c r="F7595" s="13">
        <v>23.674999999999997</v>
      </c>
      <c r="G7595" s="13">
        <v>3.3714285714285714</v>
      </c>
      <c r="H7595" s="13">
        <v>3.4285714285714284</v>
      </c>
      <c r="I7595" s="13">
        <v>1</v>
      </c>
      <c r="J7595" s="13">
        <v>5</v>
      </c>
      <c r="K7595" s="13">
        <v>0.4</v>
      </c>
      <c r="L7595" s="13">
        <v>5</v>
      </c>
      <c r="M7595" s="13">
        <v>30</v>
      </c>
    </row>
    <row r="7596" spans="2:13">
      <c r="B7596" s="10">
        <v>7593</v>
      </c>
      <c r="C7596" s="13">
        <v>0.8</v>
      </c>
      <c r="D7596" s="13">
        <v>5</v>
      </c>
      <c r="E7596" s="13">
        <v>10.188679245283019</v>
      </c>
      <c r="F7596" s="13">
        <v>17.899833339415835</v>
      </c>
      <c r="G7596" s="13">
        <v>3.3475177304964543</v>
      </c>
      <c r="H7596" s="13">
        <v>4.3636363636363633</v>
      </c>
      <c r="I7596" s="13">
        <v>1</v>
      </c>
      <c r="J7596" s="13">
        <v>5</v>
      </c>
      <c r="K7596" s="13">
        <v>0.4</v>
      </c>
      <c r="L7596" s="13">
        <v>5</v>
      </c>
      <c r="M7596" s="13">
        <v>15</v>
      </c>
    </row>
    <row r="7597" spans="2:13">
      <c r="B7597" s="10">
        <v>7594</v>
      </c>
      <c r="C7597" s="13">
        <v>1</v>
      </c>
      <c r="D7597" s="13">
        <v>4</v>
      </c>
      <c r="E7597" s="13">
        <v>10.384615384615385</v>
      </c>
      <c r="F7597" s="13">
        <v>16.247383772006888</v>
      </c>
      <c r="G7597" s="13">
        <v>2.3718592964824121</v>
      </c>
      <c r="H7597" s="13">
        <v>3.4909090909090907</v>
      </c>
      <c r="I7597" s="13">
        <v>0.8</v>
      </c>
      <c r="J7597" s="13">
        <v>6.25</v>
      </c>
      <c r="K7597" s="13">
        <v>0.4</v>
      </c>
      <c r="L7597" s="13">
        <v>5</v>
      </c>
      <c r="M7597" s="13">
        <v>15.25</v>
      </c>
    </row>
    <row r="7598" spans="2:13">
      <c r="B7598" s="10">
        <v>7595</v>
      </c>
      <c r="C7598" s="13">
        <v>1</v>
      </c>
      <c r="D7598" s="13">
        <v>4</v>
      </c>
      <c r="E7598" s="13">
        <v>9.8181818181818166</v>
      </c>
      <c r="F7598" s="13">
        <v>20.02224598930481</v>
      </c>
      <c r="G7598" s="13">
        <v>2.5240641711229945</v>
      </c>
      <c r="H7598" s="13">
        <v>7.68</v>
      </c>
      <c r="I7598" s="13">
        <v>0.8</v>
      </c>
      <c r="J7598" s="13">
        <v>6.25</v>
      </c>
      <c r="K7598" s="13">
        <v>0.2</v>
      </c>
      <c r="L7598" s="13">
        <v>10</v>
      </c>
      <c r="M7598" s="13">
        <v>20.25</v>
      </c>
    </row>
    <row r="7599" spans="2:13">
      <c r="B7599" s="10">
        <v>7596</v>
      </c>
      <c r="C7599" s="13">
        <v>0.6</v>
      </c>
      <c r="D7599" s="13">
        <v>6.666666666666667</v>
      </c>
      <c r="E7599" s="13">
        <v>13.5</v>
      </c>
      <c r="F7599" s="13">
        <v>20.9600398834177</v>
      </c>
      <c r="G7599" s="13">
        <v>3.8373983739837394</v>
      </c>
      <c r="H7599" s="13">
        <v>3.6226415094339623</v>
      </c>
      <c r="I7599" s="13">
        <v>0.8</v>
      </c>
      <c r="J7599" s="13">
        <v>6.25</v>
      </c>
      <c r="K7599" s="13">
        <v>0.4</v>
      </c>
      <c r="L7599" s="13">
        <v>5</v>
      </c>
      <c r="M7599" s="13">
        <v>17.916666666666668</v>
      </c>
    </row>
    <row r="7600" spans="2:13">
      <c r="B7600" s="10">
        <v>7597</v>
      </c>
      <c r="C7600" s="13">
        <v>0.6</v>
      </c>
      <c r="D7600" s="13">
        <v>6.666666666666667</v>
      </c>
      <c r="E7600" s="13">
        <v>13.5</v>
      </c>
      <c r="F7600" s="13">
        <v>19.872440688982778</v>
      </c>
      <c r="G7600" s="13">
        <v>2.6077348066298343</v>
      </c>
      <c r="H7600" s="13">
        <v>3.7647058823529411</v>
      </c>
      <c r="I7600" s="13">
        <v>1</v>
      </c>
      <c r="J7600" s="13">
        <v>5</v>
      </c>
      <c r="K7600" s="13">
        <v>0.4</v>
      </c>
      <c r="L7600" s="13">
        <v>5</v>
      </c>
      <c r="M7600" s="13">
        <v>16.666666666666668</v>
      </c>
    </row>
    <row r="7601" spans="2:13">
      <c r="B7601" s="10">
        <v>7598</v>
      </c>
      <c r="C7601" s="13">
        <v>0.8</v>
      </c>
      <c r="D7601" s="13">
        <v>5</v>
      </c>
      <c r="E7601" s="13">
        <v>13.846153846153847</v>
      </c>
      <c r="F7601" s="13">
        <v>23.394039115964251</v>
      </c>
      <c r="G7601" s="13">
        <v>3.9008264462809921</v>
      </c>
      <c r="H7601" s="13">
        <v>5.6470588235294121</v>
      </c>
      <c r="I7601" s="13">
        <v>0.8</v>
      </c>
      <c r="J7601" s="13">
        <v>6.25</v>
      </c>
      <c r="K7601" s="13">
        <v>0.8</v>
      </c>
      <c r="L7601" s="13">
        <v>2.5</v>
      </c>
      <c r="M7601" s="13">
        <v>13.75</v>
      </c>
    </row>
    <row r="7602" spans="2:13">
      <c r="B7602" s="10">
        <v>7599</v>
      </c>
      <c r="C7602" s="13">
        <v>0.6</v>
      </c>
      <c r="D7602" s="13">
        <v>6.666666666666667</v>
      </c>
      <c r="E7602" s="13">
        <v>19.285714285714288</v>
      </c>
      <c r="F7602" s="13">
        <v>26.46744330350888</v>
      </c>
      <c r="G7602" s="13">
        <v>4.0341880341880341</v>
      </c>
      <c r="H7602" s="13">
        <v>3.1475409836065573</v>
      </c>
      <c r="I7602" s="13">
        <v>1.2</v>
      </c>
      <c r="J7602" s="13">
        <v>4.166666666666667</v>
      </c>
      <c r="K7602" s="13">
        <v>0.6</v>
      </c>
      <c r="L7602" s="13">
        <v>3.3333333333333335</v>
      </c>
      <c r="M7602" s="13">
        <v>14.166666666666668</v>
      </c>
    </row>
    <row r="7603" spans="2:13">
      <c r="B7603" s="10">
        <v>7600</v>
      </c>
      <c r="C7603" s="13">
        <v>0.8</v>
      </c>
      <c r="D7603" s="13">
        <v>5</v>
      </c>
      <c r="E7603" s="13">
        <v>10.8</v>
      </c>
      <c r="F7603" s="13">
        <v>18.140278796771828</v>
      </c>
      <c r="G7603" s="13">
        <v>3.2551724137931033</v>
      </c>
      <c r="H7603" s="13">
        <v>4.0851063829787231</v>
      </c>
      <c r="I7603" s="13">
        <v>1.4</v>
      </c>
      <c r="J7603" s="13">
        <v>3.5714285714285716</v>
      </c>
      <c r="K7603" s="13">
        <v>0.4</v>
      </c>
      <c r="L7603" s="13">
        <v>5</v>
      </c>
      <c r="M7603" s="13">
        <v>13.571428571428571</v>
      </c>
    </row>
    <row r="7604" spans="2:13">
      <c r="B7604" s="10">
        <v>7601</v>
      </c>
      <c r="C7604" s="13">
        <v>1</v>
      </c>
      <c r="D7604" s="13">
        <v>4</v>
      </c>
      <c r="E7604" s="13">
        <v>18</v>
      </c>
      <c r="F7604" s="13">
        <v>27.288770053475936</v>
      </c>
      <c r="G7604" s="13">
        <v>3.4705882352941178</v>
      </c>
      <c r="H7604" s="13">
        <v>5.8181818181818183</v>
      </c>
      <c r="I7604" s="13">
        <v>0.6</v>
      </c>
      <c r="J7604" s="13">
        <v>8.3333333333333339</v>
      </c>
      <c r="K7604" s="13">
        <v>0.6</v>
      </c>
      <c r="L7604" s="13">
        <v>3.3333333333333335</v>
      </c>
      <c r="M7604" s="13">
        <v>15.666666666666668</v>
      </c>
    </row>
    <row r="7605" spans="2:13">
      <c r="B7605" s="10">
        <v>7602</v>
      </c>
      <c r="C7605" s="13">
        <v>1</v>
      </c>
      <c r="D7605" s="13">
        <v>4</v>
      </c>
      <c r="E7605" s="13">
        <v>12.857142857142858</v>
      </c>
      <c r="F7605" s="13">
        <v>19.945134002687961</v>
      </c>
      <c r="G7605" s="13">
        <v>3.3956834532374103</v>
      </c>
      <c r="H7605" s="13">
        <v>3.6923076923076925</v>
      </c>
      <c r="I7605" s="13">
        <v>1.6</v>
      </c>
      <c r="J7605" s="13">
        <v>3.125</v>
      </c>
      <c r="K7605" s="13">
        <v>0.4</v>
      </c>
      <c r="L7605" s="13">
        <v>5</v>
      </c>
      <c r="M7605" s="13">
        <v>12.125</v>
      </c>
    </row>
    <row r="7606" spans="2:13">
      <c r="B7606" s="10">
        <v>7603</v>
      </c>
      <c r="C7606" s="13">
        <v>0.6</v>
      </c>
      <c r="D7606" s="13">
        <v>6.666666666666667</v>
      </c>
      <c r="E7606" s="13">
        <v>11.020408163265305</v>
      </c>
      <c r="F7606" s="13">
        <v>20.902378045235189</v>
      </c>
      <c r="G7606" s="13">
        <v>2.4973544973544972</v>
      </c>
      <c r="H7606" s="13">
        <v>7.384615384615385</v>
      </c>
      <c r="I7606" s="13">
        <v>1.2</v>
      </c>
      <c r="J7606" s="13">
        <v>4.166666666666667</v>
      </c>
      <c r="K7606" s="13">
        <v>0.1</v>
      </c>
      <c r="L7606" s="13">
        <v>20</v>
      </c>
      <c r="M7606" s="13">
        <v>30.833333333333336</v>
      </c>
    </row>
    <row r="7607" spans="2:13">
      <c r="B7607" s="10">
        <v>7604</v>
      </c>
      <c r="C7607" s="13">
        <v>0.8</v>
      </c>
      <c r="D7607" s="13">
        <v>5</v>
      </c>
      <c r="E7607" s="13">
        <v>11.48936170212766</v>
      </c>
      <c r="F7607" s="13">
        <v>22.149344993689898</v>
      </c>
      <c r="G7607" s="13">
        <v>3.5488721804511276</v>
      </c>
      <c r="H7607" s="13">
        <v>7.1111111111111107</v>
      </c>
      <c r="I7607" s="13">
        <v>1</v>
      </c>
      <c r="J7607" s="13">
        <v>5</v>
      </c>
      <c r="K7607" s="13">
        <v>0.1</v>
      </c>
      <c r="L7607" s="13">
        <v>20</v>
      </c>
      <c r="M7607" s="13">
        <v>30</v>
      </c>
    </row>
    <row r="7608" spans="2:13">
      <c r="B7608" s="10">
        <v>7605</v>
      </c>
      <c r="C7608" s="13">
        <v>1</v>
      </c>
      <c r="D7608" s="13">
        <v>4</v>
      </c>
      <c r="E7608" s="13">
        <v>11.020408163265305</v>
      </c>
      <c r="F7608" s="13">
        <v>17.226777590016898</v>
      </c>
      <c r="G7608" s="13">
        <v>3.0063694267515921</v>
      </c>
      <c r="H7608" s="13">
        <v>3.2</v>
      </c>
      <c r="I7608" s="13">
        <v>0.6</v>
      </c>
      <c r="J7608" s="13">
        <v>8.3333333333333339</v>
      </c>
      <c r="K7608" s="13">
        <v>0.4</v>
      </c>
      <c r="L7608" s="13">
        <v>5</v>
      </c>
      <c r="M7608" s="13">
        <v>17.333333333333336</v>
      </c>
    </row>
    <row r="7609" spans="2:13">
      <c r="B7609" s="10">
        <v>7606</v>
      </c>
      <c r="C7609" s="13">
        <v>1</v>
      </c>
      <c r="D7609" s="13">
        <v>4</v>
      </c>
      <c r="E7609" s="13">
        <v>7.5</v>
      </c>
      <c r="F7609" s="13">
        <v>18.761406333870102</v>
      </c>
      <c r="G7609" s="13">
        <v>2.9135802469135803</v>
      </c>
      <c r="H7609" s="13">
        <v>8.3478260869565215</v>
      </c>
      <c r="I7609" s="13">
        <v>1.2</v>
      </c>
      <c r="J7609" s="13">
        <v>4.166666666666667</v>
      </c>
      <c r="K7609" s="13">
        <v>0.6</v>
      </c>
      <c r="L7609" s="13">
        <v>3.3333333333333335</v>
      </c>
      <c r="M7609" s="13">
        <v>11.500000000000002</v>
      </c>
    </row>
    <row r="7610" spans="2:13">
      <c r="B7610" s="10">
        <v>7607</v>
      </c>
      <c r="C7610" s="13">
        <v>0.8</v>
      </c>
      <c r="D7610" s="13">
        <v>5</v>
      </c>
      <c r="E7610" s="13">
        <v>13.170731707317072</v>
      </c>
      <c r="F7610" s="13">
        <v>19.236925560744968</v>
      </c>
      <c r="G7610" s="13">
        <v>2.5106382978723403</v>
      </c>
      <c r="H7610" s="13">
        <v>3.5555555555555554</v>
      </c>
      <c r="I7610" s="13">
        <v>1.2</v>
      </c>
      <c r="J7610" s="13">
        <v>4.166666666666667</v>
      </c>
      <c r="K7610" s="13">
        <v>0.6</v>
      </c>
      <c r="L7610" s="13">
        <v>3.3333333333333335</v>
      </c>
      <c r="M7610" s="13">
        <v>12.500000000000002</v>
      </c>
    </row>
    <row r="7611" spans="2:13">
      <c r="B7611" s="10">
        <v>7608</v>
      </c>
      <c r="C7611" s="13">
        <v>0.8</v>
      </c>
      <c r="D7611" s="13">
        <v>5</v>
      </c>
      <c r="E7611" s="13">
        <v>13.5</v>
      </c>
      <c r="F7611" s="13">
        <v>20.699554069119287</v>
      </c>
      <c r="G7611" s="13">
        <v>3.0256410256410255</v>
      </c>
      <c r="H7611" s="13">
        <v>4.1739130434782608</v>
      </c>
      <c r="I7611" s="13">
        <v>0.6</v>
      </c>
      <c r="J7611" s="13">
        <v>8.3333333333333339</v>
      </c>
      <c r="K7611" s="13">
        <v>0.4</v>
      </c>
      <c r="L7611" s="13">
        <v>5</v>
      </c>
      <c r="M7611" s="13">
        <v>18.333333333333336</v>
      </c>
    </row>
    <row r="7612" spans="2:13">
      <c r="B7612" s="10">
        <v>7609</v>
      </c>
      <c r="C7612" s="13">
        <v>1.6</v>
      </c>
      <c r="D7612" s="13">
        <v>2.5</v>
      </c>
      <c r="E7612" s="13">
        <v>12.272727272727273</v>
      </c>
      <c r="F7612" s="13">
        <v>20.930004268032437</v>
      </c>
      <c r="G7612" s="13">
        <v>3.3239436619718314</v>
      </c>
      <c r="H7612" s="13">
        <v>5.333333333333333</v>
      </c>
      <c r="I7612" s="13">
        <v>1.2</v>
      </c>
      <c r="J7612" s="13">
        <v>4.166666666666667</v>
      </c>
      <c r="K7612" s="13">
        <v>0.6</v>
      </c>
      <c r="L7612" s="13">
        <v>3.3333333333333335</v>
      </c>
      <c r="M7612" s="13">
        <v>10</v>
      </c>
    </row>
    <row r="7613" spans="2:13">
      <c r="B7613" s="10">
        <v>7610</v>
      </c>
      <c r="C7613" s="13">
        <v>0.6</v>
      </c>
      <c r="D7613" s="13">
        <v>6.666666666666667</v>
      </c>
      <c r="E7613" s="13">
        <v>7.8260869565217401</v>
      </c>
      <c r="F7613" s="13">
        <v>15.317715170101174</v>
      </c>
      <c r="G7613" s="13">
        <v>2.3024390243902437</v>
      </c>
      <c r="H7613" s="13">
        <v>5.1891891891891895</v>
      </c>
      <c r="I7613" s="13">
        <v>1</v>
      </c>
      <c r="J7613" s="13">
        <v>5</v>
      </c>
      <c r="K7613" s="13">
        <v>0.4</v>
      </c>
      <c r="L7613" s="13">
        <v>5</v>
      </c>
      <c r="M7613" s="13">
        <v>16.666666666666668</v>
      </c>
    </row>
    <row r="7614" spans="2:13">
      <c r="B7614" s="10">
        <v>7611</v>
      </c>
      <c r="C7614" s="13">
        <v>0.8</v>
      </c>
      <c r="D7614" s="13">
        <v>5</v>
      </c>
      <c r="E7614" s="13">
        <v>11.48936170212766</v>
      </c>
      <c r="F7614" s="13">
        <v>18.169459982225941</v>
      </c>
      <c r="G7614" s="13">
        <v>3.189189189189189</v>
      </c>
      <c r="H7614" s="13">
        <v>3.4909090909090907</v>
      </c>
      <c r="I7614" s="13">
        <v>1.2</v>
      </c>
      <c r="J7614" s="13">
        <v>4.166666666666667</v>
      </c>
      <c r="K7614" s="13">
        <v>0.6</v>
      </c>
      <c r="L7614" s="13">
        <v>3.3333333333333335</v>
      </c>
      <c r="M7614" s="13">
        <v>12.500000000000002</v>
      </c>
    </row>
    <row r="7615" spans="2:13">
      <c r="B7615" s="10">
        <v>7612</v>
      </c>
      <c r="C7615" s="13">
        <v>0.4</v>
      </c>
      <c r="D7615" s="13">
        <v>10</v>
      </c>
      <c r="E7615" s="13">
        <v>15</v>
      </c>
      <c r="F7615" s="13">
        <v>21.013888888888886</v>
      </c>
      <c r="G7615" s="13">
        <v>2.458333333333333</v>
      </c>
      <c r="H7615" s="13">
        <v>3.5555555555555554</v>
      </c>
      <c r="I7615" s="13">
        <v>1.6</v>
      </c>
      <c r="J7615" s="13">
        <v>3.125</v>
      </c>
      <c r="K7615" s="13">
        <v>0.6</v>
      </c>
      <c r="L7615" s="13">
        <v>3.3333333333333335</v>
      </c>
      <c r="M7615" s="13">
        <v>16.458333333333332</v>
      </c>
    </row>
    <row r="7616" spans="2:13">
      <c r="B7616" s="10">
        <v>7613</v>
      </c>
      <c r="C7616" s="13">
        <v>1</v>
      </c>
      <c r="D7616" s="13">
        <v>4</v>
      </c>
      <c r="E7616" s="13">
        <v>12.558139534883722</v>
      </c>
      <c r="F7616" s="13">
        <v>20.887016540231315</v>
      </c>
      <c r="G7616" s="13">
        <v>2.6818181818181817</v>
      </c>
      <c r="H7616" s="13">
        <v>5.6470588235294121</v>
      </c>
      <c r="I7616" s="13">
        <v>1.2</v>
      </c>
      <c r="J7616" s="13">
        <v>4.166666666666667</v>
      </c>
      <c r="K7616" s="13">
        <v>0.4</v>
      </c>
      <c r="L7616" s="13">
        <v>5</v>
      </c>
      <c r="M7616" s="13">
        <v>13.166666666666668</v>
      </c>
    </row>
    <row r="7617" spans="2:13">
      <c r="B7617" s="10">
        <v>7614</v>
      </c>
      <c r="C7617" s="13">
        <v>1</v>
      </c>
      <c r="D7617" s="13">
        <v>4</v>
      </c>
      <c r="E7617" s="13">
        <v>9.1525423728813564</v>
      </c>
      <c r="F7617" s="13">
        <v>16.133354277332472</v>
      </c>
      <c r="G7617" s="13">
        <v>2.8957055214723924</v>
      </c>
      <c r="H7617" s="13">
        <v>4.0851063829787231</v>
      </c>
      <c r="I7617" s="13">
        <v>1.2</v>
      </c>
      <c r="J7617" s="13">
        <v>4.166666666666667</v>
      </c>
      <c r="K7617" s="13">
        <v>0.4</v>
      </c>
      <c r="L7617" s="13">
        <v>5</v>
      </c>
      <c r="M7617" s="13">
        <v>13.166666666666668</v>
      </c>
    </row>
    <row r="7618" spans="2:13">
      <c r="B7618" s="10">
        <v>7615</v>
      </c>
      <c r="C7618" s="13">
        <v>1.4</v>
      </c>
      <c r="D7618" s="13">
        <v>2.8571428571428572</v>
      </c>
      <c r="E7618" s="13">
        <v>15.428571428571429</v>
      </c>
      <c r="F7618" s="13">
        <v>24.019548872180451</v>
      </c>
      <c r="G7618" s="13">
        <v>3.1052631578947372</v>
      </c>
      <c r="H7618" s="13">
        <v>5.4857142857142858</v>
      </c>
      <c r="I7618" s="13">
        <v>0.8</v>
      </c>
      <c r="J7618" s="13">
        <v>6.25</v>
      </c>
      <c r="K7618" s="13">
        <v>0.1</v>
      </c>
      <c r="L7618" s="13">
        <v>20</v>
      </c>
      <c r="M7618" s="13">
        <v>29.107142857142858</v>
      </c>
    </row>
    <row r="7619" spans="2:13">
      <c r="B7619" s="10">
        <v>7616</v>
      </c>
      <c r="C7619" s="13">
        <v>0.4</v>
      </c>
      <c r="D7619" s="13">
        <v>10</v>
      </c>
      <c r="E7619" s="13">
        <v>13.170731707317072</v>
      </c>
      <c r="F7619" s="13">
        <v>22.156696619597774</v>
      </c>
      <c r="G7619" s="13">
        <v>3.9333333333333336</v>
      </c>
      <c r="H7619" s="13">
        <v>5.0526315789473681</v>
      </c>
      <c r="I7619" s="13">
        <v>0.8</v>
      </c>
      <c r="J7619" s="13">
        <v>6.25</v>
      </c>
      <c r="K7619" s="13">
        <v>0.4</v>
      </c>
      <c r="L7619" s="13">
        <v>5</v>
      </c>
      <c r="M7619" s="13">
        <v>21.25</v>
      </c>
    </row>
    <row r="7620" spans="2:13">
      <c r="B7620" s="10">
        <v>7617</v>
      </c>
      <c r="C7620" s="13">
        <v>0.8</v>
      </c>
      <c r="D7620" s="13">
        <v>5</v>
      </c>
      <c r="E7620" s="13">
        <v>11.48936170212766</v>
      </c>
      <c r="F7620" s="13">
        <v>18.700246055869158</v>
      </c>
      <c r="G7620" s="13">
        <v>3.2108843537414966</v>
      </c>
      <c r="H7620" s="13">
        <v>4</v>
      </c>
      <c r="I7620" s="13">
        <v>0.6</v>
      </c>
      <c r="J7620" s="13">
        <v>8.3333333333333339</v>
      </c>
      <c r="K7620" s="13">
        <v>0.2</v>
      </c>
      <c r="L7620" s="13">
        <v>10</v>
      </c>
      <c r="M7620" s="13">
        <v>23.333333333333336</v>
      </c>
    </row>
    <row r="7621" spans="2:13">
      <c r="B7621" s="10">
        <v>7618</v>
      </c>
      <c r="C7621" s="13">
        <v>0.1</v>
      </c>
      <c r="D7621" s="13">
        <v>40</v>
      </c>
      <c r="E7621" s="13">
        <v>10.188679245283019</v>
      </c>
      <c r="F7621" s="13">
        <v>18.767914217960616</v>
      </c>
      <c r="G7621" s="13">
        <v>2.5792349726775954</v>
      </c>
      <c r="H7621" s="13">
        <v>6</v>
      </c>
      <c r="I7621" s="13">
        <v>1.2</v>
      </c>
      <c r="J7621" s="13">
        <v>4.166666666666667</v>
      </c>
      <c r="K7621" s="13">
        <v>0.2</v>
      </c>
      <c r="L7621" s="13">
        <v>10</v>
      </c>
      <c r="M7621" s="13">
        <v>54.166666666666664</v>
      </c>
    </row>
    <row r="7622" spans="2:13">
      <c r="B7622" s="10">
        <v>7619</v>
      </c>
      <c r="C7622" s="13">
        <v>1</v>
      </c>
      <c r="D7622" s="13">
        <v>4</v>
      </c>
      <c r="E7622" s="13">
        <v>8.3076923076923084</v>
      </c>
      <c r="F7622" s="13">
        <v>16.181880341880344</v>
      </c>
      <c r="G7622" s="13">
        <v>4.0341880341880341</v>
      </c>
      <c r="H7622" s="13">
        <v>3.84</v>
      </c>
      <c r="I7622" s="13">
        <v>0.6</v>
      </c>
      <c r="J7622" s="13">
        <v>8.3333333333333339</v>
      </c>
      <c r="K7622" s="13">
        <v>0.8</v>
      </c>
      <c r="L7622" s="13">
        <v>2.5</v>
      </c>
      <c r="M7622" s="13">
        <v>14.833333333333334</v>
      </c>
    </row>
    <row r="7623" spans="2:13">
      <c r="B7623" s="10">
        <v>7620</v>
      </c>
      <c r="C7623" s="13">
        <v>0.6</v>
      </c>
      <c r="D7623" s="13">
        <v>6.666666666666667</v>
      </c>
      <c r="E7623" s="13">
        <v>8.5714285714285712</v>
      </c>
      <c r="F7623" s="13">
        <v>17.102304147465439</v>
      </c>
      <c r="G7623" s="13">
        <v>3.0451612903225804</v>
      </c>
      <c r="H7623" s="13">
        <v>5.4857142857142858</v>
      </c>
      <c r="I7623" s="13">
        <v>1.2</v>
      </c>
      <c r="J7623" s="13">
        <v>4.166666666666667</v>
      </c>
      <c r="K7623" s="13">
        <v>0.2</v>
      </c>
      <c r="L7623" s="13">
        <v>10</v>
      </c>
      <c r="M7623" s="13">
        <v>20.833333333333336</v>
      </c>
    </row>
    <row r="7624" spans="2:13">
      <c r="B7624" s="10">
        <v>7621</v>
      </c>
      <c r="C7624" s="13">
        <v>1</v>
      </c>
      <c r="D7624" s="13">
        <v>4</v>
      </c>
      <c r="E7624" s="13">
        <v>10.8</v>
      </c>
      <c r="F7624" s="13">
        <v>18.78430859758091</v>
      </c>
      <c r="G7624" s="13">
        <v>2.9316770186335406</v>
      </c>
      <c r="H7624" s="13">
        <v>5.0526315789473681</v>
      </c>
      <c r="I7624" s="13">
        <v>0.4</v>
      </c>
      <c r="J7624" s="13">
        <v>12.5</v>
      </c>
      <c r="K7624" s="13">
        <v>0.2</v>
      </c>
      <c r="L7624" s="13">
        <v>10</v>
      </c>
      <c r="M7624" s="13">
        <v>26.5</v>
      </c>
    </row>
    <row r="7625" spans="2:13">
      <c r="B7625" s="10">
        <v>7622</v>
      </c>
      <c r="C7625" s="13">
        <v>0.8</v>
      </c>
      <c r="D7625" s="13">
        <v>5</v>
      </c>
      <c r="E7625" s="13">
        <v>10.588235294117647</v>
      </c>
      <c r="F7625" s="13">
        <v>21.365728900255753</v>
      </c>
      <c r="G7625" s="13">
        <v>5.1304347826086953</v>
      </c>
      <c r="H7625" s="13">
        <v>5.6470588235294121</v>
      </c>
      <c r="I7625" s="13">
        <v>1.2</v>
      </c>
      <c r="J7625" s="13">
        <v>4.166666666666667</v>
      </c>
      <c r="K7625" s="13">
        <v>0.4</v>
      </c>
      <c r="L7625" s="13">
        <v>5</v>
      </c>
      <c r="M7625" s="13">
        <v>14.166666666666668</v>
      </c>
    </row>
    <row r="7626" spans="2:13">
      <c r="B7626" s="10">
        <v>7623</v>
      </c>
      <c r="C7626" s="13">
        <v>0.8</v>
      </c>
      <c r="D7626" s="13">
        <v>5</v>
      </c>
      <c r="E7626" s="13">
        <v>14.210526315789473</v>
      </c>
      <c r="F7626" s="13">
        <v>21.937349913580814</v>
      </c>
      <c r="G7626" s="13">
        <v>2.5376344086021505</v>
      </c>
      <c r="H7626" s="13">
        <v>5.1891891891891895</v>
      </c>
      <c r="I7626" s="13">
        <v>1.6</v>
      </c>
      <c r="J7626" s="13">
        <v>3.125</v>
      </c>
      <c r="K7626" s="13">
        <v>0.4</v>
      </c>
      <c r="L7626" s="13">
        <v>5</v>
      </c>
      <c r="M7626" s="13">
        <v>13.125</v>
      </c>
    </row>
    <row r="7627" spans="2:13">
      <c r="B7627" s="10">
        <v>7624</v>
      </c>
      <c r="C7627" s="13">
        <v>1.4</v>
      </c>
      <c r="D7627" s="13">
        <v>2.8571428571428572</v>
      </c>
      <c r="E7627" s="13">
        <v>12.558139534883722</v>
      </c>
      <c r="F7627" s="13">
        <v>20.205662057406244</v>
      </c>
      <c r="G7627" s="13">
        <v>2.458333333333333</v>
      </c>
      <c r="H7627" s="13">
        <v>5.1891891891891895</v>
      </c>
      <c r="I7627" s="13">
        <v>1.2</v>
      </c>
      <c r="J7627" s="13">
        <v>4.166666666666667</v>
      </c>
      <c r="K7627" s="13">
        <v>0.2</v>
      </c>
      <c r="L7627" s="13">
        <v>10</v>
      </c>
      <c r="M7627" s="13">
        <v>17.023809523809526</v>
      </c>
    </row>
    <row r="7628" spans="2:13">
      <c r="B7628" s="10">
        <v>7625</v>
      </c>
      <c r="C7628" s="13">
        <v>0.6</v>
      </c>
      <c r="D7628" s="13">
        <v>6.666666666666667</v>
      </c>
      <c r="E7628" s="13">
        <v>15</v>
      </c>
      <c r="F7628" s="13">
        <v>20.744186046511629</v>
      </c>
      <c r="G7628" s="13">
        <v>2.7441860465116279</v>
      </c>
      <c r="H7628" s="13">
        <v>3</v>
      </c>
      <c r="I7628" s="13">
        <v>1</v>
      </c>
      <c r="J7628" s="13">
        <v>5</v>
      </c>
      <c r="K7628" s="13">
        <v>0.2</v>
      </c>
      <c r="L7628" s="13">
        <v>10</v>
      </c>
      <c r="M7628" s="13">
        <v>21.666666666666668</v>
      </c>
    </row>
    <row r="7629" spans="2:13">
      <c r="B7629" s="10">
        <v>7626</v>
      </c>
      <c r="C7629" s="13">
        <v>1</v>
      </c>
      <c r="D7629" s="13">
        <v>4</v>
      </c>
      <c r="E7629" s="13">
        <v>15</v>
      </c>
      <c r="F7629" s="13">
        <v>21.552913752913753</v>
      </c>
      <c r="G7629" s="13">
        <v>2.8606060606060604</v>
      </c>
      <c r="H7629" s="13">
        <v>3.6923076923076925</v>
      </c>
      <c r="I7629" s="13">
        <v>1</v>
      </c>
      <c r="J7629" s="13">
        <v>5</v>
      </c>
      <c r="K7629" s="13">
        <v>0.4</v>
      </c>
      <c r="L7629" s="13">
        <v>5</v>
      </c>
      <c r="M7629" s="13">
        <v>14</v>
      </c>
    </row>
    <row r="7630" spans="2:13">
      <c r="B7630" s="10">
        <v>7627</v>
      </c>
      <c r="C7630" s="13">
        <v>0.8</v>
      </c>
      <c r="D7630" s="13">
        <v>5</v>
      </c>
      <c r="E7630" s="13">
        <v>9</v>
      </c>
      <c r="F7630" s="13">
        <v>15.097610782111497</v>
      </c>
      <c r="G7630" s="13">
        <v>2.8433734939759034</v>
      </c>
      <c r="H7630" s="13">
        <v>3.2542372881355934</v>
      </c>
      <c r="I7630" s="13">
        <v>1.2</v>
      </c>
      <c r="J7630" s="13">
        <v>4.166666666666667</v>
      </c>
      <c r="K7630" s="13">
        <v>0.2</v>
      </c>
      <c r="L7630" s="13">
        <v>10</v>
      </c>
      <c r="M7630" s="13">
        <v>19.166666666666668</v>
      </c>
    </row>
    <row r="7631" spans="2:13">
      <c r="B7631" s="10">
        <v>7628</v>
      </c>
      <c r="C7631" s="13">
        <v>0.4</v>
      </c>
      <c r="D7631" s="13">
        <v>10</v>
      </c>
      <c r="E7631" s="13">
        <v>11.25</v>
      </c>
      <c r="F7631" s="13">
        <v>18.460884353741498</v>
      </c>
      <c r="G7631" s="13">
        <v>3.2108843537414966</v>
      </c>
      <c r="H7631" s="13">
        <v>4</v>
      </c>
      <c r="I7631" s="13">
        <v>0.8</v>
      </c>
      <c r="J7631" s="13">
        <v>6.25</v>
      </c>
      <c r="K7631" s="13">
        <v>0.4</v>
      </c>
      <c r="L7631" s="13">
        <v>5</v>
      </c>
      <c r="M7631" s="13">
        <v>21.25</v>
      </c>
    </row>
    <row r="7632" spans="2:13">
      <c r="B7632" s="10">
        <v>7629</v>
      </c>
      <c r="C7632" s="13">
        <v>1</v>
      </c>
      <c r="D7632" s="13">
        <v>4</v>
      </c>
      <c r="E7632" s="13">
        <v>8.8524590163934427</v>
      </c>
      <c r="F7632" s="13">
        <v>17.893661492078678</v>
      </c>
      <c r="G7632" s="13">
        <v>2.4205128205128204</v>
      </c>
      <c r="H7632" s="13">
        <v>6.6206896551724137</v>
      </c>
      <c r="I7632" s="13">
        <v>0.4</v>
      </c>
      <c r="J7632" s="13">
        <v>12.5</v>
      </c>
      <c r="K7632" s="13">
        <v>0.2</v>
      </c>
      <c r="L7632" s="13">
        <v>10</v>
      </c>
      <c r="M7632" s="13">
        <v>26.5</v>
      </c>
    </row>
    <row r="7633" spans="2:13">
      <c r="B7633" s="10">
        <v>7630</v>
      </c>
      <c r="C7633" s="13">
        <v>0.4</v>
      </c>
      <c r="D7633" s="13">
        <v>10</v>
      </c>
      <c r="E7633" s="13">
        <v>16.875</v>
      </c>
      <c r="F7633" s="13">
        <v>22.945144063586689</v>
      </c>
      <c r="G7633" s="13">
        <v>2.5792349726775954</v>
      </c>
      <c r="H7633" s="13">
        <v>3.4909090909090907</v>
      </c>
      <c r="I7633" s="13">
        <v>0.8</v>
      </c>
      <c r="J7633" s="13">
        <v>6.25</v>
      </c>
      <c r="K7633" s="13">
        <v>0.6</v>
      </c>
      <c r="L7633" s="13">
        <v>3.3333333333333335</v>
      </c>
      <c r="M7633" s="13">
        <v>19.583333333333332</v>
      </c>
    </row>
    <row r="7634" spans="2:13">
      <c r="B7634" s="10">
        <v>7631</v>
      </c>
      <c r="C7634" s="13">
        <v>1</v>
      </c>
      <c r="D7634" s="13">
        <v>4</v>
      </c>
      <c r="E7634" s="13">
        <v>10.588235294117647</v>
      </c>
      <c r="F7634" s="13">
        <v>17.403088046998569</v>
      </c>
      <c r="G7634" s="13">
        <v>3.3239436619718314</v>
      </c>
      <c r="H7634" s="13">
        <v>3.4909090909090907</v>
      </c>
      <c r="I7634" s="13">
        <v>1.2</v>
      </c>
      <c r="J7634" s="13">
        <v>4.166666666666667</v>
      </c>
      <c r="K7634" s="13">
        <v>0.2</v>
      </c>
      <c r="L7634" s="13">
        <v>10</v>
      </c>
      <c r="M7634" s="13">
        <v>18.166666666666668</v>
      </c>
    </row>
    <row r="7635" spans="2:13">
      <c r="B7635" s="10">
        <v>7632</v>
      </c>
      <c r="C7635" s="13">
        <v>1.2</v>
      </c>
      <c r="D7635" s="13">
        <v>3.3333333333333335</v>
      </c>
      <c r="E7635" s="13">
        <v>9.473684210526315</v>
      </c>
      <c r="F7635" s="13">
        <v>16.888486275930788</v>
      </c>
      <c r="G7635" s="13">
        <v>2.8433734939759034</v>
      </c>
      <c r="H7635" s="13">
        <v>4.5714285714285712</v>
      </c>
      <c r="I7635" s="13">
        <v>0.8</v>
      </c>
      <c r="J7635" s="13">
        <v>6.25</v>
      </c>
      <c r="K7635" s="13">
        <v>0.4</v>
      </c>
      <c r="L7635" s="13">
        <v>5</v>
      </c>
      <c r="M7635" s="13">
        <v>14.583333333333334</v>
      </c>
    </row>
    <row r="7636" spans="2:13">
      <c r="B7636" s="10">
        <v>7633</v>
      </c>
      <c r="C7636" s="13">
        <v>0.6</v>
      </c>
      <c r="D7636" s="13">
        <v>6.666666666666667</v>
      </c>
      <c r="E7636" s="13">
        <v>17.419354838709676</v>
      </c>
      <c r="F7636" s="13">
        <v>26.279960899315736</v>
      </c>
      <c r="G7636" s="13">
        <v>2.8606060606060604</v>
      </c>
      <c r="H7636" s="13">
        <v>6</v>
      </c>
      <c r="I7636" s="13">
        <v>0.4</v>
      </c>
      <c r="J7636" s="13">
        <v>12.5</v>
      </c>
      <c r="K7636" s="13">
        <v>0.2</v>
      </c>
      <c r="L7636" s="13">
        <v>10</v>
      </c>
      <c r="M7636" s="13">
        <v>29.166666666666668</v>
      </c>
    </row>
    <row r="7637" spans="2:13">
      <c r="B7637" s="10">
        <v>7634</v>
      </c>
      <c r="C7637" s="13">
        <v>1.2</v>
      </c>
      <c r="D7637" s="13">
        <v>3.3333333333333335</v>
      </c>
      <c r="E7637" s="13">
        <v>11.25</v>
      </c>
      <c r="F7637" s="13">
        <v>18.563636363636363</v>
      </c>
      <c r="G7637" s="13">
        <v>2.95</v>
      </c>
      <c r="H7637" s="13">
        <v>4.3636363636363633</v>
      </c>
      <c r="I7637" s="13">
        <v>1</v>
      </c>
      <c r="J7637" s="13">
        <v>5</v>
      </c>
      <c r="K7637" s="13">
        <v>0.2</v>
      </c>
      <c r="L7637" s="13">
        <v>10</v>
      </c>
      <c r="M7637" s="13">
        <v>18.333333333333336</v>
      </c>
    </row>
    <row r="7638" spans="2:13">
      <c r="B7638" s="10">
        <v>7635</v>
      </c>
      <c r="C7638" s="13">
        <v>0.6</v>
      </c>
      <c r="D7638" s="13">
        <v>6.666666666666667</v>
      </c>
      <c r="E7638" s="13">
        <v>15.428571428571429</v>
      </c>
      <c r="F7638" s="13">
        <v>23.828720738015249</v>
      </c>
      <c r="G7638" s="13">
        <v>3.3475177304964543</v>
      </c>
      <c r="H7638" s="13">
        <v>5.0526315789473681</v>
      </c>
      <c r="I7638" s="13">
        <v>1</v>
      </c>
      <c r="J7638" s="13">
        <v>5</v>
      </c>
      <c r="K7638" s="13">
        <v>0.6</v>
      </c>
      <c r="L7638" s="13">
        <v>3.3333333333333335</v>
      </c>
      <c r="M7638" s="13">
        <v>15.000000000000002</v>
      </c>
    </row>
    <row r="7639" spans="2:13">
      <c r="B7639" s="10">
        <v>7636</v>
      </c>
      <c r="C7639" s="13">
        <v>0.8</v>
      </c>
      <c r="D7639" s="13">
        <v>5</v>
      </c>
      <c r="E7639" s="13">
        <v>11.25</v>
      </c>
      <c r="F7639" s="13">
        <v>18.315034013605441</v>
      </c>
      <c r="G7639" s="13">
        <v>3.1466666666666669</v>
      </c>
      <c r="H7639" s="13">
        <v>3.9183673469387754</v>
      </c>
      <c r="I7639" s="13">
        <v>1.6</v>
      </c>
      <c r="J7639" s="13">
        <v>3.125</v>
      </c>
      <c r="K7639" s="13">
        <v>0.6</v>
      </c>
      <c r="L7639" s="13">
        <v>3.3333333333333335</v>
      </c>
      <c r="M7639" s="13">
        <v>11.458333333333334</v>
      </c>
    </row>
    <row r="7640" spans="2:13">
      <c r="B7640" s="10">
        <v>7637</v>
      </c>
      <c r="C7640" s="13">
        <v>0.6</v>
      </c>
      <c r="D7640" s="13">
        <v>6.666666666666667</v>
      </c>
      <c r="E7640" s="13">
        <v>10</v>
      </c>
      <c r="F7640" s="13">
        <v>15.389212014978884</v>
      </c>
      <c r="G7640" s="13">
        <v>2.8957055214723924</v>
      </c>
      <c r="H7640" s="13">
        <v>2.4935064935064934</v>
      </c>
      <c r="I7640" s="13">
        <v>1.2</v>
      </c>
      <c r="J7640" s="13">
        <v>4.166666666666667</v>
      </c>
      <c r="K7640" s="13">
        <v>0.2</v>
      </c>
      <c r="L7640" s="13">
        <v>10</v>
      </c>
      <c r="M7640" s="13">
        <v>20.833333333333336</v>
      </c>
    </row>
    <row r="7641" spans="2:13">
      <c r="B7641" s="10">
        <v>7638</v>
      </c>
      <c r="C7641" s="13">
        <v>0.8</v>
      </c>
      <c r="D7641" s="13">
        <v>5</v>
      </c>
      <c r="E7641" s="13">
        <v>13.846153846153847</v>
      </c>
      <c r="F7641" s="13">
        <v>21.157158630842844</v>
      </c>
      <c r="G7641" s="13">
        <v>2.258373205741627</v>
      </c>
      <c r="H7641" s="13">
        <v>5.0526315789473681</v>
      </c>
      <c r="I7641" s="13">
        <v>1.4</v>
      </c>
      <c r="J7641" s="13">
        <v>3.5714285714285716</v>
      </c>
      <c r="K7641" s="13">
        <v>0.4</v>
      </c>
      <c r="L7641" s="13">
        <v>5</v>
      </c>
      <c r="M7641" s="13">
        <v>13.571428571428571</v>
      </c>
    </row>
    <row r="7642" spans="2:13">
      <c r="B7642" s="10">
        <v>7639</v>
      </c>
      <c r="C7642" s="13">
        <v>0.6</v>
      </c>
      <c r="D7642" s="13">
        <v>6.666666666666667</v>
      </c>
      <c r="E7642" s="13">
        <v>9.8181818181818166</v>
      </c>
      <c r="F7642" s="13">
        <v>17.488391157956375</v>
      </c>
      <c r="G7642" s="13">
        <v>3.496296296296296</v>
      </c>
      <c r="H7642" s="13">
        <v>4.1739130434782608</v>
      </c>
      <c r="I7642" s="13">
        <v>1.2</v>
      </c>
      <c r="J7642" s="13">
        <v>4.166666666666667</v>
      </c>
      <c r="K7642" s="13">
        <v>1</v>
      </c>
      <c r="L7642" s="13">
        <v>2</v>
      </c>
      <c r="M7642" s="13">
        <v>12.833333333333334</v>
      </c>
    </row>
    <row r="7643" spans="2:13">
      <c r="B7643" s="10">
        <v>7640</v>
      </c>
      <c r="C7643" s="13">
        <v>1.2</v>
      </c>
      <c r="D7643" s="13">
        <v>3.3333333333333335</v>
      </c>
      <c r="E7643" s="13">
        <v>10.384615384615385</v>
      </c>
      <c r="F7643" s="13">
        <v>17.89001162266657</v>
      </c>
      <c r="G7643" s="13">
        <v>3.4202898550724639</v>
      </c>
      <c r="H7643" s="13">
        <v>4.0851063829787231</v>
      </c>
      <c r="I7643" s="13">
        <v>1</v>
      </c>
      <c r="J7643" s="13">
        <v>5</v>
      </c>
      <c r="K7643" s="13">
        <v>0.4</v>
      </c>
      <c r="L7643" s="13">
        <v>5</v>
      </c>
      <c r="M7643" s="13">
        <v>13.333333333333334</v>
      </c>
    </row>
    <row r="7644" spans="2:13">
      <c r="B7644" s="10">
        <v>7641</v>
      </c>
      <c r="C7644" s="13">
        <v>1</v>
      </c>
      <c r="D7644" s="13">
        <v>4</v>
      </c>
      <c r="E7644" s="13">
        <v>12</v>
      </c>
      <c r="F7644" s="13">
        <v>17.816032243618452</v>
      </c>
      <c r="G7644" s="13">
        <v>2.3251231527093594</v>
      </c>
      <c r="H7644" s="13">
        <v>3.4909090909090907</v>
      </c>
      <c r="I7644" s="13">
        <v>1.4</v>
      </c>
      <c r="J7644" s="13">
        <v>3.5714285714285716</v>
      </c>
      <c r="K7644" s="13">
        <v>0.4</v>
      </c>
      <c r="L7644" s="13">
        <v>5</v>
      </c>
      <c r="M7644" s="13">
        <v>12.571428571428571</v>
      </c>
    </row>
    <row r="7645" spans="2:13">
      <c r="B7645" s="10">
        <v>7642</v>
      </c>
      <c r="C7645" s="13">
        <v>0.8</v>
      </c>
      <c r="D7645" s="13">
        <v>5</v>
      </c>
      <c r="E7645" s="13">
        <v>12.857142857142858</v>
      </c>
      <c r="F7645" s="13">
        <v>19.601887601887604</v>
      </c>
      <c r="G7645" s="13">
        <v>3.189189189189189</v>
      </c>
      <c r="H7645" s="13">
        <v>3.5555555555555554</v>
      </c>
      <c r="I7645" s="13">
        <v>1.2</v>
      </c>
      <c r="J7645" s="13">
        <v>4.166666666666667</v>
      </c>
      <c r="K7645" s="13">
        <v>0.6</v>
      </c>
      <c r="L7645" s="13">
        <v>3.3333333333333335</v>
      </c>
      <c r="M7645" s="13">
        <v>12.500000000000002</v>
      </c>
    </row>
    <row r="7646" spans="2:13">
      <c r="B7646" s="10">
        <v>7643</v>
      </c>
      <c r="C7646" s="13">
        <v>1.2</v>
      </c>
      <c r="D7646" s="13">
        <v>3.3333333333333335</v>
      </c>
      <c r="E7646" s="13">
        <v>12.558139534883722</v>
      </c>
      <c r="F7646" s="13">
        <v>19.67472409974415</v>
      </c>
      <c r="G7646" s="13">
        <v>4.068965517241379</v>
      </c>
      <c r="H7646" s="13">
        <v>3.0476190476190474</v>
      </c>
      <c r="I7646" s="13">
        <v>0.8</v>
      </c>
      <c r="J7646" s="13">
        <v>6.25</v>
      </c>
      <c r="K7646" s="13">
        <v>0.1</v>
      </c>
      <c r="L7646" s="13">
        <v>20</v>
      </c>
      <c r="M7646" s="13">
        <v>29.583333333333336</v>
      </c>
    </row>
    <row r="7647" spans="2:13">
      <c r="B7647" s="10">
        <v>7644</v>
      </c>
      <c r="C7647" s="13">
        <v>1.2</v>
      </c>
      <c r="D7647" s="13">
        <v>3.3333333333333335</v>
      </c>
      <c r="E7647" s="13">
        <v>10.8</v>
      </c>
      <c r="F7647" s="13">
        <v>18.81553649457841</v>
      </c>
      <c r="G7647" s="13">
        <v>2.8263473053892216</v>
      </c>
      <c r="H7647" s="13">
        <v>5.1891891891891895</v>
      </c>
      <c r="I7647" s="13">
        <v>1.4</v>
      </c>
      <c r="J7647" s="13">
        <v>3.5714285714285716</v>
      </c>
      <c r="K7647" s="13">
        <v>0.2</v>
      </c>
      <c r="L7647" s="13">
        <v>10</v>
      </c>
      <c r="M7647" s="13">
        <v>16.904761904761905</v>
      </c>
    </row>
    <row r="7648" spans="2:13">
      <c r="B7648" s="10">
        <v>7645</v>
      </c>
      <c r="C7648" s="13">
        <v>0.6</v>
      </c>
      <c r="D7648" s="13">
        <v>6.666666666666667</v>
      </c>
      <c r="E7648" s="13">
        <v>10.384615384615385</v>
      </c>
      <c r="F7648" s="13">
        <v>17.348144021876742</v>
      </c>
      <c r="G7648" s="13">
        <v>3.0451612903225804</v>
      </c>
      <c r="H7648" s="13">
        <v>3.9183673469387754</v>
      </c>
      <c r="I7648" s="13">
        <v>1</v>
      </c>
      <c r="J7648" s="13">
        <v>5</v>
      </c>
      <c r="K7648" s="13">
        <v>0.4</v>
      </c>
      <c r="L7648" s="13">
        <v>5</v>
      </c>
      <c r="M7648" s="13">
        <v>16.666666666666668</v>
      </c>
    </row>
    <row r="7649" spans="2:13">
      <c r="B7649" s="10">
        <v>7646</v>
      </c>
      <c r="C7649" s="13">
        <v>0.8</v>
      </c>
      <c r="D7649" s="13">
        <v>5</v>
      </c>
      <c r="E7649" s="13">
        <v>11.48936170212766</v>
      </c>
      <c r="F7649" s="13">
        <v>17.967139479905438</v>
      </c>
      <c r="G7649" s="13">
        <v>3.2777777777777777</v>
      </c>
      <c r="H7649" s="13">
        <v>3.2</v>
      </c>
      <c r="I7649" s="13">
        <v>0.4</v>
      </c>
      <c r="J7649" s="13">
        <v>12.5</v>
      </c>
      <c r="K7649" s="13">
        <v>0.6</v>
      </c>
      <c r="L7649" s="13">
        <v>3.3333333333333335</v>
      </c>
      <c r="M7649" s="13">
        <v>20.833333333333332</v>
      </c>
    </row>
    <row r="7650" spans="2:13">
      <c r="B7650" s="10">
        <v>7647</v>
      </c>
      <c r="C7650" s="13">
        <v>0.6</v>
      </c>
      <c r="D7650" s="13">
        <v>6.666666666666667</v>
      </c>
      <c r="E7650" s="13">
        <v>8.5714285714285712</v>
      </c>
      <c r="F7650" s="13">
        <v>14.397775876817793</v>
      </c>
      <c r="G7650" s="13">
        <v>2.8263473053892216</v>
      </c>
      <c r="H7650" s="13">
        <v>3</v>
      </c>
      <c r="I7650" s="13">
        <v>0.8</v>
      </c>
      <c r="J7650" s="13">
        <v>6.25</v>
      </c>
      <c r="K7650" s="13">
        <v>0.8</v>
      </c>
      <c r="L7650" s="13">
        <v>2.5</v>
      </c>
      <c r="M7650" s="13">
        <v>15.416666666666668</v>
      </c>
    </row>
    <row r="7651" spans="2:13">
      <c r="B7651" s="10">
        <v>7648</v>
      </c>
      <c r="C7651" s="13">
        <v>0.4</v>
      </c>
      <c r="D7651" s="13">
        <v>10</v>
      </c>
      <c r="E7651" s="13">
        <v>14.594594594594593</v>
      </c>
      <c r="F7651" s="13">
        <v>20.920175989943431</v>
      </c>
      <c r="G7651" s="13">
        <v>3.6589147286821708</v>
      </c>
      <c r="H7651" s="13">
        <v>2.6666666666666665</v>
      </c>
      <c r="I7651" s="13">
        <v>1</v>
      </c>
      <c r="J7651" s="13">
        <v>5</v>
      </c>
      <c r="K7651" s="13">
        <v>0.6</v>
      </c>
      <c r="L7651" s="13">
        <v>3.3333333333333335</v>
      </c>
      <c r="M7651" s="13">
        <v>18.333333333333332</v>
      </c>
    </row>
    <row r="7652" spans="2:13">
      <c r="B7652" s="10">
        <v>7649</v>
      </c>
      <c r="C7652" s="13">
        <v>0.4</v>
      </c>
      <c r="D7652" s="13">
        <v>10</v>
      </c>
      <c r="E7652" s="13">
        <v>11.25</v>
      </c>
      <c r="F7652" s="13">
        <v>18.196585171405793</v>
      </c>
      <c r="G7652" s="13">
        <v>3.3239436619718314</v>
      </c>
      <c r="H7652" s="13">
        <v>3.6226415094339623</v>
      </c>
      <c r="I7652" s="13">
        <v>1</v>
      </c>
      <c r="J7652" s="13">
        <v>5</v>
      </c>
      <c r="K7652" s="13">
        <v>0.6</v>
      </c>
      <c r="L7652" s="13">
        <v>3.3333333333333335</v>
      </c>
      <c r="M7652" s="13">
        <v>18.333333333333332</v>
      </c>
    </row>
    <row r="7653" spans="2:13">
      <c r="B7653" s="10">
        <v>7650</v>
      </c>
      <c r="C7653" s="13">
        <v>0.8</v>
      </c>
      <c r="D7653" s="13">
        <v>5</v>
      </c>
      <c r="E7653" s="13">
        <v>12.558139534883722</v>
      </c>
      <c r="F7653" s="13">
        <v>19.337112942428558</v>
      </c>
      <c r="G7653" s="13">
        <v>2.8606060606060604</v>
      </c>
      <c r="H7653" s="13">
        <v>3.9183673469387754</v>
      </c>
      <c r="I7653" s="13">
        <v>0.6</v>
      </c>
      <c r="J7653" s="13">
        <v>8.3333333333333339</v>
      </c>
      <c r="K7653" s="13">
        <v>0.6</v>
      </c>
      <c r="L7653" s="13">
        <v>3.3333333333333335</v>
      </c>
      <c r="M7653" s="13">
        <v>16.666666666666668</v>
      </c>
    </row>
    <row r="7654" spans="2:13">
      <c r="B7654" s="10">
        <v>7651</v>
      </c>
      <c r="C7654" s="13">
        <v>0.8</v>
      </c>
      <c r="D7654" s="13">
        <v>5</v>
      </c>
      <c r="E7654" s="13">
        <v>11.020408163265305</v>
      </c>
      <c r="F7654" s="13">
        <v>17.847749935417205</v>
      </c>
      <c r="G7654" s="13">
        <v>2.9873417721518987</v>
      </c>
      <c r="H7654" s="13">
        <v>3.84</v>
      </c>
      <c r="I7654" s="13">
        <v>1.6</v>
      </c>
      <c r="J7654" s="13">
        <v>3.125</v>
      </c>
      <c r="K7654" s="13">
        <v>0.4</v>
      </c>
      <c r="L7654" s="13">
        <v>5</v>
      </c>
      <c r="M7654" s="13">
        <v>13.125</v>
      </c>
    </row>
    <row r="7655" spans="2:13">
      <c r="B7655" s="10">
        <v>7652</v>
      </c>
      <c r="C7655" s="13">
        <v>0.2</v>
      </c>
      <c r="D7655" s="13">
        <v>20</v>
      </c>
      <c r="E7655" s="13">
        <v>11.020408163265305</v>
      </c>
      <c r="F7655" s="13">
        <v>16.08463351537798</v>
      </c>
      <c r="G7655" s="13">
        <v>2.3600000000000003</v>
      </c>
      <c r="H7655" s="13">
        <v>2.704225352112676</v>
      </c>
      <c r="I7655" s="13">
        <v>1.8</v>
      </c>
      <c r="J7655" s="13">
        <v>2.7777777777777777</v>
      </c>
      <c r="K7655" s="13">
        <v>0.2</v>
      </c>
      <c r="L7655" s="13">
        <v>10</v>
      </c>
      <c r="M7655" s="13">
        <v>32.777777777777779</v>
      </c>
    </row>
    <row r="7656" spans="2:13">
      <c r="B7656" s="10">
        <v>7653</v>
      </c>
      <c r="C7656" s="13">
        <v>0.6</v>
      </c>
      <c r="D7656" s="13">
        <v>6.666666666666667</v>
      </c>
      <c r="E7656" s="13">
        <v>13.170731707317072</v>
      </c>
      <c r="F7656" s="13">
        <v>21.854132517033669</v>
      </c>
      <c r="G7656" s="13">
        <v>3.6307692307692307</v>
      </c>
      <c r="H7656" s="13">
        <v>5.0526315789473681</v>
      </c>
      <c r="I7656" s="13">
        <v>1</v>
      </c>
      <c r="J7656" s="13">
        <v>5</v>
      </c>
      <c r="K7656" s="13">
        <v>0.2</v>
      </c>
      <c r="L7656" s="13">
        <v>10</v>
      </c>
      <c r="M7656" s="13">
        <v>21.666666666666668</v>
      </c>
    </row>
    <row r="7657" spans="2:13">
      <c r="B7657" s="10">
        <v>7654</v>
      </c>
      <c r="C7657" s="13">
        <v>0.8</v>
      </c>
      <c r="D7657" s="13">
        <v>5</v>
      </c>
      <c r="E7657" s="13">
        <v>12</v>
      </c>
      <c r="F7657" s="13">
        <v>20.135519125683061</v>
      </c>
      <c r="G7657" s="13">
        <v>3.8688524590163937</v>
      </c>
      <c r="H7657" s="13">
        <v>4.2666666666666666</v>
      </c>
      <c r="I7657" s="13">
        <v>0.8</v>
      </c>
      <c r="J7657" s="13">
        <v>6.25</v>
      </c>
      <c r="K7657" s="13">
        <v>0.1</v>
      </c>
      <c r="L7657" s="13">
        <v>20</v>
      </c>
      <c r="M7657" s="13">
        <v>31.25</v>
      </c>
    </row>
    <row r="7658" spans="2:13">
      <c r="B7658" s="10">
        <v>7655</v>
      </c>
      <c r="C7658" s="13">
        <v>0.8</v>
      </c>
      <c r="D7658" s="13">
        <v>5</v>
      </c>
      <c r="E7658" s="13">
        <v>11.48936170212766</v>
      </c>
      <c r="F7658" s="13">
        <v>21.17686170212766</v>
      </c>
      <c r="G7658" s="13">
        <v>3.6875</v>
      </c>
      <c r="H7658" s="13">
        <v>6</v>
      </c>
      <c r="I7658" s="13">
        <v>1.2</v>
      </c>
      <c r="J7658" s="13">
        <v>4.166666666666667</v>
      </c>
      <c r="K7658" s="13">
        <v>0.4</v>
      </c>
      <c r="L7658" s="13">
        <v>5</v>
      </c>
      <c r="M7658" s="13">
        <v>14.166666666666668</v>
      </c>
    </row>
    <row r="7659" spans="2:13">
      <c r="B7659" s="10">
        <v>7656</v>
      </c>
      <c r="C7659" s="13">
        <v>1</v>
      </c>
      <c r="D7659" s="13">
        <v>4</v>
      </c>
      <c r="E7659" s="13">
        <v>11.739130434782609</v>
      </c>
      <c r="F7659" s="13">
        <v>16.485464745633049</v>
      </c>
      <c r="G7659" s="13">
        <v>2.6818181818181817</v>
      </c>
      <c r="H7659" s="13">
        <v>2.064516129032258</v>
      </c>
      <c r="I7659" s="13">
        <v>1.2</v>
      </c>
      <c r="J7659" s="13">
        <v>4.166666666666667</v>
      </c>
      <c r="K7659" s="13">
        <v>0.2</v>
      </c>
      <c r="L7659" s="13">
        <v>10</v>
      </c>
      <c r="M7659" s="13">
        <v>18.166666666666668</v>
      </c>
    </row>
    <row r="7660" spans="2:13">
      <c r="B7660" s="10">
        <v>7657</v>
      </c>
      <c r="C7660" s="13">
        <v>0.8</v>
      </c>
      <c r="D7660" s="13">
        <v>5</v>
      </c>
      <c r="E7660" s="13">
        <v>13.170731707317072</v>
      </c>
      <c r="F7660" s="13">
        <v>22.287215223800587</v>
      </c>
      <c r="G7660" s="13">
        <v>3.6307692307692307</v>
      </c>
      <c r="H7660" s="13">
        <v>5.4857142857142858</v>
      </c>
      <c r="I7660" s="13">
        <v>1.2</v>
      </c>
      <c r="J7660" s="13">
        <v>4.166666666666667</v>
      </c>
      <c r="K7660" s="13">
        <v>0.1</v>
      </c>
      <c r="L7660" s="13">
        <v>20</v>
      </c>
      <c r="M7660" s="13">
        <v>29.166666666666668</v>
      </c>
    </row>
    <row r="7661" spans="2:13">
      <c r="B7661" s="10">
        <v>7658</v>
      </c>
      <c r="C7661" s="13">
        <v>0.2</v>
      </c>
      <c r="D7661" s="13">
        <v>20</v>
      </c>
      <c r="E7661" s="13">
        <v>8.1818181818181817</v>
      </c>
      <c r="F7661" s="13">
        <v>18.184871616932686</v>
      </c>
      <c r="G7661" s="13">
        <v>3.603053435114504</v>
      </c>
      <c r="H7661" s="13">
        <v>6.4</v>
      </c>
      <c r="I7661" s="13">
        <v>1.2</v>
      </c>
      <c r="J7661" s="13">
        <v>4.166666666666667</v>
      </c>
      <c r="K7661" s="13">
        <v>0.2</v>
      </c>
      <c r="L7661" s="13">
        <v>10</v>
      </c>
      <c r="M7661" s="13">
        <v>34.166666666666671</v>
      </c>
    </row>
    <row r="7662" spans="2:13">
      <c r="B7662" s="10">
        <v>7659</v>
      </c>
      <c r="C7662" s="13">
        <v>1.6</v>
      </c>
      <c r="D7662" s="13">
        <v>2.5</v>
      </c>
      <c r="E7662" s="13">
        <v>9.3103448275862064</v>
      </c>
      <c r="F7662" s="13">
        <v>15.804593694787322</v>
      </c>
      <c r="G7662" s="13">
        <v>3.1258278145695364</v>
      </c>
      <c r="H7662" s="13">
        <v>3.3684210526315788</v>
      </c>
      <c r="I7662" s="13">
        <v>1.2</v>
      </c>
      <c r="J7662" s="13">
        <v>4.166666666666667</v>
      </c>
      <c r="K7662" s="13">
        <v>0.8</v>
      </c>
      <c r="L7662" s="13">
        <v>2.5</v>
      </c>
      <c r="M7662" s="13">
        <v>9.1666666666666679</v>
      </c>
    </row>
    <row r="7663" spans="2:13">
      <c r="B7663" s="10">
        <v>7660</v>
      </c>
      <c r="C7663" s="13">
        <v>0.8</v>
      </c>
      <c r="D7663" s="13">
        <v>5</v>
      </c>
      <c r="E7663" s="13">
        <v>12.272727272727273</v>
      </c>
      <c r="F7663" s="13">
        <v>20.550988142292493</v>
      </c>
      <c r="G7663" s="13">
        <v>4.1043478260869568</v>
      </c>
      <c r="H7663" s="13">
        <v>4.1739130434782608</v>
      </c>
      <c r="I7663" s="13">
        <v>1</v>
      </c>
      <c r="J7663" s="13">
        <v>5</v>
      </c>
      <c r="K7663" s="13">
        <v>1</v>
      </c>
      <c r="L7663" s="13">
        <v>2</v>
      </c>
      <c r="M7663" s="13">
        <v>12</v>
      </c>
    </row>
    <row r="7664" spans="2:13">
      <c r="B7664" s="10">
        <v>7661</v>
      </c>
      <c r="C7664" s="13">
        <v>1.4</v>
      </c>
      <c r="D7664" s="13">
        <v>2.8571428571428572</v>
      </c>
      <c r="E7664" s="13">
        <v>12.857142857142858</v>
      </c>
      <c r="F7664" s="13">
        <v>23.29004329004329</v>
      </c>
      <c r="G7664" s="13">
        <v>3.5757575757575761</v>
      </c>
      <c r="H7664" s="13">
        <v>6.8571428571428568</v>
      </c>
      <c r="I7664" s="13">
        <v>1</v>
      </c>
      <c r="J7664" s="13">
        <v>5</v>
      </c>
      <c r="K7664" s="13">
        <v>0.2</v>
      </c>
      <c r="L7664" s="13">
        <v>10</v>
      </c>
      <c r="M7664" s="13">
        <v>17.857142857142858</v>
      </c>
    </row>
    <row r="7665" spans="2:13">
      <c r="B7665" s="10">
        <v>7662</v>
      </c>
      <c r="C7665" s="13">
        <v>0.6</v>
      </c>
      <c r="D7665" s="13">
        <v>6.666666666666667</v>
      </c>
      <c r="E7665" s="13">
        <v>12.558139534883722</v>
      </c>
      <c r="F7665" s="13">
        <v>23.841192969998225</v>
      </c>
      <c r="G7665" s="13">
        <v>3.603053435114504</v>
      </c>
      <c r="H7665" s="13">
        <v>7.68</v>
      </c>
      <c r="I7665" s="13">
        <v>1</v>
      </c>
      <c r="J7665" s="13">
        <v>5</v>
      </c>
      <c r="K7665" s="13">
        <v>0.4</v>
      </c>
      <c r="L7665" s="13">
        <v>5</v>
      </c>
      <c r="M7665" s="13">
        <v>16.666666666666668</v>
      </c>
    </row>
    <row r="7666" spans="2:13">
      <c r="B7666" s="10">
        <v>7663</v>
      </c>
      <c r="C7666" s="13">
        <v>1.2</v>
      </c>
      <c r="D7666" s="13">
        <v>3.3333333333333335</v>
      </c>
      <c r="E7666" s="13">
        <v>10.8</v>
      </c>
      <c r="F7666" s="13">
        <v>17.990369540873459</v>
      </c>
      <c r="G7666" s="13">
        <v>3.1052631578947372</v>
      </c>
      <c r="H7666" s="13">
        <v>4.0851063829787231</v>
      </c>
      <c r="I7666" s="13">
        <v>1</v>
      </c>
      <c r="J7666" s="13">
        <v>5</v>
      </c>
      <c r="K7666" s="13">
        <v>0.4</v>
      </c>
      <c r="L7666" s="13">
        <v>5</v>
      </c>
      <c r="M7666" s="13">
        <v>13.333333333333334</v>
      </c>
    </row>
    <row r="7667" spans="2:13">
      <c r="B7667" s="10">
        <v>7664</v>
      </c>
      <c r="C7667" s="13">
        <v>1.4</v>
      </c>
      <c r="D7667" s="13">
        <v>2.8571428571428572</v>
      </c>
      <c r="E7667" s="13">
        <v>12</v>
      </c>
      <c r="F7667" s="13">
        <v>19.616</v>
      </c>
      <c r="G7667" s="13">
        <v>3.7759999999999998</v>
      </c>
      <c r="H7667" s="13">
        <v>3.84</v>
      </c>
      <c r="I7667" s="13">
        <v>1.4</v>
      </c>
      <c r="J7667" s="13">
        <v>3.5714285714285716</v>
      </c>
      <c r="K7667" s="13">
        <v>0.4</v>
      </c>
      <c r="L7667" s="13">
        <v>5</v>
      </c>
      <c r="M7667" s="13">
        <v>11.428571428571429</v>
      </c>
    </row>
    <row r="7668" spans="2:13">
      <c r="B7668" s="10">
        <v>7665</v>
      </c>
      <c r="C7668" s="13">
        <v>0.8</v>
      </c>
      <c r="D7668" s="13">
        <v>5</v>
      </c>
      <c r="E7668" s="13">
        <v>17.419354838709676</v>
      </c>
      <c r="F7668" s="13">
        <v>26.229012786395792</v>
      </c>
      <c r="G7668" s="13">
        <v>3.3239436619718314</v>
      </c>
      <c r="H7668" s="13">
        <v>5.4857142857142858</v>
      </c>
      <c r="I7668" s="13">
        <v>0.8</v>
      </c>
      <c r="J7668" s="13">
        <v>6.25</v>
      </c>
      <c r="K7668" s="13">
        <v>0.2</v>
      </c>
      <c r="L7668" s="13">
        <v>10</v>
      </c>
      <c r="M7668" s="13">
        <v>21.25</v>
      </c>
    </row>
    <row r="7669" spans="2:13">
      <c r="B7669" s="10">
        <v>7666</v>
      </c>
      <c r="C7669" s="13">
        <v>0.4</v>
      </c>
      <c r="D7669" s="13">
        <v>10</v>
      </c>
      <c r="E7669" s="13">
        <v>10.188679245283019</v>
      </c>
      <c r="F7669" s="13">
        <v>18.442803499407272</v>
      </c>
      <c r="G7669" s="13">
        <v>3.0649350649350646</v>
      </c>
      <c r="H7669" s="13">
        <v>5.1891891891891895</v>
      </c>
      <c r="I7669" s="13">
        <v>1</v>
      </c>
      <c r="J7669" s="13">
        <v>5</v>
      </c>
      <c r="K7669" s="13">
        <v>0.4</v>
      </c>
      <c r="L7669" s="13">
        <v>5</v>
      </c>
      <c r="M7669" s="13">
        <v>20</v>
      </c>
    </row>
    <row r="7670" spans="2:13">
      <c r="B7670" s="10">
        <v>7667</v>
      </c>
      <c r="C7670" s="13">
        <v>0.4</v>
      </c>
      <c r="D7670" s="13">
        <v>10</v>
      </c>
      <c r="E7670" s="13">
        <v>10.188679245283019</v>
      </c>
      <c r="F7670" s="13">
        <v>17.37728323388701</v>
      </c>
      <c r="G7670" s="13">
        <v>3.496296296296296</v>
      </c>
      <c r="H7670" s="13">
        <v>3.6923076923076925</v>
      </c>
      <c r="I7670" s="13">
        <v>1.4</v>
      </c>
      <c r="J7670" s="13">
        <v>3.5714285714285716</v>
      </c>
      <c r="K7670" s="13">
        <v>0.4</v>
      </c>
      <c r="L7670" s="13">
        <v>5</v>
      </c>
      <c r="M7670" s="13">
        <v>18.571428571428569</v>
      </c>
    </row>
    <row r="7671" spans="2:13">
      <c r="B7671" s="10">
        <v>7668</v>
      </c>
      <c r="C7671" s="13">
        <v>1</v>
      </c>
      <c r="D7671" s="13">
        <v>4</v>
      </c>
      <c r="E7671" s="13">
        <v>10</v>
      </c>
      <c r="F7671" s="13">
        <v>17.843971631205672</v>
      </c>
      <c r="G7671" s="13">
        <v>2.5106382978723403</v>
      </c>
      <c r="H7671" s="13">
        <v>5.333333333333333</v>
      </c>
      <c r="I7671" s="13">
        <v>1</v>
      </c>
      <c r="J7671" s="13">
        <v>5</v>
      </c>
      <c r="K7671" s="13">
        <v>0.2</v>
      </c>
      <c r="L7671" s="13">
        <v>10</v>
      </c>
      <c r="M7671" s="13">
        <v>19</v>
      </c>
    </row>
    <row r="7672" spans="2:13">
      <c r="B7672" s="10">
        <v>7669</v>
      </c>
      <c r="C7672" s="13">
        <v>1</v>
      </c>
      <c r="D7672" s="13">
        <v>4</v>
      </c>
      <c r="E7672" s="13">
        <v>8.5714285714285712</v>
      </c>
      <c r="F7672" s="13">
        <v>16.578299062668695</v>
      </c>
      <c r="G7672" s="13">
        <v>3.3239436619718314</v>
      </c>
      <c r="H7672" s="13">
        <v>4.6829268292682924</v>
      </c>
      <c r="I7672" s="13">
        <v>0.8</v>
      </c>
      <c r="J7672" s="13">
        <v>6.25</v>
      </c>
      <c r="K7672" s="13">
        <v>0.4</v>
      </c>
      <c r="L7672" s="13">
        <v>5</v>
      </c>
      <c r="M7672" s="13">
        <v>15.25</v>
      </c>
    </row>
    <row r="7673" spans="2:13">
      <c r="B7673" s="10">
        <v>7670</v>
      </c>
      <c r="C7673" s="13">
        <v>1.2</v>
      </c>
      <c r="D7673" s="13">
        <v>3.3333333333333335</v>
      </c>
      <c r="E7673" s="13">
        <v>11.739130434782609</v>
      </c>
      <c r="F7673" s="13">
        <v>18.78226768968457</v>
      </c>
      <c r="G7673" s="13">
        <v>2.776470588235294</v>
      </c>
      <c r="H7673" s="13">
        <v>4.2666666666666666</v>
      </c>
      <c r="I7673" s="13">
        <v>0.6</v>
      </c>
      <c r="J7673" s="13">
        <v>8.3333333333333339</v>
      </c>
      <c r="K7673" s="13">
        <v>0.6</v>
      </c>
      <c r="L7673" s="13">
        <v>3.3333333333333335</v>
      </c>
      <c r="M7673" s="13">
        <v>15.000000000000002</v>
      </c>
    </row>
    <row r="7674" spans="2:13">
      <c r="B7674" s="10">
        <v>7671</v>
      </c>
      <c r="C7674" s="13">
        <v>0.4</v>
      </c>
      <c r="D7674" s="13">
        <v>10</v>
      </c>
      <c r="E7674" s="13">
        <v>10.588235294117647</v>
      </c>
      <c r="F7674" s="13">
        <v>17.212220005058882</v>
      </c>
      <c r="G7674" s="13">
        <v>2.9316770186335406</v>
      </c>
      <c r="H7674" s="13">
        <v>3.6923076923076925</v>
      </c>
      <c r="I7674" s="13">
        <v>0.6</v>
      </c>
      <c r="J7674" s="13">
        <v>8.3333333333333339</v>
      </c>
      <c r="K7674" s="13">
        <v>0.2</v>
      </c>
      <c r="L7674" s="13">
        <v>10</v>
      </c>
      <c r="M7674" s="13">
        <v>28.333333333333336</v>
      </c>
    </row>
    <row r="7675" spans="2:13">
      <c r="B7675" s="10">
        <v>7672</v>
      </c>
      <c r="C7675" s="13">
        <v>0.6</v>
      </c>
      <c r="D7675" s="13">
        <v>6.666666666666667</v>
      </c>
      <c r="E7675" s="13">
        <v>15</v>
      </c>
      <c r="F7675" s="13">
        <v>24.340569877883311</v>
      </c>
      <c r="G7675" s="13">
        <v>3.5223880597014925</v>
      </c>
      <c r="H7675" s="13">
        <v>5.8181818181818183</v>
      </c>
      <c r="I7675" s="13">
        <v>1.6</v>
      </c>
      <c r="J7675" s="13">
        <v>3.125</v>
      </c>
      <c r="K7675" s="13">
        <v>0.4</v>
      </c>
      <c r="L7675" s="13">
        <v>5</v>
      </c>
      <c r="M7675" s="13">
        <v>14.791666666666668</v>
      </c>
    </row>
    <row r="7676" spans="2:13">
      <c r="B7676" s="10">
        <v>7673</v>
      </c>
      <c r="C7676" s="13">
        <v>0.2</v>
      </c>
      <c r="D7676" s="13">
        <v>20</v>
      </c>
      <c r="E7676" s="13">
        <v>11.020408163265305</v>
      </c>
      <c r="F7676" s="13">
        <v>19.164821484149215</v>
      </c>
      <c r="G7676" s="13">
        <v>2.4973544973544972</v>
      </c>
      <c r="H7676" s="13">
        <v>5.6470588235294121</v>
      </c>
      <c r="I7676" s="13">
        <v>1</v>
      </c>
      <c r="J7676" s="13">
        <v>5</v>
      </c>
      <c r="K7676" s="13">
        <v>0.1</v>
      </c>
      <c r="L7676" s="13">
        <v>20</v>
      </c>
      <c r="M7676" s="13">
        <v>45</v>
      </c>
    </row>
    <row r="7677" spans="2:13">
      <c r="B7677" s="10">
        <v>7674</v>
      </c>
      <c r="C7677" s="13">
        <v>0.8</v>
      </c>
      <c r="D7677" s="13">
        <v>5</v>
      </c>
      <c r="E7677" s="13">
        <v>8.8524590163934427</v>
      </c>
      <c r="F7677" s="13">
        <v>17.199887587822012</v>
      </c>
      <c r="G7677" s="13">
        <v>3.7759999999999998</v>
      </c>
      <c r="H7677" s="13">
        <v>4.5714285714285712</v>
      </c>
      <c r="I7677" s="13">
        <v>0.8</v>
      </c>
      <c r="J7677" s="13">
        <v>6.25</v>
      </c>
      <c r="K7677" s="13">
        <v>0.2</v>
      </c>
      <c r="L7677" s="13">
        <v>10</v>
      </c>
      <c r="M7677" s="13">
        <v>21.25</v>
      </c>
    </row>
    <row r="7678" spans="2:13">
      <c r="B7678" s="10">
        <v>7675</v>
      </c>
      <c r="C7678" s="13">
        <v>0.8</v>
      </c>
      <c r="D7678" s="13">
        <v>5</v>
      </c>
      <c r="E7678" s="13">
        <v>10.8</v>
      </c>
      <c r="F7678" s="13">
        <v>17.22071785552022</v>
      </c>
      <c r="G7678" s="13">
        <v>3.3239436619718314</v>
      </c>
      <c r="H7678" s="13">
        <v>3.096774193548387</v>
      </c>
      <c r="I7678" s="13">
        <v>1.2</v>
      </c>
      <c r="J7678" s="13">
        <v>4.166666666666667</v>
      </c>
      <c r="K7678" s="13">
        <v>0.4</v>
      </c>
      <c r="L7678" s="13">
        <v>5</v>
      </c>
      <c r="M7678" s="13">
        <v>14.166666666666668</v>
      </c>
    </row>
    <row r="7679" spans="2:13">
      <c r="B7679" s="10">
        <v>7676</v>
      </c>
      <c r="C7679" s="13">
        <v>0.6</v>
      </c>
      <c r="D7679" s="13">
        <v>6.666666666666667</v>
      </c>
      <c r="E7679" s="13">
        <v>10.384615384615385</v>
      </c>
      <c r="F7679" s="13">
        <v>17.753288640081092</v>
      </c>
      <c r="G7679" s="13">
        <v>3.746031746031746</v>
      </c>
      <c r="H7679" s="13">
        <v>3.6226415094339623</v>
      </c>
      <c r="I7679" s="13">
        <v>1.2</v>
      </c>
      <c r="J7679" s="13">
        <v>4.166666666666667</v>
      </c>
      <c r="K7679" s="13">
        <v>0.4</v>
      </c>
      <c r="L7679" s="13">
        <v>5</v>
      </c>
      <c r="M7679" s="13">
        <v>15.833333333333334</v>
      </c>
    </row>
    <row r="7680" spans="2:13">
      <c r="B7680" s="10">
        <v>7677</v>
      </c>
      <c r="C7680" s="13">
        <v>0.6</v>
      </c>
      <c r="D7680" s="13">
        <v>6.666666666666667</v>
      </c>
      <c r="E7680" s="13">
        <v>10.384615384615385</v>
      </c>
      <c r="F7680" s="13">
        <v>19.732133115111839</v>
      </c>
      <c r="G7680" s="13">
        <v>3.3475177304964543</v>
      </c>
      <c r="H7680" s="13">
        <v>6</v>
      </c>
      <c r="I7680" s="13">
        <v>1.2</v>
      </c>
      <c r="J7680" s="13">
        <v>4.166666666666667</v>
      </c>
      <c r="K7680" s="13">
        <v>0.4</v>
      </c>
      <c r="L7680" s="13">
        <v>5</v>
      </c>
      <c r="M7680" s="13">
        <v>15.833333333333334</v>
      </c>
    </row>
    <row r="7681" spans="2:13">
      <c r="B7681" s="10">
        <v>7678</v>
      </c>
      <c r="C7681" s="13">
        <v>1</v>
      </c>
      <c r="D7681" s="13">
        <v>4</v>
      </c>
      <c r="E7681" s="13">
        <v>12</v>
      </c>
      <c r="F7681" s="13">
        <v>17.252359208523593</v>
      </c>
      <c r="G7681" s="13">
        <v>2.6222222222222222</v>
      </c>
      <c r="H7681" s="13">
        <v>2.6301369863013697</v>
      </c>
      <c r="I7681" s="13">
        <v>1.4</v>
      </c>
      <c r="J7681" s="13">
        <v>3.5714285714285716</v>
      </c>
      <c r="K7681" s="13">
        <v>0.1</v>
      </c>
      <c r="L7681" s="13">
        <v>20</v>
      </c>
      <c r="M7681" s="13">
        <v>27.571428571428569</v>
      </c>
    </row>
    <row r="7682" spans="2:13">
      <c r="B7682" s="10">
        <v>7679</v>
      </c>
      <c r="C7682" s="13">
        <v>0.8</v>
      </c>
      <c r="D7682" s="13">
        <v>5</v>
      </c>
      <c r="E7682" s="13">
        <v>11.48936170212766</v>
      </c>
      <c r="F7682" s="13">
        <v>18.789113972978196</v>
      </c>
      <c r="G7682" s="13">
        <v>2.7283236994219653</v>
      </c>
      <c r="H7682" s="13">
        <v>4.5714285714285712</v>
      </c>
      <c r="I7682" s="13">
        <v>1.6</v>
      </c>
      <c r="J7682" s="13">
        <v>3.125</v>
      </c>
      <c r="K7682" s="13">
        <v>0.2</v>
      </c>
      <c r="L7682" s="13">
        <v>10</v>
      </c>
      <c r="M7682" s="13">
        <v>18.125</v>
      </c>
    </row>
    <row r="7683" spans="2:13">
      <c r="B7683" s="10">
        <v>7680</v>
      </c>
      <c r="C7683" s="13">
        <v>1.2</v>
      </c>
      <c r="D7683" s="13">
        <v>3.3333333333333335</v>
      </c>
      <c r="E7683" s="13">
        <v>13.170731707317072</v>
      </c>
      <c r="F7683" s="13">
        <v>24.066437228789464</v>
      </c>
      <c r="G7683" s="13">
        <v>2.8957055214723924</v>
      </c>
      <c r="H7683" s="13">
        <v>8</v>
      </c>
      <c r="I7683" s="13">
        <v>1</v>
      </c>
      <c r="J7683" s="13">
        <v>5</v>
      </c>
      <c r="K7683" s="13">
        <v>0.2</v>
      </c>
      <c r="L7683" s="13">
        <v>10</v>
      </c>
      <c r="M7683" s="13">
        <v>18.333333333333336</v>
      </c>
    </row>
    <row r="7684" spans="2:13">
      <c r="B7684" s="10">
        <v>7681</v>
      </c>
      <c r="C7684" s="13">
        <v>1.2</v>
      </c>
      <c r="D7684" s="13">
        <v>3.3333333333333335</v>
      </c>
      <c r="E7684" s="13">
        <v>10</v>
      </c>
      <c r="F7684" s="13">
        <v>16.813309626619255</v>
      </c>
      <c r="G7684" s="13">
        <v>3.7165354330708662</v>
      </c>
      <c r="H7684" s="13">
        <v>3.096774193548387</v>
      </c>
      <c r="I7684" s="13">
        <v>1</v>
      </c>
      <c r="J7684" s="13">
        <v>5</v>
      </c>
      <c r="K7684" s="13">
        <v>0.4</v>
      </c>
      <c r="L7684" s="13">
        <v>5</v>
      </c>
      <c r="M7684" s="13">
        <v>13.333333333333334</v>
      </c>
    </row>
    <row r="7685" spans="2:13">
      <c r="B7685" s="10">
        <v>7682</v>
      </c>
      <c r="C7685" s="13">
        <v>1</v>
      </c>
      <c r="D7685" s="13">
        <v>4</v>
      </c>
      <c r="E7685" s="13">
        <v>7.397260273972603</v>
      </c>
      <c r="F7685" s="13">
        <v>14.565045508871933</v>
      </c>
      <c r="G7685" s="13">
        <v>3.1677852348993287</v>
      </c>
      <c r="H7685" s="13">
        <v>4</v>
      </c>
      <c r="I7685" s="13">
        <v>1.2</v>
      </c>
      <c r="J7685" s="13">
        <v>4.166666666666667</v>
      </c>
      <c r="K7685" s="13">
        <v>0.2</v>
      </c>
      <c r="L7685" s="13">
        <v>10</v>
      </c>
      <c r="M7685" s="13">
        <v>18.166666666666668</v>
      </c>
    </row>
    <row r="7686" spans="2:13">
      <c r="B7686" s="10">
        <v>7683</v>
      </c>
      <c r="C7686" s="13">
        <v>0.4</v>
      </c>
      <c r="D7686" s="13">
        <v>10</v>
      </c>
      <c r="E7686" s="13">
        <v>14.210526315789473</v>
      </c>
      <c r="F7686" s="13">
        <v>22.609820848417336</v>
      </c>
      <c r="G7686" s="13">
        <v>2.9135802469135803</v>
      </c>
      <c r="H7686" s="13">
        <v>5.4857142857142858</v>
      </c>
      <c r="I7686" s="13">
        <v>1.6</v>
      </c>
      <c r="J7686" s="13">
        <v>3.125</v>
      </c>
      <c r="K7686" s="13">
        <v>0.6</v>
      </c>
      <c r="L7686" s="13">
        <v>3.3333333333333335</v>
      </c>
      <c r="M7686" s="13">
        <v>16.458333333333332</v>
      </c>
    </row>
    <row r="7687" spans="2:13">
      <c r="B7687" s="10">
        <v>7684</v>
      </c>
      <c r="C7687" s="13">
        <v>1.4</v>
      </c>
      <c r="D7687" s="13">
        <v>2.8571428571428572</v>
      </c>
      <c r="E7687" s="13">
        <v>11.48936170212766</v>
      </c>
      <c r="F7687" s="13">
        <v>20.875902434122935</v>
      </c>
      <c r="G7687" s="13">
        <v>3.9008264462809921</v>
      </c>
      <c r="H7687" s="13">
        <v>5.4857142857142858</v>
      </c>
      <c r="I7687" s="13">
        <v>1</v>
      </c>
      <c r="J7687" s="13">
        <v>5</v>
      </c>
      <c r="K7687" s="13">
        <v>0.4</v>
      </c>
      <c r="L7687" s="13">
        <v>5</v>
      </c>
      <c r="M7687" s="13">
        <v>12.857142857142858</v>
      </c>
    </row>
    <row r="7688" spans="2:13">
      <c r="B7688" s="10">
        <v>7685</v>
      </c>
      <c r="C7688" s="13">
        <v>0.6</v>
      </c>
      <c r="D7688" s="13">
        <v>6.666666666666667</v>
      </c>
      <c r="E7688" s="13">
        <v>10.588235294117647</v>
      </c>
      <c r="F7688" s="13">
        <v>17.539474302910612</v>
      </c>
      <c r="G7688" s="13">
        <v>3.3956834532374103</v>
      </c>
      <c r="H7688" s="13">
        <v>3.5555555555555554</v>
      </c>
      <c r="I7688" s="13">
        <v>1</v>
      </c>
      <c r="J7688" s="13">
        <v>5</v>
      </c>
      <c r="K7688" s="13">
        <v>0.6</v>
      </c>
      <c r="L7688" s="13">
        <v>3.3333333333333335</v>
      </c>
      <c r="M7688" s="13">
        <v>15.000000000000002</v>
      </c>
    </row>
    <row r="7689" spans="2:13">
      <c r="B7689" s="10">
        <v>7686</v>
      </c>
      <c r="C7689" s="13">
        <v>1</v>
      </c>
      <c r="D7689" s="13">
        <v>4</v>
      </c>
      <c r="E7689" s="13">
        <v>14.210526315789473</v>
      </c>
      <c r="F7689" s="13">
        <v>22.052950558213716</v>
      </c>
      <c r="G7689" s="13">
        <v>3.5757575757575761</v>
      </c>
      <c r="H7689" s="13">
        <v>4.2666666666666666</v>
      </c>
      <c r="I7689" s="13">
        <v>1.2</v>
      </c>
      <c r="J7689" s="13">
        <v>4.166666666666667</v>
      </c>
      <c r="K7689" s="13">
        <v>0.4</v>
      </c>
      <c r="L7689" s="13">
        <v>5</v>
      </c>
      <c r="M7689" s="13">
        <v>13.166666666666668</v>
      </c>
    </row>
    <row r="7690" spans="2:13">
      <c r="B7690" s="10">
        <v>7687</v>
      </c>
      <c r="C7690" s="13">
        <v>0.4</v>
      </c>
      <c r="D7690" s="13">
        <v>10</v>
      </c>
      <c r="E7690" s="13">
        <v>15.428571428571429</v>
      </c>
      <c r="F7690" s="13">
        <v>21.906349206349205</v>
      </c>
      <c r="G7690" s="13">
        <v>3.2777777777777777</v>
      </c>
      <c r="H7690" s="13">
        <v>3.2</v>
      </c>
      <c r="I7690" s="13">
        <v>0.8</v>
      </c>
      <c r="J7690" s="13">
        <v>6.25</v>
      </c>
      <c r="K7690" s="13">
        <v>0.4</v>
      </c>
      <c r="L7690" s="13">
        <v>5</v>
      </c>
      <c r="M7690" s="13">
        <v>21.25</v>
      </c>
    </row>
    <row r="7691" spans="2:13">
      <c r="B7691" s="10">
        <v>7688</v>
      </c>
      <c r="C7691" s="13">
        <v>0.6</v>
      </c>
      <c r="D7691" s="13">
        <v>6.666666666666667</v>
      </c>
      <c r="E7691" s="13">
        <v>18.620689655172413</v>
      </c>
      <c r="F7691" s="13">
        <v>27.599924627850008</v>
      </c>
      <c r="G7691" s="13">
        <v>2.5792349726775954</v>
      </c>
      <c r="H7691" s="13">
        <v>6.4</v>
      </c>
      <c r="I7691" s="13">
        <v>1</v>
      </c>
      <c r="J7691" s="13">
        <v>5</v>
      </c>
      <c r="K7691" s="13">
        <v>0.4</v>
      </c>
      <c r="L7691" s="13">
        <v>5</v>
      </c>
      <c r="M7691" s="13">
        <v>16.666666666666668</v>
      </c>
    </row>
    <row r="7692" spans="2:13">
      <c r="B7692" s="10">
        <v>7689</v>
      </c>
      <c r="C7692" s="13">
        <v>1.4</v>
      </c>
      <c r="D7692" s="13">
        <v>2.8571428571428572</v>
      </c>
      <c r="E7692" s="13">
        <v>11.739130434782609</v>
      </c>
      <c r="F7692" s="13">
        <v>18.811578589913232</v>
      </c>
      <c r="G7692" s="13">
        <v>2.9873417721518987</v>
      </c>
      <c r="H7692" s="13">
        <v>4.0851063829787231</v>
      </c>
      <c r="I7692" s="13">
        <v>1.2</v>
      </c>
      <c r="J7692" s="13">
        <v>4.166666666666667</v>
      </c>
      <c r="K7692" s="13">
        <v>0.6</v>
      </c>
      <c r="L7692" s="13">
        <v>3.3333333333333335</v>
      </c>
      <c r="M7692" s="13">
        <v>10.357142857142858</v>
      </c>
    </row>
    <row r="7693" spans="2:13">
      <c r="B7693" s="10">
        <v>7690</v>
      </c>
      <c r="C7693" s="13">
        <v>0.1</v>
      </c>
      <c r="D7693" s="13">
        <v>40</v>
      </c>
      <c r="E7693" s="13">
        <v>10.188679245283019</v>
      </c>
      <c r="F7693" s="13">
        <v>16.177224491560224</v>
      </c>
      <c r="G7693" s="13">
        <v>2.4329896907216493</v>
      </c>
      <c r="H7693" s="13">
        <v>3.5555555555555554</v>
      </c>
      <c r="I7693" s="13">
        <v>0.8</v>
      </c>
      <c r="J7693" s="13">
        <v>6.25</v>
      </c>
      <c r="K7693" s="13">
        <v>0.6</v>
      </c>
      <c r="L7693" s="13">
        <v>3.3333333333333335</v>
      </c>
      <c r="M7693" s="13">
        <v>49.583333333333336</v>
      </c>
    </row>
    <row r="7694" spans="2:13">
      <c r="B7694" s="10">
        <v>7691</v>
      </c>
      <c r="C7694" s="13">
        <v>0.8</v>
      </c>
      <c r="D7694" s="13">
        <v>5</v>
      </c>
      <c r="E7694" s="13">
        <v>16.875</v>
      </c>
      <c r="F7694" s="13">
        <v>22.613447814451384</v>
      </c>
      <c r="G7694" s="13">
        <v>2.4842105263157896</v>
      </c>
      <c r="H7694" s="13">
        <v>3.2542372881355934</v>
      </c>
      <c r="I7694" s="13">
        <v>1.8</v>
      </c>
      <c r="J7694" s="13">
        <v>2.7777777777777777</v>
      </c>
      <c r="K7694" s="13">
        <v>0.4</v>
      </c>
      <c r="L7694" s="13">
        <v>5</v>
      </c>
      <c r="M7694" s="13">
        <v>12.777777777777779</v>
      </c>
    </row>
    <row r="7695" spans="2:13">
      <c r="B7695" s="10">
        <v>7692</v>
      </c>
      <c r="C7695" s="13">
        <v>0.6</v>
      </c>
      <c r="D7695" s="13">
        <v>6.666666666666667</v>
      </c>
      <c r="E7695" s="13">
        <v>12</v>
      </c>
      <c r="F7695" s="13">
        <v>20.069743589743588</v>
      </c>
      <c r="G7695" s="13">
        <v>3.1466666666666669</v>
      </c>
      <c r="H7695" s="13">
        <v>4.9230769230769234</v>
      </c>
      <c r="I7695" s="13">
        <v>1.2</v>
      </c>
      <c r="J7695" s="13">
        <v>4.166666666666667</v>
      </c>
      <c r="K7695" s="13">
        <v>0.4</v>
      </c>
      <c r="L7695" s="13">
        <v>5</v>
      </c>
      <c r="M7695" s="13">
        <v>15.833333333333334</v>
      </c>
    </row>
    <row r="7696" spans="2:13">
      <c r="B7696" s="10">
        <v>7693</v>
      </c>
      <c r="C7696" s="13">
        <v>1</v>
      </c>
      <c r="D7696" s="13">
        <v>4</v>
      </c>
      <c r="E7696" s="13">
        <v>10</v>
      </c>
      <c r="F7696" s="13">
        <v>19.340215053763441</v>
      </c>
      <c r="G7696" s="13">
        <v>3.1466666666666669</v>
      </c>
      <c r="H7696" s="13">
        <v>6.193548387096774</v>
      </c>
      <c r="I7696" s="13">
        <v>0.8</v>
      </c>
      <c r="J7696" s="13">
        <v>6.25</v>
      </c>
      <c r="K7696" s="13">
        <v>0.1</v>
      </c>
      <c r="L7696" s="13">
        <v>20</v>
      </c>
      <c r="M7696" s="13">
        <v>30.25</v>
      </c>
    </row>
    <row r="7697" spans="2:13">
      <c r="B7697" s="10">
        <v>7694</v>
      </c>
      <c r="C7697" s="13">
        <v>0.4</v>
      </c>
      <c r="D7697" s="13">
        <v>10</v>
      </c>
      <c r="E7697" s="13">
        <v>10.588235294117647</v>
      </c>
      <c r="F7697" s="13">
        <v>19.562071214295031</v>
      </c>
      <c r="G7697" s="13">
        <v>4.290909090909091</v>
      </c>
      <c r="H7697" s="13">
        <v>4.6829268292682924</v>
      </c>
      <c r="I7697" s="13">
        <v>1</v>
      </c>
      <c r="J7697" s="13">
        <v>5</v>
      </c>
      <c r="K7697" s="13">
        <v>0.6</v>
      </c>
      <c r="L7697" s="13">
        <v>3.3333333333333335</v>
      </c>
      <c r="M7697" s="13">
        <v>18.333333333333332</v>
      </c>
    </row>
    <row r="7698" spans="2:13">
      <c r="B7698" s="10">
        <v>7695</v>
      </c>
      <c r="C7698" s="13">
        <v>0.2</v>
      </c>
      <c r="D7698" s="13">
        <v>20</v>
      </c>
      <c r="E7698" s="13">
        <v>11.48936170212766</v>
      </c>
      <c r="F7698" s="13">
        <v>18.451832478551925</v>
      </c>
      <c r="G7698" s="13">
        <v>2.4973544973544972</v>
      </c>
      <c r="H7698" s="13">
        <v>4.4651162790697674</v>
      </c>
      <c r="I7698" s="13">
        <v>0.8</v>
      </c>
      <c r="J7698" s="13">
        <v>6.25</v>
      </c>
      <c r="K7698" s="13">
        <v>0.6</v>
      </c>
      <c r="L7698" s="13">
        <v>3.3333333333333335</v>
      </c>
      <c r="M7698" s="13">
        <v>29.583333333333332</v>
      </c>
    </row>
    <row r="7699" spans="2:13">
      <c r="B7699" s="10">
        <v>7696</v>
      </c>
      <c r="C7699" s="13">
        <v>0.4</v>
      </c>
      <c r="D7699" s="13">
        <v>10</v>
      </c>
      <c r="E7699" s="13">
        <v>11.25</v>
      </c>
      <c r="F7699" s="13">
        <v>18.933310841205579</v>
      </c>
      <c r="G7699" s="13">
        <v>2.7602339181286553</v>
      </c>
      <c r="H7699" s="13">
        <v>4.9230769230769234</v>
      </c>
      <c r="I7699" s="13">
        <v>1</v>
      </c>
      <c r="J7699" s="13">
        <v>5</v>
      </c>
      <c r="K7699" s="13">
        <v>0.6</v>
      </c>
      <c r="L7699" s="13">
        <v>3.3333333333333335</v>
      </c>
      <c r="M7699" s="13">
        <v>18.333333333333332</v>
      </c>
    </row>
    <row r="7700" spans="2:13">
      <c r="B7700" s="10">
        <v>7697</v>
      </c>
      <c r="C7700" s="13">
        <v>0.6</v>
      </c>
      <c r="D7700" s="13">
        <v>6.666666666666667</v>
      </c>
      <c r="E7700" s="13">
        <v>11.48936170212766</v>
      </c>
      <c r="F7700" s="13">
        <v>19.72116071184708</v>
      </c>
      <c r="G7700" s="13">
        <v>3.5488721804511276</v>
      </c>
      <c r="H7700" s="13">
        <v>4.6829268292682924</v>
      </c>
      <c r="I7700" s="13">
        <v>0.6</v>
      </c>
      <c r="J7700" s="13">
        <v>8.3333333333333339</v>
      </c>
      <c r="K7700" s="13">
        <v>0.8</v>
      </c>
      <c r="L7700" s="13">
        <v>2.5</v>
      </c>
      <c r="M7700" s="13">
        <v>17.5</v>
      </c>
    </row>
    <row r="7701" spans="2:13">
      <c r="B7701" s="10">
        <v>7698</v>
      </c>
      <c r="C7701" s="13">
        <v>0.8</v>
      </c>
      <c r="D7701" s="13">
        <v>5</v>
      </c>
      <c r="E7701" s="13">
        <v>10.384615384615385</v>
      </c>
      <c r="F7701" s="13">
        <v>20.208933002481388</v>
      </c>
      <c r="G7701" s="13">
        <v>3.6307692307692307</v>
      </c>
      <c r="H7701" s="13">
        <v>6.193548387096774</v>
      </c>
      <c r="I7701" s="13">
        <v>1.2</v>
      </c>
      <c r="J7701" s="13">
        <v>4.166666666666667</v>
      </c>
      <c r="K7701" s="13">
        <v>0.4</v>
      </c>
      <c r="L7701" s="13">
        <v>5</v>
      </c>
      <c r="M7701" s="13">
        <v>14.166666666666668</v>
      </c>
    </row>
    <row r="7702" spans="2:13">
      <c r="B7702" s="10">
        <v>7699</v>
      </c>
      <c r="C7702" s="13">
        <v>1</v>
      </c>
      <c r="D7702" s="13">
        <v>4</v>
      </c>
      <c r="E7702" s="13">
        <v>12</v>
      </c>
      <c r="F7702" s="13">
        <v>17.974025974025974</v>
      </c>
      <c r="G7702" s="13">
        <v>3.0649350649350646</v>
      </c>
      <c r="H7702" s="13">
        <v>2.9090909090909092</v>
      </c>
      <c r="I7702" s="13">
        <v>1</v>
      </c>
      <c r="J7702" s="13">
        <v>5</v>
      </c>
      <c r="K7702" s="13">
        <v>0.2</v>
      </c>
      <c r="L7702" s="13">
        <v>10</v>
      </c>
      <c r="M7702" s="13">
        <v>19</v>
      </c>
    </row>
    <row r="7703" spans="2:13">
      <c r="B7703" s="10">
        <v>7700</v>
      </c>
      <c r="C7703" s="13">
        <v>1.2</v>
      </c>
      <c r="D7703" s="13">
        <v>3.3333333333333335</v>
      </c>
      <c r="E7703" s="13">
        <v>10</v>
      </c>
      <c r="F7703" s="13">
        <v>18.407292741658068</v>
      </c>
      <c r="G7703" s="13">
        <v>2.7602339181286553</v>
      </c>
      <c r="H7703" s="13">
        <v>5.6470588235294121</v>
      </c>
      <c r="I7703" s="13">
        <v>1.4</v>
      </c>
      <c r="J7703" s="13">
        <v>3.5714285714285716</v>
      </c>
      <c r="K7703" s="13">
        <v>0.4</v>
      </c>
      <c r="L7703" s="13">
        <v>5</v>
      </c>
      <c r="M7703" s="13">
        <v>11.904761904761905</v>
      </c>
    </row>
    <row r="7704" spans="2:13">
      <c r="B7704" s="10">
        <v>7701</v>
      </c>
      <c r="C7704" s="13">
        <v>0.6</v>
      </c>
      <c r="D7704" s="13">
        <v>6.666666666666667</v>
      </c>
      <c r="E7704" s="13">
        <v>8.8524590163934427</v>
      </c>
      <c r="F7704" s="13">
        <v>15.563725771616241</v>
      </c>
      <c r="G7704" s="13">
        <v>2.7928994082840237</v>
      </c>
      <c r="H7704" s="13">
        <v>3.9183673469387754</v>
      </c>
      <c r="I7704" s="13">
        <v>1</v>
      </c>
      <c r="J7704" s="13">
        <v>5</v>
      </c>
      <c r="K7704" s="13">
        <v>0.4</v>
      </c>
      <c r="L7704" s="13">
        <v>5</v>
      </c>
      <c r="M7704" s="13">
        <v>16.666666666666668</v>
      </c>
    </row>
    <row r="7705" spans="2:13">
      <c r="B7705" s="10">
        <v>7702</v>
      </c>
      <c r="C7705" s="13">
        <v>1</v>
      </c>
      <c r="D7705" s="13">
        <v>4</v>
      </c>
      <c r="E7705" s="13">
        <v>9.6428571428571441</v>
      </c>
      <c r="F7705" s="13">
        <v>16.574534161490686</v>
      </c>
      <c r="G7705" s="13">
        <v>2.9316770186335406</v>
      </c>
      <c r="H7705" s="13">
        <v>4</v>
      </c>
      <c r="I7705" s="13">
        <v>1</v>
      </c>
      <c r="J7705" s="13">
        <v>5</v>
      </c>
      <c r="K7705" s="13">
        <v>0.8</v>
      </c>
      <c r="L7705" s="13">
        <v>2.5</v>
      </c>
      <c r="M7705" s="13">
        <v>11.5</v>
      </c>
    </row>
    <row r="7706" spans="2:13">
      <c r="B7706" s="10">
        <v>7703</v>
      </c>
      <c r="C7706" s="13">
        <v>1</v>
      </c>
      <c r="D7706" s="13">
        <v>4</v>
      </c>
      <c r="E7706" s="13">
        <v>10</v>
      </c>
      <c r="F7706" s="13">
        <v>16.729270729270727</v>
      </c>
      <c r="G7706" s="13">
        <v>3.3006993006993004</v>
      </c>
      <c r="H7706" s="13">
        <v>3.4285714285714284</v>
      </c>
      <c r="I7706" s="13">
        <v>1.2</v>
      </c>
      <c r="J7706" s="13">
        <v>4.166666666666667</v>
      </c>
      <c r="K7706" s="13">
        <v>0.4</v>
      </c>
      <c r="L7706" s="13">
        <v>5</v>
      </c>
      <c r="M7706" s="13">
        <v>13.166666666666668</v>
      </c>
    </row>
    <row r="7707" spans="2:13">
      <c r="B7707" s="10">
        <v>7704</v>
      </c>
      <c r="C7707" s="13">
        <v>0.6</v>
      </c>
      <c r="D7707" s="13">
        <v>6.666666666666667</v>
      </c>
      <c r="E7707" s="13">
        <v>12.272727272727273</v>
      </c>
      <c r="F7707" s="13">
        <v>20.503070572838013</v>
      </c>
      <c r="G7707" s="13">
        <v>3.6589147286821708</v>
      </c>
      <c r="H7707" s="13">
        <v>4.5714285714285712</v>
      </c>
      <c r="I7707" s="13">
        <v>0.6</v>
      </c>
      <c r="J7707" s="13">
        <v>8.3333333333333339</v>
      </c>
      <c r="K7707" s="13">
        <v>0.4</v>
      </c>
      <c r="L7707" s="13">
        <v>5</v>
      </c>
      <c r="M7707" s="13">
        <v>20</v>
      </c>
    </row>
    <row r="7708" spans="2:13">
      <c r="B7708" s="10">
        <v>7705</v>
      </c>
      <c r="C7708" s="13">
        <v>1.4</v>
      </c>
      <c r="D7708" s="13">
        <v>2.8571428571428572</v>
      </c>
      <c r="E7708" s="13">
        <v>8.3076923076923084</v>
      </c>
      <c r="F7708" s="13">
        <v>17.293659360773454</v>
      </c>
      <c r="G7708" s="13">
        <v>3.1677852348993287</v>
      </c>
      <c r="H7708" s="13">
        <v>5.8181818181818183</v>
      </c>
      <c r="I7708" s="13">
        <v>1</v>
      </c>
      <c r="J7708" s="13">
        <v>5</v>
      </c>
      <c r="K7708" s="13">
        <v>0.2</v>
      </c>
      <c r="L7708" s="13">
        <v>10</v>
      </c>
      <c r="M7708" s="13">
        <v>17.857142857142858</v>
      </c>
    </row>
    <row r="7709" spans="2:13">
      <c r="B7709" s="10">
        <v>7706</v>
      </c>
      <c r="C7709" s="13">
        <v>0.4</v>
      </c>
      <c r="D7709" s="13">
        <v>10</v>
      </c>
      <c r="E7709" s="13">
        <v>17.419354838709676</v>
      </c>
      <c r="F7709" s="13">
        <v>24.373347435219458</v>
      </c>
      <c r="G7709" s="13">
        <v>3.8064516129032255</v>
      </c>
      <c r="H7709" s="13">
        <v>3.1475409836065573</v>
      </c>
      <c r="I7709" s="13">
        <v>1.6</v>
      </c>
      <c r="J7709" s="13">
        <v>3.125</v>
      </c>
      <c r="K7709" s="13">
        <v>0.6</v>
      </c>
      <c r="L7709" s="13">
        <v>3.3333333333333335</v>
      </c>
      <c r="M7709" s="13">
        <v>16.458333333333332</v>
      </c>
    </row>
    <row r="7710" spans="2:13">
      <c r="B7710" s="10">
        <v>7707</v>
      </c>
      <c r="C7710" s="13">
        <v>0.8</v>
      </c>
      <c r="D7710" s="13">
        <v>5</v>
      </c>
      <c r="E7710" s="13">
        <v>10.8</v>
      </c>
      <c r="F7710" s="13">
        <v>16.291677018633539</v>
      </c>
      <c r="G7710" s="13">
        <v>2.9316770186335406</v>
      </c>
      <c r="H7710" s="13">
        <v>2.56</v>
      </c>
      <c r="I7710" s="13">
        <v>1.2</v>
      </c>
      <c r="J7710" s="13">
        <v>4.166666666666667</v>
      </c>
      <c r="K7710" s="13">
        <v>0.2</v>
      </c>
      <c r="L7710" s="13">
        <v>10</v>
      </c>
      <c r="M7710" s="13">
        <v>19.166666666666668</v>
      </c>
    </row>
    <row r="7711" spans="2:13">
      <c r="B7711" s="10">
        <v>7708</v>
      </c>
      <c r="C7711" s="13">
        <v>1.2</v>
      </c>
      <c r="D7711" s="13">
        <v>3.3333333333333335</v>
      </c>
      <c r="E7711" s="13">
        <v>10.588235294117647</v>
      </c>
      <c r="F7711" s="13">
        <v>17.883548676387552</v>
      </c>
      <c r="G7711" s="13">
        <v>2.9316770186335406</v>
      </c>
      <c r="H7711" s="13">
        <v>4.3636363636363633</v>
      </c>
      <c r="I7711" s="13">
        <v>1.4</v>
      </c>
      <c r="J7711" s="13">
        <v>3.5714285714285716</v>
      </c>
      <c r="K7711" s="13">
        <v>0.8</v>
      </c>
      <c r="L7711" s="13">
        <v>2.5</v>
      </c>
      <c r="M7711" s="13">
        <v>9.4047619047619051</v>
      </c>
    </row>
    <row r="7712" spans="2:13">
      <c r="B7712" s="10">
        <v>7709</v>
      </c>
      <c r="C7712" s="13">
        <v>0.6</v>
      </c>
      <c r="D7712" s="13">
        <v>6.666666666666667</v>
      </c>
      <c r="E7712" s="13">
        <v>11.020408163265305</v>
      </c>
      <c r="F7712" s="13">
        <v>18.447521039045224</v>
      </c>
      <c r="G7712" s="13">
        <v>2.7441860465116279</v>
      </c>
      <c r="H7712" s="13">
        <v>4.6829268292682924</v>
      </c>
      <c r="I7712" s="13">
        <v>1</v>
      </c>
      <c r="J7712" s="13">
        <v>5</v>
      </c>
      <c r="K7712" s="13">
        <v>0.4</v>
      </c>
      <c r="L7712" s="13">
        <v>5</v>
      </c>
      <c r="M7712" s="13">
        <v>16.666666666666668</v>
      </c>
    </row>
    <row r="7713" spans="2:13">
      <c r="B7713" s="10">
        <v>7710</v>
      </c>
      <c r="C7713" s="13">
        <v>1</v>
      </c>
      <c r="D7713" s="13">
        <v>4</v>
      </c>
      <c r="E7713" s="13">
        <v>7.605633802816901</v>
      </c>
      <c r="F7713" s="13">
        <v>15.807831605014703</v>
      </c>
      <c r="G7713" s="13">
        <v>3.6307692307692307</v>
      </c>
      <c r="H7713" s="13">
        <v>4.5714285714285712</v>
      </c>
      <c r="I7713" s="13">
        <v>0.2</v>
      </c>
      <c r="J7713" s="13">
        <v>25</v>
      </c>
      <c r="K7713" s="13">
        <v>0.4</v>
      </c>
      <c r="L7713" s="13">
        <v>5</v>
      </c>
      <c r="M7713" s="13">
        <v>34</v>
      </c>
    </row>
    <row r="7714" spans="2:13">
      <c r="B7714" s="10">
        <v>7711</v>
      </c>
      <c r="C7714" s="13">
        <v>1.2</v>
      </c>
      <c r="D7714" s="13">
        <v>3.3333333333333335</v>
      </c>
      <c r="E7714" s="13">
        <v>12.857142857142858</v>
      </c>
      <c r="F7714" s="13">
        <v>22.65282631038027</v>
      </c>
      <c r="G7714" s="13">
        <v>3.3956834532374103</v>
      </c>
      <c r="H7714" s="13">
        <v>6.4</v>
      </c>
      <c r="I7714" s="13">
        <v>0.8</v>
      </c>
      <c r="J7714" s="13">
        <v>6.25</v>
      </c>
      <c r="K7714" s="13">
        <v>0.6</v>
      </c>
      <c r="L7714" s="13">
        <v>3.3333333333333335</v>
      </c>
      <c r="M7714" s="13">
        <v>12.916666666666668</v>
      </c>
    </row>
    <row r="7715" spans="2:13">
      <c r="B7715" s="10">
        <v>7712</v>
      </c>
      <c r="C7715" s="13">
        <v>1</v>
      </c>
      <c r="D7715" s="13">
        <v>4</v>
      </c>
      <c r="E7715" s="13">
        <v>9.3103448275862064</v>
      </c>
      <c r="F7715" s="13">
        <v>16.256057271170988</v>
      </c>
      <c r="G7715" s="13">
        <v>2.8606060606060604</v>
      </c>
      <c r="H7715" s="13">
        <v>4.0851063829787231</v>
      </c>
      <c r="I7715" s="13">
        <v>0.8</v>
      </c>
      <c r="J7715" s="13">
        <v>6.25</v>
      </c>
      <c r="K7715" s="13">
        <v>0.2</v>
      </c>
      <c r="L7715" s="13">
        <v>10</v>
      </c>
      <c r="M7715" s="13">
        <v>20.25</v>
      </c>
    </row>
    <row r="7716" spans="2:13">
      <c r="B7716" s="10">
        <v>7713</v>
      </c>
      <c r="C7716" s="13">
        <v>0.6</v>
      </c>
      <c r="D7716" s="13">
        <v>6.666666666666667</v>
      </c>
      <c r="E7716" s="13">
        <v>13.5</v>
      </c>
      <c r="F7716" s="13">
        <v>18.867424242424242</v>
      </c>
      <c r="G7716" s="13">
        <v>2.458333333333333</v>
      </c>
      <c r="H7716" s="13">
        <v>2.9090909090909092</v>
      </c>
      <c r="I7716" s="13">
        <v>0.8</v>
      </c>
      <c r="J7716" s="13">
        <v>6.25</v>
      </c>
      <c r="K7716" s="13">
        <v>0.1</v>
      </c>
      <c r="L7716" s="13">
        <v>20</v>
      </c>
      <c r="M7716" s="13">
        <v>32.916666666666671</v>
      </c>
    </row>
    <row r="7717" spans="2:13">
      <c r="B7717" s="10">
        <v>7714</v>
      </c>
      <c r="C7717" s="13">
        <v>0.4</v>
      </c>
      <c r="D7717" s="13">
        <v>10</v>
      </c>
      <c r="E7717" s="13">
        <v>12.272727272727273</v>
      </c>
      <c r="F7717" s="13">
        <v>18.74959878110716</v>
      </c>
      <c r="G7717" s="13">
        <v>2.6368715083798882</v>
      </c>
      <c r="H7717" s="13">
        <v>3.84</v>
      </c>
      <c r="I7717" s="13">
        <v>1</v>
      </c>
      <c r="J7717" s="13">
        <v>5</v>
      </c>
      <c r="K7717" s="13">
        <v>0.4</v>
      </c>
      <c r="L7717" s="13">
        <v>5</v>
      </c>
      <c r="M7717" s="13">
        <v>20</v>
      </c>
    </row>
    <row r="7718" spans="2:13">
      <c r="B7718" s="10">
        <v>7715</v>
      </c>
      <c r="C7718" s="13">
        <v>0.8</v>
      </c>
      <c r="D7718" s="13">
        <v>5</v>
      </c>
      <c r="E7718" s="13">
        <v>14.210526315789473</v>
      </c>
      <c r="F7718" s="13">
        <v>20.765765171108136</v>
      </c>
      <c r="G7718" s="13">
        <v>2.6368715083798882</v>
      </c>
      <c r="H7718" s="13">
        <v>3.9183673469387754</v>
      </c>
      <c r="I7718" s="13">
        <v>1.2</v>
      </c>
      <c r="J7718" s="13">
        <v>4.166666666666667</v>
      </c>
      <c r="K7718" s="13">
        <v>0.2</v>
      </c>
      <c r="L7718" s="13">
        <v>10</v>
      </c>
      <c r="M7718" s="13">
        <v>19.166666666666668</v>
      </c>
    </row>
    <row r="7719" spans="2:13">
      <c r="B7719" s="10">
        <v>7716</v>
      </c>
      <c r="C7719" s="13">
        <v>0.6</v>
      </c>
      <c r="D7719" s="13">
        <v>6.666666666666667</v>
      </c>
      <c r="E7719" s="13">
        <v>13.170731707317072</v>
      </c>
      <c r="F7719" s="13">
        <v>20.121115339030627</v>
      </c>
      <c r="G7719" s="13">
        <v>2.776470588235294</v>
      </c>
      <c r="H7719" s="13">
        <v>4.1739130434782608</v>
      </c>
      <c r="I7719" s="13">
        <v>0.8</v>
      </c>
      <c r="J7719" s="13">
        <v>6.25</v>
      </c>
      <c r="K7719" s="13">
        <v>0.4</v>
      </c>
      <c r="L7719" s="13">
        <v>5</v>
      </c>
      <c r="M7719" s="13">
        <v>17.916666666666668</v>
      </c>
    </row>
    <row r="7720" spans="2:13">
      <c r="B7720" s="10">
        <v>7717</v>
      </c>
      <c r="C7720" s="13">
        <v>0.4</v>
      </c>
      <c r="D7720" s="13">
        <v>10</v>
      </c>
      <c r="E7720" s="13">
        <v>12.272727272727273</v>
      </c>
      <c r="F7720" s="13">
        <v>21.611188811188814</v>
      </c>
      <c r="G7720" s="13">
        <v>4.5384615384615383</v>
      </c>
      <c r="H7720" s="13">
        <v>4.8</v>
      </c>
      <c r="I7720" s="13">
        <v>1.4</v>
      </c>
      <c r="J7720" s="13">
        <v>3.5714285714285716</v>
      </c>
      <c r="K7720" s="13">
        <v>0.4</v>
      </c>
      <c r="L7720" s="13">
        <v>5</v>
      </c>
      <c r="M7720" s="13">
        <v>18.571428571428569</v>
      </c>
    </row>
    <row r="7721" spans="2:13">
      <c r="B7721" s="10">
        <v>7718</v>
      </c>
      <c r="C7721" s="13">
        <v>0.8</v>
      </c>
      <c r="D7721" s="13">
        <v>5</v>
      </c>
      <c r="E7721" s="13">
        <v>12.558139534883722</v>
      </c>
      <c r="F7721" s="13">
        <v>18.906594498723301</v>
      </c>
      <c r="G7721" s="13">
        <v>2.7928994082840237</v>
      </c>
      <c r="H7721" s="13">
        <v>3.5555555555555554</v>
      </c>
      <c r="I7721" s="13">
        <v>0.8</v>
      </c>
      <c r="J7721" s="13">
        <v>6.25</v>
      </c>
      <c r="K7721" s="13">
        <v>0.1</v>
      </c>
      <c r="L7721" s="13">
        <v>20</v>
      </c>
      <c r="M7721" s="13">
        <v>31.25</v>
      </c>
    </row>
    <row r="7722" spans="2:13">
      <c r="B7722" s="10">
        <v>7719</v>
      </c>
      <c r="C7722" s="13">
        <v>0.8</v>
      </c>
      <c r="D7722" s="13">
        <v>5</v>
      </c>
      <c r="E7722" s="13">
        <v>11.739130434782609</v>
      </c>
      <c r="F7722" s="13">
        <v>19.726634773553869</v>
      </c>
      <c r="G7722" s="13">
        <v>3.5223880597014925</v>
      </c>
      <c r="H7722" s="13">
        <v>4.4651162790697674</v>
      </c>
      <c r="I7722" s="13">
        <v>0.8</v>
      </c>
      <c r="J7722" s="13">
        <v>6.25</v>
      </c>
      <c r="K7722" s="13">
        <v>0.6</v>
      </c>
      <c r="L7722" s="13">
        <v>3.3333333333333335</v>
      </c>
      <c r="M7722" s="13">
        <v>14.583333333333334</v>
      </c>
    </row>
    <row r="7723" spans="2:13">
      <c r="B7723" s="10">
        <v>7720</v>
      </c>
      <c r="C7723" s="13">
        <v>0.8</v>
      </c>
      <c r="D7723" s="13">
        <v>5</v>
      </c>
      <c r="E7723" s="13">
        <v>14.210526315789473</v>
      </c>
      <c r="F7723" s="13">
        <v>19.399715504978662</v>
      </c>
      <c r="G7723" s="13">
        <v>3.189189189189189</v>
      </c>
      <c r="H7723" s="13">
        <v>2</v>
      </c>
      <c r="I7723" s="13">
        <v>0.6</v>
      </c>
      <c r="J7723" s="13">
        <v>8.3333333333333339</v>
      </c>
      <c r="K7723" s="13">
        <v>0.2</v>
      </c>
      <c r="L7723" s="13">
        <v>10</v>
      </c>
      <c r="M7723" s="13">
        <v>23.333333333333336</v>
      </c>
    </row>
    <row r="7724" spans="2:13">
      <c r="B7724" s="10">
        <v>7721</v>
      </c>
      <c r="C7724" s="13">
        <v>0.4</v>
      </c>
      <c r="D7724" s="13">
        <v>10</v>
      </c>
      <c r="E7724" s="13">
        <v>13.170731707317072</v>
      </c>
      <c r="F7724" s="13">
        <v>20.785335555218907</v>
      </c>
      <c r="G7724" s="13">
        <v>2.9316770186335406</v>
      </c>
      <c r="H7724" s="13">
        <v>4.6829268292682924</v>
      </c>
      <c r="I7724" s="13">
        <v>1</v>
      </c>
      <c r="J7724" s="13">
        <v>5</v>
      </c>
      <c r="K7724" s="13">
        <v>1</v>
      </c>
      <c r="L7724" s="13">
        <v>2</v>
      </c>
      <c r="M7724" s="13">
        <v>17</v>
      </c>
    </row>
    <row r="7725" spans="2:13">
      <c r="B7725" s="10">
        <v>7722</v>
      </c>
      <c r="C7725" s="13">
        <v>0.8</v>
      </c>
      <c r="D7725" s="13">
        <v>5</v>
      </c>
      <c r="E7725" s="13">
        <v>18.620689655172413</v>
      </c>
      <c r="F7725" s="13">
        <v>25.196566066342942</v>
      </c>
      <c r="G7725" s="13">
        <v>3.0849673202614376</v>
      </c>
      <c r="H7725" s="13">
        <v>3.4909090909090907</v>
      </c>
      <c r="I7725" s="13">
        <v>1.2</v>
      </c>
      <c r="J7725" s="13">
        <v>4.166666666666667</v>
      </c>
      <c r="K7725" s="13">
        <v>0.2</v>
      </c>
      <c r="L7725" s="13">
        <v>10</v>
      </c>
      <c r="M7725" s="13">
        <v>19.166666666666668</v>
      </c>
    </row>
    <row r="7726" spans="2:13">
      <c r="B7726" s="10">
        <v>7723</v>
      </c>
      <c r="C7726" s="13">
        <v>0.4</v>
      </c>
      <c r="D7726" s="13">
        <v>10</v>
      </c>
      <c r="E7726" s="13">
        <v>10.384615384615385</v>
      </c>
      <c r="F7726" s="13">
        <v>15.247564837455407</v>
      </c>
      <c r="G7726" s="13">
        <v>2.3366336633663365</v>
      </c>
      <c r="H7726" s="13">
        <v>2.5263157894736841</v>
      </c>
      <c r="I7726" s="13">
        <v>1.6</v>
      </c>
      <c r="J7726" s="13">
        <v>3.125</v>
      </c>
      <c r="K7726" s="13">
        <v>0.2</v>
      </c>
      <c r="L7726" s="13">
        <v>10</v>
      </c>
      <c r="M7726" s="13">
        <v>23.125</v>
      </c>
    </row>
    <row r="7727" spans="2:13">
      <c r="B7727" s="10">
        <v>7724</v>
      </c>
      <c r="C7727" s="13">
        <v>0.6</v>
      </c>
      <c r="D7727" s="13">
        <v>6.666666666666667</v>
      </c>
      <c r="E7727" s="13">
        <v>14.210526315789473</v>
      </c>
      <c r="F7727" s="13">
        <v>22.067923820245799</v>
      </c>
      <c r="G7727" s="13">
        <v>2.5240641711229945</v>
      </c>
      <c r="H7727" s="13">
        <v>5.333333333333333</v>
      </c>
      <c r="I7727" s="13">
        <v>1.2</v>
      </c>
      <c r="J7727" s="13">
        <v>4.166666666666667</v>
      </c>
      <c r="K7727" s="13">
        <v>0.6</v>
      </c>
      <c r="L7727" s="13">
        <v>3.3333333333333335</v>
      </c>
      <c r="M7727" s="13">
        <v>14.166666666666668</v>
      </c>
    </row>
    <row r="7728" spans="2:13">
      <c r="B7728" s="10">
        <v>7725</v>
      </c>
      <c r="C7728" s="13">
        <v>1</v>
      </c>
      <c r="D7728" s="13">
        <v>4</v>
      </c>
      <c r="E7728" s="13">
        <v>10.588235294117647</v>
      </c>
      <c r="F7728" s="13">
        <v>16.360165118679053</v>
      </c>
      <c r="G7728" s="13">
        <v>3.1052631578947372</v>
      </c>
      <c r="H7728" s="13">
        <v>2.6666666666666665</v>
      </c>
      <c r="I7728" s="13">
        <v>1</v>
      </c>
      <c r="J7728" s="13">
        <v>5</v>
      </c>
      <c r="K7728" s="13">
        <v>0.4</v>
      </c>
      <c r="L7728" s="13">
        <v>5</v>
      </c>
      <c r="M7728" s="13">
        <v>14</v>
      </c>
    </row>
    <row r="7729" spans="2:13">
      <c r="B7729" s="10">
        <v>7726</v>
      </c>
      <c r="C7729" s="13">
        <v>1</v>
      </c>
      <c r="D7729" s="13">
        <v>4</v>
      </c>
      <c r="E7729" s="13">
        <v>12.558139534883722</v>
      </c>
      <c r="F7729" s="13">
        <v>23.837642640473781</v>
      </c>
      <c r="G7729" s="13">
        <v>2.9316770186335406</v>
      </c>
      <c r="H7729" s="13">
        <v>8.3478260869565215</v>
      </c>
      <c r="I7729" s="13">
        <v>0.8</v>
      </c>
      <c r="J7729" s="13">
        <v>6.25</v>
      </c>
      <c r="K7729" s="13">
        <v>0.6</v>
      </c>
      <c r="L7729" s="13">
        <v>3.3333333333333335</v>
      </c>
      <c r="M7729" s="13">
        <v>13.583333333333334</v>
      </c>
    </row>
    <row r="7730" spans="2:13">
      <c r="B7730" s="10">
        <v>7727</v>
      </c>
      <c r="C7730" s="13">
        <v>1</v>
      </c>
      <c r="D7730" s="13">
        <v>4</v>
      </c>
      <c r="E7730" s="13">
        <v>8.0597014925373145</v>
      </c>
      <c r="F7730" s="13">
        <v>14.596844349680172</v>
      </c>
      <c r="G7730" s="13">
        <v>2.6971428571428571</v>
      </c>
      <c r="H7730" s="13">
        <v>3.84</v>
      </c>
      <c r="I7730" s="13">
        <v>1.2</v>
      </c>
      <c r="J7730" s="13">
        <v>4.166666666666667</v>
      </c>
      <c r="K7730" s="13">
        <v>0.2</v>
      </c>
      <c r="L7730" s="13">
        <v>10</v>
      </c>
      <c r="M7730" s="13">
        <v>18.166666666666668</v>
      </c>
    </row>
    <row r="7731" spans="2:13">
      <c r="B7731" s="10">
        <v>7728</v>
      </c>
      <c r="C7731" s="13">
        <v>0.4</v>
      </c>
      <c r="D7731" s="13">
        <v>10</v>
      </c>
      <c r="E7731" s="13">
        <v>13.170731707317072</v>
      </c>
      <c r="F7731" s="13">
        <v>22.283375385477992</v>
      </c>
      <c r="G7731" s="13">
        <v>2.7126436781609193</v>
      </c>
      <c r="H7731" s="13">
        <v>6.4</v>
      </c>
      <c r="I7731" s="13">
        <v>1.2</v>
      </c>
      <c r="J7731" s="13">
        <v>4.166666666666667</v>
      </c>
      <c r="K7731" s="13">
        <v>0.2</v>
      </c>
      <c r="L7731" s="13">
        <v>10</v>
      </c>
      <c r="M7731" s="13">
        <v>24.166666666666668</v>
      </c>
    </row>
    <row r="7732" spans="2:13">
      <c r="B7732" s="10">
        <v>7729</v>
      </c>
      <c r="C7732" s="13">
        <v>1.4</v>
      </c>
      <c r="D7732" s="13">
        <v>2.8571428571428572</v>
      </c>
      <c r="E7732" s="13">
        <v>13.5</v>
      </c>
      <c r="F7732" s="13">
        <v>19.756608639587366</v>
      </c>
      <c r="G7732" s="13">
        <v>3.3475177304964543</v>
      </c>
      <c r="H7732" s="13">
        <v>2.9090909090909092</v>
      </c>
      <c r="I7732" s="13">
        <v>0.8</v>
      </c>
      <c r="J7732" s="13">
        <v>6.25</v>
      </c>
      <c r="K7732" s="13">
        <v>0.2</v>
      </c>
      <c r="L7732" s="13">
        <v>10</v>
      </c>
      <c r="M7732" s="13">
        <v>19.107142857142858</v>
      </c>
    </row>
    <row r="7733" spans="2:13">
      <c r="B7733" s="10">
        <v>7730</v>
      </c>
      <c r="C7733" s="13">
        <v>0.4</v>
      </c>
      <c r="D7733" s="13">
        <v>10</v>
      </c>
      <c r="E7733" s="13">
        <v>18.620689655172413</v>
      </c>
      <c r="F7733" s="13">
        <v>24.252441165094758</v>
      </c>
      <c r="G7733" s="13">
        <v>2.4842105263157896</v>
      </c>
      <c r="H7733" s="13">
        <v>3.1475409836065573</v>
      </c>
      <c r="I7733" s="13">
        <v>0.8</v>
      </c>
      <c r="J7733" s="13">
        <v>6.25</v>
      </c>
      <c r="K7733" s="13">
        <v>0.2</v>
      </c>
      <c r="L7733" s="13">
        <v>10</v>
      </c>
      <c r="M7733" s="13">
        <v>26.25</v>
      </c>
    </row>
    <row r="7734" spans="2:13">
      <c r="B7734" s="10">
        <v>7731</v>
      </c>
      <c r="C7734" s="13">
        <v>0.6</v>
      </c>
      <c r="D7734" s="13">
        <v>6.666666666666667</v>
      </c>
      <c r="E7734" s="13">
        <v>11.739130434782609</v>
      </c>
      <c r="F7734" s="13">
        <v>18.437807553841893</v>
      </c>
      <c r="G7734" s="13">
        <v>3.0063694267515921</v>
      </c>
      <c r="H7734" s="13">
        <v>3.6923076923076925</v>
      </c>
      <c r="I7734" s="13">
        <v>0.6</v>
      </c>
      <c r="J7734" s="13">
        <v>8.3333333333333339</v>
      </c>
      <c r="K7734" s="13">
        <v>0.2</v>
      </c>
      <c r="L7734" s="13">
        <v>10</v>
      </c>
      <c r="M7734" s="13">
        <v>25</v>
      </c>
    </row>
    <row r="7735" spans="2:13">
      <c r="B7735" s="10">
        <v>7732</v>
      </c>
      <c r="C7735" s="13">
        <v>1</v>
      </c>
      <c r="D7735" s="13">
        <v>4</v>
      </c>
      <c r="E7735" s="13">
        <v>11.020408163265305</v>
      </c>
      <c r="F7735" s="13">
        <v>19.35081751999045</v>
      </c>
      <c r="G7735" s="13">
        <v>3.2777777777777777</v>
      </c>
      <c r="H7735" s="13">
        <v>5.0526315789473681</v>
      </c>
      <c r="I7735" s="13">
        <v>0.8</v>
      </c>
      <c r="J7735" s="13">
        <v>6.25</v>
      </c>
      <c r="K7735" s="13">
        <v>0.2</v>
      </c>
      <c r="L7735" s="13">
        <v>10</v>
      </c>
      <c r="M7735" s="13">
        <v>20.25</v>
      </c>
    </row>
    <row r="7736" spans="2:13">
      <c r="B7736" s="10">
        <v>7733</v>
      </c>
      <c r="C7736" s="13">
        <v>0.2</v>
      </c>
      <c r="D7736" s="13">
        <v>20</v>
      </c>
      <c r="E7736" s="13">
        <v>10.188679245283019</v>
      </c>
      <c r="F7736" s="13">
        <v>18.266951849871411</v>
      </c>
      <c r="G7736" s="13">
        <v>3.0256410256410255</v>
      </c>
      <c r="H7736" s="13">
        <v>5.0526315789473681</v>
      </c>
      <c r="I7736" s="13">
        <v>0.8</v>
      </c>
      <c r="J7736" s="13">
        <v>6.25</v>
      </c>
      <c r="K7736" s="13">
        <v>0.1</v>
      </c>
      <c r="L7736" s="13">
        <v>20</v>
      </c>
      <c r="M7736" s="13">
        <v>46.25</v>
      </c>
    </row>
    <row r="7737" spans="2:13">
      <c r="B7737" s="10">
        <v>7734</v>
      </c>
      <c r="C7737" s="13">
        <v>1.2</v>
      </c>
      <c r="D7737" s="13">
        <v>3.3333333333333335</v>
      </c>
      <c r="E7737" s="13">
        <v>10.8</v>
      </c>
      <c r="F7737" s="13">
        <v>17.58224924012158</v>
      </c>
      <c r="G7737" s="13">
        <v>2.6971428571428571</v>
      </c>
      <c r="H7737" s="13">
        <v>4.0851063829787231</v>
      </c>
      <c r="I7737" s="13">
        <v>1</v>
      </c>
      <c r="J7737" s="13">
        <v>5</v>
      </c>
      <c r="K7737" s="13">
        <v>0.4</v>
      </c>
      <c r="L7737" s="13">
        <v>5</v>
      </c>
      <c r="M7737" s="13">
        <v>13.333333333333334</v>
      </c>
    </row>
    <row r="7738" spans="2:13">
      <c r="B7738" s="10">
        <v>7735</v>
      </c>
      <c r="C7738" s="13">
        <v>0.2</v>
      </c>
      <c r="D7738" s="13">
        <v>20</v>
      </c>
      <c r="E7738" s="13">
        <v>9</v>
      </c>
      <c r="F7738" s="13">
        <v>16.88168826852775</v>
      </c>
      <c r="G7738" s="13">
        <v>4.6274509803921564</v>
      </c>
      <c r="H7738" s="13">
        <v>3.2542372881355934</v>
      </c>
      <c r="I7738" s="13">
        <v>0.6</v>
      </c>
      <c r="J7738" s="13">
        <v>8.3333333333333339</v>
      </c>
      <c r="K7738" s="13">
        <v>0.1</v>
      </c>
      <c r="L7738" s="13">
        <v>20</v>
      </c>
      <c r="M7738" s="13">
        <v>48.333333333333336</v>
      </c>
    </row>
    <row r="7739" spans="2:13">
      <c r="B7739" s="10">
        <v>7736</v>
      </c>
      <c r="C7739" s="13">
        <v>1.2</v>
      </c>
      <c r="D7739" s="13">
        <v>3.3333333333333335</v>
      </c>
      <c r="E7739" s="13">
        <v>12.857142857142858</v>
      </c>
      <c r="F7739" s="13">
        <v>19.647489765136825</v>
      </c>
      <c r="G7739" s="13">
        <v>3.0256410256410255</v>
      </c>
      <c r="H7739" s="13">
        <v>3.7647058823529411</v>
      </c>
      <c r="I7739" s="13">
        <v>1</v>
      </c>
      <c r="J7739" s="13">
        <v>5</v>
      </c>
      <c r="K7739" s="13">
        <v>0.2</v>
      </c>
      <c r="L7739" s="13">
        <v>10</v>
      </c>
      <c r="M7739" s="13">
        <v>18.333333333333336</v>
      </c>
    </row>
    <row r="7740" spans="2:13">
      <c r="B7740" s="10">
        <v>7737</v>
      </c>
      <c r="C7740" s="13">
        <v>0.6</v>
      </c>
      <c r="D7740" s="13">
        <v>6.666666666666667</v>
      </c>
      <c r="E7740" s="13">
        <v>10.588235294117647</v>
      </c>
      <c r="F7740" s="13">
        <v>19.179212737726672</v>
      </c>
      <c r="G7740" s="13">
        <v>3.1052631578947372</v>
      </c>
      <c r="H7740" s="13">
        <v>5.4857142857142858</v>
      </c>
      <c r="I7740" s="13">
        <v>1</v>
      </c>
      <c r="J7740" s="13">
        <v>5</v>
      </c>
      <c r="K7740" s="13">
        <v>0.2</v>
      </c>
      <c r="L7740" s="13">
        <v>10</v>
      </c>
      <c r="M7740" s="13">
        <v>21.666666666666668</v>
      </c>
    </row>
    <row r="7741" spans="2:13">
      <c r="B7741" s="10">
        <v>7738</v>
      </c>
      <c r="C7741" s="13">
        <v>1</v>
      </c>
      <c r="D7741" s="13">
        <v>4</v>
      </c>
      <c r="E7741" s="13">
        <v>9</v>
      </c>
      <c r="F7741" s="13">
        <v>15.275344180225282</v>
      </c>
      <c r="G7741" s="13">
        <v>2.5106382978723403</v>
      </c>
      <c r="H7741" s="13">
        <v>3.7647058823529411</v>
      </c>
      <c r="I7741" s="13">
        <v>1.2</v>
      </c>
      <c r="J7741" s="13">
        <v>4.166666666666667</v>
      </c>
      <c r="K7741" s="13">
        <v>0.8</v>
      </c>
      <c r="L7741" s="13">
        <v>2.5</v>
      </c>
      <c r="M7741" s="13">
        <v>10.666666666666668</v>
      </c>
    </row>
    <row r="7742" spans="2:13">
      <c r="B7742" s="10">
        <v>7739</v>
      </c>
      <c r="C7742" s="13">
        <v>1</v>
      </c>
      <c r="D7742" s="13">
        <v>4</v>
      </c>
      <c r="E7742" s="13">
        <v>9.8181818181818166</v>
      </c>
      <c r="F7742" s="13">
        <v>15.582887700534759</v>
      </c>
      <c r="G7742" s="13">
        <v>2</v>
      </c>
      <c r="H7742" s="13">
        <v>3.7647058823529411</v>
      </c>
      <c r="I7742" s="13">
        <v>1</v>
      </c>
      <c r="J7742" s="13">
        <v>5</v>
      </c>
      <c r="K7742" s="13">
        <v>0.2</v>
      </c>
      <c r="L7742" s="13">
        <v>10</v>
      </c>
      <c r="M7742" s="13">
        <v>19</v>
      </c>
    </row>
    <row r="7743" spans="2:13">
      <c r="B7743" s="10">
        <v>7740</v>
      </c>
      <c r="C7743" s="13">
        <v>0.6</v>
      </c>
      <c r="D7743" s="13">
        <v>6.666666666666667</v>
      </c>
      <c r="E7743" s="13">
        <v>12.857142857142858</v>
      </c>
      <c r="F7743" s="13">
        <v>18.850931677018632</v>
      </c>
      <c r="G7743" s="13">
        <v>2.5652173913043477</v>
      </c>
      <c r="H7743" s="13">
        <v>3.4285714285714284</v>
      </c>
      <c r="I7743" s="13">
        <v>1</v>
      </c>
      <c r="J7743" s="13">
        <v>5</v>
      </c>
      <c r="K7743" s="13">
        <v>0.6</v>
      </c>
      <c r="L7743" s="13">
        <v>3.3333333333333335</v>
      </c>
      <c r="M7743" s="13">
        <v>15.000000000000002</v>
      </c>
    </row>
    <row r="7744" spans="2:13">
      <c r="B7744" s="10">
        <v>7741</v>
      </c>
      <c r="C7744" s="13">
        <v>1.6</v>
      </c>
      <c r="D7744" s="13">
        <v>2.5</v>
      </c>
      <c r="E7744" s="13">
        <v>11.020408163265305</v>
      </c>
      <c r="F7744" s="13">
        <v>21.955580577058406</v>
      </c>
      <c r="G7744" s="13">
        <v>3.2551724137931033</v>
      </c>
      <c r="H7744" s="13">
        <v>7.68</v>
      </c>
      <c r="I7744" s="13">
        <v>0.6</v>
      </c>
      <c r="J7744" s="13">
        <v>8.3333333333333339</v>
      </c>
      <c r="K7744" s="13">
        <v>0.4</v>
      </c>
      <c r="L7744" s="13">
        <v>5</v>
      </c>
      <c r="M7744" s="13">
        <v>15.833333333333334</v>
      </c>
    </row>
    <row r="7745" spans="2:13">
      <c r="B7745" s="10">
        <v>7742</v>
      </c>
      <c r="C7745" s="13">
        <v>0.8</v>
      </c>
      <c r="D7745" s="13">
        <v>5</v>
      </c>
      <c r="E7745" s="13">
        <v>9.1525423728813564</v>
      </c>
      <c r="F7745" s="13">
        <v>21.573177293516277</v>
      </c>
      <c r="G7745" s="13">
        <v>3.2777777777777777</v>
      </c>
      <c r="H7745" s="13">
        <v>9.1428571428571423</v>
      </c>
      <c r="I7745" s="13">
        <v>1.2</v>
      </c>
      <c r="J7745" s="13">
        <v>4.166666666666667</v>
      </c>
      <c r="K7745" s="13">
        <v>0.4</v>
      </c>
      <c r="L7745" s="13">
        <v>5</v>
      </c>
      <c r="M7745" s="13">
        <v>14.166666666666668</v>
      </c>
    </row>
    <row r="7746" spans="2:13">
      <c r="B7746" s="10">
        <v>7743</v>
      </c>
      <c r="C7746" s="13">
        <v>1.2</v>
      </c>
      <c r="D7746" s="13">
        <v>3.3333333333333335</v>
      </c>
      <c r="E7746" s="13">
        <v>15</v>
      </c>
      <c r="F7746" s="13">
        <v>22.055639097744361</v>
      </c>
      <c r="G7746" s="13">
        <v>2.4842105263157896</v>
      </c>
      <c r="H7746" s="13">
        <v>4.5714285714285712</v>
      </c>
      <c r="I7746" s="13">
        <v>0.6</v>
      </c>
      <c r="J7746" s="13">
        <v>8.3333333333333339</v>
      </c>
      <c r="K7746" s="13">
        <v>0.4</v>
      </c>
      <c r="L7746" s="13">
        <v>5</v>
      </c>
      <c r="M7746" s="13">
        <v>16.666666666666668</v>
      </c>
    </row>
    <row r="7747" spans="2:13">
      <c r="B7747" s="10">
        <v>7744</v>
      </c>
      <c r="C7747" s="13">
        <v>1</v>
      </c>
      <c r="D7747" s="13">
        <v>4</v>
      </c>
      <c r="E7747" s="13">
        <v>13.846153846153847</v>
      </c>
      <c r="F7747" s="13">
        <v>24.53252327290544</v>
      </c>
      <c r="G7747" s="13">
        <v>3.0063694267515921</v>
      </c>
      <c r="H7747" s="13">
        <v>7.68</v>
      </c>
      <c r="I7747" s="13">
        <v>1</v>
      </c>
      <c r="J7747" s="13">
        <v>5</v>
      </c>
      <c r="K7747" s="13">
        <v>0.2</v>
      </c>
      <c r="L7747" s="13">
        <v>10</v>
      </c>
      <c r="M7747" s="13">
        <v>19</v>
      </c>
    </row>
    <row r="7748" spans="2:13">
      <c r="B7748" s="10">
        <v>7745</v>
      </c>
      <c r="C7748" s="13">
        <v>0.8</v>
      </c>
      <c r="D7748" s="13">
        <v>5</v>
      </c>
      <c r="E7748" s="13">
        <v>9.1525423728813564</v>
      </c>
      <c r="F7748" s="13">
        <v>18.270586525408266</v>
      </c>
      <c r="G7748" s="13">
        <v>2.4973544973544972</v>
      </c>
      <c r="H7748" s="13">
        <v>6.6206896551724137</v>
      </c>
      <c r="I7748" s="13">
        <v>0.6</v>
      </c>
      <c r="J7748" s="13">
        <v>8.3333333333333339</v>
      </c>
      <c r="K7748" s="13">
        <v>0.4</v>
      </c>
      <c r="L7748" s="13">
        <v>5</v>
      </c>
      <c r="M7748" s="13">
        <v>18.333333333333336</v>
      </c>
    </row>
    <row r="7749" spans="2:13">
      <c r="B7749" s="10">
        <v>7746</v>
      </c>
      <c r="C7749" s="13">
        <v>0.1</v>
      </c>
      <c r="D7749" s="13">
        <v>40</v>
      </c>
      <c r="E7749" s="13">
        <v>14.594594594594593</v>
      </c>
      <c r="F7749" s="13">
        <v>22.281551116333723</v>
      </c>
      <c r="G7749" s="13">
        <v>3.4202898550724639</v>
      </c>
      <c r="H7749" s="13">
        <v>4.2666666666666666</v>
      </c>
      <c r="I7749" s="13">
        <v>1.8</v>
      </c>
      <c r="J7749" s="13">
        <v>2.7777777777777777</v>
      </c>
      <c r="K7749" s="13">
        <v>0.1</v>
      </c>
      <c r="L7749" s="13">
        <v>20</v>
      </c>
      <c r="M7749" s="13">
        <v>62.777777777777779</v>
      </c>
    </row>
    <row r="7750" spans="2:13">
      <c r="B7750" s="10">
        <v>7747</v>
      </c>
      <c r="C7750" s="13">
        <v>0.4</v>
      </c>
      <c r="D7750" s="13">
        <v>10</v>
      </c>
      <c r="E7750" s="13">
        <v>8.8524590163934427</v>
      </c>
      <c r="F7750" s="13">
        <v>16.529150745716748</v>
      </c>
      <c r="G7750" s="13">
        <v>3.1052631578947372</v>
      </c>
      <c r="H7750" s="13">
        <v>4.5714285714285712</v>
      </c>
      <c r="I7750" s="13">
        <v>1.2</v>
      </c>
      <c r="J7750" s="13">
        <v>4.166666666666667</v>
      </c>
      <c r="K7750" s="13">
        <v>0.4</v>
      </c>
      <c r="L7750" s="13">
        <v>5</v>
      </c>
      <c r="M7750" s="13">
        <v>19.166666666666668</v>
      </c>
    </row>
    <row r="7751" spans="2:13">
      <c r="B7751" s="10">
        <v>7748</v>
      </c>
      <c r="C7751" s="13">
        <v>0.8</v>
      </c>
      <c r="D7751" s="13">
        <v>5</v>
      </c>
      <c r="E7751" s="13">
        <v>7.605633802816901</v>
      </c>
      <c r="F7751" s="13">
        <v>14.716381211436648</v>
      </c>
      <c r="G7751" s="13">
        <v>3.0256410256410255</v>
      </c>
      <c r="H7751" s="13">
        <v>4.0851063829787231</v>
      </c>
      <c r="I7751" s="13">
        <v>1</v>
      </c>
      <c r="J7751" s="13">
        <v>5</v>
      </c>
      <c r="K7751" s="13">
        <v>0.2</v>
      </c>
      <c r="L7751" s="13">
        <v>10</v>
      </c>
      <c r="M7751" s="13">
        <v>20</v>
      </c>
    </row>
    <row r="7752" spans="2:13">
      <c r="B7752" s="10">
        <v>7749</v>
      </c>
      <c r="C7752" s="13">
        <v>1</v>
      </c>
      <c r="D7752" s="13">
        <v>4</v>
      </c>
      <c r="E7752" s="13">
        <v>16.875</v>
      </c>
      <c r="F7752" s="13">
        <v>24.700641025641026</v>
      </c>
      <c r="G7752" s="13">
        <v>3.0256410256410255</v>
      </c>
      <c r="H7752" s="13">
        <v>4.8</v>
      </c>
      <c r="I7752" s="13">
        <v>1.2</v>
      </c>
      <c r="J7752" s="13">
        <v>4.166666666666667</v>
      </c>
      <c r="K7752" s="13">
        <v>0.2</v>
      </c>
      <c r="L7752" s="13">
        <v>10</v>
      </c>
      <c r="M7752" s="13">
        <v>18.166666666666668</v>
      </c>
    </row>
    <row r="7753" spans="2:13">
      <c r="B7753" s="10">
        <v>7750</v>
      </c>
      <c r="C7753" s="13">
        <v>1</v>
      </c>
      <c r="D7753" s="13">
        <v>4</v>
      </c>
      <c r="E7753" s="13">
        <v>20</v>
      </c>
      <c r="F7753" s="13">
        <v>29.564213564213567</v>
      </c>
      <c r="G7753" s="13">
        <v>3.746031746031746</v>
      </c>
      <c r="H7753" s="13">
        <v>5.8181818181818183</v>
      </c>
      <c r="I7753" s="13">
        <v>0.6</v>
      </c>
      <c r="J7753" s="13">
        <v>8.3333333333333339</v>
      </c>
      <c r="K7753" s="13">
        <v>0.4</v>
      </c>
      <c r="L7753" s="13">
        <v>5</v>
      </c>
      <c r="M7753" s="13">
        <v>17.333333333333336</v>
      </c>
    </row>
    <row r="7754" spans="2:13">
      <c r="B7754" s="10">
        <v>7751</v>
      </c>
      <c r="C7754" s="13">
        <v>0.6</v>
      </c>
      <c r="D7754" s="13">
        <v>6.666666666666667</v>
      </c>
      <c r="E7754" s="13">
        <v>11.25</v>
      </c>
      <c r="F7754" s="13">
        <v>19.272551092318533</v>
      </c>
      <c r="G7754" s="13">
        <v>3.6589147286821708</v>
      </c>
      <c r="H7754" s="13">
        <v>4.3636363636363633</v>
      </c>
      <c r="I7754" s="13">
        <v>0.8</v>
      </c>
      <c r="J7754" s="13">
        <v>6.25</v>
      </c>
      <c r="K7754" s="13">
        <v>0.2</v>
      </c>
      <c r="L7754" s="13">
        <v>10</v>
      </c>
      <c r="M7754" s="13">
        <v>22.916666666666668</v>
      </c>
    </row>
    <row r="7755" spans="2:13">
      <c r="B7755" s="10">
        <v>7752</v>
      </c>
      <c r="C7755" s="13">
        <v>0.6</v>
      </c>
      <c r="D7755" s="13">
        <v>6.666666666666667</v>
      </c>
      <c r="E7755" s="13">
        <v>12</v>
      </c>
      <c r="F7755" s="13">
        <v>19.873076923076923</v>
      </c>
      <c r="G7755" s="13">
        <v>2.95</v>
      </c>
      <c r="H7755" s="13">
        <v>4.9230769230769234</v>
      </c>
      <c r="I7755" s="13">
        <v>1.4</v>
      </c>
      <c r="J7755" s="13">
        <v>3.5714285714285716</v>
      </c>
      <c r="K7755" s="13">
        <v>0.8</v>
      </c>
      <c r="L7755" s="13">
        <v>2.5</v>
      </c>
      <c r="M7755" s="13">
        <v>12.738095238095239</v>
      </c>
    </row>
    <row r="7756" spans="2:13">
      <c r="B7756" s="10">
        <v>7753</v>
      </c>
      <c r="C7756" s="13">
        <v>0.4</v>
      </c>
      <c r="D7756" s="13">
        <v>10</v>
      </c>
      <c r="E7756" s="13">
        <v>12</v>
      </c>
      <c r="F7756" s="13">
        <v>22.030946761080514</v>
      </c>
      <c r="G7756" s="13">
        <v>3.8373983739837394</v>
      </c>
      <c r="H7756" s="13">
        <v>6.193548387096774</v>
      </c>
      <c r="I7756" s="13">
        <v>1</v>
      </c>
      <c r="J7756" s="13">
        <v>5</v>
      </c>
      <c r="K7756" s="13">
        <v>0.4</v>
      </c>
      <c r="L7756" s="13">
        <v>5</v>
      </c>
      <c r="M7756" s="13">
        <v>20</v>
      </c>
    </row>
    <row r="7757" spans="2:13">
      <c r="B7757" s="10">
        <v>7754</v>
      </c>
      <c r="C7757" s="13">
        <v>0.6</v>
      </c>
      <c r="D7757" s="13">
        <v>6.666666666666667</v>
      </c>
      <c r="E7757" s="13">
        <v>10.188679245283019</v>
      </c>
      <c r="F7757" s="13">
        <v>18.645508130683332</v>
      </c>
      <c r="G7757" s="13">
        <v>4.5384615384615383</v>
      </c>
      <c r="H7757" s="13">
        <v>3.9183673469387754</v>
      </c>
      <c r="I7757" s="13">
        <v>0.4</v>
      </c>
      <c r="J7757" s="13">
        <v>12.5</v>
      </c>
      <c r="K7757" s="13">
        <v>0.1</v>
      </c>
      <c r="L7757" s="13">
        <v>20</v>
      </c>
      <c r="M7757" s="13">
        <v>39.166666666666671</v>
      </c>
    </row>
    <row r="7758" spans="2:13">
      <c r="B7758" s="10">
        <v>7755</v>
      </c>
      <c r="C7758" s="13">
        <v>0.6</v>
      </c>
      <c r="D7758" s="13">
        <v>6.666666666666667</v>
      </c>
      <c r="E7758" s="13">
        <v>14.210526315789473</v>
      </c>
      <c r="F7758" s="13">
        <v>20.540449589446762</v>
      </c>
      <c r="G7758" s="13">
        <v>2.5652173913043477</v>
      </c>
      <c r="H7758" s="13">
        <v>3.7647058823529411</v>
      </c>
      <c r="I7758" s="13">
        <v>0.8</v>
      </c>
      <c r="J7758" s="13">
        <v>6.25</v>
      </c>
      <c r="K7758" s="13">
        <v>0.6</v>
      </c>
      <c r="L7758" s="13">
        <v>3.3333333333333335</v>
      </c>
      <c r="M7758" s="13">
        <v>16.25</v>
      </c>
    </row>
    <row r="7759" spans="2:13">
      <c r="B7759" s="10">
        <v>7756</v>
      </c>
      <c r="C7759" s="13">
        <v>0.2</v>
      </c>
      <c r="D7759" s="13">
        <v>20</v>
      </c>
      <c r="E7759" s="13">
        <v>18</v>
      </c>
      <c r="F7759" s="13">
        <v>26.294452347083926</v>
      </c>
      <c r="G7759" s="13">
        <v>3.1052631578947372</v>
      </c>
      <c r="H7759" s="13">
        <v>5.1891891891891895</v>
      </c>
      <c r="I7759" s="13">
        <v>1</v>
      </c>
      <c r="J7759" s="13">
        <v>5</v>
      </c>
      <c r="K7759" s="13">
        <v>0.4</v>
      </c>
      <c r="L7759" s="13">
        <v>5</v>
      </c>
      <c r="M7759" s="13">
        <v>30</v>
      </c>
    </row>
    <row r="7760" spans="2:13">
      <c r="B7760" s="10">
        <v>7757</v>
      </c>
      <c r="C7760" s="13">
        <v>0.8</v>
      </c>
      <c r="D7760" s="13">
        <v>5</v>
      </c>
      <c r="E7760" s="13">
        <v>8.1818181818181817</v>
      </c>
      <c r="F7760" s="13">
        <v>14.729335912314635</v>
      </c>
      <c r="G7760" s="13">
        <v>3.3475177304964543</v>
      </c>
      <c r="H7760" s="13">
        <v>3.2</v>
      </c>
      <c r="I7760" s="13">
        <v>1</v>
      </c>
      <c r="J7760" s="13">
        <v>5</v>
      </c>
      <c r="K7760" s="13">
        <v>0.4</v>
      </c>
      <c r="L7760" s="13">
        <v>5</v>
      </c>
      <c r="M7760" s="13">
        <v>15</v>
      </c>
    </row>
    <row r="7761" spans="2:13">
      <c r="B7761" s="10">
        <v>7758</v>
      </c>
      <c r="C7761" s="13">
        <v>1.4</v>
      </c>
      <c r="D7761" s="13">
        <v>2.8571428571428572</v>
      </c>
      <c r="E7761" s="13">
        <v>11.739130434782609</v>
      </c>
      <c r="F7761" s="13">
        <v>21.43964678590137</v>
      </c>
      <c r="G7761" s="13">
        <v>2.8433734939759034</v>
      </c>
      <c r="H7761" s="13">
        <v>6.8571428571428568</v>
      </c>
      <c r="I7761" s="13">
        <v>0.6</v>
      </c>
      <c r="J7761" s="13">
        <v>8.3333333333333339</v>
      </c>
      <c r="K7761" s="13">
        <v>0.8</v>
      </c>
      <c r="L7761" s="13">
        <v>2.5</v>
      </c>
      <c r="M7761" s="13">
        <v>13.690476190476192</v>
      </c>
    </row>
    <row r="7762" spans="2:13">
      <c r="B7762" s="10">
        <v>7759</v>
      </c>
      <c r="C7762" s="13">
        <v>1.2</v>
      </c>
      <c r="D7762" s="13">
        <v>3.3333333333333335</v>
      </c>
      <c r="E7762" s="13">
        <v>11.739130434782609</v>
      </c>
      <c r="F7762" s="13">
        <v>21.189679885332058</v>
      </c>
      <c r="G7762" s="13">
        <v>2.5934065934065931</v>
      </c>
      <c r="H7762" s="13">
        <v>6.8571428571428568</v>
      </c>
      <c r="I7762" s="13">
        <v>1.2</v>
      </c>
      <c r="J7762" s="13">
        <v>4.166666666666667</v>
      </c>
      <c r="K7762" s="13">
        <v>0.8</v>
      </c>
      <c r="L7762" s="13">
        <v>2.5</v>
      </c>
      <c r="M7762" s="13">
        <v>10</v>
      </c>
    </row>
    <row r="7763" spans="2:13">
      <c r="B7763" s="10">
        <v>7760</v>
      </c>
      <c r="C7763" s="13">
        <v>0.4</v>
      </c>
      <c r="D7763" s="13">
        <v>10</v>
      </c>
      <c r="E7763" s="13">
        <v>12.272727272727273</v>
      </c>
      <c r="F7763" s="13">
        <v>20.366176365071393</v>
      </c>
      <c r="G7763" s="13">
        <v>2.6077348066298343</v>
      </c>
      <c r="H7763" s="13">
        <v>5.4857142857142858</v>
      </c>
      <c r="I7763" s="13">
        <v>0.6</v>
      </c>
      <c r="J7763" s="13">
        <v>8.3333333333333339</v>
      </c>
      <c r="K7763" s="13">
        <v>0.1</v>
      </c>
      <c r="L7763" s="13">
        <v>20</v>
      </c>
      <c r="M7763" s="13">
        <v>38.333333333333336</v>
      </c>
    </row>
    <row r="7764" spans="2:13">
      <c r="B7764" s="10">
        <v>7761</v>
      </c>
      <c r="C7764" s="13">
        <v>0.8</v>
      </c>
      <c r="D7764" s="13">
        <v>5</v>
      </c>
      <c r="E7764" s="13">
        <v>12.272727272727273</v>
      </c>
      <c r="F7764" s="13">
        <v>21.105959288938013</v>
      </c>
      <c r="G7764" s="13">
        <v>3.3475177304964543</v>
      </c>
      <c r="H7764" s="13">
        <v>5.4857142857142858</v>
      </c>
      <c r="I7764" s="13">
        <v>1.4</v>
      </c>
      <c r="J7764" s="13">
        <v>3.5714285714285716</v>
      </c>
      <c r="K7764" s="13">
        <v>0.6</v>
      </c>
      <c r="L7764" s="13">
        <v>3.3333333333333335</v>
      </c>
      <c r="M7764" s="13">
        <v>11.904761904761905</v>
      </c>
    </row>
    <row r="7765" spans="2:13">
      <c r="B7765" s="10">
        <v>7762</v>
      </c>
      <c r="C7765" s="13">
        <v>0.6</v>
      </c>
      <c r="D7765" s="13">
        <v>6.666666666666667</v>
      </c>
      <c r="E7765" s="13">
        <v>11.48936170212766</v>
      </c>
      <c r="F7765" s="13">
        <v>16.92732979069816</v>
      </c>
      <c r="G7765" s="13">
        <v>2.8433734939759034</v>
      </c>
      <c r="H7765" s="13">
        <v>2.5945945945945947</v>
      </c>
      <c r="I7765" s="13">
        <v>1.4</v>
      </c>
      <c r="J7765" s="13">
        <v>3.5714285714285716</v>
      </c>
      <c r="K7765" s="13">
        <v>0.1</v>
      </c>
      <c r="L7765" s="13">
        <v>20</v>
      </c>
      <c r="M7765" s="13">
        <v>30.238095238095241</v>
      </c>
    </row>
    <row r="7766" spans="2:13">
      <c r="B7766" s="10">
        <v>7763</v>
      </c>
      <c r="C7766" s="13">
        <v>0.4</v>
      </c>
      <c r="D7766" s="13">
        <v>10</v>
      </c>
      <c r="E7766" s="13">
        <v>20.76923076923077</v>
      </c>
      <c r="F7766" s="13">
        <v>29.12791677100644</v>
      </c>
      <c r="G7766" s="13">
        <v>2.165137614678899</v>
      </c>
      <c r="H7766" s="13">
        <v>6.193548387096774</v>
      </c>
      <c r="I7766" s="13">
        <v>0.8</v>
      </c>
      <c r="J7766" s="13">
        <v>6.25</v>
      </c>
      <c r="K7766" s="13">
        <v>0.2</v>
      </c>
      <c r="L7766" s="13">
        <v>10</v>
      </c>
      <c r="M7766" s="13">
        <v>26.25</v>
      </c>
    </row>
    <row r="7767" spans="2:13">
      <c r="B7767" s="10">
        <v>7764</v>
      </c>
      <c r="C7767" s="13">
        <v>0.6</v>
      </c>
      <c r="D7767" s="13">
        <v>6.666666666666667</v>
      </c>
      <c r="E7767" s="13">
        <v>13.5</v>
      </c>
      <c r="F7767" s="13">
        <v>20.862884160756501</v>
      </c>
      <c r="G7767" s="13">
        <v>3.2777777777777777</v>
      </c>
      <c r="H7767" s="13">
        <v>4.0851063829787231</v>
      </c>
      <c r="I7767" s="13">
        <v>1</v>
      </c>
      <c r="J7767" s="13">
        <v>5</v>
      </c>
      <c r="K7767" s="13">
        <v>0.2</v>
      </c>
      <c r="L7767" s="13">
        <v>10</v>
      </c>
      <c r="M7767" s="13">
        <v>21.666666666666668</v>
      </c>
    </row>
    <row r="7768" spans="2:13">
      <c r="B7768" s="10">
        <v>7765</v>
      </c>
      <c r="C7768" s="13">
        <v>0.8</v>
      </c>
      <c r="D7768" s="13">
        <v>5</v>
      </c>
      <c r="E7768" s="13">
        <v>13.846153846153847</v>
      </c>
      <c r="F7768" s="13">
        <v>22.39508172139751</v>
      </c>
      <c r="G7768" s="13">
        <v>3.496296296296296</v>
      </c>
      <c r="H7768" s="13">
        <v>5.0526315789473681</v>
      </c>
      <c r="I7768" s="13">
        <v>1.2</v>
      </c>
      <c r="J7768" s="13">
        <v>4.166666666666667</v>
      </c>
      <c r="K7768" s="13">
        <v>0.2</v>
      </c>
      <c r="L7768" s="13">
        <v>10</v>
      </c>
      <c r="M7768" s="13">
        <v>19.166666666666668</v>
      </c>
    </row>
    <row r="7769" spans="2:13">
      <c r="B7769" s="10">
        <v>7766</v>
      </c>
      <c r="C7769" s="13">
        <v>0.6</v>
      </c>
      <c r="D7769" s="13">
        <v>6.666666666666667</v>
      </c>
      <c r="E7769" s="13">
        <v>23.478260869565219</v>
      </c>
      <c r="F7769" s="13">
        <v>31.747541915316855</v>
      </c>
      <c r="G7769" s="13">
        <v>2.6222222222222222</v>
      </c>
      <c r="H7769" s="13">
        <v>5.6470588235294121</v>
      </c>
      <c r="I7769" s="13">
        <v>0.8</v>
      </c>
      <c r="J7769" s="13">
        <v>6.25</v>
      </c>
      <c r="K7769" s="13">
        <v>0.2</v>
      </c>
      <c r="L7769" s="13">
        <v>10</v>
      </c>
      <c r="M7769" s="13">
        <v>22.916666666666668</v>
      </c>
    </row>
    <row r="7770" spans="2:13">
      <c r="B7770" s="10">
        <v>7767</v>
      </c>
      <c r="C7770" s="13">
        <v>1</v>
      </c>
      <c r="D7770" s="13">
        <v>4</v>
      </c>
      <c r="E7770" s="13">
        <v>10.588235294117647</v>
      </c>
      <c r="F7770" s="13">
        <v>18.138318893448851</v>
      </c>
      <c r="G7770" s="13">
        <v>3.0849673202614376</v>
      </c>
      <c r="H7770" s="13">
        <v>4.4651162790697674</v>
      </c>
      <c r="I7770" s="13">
        <v>1.2</v>
      </c>
      <c r="J7770" s="13">
        <v>4.166666666666667</v>
      </c>
      <c r="K7770" s="13">
        <v>0.8</v>
      </c>
      <c r="L7770" s="13">
        <v>2.5</v>
      </c>
      <c r="M7770" s="13">
        <v>10.666666666666668</v>
      </c>
    </row>
    <row r="7771" spans="2:13">
      <c r="B7771" s="10">
        <v>7768</v>
      </c>
      <c r="C7771" s="13">
        <v>1</v>
      </c>
      <c r="D7771" s="13">
        <v>4</v>
      </c>
      <c r="E7771" s="13">
        <v>12.857142857142858</v>
      </c>
      <c r="F7771" s="13">
        <v>18.754285714285714</v>
      </c>
      <c r="G7771" s="13">
        <v>2.6971428571428571</v>
      </c>
      <c r="H7771" s="13">
        <v>3.2</v>
      </c>
      <c r="I7771" s="13">
        <v>0.8</v>
      </c>
      <c r="J7771" s="13">
        <v>6.25</v>
      </c>
      <c r="K7771" s="13">
        <v>0.4</v>
      </c>
      <c r="L7771" s="13">
        <v>5</v>
      </c>
      <c r="M7771" s="13">
        <v>15.25</v>
      </c>
    </row>
    <row r="7772" spans="2:13">
      <c r="B7772" s="10">
        <v>7769</v>
      </c>
      <c r="C7772" s="13">
        <v>0.6</v>
      </c>
      <c r="D7772" s="13">
        <v>6.666666666666667</v>
      </c>
      <c r="E7772" s="13">
        <v>11.48936170212766</v>
      </c>
      <c r="F7772" s="13">
        <v>21.606842239990364</v>
      </c>
      <c r="G7772" s="13">
        <v>3.0063694267515921</v>
      </c>
      <c r="H7772" s="13">
        <v>7.1111111111111107</v>
      </c>
      <c r="I7772" s="13">
        <v>1.2</v>
      </c>
      <c r="J7772" s="13">
        <v>4.166666666666667</v>
      </c>
      <c r="K7772" s="13">
        <v>0.4</v>
      </c>
      <c r="L7772" s="13">
        <v>5</v>
      </c>
      <c r="M7772" s="13">
        <v>15.833333333333334</v>
      </c>
    </row>
    <row r="7773" spans="2:13">
      <c r="B7773" s="10">
        <v>7770</v>
      </c>
      <c r="C7773" s="13">
        <v>0.6</v>
      </c>
      <c r="D7773" s="13">
        <v>6.666666666666667</v>
      </c>
      <c r="E7773" s="13">
        <v>12.857142857142858</v>
      </c>
      <c r="F7773" s="13">
        <v>17.771162171162171</v>
      </c>
      <c r="G7773" s="13">
        <v>2.4205128205128204</v>
      </c>
      <c r="H7773" s="13">
        <v>2.4935064935064934</v>
      </c>
      <c r="I7773" s="13">
        <v>0.6</v>
      </c>
      <c r="J7773" s="13">
        <v>8.3333333333333339</v>
      </c>
      <c r="K7773" s="13">
        <v>0.6</v>
      </c>
      <c r="L7773" s="13">
        <v>3.3333333333333335</v>
      </c>
      <c r="M7773" s="13">
        <v>18.333333333333332</v>
      </c>
    </row>
    <row r="7774" spans="2:13">
      <c r="B7774" s="10">
        <v>7771</v>
      </c>
      <c r="C7774" s="13">
        <v>0.6</v>
      </c>
      <c r="D7774" s="13">
        <v>6.666666666666667</v>
      </c>
      <c r="E7774" s="13">
        <v>10.588235294117647</v>
      </c>
      <c r="F7774" s="13">
        <v>19.959663865546219</v>
      </c>
      <c r="G7774" s="13">
        <v>3.3714285714285714</v>
      </c>
      <c r="H7774" s="13">
        <v>6</v>
      </c>
      <c r="I7774" s="13">
        <v>0.8</v>
      </c>
      <c r="J7774" s="13">
        <v>6.25</v>
      </c>
      <c r="K7774" s="13">
        <v>0.4</v>
      </c>
      <c r="L7774" s="13">
        <v>5</v>
      </c>
      <c r="M7774" s="13">
        <v>17.916666666666668</v>
      </c>
    </row>
    <row r="7775" spans="2:13">
      <c r="B7775" s="10">
        <v>7772</v>
      </c>
      <c r="C7775" s="13">
        <v>0.6</v>
      </c>
      <c r="D7775" s="13">
        <v>6.666666666666667</v>
      </c>
      <c r="E7775" s="13">
        <v>16.875</v>
      </c>
      <c r="F7775" s="13">
        <v>24.522058823529409</v>
      </c>
      <c r="G7775" s="13">
        <v>2.3137254901960782</v>
      </c>
      <c r="H7775" s="13">
        <v>5.333333333333333</v>
      </c>
      <c r="I7775" s="13">
        <v>1</v>
      </c>
      <c r="J7775" s="13">
        <v>5</v>
      </c>
      <c r="K7775" s="13">
        <v>0.4</v>
      </c>
      <c r="L7775" s="13">
        <v>5</v>
      </c>
      <c r="M7775" s="13">
        <v>16.666666666666668</v>
      </c>
    </row>
    <row r="7776" spans="2:13">
      <c r="B7776" s="10">
        <v>7773</v>
      </c>
      <c r="C7776" s="13">
        <v>1.2</v>
      </c>
      <c r="D7776" s="13">
        <v>3.3333333333333335</v>
      </c>
      <c r="E7776" s="13">
        <v>10</v>
      </c>
      <c r="F7776" s="13">
        <v>21.237911025145067</v>
      </c>
      <c r="G7776" s="13">
        <v>2.5106382978723403</v>
      </c>
      <c r="H7776" s="13">
        <v>8.7272727272727266</v>
      </c>
      <c r="I7776" s="13">
        <v>1</v>
      </c>
      <c r="J7776" s="13">
        <v>5</v>
      </c>
      <c r="K7776" s="13">
        <v>0.6</v>
      </c>
      <c r="L7776" s="13">
        <v>3.3333333333333335</v>
      </c>
      <c r="M7776" s="13">
        <v>11.666666666666668</v>
      </c>
    </row>
    <row r="7777" spans="2:13">
      <c r="B7777" s="10">
        <v>7774</v>
      </c>
      <c r="C7777" s="13">
        <v>0.6</v>
      </c>
      <c r="D7777" s="13">
        <v>6.666666666666667</v>
      </c>
      <c r="E7777" s="13">
        <v>11.48936170212766</v>
      </c>
      <c r="F7777" s="13">
        <v>17.440000664180143</v>
      </c>
      <c r="G7777" s="13">
        <v>3.0849673202614376</v>
      </c>
      <c r="H7777" s="13">
        <v>2.8656716417910446</v>
      </c>
      <c r="I7777" s="13">
        <v>0.6</v>
      </c>
      <c r="J7777" s="13">
        <v>8.3333333333333339</v>
      </c>
      <c r="K7777" s="13">
        <v>0.2</v>
      </c>
      <c r="L7777" s="13">
        <v>10</v>
      </c>
      <c r="M7777" s="13">
        <v>25</v>
      </c>
    </row>
    <row r="7778" spans="2:13">
      <c r="B7778" s="10">
        <v>7775</v>
      </c>
      <c r="C7778" s="13">
        <v>0.8</v>
      </c>
      <c r="D7778" s="13">
        <v>5</v>
      </c>
      <c r="E7778" s="13">
        <v>13.5</v>
      </c>
      <c r="F7778" s="13">
        <v>20.070052740197202</v>
      </c>
      <c r="G7778" s="13">
        <v>2.6516853932584272</v>
      </c>
      <c r="H7778" s="13">
        <v>3.9183673469387754</v>
      </c>
      <c r="I7778" s="13">
        <v>1</v>
      </c>
      <c r="J7778" s="13">
        <v>5</v>
      </c>
      <c r="K7778" s="13">
        <v>0.4</v>
      </c>
      <c r="L7778" s="13">
        <v>5</v>
      </c>
      <c r="M7778" s="13">
        <v>15</v>
      </c>
    </row>
    <row r="7779" spans="2:13">
      <c r="B7779" s="10">
        <v>7776</v>
      </c>
      <c r="C7779" s="13">
        <v>0.4</v>
      </c>
      <c r="D7779" s="13">
        <v>10</v>
      </c>
      <c r="E7779" s="13">
        <v>9</v>
      </c>
      <c r="F7779" s="13">
        <v>18.580392156862747</v>
      </c>
      <c r="G7779" s="13">
        <v>3.9333333333333336</v>
      </c>
      <c r="H7779" s="13">
        <v>5.6470588235294121</v>
      </c>
      <c r="I7779" s="13">
        <v>1</v>
      </c>
      <c r="J7779" s="13">
        <v>5</v>
      </c>
      <c r="K7779" s="13">
        <v>0.6</v>
      </c>
      <c r="L7779" s="13">
        <v>3.3333333333333335</v>
      </c>
      <c r="M7779" s="13">
        <v>18.333333333333332</v>
      </c>
    </row>
    <row r="7780" spans="2:13">
      <c r="B7780" s="10">
        <v>7777</v>
      </c>
      <c r="C7780" s="13">
        <v>0.6</v>
      </c>
      <c r="D7780" s="13">
        <v>6.666666666666667</v>
      </c>
      <c r="E7780" s="13">
        <v>11.739130434782609</v>
      </c>
      <c r="F7780" s="13">
        <v>20.086559006211182</v>
      </c>
      <c r="G7780" s="13">
        <v>3.7759999999999998</v>
      </c>
      <c r="H7780" s="13">
        <v>4.5714285714285712</v>
      </c>
      <c r="I7780" s="13">
        <v>1.4</v>
      </c>
      <c r="J7780" s="13">
        <v>3.5714285714285716</v>
      </c>
      <c r="K7780" s="13">
        <v>0.2</v>
      </c>
      <c r="L7780" s="13">
        <v>10</v>
      </c>
      <c r="M7780" s="13">
        <v>20.238095238095241</v>
      </c>
    </row>
    <row r="7781" spans="2:13">
      <c r="B7781" s="10">
        <v>7778</v>
      </c>
      <c r="C7781" s="13">
        <v>1.2</v>
      </c>
      <c r="D7781" s="13">
        <v>3.3333333333333335</v>
      </c>
      <c r="E7781" s="13">
        <v>18.620689655172413</v>
      </c>
      <c r="F7781" s="13">
        <v>26.899303349170722</v>
      </c>
      <c r="G7781" s="13">
        <v>2.7928994082840237</v>
      </c>
      <c r="H7781" s="13">
        <v>5.4857142857142858</v>
      </c>
      <c r="I7781" s="13">
        <v>0.6</v>
      </c>
      <c r="J7781" s="13">
        <v>8.3333333333333339</v>
      </c>
      <c r="K7781" s="13">
        <v>0.4</v>
      </c>
      <c r="L7781" s="13">
        <v>5</v>
      </c>
      <c r="M7781" s="13">
        <v>16.666666666666668</v>
      </c>
    </row>
    <row r="7782" spans="2:13">
      <c r="B7782" s="10">
        <v>7779</v>
      </c>
      <c r="C7782" s="13">
        <v>1</v>
      </c>
      <c r="D7782" s="13">
        <v>4</v>
      </c>
      <c r="E7782" s="13">
        <v>21.6</v>
      </c>
      <c r="F7782" s="13">
        <v>30.933333333333334</v>
      </c>
      <c r="G7782" s="13">
        <v>4</v>
      </c>
      <c r="H7782" s="13">
        <v>5.333333333333333</v>
      </c>
      <c r="I7782" s="13">
        <v>0.8</v>
      </c>
      <c r="J7782" s="13">
        <v>6.25</v>
      </c>
      <c r="K7782" s="13">
        <v>0.4</v>
      </c>
      <c r="L7782" s="13">
        <v>5</v>
      </c>
      <c r="M7782" s="13">
        <v>15.25</v>
      </c>
    </row>
    <row r="7783" spans="2:13">
      <c r="B7783" s="10">
        <v>7780</v>
      </c>
      <c r="C7783" s="13">
        <v>1</v>
      </c>
      <c r="D7783" s="13">
        <v>4</v>
      </c>
      <c r="E7783" s="13">
        <v>9.473684210526315</v>
      </c>
      <c r="F7783" s="13">
        <v>15.697609285026102</v>
      </c>
      <c r="G7783" s="13">
        <v>2.9135802469135803</v>
      </c>
      <c r="H7783" s="13">
        <v>3.3103448275862069</v>
      </c>
      <c r="I7783" s="13">
        <v>1.4</v>
      </c>
      <c r="J7783" s="13">
        <v>3.5714285714285716</v>
      </c>
      <c r="K7783" s="13">
        <v>0.1</v>
      </c>
      <c r="L7783" s="13">
        <v>20</v>
      </c>
      <c r="M7783" s="13">
        <v>27.571428571428569</v>
      </c>
    </row>
    <row r="7784" spans="2:13">
      <c r="B7784" s="10">
        <v>7781</v>
      </c>
      <c r="C7784" s="13">
        <v>0.1</v>
      </c>
      <c r="D7784" s="13">
        <v>40</v>
      </c>
      <c r="E7784" s="13">
        <v>15.882352941176469</v>
      </c>
      <c r="F7784" s="13">
        <v>21.875252349460492</v>
      </c>
      <c r="G7784" s="13">
        <v>2.7928994082840237</v>
      </c>
      <c r="H7784" s="13">
        <v>3.2</v>
      </c>
      <c r="I7784" s="13">
        <v>1</v>
      </c>
      <c r="J7784" s="13">
        <v>5</v>
      </c>
      <c r="K7784" s="13">
        <v>0.6</v>
      </c>
      <c r="L7784" s="13">
        <v>3.3333333333333335</v>
      </c>
      <c r="M7784" s="13">
        <v>48.333333333333336</v>
      </c>
    </row>
    <row r="7785" spans="2:13">
      <c r="B7785" s="10">
        <v>7782</v>
      </c>
      <c r="C7785" s="13">
        <v>0.8</v>
      </c>
      <c r="D7785" s="13">
        <v>5</v>
      </c>
      <c r="E7785" s="13">
        <v>7.8260869565217401</v>
      </c>
      <c r="F7785" s="13">
        <v>15.575861392611966</v>
      </c>
      <c r="G7785" s="13">
        <v>2.6971428571428571</v>
      </c>
      <c r="H7785" s="13">
        <v>5.0526315789473681</v>
      </c>
      <c r="I7785" s="13">
        <v>1</v>
      </c>
      <c r="J7785" s="13">
        <v>5</v>
      </c>
      <c r="K7785" s="13">
        <v>0.4</v>
      </c>
      <c r="L7785" s="13">
        <v>5</v>
      </c>
      <c r="M7785" s="13">
        <v>15</v>
      </c>
    </row>
    <row r="7786" spans="2:13">
      <c r="B7786" s="10">
        <v>7783</v>
      </c>
      <c r="C7786" s="13">
        <v>1.2</v>
      </c>
      <c r="D7786" s="13">
        <v>3.3333333333333335</v>
      </c>
      <c r="E7786" s="13">
        <v>16.363636363636363</v>
      </c>
      <c r="F7786" s="13">
        <v>21.344149184149181</v>
      </c>
      <c r="G7786" s="13">
        <v>2.4205128205128204</v>
      </c>
      <c r="H7786" s="13">
        <v>2.56</v>
      </c>
      <c r="I7786" s="13">
        <v>0.6</v>
      </c>
      <c r="J7786" s="13">
        <v>8.3333333333333339</v>
      </c>
      <c r="K7786" s="13">
        <v>0.4</v>
      </c>
      <c r="L7786" s="13">
        <v>5</v>
      </c>
      <c r="M7786" s="13">
        <v>16.666666666666668</v>
      </c>
    </row>
    <row r="7787" spans="2:13">
      <c r="B7787" s="10">
        <v>7784</v>
      </c>
      <c r="C7787" s="13">
        <v>1.2</v>
      </c>
      <c r="D7787" s="13">
        <v>3.3333333333333335</v>
      </c>
      <c r="E7787" s="13">
        <v>14.210526315789473</v>
      </c>
      <c r="F7787" s="13">
        <v>23.148260749397878</v>
      </c>
      <c r="G7787" s="13">
        <v>2.7441860465116279</v>
      </c>
      <c r="H7787" s="13">
        <v>6.193548387096774</v>
      </c>
      <c r="I7787" s="13">
        <v>1.2</v>
      </c>
      <c r="J7787" s="13">
        <v>4.166666666666667</v>
      </c>
      <c r="K7787" s="13">
        <v>0.4</v>
      </c>
      <c r="L7787" s="13">
        <v>5</v>
      </c>
      <c r="M7787" s="13">
        <v>12.5</v>
      </c>
    </row>
    <row r="7788" spans="2:13">
      <c r="B7788" s="10">
        <v>7785</v>
      </c>
      <c r="C7788" s="13">
        <v>1.2</v>
      </c>
      <c r="D7788" s="13">
        <v>3.3333333333333335</v>
      </c>
      <c r="E7788" s="13">
        <v>16.363636363636363</v>
      </c>
      <c r="F7788" s="13">
        <v>24.072204218545682</v>
      </c>
      <c r="G7788" s="13">
        <v>3.0256410256410255</v>
      </c>
      <c r="H7788" s="13">
        <v>4.6829268292682924</v>
      </c>
      <c r="I7788" s="13">
        <v>0.6</v>
      </c>
      <c r="J7788" s="13">
        <v>8.3333333333333339</v>
      </c>
      <c r="K7788" s="13">
        <v>0.4</v>
      </c>
      <c r="L7788" s="13">
        <v>5</v>
      </c>
      <c r="M7788" s="13">
        <v>16.666666666666668</v>
      </c>
    </row>
    <row r="7789" spans="2:13">
      <c r="B7789" s="10">
        <v>7786</v>
      </c>
      <c r="C7789" s="13">
        <v>1.4</v>
      </c>
      <c r="D7789" s="13">
        <v>2.8571428571428572</v>
      </c>
      <c r="E7789" s="13">
        <v>18.620689655172413</v>
      </c>
      <c r="F7789" s="13">
        <v>27.830213464696222</v>
      </c>
      <c r="G7789" s="13">
        <v>2.8095238095238098</v>
      </c>
      <c r="H7789" s="13">
        <v>6.4</v>
      </c>
      <c r="I7789" s="13">
        <v>1.2</v>
      </c>
      <c r="J7789" s="13">
        <v>4.166666666666667</v>
      </c>
      <c r="K7789" s="13">
        <v>0.6</v>
      </c>
      <c r="L7789" s="13">
        <v>3.3333333333333335</v>
      </c>
      <c r="M7789" s="13">
        <v>10.357142857142858</v>
      </c>
    </row>
    <row r="7790" spans="2:13">
      <c r="B7790" s="10">
        <v>7787</v>
      </c>
      <c r="C7790" s="13">
        <v>1</v>
      </c>
      <c r="D7790" s="13">
        <v>4</v>
      </c>
      <c r="E7790" s="13">
        <v>11.739130434782609</v>
      </c>
      <c r="F7790" s="13">
        <v>20.663967036089801</v>
      </c>
      <c r="G7790" s="13">
        <v>3.2777777777777777</v>
      </c>
      <c r="H7790" s="13">
        <v>5.6470588235294121</v>
      </c>
      <c r="I7790" s="13">
        <v>1.4</v>
      </c>
      <c r="J7790" s="13">
        <v>3.5714285714285716</v>
      </c>
      <c r="K7790" s="13">
        <v>0.4</v>
      </c>
      <c r="L7790" s="13">
        <v>5</v>
      </c>
      <c r="M7790" s="13">
        <v>12.571428571428571</v>
      </c>
    </row>
    <row r="7791" spans="2:13">
      <c r="B7791" s="10">
        <v>7788</v>
      </c>
      <c r="C7791" s="13">
        <v>0.8</v>
      </c>
      <c r="D7791" s="13">
        <v>5</v>
      </c>
      <c r="E7791" s="13">
        <v>12.857142857142858</v>
      </c>
      <c r="F7791" s="13">
        <v>21.349226569608735</v>
      </c>
      <c r="G7791" s="13">
        <v>3.0063694267515921</v>
      </c>
      <c r="H7791" s="13">
        <v>5.4857142857142858</v>
      </c>
      <c r="I7791" s="13">
        <v>1.2</v>
      </c>
      <c r="J7791" s="13">
        <v>4.166666666666667</v>
      </c>
      <c r="K7791" s="13">
        <v>0.1</v>
      </c>
      <c r="L7791" s="13">
        <v>20</v>
      </c>
      <c r="M7791" s="13">
        <v>29.166666666666668</v>
      </c>
    </row>
    <row r="7792" spans="2:13">
      <c r="B7792" s="10">
        <v>7789</v>
      </c>
      <c r="C7792" s="13">
        <v>0.8</v>
      </c>
      <c r="D7792" s="13">
        <v>5</v>
      </c>
      <c r="E7792" s="13">
        <v>9.3103448275862064</v>
      </c>
      <c r="F7792" s="13">
        <v>15.772567049808428</v>
      </c>
      <c r="G7792" s="13">
        <v>2.6222222222222222</v>
      </c>
      <c r="H7792" s="13">
        <v>3.84</v>
      </c>
      <c r="I7792" s="13">
        <v>1</v>
      </c>
      <c r="J7792" s="13">
        <v>5</v>
      </c>
      <c r="K7792" s="13">
        <v>0.2</v>
      </c>
      <c r="L7792" s="13">
        <v>10</v>
      </c>
      <c r="M7792" s="13">
        <v>20</v>
      </c>
    </row>
    <row r="7793" spans="2:13">
      <c r="B7793" s="10">
        <v>7790</v>
      </c>
      <c r="C7793" s="13">
        <v>0.4</v>
      </c>
      <c r="D7793" s="13">
        <v>10</v>
      </c>
      <c r="E7793" s="13">
        <v>15.882352941176469</v>
      </c>
      <c r="F7793" s="13">
        <v>24.448562986838567</v>
      </c>
      <c r="G7793" s="13">
        <v>3.2328767123287672</v>
      </c>
      <c r="H7793" s="13">
        <v>5.333333333333333</v>
      </c>
      <c r="I7793" s="13">
        <v>1</v>
      </c>
      <c r="J7793" s="13">
        <v>5</v>
      </c>
      <c r="K7793" s="13">
        <v>0.2</v>
      </c>
      <c r="L7793" s="13">
        <v>10</v>
      </c>
      <c r="M7793" s="13">
        <v>25</v>
      </c>
    </row>
    <row r="7794" spans="2:13">
      <c r="B7794" s="10">
        <v>7791</v>
      </c>
      <c r="C7794" s="13">
        <v>0.8</v>
      </c>
      <c r="D7794" s="13">
        <v>5</v>
      </c>
      <c r="E7794" s="13">
        <v>11.020408163265305</v>
      </c>
      <c r="F7794" s="13">
        <v>18.102475032566218</v>
      </c>
      <c r="G7794" s="13">
        <v>2.5106382978723403</v>
      </c>
      <c r="H7794" s="13">
        <v>4.5714285714285712</v>
      </c>
      <c r="I7794" s="13">
        <v>1</v>
      </c>
      <c r="J7794" s="13">
        <v>5</v>
      </c>
      <c r="K7794" s="13">
        <v>0.6</v>
      </c>
      <c r="L7794" s="13">
        <v>3.3333333333333335</v>
      </c>
      <c r="M7794" s="13">
        <v>13.333333333333334</v>
      </c>
    </row>
    <row r="7795" spans="2:13">
      <c r="B7795" s="10">
        <v>7792</v>
      </c>
      <c r="C7795" s="13">
        <v>1</v>
      </c>
      <c r="D7795" s="13">
        <v>4</v>
      </c>
      <c r="E7795" s="13">
        <v>15</v>
      </c>
      <c r="F7795" s="13">
        <v>21.670588235294115</v>
      </c>
      <c r="G7795" s="13">
        <v>3.4705882352941178</v>
      </c>
      <c r="H7795" s="13">
        <v>3.2</v>
      </c>
      <c r="I7795" s="13">
        <v>1.4</v>
      </c>
      <c r="J7795" s="13">
        <v>3.5714285714285716</v>
      </c>
      <c r="K7795" s="13">
        <v>0.4</v>
      </c>
      <c r="L7795" s="13">
        <v>5</v>
      </c>
      <c r="M7795" s="13">
        <v>12.571428571428571</v>
      </c>
    </row>
    <row r="7796" spans="2:13">
      <c r="B7796" s="10">
        <v>7793</v>
      </c>
      <c r="C7796" s="13">
        <v>1.2</v>
      </c>
      <c r="D7796" s="13">
        <v>3.3333333333333335</v>
      </c>
      <c r="E7796" s="13">
        <v>15</v>
      </c>
      <c r="F7796" s="13">
        <v>21.81813550687723</v>
      </c>
      <c r="G7796" s="13">
        <v>3.1258278145695364</v>
      </c>
      <c r="H7796" s="13">
        <v>3.6923076923076925</v>
      </c>
      <c r="I7796" s="13">
        <v>1.4</v>
      </c>
      <c r="J7796" s="13">
        <v>3.5714285714285716</v>
      </c>
      <c r="K7796" s="13">
        <v>0.4</v>
      </c>
      <c r="L7796" s="13">
        <v>5</v>
      </c>
      <c r="M7796" s="13">
        <v>11.904761904761905</v>
      </c>
    </row>
    <row r="7797" spans="2:13">
      <c r="B7797" s="10">
        <v>7794</v>
      </c>
      <c r="C7797" s="13">
        <v>0.4</v>
      </c>
      <c r="D7797" s="13">
        <v>10</v>
      </c>
      <c r="E7797" s="13">
        <v>15.428571428571429</v>
      </c>
      <c r="F7797" s="13">
        <v>22.324276950043821</v>
      </c>
      <c r="G7797" s="13">
        <v>2.8957055214723924</v>
      </c>
      <c r="H7797" s="13">
        <v>4</v>
      </c>
      <c r="I7797" s="13">
        <v>1</v>
      </c>
      <c r="J7797" s="13">
        <v>5</v>
      </c>
      <c r="K7797" s="13">
        <v>0.6</v>
      </c>
      <c r="L7797" s="13">
        <v>3.3333333333333335</v>
      </c>
      <c r="M7797" s="13">
        <v>18.333333333333332</v>
      </c>
    </row>
    <row r="7798" spans="2:13">
      <c r="B7798" s="10">
        <v>7795</v>
      </c>
      <c r="C7798" s="13">
        <v>1</v>
      </c>
      <c r="D7798" s="13">
        <v>4</v>
      </c>
      <c r="E7798" s="13">
        <v>10.8</v>
      </c>
      <c r="F7798" s="13">
        <v>16.73167701863354</v>
      </c>
      <c r="G7798" s="13">
        <v>2.9316770186335406</v>
      </c>
      <c r="H7798" s="13">
        <v>3</v>
      </c>
      <c r="I7798" s="13">
        <v>1</v>
      </c>
      <c r="J7798" s="13">
        <v>5</v>
      </c>
      <c r="K7798" s="13">
        <v>0.4</v>
      </c>
      <c r="L7798" s="13">
        <v>5</v>
      </c>
      <c r="M7798" s="13">
        <v>14</v>
      </c>
    </row>
    <row r="7799" spans="2:13">
      <c r="B7799" s="10">
        <v>7796</v>
      </c>
      <c r="C7799" s="13">
        <v>0.4</v>
      </c>
      <c r="D7799" s="13">
        <v>10</v>
      </c>
      <c r="E7799" s="13">
        <v>12.272727272727273</v>
      </c>
      <c r="F7799" s="13">
        <v>17.482099231706236</v>
      </c>
      <c r="G7799" s="13">
        <v>2.5792349726775954</v>
      </c>
      <c r="H7799" s="13">
        <v>2.6301369863013697</v>
      </c>
      <c r="I7799" s="13">
        <v>1.2</v>
      </c>
      <c r="J7799" s="13">
        <v>4.166666666666667</v>
      </c>
      <c r="K7799" s="13">
        <v>0.4</v>
      </c>
      <c r="L7799" s="13">
        <v>5</v>
      </c>
      <c r="M7799" s="13">
        <v>19.166666666666668</v>
      </c>
    </row>
    <row r="7800" spans="2:13">
      <c r="B7800" s="10">
        <v>7797</v>
      </c>
      <c r="C7800" s="13">
        <v>0.8</v>
      </c>
      <c r="D7800" s="13">
        <v>5</v>
      </c>
      <c r="E7800" s="13">
        <v>12.272727272727273</v>
      </c>
      <c r="F7800" s="13">
        <v>19.869234348909146</v>
      </c>
      <c r="G7800" s="13">
        <v>2.9135802469135803</v>
      </c>
      <c r="H7800" s="13">
        <v>4.6829268292682924</v>
      </c>
      <c r="I7800" s="13">
        <v>1.6</v>
      </c>
      <c r="J7800" s="13">
        <v>3.125</v>
      </c>
      <c r="K7800" s="13">
        <v>0.4</v>
      </c>
      <c r="L7800" s="13">
        <v>5</v>
      </c>
      <c r="M7800" s="13">
        <v>13.125</v>
      </c>
    </row>
    <row r="7801" spans="2:13">
      <c r="B7801" s="10">
        <v>7798</v>
      </c>
      <c r="C7801" s="13">
        <v>1.2</v>
      </c>
      <c r="D7801" s="13">
        <v>3.3333333333333335</v>
      </c>
      <c r="E7801" s="13">
        <v>9</v>
      </c>
      <c r="F7801" s="13">
        <v>17.042016806722689</v>
      </c>
      <c r="G7801" s="13">
        <v>3.4705882352941178</v>
      </c>
      <c r="H7801" s="13">
        <v>4.5714285714285712</v>
      </c>
      <c r="I7801" s="13">
        <v>0.6</v>
      </c>
      <c r="J7801" s="13">
        <v>8.3333333333333339</v>
      </c>
      <c r="K7801" s="13">
        <v>0.4</v>
      </c>
      <c r="L7801" s="13">
        <v>5</v>
      </c>
      <c r="M7801" s="13">
        <v>16.666666666666668</v>
      </c>
    </row>
    <row r="7802" spans="2:13">
      <c r="B7802" s="10">
        <v>7799</v>
      </c>
      <c r="C7802" s="13">
        <v>0.6</v>
      </c>
      <c r="D7802" s="13">
        <v>6.666666666666667</v>
      </c>
      <c r="E7802" s="13">
        <v>12.558139534883722</v>
      </c>
      <c r="F7802" s="13">
        <v>20.364591147786946</v>
      </c>
      <c r="G7802" s="13">
        <v>3.8064516129032255</v>
      </c>
      <c r="H7802" s="13">
        <v>4</v>
      </c>
      <c r="I7802" s="13">
        <v>0.6</v>
      </c>
      <c r="J7802" s="13">
        <v>8.3333333333333339</v>
      </c>
      <c r="K7802" s="13">
        <v>0.4</v>
      </c>
      <c r="L7802" s="13">
        <v>5</v>
      </c>
      <c r="M7802" s="13">
        <v>20</v>
      </c>
    </row>
    <row r="7803" spans="2:13">
      <c r="B7803" s="10">
        <v>7800</v>
      </c>
      <c r="C7803" s="13">
        <v>0.6</v>
      </c>
      <c r="D7803" s="13">
        <v>6.666666666666667</v>
      </c>
      <c r="E7803" s="13">
        <v>10.588235294117647</v>
      </c>
      <c r="F7803" s="13">
        <v>20.565569347004857</v>
      </c>
      <c r="G7803" s="13">
        <v>4.330275229357798</v>
      </c>
      <c r="H7803" s="13">
        <v>5.6470588235294121</v>
      </c>
      <c r="I7803" s="13">
        <v>0.4</v>
      </c>
      <c r="J7803" s="13">
        <v>12.5</v>
      </c>
      <c r="K7803" s="13">
        <v>0.4</v>
      </c>
      <c r="L7803" s="13">
        <v>5</v>
      </c>
      <c r="M7803" s="13">
        <v>24.166666666666668</v>
      </c>
    </row>
    <row r="7804" spans="2:13">
      <c r="B7804" s="10">
        <v>7801</v>
      </c>
      <c r="C7804" s="13">
        <v>0.6</v>
      </c>
      <c r="D7804" s="13">
        <v>6.666666666666667</v>
      </c>
      <c r="E7804" s="13">
        <v>12</v>
      </c>
      <c r="F7804" s="13">
        <v>18.222222222222221</v>
      </c>
      <c r="G7804" s="13">
        <v>2.6666666666666665</v>
      </c>
      <c r="H7804" s="13">
        <v>3.5555555555555554</v>
      </c>
      <c r="I7804" s="13">
        <v>1</v>
      </c>
      <c r="J7804" s="13">
        <v>5</v>
      </c>
      <c r="K7804" s="13">
        <v>0.2</v>
      </c>
      <c r="L7804" s="13">
        <v>10</v>
      </c>
      <c r="M7804" s="13">
        <v>21.666666666666668</v>
      </c>
    </row>
    <row r="7805" spans="2:13">
      <c r="B7805" s="10">
        <v>7802</v>
      </c>
      <c r="C7805" s="13">
        <v>0.8</v>
      </c>
      <c r="D7805" s="13">
        <v>5</v>
      </c>
      <c r="E7805" s="13">
        <v>16.875</v>
      </c>
      <c r="F7805" s="13">
        <v>23.7023417721519</v>
      </c>
      <c r="G7805" s="13">
        <v>2.9873417721518987</v>
      </c>
      <c r="H7805" s="13">
        <v>3.84</v>
      </c>
      <c r="I7805" s="13">
        <v>1.2</v>
      </c>
      <c r="J7805" s="13">
        <v>4.166666666666667</v>
      </c>
      <c r="K7805" s="13">
        <v>0.4</v>
      </c>
      <c r="L7805" s="13">
        <v>5</v>
      </c>
      <c r="M7805" s="13">
        <v>14.166666666666668</v>
      </c>
    </row>
    <row r="7806" spans="2:13">
      <c r="B7806" s="10">
        <v>7803</v>
      </c>
      <c r="C7806" s="13">
        <v>0.6</v>
      </c>
      <c r="D7806" s="13">
        <v>6.666666666666667</v>
      </c>
      <c r="E7806" s="13">
        <v>13.170731707317072</v>
      </c>
      <c r="F7806" s="13">
        <v>22.891980755298796</v>
      </c>
      <c r="G7806" s="13">
        <v>2.3366336633663365</v>
      </c>
      <c r="H7806" s="13">
        <v>7.384615384615385</v>
      </c>
      <c r="I7806" s="13">
        <v>0.8</v>
      </c>
      <c r="J7806" s="13">
        <v>6.25</v>
      </c>
      <c r="K7806" s="13">
        <v>0.4</v>
      </c>
      <c r="L7806" s="13">
        <v>5</v>
      </c>
      <c r="M7806" s="13">
        <v>17.916666666666668</v>
      </c>
    </row>
    <row r="7807" spans="2:13">
      <c r="B7807" s="10">
        <v>7804</v>
      </c>
      <c r="C7807" s="13">
        <v>1</v>
      </c>
      <c r="D7807" s="13">
        <v>4</v>
      </c>
      <c r="E7807" s="13">
        <v>12.272727272727273</v>
      </c>
      <c r="F7807" s="13">
        <v>18.952825552825555</v>
      </c>
      <c r="G7807" s="13">
        <v>3.189189189189189</v>
      </c>
      <c r="H7807" s="13">
        <v>3.4909090909090907</v>
      </c>
      <c r="I7807" s="13">
        <v>0.6</v>
      </c>
      <c r="J7807" s="13">
        <v>8.3333333333333339</v>
      </c>
      <c r="K7807" s="13">
        <v>0.4</v>
      </c>
      <c r="L7807" s="13">
        <v>5</v>
      </c>
      <c r="M7807" s="13">
        <v>17.333333333333336</v>
      </c>
    </row>
    <row r="7808" spans="2:13">
      <c r="B7808" s="10">
        <v>7805</v>
      </c>
      <c r="C7808" s="13">
        <v>0.4</v>
      </c>
      <c r="D7808" s="13">
        <v>10</v>
      </c>
      <c r="E7808" s="13">
        <v>11.739130434782609</v>
      </c>
      <c r="F7808" s="13">
        <v>19.699835041828681</v>
      </c>
      <c r="G7808" s="13">
        <v>3.2777777777777777</v>
      </c>
      <c r="H7808" s="13">
        <v>4.6829268292682924</v>
      </c>
      <c r="I7808" s="13">
        <v>0.6</v>
      </c>
      <c r="J7808" s="13">
        <v>8.3333333333333339</v>
      </c>
      <c r="K7808" s="13">
        <v>0.4</v>
      </c>
      <c r="L7808" s="13">
        <v>5</v>
      </c>
      <c r="M7808" s="13">
        <v>23.333333333333336</v>
      </c>
    </row>
    <row r="7809" spans="2:13">
      <c r="B7809" s="10">
        <v>7806</v>
      </c>
      <c r="C7809" s="13">
        <v>1</v>
      </c>
      <c r="D7809" s="13">
        <v>4</v>
      </c>
      <c r="E7809" s="13">
        <v>12.558139534883722</v>
      </c>
      <c r="F7809" s="13">
        <v>19.521949058693245</v>
      </c>
      <c r="G7809" s="13">
        <v>2.6971428571428571</v>
      </c>
      <c r="H7809" s="13">
        <v>4.2666666666666666</v>
      </c>
      <c r="I7809" s="13">
        <v>1.2</v>
      </c>
      <c r="J7809" s="13">
        <v>4.166666666666667</v>
      </c>
      <c r="K7809" s="13">
        <v>0.6</v>
      </c>
      <c r="L7809" s="13">
        <v>3.3333333333333335</v>
      </c>
      <c r="M7809" s="13">
        <v>11.500000000000002</v>
      </c>
    </row>
    <row r="7810" spans="2:13">
      <c r="B7810" s="10">
        <v>7807</v>
      </c>
      <c r="C7810" s="13">
        <v>0.8</v>
      </c>
      <c r="D7810" s="13">
        <v>5</v>
      </c>
      <c r="E7810" s="13">
        <v>10</v>
      </c>
      <c r="F7810" s="13">
        <v>18.702439024390245</v>
      </c>
      <c r="G7810" s="13">
        <v>2.3024390243902437</v>
      </c>
      <c r="H7810" s="13">
        <v>6.4</v>
      </c>
      <c r="I7810" s="13">
        <v>1.4</v>
      </c>
      <c r="J7810" s="13">
        <v>3.5714285714285716</v>
      </c>
      <c r="K7810" s="13">
        <v>0.6</v>
      </c>
      <c r="L7810" s="13">
        <v>3.3333333333333335</v>
      </c>
      <c r="M7810" s="13">
        <v>11.904761904761905</v>
      </c>
    </row>
    <row r="7811" spans="2:13">
      <c r="B7811" s="10">
        <v>7808</v>
      </c>
      <c r="C7811" s="13">
        <v>0.8</v>
      </c>
      <c r="D7811" s="13">
        <v>5</v>
      </c>
      <c r="E7811" s="13">
        <v>11.020408163265305</v>
      </c>
      <c r="F7811" s="13">
        <v>16.935868499107805</v>
      </c>
      <c r="G7811" s="13">
        <v>3.0063694267515921</v>
      </c>
      <c r="H7811" s="13">
        <v>2.9090909090909092</v>
      </c>
      <c r="I7811" s="13">
        <v>0.6</v>
      </c>
      <c r="J7811" s="13">
        <v>8.3333333333333339</v>
      </c>
      <c r="K7811" s="13">
        <v>0.8</v>
      </c>
      <c r="L7811" s="13">
        <v>2.5</v>
      </c>
      <c r="M7811" s="13">
        <v>15.833333333333334</v>
      </c>
    </row>
    <row r="7812" spans="2:13">
      <c r="B7812" s="10">
        <v>7809</v>
      </c>
      <c r="C7812" s="13">
        <v>0.6</v>
      </c>
      <c r="D7812" s="13">
        <v>6.666666666666667</v>
      </c>
      <c r="E7812" s="13">
        <v>15.882352941176469</v>
      </c>
      <c r="F7812" s="13">
        <v>22.210154979022175</v>
      </c>
      <c r="G7812" s="13">
        <v>2.0611353711790392</v>
      </c>
      <c r="H7812" s="13">
        <v>4.2666666666666666</v>
      </c>
      <c r="I7812" s="13">
        <v>0.6</v>
      </c>
      <c r="J7812" s="13">
        <v>8.3333333333333339</v>
      </c>
      <c r="K7812" s="13">
        <v>0.1</v>
      </c>
      <c r="L7812" s="13">
        <v>20</v>
      </c>
      <c r="M7812" s="13">
        <v>35</v>
      </c>
    </row>
    <row r="7813" spans="2:13">
      <c r="B7813" s="10">
        <v>7810</v>
      </c>
      <c r="C7813" s="13">
        <v>0.4</v>
      </c>
      <c r="D7813" s="13">
        <v>10</v>
      </c>
      <c r="E7813" s="13">
        <v>11.739130434782609</v>
      </c>
      <c r="F7813" s="13">
        <v>19.308726931498281</v>
      </c>
      <c r="G7813" s="13">
        <v>3.3956834532374103</v>
      </c>
      <c r="H7813" s="13">
        <v>4.1739130434782608</v>
      </c>
      <c r="I7813" s="13">
        <v>1.2</v>
      </c>
      <c r="J7813" s="13">
        <v>4.166666666666667</v>
      </c>
      <c r="K7813" s="13">
        <v>0.6</v>
      </c>
      <c r="L7813" s="13">
        <v>3.3333333333333335</v>
      </c>
      <c r="M7813" s="13">
        <v>17.5</v>
      </c>
    </row>
    <row r="7814" spans="2:13">
      <c r="B7814" s="10">
        <v>7811</v>
      </c>
      <c r="C7814" s="13">
        <v>0.8</v>
      </c>
      <c r="D7814" s="13">
        <v>5</v>
      </c>
      <c r="E7814" s="13">
        <v>14.594594594594593</v>
      </c>
      <c r="F7814" s="13">
        <v>22.209198442496426</v>
      </c>
      <c r="G7814" s="13">
        <v>2.9316770186335406</v>
      </c>
      <c r="H7814" s="13">
        <v>4.6829268292682924</v>
      </c>
      <c r="I7814" s="13">
        <v>0.8</v>
      </c>
      <c r="J7814" s="13">
        <v>6.25</v>
      </c>
      <c r="K7814" s="13">
        <v>0.1</v>
      </c>
      <c r="L7814" s="13">
        <v>20</v>
      </c>
      <c r="M7814" s="13">
        <v>31.25</v>
      </c>
    </row>
    <row r="7815" spans="2:13">
      <c r="B7815" s="10">
        <v>7812</v>
      </c>
      <c r="C7815" s="13">
        <v>0.4</v>
      </c>
      <c r="D7815" s="13">
        <v>10</v>
      </c>
      <c r="E7815" s="13">
        <v>15.882352941176469</v>
      </c>
      <c r="F7815" s="13">
        <v>22.418034127460068</v>
      </c>
      <c r="G7815" s="13">
        <v>2.8433734939759034</v>
      </c>
      <c r="H7815" s="13">
        <v>3.6923076923076925</v>
      </c>
      <c r="I7815" s="13">
        <v>0.8</v>
      </c>
      <c r="J7815" s="13">
        <v>6.25</v>
      </c>
      <c r="K7815" s="13">
        <v>0.6</v>
      </c>
      <c r="L7815" s="13">
        <v>3.3333333333333335</v>
      </c>
      <c r="M7815" s="13">
        <v>19.583333333333332</v>
      </c>
    </row>
    <row r="7816" spans="2:13">
      <c r="B7816" s="10">
        <v>7813</v>
      </c>
      <c r="C7816" s="13">
        <v>1</v>
      </c>
      <c r="D7816" s="13">
        <v>4</v>
      </c>
      <c r="E7816" s="13">
        <v>9.6428571428571441</v>
      </c>
      <c r="F7816" s="13">
        <v>17.449226569608737</v>
      </c>
      <c r="G7816" s="13">
        <v>3.0063694267515921</v>
      </c>
      <c r="H7816" s="13">
        <v>4.8</v>
      </c>
      <c r="I7816" s="13">
        <v>1.2</v>
      </c>
      <c r="J7816" s="13">
        <v>4.166666666666667</v>
      </c>
      <c r="K7816" s="13">
        <v>0.4</v>
      </c>
      <c r="L7816" s="13">
        <v>5</v>
      </c>
      <c r="M7816" s="13">
        <v>13.166666666666668</v>
      </c>
    </row>
    <row r="7817" spans="2:13">
      <c r="B7817" s="10">
        <v>7814</v>
      </c>
      <c r="C7817" s="13">
        <v>1.2</v>
      </c>
      <c r="D7817" s="13">
        <v>3.3333333333333335</v>
      </c>
      <c r="E7817" s="13">
        <v>11.25</v>
      </c>
      <c r="F7817" s="13">
        <v>20.124236874236875</v>
      </c>
      <c r="G7817" s="13">
        <v>2.017094017094017</v>
      </c>
      <c r="H7817" s="13">
        <v>6.8571428571428568</v>
      </c>
      <c r="I7817" s="13">
        <v>0.8</v>
      </c>
      <c r="J7817" s="13">
        <v>6.25</v>
      </c>
      <c r="K7817" s="13">
        <v>0.6</v>
      </c>
      <c r="L7817" s="13">
        <v>3.3333333333333335</v>
      </c>
      <c r="M7817" s="13">
        <v>12.916666666666668</v>
      </c>
    </row>
    <row r="7818" spans="2:13">
      <c r="B7818" s="10">
        <v>7815</v>
      </c>
      <c r="C7818" s="13">
        <v>0.8</v>
      </c>
      <c r="D7818" s="13">
        <v>5</v>
      </c>
      <c r="E7818" s="13">
        <v>12</v>
      </c>
      <c r="F7818" s="13">
        <v>20.623567921440262</v>
      </c>
      <c r="G7818" s="13">
        <v>4.5384615384615383</v>
      </c>
      <c r="H7818" s="13">
        <v>4.0851063829787231</v>
      </c>
      <c r="I7818" s="13">
        <v>1</v>
      </c>
      <c r="J7818" s="13">
        <v>5</v>
      </c>
      <c r="K7818" s="13">
        <v>0.4</v>
      </c>
      <c r="L7818" s="13">
        <v>5</v>
      </c>
      <c r="M7818" s="13">
        <v>15</v>
      </c>
    </row>
    <row r="7819" spans="2:13">
      <c r="B7819" s="10">
        <v>7816</v>
      </c>
      <c r="C7819" s="13">
        <v>1</v>
      </c>
      <c r="D7819" s="13">
        <v>4</v>
      </c>
      <c r="E7819" s="13">
        <v>11.020408163265305</v>
      </c>
      <c r="F7819" s="13">
        <v>20.808883053337048</v>
      </c>
      <c r="G7819" s="13">
        <v>3.1677852348993287</v>
      </c>
      <c r="H7819" s="13">
        <v>6.6206896551724137</v>
      </c>
      <c r="I7819" s="13">
        <v>0.8</v>
      </c>
      <c r="J7819" s="13">
        <v>6.25</v>
      </c>
      <c r="K7819" s="13">
        <v>0.2</v>
      </c>
      <c r="L7819" s="13">
        <v>10</v>
      </c>
      <c r="M7819" s="13">
        <v>20.25</v>
      </c>
    </row>
    <row r="7820" spans="2:13">
      <c r="B7820" s="10">
        <v>7817</v>
      </c>
      <c r="C7820" s="13">
        <v>1.6</v>
      </c>
      <c r="D7820" s="13">
        <v>2.5</v>
      </c>
      <c r="E7820" s="13">
        <v>9.6428571428571441</v>
      </c>
      <c r="F7820" s="13">
        <v>18.716211374832064</v>
      </c>
      <c r="G7820" s="13">
        <v>3.2551724137931033</v>
      </c>
      <c r="H7820" s="13">
        <v>5.8181818181818183</v>
      </c>
      <c r="I7820" s="13">
        <v>1.2</v>
      </c>
      <c r="J7820" s="13">
        <v>4.166666666666667</v>
      </c>
      <c r="K7820" s="13">
        <v>0.1</v>
      </c>
      <c r="L7820" s="13">
        <v>20</v>
      </c>
      <c r="M7820" s="13">
        <v>26.666666666666668</v>
      </c>
    </row>
    <row r="7821" spans="2:13">
      <c r="B7821" s="10">
        <v>7818</v>
      </c>
      <c r="C7821" s="13">
        <v>1.2</v>
      </c>
      <c r="D7821" s="13">
        <v>3.3333333333333335</v>
      </c>
      <c r="E7821" s="13">
        <v>13.846153846153847</v>
      </c>
      <c r="F7821" s="13">
        <v>21.465322364084663</v>
      </c>
      <c r="G7821" s="13">
        <v>3.4452554744525545</v>
      </c>
      <c r="H7821" s="13">
        <v>4.1739130434782608</v>
      </c>
      <c r="I7821" s="13">
        <v>1</v>
      </c>
      <c r="J7821" s="13">
        <v>5</v>
      </c>
      <c r="K7821" s="13">
        <v>0.4</v>
      </c>
      <c r="L7821" s="13">
        <v>5</v>
      </c>
      <c r="M7821" s="13">
        <v>13.333333333333334</v>
      </c>
    </row>
    <row r="7822" spans="2:13">
      <c r="B7822" s="10">
        <v>7819</v>
      </c>
      <c r="C7822" s="13">
        <v>1.4</v>
      </c>
      <c r="D7822" s="13">
        <v>2.8571428571428572</v>
      </c>
      <c r="E7822" s="13">
        <v>10.588235294117647</v>
      </c>
      <c r="F7822" s="13">
        <v>15.715726777773513</v>
      </c>
      <c r="G7822" s="13">
        <v>2.4973544973544972</v>
      </c>
      <c r="H7822" s="13">
        <v>2.6301369863013697</v>
      </c>
      <c r="I7822" s="13">
        <v>0.6</v>
      </c>
      <c r="J7822" s="13">
        <v>8.3333333333333339</v>
      </c>
      <c r="K7822" s="13">
        <v>0.6</v>
      </c>
      <c r="L7822" s="13">
        <v>3.3333333333333335</v>
      </c>
      <c r="M7822" s="13">
        <v>14.523809523809526</v>
      </c>
    </row>
    <row r="7823" spans="2:13">
      <c r="B7823" s="10">
        <v>7820</v>
      </c>
      <c r="C7823" s="13">
        <v>0.6</v>
      </c>
      <c r="D7823" s="13">
        <v>6.666666666666667</v>
      </c>
      <c r="E7823" s="13">
        <v>11.48936170212766</v>
      </c>
      <c r="F7823" s="13">
        <v>19.109581482347441</v>
      </c>
      <c r="G7823" s="13">
        <v>2.6971428571428571</v>
      </c>
      <c r="H7823" s="13">
        <v>4.9230769230769234</v>
      </c>
      <c r="I7823" s="13">
        <v>1</v>
      </c>
      <c r="J7823" s="13">
        <v>5</v>
      </c>
      <c r="K7823" s="13">
        <v>0.1</v>
      </c>
      <c r="L7823" s="13">
        <v>20</v>
      </c>
      <c r="M7823" s="13">
        <v>31.666666666666668</v>
      </c>
    </row>
    <row r="7824" spans="2:13">
      <c r="B7824" s="10">
        <v>7821</v>
      </c>
      <c r="C7824" s="13">
        <v>0.8</v>
      </c>
      <c r="D7824" s="13">
        <v>5</v>
      </c>
      <c r="E7824" s="13">
        <v>12</v>
      </c>
      <c r="F7824" s="13">
        <v>19.136134453781512</v>
      </c>
      <c r="G7824" s="13">
        <v>3.3714285714285714</v>
      </c>
      <c r="H7824" s="13">
        <v>3.7647058823529411</v>
      </c>
      <c r="I7824" s="13">
        <v>1.6</v>
      </c>
      <c r="J7824" s="13">
        <v>3.125</v>
      </c>
      <c r="K7824" s="13">
        <v>0.8</v>
      </c>
      <c r="L7824" s="13">
        <v>2.5</v>
      </c>
      <c r="M7824" s="13">
        <v>10.625</v>
      </c>
    </row>
    <row r="7825" spans="2:13">
      <c r="B7825" s="10">
        <v>7822</v>
      </c>
      <c r="C7825" s="13">
        <v>0.2</v>
      </c>
      <c r="D7825" s="13">
        <v>20</v>
      </c>
      <c r="E7825" s="13">
        <v>11.25</v>
      </c>
      <c r="F7825" s="13">
        <v>17.485910070834617</v>
      </c>
      <c r="G7825" s="13">
        <v>2.4712041884816753</v>
      </c>
      <c r="H7825" s="13">
        <v>3.7647058823529411</v>
      </c>
      <c r="I7825" s="13">
        <v>0.8</v>
      </c>
      <c r="J7825" s="13">
        <v>6.25</v>
      </c>
      <c r="K7825" s="13">
        <v>0.4</v>
      </c>
      <c r="L7825" s="13">
        <v>5</v>
      </c>
      <c r="M7825" s="13">
        <v>31.25</v>
      </c>
    </row>
    <row r="7826" spans="2:13">
      <c r="B7826" s="10">
        <v>7823</v>
      </c>
      <c r="C7826" s="13">
        <v>1.2</v>
      </c>
      <c r="D7826" s="13">
        <v>3.3333333333333335</v>
      </c>
      <c r="E7826" s="13">
        <v>14.210526315789473</v>
      </c>
      <c r="F7826" s="13">
        <v>21.097083037428654</v>
      </c>
      <c r="G7826" s="13">
        <v>2.7126436781609193</v>
      </c>
      <c r="H7826" s="13">
        <v>4.1739130434782608</v>
      </c>
      <c r="I7826" s="13">
        <v>0.8</v>
      </c>
      <c r="J7826" s="13">
        <v>6.25</v>
      </c>
      <c r="K7826" s="13">
        <v>0.4</v>
      </c>
      <c r="L7826" s="13">
        <v>5</v>
      </c>
      <c r="M7826" s="13">
        <v>14.583333333333334</v>
      </c>
    </row>
    <row r="7827" spans="2:13">
      <c r="B7827" s="10">
        <v>7824</v>
      </c>
      <c r="C7827" s="13">
        <v>0.6</v>
      </c>
      <c r="D7827" s="13">
        <v>6.666666666666667</v>
      </c>
      <c r="E7827" s="13">
        <v>10.384615384615385</v>
      </c>
      <c r="F7827" s="13">
        <v>18.038920852874341</v>
      </c>
      <c r="G7827" s="13">
        <v>3.189189189189189</v>
      </c>
      <c r="H7827" s="13">
        <v>4.4651162790697674</v>
      </c>
      <c r="I7827" s="13">
        <v>1</v>
      </c>
      <c r="J7827" s="13">
        <v>5</v>
      </c>
      <c r="K7827" s="13">
        <v>0.6</v>
      </c>
      <c r="L7827" s="13">
        <v>3.3333333333333335</v>
      </c>
      <c r="M7827" s="13">
        <v>15.000000000000002</v>
      </c>
    </row>
    <row r="7828" spans="2:13">
      <c r="B7828" s="10">
        <v>7825</v>
      </c>
      <c r="C7828" s="13">
        <v>0.6</v>
      </c>
      <c r="D7828" s="13">
        <v>6.666666666666667</v>
      </c>
      <c r="E7828" s="13">
        <v>10.8</v>
      </c>
      <c r="F7828" s="13">
        <v>17.01344537815126</v>
      </c>
      <c r="G7828" s="13">
        <v>3.4705882352941178</v>
      </c>
      <c r="H7828" s="13">
        <v>2.7428571428571429</v>
      </c>
      <c r="I7828" s="13">
        <v>1</v>
      </c>
      <c r="J7828" s="13">
        <v>5</v>
      </c>
      <c r="K7828" s="13">
        <v>0.2</v>
      </c>
      <c r="L7828" s="13">
        <v>10</v>
      </c>
      <c r="M7828" s="13">
        <v>21.666666666666668</v>
      </c>
    </row>
    <row r="7829" spans="2:13">
      <c r="B7829" s="10">
        <v>7826</v>
      </c>
      <c r="C7829" s="13">
        <v>0.8</v>
      </c>
      <c r="D7829" s="13">
        <v>5</v>
      </c>
      <c r="E7829" s="13">
        <v>12.558139534883722</v>
      </c>
      <c r="F7829" s="13">
        <v>21.386771113831088</v>
      </c>
      <c r="G7829" s="13">
        <v>3.7759999999999998</v>
      </c>
      <c r="H7829" s="13">
        <v>5.0526315789473681</v>
      </c>
      <c r="I7829" s="13">
        <v>1</v>
      </c>
      <c r="J7829" s="13">
        <v>5</v>
      </c>
      <c r="K7829" s="13">
        <v>0.4</v>
      </c>
      <c r="L7829" s="13">
        <v>5</v>
      </c>
      <c r="M7829" s="13">
        <v>15</v>
      </c>
    </row>
    <row r="7830" spans="2:13">
      <c r="B7830" s="10">
        <v>7827</v>
      </c>
      <c r="C7830" s="13">
        <v>0.4</v>
      </c>
      <c r="D7830" s="13">
        <v>10</v>
      </c>
      <c r="E7830" s="13">
        <v>12</v>
      </c>
      <c r="F7830" s="13">
        <v>19.715976331360949</v>
      </c>
      <c r="G7830" s="13">
        <v>2.7928994082840237</v>
      </c>
      <c r="H7830" s="13">
        <v>4.9230769230769234</v>
      </c>
      <c r="I7830" s="13">
        <v>0.8</v>
      </c>
      <c r="J7830" s="13">
        <v>6.25</v>
      </c>
      <c r="K7830" s="13">
        <v>0.6</v>
      </c>
      <c r="L7830" s="13">
        <v>3.3333333333333335</v>
      </c>
      <c r="M7830" s="13">
        <v>19.583333333333332</v>
      </c>
    </row>
    <row r="7831" spans="2:13">
      <c r="B7831" s="10">
        <v>7828</v>
      </c>
      <c r="C7831" s="13">
        <v>0.6</v>
      </c>
      <c r="D7831" s="13">
        <v>6.666666666666667</v>
      </c>
      <c r="E7831" s="13">
        <v>12.272727272727273</v>
      </c>
      <c r="F7831" s="13">
        <v>19.88022171540749</v>
      </c>
      <c r="G7831" s="13">
        <v>3.5223880597014925</v>
      </c>
      <c r="H7831" s="13">
        <v>4.0851063829787231</v>
      </c>
      <c r="I7831" s="13">
        <v>1</v>
      </c>
      <c r="J7831" s="13">
        <v>5</v>
      </c>
      <c r="K7831" s="13">
        <v>0.6</v>
      </c>
      <c r="L7831" s="13">
        <v>3.3333333333333335</v>
      </c>
      <c r="M7831" s="13">
        <v>15.000000000000002</v>
      </c>
    </row>
    <row r="7832" spans="2:13">
      <c r="B7832" s="10">
        <v>7829</v>
      </c>
      <c r="C7832" s="13">
        <v>1</v>
      </c>
      <c r="D7832" s="13">
        <v>4</v>
      </c>
      <c r="E7832" s="13">
        <v>15.428571428571429</v>
      </c>
      <c r="F7832" s="13">
        <v>21.295238095238094</v>
      </c>
      <c r="G7832" s="13">
        <v>2.6666666666666665</v>
      </c>
      <c r="H7832" s="13">
        <v>3.2</v>
      </c>
      <c r="I7832" s="13">
        <v>1</v>
      </c>
      <c r="J7832" s="13">
        <v>5</v>
      </c>
      <c r="K7832" s="13">
        <v>0.6</v>
      </c>
      <c r="L7832" s="13">
        <v>3.3333333333333335</v>
      </c>
      <c r="M7832" s="13">
        <v>12.333333333333334</v>
      </c>
    </row>
    <row r="7833" spans="2:13">
      <c r="B7833" s="10">
        <v>7830</v>
      </c>
      <c r="C7833" s="13">
        <v>0.8</v>
      </c>
      <c r="D7833" s="13">
        <v>5</v>
      </c>
      <c r="E7833" s="13">
        <v>10.384615384615385</v>
      </c>
      <c r="F7833" s="13">
        <v>17.004905239687847</v>
      </c>
      <c r="G7833" s="13">
        <v>3.4202898550724639</v>
      </c>
      <c r="H7833" s="13">
        <v>3.2</v>
      </c>
      <c r="I7833" s="13">
        <v>0.6</v>
      </c>
      <c r="J7833" s="13">
        <v>8.3333333333333339</v>
      </c>
      <c r="K7833" s="13">
        <v>0.8</v>
      </c>
      <c r="L7833" s="13">
        <v>2.5</v>
      </c>
      <c r="M7833" s="13">
        <v>15.833333333333334</v>
      </c>
    </row>
    <row r="7834" spans="2:13">
      <c r="B7834" s="10">
        <v>7831</v>
      </c>
      <c r="C7834" s="13">
        <v>1</v>
      </c>
      <c r="D7834" s="13">
        <v>4</v>
      </c>
      <c r="E7834" s="13">
        <v>10.588235294117647</v>
      </c>
      <c r="F7834" s="13">
        <v>17.939213429905909</v>
      </c>
      <c r="G7834" s="13">
        <v>2.9873417721518987</v>
      </c>
      <c r="H7834" s="13">
        <v>4.3636363636363633</v>
      </c>
      <c r="I7834" s="13">
        <v>1</v>
      </c>
      <c r="J7834" s="13">
        <v>5</v>
      </c>
      <c r="K7834" s="13">
        <v>0.4</v>
      </c>
      <c r="L7834" s="13">
        <v>5</v>
      </c>
      <c r="M7834" s="13">
        <v>14</v>
      </c>
    </row>
    <row r="7835" spans="2:13">
      <c r="B7835" s="10">
        <v>7832</v>
      </c>
      <c r="C7835" s="13">
        <v>1.4</v>
      </c>
      <c r="D7835" s="13">
        <v>2.8571428571428572</v>
      </c>
      <c r="E7835" s="13">
        <v>12</v>
      </c>
      <c r="F7835" s="13">
        <v>20.178249336870024</v>
      </c>
      <c r="G7835" s="13">
        <v>3.2551724137931033</v>
      </c>
      <c r="H7835" s="13">
        <v>4.9230769230769234</v>
      </c>
      <c r="I7835" s="13">
        <v>1</v>
      </c>
      <c r="J7835" s="13">
        <v>5</v>
      </c>
      <c r="K7835" s="13">
        <v>0.4</v>
      </c>
      <c r="L7835" s="13">
        <v>5</v>
      </c>
      <c r="M7835" s="13">
        <v>12.857142857142858</v>
      </c>
    </row>
    <row r="7836" spans="2:13">
      <c r="B7836" s="10">
        <v>7833</v>
      </c>
      <c r="C7836" s="13">
        <v>0.8</v>
      </c>
      <c r="D7836" s="13">
        <v>5</v>
      </c>
      <c r="E7836" s="13">
        <v>12.857142857142858</v>
      </c>
      <c r="F7836" s="13">
        <v>20.688280986153327</v>
      </c>
      <c r="G7836" s="13">
        <v>3.746031746031746</v>
      </c>
      <c r="H7836" s="13">
        <v>4.0851063829787231</v>
      </c>
      <c r="I7836" s="13">
        <v>0.8</v>
      </c>
      <c r="J7836" s="13">
        <v>6.25</v>
      </c>
      <c r="K7836" s="13">
        <v>0.6</v>
      </c>
      <c r="L7836" s="13">
        <v>3.3333333333333335</v>
      </c>
      <c r="M7836" s="13">
        <v>14.583333333333334</v>
      </c>
    </row>
    <row r="7837" spans="2:13">
      <c r="B7837" s="10">
        <v>7834</v>
      </c>
      <c r="C7837" s="13">
        <v>0.6</v>
      </c>
      <c r="D7837" s="13">
        <v>6.666666666666667</v>
      </c>
      <c r="E7837" s="13">
        <v>12.272727272727273</v>
      </c>
      <c r="F7837" s="13">
        <v>20.556060606060605</v>
      </c>
      <c r="G7837" s="13">
        <v>2.95</v>
      </c>
      <c r="H7837" s="13">
        <v>5.333333333333333</v>
      </c>
      <c r="I7837" s="13">
        <v>1</v>
      </c>
      <c r="J7837" s="13">
        <v>5</v>
      </c>
      <c r="K7837" s="13">
        <v>0.6</v>
      </c>
      <c r="L7837" s="13">
        <v>3.3333333333333335</v>
      </c>
      <c r="M7837" s="13">
        <v>15.000000000000002</v>
      </c>
    </row>
    <row r="7838" spans="2:13">
      <c r="B7838" s="10">
        <v>7835</v>
      </c>
      <c r="C7838" s="13">
        <v>1</v>
      </c>
      <c r="D7838" s="13">
        <v>4</v>
      </c>
      <c r="E7838" s="13">
        <v>14.594594594594593</v>
      </c>
      <c r="F7838" s="13">
        <v>23.084483084483082</v>
      </c>
      <c r="G7838" s="13">
        <v>3.3006993006993004</v>
      </c>
      <c r="H7838" s="13">
        <v>5.1891891891891895</v>
      </c>
      <c r="I7838" s="13">
        <v>0.8</v>
      </c>
      <c r="J7838" s="13">
        <v>6.25</v>
      </c>
      <c r="K7838" s="13">
        <v>0.6</v>
      </c>
      <c r="L7838" s="13">
        <v>3.3333333333333335</v>
      </c>
      <c r="M7838" s="13">
        <v>13.583333333333334</v>
      </c>
    </row>
    <row r="7839" spans="2:13">
      <c r="B7839" s="10">
        <v>7836</v>
      </c>
      <c r="C7839" s="13">
        <v>0.8</v>
      </c>
      <c r="D7839" s="13">
        <v>5</v>
      </c>
      <c r="E7839" s="13">
        <v>16.363636363636363</v>
      </c>
      <c r="F7839" s="13">
        <v>23.561980048936569</v>
      </c>
      <c r="G7839" s="13">
        <v>2.9316770186335406</v>
      </c>
      <c r="H7839" s="13">
        <v>4.2666666666666666</v>
      </c>
      <c r="I7839" s="13">
        <v>1.2</v>
      </c>
      <c r="J7839" s="13">
        <v>4.166666666666667</v>
      </c>
      <c r="K7839" s="13">
        <v>0.1</v>
      </c>
      <c r="L7839" s="13">
        <v>20</v>
      </c>
      <c r="M7839" s="13">
        <v>29.166666666666668</v>
      </c>
    </row>
    <row r="7840" spans="2:13">
      <c r="B7840" s="10">
        <v>7837</v>
      </c>
      <c r="C7840" s="13">
        <v>1.2</v>
      </c>
      <c r="D7840" s="13">
        <v>3.3333333333333335</v>
      </c>
      <c r="E7840" s="13">
        <v>12</v>
      </c>
      <c r="F7840" s="13">
        <v>19.518518518518519</v>
      </c>
      <c r="G7840" s="13">
        <v>2.1851851851851851</v>
      </c>
      <c r="H7840" s="13">
        <v>5.333333333333333</v>
      </c>
      <c r="I7840" s="13">
        <v>1.4</v>
      </c>
      <c r="J7840" s="13">
        <v>3.5714285714285716</v>
      </c>
      <c r="K7840" s="13">
        <v>0.2</v>
      </c>
      <c r="L7840" s="13">
        <v>10</v>
      </c>
      <c r="M7840" s="13">
        <v>16.904761904761905</v>
      </c>
    </row>
    <row r="7841" spans="2:13">
      <c r="B7841" s="10">
        <v>7838</v>
      </c>
      <c r="C7841" s="13">
        <v>0.8</v>
      </c>
      <c r="D7841" s="13">
        <v>5</v>
      </c>
      <c r="E7841" s="13">
        <v>11.25</v>
      </c>
      <c r="F7841" s="13">
        <v>18.197480106100794</v>
      </c>
      <c r="G7841" s="13">
        <v>3.2551724137931033</v>
      </c>
      <c r="H7841" s="13">
        <v>3.6923076923076925</v>
      </c>
      <c r="I7841" s="13">
        <v>0.6</v>
      </c>
      <c r="J7841" s="13">
        <v>8.3333333333333339</v>
      </c>
      <c r="K7841" s="13">
        <v>0.8</v>
      </c>
      <c r="L7841" s="13">
        <v>2.5</v>
      </c>
      <c r="M7841" s="13">
        <v>15.833333333333334</v>
      </c>
    </row>
    <row r="7842" spans="2:13">
      <c r="B7842" s="10">
        <v>7839</v>
      </c>
      <c r="C7842" s="13">
        <v>1</v>
      </c>
      <c r="D7842" s="13">
        <v>4</v>
      </c>
      <c r="E7842" s="13">
        <v>10.188679245283019</v>
      </c>
      <c r="F7842" s="13">
        <v>19.452116537917391</v>
      </c>
      <c r="G7842" s="13">
        <v>3.4452554744525545</v>
      </c>
      <c r="H7842" s="13">
        <v>5.8181818181818183</v>
      </c>
      <c r="I7842" s="13">
        <v>1.2</v>
      </c>
      <c r="J7842" s="13">
        <v>4.166666666666667</v>
      </c>
      <c r="K7842" s="13">
        <v>0.2</v>
      </c>
      <c r="L7842" s="13">
        <v>10</v>
      </c>
      <c r="M7842" s="13">
        <v>18.166666666666668</v>
      </c>
    </row>
    <row r="7843" spans="2:13">
      <c r="B7843" s="10">
        <v>7840</v>
      </c>
      <c r="C7843" s="13">
        <v>0.4</v>
      </c>
      <c r="D7843" s="13">
        <v>10</v>
      </c>
      <c r="E7843" s="13">
        <v>10.384615384615385</v>
      </c>
      <c r="F7843" s="13">
        <v>19.503496503496503</v>
      </c>
      <c r="G7843" s="13">
        <v>3.3006993006993004</v>
      </c>
      <c r="H7843" s="13">
        <v>5.8181818181818183</v>
      </c>
      <c r="I7843" s="13">
        <v>0.8</v>
      </c>
      <c r="J7843" s="13">
        <v>6.25</v>
      </c>
      <c r="K7843" s="13">
        <v>0.4</v>
      </c>
      <c r="L7843" s="13">
        <v>5</v>
      </c>
      <c r="M7843" s="13">
        <v>21.25</v>
      </c>
    </row>
    <row r="7844" spans="2:13">
      <c r="B7844" s="10">
        <v>7841</v>
      </c>
      <c r="C7844" s="13">
        <v>1.2</v>
      </c>
      <c r="D7844" s="13">
        <v>3.3333333333333335</v>
      </c>
      <c r="E7844" s="13">
        <v>12</v>
      </c>
      <c r="F7844" s="13">
        <v>17.502442201237383</v>
      </c>
      <c r="G7844" s="13">
        <v>3.189189189189189</v>
      </c>
      <c r="H7844" s="13">
        <v>2.3132530120481927</v>
      </c>
      <c r="I7844" s="13">
        <v>1</v>
      </c>
      <c r="J7844" s="13">
        <v>5</v>
      </c>
      <c r="K7844" s="13">
        <v>0.6</v>
      </c>
      <c r="L7844" s="13">
        <v>3.3333333333333335</v>
      </c>
      <c r="M7844" s="13">
        <v>11.666666666666668</v>
      </c>
    </row>
    <row r="7845" spans="2:13">
      <c r="B7845" s="10">
        <v>7842</v>
      </c>
      <c r="C7845" s="13">
        <v>1</v>
      </c>
      <c r="D7845" s="13">
        <v>4</v>
      </c>
      <c r="E7845" s="13">
        <v>11.25</v>
      </c>
      <c r="F7845" s="13">
        <v>19.374031007751938</v>
      </c>
      <c r="G7845" s="13">
        <v>3.6589147286821708</v>
      </c>
      <c r="H7845" s="13">
        <v>4.4651162790697674</v>
      </c>
      <c r="I7845" s="13">
        <v>0.8</v>
      </c>
      <c r="J7845" s="13">
        <v>6.25</v>
      </c>
      <c r="K7845" s="13">
        <v>0.4</v>
      </c>
      <c r="L7845" s="13">
        <v>5</v>
      </c>
      <c r="M7845" s="13">
        <v>15.25</v>
      </c>
    </row>
    <row r="7846" spans="2:13">
      <c r="B7846" s="10">
        <v>7843</v>
      </c>
      <c r="C7846" s="13">
        <v>0.6</v>
      </c>
      <c r="D7846" s="13">
        <v>6.666666666666667</v>
      </c>
      <c r="E7846" s="13">
        <v>6.666666666666667</v>
      </c>
      <c r="F7846" s="13">
        <v>21.925000000000001</v>
      </c>
      <c r="G7846" s="13">
        <v>2.458333333333333</v>
      </c>
      <c r="H7846" s="13">
        <v>12.8</v>
      </c>
      <c r="I7846" s="13">
        <v>0.8</v>
      </c>
      <c r="J7846" s="13">
        <v>6.25</v>
      </c>
      <c r="K7846" s="13">
        <v>0.1</v>
      </c>
      <c r="L7846" s="13">
        <v>20</v>
      </c>
      <c r="M7846" s="13">
        <v>32.916666666666671</v>
      </c>
    </row>
    <row r="7847" spans="2:13">
      <c r="B7847" s="10">
        <v>7844</v>
      </c>
      <c r="C7847" s="13">
        <v>0.4</v>
      </c>
      <c r="D7847" s="13">
        <v>10</v>
      </c>
      <c r="E7847" s="13">
        <v>12.558139534883722</v>
      </c>
      <c r="F7847" s="13">
        <v>20.419245917862444</v>
      </c>
      <c r="G7847" s="13">
        <v>3.7759999999999998</v>
      </c>
      <c r="H7847" s="13">
        <v>4.0851063829787231</v>
      </c>
      <c r="I7847" s="13">
        <v>0.8</v>
      </c>
      <c r="J7847" s="13">
        <v>6.25</v>
      </c>
      <c r="K7847" s="13">
        <v>0.1</v>
      </c>
      <c r="L7847" s="13">
        <v>20</v>
      </c>
      <c r="M7847" s="13">
        <v>36.25</v>
      </c>
    </row>
    <row r="7848" spans="2:13">
      <c r="B7848" s="10">
        <v>7845</v>
      </c>
      <c r="C7848" s="13">
        <v>0.6</v>
      </c>
      <c r="D7848" s="13">
        <v>6.666666666666667</v>
      </c>
      <c r="E7848" s="13">
        <v>13.5</v>
      </c>
      <c r="F7848" s="13">
        <v>21.030361857431277</v>
      </c>
      <c r="G7848" s="13">
        <v>3.4452554744525545</v>
      </c>
      <c r="H7848" s="13">
        <v>4.0851063829787231</v>
      </c>
      <c r="I7848" s="13">
        <v>1.4</v>
      </c>
      <c r="J7848" s="13">
        <v>3.5714285714285716</v>
      </c>
      <c r="K7848" s="13">
        <v>0.2</v>
      </c>
      <c r="L7848" s="13">
        <v>10</v>
      </c>
      <c r="M7848" s="13">
        <v>20.238095238095241</v>
      </c>
    </row>
    <row r="7849" spans="2:13">
      <c r="B7849" s="10">
        <v>7846</v>
      </c>
      <c r="C7849" s="13">
        <v>1.2</v>
      </c>
      <c r="D7849" s="13">
        <v>3.3333333333333335</v>
      </c>
      <c r="E7849" s="13">
        <v>10.384615384615385</v>
      </c>
      <c r="F7849" s="13">
        <v>19.232719302486746</v>
      </c>
      <c r="G7849" s="13">
        <v>3.6589147286821708</v>
      </c>
      <c r="H7849" s="13">
        <v>5.1891891891891895</v>
      </c>
      <c r="I7849" s="13">
        <v>1.2</v>
      </c>
      <c r="J7849" s="13">
        <v>4.166666666666667</v>
      </c>
      <c r="K7849" s="13">
        <v>0.6</v>
      </c>
      <c r="L7849" s="13">
        <v>3.3333333333333335</v>
      </c>
      <c r="M7849" s="13">
        <v>10.833333333333334</v>
      </c>
    </row>
    <row r="7850" spans="2:13">
      <c r="B7850" s="10">
        <v>7847</v>
      </c>
      <c r="C7850" s="13">
        <v>0.6</v>
      </c>
      <c r="D7850" s="13">
        <v>6.666666666666667</v>
      </c>
      <c r="E7850" s="13">
        <v>13.5</v>
      </c>
      <c r="F7850" s="13">
        <v>22.363343108504402</v>
      </c>
      <c r="G7850" s="13">
        <v>3.0451612903225804</v>
      </c>
      <c r="H7850" s="13">
        <v>5.8181818181818183</v>
      </c>
      <c r="I7850" s="13">
        <v>1</v>
      </c>
      <c r="J7850" s="13">
        <v>5</v>
      </c>
      <c r="K7850" s="13">
        <v>0.4</v>
      </c>
      <c r="L7850" s="13">
        <v>5</v>
      </c>
      <c r="M7850" s="13">
        <v>16.666666666666668</v>
      </c>
    </row>
    <row r="7851" spans="2:13">
      <c r="B7851" s="10">
        <v>7848</v>
      </c>
      <c r="C7851" s="13">
        <v>1</v>
      </c>
      <c r="D7851" s="13">
        <v>4</v>
      </c>
      <c r="E7851" s="13">
        <v>13.846153846153847</v>
      </c>
      <c r="F7851" s="13">
        <v>23.250586586992121</v>
      </c>
      <c r="G7851" s="13">
        <v>3.2108843537414966</v>
      </c>
      <c r="H7851" s="13">
        <v>6.193548387096774</v>
      </c>
      <c r="I7851" s="13">
        <v>1</v>
      </c>
      <c r="J7851" s="13">
        <v>5</v>
      </c>
      <c r="K7851" s="13">
        <v>0.2</v>
      </c>
      <c r="L7851" s="13">
        <v>10</v>
      </c>
      <c r="M7851" s="13">
        <v>19</v>
      </c>
    </row>
    <row r="7852" spans="2:13">
      <c r="B7852" s="10">
        <v>7849</v>
      </c>
      <c r="C7852" s="13">
        <v>0.6</v>
      </c>
      <c r="D7852" s="13">
        <v>6.666666666666667</v>
      </c>
      <c r="E7852" s="13">
        <v>11.020408163265305</v>
      </c>
      <c r="F7852" s="13">
        <v>18.087173376371982</v>
      </c>
      <c r="G7852" s="13">
        <v>2.3838383838383841</v>
      </c>
      <c r="H7852" s="13">
        <v>4.6829268292682924</v>
      </c>
      <c r="I7852" s="13">
        <v>1</v>
      </c>
      <c r="J7852" s="13">
        <v>5</v>
      </c>
      <c r="K7852" s="13">
        <v>0.8</v>
      </c>
      <c r="L7852" s="13">
        <v>2.5</v>
      </c>
      <c r="M7852" s="13">
        <v>14.166666666666668</v>
      </c>
    </row>
    <row r="7853" spans="2:13">
      <c r="B7853" s="10">
        <v>7850</v>
      </c>
      <c r="C7853" s="13">
        <v>0.6</v>
      </c>
      <c r="D7853" s="13">
        <v>6.666666666666667</v>
      </c>
      <c r="E7853" s="13">
        <v>12</v>
      </c>
      <c r="F7853" s="13">
        <v>19.171859296482413</v>
      </c>
      <c r="G7853" s="13">
        <v>2.3718592964824121</v>
      </c>
      <c r="H7853" s="13">
        <v>4.8</v>
      </c>
      <c r="I7853" s="13">
        <v>0.8</v>
      </c>
      <c r="J7853" s="13">
        <v>6.25</v>
      </c>
      <c r="K7853" s="13">
        <v>0.4</v>
      </c>
      <c r="L7853" s="13">
        <v>5</v>
      </c>
      <c r="M7853" s="13">
        <v>17.916666666666668</v>
      </c>
    </row>
    <row r="7854" spans="2:13">
      <c r="B7854" s="10">
        <v>7851</v>
      </c>
      <c r="C7854" s="13">
        <v>0.6</v>
      </c>
      <c r="D7854" s="13">
        <v>6.666666666666667</v>
      </c>
      <c r="E7854" s="13">
        <v>11.48936170212766</v>
      </c>
      <c r="F7854" s="13">
        <v>17.902944045081817</v>
      </c>
      <c r="G7854" s="13">
        <v>3.0451612903225804</v>
      </c>
      <c r="H7854" s="13">
        <v>3.3684210526315788</v>
      </c>
      <c r="I7854" s="13">
        <v>1.2</v>
      </c>
      <c r="J7854" s="13">
        <v>4.166666666666667</v>
      </c>
      <c r="K7854" s="13">
        <v>1</v>
      </c>
      <c r="L7854" s="13">
        <v>2</v>
      </c>
      <c r="M7854" s="13">
        <v>12.833333333333334</v>
      </c>
    </row>
    <row r="7855" spans="2:13">
      <c r="B7855" s="10">
        <v>7852</v>
      </c>
      <c r="C7855" s="13">
        <v>0.2</v>
      </c>
      <c r="D7855" s="13">
        <v>20</v>
      </c>
      <c r="E7855" s="13">
        <v>11.25</v>
      </c>
      <c r="F7855" s="13">
        <v>18.010233918128655</v>
      </c>
      <c r="G7855" s="13">
        <v>2.7602339181286553</v>
      </c>
      <c r="H7855" s="13">
        <v>4</v>
      </c>
      <c r="I7855" s="13">
        <v>1</v>
      </c>
      <c r="J7855" s="13">
        <v>5</v>
      </c>
      <c r="K7855" s="13">
        <v>0.6</v>
      </c>
      <c r="L7855" s="13">
        <v>3.3333333333333335</v>
      </c>
      <c r="M7855" s="13">
        <v>28.333333333333332</v>
      </c>
    </row>
    <row r="7856" spans="2:13">
      <c r="B7856" s="10">
        <v>7853</v>
      </c>
      <c r="C7856" s="13">
        <v>0.4</v>
      </c>
      <c r="D7856" s="13">
        <v>10</v>
      </c>
      <c r="E7856" s="13">
        <v>13.170731707317072</v>
      </c>
      <c r="F7856" s="13">
        <v>18.891154116481204</v>
      </c>
      <c r="G7856" s="13">
        <v>3.1258278145695364</v>
      </c>
      <c r="H7856" s="13">
        <v>2.5945945945945947</v>
      </c>
      <c r="I7856" s="13">
        <v>0.8</v>
      </c>
      <c r="J7856" s="13">
        <v>6.25</v>
      </c>
      <c r="K7856" s="13">
        <v>0.2</v>
      </c>
      <c r="L7856" s="13">
        <v>10</v>
      </c>
      <c r="M7856" s="13">
        <v>26.25</v>
      </c>
    </row>
    <row r="7857" spans="2:13">
      <c r="B7857" s="10">
        <v>7854</v>
      </c>
      <c r="C7857" s="13">
        <v>1.6</v>
      </c>
      <c r="D7857" s="13">
        <v>2.5</v>
      </c>
      <c r="E7857" s="13">
        <v>12.857142857142858</v>
      </c>
      <c r="F7857" s="13">
        <v>21.821991341991342</v>
      </c>
      <c r="G7857" s="13">
        <v>3.1466666666666669</v>
      </c>
      <c r="H7857" s="13">
        <v>5.8181818181818183</v>
      </c>
      <c r="I7857" s="13">
        <v>1.2</v>
      </c>
      <c r="J7857" s="13">
        <v>4.166666666666667</v>
      </c>
      <c r="K7857" s="13">
        <v>0.2</v>
      </c>
      <c r="L7857" s="13">
        <v>10</v>
      </c>
      <c r="M7857" s="13">
        <v>16.666666666666668</v>
      </c>
    </row>
    <row r="7858" spans="2:13">
      <c r="B7858" s="10">
        <v>7855</v>
      </c>
      <c r="C7858" s="13">
        <v>1</v>
      </c>
      <c r="D7858" s="13">
        <v>4</v>
      </c>
      <c r="E7858" s="13">
        <v>10.188679245283019</v>
      </c>
      <c r="F7858" s="13">
        <v>16.269743976075517</v>
      </c>
      <c r="G7858" s="13">
        <v>2.7126436781609193</v>
      </c>
      <c r="H7858" s="13">
        <v>3.3684210526315788</v>
      </c>
      <c r="I7858" s="13">
        <v>1</v>
      </c>
      <c r="J7858" s="13">
        <v>5</v>
      </c>
      <c r="K7858" s="13">
        <v>0.4</v>
      </c>
      <c r="L7858" s="13">
        <v>5</v>
      </c>
      <c r="M7858" s="13">
        <v>14</v>
      </c>
    </row>
    <row r="7859" spans="2:13">
      <c r="B7859" s="10">
        <v>7856</v>
      </c>
      <c r="C7859" s="13">
        <v>1</v>
      </c>
      <c r="D7859" s="13">
        <v>4</v>
      </c>
      <c r="E7859" s="13">
        <v>11.48936170212766</v>
      </c>
      <c r="F7859" s="13">
        <v>17.921647951347548</v>
      </c>
      <c r="G7859" s="13">
        <v>2.258373205741627</v>
      </c>
      <c r="H7859" s="13">
        <v>4.1739130434782608</v>
      </c>
      <c r="I7859" s="13">
        <v>1</v>
      </c>
      <c r="J7859" s="13">
        <v>5</v>
      </c>
      <c r="K7859" s="13">
        <v>0.2</v>
      </c>
      <c r="L7859" s="13">
        <v>10</v>
      </c>
      <c r="M7859" s="13">
        <v>19</v>
      </c>
    </row>
    <row r="7860" spans="2:13">
      <c r="B7860" s="10">
        <v>7857</v>
      </c>
      <c r="C7860" s="13">
        <v>1</v>
      </c>
      <c r="D7860" s="13">
        <v>4</v>
      </c>
      <c r="E7860" s="13">
        <v>10</v>
      </c>
      <c r="F7860" s="13">
        <v>16.593406593406591</v>
      </c>
      <c r="G7860" s="13">
        <v>2.5934065934065931</v>
      </c>
      <c r="H7860" s="13">
        <v>4</v>
      </c>
      <c r="I7860" s="13">
        <v>1.2</v>
      </c>
      <c r="J7860" s="13">
        <v>4.166666666666667</v>
      </c>
      <c r="K7860" s="13">
        <v>0.4</v>
      </c>
      <c r="L7860" s="13">
        <v>5</v>
      </c>
      <c r="M7860" s="13">
        <v>13.166666666666668</v>
      </c>
    </row>
    <row r="7861" spans="2:13">
      <c r="B7861" s="10">
        <v>7858</v>
      </c>
      <c r="C7861" s="13">
        <v>1</v>
      </c>
      <c r="D7861" s="13">
        <v>4</v>
      </c>
      <c r="E7861" s="13">
        <v>13.846153846153847</v>
      </c>
      <c r="F7861" s="13">
        <v>20.387330316742084</v>
      </c>
      <c r="G7861" s="13">
        <v>2.776470588235294</v>
      </c>
      <c r="H7861" s="13">
        <v>3.7647058823529411</v>
      </c>
      <c r="I7861" s="13">
        <v>1.2</v>
      </c>
      <c r="J7861" s="13">
        <v>4.166666666666667</v>
      </c>
      <c r="K7861" s="13">
        <v>0.4</v>
      </c>
      <c r="L7861" s="13">
        <v>5</v>
      </c>
      <c r="M7861" s="13">
        <v>13.166666666666668</v>
      </c>
    </row>
    <row r="7862" spans="2:13">
      <c r="B7862" s="10">
        <v>7859</v>
      </c>
      <c r="C7862" s="13">
        <v>0.8</v>
      </c>
      <c r="D7862" s="13">
        <v>5</v>
      </c>
      <c r="E7862" s="13">
        <v>15.882352941176469</v>
      </c>
      <c r="F7862" s="13">
        <v>25.327514231499052</v>
      </c>
      <c r="G7862" s="13">
        <v>3.0451612903225804</v>
      </c>
      <c r="H7862" s="13">
        <v>6.4</v>
      </c>
      <c r="I7862" s="13">
        <v>0.8</v>
      </c>
      <c r="J7862" s="13">
        <v>6.25</v>
      </c>
      <c r="K7862" s="13">
        <v>0.2</v>
      </c>
      <c r="L7862" s="13">
        <v>10</v>
      </c>
      <c r="M7862" s="13">
        <v>21.25</v>
      </c>
    </row>
    <row r="7863" spans="2:13">
      <c r="B7863" s="10">
        <v>7860</v>
      </c>
      <c r="C7863" s="13">
        <v>0.8</v>
      </c>
      <c r="D7863" s="13">
        <v>5</v>
      </c>
      <c r="E7863" s="13">
        <v>15</v>
      </c>
      <c r="F7863" s="13">
        <v>24.747517730496455</v>
      </c>
      <c r="G7863" s="13">
        <v>3.3475177304964543</v>
      </c>
      <c r="H7863" s="13">
        <v>6.4</v>
      </c>
      <c r="I7863" s="13">
        <v>1.6</v>
      </c>
      <c r="J7863" s="13">
        <v>3.125</v>
      </c>
      <c r="K7863" s="13">
        <v>0.2</v>
      </c>
      <c r="L7863" s="13">
        <v>10</v>
      </c>
      <c r="M7863" s="13">
        <v>18.125</v>
      </c>
    </row>
    <row r="7864" spans="2:13">
      <c r="B7864" s="10">
        <v>7861</v>
      </c>
      <c r="C7864" s="13">
        <v>0.2</v>
      </c>
      <c r="D7864" s="13">
        <v>20</v>
      </c>
      <c r="E7864" s="13">
        <v>13.846153846153847</v>
      </c>
      <c r="F7864" s="13">
        <v>26.8914093206064</v>
      </c>
      <c r="G7864" s="13">
        <v>3.4452554744525545</v>
      </c>
      <c r="H7864" s="13">
        <v>9.6</v>
      </c>
      <c r="I7864" s="13">
        <v>0.8</v>
      </c>
      <c r="J7864" s="13">
        <v>6.25</v>
      </c>
      <c r="K7864" s="13">
        <v>0.2</v>
      </c>
      <c r="L7864" s="13">
        <v>10</v>
      </c>
      <c r="M7864" s="13">
        <v>36.25</v>
      </c>
    </row>
    <row r="7865" spans="2:13">
      <c r="B7865" s="10">
        <v>7862</v>
      </c>
      <c r="C7865" s="13">
        <v>1.2</v>
      </c>
      <c r="D7865" s="13">
        <v>3.3333333333333335</v>
      </c>
      <c r="E7865" s="13">
        <v>12</v>
      </c>
      <c r="F7865" s="13">
        <v>19.069618564950652</v>
      </c>
      <c r="G7865" s="13">
        <v>2.8957055214723924</v>
      </c>
      <c r="H7865" s="13">
        <v>4.1739130434782608</v>
      </c>
      <c r="I7865" s="13">
        <v>1.4</v>
      </c>
      <c r="J7865" s="13">
        <v>3.5714285714285716</v>
      </c>
      <c r="K7865" s="13">
        <v>0.8</v>
      </c>
      <c r="L7865" s="13">
        <v>2.5</v>
      </c>
      <c r="M7865" s="13">
        <v>9.4047619047619051</v>
      </c>
    </row>
    <row r="7866" spans="2:13">
      <c r="B7866" s="10">
        <v>7863</v>
      </c>
      <c r="C7866" s="13">
        <v>0.8</v>
      </c>
      <c r="D7866" s="13">
        <v>5</v>
      </c>
      <c r="E7866" s="13">
        <v>12.857142857142858</v>
      </c>
      <c r="F7866" s="13">
        <v>21.31141060197664</v>
      </c>
      <c r="G7866" s="13">
        <v>2.9685534591194971</v>
      </c>
      <c r="H7866" s="13">
        <v>5.4857142857142858</v>
      </c>
      <c r="I7866" s="13">
        <v>1.2</v>
      </c>
      <c r="J7866" s="13">
        <v>4.166666666666667</v>
      </c>
      <c r="K7866" s="13">
        <v>0.8</v>
      </c>
      <c r="L7866" s="13">
        <v>2.5</v>
      </c>
      <c r="M7866" s="13">
        <v>11.666666666666668</v>
      </c>
    </row>
    <row r="7867" spans="2:13">
      <c r="B7867" s="10">
        <v>7864</v>
      </c>
      <c r="C7867" s="13">
        <v>1</v>
      </c>
      <c r="D7867" s="13">
        <v>4</v>
      </c>
      <c r="E7867" s="13">
        <v>10.384615384615385</v>
      </c>
      <c r="F7867" s="13">
        <v>18.217443156775818</v>
      </c>
      <c r="G7867" s="13">
        <v>3.6589147286821708</v>
      </c>
      <c r="H7867" s="13">
        <v>4.1739130434782608</v>
      </c>
      <c r="I7867" s="13">
        <v>1</v>
      </c>
      <c r="J7867" s="13">
        <v>5</v>
      </c>
      <c r="K7867" s="13">
        <v>0.6</v>
      </c>
      <c r="L7867" s="13">
        <v>3.3333333333333335</v>
      </c>
      <c r="M7867" s="13">
        <v>12.333333333333334</v>
      </c>
    </row>
    <row r="7868" spans="2:13">
      <c r="B7868" s="10">
        <v>7865</v>
      </c>
      <c r="C7868" s="13">
        <v>0.6</v>
      </c>
      <c r="D7868" s="13">
        <v>6.666666666666667</v>
      </c>
      <c r="E7868" s="13">
        <v>11.739130434782609</v>
      </c>
      <c r="F7868" s="13">
        <v>20.35024154589372</v>
      </c>
      <c r="G7868" s="13">
        <v>3.2777777777777777</v>
      </c>
      <c r="H7868" s="13">
        <v>5.333333333333333</v>
      </c>
      <c r="I7868" s="13">
        <v>1</v>
      </c>
      <c r="J7868" s="13">
        <v>5</v>
      </c>
      <c r="K7868" s="13">
        <v>0.6</v>
      </c>
      <c r="L7868" s="13">
        <v>3.3333333333333335</v>
      </c>
      <c r="M7868" s="13">
        <v>15.000000000000002</v>
      </c>
    </row>
    <row r="7869" spans="2:13">
      <c r="B7869" s="10">
        <v>7866</v>
      </c>
      <c r="C7869" s="13">
        <v>0.8</v>
      </c>
      <c r="D7869" s="13">
        <v>5</v>
      </c>
      <c r="E7869" s="13">
        <v>9.6428571428571441</v>
      </c>
      <c r="F7869" s="13">
        <v>19.768452997779423</v>
      </c>
      <c r="G7869" s="13">
        <v>2.4455958549222796</v>
      </c>
      <c r="H7869" s="13">
        <v>7.68</v>
      </c>
      <c r="I7869" s="13">
        <v>1.4</v>
      </c>
      <c r="J7869" s="13">
        <v>3.5714285714285716</v>
      </c>
      <c r="K7869" s="13">
        <v>0.4</v>
      </c>
      <c r="L7869" s="13">
        <v>5</v>
      </c>
      <c r="M7869" s="13">
        <v>13.571428571428571</v>
      </c>
    </row>
    <row r="7870" spans="2:13">
      <c r="B7870" s="10">
        <v>7867</v>
      </c>
      <c r="C7870" s="13">
        <v>1.2</v>
      </c>
      <c r="D7870" s="13">
        <v>3.3333333333333335</v>
      </c>
      <c r="E7870" s="13">
        <v>10.384615384615385</v>
      </c>
      <c r="F7870" s="13">
        <v>18.173670110983544</v>
      </c>
      <c r="G7870" s="13">
        <v>3.5223880597014925</v>
      </c>
      <c r="H7870" s="13">
        <v>4.2666666666666666</v>
      </c>
      <c r="I7870" s="13">
        <v>0.8</v>
      </c>
      <c r="J7870" s="13">
        <v>6.25</v>
      </c>
      <c r="K7870" s="13">
        <v>0.4</v>
      </c>
      <c r="L7870" s="13">
        <v>5</v>
      </c>
      <c r="M7870" s="13">
        <v>14.583333333333334</v>
      </c>
    </row>
    <row r="7871" spans="2:13">
      <c r="B7871" s="10">
        <v>7868</v>
      </c>
      <c r="C7871" s="13">
        <v>1.2</v>
      </c>
      <c r="D7871" s="13">
        <v>3.3333333333333335</v>
      </c>
      <c r="E7871" s="13">
        <v>9.8181818181818166</v>
      </c>
      <c r="F7871" s="13">
        <v>19.694043887147334</v>
      </c>
      <c r="G7871" s="13">
        <v>3.2551724137931033</v>
      </c>
      <c r="H7871" s="13">
        <v>6.6206896551724137</v>
      </c>
      <c r="I7871" s="13">
        <v>1.2</v>
      </c>
      <c r="J7871" s="13">
        <v>4.166666666666667</v>
      </c>
      <c r="K7871" s="13">
        <v>0.6</v>
      </c>
      <c r="L7871" s="13">
        <v>3.3333333333333335</v>
      </c>
      <c r="M7871" s="13">
        <v>10.833333333333334</v>
      </c>
    </row>
    <row r="7872" spans="2:13">
      <c r="B7872" s="10">
        <v>7869</v>
      </c>
      <c r="C7872" s="13">
        <v>0.6</v>
      </c>
      <c r="D7872" s="13">
        <v>6.666666666666667</v>
      </c>
      <c r="E7872" s="13">
        <v>10.588235294117647</v>
      </c>
      <c r="F7872" s="13">
        <v>16.596382338330265</v>
      </c>
      <c r="G7872" s="13">
        <v>2.8606060606060604</v>
      </c>
      <c r="H7872" s="13">
        <v>3.1475409836065573</v>
      </c>
      <c r="I7872" s="13">
        <v>0.6</v>
      </c>
      <c r="J7872" s="13">
        <v>8.3333333333333339</v>
      </c>
      <c r="K7872" s="13">
        <v>0.6</v>
      </c>
      <c r="L7872" s="13">
        <v>3.3333333333333335</v>
      </c>
      <c r="M7872" s="13">
        <v>18.333333333333332</v>
      </c>
    </row>
    <row r="7873" spans="2:13">
      <c r="B7873" s="10">
        <v>7870</v>
      </c>
      <c r="C7873" s="13">
        <v>1</v>
      </c>
      <c r="D7873" s="13">
        <v>4</v>
      </c>
      <c r="E7873" s="13">
        <v>9.473684210526315</v>
      </c>
      <c r="F7873" s="13">
        <v>19.02836401348198</v>
      </c>
      <c r="G7873" s="13">
        <v>4.068965517241379</v>
      </c>
      <c r="H7873" s="13">
        <v>5.4857142857142858</v>
      </c>
      <c r="I7873" s="13">
        <v>1.4</v>
      </c>
      <c r="J7873" s="13">
        <v>3.5714285714285716</v>
      </c>
      <c r="K7873" s="13">
        <v>0.4</v>
      </c>
      <c r="L7873" s="13">
        <v>5</v>
      </c>
      <c r="M7873" s="13">
        <v>12.571428571428571</v>
      </c>
    </row>
    <row r="7874" spans="2:13">
      <c r="B7874" s="10">
        <v>7871</v>
      </c>
      <c r="C7874" s="13">
        <v>1</v>
      </c>
      <c r="D7874" s="13">
        <v>4</v>
      </c>
      <c r="E7874" s="13">
        <v>12</v>
      </c>
      <c r="F7874" s="13">
        <v>19.796817625458996</v>
      </c>
      <c r="G7874" s="13">
        <v>2.7441860465116279</v>
      </c>
      <c r="H7874" s="13">
        <v>5.0526315789473681</v>
      </c>
      <c r="I7874" s="13">
        <v>1</v>
      </c>
      <c r="J7874" s="13">
        <v>5</v>
      </c>
      <c r="K7874" s="13">
        <v>0.2</v>
      </c>
      <c r="L7874" s="13">
        <v>10</v>
      </c>
      <c r="M7874" s="13">
        <v>19</v>
      </c>
    </row>
    <row r="7875" spans="2:13">
      <c r="B7875" s="10">
        <v>7872</v>
      </c>
      <c r="C7875" s="13">
        <v>1</v>
      </c>
      <c r="D7875" s="13">
        <v>4</v>
      </c>
      <c r="E7875" s="13">
        <v>11.48936170212766</v>
      </c>
      <c r="F7875" s="13">
        <v>19.034703317034491</v>
      </c>
      <c r="G7875" s="13">
        <v>3.3714285714285714</v>
      </c>
      <c r="H7875" s="13">
        <v>4.1739130434782608</v>
      </c>
      <c r="I7875" s="13">
        <v>1.6</v>
      </c>
      <c r="J7875" s="13">
        <v>3.125</v>
      </c>
      <c r="K7875" s="13">
        <v>0.4</v>
      </c>
      <c r="L7875" s="13">
        <v>5</v>
      </c>
      <c r="M7875" s="13">
        <v>12.125</v>
      </c>
    </row>
    <row r="7876" spans="2:13">
      <c r="B7876" s="10">
        <v>7873</v>
      </c>
      <c r="C7876" s="13">
        <v>1.2</v>
      </c>
      <c r="D7876" s="13">
        <v>3.3333333333333335</v>
      </c>
      <c r="E7876" s="13">
        <v>13.846153846153847</v>
      </c>
      <c r="F7876" s="13">
        <v>19.932969261975348</v>
      </c>
      <c r="G7876" s="13">
        <v>2.776470588235294</v>
      </c>
      <c r="H7876" s="13">
        <v>3.3103448275862069</v>
      </c>
      <c r="I7876" s="13">
        <v>0.8</v>
      </c>
      <c r="J7876" s="13">
        <v>6.25</v>
      </c>
      <c r="K7876" s="13">
        <v>0.6</v>
      </c>
      <c r="L7876" s="13">
        <v>3.3333333333333335</v>
      </c>
      <c r="M7876" s="13">
        <v>12.916666666666668</v>
      </c>
    </row>
    <row r="7877" spans="2:13">
      <c r="B7877" s="10">
        <v>7874</v>
      </c>
      <c r="C7877" s="13">
        <v>1</v>
      </c>
      <c r="D7877" s="13">
        <v>4</v>
      </c>
      <c r="E7877" s="13">
        <v>9.8181818181818166</v>
      </c>
      <c r="F7877" s="13">
        <v>15.841170323928942</v>
      </c>
      <c r="G7877" s="13">
        <v>2.7126436781609193</v>
      </c>
      <c r="H7877" s="13">
        <v>3.3103448275862069</v>
      </c>
      <c r="I7877" s="13">
        <v>1.2</v>
      </c>
      <c r="J7877" s="13">
        <v>4.166666666666667</v>
      </c>
      <c r="K7877" s="13">
        <v>0.4</v>
      </c>
      <c r="L7877" s="13">
        <v>5</v>
      </c>
      <c r="M7877" s="13">
        <v>13.166666666666668</v>
      </c>
    </row>
    <row r="7878" spans="2:13">
      <c r="B7878" s="10">
        <v>7875</v>
      </c>
      <c r="C7878" s="13">
        <v>0.6</v>
      </c>
      <c r="D7878" s="13">
        <v>6.666666666666667</v>
      </c>
      <c r="E7878" s="13">
        <v>11.739130434782609</v>
      </c>
      <c r="F7878" s="13">
        <v>19.146417884175321</v>
      </c>
      <c r="G7878" s="13">
        <v>2.4842105263157896</v>
      </c>
      <c r="H7878" s="13">
        <v>4.9230769230769234</v>
      </c>
      <c r="I7878" s="13">
        <v>1.6</v>
      </c>
      <c r="J7878" s="13">
        <v>3.125</v>
      </c>
      <c r="K7878" s="13">
        <v>0.4</v>
      </c>
      <c r="L7878" s="13">
        <v>5</v>
      </c>
      <c r="M7878" s="13">
        <v>14.791666666666668</v>
      </c>
    </row>
    <row r="7879" spans="2:13">
      <c r="B7879" s="10">
        <v>7876</v>
      </c>
      <c r="C7879" s="13">
        <v>1</v>
      </c>
      <c r="D7879" s="13">
        <v>4</v>
      </c>
      <c r="E7879" s="13">
        <v>13.170731707317072</v>
      </c>
      <c r="F7879" s="13">
        <v>19.286826150043126</v>
      </c>
      <c r="G7879" s="13">
        <v>2.9685534591194971</v>
      </c>
      <c r="H7879" s="13">
        <v>3.1475409836065573</v>
      </c>
      <c r="I7879" s="13">
        <v>0.6</v>
      </c>
      <c r="J7879" s="13">
        <v>8.3333333333333339</v>
      </c>
      <c r="K7879" s="13">
        <v>0.2</v>
      </c>
      <c r="L7879" s="13">
        <v>10</v>
      </c>
      <c r="M7879" s="13">
        <v>22.333333333333336</v>
      </c>
    </row>
    <row r="7880" spans="2:13">
      <c r="B7880" s="10">
        <v>7877</v>
      </c>
      <c r="C7880" s="13">
        <v>1.4</v>
      </c>
      <c r="D7880" s="13">
        <v>2.8571428571428572</v>
      </c>
      <c r="E7880" s="13">
        <v>15.882352941176469</v>
      </c>
      <c r="F7880" s="13">
        <v>22.277489719291971</v>
      </c>
      <c r="G7880" s="13">
        <v>3.3475177304964543</v>
      </c>
      <c r="H7880" s="13">
        <v>3.0476190476190474</v>
      </c>
      <c r="I7880" s="13">
        <v>0.8</v>
      </c>
      <c r="J7880" s="13">
        <v>6.25</v>
      </c>
      <c r="K7880" s="13">
        <v>0.4</v>
      </c>
      <c r="L7880" s="13">
        <v>5</v>
      </c>
      <c r="M7880" s="13">
        <v>14.107142857142858</v>
      </c>
    </row>
    <row r="7881" spans="2:13">
      <c r="B7881" s="10">
        <v>7878</v>
      </c>
      <c r="C7881" s="13">
        <v>1</v>
      </c>
      <c r="D7881" s="13">
        <v>4</v>
      </c>
      <c r="E7881" s="13">
        <v>16.363636363636363</v>
      </c>
      <c r="F7881" s="13">
        <v>24.15269109000452</v>
      </c>
      <c r="G7881" s="13">
        <v>3.5223880597014925</v>
      </c>
      <c r="H7881" s="13">
        <v>4.2666666666666666</v>
      </c>
      <c r="I7881" s="13">
        <v>1</v>
      </c>
      <c r="J7881" s="13">
        <v>5</v>
      </c>
      <c r="K7881" s="13">
        <v>0.2</v>
      </c>
      <c r="L7881" s="13">
        <v>10</v>
      </c>
      <c r="M7881" s="13">
        <v>19</v>
      </c>
    </row>
    <row r="7882" spans="2:13">
      <c r="B7882" s="10">
        <v>7879</v>
      </c>
      <c r="C7882" s="13">
        <v>0.6</v>
      </c>
      <c r="D7882" s="13">
        <v>6.666666666666667</v>
      </c>
      <c r="E7882" s="13">
        <v>11.020408163265305</v>
      </c>
      <c r="F7882" s="13">
        <v>17.489543965734441</v>
      </c>
      <c r="G7882" s="13">
        <v>2.9135802469135803</v>
      </c>
      <c r="H7882" s="13">
        <v>3.5555555555555554</v>
      </c>
      <c r="I7882" s="13">
        <v>1.2</v>
      </c>
      <c r="J7882" s="13">
        <v>4.166666666666667</v>
      </c>
      <c r="K7882" s="13">
        <v>0.1</v>
      </c>
      <c r="L7882" s="13">
        <v>20</v>
      </c>
      <c r="M7882" s="13">
        <v>30.833333333333336</v>
      </c>
    </row>
    <row r="7883" spans="2:13">
      <c r="B7883" s="10">
        <v>7880</v>
      </c>
      <c r="C7883" s="13">
        <v>0.6</v>
      </c>
      <c r="D7883" s="13">
        <v>6.666666666666667</v>
      </c>
      <c r="E7883" s="13">
        <v>15.428571428571429</v>
      </c>
      <c r="F7883" s="13">
        <v>23.852100840336135</v>
      </c>
      <c r="G7883" s="13">
        <v>2.776470588235294</v>
      </c>
      <c r="H7883" s="13">
        <v>5.6470588235294121</v>
      </c>
      <c r="I7883" s="13">
        <v>1</v>
      </c>
      <c r="J7883" s="13">
        <v>5</v>
      </c>
      <c r="K7883" s="13">
        <v>0.8</v>
      </c>
      <c r="L7883" s="13">
        <v>2.5</v>
      </c>
      <c r="M7883" s="13">
        <v>14.166666666666668</v>
      </c>
    </row>
    <row r="7884" spans="2:13">
      <c r="B7884" s="10">
        <v>7881</v>
      </c>
      <c r="C7884" s="13">
        <v>1</v>
      </c>
      <c r="D7884" s="13">
        <v>4</v>
      </c>
      <c r="E7884" s="13">
        <v>14.210526315789473</v>
      </c>
      <c r="F7884" s="13">
        <v>20.855643547749409</v>
      </c>
      <c r="G7884" s="13">
        <v>2.4712041884816753</v>
      </c>
      <c r="H7884" s="13">
        <v>4.1739130434782608</v>
      </c>
      <c r="I7884" s="13">
        <v>1</v>
      </c>
      <c r="J7884" s="13">
        <v>5</v>
      </c>
      <c r="K7884" s="13">
        <v>0.8</v>
      </c>
      <c r="L7884" s="13">
        <v>2.5</v>
      </c>
      <c r="M7884" s="13">
        <v>11.5</v>
      </c>
    </row>
    <row r="7885" spans="2:13">
      <c r="B7885" s="10">
        <v>7882</v>
      </c>
      <c r="C7885" s="13">
        <v>0.6</v>
      </c>
      <c r="D7885" s="13">
        <v>6.666666666666667</v>
      </c>
      <c r="E7885" s="13">
        <v>15.428571428571429</v>
      </c>
      <c r="F7885" s="13">
        <v>24.849806681867754</v>
      </c>
      <c r="G7885" s="13">
        <v>3.603053435114504</v>
      </c>
      <c r="H7885" s="13">
        <v>5.8181818181818183</v>
      </c>
      <c r="I7885" s="13">
        <v>1</v>
      </c>
      <c r="J7885" s="13">
        <v>5</v>
      </c>
      <c r="K7885" s="13">
        <v>0.8</v>
      </c>
      <c r="L7885" s="13">
        <v>2.5</v>
      </c>
      <c r="M7885" s="13">
        <v>14.166666666666668</v>
      </c>
    </row>
    <row r="7886" spans="2:13">
      <c r="B7886" s="10">
        <v>7883</v>
      </c>
      <c r="C7886" s="13">
        <v>1.4</v>
      </c>
      <c r="D7886" s="13">
        <v>2.8571428571428572</v>
      </c>
      <c r="E7886" s="13">
        <v>15</v>
      </c>
      <c r="F7886" s="13">
        <v>26.420289855072465</v>
      </c>
      <c r="G7886" s="13">
        <v>3.4202898550724639</v>
      </c>
      <c r="H7886" s="13">
        <v>8</v>
      </c>
      <c r="I7886" s="13">
        <v>1</v>
      </c>
      <c r="J7886" s="13">
        <v>5</v>
      </c>
      <c r="K7886" s="13">
        <v>0.2</v>
      </c>
      <c r="L7886" s="13">
        <v>10</v>
      </c>
      <c r="M7886" s="13">
        <v>17.857142857142858</v>
      </c>
    </row>
    <row r="7887" spans="2:13">
      <c r="B7887" s="10">
        <v>7884</v>
      </c>
      <c r="C7887" s="13">
        <v>1</v>
      </c>
      <c r="D7887" s="13">
        <v>4</v>
      </c>
      <c r="E7887" s="13">
        <v>13.5</v>
      </c>
      <c r="F7887" s="13">
        <v>19.420903954802263</v>
      </c>
      <c r="G7887" s="13">
        <v>2.6666666666666665</v>
      </c>
      <c r="H7887" s="13">
        <v>3.2542372881355934</v>
      </c>
      <c r="I7887" s="13">
        <v>1</v>
      </c>
      <c r="J7887" s="13">
        <v>5</v>
      </c>
      <c r="K7887" s="13">
        <v>0.4</v>
      </c>
      <c r="L7887" s="13">
        <v>5</v>
      </c>
      <c r="M7887" s="13">
        <v>14</v>
      </c>
    </row>
    <row r="7888" spans="2:13">
      <c r="B7888" s="10">
        <v>7885</v>
      </c>
      <c r="C7888" s="13">
        <v>1.2</v>
      </c>
      <c r="D7888" s="13">
        <v>3.3333333333333335</v>
      </c>
      <c r="E7888" s="13">
        <v>11.020408163265305</v>
      </c>
      <c r="F7888" s="13">
        <v>17.651419188365001</v>
      </c>
      <c r="G7888" s="13">
        <v>2.7126436781609193</v>
      </c>
      <c r="H7888" s="13">
        <v>3.9183673469387754</v>
      </c>
      <c r="I7888" s="13">
        <v>1.2</v>
      </c>
      <c r="J7888" s="13">
        <v>4.166666666666667</v>
      </c>
      <c r="K7888" s="13">
        <v>0.2</v>
      </c>
      <c r="L7888" s="13">
        <v>10</v>
      </c>
      <c r="M7888" s="13">
        <v>17.5</v>
      </c>
    </row>
    <row r="7889" spans="2:13">
      <c r="B7889" s="10">
        <v>7886</v>
      </c>
      <c r="C7889" s="13">
        <v>1</v>
      </c>
      <c r="D7889" s="13">
        <v>4</v>
      </c>
      <c r="E7889" s="13">
        <v>11.25</v>
      </c>
      <c r="F7889" s="13">
        <v>19.73</v>
      </c>
      <c r="G7889" s="13">
        <v>3.1466666666666669</v>
      </c>
      <c r="H7889" s="13">
        <v>5.333333333333333</v>
      </c>
      <c r="I7889" s="13">
        <v>1</v>
      </c>
      <c r="J7889" s="13">
        <v>5</v>
      </c>
      <c r="K7889" s="13">
        <v>0.8</v>
      </c>
      <c r="L7889" s="13">
        <v>2.5</v>
      </c>
      <c r="M7889" s="13">
        <v>11.5</v>
      </c>
    </row>
    <row r="7890" spans="2:13">
      <c r="B7890" s="10">
        <v>7887</v>
      </c>
      <c r="C7890" s="13">
        <v>0.6</v>
      </c>
      <c r="D7890" s="13">
        <v>6.666666666666667</v>
      </c>
      <c r="E7890" s="13">
        <v>10.384615384615385</v>
      </c>
      <c r="F7890" s="13">
        <v>18.384615384615383</v>
      </c>
      <c r="G7890" s="13">
        <v>2.6666666666666665</v>
      </c>
      <c r="H7890" s="13">
        <v>5.333333333333333</v>
      </c>
      <c r="I7890" s="13">
        <v>1</v>
      </c>
      <c r="J7890" s="13">
        <v>5</v>
      </c>
      <c r="K7890" s="13">
        <v>0.4</v>
      </c>
      <c r="L7890" s="13">
        <v>5</v>
      </c>
      <c r="M7890" s="13">
        <v>16.666666666666668</v>
      </c>
    </row>
    <row r="7891" spans="2:13">
      <c r="B7891" s="10">
        <v>7888</v>
      </c>
      <c r="C7891" s="13">
        <v>1</v>
      </c>
      <c r="D7891" s="13">
        <v>4</v>
      </c>
      <c r="E7891" s="13">
        <v>11.020408163265305</v>
      </c>
      <c r="F7891" s="13">
        <v>20.014984717291171</v>
      </c>
      <c r="G7891" s="13">
        <v>3.3475177304964543</v>
      </c>
      <c r="H7891" s="13">
        <v>5.6470588235294121</v>
      </c>
      <c r="I7891" s="13">
        <v>1.4</v>
      </c>
      <c r="J7891" s="13">
        <v>3.5714285714285716</v>
      </c>
      <c r="K7891" s="13">
        <v>0.1</v>
      </c>
      <c r="L7891" s="13">
        <v>20</v>
      </c>
      <c r="M7891" s="13">
        <v>27.571428571428569</v>
      </c>
    </row>
    <row r="7892" spans="2:13">
      <c r="B7892" s="10">
        <v>7889</v>
      </c>
      <c r="C7892" s="13">
        <v>1</v>
      </c>
      <c r="D7892" s="13">
        <v>4</v>
      </c>
      <c r="E7892" s="13">
        <v>14.594594594594593</v>
      </c>
      <c r="F7892" s="13">
        <v>20.803613162233852</v>
      </c>
      <c r="G7892" s="13">
        <v>3.2551724137931033</v>
      </c>
      <c r="H7892" s="13">
        <v>2.953846153846154</v>
      </c>
      <c r="I7892" s="13">
        <v>0.8</v>
      </c>
      <c r="J7892" s="13">
        <v>6.25</v>
      </c>
      <c r="K7892" s="13">
        <v>0.2</v>
      </c>
      <c r="L7892" s="13">
        <v>10</v>
      </c>
      <c r="M7892" s="13">
        <v>20.25</v>
      </c>
    </row>
    <row r="7893" spans="2:13">
      <c r="B7893" s="10">
        <v>7890</v>
      </c>
      <c r="C7893" s="13">
        <v>0.6</v>
      </c>
      <c r="D7893" s="13">
        <v>6.666666666666667</v>
      </c>
      <c r="E7893" s="13">
        <v>15</v>
      </c>
      <c r="F7893" s="13">
        <v>21.325581395348838</v>
      </c>
      <c r="G7893" s="13">
        <v>3.6589147286821708</v>
      </c>
      <c r="H7893" s="13">
        <v>2.6666666666666665</v>
      </c>
      <c r="I7893" s="13">
        <v>1.6</v>
      </c>
      <c r="J7893" s="13">
        <v>3.125</v>
      </c>
      <c r="K7893" s="13">
        <v>0.4</v>
      </c>
      <c r="L7893" s="13">
        <v>5</v>
      </c>
      <c r="M7893" s="13">
        <v>14.791666666666668</v>
      </c>
    </row>
    <row r="7894" spans="2:13">
      <c r="B7894" s="10">
        <v>7891</v>
      </c>
      <c r="C7894" s="13">
        <v>0.6</v>
      </c>
      <c r="D7894" s="13">
        <v>6.666666666666667</v>
      </c>
      <c r="E7894" s="13">
        <v>13.170731707317072</v>
      </c>
      <c r="F7894" s="13">
        <v>20.568507584134863</v>
      </c>
      <c r="G7894" s="13">
        <v>2.8263473053892216</v>
      </c>
      <c r="H7894" s="13">
        <v>4.5714285714285712</v>
      </c>
      <c r="I7894" s="13">
        <v>1.4</v>
      </c>
      <c r="J7894" s="13">
        <v>3.5714285714285716</v>
      </c>
      <c r="K7894" s="13">
        <v>0.2</v>
      </c>
      <c r="L7894" s="13">
        <v>10</v>
      </c>
      <c r="M7894" s="13">
        <v>20.238095238095241</v>
      </c>
    </row>
    <row r="7895" spans="2:13">
      <c r="B7895" s="10">
        <v>7892</v>
      </c>
      <c r="C7895" s="13">
        <v>1</v>
      </c>
      <c r="D7895" s="13">
        <v>4</v>
      </c>
      <c r="E7895" s="13">
        <v>9.6428571428571441</v>
      </c>
      <c r="F7895" s="13">
        <v>14.661190476190479</v>
      </c>
      <c r="G7895" s="13">
        <v>2.458333333333333</v>
      </c>
      <c r="H7895" s="13">
        <v>2.56</v>
      </c>
      <c r="I7895" s="13">
        <v>1</v>
      </c>
      <c r="J7895" s="13">
        <v>5</v>
      </c>
      <c r="K7895" s="13">
        <v>0.2</v>
      </c>
      <c r="L7895" s="13">
        <v>10</v>
      </c>
      <c r="M7895" s="13">
        <v>19</v>
      </c>
    </row>
    <row r="7896" spans="2:13">
      <c r="B7896" s="10">
        <v>7893</v>
      </c>
      <c r="C7896" s="13">
        <v>1.4</v>
      </c>
      <c r="D7896" s="13">
        <v>2.8571428571428572</v>
      </c>
      <c r="E7896" s="13">
        <v>11.48936170212766</v>
      </c>
      <c r="F7896" s="13">
        <v>18.457915161247158</v>
      </c>
      <c r="G7896" s="13">
        <v>2.9685534591194971</v>
      </c>
      <c r="H7896" s="13">
        <v>4</v>
      </c>
      <c r="I7896" s="13">
        <v>1</v>
      </c>
      <c r="J7896" s="13">
        <v>5</v>
      </c>
      <c r="K7896" s="13">
        <v>0.4</v>
      </c>
      <c r="L7896" s="13">
        <v>5</v>
      </c>
      <c r="M7896" s="13">
        <v>12.857142857142858</v>
      </c>
    </row>
    <row r="7897" spans="2:13">
      <c r="B7897" s="10">
        <v>7894</v>
      </c>
      <c r="C7897" s="13">
        <v>1</v>
      </c>
      <c r="D7897" s="13">
        <v>4</v>
      </c>
      <c r="E7897" s="13">
        <v>12.857142857142858</v>
      </c>
      <c r="F7897" s="13">
        <v>19.256071906674315</v>
      </c>
      <c r="G7897" s="13">
        <v>2.8433734939759034</v>
      </c>
      <c r="H7897" s="13">
        <v>3.5555555555555554</v>
      </c>
      <c r="I7897" s="13">
        <v>0.6</v>
      </c>
      <c r="J7897" s="13">
        <v>8.3333333333333339</v>
      </c>
      <c r="K7897" s="13">
        <v>0.4</v>
      </c>
      <c r="L7897" s="13">
        <v>5</v>
      </c>
      <c r="M7897" s="13">
        <v>17.333333333333336</v>
      </c>
    </row>
    <row r="7898" spans="2:13">
      <c r="B7898" s="10">
        <v>7895</v>
      </c>
      <c r="C7898" s="13">
        <v>0.6</v>
      </c>
      <c r="D7898" s="13">
        <v>6.666666666666667</v>
      </c>
      <c r="E7898" s="13">
        <v>15.428571428571429</v>
      </c>
      <c r="F7898" s="13">
        <v>23.927405927405928</v>
      </c>
      <c r="G7898" s="13">
        <v>3.5757575757575761</v>
      </c>
      <c r="H7898" s="13">
        <v>4.9230769230769234</v>
      </c>
      <c r="I7898" s="13">
        <v>0.6</v>
      </c>
      <c r="J7898" s="13">
        <v>8.3333333333333339</v>
      </c>
      <c r="K7898" s="13">
        <v>0.2</v>
      </c>
      <c r="L7898" s="13">
        <v>10</v>
      </c>
      <c r="M7898" s="13">
        <v>25</v>
      </c>
    </row>
    <row r="7899" spans="2:13">
      <c r="B7899" s="10">
        <v>7896</v>
      </c>
      <c r="C7899" s="13">
        <v>0.8</v>
      </c>
      <c r="D7899" s="13">
        <v>5</v>
      </c>
      <c r="E7899" s="13">
        <v>8.7096774193548381</v>
      </c>
      <c r="F7899" s="13">
        <v>15.716129032258063</v>
      </c>
      <c r="G7899" s="13">
        <v>3.8064516129032255</v>
      </c>
      <c r="H7899" s="13">
        <v>3.2</v>
      </c>
      <c r="I7899" s="13">
        <v>1.2</v>
      </c>
      <c r="J7899" s="13">
        <v>4.166666666666667</v>
      </c>
      <c r="K7899" s="13">
        <v>0.4</v>
      </c>
      <c r="L7899" s="13">
        <v>5</v>
      </c>
      <c r="M7899" s="13">
        <v>14.166666666666668</v>
      </c>
    </row>
    <row r="7900" spans="2:13">
      <c r="B7900" s="10">
        <v>7897</v>
      </c>
      <c r="C7900" s="13">
        <v>0.8</v>
      </c>
      <c r="D7900" s="13">
        <v>5</v>
      </c>
      <c r="E7900" s="13">
        <v>9.473684210526315</v>
      </c>
      <c r="F7900" s="13">
        <v>18.945010375400869</v>
      </c>
      <c r="G7900" s="13">
        <v>3.2777777777777777</v>
      </c>
      <c r="H7900" s="13">
        <v>6.193548387096774</v>
      </c>
      <c r="I7900" s="13">
        <v>1.6</v>
      </c>
      <c r="J7900" s="13">
        <v>3.125</v>
      </c>
      <c r="K7900" s="13">
        <v>0.2</v>
      </c>
      <c r="L7900" s="13">
        <v>10</v>
      </c>
      <c r="M7900" s="13">
        <v>18.125</v>
      </c>
    </row>
    <row r="7901" spans="2:13">
      <c r="B7901" s="10">
        <v>7898</v>
      </c>
      <c r="C7901" s="13">
        <v>0.8</v>
      </c>
      <c r="D7901" s="13">
        <v>5</v>
      </c>
      <c r="E7901" s="13">
        <v>17.419354838709676</v>
      </c>
      <c r="F7901" s="13">
        <v>29.896477293086825</v>
      </c>
      <c r="G7901" s="13">
        <v>2.3718592964824121</v>
      </c>
      <c r="H7901" s="13">
        <v>10.105263157894736</v>
      </c>
      <c r="I7901" s="13">
        <v>1.2</v>
      </c>
      <c r="J7901" s="13">
        <v>4.166666666666667</v>
      </c>
      <c r="K7901" s="13">
        <v>0.2</v>
      </c>
      <c r="L7901" s="13">
        <v>10</v>
      </c>
      <c r="M7901" s="13">
        <v>19.166666666666668</v>
      </c>
    </row>
    <row r="7902" spans="2:13">
      <c r="B7902" s="10">
        <v>7899</v>
      </c>
      <c r="C7902" s="13">
        <v>0.6</v>
      </c>
      <c r="D7902" s="13">
        <v>6.666666666666667</v>
      </c>
      <c r="E7902" s="13">
        <v>12.558139534883722</v>
      </c>
      <c r="F7902" s="13">
        <v>19.315382292126479</v>
      </c>
      <c r="G7902" s="13">
        <v>3.0649350649350646</v>
      </c>
      <c r="H7902" s="13">
        <v>3.6923076923076925</v>
      </c>
      <c r="I7902" s="13">
        <v>0.6</v>
      </c>
      <c r="J7902" s="13">
        <v>8.3333333333333339</v>
      </c>
      <c r="K7902" s="13">
        <v>0.2</v>
      </c>
      <c r="L7902" s="13">
        <v>10</v>
      </c>
      <c r="M7902" s="13">
        <v>25</v>
      </c>
    </row>
    <row r="7903" spans="2:13">
      <c r="B7903" s="10">
        <v>7900</v>
      </c>
      <c r="C7903" s="13">
        <v>1.4</v>
      </c>
      <c r="D7903" s="13">
        <v>2.8571428571428572</v>
      </c>
      <c r="E7903" s="13">
        <v>10.188679245283019</v>
      </c>
      <c r="F7903" s="13">
        <v>17.764436821040597</v>
      </c>
      <c r="G7903" s="13">
        <v>3.5757575757575761</v>
      </c>
      <c r="H7903" s="13">
        <v>4</v>
      </c>
      <c r="I7903" s="13">
        <v>1.4</v>
      </c>
      <c r="J7903" s="13">
        <v>3.5714285714285716</v>
      </c>
      <c r="K7903" s="13">
        <v>0.2</v>
      </c>
      <c r="L7903" s="13">
        <v>10</v>
      </c>
      <c r="M7903" s="13">
        <v>16.428571428571431</v>
      </c>
    </row>
    <row r="7904" spans="2:13">
      <c r="B7904" s="10">
        <v>7901</v>
      </c>
      <c r="C7904" s="13">
        <v>0.4</v>
      </c>
      <c r="D7904" s="13">
        <v>10</v>
      </c>
      <c r="E7904" s="13">
        <v>12</v>
      </c>
      <c r="F7904" s="13">
        <v>20.725123152709358</v>
      </c>
      <c r="G7904" s="13">
        <v>2.3251231527093594</v>
      </c>
      <c r="H7904" s="13">
        <v>6.4</v>
      </c>
      <c r="I7904" s="13">
        <v>1</v>
      </c>
      <c r="J7904" s="13">
        <v>5</v>
      </c>
      <c r="K7904" s="13">
        <v>0.4</v>
      </c>
      <c r="L7904" s="13">
        <v>5</v>
      </c>
      <c r="M7904" s="13">
        <v>20</v>
      </c>
    </row>
    <row r="7905" spans="2:13">
      <c r="B7905" s="10">
        <v>7902</v>
      </c>
      <c r="C7905" s="13">
        <v>1</v>
      </c>
      <c r="D7905" s="13">
        <v>4</v>
      </c>
      <c r="E7905" s="13">
        <v>17.419354838709676</v>
      </c>
      <c r="F7905" s="13">
        <v>27.929798037894599</v>
      </c>
      <c r="G7905" s="13">
        <v>3.1258278145695364</v>
      </c>
      <c r="H7905" s="13">
        <v>7.384615384615385</v>
      </c>
      <c r="I7905" s="13">
        <v>0.8</v>
      </c>
      <c r="J7905" s="13">
        <v>6.25</v>
      </c>
      <c r="K7905" s="13">
        <v>0.1</v>
      </c>
      <c r="L7905" s="13">
        <v>20</v>
      </c>
      <c r="M7905" s="13">
        <v>30.25</v>
      </c>
    </row>
    <row r="7906" spans="2:13">
      <c r="B7906" s="10">
        <v>7903</v>
      </c>
      <c r="C7906" s="13">
        <v>1</v>
      </c>
      <c r="D7906" s="13">
        <v>4</v>
      </c>
      <c r="E7906" s="13">
        <v>11.739130434782609</v>
      </c>
      <c r="F7906" s="13">
        <v>20.022463768115941</v>
      </c>
      <c r="G7906" s="13">
        <v>2.95</v>
      </c>
      <c r="H7906" s="13">
        <v>5.333333333333333</v>
      </c>
      <c r="I7906" s="13">
        <v>1.2</v>
      </c>
      <c r="J7906" s="13">
        <v>4.166666666666667</v>
      </c>
      <c r="K7906" s="13">
        <v>0.4</v>
      </c>
      <c r="L7906" s="13">
        <v>5</v>
      </c>
      <c r="M7906" s="13">
        <v>13.166666666666668</v>
      </c>
    </row>
    <row r="7907" spans="2:13">
      <c r="B7907" s="10">
        <v>7904</v>
      </c>
      <c r="C7907" s="13">
        <v>1.2</v>
      </c>
      <c r="D7907" s="13">
        <v>3.3333333333333335</v>
      </c>
      <c r="E7907" s="13">
        <v>16.363636363636363</v>
      </c>
      <c r="F7907" s="13">
        <v>25.996513075965133</v>
      </c>
      <c r="G7907" s="13">
        <v>3.2328767123287672</v>
      </c>
      <c r="H7907" s="13">
        <v>6.4</v>
      </c>
      <c r="I7907" s="13">
        <v>1</v>
      </c>
      <c r="J7907" s="13">
        <v>5</v>
      </c>
      <c r="K7907" s="13">
        <v>0.6</v>
      </c>
      <c r="L7907" s="13">
        <v>3.3333333333333335</v>
      </c>
      <c r="M7907" s="13">
        <v>11.666666666666668</v>
      </c>
    </row>
    <row r="7908" spans="2:13">
      <c r="B7908" s="10">
        <v>7905</v>
      </c>
      <c r="C7908" s="13">
        <v>1.6</v>
      </c>
      <c r="D7908" s="13">
        <v>2.5</v>
      </c>
      <c r="E7908" s="13">
        <v>11.020408163265305</v>
      </c>
      <c r="F7908" s="13">
        <v>19.315646258503399</v>
      </c>
      <c r="G7908" s="13">
        <v>2.8095238095238098</v>
      </c>
      <c r="H7908" s="13">
        <v>5.4857142857142858</v>
      </c>
      <c r="I7908" s="13">
        <v>1</v>
      </c>
      <c r="J7908" s="13">
        <v>5</v>
      </c>
      <c r="K7908" s="13">
        <v>0.4</v>
      </c>
      <c r="L7908" s="13">
        <v>5</v>
      </c>
      <c r="M7908" s="13">
        <v>12.5</v>
      </c>
    </row>
    <row r="7909" spans="2:13">
      <c r="B7909" s="10">
        <v>7906</v>
      </c>
      <c r="C7909" s="13">
        <v>0.1</v>
      </c>
      <c r="D7909" s="13">
        <v>40</v>
      </c>
      <c r="E7909" s="13">
        <v>11.739130434782609</v>
      </c>
      <c r="F7909" s="13">
        <v>18.564246713852377</v>
      </c>
      <c r="G7909" s="13">
        <v>2.3600000000000003</v>
      </c>
      <c r="H7909" s="13">
        <v>4.4651162790697674</v>
      </c>
      <c r="I7909" s="13">
        <v>0.8</v>
      </c>
      <c r="J7909" s="13">
        <v>6.25</v>
      </c>
      <c r="K7909" s="13">
        <v>0.4</v>
      </c>
      <c r="L7909" s="13">
        <v>5</v>
      </c>
      <c r="M7909" s="13">
        <v>51.25</v>
      </c>
    </row>
    <row r="7910" spans="2:13">
      <c r="B7910" s="10">
        <v>7907</v>
      </c>
      <c r="C7910" s="13">
        <v>0.4</v>
      </c>
      <c r="D7910" s="13">
        <v>10</v>
      </c>
      <c r="E7910" s="13">
        <v>11.48936170212766</v>
      </c>
      <c r="F7910" s="13">
        <v>17.925855440946979</v>
      </c>
      <c r="G7910" s="13">
        <v>2.7441860465116279</v>
      </c>
      <c r="H7910" s="13">
        <v>3.6923076923076925</v>
      </c>
      <c r="I7910" s="13">
        <v>1.2</v>
      </c>
      <c r="J7910" s="13">
        <v>4.166666666666667</v>
      </c>
      <c r="K7910" s="13">
        <v>0.2</v>
      </c>
      <c r="L7910" s="13">
        <v>10</v>
      </c>
      <c r="M7910" s="13">
        <v>24.166666666666668</v>
      </c>
    </row>
    <row r="7911" spans="2:13">
      <c r="B7911" s="10">
        <v>7908</v>
      </c>
      <c r="C7911" s="13">
        <v>1</v>
      </c>
      <c r="D7911" s="13">
        <v>4</v>
      </c>
      <c r="E7911" s="13">
        <v>14.594594594594593</v>
      </c>
      <c r="F7911" s="13">
        <v>21.423887024084944</v>
      </c>
      <c r="G7911" s="13">
        <v>2.7441860465116279</v>
      </c>
      <c r="H7911" s="13">
        <v>4.0851063829787231</v>
      </c>
      <c r="I7911" s="13">
        <v>0.8</v>
      </c>
      <c r="J7911" s="13">
        <v>6.25</v>
      </c>
      <c r="K7911" s="13">
        <v>0.2</v>
      </c>
      <c r="L7911" s="13">
        <v>10</v>
      </c>
      <c r="M7911" s="13">
        <v>20.25</v>
      </c>
    </row>
    <row r="7912" spans="2:13">
      <c r="B7912" s="10">
        <v>7909</v>
      </c>
      <c r="C7912" s="13">
        <v>1.2</v>
      </c>
      <c r="D7912" s="13">
        <v>3.3333333333333335</v>
      </c>
      <c r="E7912" s="13">
        <v>9.473684210526315</v>
      </c>
      <c r="F7912" s="13">
        <v>15.842642081923211</v>
      </c>
      <c r="G7912" s="13">
        <v>2.8780487804878048</v>
      </c>
      <c r="H7912" s="13">
        <v>3.4909090909090907</v>
      </c>
      <c r="I7912" s="13">
        <v>1.2</v>
      </c>
      <c r="J7912" s="13">
        <v>4.166666666666667</v>
      </c>
      <c r="K7912" s="13">
        <v>0.2</v>
      </c>
      <c r="L7912" s="13">
        <v>10</v>
      </c>
      <c r="M7912" s="13">
        <v>17.5</v>
      </c>
    </row>
    <row r="7913" spans="2:13">
      <c r="B7913" s="10">
        <v>7910</v>
      </c>
      <c r="C7913" s="13">
        <v>0.4</v>
      </c>
      <c r="D7913" s="13">
        <v>10</v>
      </c>
      <c r="E7913" s="13">
        <v>15.428571428571429</v>
      </c>
      <c r="F7913" s="13">
        <v>22.429079300587681</v>
      </c>
      <c r="G7913" s="13">
        <v>2.6368715083798882</v>
      </c>
      <c r="H7913" s="13">
        <v>4.3636363636363633</v>
      </c>
      <c r="I7913" s="13">
        <v>0.4</v>
      </c>
      <c r="J7913" s="13">
        <v>12.5</v>
      </c>
      <c r="K7913" s="13">
        <v>0.6</v>
      </c>
      <c r="L7913" s="13">
        <v>3.3333333333333335</v>
      </c>
      <c r="M7913" s="13">
        <v>25.833333333333332</v>
      </c>
    </row>
    <row r="7914" spans="2:13">
      <c r="B7914" s="10">
        <v>7911</v>
      </c>
      <c r="C7914" s="13">
        <v>0.4</v>
      </c>
      <c r="D7914" s="13">
        <v>10</v>
      </c>
      <c r="E7914" s="13">
        <v>12.857142857142858</v>
      </c>
      <c r="F7914" s="13">
        <v>20.265940511101803</v>
      </c>
      <c r="G7914" s="13">
        <v>3.0451612903225804</v>
      </c>
      <c r="H7914" s="13">
        <v>4.3636363636363633</v>
      </c>
      <c r="I7914" s="13">
        <v>0.4</v>
      </c>
      <c r="J7914" s="13">
        <v>12.5</v>
      </c>
      <c r="K7914" s="13">
        <v>0.4</v>
      </c>
      <c r="L7914" s="13">
        <v>5</v>
      </c>
      <c r="M7914" s="13">
        <v>27.5</v>
      </c>
    </row>
    <row r="7915" spans="2:13">
      <c r="B7915" s="10">
        <v>7912</v>
      </c>
      <c r="C7915" s="13">
        <v>1</v>
      </c>
      <c r="D7915" s="13">
        <v>4</v>
      </c>
      <c r="E7915" s="13">
        <v>13.846153846153847</v>
      </c>
      <c r="F7915" s="13">
        <v>21.077926895799237</v>
      </c>
      <c r="G7915" s="13">
        <v>3.1466666666666669</v>
      </c>
      <c r="H7915" s="13">
        <v>4.0851063829787231</v>
      </c>
      <c r="I7915" s="13">
        <v>0.6</v>
      </c>
      <c r="J7915" s="13">
        <v>8.3333333333333339</v>
      </c>
      <c r="K7915" s="13">
        <v>0.6</v>
      </c>
      <c r="L7915" s="13">
        <v>3.3333333333333335</v>
      </c>
      <c r="M7915" s="13">
        <v>15.666666666666668</v>
      </c>
    </row>
    <row r="7916" spans="2:13">
      <c r="B7916" s="10">
        <v>7913</v>
      </c>
      <c r="C7916" s="13">
        <v>0.8</v>
      </c>
      <c r="D7916" s="13">
        <v>5</v>
      </c>
      <c r="E7916" s="13">
        <v>16.875</v>
      </c>
      <c r="F7916" s="13">
        <v>25.490888615888615</v>
      </c>
      <c r="G7916" s="13">
        <v>4.2522522522522523</v>
      </c>
      <c r="H7916" s="13">
        <v>4.3636363636363633</v>
      </c>
      <c r="I7916" s="13">
        <v>0.8</v>
      </c>
      <c r="J7916" s="13">
        <v>6.25</v>
      </c>
      <c r="K7916" s="13">
        <v>0.8</v>
      </c>
      <c r="L7916" s="13">
        <v>2.5</v>
      </c>
      <c r="M7916" s="13">
        <v>13.75</v>
      </c>
    </row>
    <row r="7917" spans="2:13">
      <c r="B7917" s="10">
        <v>7914</v>
      </c>
      <c r="C7917" s="13">
        <v>0.6</v>
      </c>
      <c r="D7917" s="13">
        <v>6.666666666666667</v>
      </c>
      <c r="E7917" s="13">
        <v>12</v>
      </c>
      <c r="F7917" s="13">
        <v>23.420289855072465</v>
      </c>
      <c r="G7917" s="13">
        <v>3.4202898550724639</v>
      </c>
      <c r="H7917" s="13">
        <v>8</v>
      </c>
      <c r="I7917" s="13">
        <v>1.2</v>
      </c>
      <c r="J7917" s="13">
        <v>4.166666666666667</v>
      </c>
      <c r="K7917" s="13">
        <v>0.4</v>
      </c>
      <c r="L7917" s="13">
        <v>5</v>
      </c>
      <c r="M7917" s="13">
        <v>15.833333333333334</v>
      </c>
    </row>
    <row r="7918" spans="2:13">
      <c r="B7918" s="10">
        <v>7915</v>
      </c>
      <c r="C7918" s="13">
        <v>1</v>
      </c>
      <c r="D7918" s="13">
        <v>4</v>
      </c>
      <c r="E7918" s="13">
        <v>12.558139534883722</v>
      </c>
      <c r="F7918" s="13">
        <v>19.348566279217014</v>
      </c>
      <c r="G7918" s="13">
        <v>3.1677852348993287</v>
      </c>
      <c r="H7918" s="13">
        <v>3.6226415094339623</v>
      </c>
      <c r="I7918" s="13">
        <v>1.2</v>
      </c>
      <c r="J7918" s="13">
        <v>4.166666666666667</v>
      </c>
      <c r="K7918" s="13">
        <v>0.4</v>
      </c>
      <c r="L7918" s="13">
        <v>5</v>
      </c>
      <c r="M7918" s="13">
        <v>13.166666666666668</v>
      </c>
    </row>
    <row r="7919" spans="2:13">
      <c r="B7919" s="10">
        <v>7916</v>
      </c>
      <c r="C7919" s="13">
        <v>0.4</v>
      </c>
      <c r="D7919" s="13">
        <v>10</v>
      </c>
      <c r="E7919" s="13">
        <v>15.882352941176469</v>
      </c>
      <c r="F7919" s="13">
        <v>24.57895158063225</v>
      </c>
      <c r="G7919" s="13">
        <v>3.2108843537414966</v>
      </c>
      <c r="H7919" s="13">
        <v>5.4857142857142858</v>
      </c>
      <c r="I7919" s="13">
        <v>1.4</v>
      </c>
      <c r="J7919" s="13">
        <v>3.5714285714285716</v>
      </c>
      <c r="K7919" s="13">
        <v>0.2</v>
      </c>
      <c r="L7919" s="13">
        <v>10</v>
      </c>
      <c r="M7919" s="13">
        <v>23.571428571428569</v>
      </c>
    </row>
    <row r="7920" spans="2:13">
      <c r="B7920" s="10">
        <v>7917</v>
      </c>
      <c r="C7920" s="13">
        <v>0.8</v>
      </c>
      <c r="D7920" s="13">
        <v>5</v>
      </c>
      <c r="E7920" s="13">
        <v>18.620689655172413</v>
      </c>
      <c r="F7920" s="13">
        <v>27.012675083223414</v>
      </c>
      <c r="G7920" s="13">
        <v>5.2444444444444445</v>
      </c>
      <c r="H7920" s="13">
        <v>3.1475409836065573</v>
      </c>
      <c r="I7920" s="13">
        <v>1.2</v>
      </c>
      <c r="J7920" s="13">
        <v>4.166666666666667</v>
      </c>
      <c r="K7920" s="13">
        <v>0.6</v>
      </c>
      <c r="L7920" s="13">
        <v>3.3333333333333335</v>
      </c>
      <c r="M7920" s="13">
        <v>12.500000000000002</v>
      </c>
    </row>
    <row r="7921" spans="2:13">
      <c r="B7921" s="10">
        <v>7918</v>
      </c>
      <c r="C7921" s="13">
        <v>0.4</v>
      </c>
      <c r="D7921" s="13">
        <v>10</v>
      </c>
      <c r="E7921" s="13">
        <v>13.846153846153847</v>
      </c>
      <c r="F7921" s="13">
        <v>23.946666666666665</v>
      </c>
      <c r="G7921" s="13">
        <v>2.4205128205128204</v>
      </c>
      <c r="H7921" s="13">
        <v>7.68</v>
      </c>
      <c r="I7921" s="13">
        <v>1.6</v>
      </c>
      <c r="J7921" s="13">
        <v>3.125</v>
      </c>
      <c r="K7921" s="13">
        <v>0.4</v>
      </c>
      <c r="L7921" s="13">
        <v>5</v>
      </c>
      <c r="M7921" s="13">
        <v>18.125</v>
      </c>
    </row>
    <row r="7922" spans="2:13">
      <c r="B7922" s="10">
        <v>7919</v>
      </c>
      <c r="C7922" s="13">
        <v>0.8</v>
      </c>
      <c r="D7922" s="13">
        <v>5</v>
      </c>
      <c r="E7922" s="13">
        <v>12.558139534883722</v>
      </c>
      <c r="F7922" s="13">
        <v>21.858838835583022</v>
      </c>
      <c r="G7922" s="13">
        <v>3.3006993006993004</v>
      </c>
      <c r="H7922" s="13">
        <v>6</v>
      </c>
      <c r="I7922" s="13">
        <v>1.2</v>
      </c>
      <c r="J7922" s="13">
        <v>4.166666666666667</v>
      </c>
      <c r="K7922" s="13">
        <v>0.2</v>
      </c>
      <c r="L7922" s="13">
        <v>10</v>
      </c>
      <c r="M7922" s="13">
        <v>19.166666666666668</v>
      </c>
    </row>
    <row r="7923" spans="2:13">
      <c r="B7923" s="10">
        <v>7920</v>
      </c>
      <c r="C7923" s="13">
        <v>0.6</v>
      </c>
      <c r="D7923" s="13">
        <v>6.666666666666667</v>
      </c>
      <c r="E7923" s="13">
        <v>12.272727272727273</v>
      </c>
      <c r="F7923" s="13">
        <v>19.451924559329875</v>
      </c>
      <c r="G7923" s="13">
        <v>3.8688524590163937</v>
      </c>
      <c r="H7923" s="13">
        <v>3.3103448275862069</v>
      </c>
      <c r="I7923" s="13">
        <v>1</v>
      </c>
      <c r="J7923" s="13">
        <v>5</v>
      </c>
      <c r="K7923" s="13">
        <v>0.4</v>
      </c>
      <c r="L7923" s="13">
        <v>5</v>
      </c>
      <c r="M7923" s="13">
        <v>16.666666666666668</v>
      </c>
    </row>
    <row r="7924" spans="2:13">
      <c r="B7924" s="10">
        <v>7921</v>
      </c>
      <c r="C7924" s="13">
        <v>0.8</v>
      </c>
      <c r="D7924" s="13">
        <v>5</v>
      </c>
      <c r="E7924" s="13">
        <v>12</v>
      </c>
      <c r="F7924" s="13">
        <v>18.591053187742162</v>
      </c>
      <c r="G7924" s="13">
        <v>2.8263473053892216</v>
      </c>
      <c r="H7924" s="13">
        <v>3.7647058823529411</v>
      </c>
      <c r="I7924" s="13">
        <v>1.4</v>
      </c>
      <c r="J7924" s="13">
        <v>3.5714285714285716</v>
      </c>
      <c r="K7924" s="13">
        <v>0.2</v>
      </c>
      <c r="L7924" s="13">
        <v>10</v>
      </c>
      <c r="M7924" s="13">
        <v>18.571428571428569</v>
      </c>
    </row>
    <row r="7925" spans="2:13">
      <c r="B7925" s="10">
        <v>7922</v>
      </c>
      <c r="C7925" s="13">
        <v>1.4</v>
      </c>
      <c r="D7925" s="13">
        <v>2.8571428571428572</v>
      </c>
      <c r="E7925" s="13">
        <v>12.558139534883722</v>
      </c>
      <c r="F7925" s="13">
        <v>19.938209221294873</v>
      </c>
      <c r="G7925" s="13">
        <v>2.6971428571428571</v>
      </c>
      <c r="H7925" s="13">
        <v>4.6829268292682924</v>
      </c>
      <c r="I7925" s="13">
        <v>1.2</v>
      </c>
      <c r="J7925" s="13">
        <v>4.166666666666667</v>
      </c>
      <c r="K7925" s="13">
        <v>0.4</v>
      </c>
      <c r="L7925" s="13">
        <v>5</v>
      </c>
      <c r="M7925" s="13">
        <v>12.023809523809524</v>
      </c>
    </row>
    <row r="7926" spans="2:13">
      <c r="B7926" s="10">
        <v>7923</v>
      </c>
      <c r="C7926" s="13">
        <v>0.8</v>
      </c>
      <c r="D7926" s="13">
        <v>5</v>
      </c>
      <c r="E7926" s="13">
        <v>11.739130434782609</v>
      </c>
      <c r="F7926" s="13">
        <v>19.788035172429069</v>
      </c>
      <c r="G7926" s="13">
        <v>3.1258278145695364</v>
      </c>
      <c r="H7926" s="13">
        <v>4.9230769230769234</v>
      </c>
      <c r="I7926" s="13">
        <v>1</v>
      </c>
      <c r="J7926" s="13">
        <v>5</v>
      </c>
      <c r="K7926" s="13">
        <v>0.8</v>
      </c>
      <c r="L7926" s="13">
        <v>2.5</v>
      </c>
      <c r="M7926" s="13">
        <v>12.5</v>
      </c>
    </row>
    <row r="7927" spans="2:13">
      <c r="B7927" s="10">
        <v>7924</v>
      </c>
      <c r="C7927" s="13">
        <v>0.4</v>
      </c>
      <c r="D7927" s="13">
        <v>10</v>
      </c>
      <c r="E7927" s="13">
        <v>10.588235294117647</v>
      </c>
      <c r="F7927" s="13">
        <v>17.401665376518334</v>
      </c>
      <c r="G7927" s="13">
        <v>2.7283236994219653</v>
      </c>
      <c r="H7927" s="13">
        <v>4.0851063829787231</v>
      </c>
      <c r="I7927" s="13">
        <v>1.2</v>
      </c>
      <c r="J7927" s="13">
        <v>4.166666666666667</v>
      </c>
      <c r="K7927" s="13">
        <v>0.2</v>
      </c>
      <c r="L7927" s="13">
        <v>10</v>
      </c>
      <c r="M7927" s="13">
        <v>24.166666666666668</v>
      </c>
    </row>
    <row r="7928" spans="2:13">
      <c r="B7928" s="10">
        <v>7925</v>
      </c>
      <c r="C7928" s="13">
        <v>1</v>
      </c>
      <c r="D7928" s="13">
        <v>4</v>
      </c>
      <c r="E7928" s="13">
        <v>10</v>
      </c>
      <c r="F7928" s="13">
        <v>17.173539760731877</v>
      </c>
      <c r="G7928" s="13">
        <v>3.2551724137931033</v>
      </c>
      <c r="H7928" s="13">
        <v>3.9183673469387754</v>
      </c>
      <c r="I7928" s="13">
        <v>0.8</v>
      </c>
      <c r="J7928" s="13">
        <v>6.25</v>
      </c>
      <c r="K7928" s="13">
        <v>0.4</v>
      </c>
      <c r="L7928" s="13">
        <v>5</v>
      </c>
      <c r="M7928" s="13">
        <v>15.25</v>
      </c>
    </row>
    <row r="7929" spans="2:13">
      <c r="B7929" s="10">
        <v>7926</v>
      </c>
      <c r="C7929" s="13">
        <v>0.6</v>
      </c>
      <c r="D7929" s="13">
        <v>6.666666666666667</v>
      </c>
      <c r="E7929" s="13">
        <v>12.558139534883722</v>
      </c>
      <c r="F7929" s="13">
        <v>18.250158482063988</v>
      </c>
      <c r="G7929" s="13">
        <v>2.8263473053892216</v>
      </c>
      <c r="H7929" s="13">
        <v>2.8656716417910446</v>
      </c>
      <c r="I7929" s="13">
        <v>0.8</v>
      </c>
      <c r="J7929" s="13">
        <v>6.25</v>
      </c>
      <c r="K7929" s="13">
        <v>0.6</v>
      </c>
      <c r="L7929" s="13">
        <v>3.3333333333333335</v>
      </c>
      <c r="M7929" s="13">
        <v>16.25</v>
      </c>
    </row>
    <row r="7930" spans="2:13">
      <c r="B7930" s="10">
        <v>7927</v>
      </c>
      <c r="C7930" s="13">
        <v>0.4</v>
      </c>
      <c r="D7930" s="13">
        <v>10</v>
      </c>
      <c r="E7930" s="13">
        <v>15</v>
      </c>
      <c r="F7930" s="13">
        <v>20.616040100250625</v>
      </c>
      <c r="G7930" s="13">
        <v>2.2476190476190476</v>
      </c>
      <c r="H7930" s="13">
        <v>3.3684210526315788</v>
      </c>
      <c r="I7930" s="13">
        <v>1</v>
      </c>
      <c r="J7930" s="13">
        <v>5</v>
      </c>
      <c r="K7930" s="13">
        <v>0.4</v>
      </c>
      <c r="L7930" s="13">
        <v>5</v>
      </c>
      <c r="M7930" s="13">
        <v>20</v>
      </c>
    </row>
    <row r="7931" spans="2:13">
      <c r="B7931" s="10">
        <v>7928</v>
      </c>
      <c r="C7931" s="13">
        <v>1</v>
      </c>
      <c r="D7931" s="13">
        <v>4</v>
      </c>
      <c r="E7931" s="13">
        <v>9.3103448275862064</v>
      </c>
      <c r="F7931" s="13">
        <v>16.028293545534925</v>
      </c>
      <c r="G7931" s="13">
        <v>3.0256410256410255</v>
      </c>
      <c r="H7931" s="13">
        <v>3.6923076923076925</v>
      </c>
      <c r="I7931" s="13">
        <v>1.4</v>
      </c>
      <c r="J7931" s="13">
        <v>3.5714285714285716</v>
      </c>
      <c r="K7931" s="13">
        <v>0.4</v>
      </c>
      <c r="L7931" s="13">
        <v>5</v>
      </c>
      <c r="M7931" s="13">
        <v>12.571428571428571</v>
      </c>
    </row>
    <row r="7932" spans="2:13">
      <c r="B7932" s="10">
        <v>7929</v>
      </c>
      <c r="C7932" s="13">
        <v>0.8</v>
      </c>
      <c r="D7932" s="13">
        <v>5</v>
      </c>
      <c r="E7932" s="13">
        <v>15.882352941176469</v>
      </c>
      <c r="F7932" s="13">
        <v>25.832185717096202</v>
      </c>
      <c r="G7932" s="13">
        <v>2.5652173913043477</v>
      </c>
      <c r="H7932" s="13">
        <v>7.384615384615385</v>
      </c>
      <c r="I7932" s="13">
        <v>0.6</v>
      </c>
      <c r="J7932" s="13">
        <v>8.3333333333333339</v>
      </c>
      <c r="K7932" s="13">
        <v>0.4</v>
      </c>
      <c r="L7932" s="13">
        <v>5</v>
      </c>
      <c r="M7932" s="13">
        <v>18.333333333333336</v>
      </c>
    </row>
    <row r="7933" spans="2:13">
      <c r="B7933" s="10">
        <v>7930</v>
      </c>
      <c r="C7933" s="13">
        <v>1</v>
      </c>
      <c r="D7933" s="13">
        <v>4</v>
      </c>
      <c r="E7933" s="13">
        <v>15</v>
      </c>
      <c r="F7933" s="13">
        <v>22.818782444549317</v>
      </c>
      <c r="G7933" s="13">
        <v>2.8957055214723924</v>
      </c>
      <c r="H7933" s="13">
        <v>4.9230769230769234</v>
      </c>
      <c r="I7933" s="13">
        <v>1</v>
      </c>
      <c r="J7933" s="13">
        <v>5</v>
      </c>
      <c r="K7933" s="13">
        <v>0.4</v>
      </c>
      <c r="L7933" s="13">
        <v>5</v>
      </c>
      <c r="M7933" s="13">
        <v>14</v>
      </c>
    </row>
    <row r="7934" spans="2:13">
      <c r="B7934" s="10">
        <v>7931</v>
      </c>
      <c r="C7934" s="13">
        <v>0.6</v>
      </c>
      <c r="D7934" s="13">
        <v>6.666666666666667</v>
      </c>
      <c r="E7934" s="13">
        <v>8.1818181818181817</v>
      </c>
      <c r="F7934" s="13">
        <v>16.476323676323677</v>
      </c>
      <c r="G7934" s="13">
        <v>3.3714285714285714</v>
      </c>
      <c r="H7934" s="13">
        <v>4.9230769230769234</v>
      </c>
      <c r="I7934" s="13">
        <v>0.8</v>
      </c>
      <c r="J7934" s="13">
        <v>6.25</v>
      </c>
      <c r="K7934" s="13">
        <v>0.2</v>
      </c>
      <c r="L7934" s="13">
        <v>10</v>
      </c>
      <c r="M7934" s="13">
        <v>22.916666666666668</v>
      </c>
    </row>
    <row r="7935" spans="2:13">
      <c r="B7935" s="10">
        <v>7932</v>
      </c>
      <c r="C7935" s="13">
        <v>1.2</v>
      </c>
      <c r="D7935" s="13">
        <v>3.3333333333333335</v>
      </c>
      <c r="E7935" s="13">
        <v>15.882352941176469</v>
      </c>
      <c r="F7935" s="13">
        <v>27.940235652524528</v>
      </c>
      <c r="G7935" s="13">
        <v>4.673267326732673</v>
      </c>
      <c r="H7935" s="13">
        <v>7.384615384615385</v>
      </c>
      <c r="I7935" s="13">
        <v>1</v>
      </c>
      <c r="J7935" s="13">
        <v>5</v>
      </c>
      <c r="K7935" s="13">
        <v>0.2</v>
      </c>
      <c r="L7935" s="13">
        <v>10</v>
      </c>
      <c r="M7935" s="13">
        <v>18.333333333333336</v>
      </c>
    </row>
    <row r="7936" spans="2:13">
      <c r="B7936" s="10">
        <v>7933</v>
      </c>
      <c r="C7936" s="13">
        <v>0.6</v>
      </c>
      <c r="D7936" s="13">
        <v>6.666666666666667</v>
      </c>
      <c r="E7936" s="13">
        <v>14.594594594594593</v>
      </c>
      <c r="F7936" s="13">
        <v>20.989906742442237</v>
      </c>
      <c r="G7936" s="13">
        <v>3.0849673202614376</v>
      </c>
      <c r="H7936" s="13">
        <v>3.3103448275862069</v>
      </c>
      <c r="I7936" s="13">
        <v>0.8</v>
      </c>
      <c r="J7936" s="13">
        <v>6.25</v>
      </c>
      <c r="K7936" s="13">
        <v>0.6</v>
      </c>
      <c r="L7936" s="13">
        <v>3.3333333333333335</v>
      </c>
      <c r="M7936" s="13">
        <v>16.25</v>
      </c>
    </row>
    <row r="7937" spans="2:13">
      <c r="B7937" s="10">
        <v>7934</v>
      </c>
      <c r="C7937" s="13">
        <v>0.6</v>
      </c>
      <c r="D7937" s="13">
        <v>6.666666666666667</v>
      </c>
      <c r="E7937" s="13">
        <v>14.594594594594593</v>
      </c>
      <c r="F7937" s="13">
        <v>23.324123130574741</v>
      </c>
      <c r="G7937" s="13">
        <v>3.8064516129032255</v>
      </c>
      <c r="H7937" s="13">
        <v>4.9230769230769234</v>
      </c>
      <c r="I7937" s="13">
        <v>0.6</v>
      </c>
      <c r="J7937" s="13">
        <v>8.3333333333333339</v>
      </c>
      <c r="K7937" s="13">
        <v>0.6</v>
      </c>
      <c r="L7937" s="13">
        <v>3.3333333333333335</v>
      </c>
      <c r="M7937" s="13">
        <v>18.333333333333332</v>
      </c>
    </row>
    <row r="7938" spans="2:13">
      <c r="B7938" s="10">
        <v>7935</v>
      </c>
      <c r="C7938" s="13">
        <v>1.4</v>
      </c>
      <c r="D7938" s="13">
        <v>2.8571428571428572</v>
      </c>
      <c r="E7938" s="13">
        <v>14.210526315789473</v>
      </c>
      <c r="F7938" s="13">
        <v>20.051547655832341</v>
      </c>
      <c r="G7938" s="13">
        <v>3.2108843537414966</v>
      </c>
      <c r="H7938" s="13">
        <v>2.6301369863013697</v>
      </c>
      <c r="I7938" s="13">
        <v>1.4</v>
      </c>
      <c r="J7938" s="13">
        <v>3.5714285714285716</v>
      </c>
      <c r="K7938" s="13">
        <v>0.2</v>
      </c>
      <c r="L7938" s="13">
        <v>10</v>
      </c>
      <c r="M7938" s="13">
        <v>16.428571428571431</v>
      </c>
    </row>
    <row r="7939" spans="2:13">
      <c r="B7939" s="10">
        <v>7936</v>
      </c>
      <c r="C7939" s="13">
        <v>1</v>
      </c>
      <c r="D7939" s="13">
        <v>4</v>
      </c>
      <c r="E7939" s="13">
        <v>17.419354838709676</v>
      </c>
      <c r="F7939" s="13">
        <v>23.861786356771447</v>
      </c>
      <c r="G7939" s="13">
        <v>2.5240641711229945</v>
      </c>
      <c r="H7939" s="13">
        <v>3.9183673469387754</v>
      </c>
      <c r="I7939" s="13">
        <v>1.2</v>
      </c>
      <c r="J7939" s="13">
        <v>4.166666666666667</v>
      </c>
      <c r="K7939" s="13">
        <v>0.2</v>
      </c>
      <c r="L7939" s="13">
        <v>10</v>
      </c>
      <c r="M7939" s="13">
        <v>18.166666666666668</v>
      </c>
    </row>
    <row r="7940" spans="2:13">
      <c r="B7940" s="10">
        <v>7937</v>
      </c>
      <c r="C7940" s="13">
        <v>1.4</v>
      </c>
      <c r="D7940" s="13">
        <v>2.8571428571428572</v>
      </c>
      <c r="E7940" s="13">
        <v>14.210526315789473</v>
      </c>
      <c r="F7940" s="13">
        <v>23.239592487712791</v>
      </c>
      <c r="G7940" s="13">
        <v>3.2108843537414966</v>
      </c>
      <c r="H7940" s="13">
        <v>5.8181818181818183</v>
      </c>
      <c r="I7940" s="13">
        <v>1</v>
      </c>
      <c r="J7940" s="13">
        <v>5</v>
      </c>
      <c r="K7940" s="13">
        <v>0.2</v>
      </c>
      <c r="L7940" s="13">
        <v>10</v>
      </c>
      <c r="M7940" s="13">
        <v>17.857142857142858</v>
      </c>
    </row>
    <row r="7941" spans="2:13">
      <c r="B7941" s="10">
        <v>7938</v>
      </c>
      <c r="C7941" s="13">
        <v>0.8</v>
      </c>
      <c r="D7941" s="13">
        <v>5</v>
      </c>
      <c r="E7941" s="13">
        <v>19.285714285714288</v>
      </c>
      <c r="F7941" s="13">
        <v>25.435714285714287</v>
      </c>
      <c r="G7941" s="13">
        <v>2.95</v>
      </c>
      <c r="H7941" s="13">
        <v>3.2</v>
      </c>
      <c r="I7941" s="13">
        <v>1</v>
      </c>
      <c r="J7941" s="13">
        <v>5</v>
      </c>
      <c r="K7941" s="13">
        <v>0.2</v>
      </c>
      <c r="L7941" s="13">
        <v>10</v>
      </c>
      <c r="M7941" s="13">
        <v>20</v>
      </c>
    </row>
    <row r="7942" spans="2:13">
      <c r="B7942" s="10">
        <v>7939</v>
      </c>
      <c r="C7942" s="13">
        <v>0.4</v>
      </c>
      <c r="D7942" s="13">
        <v>10</v>
      </c>
      <c r="E7942" s="13">
        <v>11.739130434782609</v>
      </c>
      <c r="F7942" s="13">
        <v>19.526472206934507</v>
      </c>
      <c r="G7942" s="13">
        <v>2.9873417721518987</v>
      </c>
      <c r="H7942" s="13">
        <v>4.8</v>
      </c>
      <c r="I7942" s="13">
        <v>0.8</v>
      </c>
      <c r="J7942" s="13">
        <v>6.25</v>
      </c>
      <c r="K7942" s="13">
        <v>0.4</v>
      </c>
      <c r="L7942" s="13">
        <v>5</v>
      </c>
      <c r="M7942" s="13">
        <v>21.25</v>
      </c>
    </row>
    <row r="7943" spans="2:13">
      <c r="B7943" s="10">
        <v>7940</v>
      </c>
      <c r="C7943" s="13">
        <v>0.8</v>
      </c>
      <c r="D7943" s="13">
        <v>5</v>
      </c>
      <c r="E7943" s="13">
        <v>10.188679245283019</v>
      </c>
      <c r="F7943" s="13">
        <v>17.106778335272907</v>
      </c>
      <c r="G7943" s="13">
        <v>2.7441860465116279</v>
      </c>
      <c r="H7943" s="13">
        <v>4.1739130434782608</v>
      </c>
      <c r="I7943" s="13">
        <v>1.2</v>
      </c>
      <c r="J7943" s="13">
        <v>4.166666666666667</v>
      </c>
      <c r="K7943" s="13">
        <v>0.4</v>
      </c>
      <c r="L7943" s="13">
        <v>5</v>
      </c>
      <c r="M7943" s="13">
        <v>14.166666666666668</v>
      </c>
    </row>
    <row r="7944" spans="2:13">
      <c r="B7944" s="10">
        <v>7941</v>
      </c>
      <c r="C7944" s="13">
        <v>1.4</v>
      </c>
      <c r="D7944" s="13">
        <v>2.8571428571428572</v>
      </c>
      <c r="E7944" s="13">
        <v>9.3103448275862064</v>
      </c>
      <c r="F7944" s="13">
        <v>16.997924853194402</v>
      </c>
      <c r="G7944" s="13">
        <v>3.3239436619718314</v>
      </c>
      <c r="H7944" s="13">
        <v>4.3636363636363633</v>
      </c>
      <c r="I7944" s="13">
        <v>1.2</v>
      </c>
      <c r="J7944" s="13">
        <v>4.166666666666667</v>
      </c>
      <c r="K7944" s="13">
        <v>0.2</v>
      </c>
      <c r="L7944" s="13">
        <v>10</v>
      </c>
      <c r="M7944" s="13">
        <v>17.023809523809526</v>
      </c>
    </row>
    <row r="7945" spans="2:13">
      <c r="B7945" s="10">
        <v>7942</v>
      </c>
      <c r="C7945" s="13">
        <v>1</v>
      </c>
      <c r="D7945" s="13">
        <v>4</v>
      </c>
      <c r="E7945" s="13">
        <v>11.739130434782609</v>
      </c>
      <c r="F7945" s="13">
        <v>18.308447344077123</v>
      </c>
      <c r="G7945" s="13">
        <v>2.4842105263157896</v>
      </c>
      <c r="H7945" s="13">
        <v>4.0851063829787231</v>
      </c>
      <c r="I7945" s="13">
        <v>0.8</v>
      </c>
      <c r="J7945" s="13">
        <v>6.25</v>
      </c>
      <c r="K7945" s="13">
        <v>0.4</v>
      </c>
      <c r="L7945" s="13">
        <v>5</v>
      </c>
      <c r="M7945" s="13">
        <v>15.25</v>
      </c>
    </row>
    <row r="7946" spans="2:13">
      <c r="B7946" s="10">
        <v>7943</v>
      </c>
      <c r="C7946" s="13">
        <v>0.8</v>
      </c>
      <c r="D7946" s="13">
        <v>5</v>
      </c>
      <c r="E7946" s="13">
        <v>12</v>
      </c>
      <c r="F7946" s="13">
        <v>19.854753941710463</v>
      </c>
      <c r="G7946" s="13">
        <v>2.9316770186335406</v>
      </c>
      <c r="H7946" s="13">
        <v>4.9230769230769234</v>
      </c>
      <c r="I7946" s="13">
        <v>1</v>
      </c>
      <c r="J7946" s="13">
        <v>5</v>
      </c>
      <c r="K7946" s="13">
        <v>0.4</v>
      </c>
      <c r="L7946" s="13">
        <v>5</v>
      </c>
      <c r="M7946" s="13">
        <v>15</v>
      </c>
    </row>
    <row r="7947" spans="2:13">
      <c r="B7947" s="10">
        <v>7944</v>
      </c>
      <c r="C7947" s="13">
        <v>0.8</v>
      </c>
      <c r="D7947" s="13">
        <v>5</v>
      </c>
      <c r="E7947" s="13">
        <v>9.1525423728813564</v>
      </c>
      <c r="F7947" s="13">
        <v>16.436614622470849</v>
      </c>
      <c r="G7947" s="13">
        <v>2.7126436781609193</v>
      </c>
      <c r="H7947" s="13">
        <v>4.5714285714285712</v>
      </c>
      <c r="I7947" s="13">
        <v>1</v>
      </c>
      <c r="J7947" s="13">
        <v>5</v>
      </c>
      <c r="K7947" s="13">
        <v>0.1</v>
      </c>
      <c r="L7947" s="13">
        <v>20</v>
      </c>
      <c r="M7947" s="13">
        <v>30</v>
      </c>
    </row>
    <row r="7948" spans="2:13">
      <c r="B7948" s="10">
        <v>7945</v>
      </c>
      <c r="C7948" s="13">
        <v>0.2</v>
      </c>
      <c r="D7948" s="13">
        <v>20</v>
      </c>
      <c r="E7948" s="13">
        <v>8.8524590163934427</v>
      </c>
      <c r="F7948" s="13">
        <v>18.918892582827009</v>
      </c>
      <c r="G7948" s="13">
        <v>2.6818181818181817</v>
      </c>
      <c r="H7948" s="13">
        <v>7.384615384615385</v>
      </c>
      <c r="I7948" s="13">
        <v>1.2</v>
      </c>
      <c r="J7948" s="13">
        <v>4.166666666666667</v>
      </c>
      <c r="K7948" s="13">
        <v>0.8</v>
      </c>
      <c r="L7948" s="13">
        <v>2.5</v>
      </c>
      <c r="M7948" s="13">
        <v>26.666666666666668</v>
      </c>
    </row>
    <row r="7949" spans="2:13">
      <c r="B7949" s="10">
        <v>7946</v>
      </c>
      <c r="C7949" s="13">
        <v>1.2</v>
      </c>
      <c r="D7949" s="13">
        <v>3.3333333333333335</v>
      </c>
      <c r="E7949" s="13">
        <v>9.8181818181818166</v>
      </c>
      <c r="F7949" s="13">
        <v>19.782032175474797</v>
      </c>
      <c r="G7949" s="13">
        <v>2.5792349726775954</v>
      </c>
      <c r="H7949" s="13">
        <v>7.384615384615385</v>
      </c>
      <c r="I7949" s="13">
        <v>1.2</v>
      </c>
      <c r="J7949" s="13">
        <v>4.166666666666667</v>
      </c>
      <c r="K7949" s="13">
        <v>0.4</v>
      </c>
      <c r="L7949" s="13">
        <v>5</v>
      </c>
      <c r="M7949" s="13">
        <v>12.5</v>
      </c>
    </row>
    <row r="7950" spans="2:13">
      <c r="B7950" s="10">
        <v>7947</v>
      </c>
      <c r="C7950" s="13">
        <v>0.6</v>
      </c>
      <c r="D7950" s="13">
        <v>6.666666666666667</v>
      </c>
      <c r="E7950" s="13">
        <v>12.857142857142858</v>
      </c>
      <c r="F7950" s="13">
        <v>19.16376306620209</v>
      </c>
      <c r="G7950" s="13">
        <v>2.8780487804878048</v>
      </c>
      <c r="H7950" s="13">
        <v>3.4285714285714284</v>
      </c>
      <c r="I7950" s="13">
        <v>1</v>
      </c>
      <c r="J7950" s="13">
        <v>5</v>
      </c>
      <c r="K7950" s="13">
        <v>0.2</v>
      </c>
      <c r="L7950" s="13">
        <v>10</v>
      </c>
      <c r="M7950" s="13">
        <v>21.666666666666668</v>
      </c>
    </row>
    <row r="7951" spans="2:13">
      <c r="B7951" s="10">
        <v>7948</v>
      </c>
      <c r="C7951" s="13">
        <v>0.1</v>
      </c>
      <c r="D7951" s="13">
        <v>40</v>
      </c>
      <c r="E7951" s="13">
        <v>8.5714285714285712</v>
      </c>
      <c r="F7951" s="13">
        <v>17.1156462585034</v>
      </c>
      <c r="G7951" s="13">
        <v>3.2108843537414966</v>
      </c>
      <c r="H7951" s="13">
        <v>5.333333333333333</v>
      </c>
      <c r="I7951" s="13">
        <v>0.6</v>
      </c>
      <c r="J7951" s="13">
        <v>8.3333333333333339</v>
      </c>
      <c r="K7951" s="13">
        <v>0.4</v>
      </c>
      <c r="L7951" s="13">
        <v>5</v>
      </c>
      <c r="M7951" s="13">
        <v>53.333333333333336</v>
      </c>
    </row>
    <row r="7952" spans="2:13">
      <c r="B7952" s="10">
        <v>7949</v>
      </c>
      <c r="C7952" s="13">
        <v>0.4</v>
      </c>
      <c r="D7952" s="13">
        <v>10</v>
      </c>
      <c r="E7952" s="13">
        <v>20</v>
      </c>
      <c r="F7952" s="13">
        <v>25.928495575221238</v>
      </c>
      <c r="G7952" s="13">
        <v>2.0884955752212391</v>
      </c>
      <c r="H7952" s="13">
        <v>3.84</v>
      </c>
      <c r="I7952" s="13">
        <v>1.2</v>
      </c>
      <c r="J7952" s="13">
        <v>4.166666666666667</v>
      </c>
      <c r="K7952" s="13">
        <v>0.6</v>
      </c>
      <c r="L7952" s="13">
        <v>3.3333333333333335</v>
      </c>
      <c r="M7952" s="13">
        <v>17.5</v>
      </c>
    </row>
    <row r="7953" spans="2:13">
      <c r="B7953" s="10">
        <v>7950</v>
      </c>
      <c r="C7953" s="13">
        <v>0.6</v>
      </c>
      <c r="D7953" s="13">
        <v>6.666666666666667</v>
      </c>
      <c r="E7953" s="13">
        <v>9.6428571428571441</v>
      </c>
      <c r="F7953" s="13">
        <v>18.114806246385193</v>
      </c>
      <c r="G7953" s="13">
        <v>3.5488721804511276</v>
      </c>
      <c r="H7953" s="13">
        <v>4.9230769230769234</v>
      </c>
      <c r="I7953" s="13">
        <v>1.2</v>
      </c>
      <c r="J7953" s="13">
        <v>4.166666666666667</v>
      </c>
      <c r="K7953" s="13">
        <v>0.6</v>
      </c>
      <c r="L7953" s="13">
        <v>3.3333333333333335</v>
      </c>
      <c r="M7953" s="13">
        <v>14.166666666666668</v>
      </c>
    </row>
    <row r="7954" spans="2:13">
      <c r="B7954" s="10">
        <v>7951</v>
      </c>
      <c r="C7954" s="13">
        <v>0.8</v>
      </c>
      <c r="D7954" s="13">
        <v>5</v>
      </c>
      <c r="E7954" s="13">
        <v>15.882352941176469</v>
      </c>
      <c r="F7954" s="13">
        <v>22.912655971479499</v>
      </c>
      <c r="G7954" s="13">
        <v>2.6666666666666665</v>
      </c>
      <c r="H7954" s="13">
        <v>4.3636363636363633</v>
      </c>
      <c r="I7954" s="13">
        <v>0.4</v>
      </c>
      <c r="J7954" s="13">
        <v>12.5</v>
      </c>
      <c r="K7954" s="13">
        <v>0.4</v>
      </c>
      <c r="L7954" s="13">
        <v>5</v>
      </c>
      <c r="M7954" s="13">
        <v>22.5</v>
      </c>
    </row>
    <row r="7955" spans="2:13">
      <c r="B7955" s="10">
        <v>7952</v>
      </c>
      <c r="C7955" s="13">
        <v>1</v>
      </c>
      <c r="D7955" s="13">
        <v>4</v>
      </c>
      <c r="E7955" s="13">
        <v>9.3103448275862064</v>
      </c>
      <c r="F7955" s="13">
        <v>17.147001997576709</v>
      </c>
      <c r="G7955" s="13">
        <v>2.9135802469135803</v>
      </c>
      <c r="H7955" s="13">
        <v>4.9230769230769234</v>
      </c>
      <c r="I7955" s="13">
        <v>1.2</v>
      </c>
      <c r="J7955" s="13">
        <v>4.166666666666667</v>
      </c>
      <c r="K7955" s="13">
        <v>0.1</v>
      </c>
      <c r="L7955" s="13">
        <v>20</v>
      </c>
      <c r="M7955" s="13">
        <v>28.166666666666668</v>
      </c>
    </row>
    <row r="7956" spans="2:13">
      <c r="B7956" s="10">
        <v>7953</v>
      </c>
      <c r="C7956" s="13">
        <v>0.8</v>
      </c>
      <c r="D7956" s="13">
        <v>5</v>
      </c>
      <c r="E7956" s="13">
        <v>16.363636363636363</v>
      </c>
      <c r="F7956" s="13">
        <v>22.491416962925342</v>
      </c>
      <c r="G7956" s="13">
        <v>2.6368715083798882</v>
      </c>
      <c r="H7956" s="13">
        <v>3.4909090909090907</v>
      </c>
      <c r="I7956" s="13">
        <v>0.8</v>
      </c>
      <c r="J7956" s="13">
        <v>6.25</v>
      </c>
      <c r="K7956" s="13">
        <v>0.4</v>
      </c>
      <c r="L7956" s="13">
        <v>5</v>
      </c>
      <c r="M7956" s="13">
        <v>16.25</v>
      </c>
    </row>
    <row r="7957" spans="2:13">
      <c r="B7957" s="10">
        <v>7954</v>
      </c>
      <c r="C7957" s="13">
        <v>1</v>
      </c>
      <c r="D7957" s="13">
        <v>4</v>
      </c>
      <c r="E7957" s="13">
        <v>10.188679245283019</v>
      </c>
      <c r="F7957" s="13">
        <v>16.470680544828177</v>
      </c>
      <c r="G7957" s="13">
        <v>2.9135802469135803</v>
      </c>
      <c r="H7957" s="13">
        <v>3.3684210526315788</v>
      </c>
      <c r="I7957" s="13">
        <v>1.4</v>
      </c>
      <c r="J7957" s="13">
        <v>3.5714285714285716</v>
      </c>
      <c r="K7957" s="13">
        <v>0.6</v>
      </c>
      <c r="L7957" s="13">
        <v>3.3333333333333335</v>
      </c>
      <c r="M7957" s="13">
        <v>10.904761904761905</v>
      </c>
    </row>
    <row r="7958" spans="2:13">
      <c r="B7958" s="10">
        <v>7955</v>
      </c>
      <c r="C7958" s="13">
        <v>0.8</v>
      </c>
      <c r="D7958" s="13">
        <v>5</v>
      </c>
      <c r="E7958" s="13">
        <v>10.188679245283019</v>
      </c>
      <c r="F7958" s="13">
        <v>15.115175429511162</v>
      </c>
      <c r="G7958" s="13">
        <v>2.4329896907216493</v>
      </c>
      <c r="H7958" s="13">
        <v>2.4935064935064934</v>
      </c>
      <c r="I7958" s="13">
        <v>1.4</v>
      </c>
      <c r="J7958" s="13">
        <v>3.5714285714285716</v>
      </c>
      <c r="K7958" s="13">
        <v>0.8</v>
      </c>
      <c r="L7958" s="13">
        <v>2.5</v>
      </c>
      <c r="M7958" s="13">
        <v>11.071428571428571</v>
      </c>
    </row>
    <row r="7959" spans="2:13">
      <c r="B7959" s="10">
        <v>7956</v>
      </c>
      <c r="C7959" s="13">
        <v>0.6</v>
      </c>
      <c r="D7959" s="13">
        <v>6.666666666666667</v>
      </c>
      <c r="E7959" s="13">
        <v>16.875</v>
      </c>
      <c r="F7959" s="13">
        <v>23.837470776424265</v>
      </c>
      <c r="G7959" s="13">
        <v>2.4973544973544972</v>
      </c>
      <c r="H7959" s="13">
        <v>4.4651162790697674</v>
      </c>
      <c r="I7959" s="13">
        <v>1.2</v>
      </c>
      <c r="J7959" s="13">
        <v>4.166666666666667</v>
      </c>
      <c r="K7959" s="13">
        <v>0.2</v>
      </c>
      <c r="L7959" s="13">
        <v>10</v>
      </c>
      <c r="M7959" s="13">
        <v>20.833333333333336</v>
      </c>
    </row>
    <row r="7960" spans="2:13">
      <c r="B7960" s="10">
        <v>7957</v>
      </c>
      <c r="C7960" s="13">
        <v>1</v>
      </c>
      <c r="D7960" s="13">
        <v>4</v>
      </c>
      <c r="E7960" s="13">
        <v>12.272727272727273</v>
      </c>
      <c r="F7960" s="13">
        <v>18.454468786537099</v>
      </c>
      <c r="G7960" s="13">
        <v>3.0849673202614376</v>
      </c>
      <c r="H7960" s="13">
        <v>3.096774193548387</v>
      </c>
      <c r="I7960" s="13">
        <v>0.8</v>
      </c>
      <c r="J7960" s="13">
        <v>6.25</v>
      </c>
      <c r="K7960" s="13">
        <v>0.6</v>
      </c>
      <c r="L7960" s="13">
        <v>3.3333333333333335</v>
      </c>
      <c r="M7960" s="13">
        <v>13.583333333333334</v>
      </c>
    </row>
    <row r="7961" spans="2:13">
      <c r="B7961" s="10">
        <v>7958</v>
      </c>
      <c r="C7961" s="13">
        <v>0.4</v>
      </c>
      <c r="D7961" s="13">
        <v>10</v>
      </c>
      <c r="E7961" s="13">
        <v>14.210526315789473</v>
      </c>
      <c r="F7961" s="13">
        <v>20.271675293394146</v>
      </c>
      <c r="G7961" s="13">
        <v>3.6307692307692307</v>
      </c>
      <c r="H7961" s="13">
        <v>2.4303797468354431</v>
      </c>
      <c r="I7961" s="13">
        <v>0.6</v>
      </c>
      <c r="J7961" s="13">
        <v>8.3333333333333339</v>
      </c>
      <c r="K7961" s="13">
        <v>0.2</v>
      </c>
      <c r="L7961" s="13">
        <v>10</v>
      </c>
      <c r="M7961" s="13">
        <v>28.333333333333336</v>
      </c>
    </row>
    <row r="7962" spans="2:13">
      <c r="B7962" s="10">
        <v>7959</v>
      </c>
      <c r="C7962" s="13">
        <v>0.8</v>
      </c>
      <c r="D7962" s="13">
        <v>5</v>
      </c>
      <c r="E7962" s="13">
        <v>9.3103448275862064</v>
      </c>
      <c r="F7962" s="13">
        <v>20.24383239265272</v>
      </c>
      <c r="G7962" s="13">
        <v>3.5488721804511276</v>
      </c>
      <c r="H7962" s="13">
        <v>7.384615384615385</v>
      </c>
      <c r="I7962" s="13">
        <v>0.6</v>
      </c>
      <c r="J7962" s="13">
        <v>8.3333333333333339</v>
      </c>
      <c r="K7962" s="13">
        <v>0.6</v>
      </c>
      <c r="L7962" s="13">
        <v>3.3333333333333335</v>
      </c>
      <c r="M7962" s="13">
        <v>16.666666666666668</v>
      </c>
    </row>
    <row r="7963" spans="2:13">
      <c r="B7963" s="10">
        <v>7960</v>
      </c>
      <c r="C7963" s="13">
        <v>0.6</v>
      </c>
      <c r="D7963" s="13">
        <v>6.666666666666667</v>
      </c>
      <c r="E7963" s="13">
        <v>9.6428571428571441</v>
      </c>
      <c r="F7963" s="13">
        <v>16.735871114913031</v>
      </c>
      <c r="G7963" s="13">
        <v>2.8263473053892216</v>
      </c>
      <c r="H7963" s="13">
        <v>4.2666666666666666</v>
      </c>
      <c r="I7963" s="13">
        <v>1.2</v>
      </c>
      <c r="J7963" s="13">
        <v>4.166666666666667</v>
      </c>
      <c r="K7963" s="13">
        <v>0.2</v>
      </c>
      <c r="L7963" s="13">
        <v>10</v>
      </c>
      <c r="M7963" s="13">
        <v>20.833333333333336</v>
      </c>
    </row>
    <row r="7964" spans="2:13">
      <c r="B7964" s="10">
        <v>7961</v>
      </c>
      <c r="C7964" s="13">
        <v>0.4</v>
      </c>
      <c r="D7964" s="13">
        <v>10</v>
      </c>
      <c r="E7964" s="13">
        <v>12.857142857142858</v>
      </c>
      <c r="F7964" s="13">
        <v>20.687830687830687</v>
      </c>
      <c r="G7964" s="13">
        <v>2.4973544973544972</v>
      </c>
      <c r="H7964" s="13">
        <v>5.333333333333333</v>
      </c>
      <c r="I7964" s="13">
        <v>0.6</v>
      </c>
      <c r="J7964" s="13">
        <v>8.3333333333333339</v>
      </c>
      <c r="K7964" s="13">
        <v>0.2</v>
      </c>
      <c r="L7964" s="13">
        <v>10</v>
      </c>
      <c r="M7964" s="13">
        <v>28.333333333333336</v>
      </c>
    </row>
    <row r="7965" spans="2:13">
      <c r="B7965" s="10">
        <v>7962</v>
      </c>
      <c r="C7965" s="13">
        <v>0.6</v>
      </c>
      <c r="D7965" s="13">
        <v>6.666666666666667</v>
      </c>
      <c r="E7965" s="13">
        <v>12.272727272727273</v>
      </c>
      <c r="F7965" s="13">
        <v>22.884404291360813</v>
      </c>
      <c r="G7965" s="13">
        <v>2.9316770186335406</v>
      </c>
      <c r="H7965" s="13">
        <v>7.68</v>
      </c>
      <c r="I7965" s="13">
        <v>1</v>
      </c>
      <c r="J7965" s="13">
        <v>5</v>
      </c>
      <c r="K7965" s="13">
        <v>0.4</v>
      </c>
      <c r="L7965" s="13">
        <v>5</v>
      </c>
      <c r="M7965" s="13">
        <v>16.666666666666668</v>
      </c>
    </row>
    <row r="7966" spans="2:13">
      <c r="B7966" s="10">
        <v>7963</v>
      </c>
      <c r="C7966" s="13">
        <v>0.4</v>
      </c>
      <c r="D7966" s="13">
        <v>10</v>
      </c>
      <c r="E7966" s="13">
        <v>10.8</v>
      </c>
      <c r="F7966" s="13">
        <v>19.259161147902869</v>
      </c>
      <c r="G7966" s="13">
        <v>3.1258278145695364</v>
      </c>
      <c r="H7966" s="13">
        <v>5.333333333333333</v>
      </c>
      <c r="I7966" s="13">
        <v>0.2</v>
      </c>
      <c r="J7966" s="13">
        <v>25</v>
      </c>
      <c r="K7966" s="13">
        <v>0.4</v>
      </c>
      <c r="L7966" s="13">
        <v>5</v>
      </c>
      <c r="M7966" s="13">
        <v>40</v>
      </c>
    </row>
    <row r="7967" spans="2:13">
      <c r="B7967" s="10">
        <v>7964</v>
      </c>
      <c r="C7967" s="13">
        <v>0.6</v>
      </c>
      <c r="D7967" s="13">
        <v>6.666666666666667</v>
      </c>
      <c r="E7967" s="13">
        <v>15</v>
      </c>
      <c r="F7967" s="13">
        <v>21.188393608074012</v>
      </c>
      <c r="G7967" s="13">
        <v>2.8780487804878048</v>
      </c>
      <c r="H7967" s="13">
        <v>3.3103448275862069</v>
      </c>
      <c r="I7967" s="13">
        <v>1.2</v>
      </c>
      <c r="J7967" s="13">
        <v>4.166666666666667</v>
      </c>
      <c r="K7967" s="13">
        <v>0.4</v>
      </c>
      <c r="L7967" s="13">
        <v>5</v>
      </c>
      <c r="M7967" s="13">
        <v>15.833333333333334</v>
      </c>
    </row>
    <row r="7968" spans="2:13">
      <c r="B7968" s="10">
        <v>7965</v>
      </c>
      <c r="C7968" s="13">
        <v>0.6</v>
      </c>
      <c r="D7968" s="13">
        <v>6.666666666666667</v>
      </c>
      <c r="E7968" s="13">
        <v>15</v>
      </c>
      <c r="F7968" s="13">
        <v>24.242911877394636</v>
      </c>
      <c r="G7968" s="13">
        <v>2.6222222222222222</v>
      </c>
      <c r="H7968" s="13">
        <v>6.6206896551724137</v>
      </c>
      <c r="I7968" s="13">
        <v>0.4</v>
      </c>
      <c r="J7968" s="13">
        <v>12.5</v>
      </c>
      <c r="K7968" s="13">
        <v>0.4</v>
      </c>
      <c r="L7968" s="13">
        <v>5</v>
      </c>
      <c r="M7968" s="13">
        <v>24.166666666666668</v>
      </c>
    </row>
    <row r="7969" spans="2:13">
      <c r="B7969" s="10">
        <v>7966</v>
      </c>
      <c r="C7969" s="13">
        <v>0.4</v>
      </c>
      <c r="D7969" s="13">
        <v>10</v>
      </c>
      <c r="E7969" s="13">
        <v>15</v>
      </c>
      <c r="F7969" s="13">
        <v>24.949832775919731</v>
      </c>
      <c r="G7969" s="13">
        <v>2.5652173913043477</v>
      </c>
      <c r="H7969" s="13">
        <v>7.384615384615385</v>
      </c>
      <c r="I7969" s="13">
        <v>1</v>
      </c>
      <c r="J7969" s="13">
        <v>5</v>
      </c>
      <c r="K7969" s="13">
        <v>0.4</v>
      </c>
      <c r="L7969" s="13">
        <v>5</v>
      </c>
      <c r="M7969" s="13">
        <v>20</v>
      </c>
    </row>
    <row r="7970" spans="2:13">
      <c r="B7970" s="10">
        <v>7967</v>
      </c>
      <c r="C7970" s="13">
        <v>1.2</v>
      </c>
      <c r="D7970" s="13">
        <v>3.3333333333333335</v>
      </c>
      <c r="E7970" s="13">
        <v>8.8524590163934427</v>
      </c>
      <c r="F7970" s="13">
        <v>19.596224189644381</v>
      </c>
      <c r="G7970" s="13">
        <v>2.3959390862944163</v>
      </c>
      <c r="H7970" s="13">
        <v>8.3478260869565215</v>
      </c>
      <c r="I7970" s="13">
        <v>1</v>
      </c>
      <c r="J7970" s="13">
        <v>5</v>
      </c>
      <c r="K7970" s="13">
        <v>0.4</v>
      </c>
      <c r="L7970" s="13">
        <v>5</v>
      </c>
      <c r="M7970" s="13">
        <v>13.333333333333334</v>
      </c>
    </row>
    <row r="7971" spans="2:13">
      <c r="B7971" s="10">
        <v>7968</v>
      </c>
      <c r="C7971" s="13">
        <v>1.2</v>
      </c>
      <c r="D7971" s="13">
        <v>3.3333333333333335</v>
      </c>
      <c r="E7971" s="13">
        <v>13.170731707317072</v>
      </c>
      <c r="F7971" s="13">
        <v>21.722510995601759</v>
      </c>
      <c r="G7971" s="13">
        <v>3.8688524590163937</v>
      </c>
      <c r="H7971" s="13">
        <v>4.6829268292682924</v>
      </c>
      <c r="I7971" s="13">
        <v>1.2</v>
      </c>
      <c r="J7971" s="13">
        <v>4.166666666666667</v>
      </c>
      <c r="K7971" s="13">
        <v>0.6</v>
      </c>
      <c r="L7971" s="13">
        <v>3.3333333333333335</v>
      </c>
      <c r="M7971" s="13">
        <v>10.833333333333334</v>
      </c>
    </row>
    <row r="7972" spans="2:13">
      <c r="B7972" s="10">
        <v>7969</v>
      </c>
      <c r="C7972" s="13">
        <v>1</v>
      </c>
      <c r="D7972" s="13">
        <v>4</v>
      </c>
      <c r="E7972" s="13">
        <v>13.170731707317072</v>
      </c>
      <c r="F7972" s="13">
        <v>21.126287262872626</v>
      </c>
      <c r="G7972" s="13">
        <v>2.6222222222222222</v>
      </c>
      <c r="H7972" s="13">
        <v>5.333333333333333</v>
      </c>
      <c r="I7972" s="13">
        <v>1.2</v>
      </c>
      <c r="J7972" s="13">
        <v>4.166666666666667</v>
      </c>
      <c r="K7972" s="13">
        <v>0.2</v>
      </c>
      <c r="L7972" s="13">
        <v>10</v>
      </c>
      <c r="M7972" s="13">
        <v>18.166666666666668</v>
      </c>
    </row>
    <row r="7973" spans="2:13">
      <c r="B7973" s="10">
        <v>7970</v>
      </c>
      <c r="C7973" s="13">
        <v>0.6</v>
      </c>
      <c r="D7973" s="13">
        <v>6.666666666666667</v>
      </c>
      <c r="E7973" s="13">
        <v>14.594594594594593</v>
      </c>
      <c r="F7973" s="13">
        <v>20.315017003758726</v>
      </c>
      <c r="G7973" s="13">
        <v>3.1258278145695364</v>
      </c>
      <c r="H7973" s="13">
        <v>2.5945945945945947</v>
      </c>
      <c r="I7973" s="13">
        <v>1</v>
      </c>
      <c r="J7973" s="13">
        <v>5</v>
      </c>
      <c r="K7973" s="13">
        <v>0.1</v>
      </c>
      <c r="L7973" s="13">
        <v>20</v>
      </c>
      <c r="M7973" s="13">
        <v>31.666666666666668</v>
      </c>
    </row>
    <row r="7974" spans="2:13">
      <c r="B7974" s="10">
        <v>7971</v>
      </c>
      <c r="C7974" s="13">
        <v>0.6</v>
      </c>
      <c r="D7974" s="13">
        <v>6.666666666666667</v>
      </c>
      <c r="E7974" s="13">
        <v>14.594594594594593</v>
      </c>
      <c r="F7974" s="13">
        <v>22.248900062853551</v>
      </c>
      <c r="G7974" s="13">
        <v>3.189189189189189</v>
      </c>
      <c r="H7974" s="13">
        <v>4.4651162790697674</v>
      </c>
      <c r="I7974" s="13">
        <v>1</v>
      </c>
      <c r="J7974" s="13">
        <v>5</v>
      </c>
      <c r="K7974" s="13">
        <v>0.2</v>
      </c>
      <c r="L7974" s="13">
        <v>10</v>
      </c>
      <c r="M7974" s="13">
        <v>21.666666666666668</v>
      </c>
    </row>
    <row r="7975" spans="2:13">
      <c r="B7975" s="10">
        <v>7972</v>
      </c>
      <c r="C7975" s="13">
        <v>1</v>
      </c>
      <c r="D7975" s="13">
        <v>4</v>
      </c>
      <c r="E7975" s="13">
        <v>9</v>
      </c>
      <c r="F7975" s="13">
        <v>15.744744744744745</v>
      </c>
      <c r="G7975" s="13">
        <v>3.189189189189189</v>
      </c>
      <c r="H7975" s="13">
        <v>3.5555555555555554</v>
      </c>
      <c r="I7975" s="13">
        <v>1.2</v>
      </c>
      <c r="J7975" s="13">
        <v>4.166666666666667</v>
      </c>
      <c r="K7975" s="13">
        <v>0.4</v>
      </c>
      <c r="L7975" s="13">
        <v>5</v>
      </c>
      <c r="M7975" s="13">
        <v>13.166666666666668</v>
      </c>
    </row>
    <row r="7976" spans="2:13">
      <c r="B7976" s="10">
        <v>7973</v>
      </c>
      <c r="C7976" s="13">
        <v>1</v>
      </c>
      <c r="D7976" s="13">
        <v>4</v>
      </c>
      <c r="E7976" s="13">
        <v>15.428571428571429</v>
      </c>
      <c r="F7976" s="13">
        <v>22.687451792311126</v>
      </c>
      <c r="G7976" s="13">
        <v>3.0849673202614376</v>
      </c>
      <c r="H7976" s="13">
        <v>4.1739130434782608</v>
      </c>
      <c r="I7976" s="13">
        <v>1.2</v>
      </c>
      <c r="J7976" s="13">
        <v>4.166666666666667</v>
      </c>
      <c r="K7976" s="13">
        <v>0.1</v>
      </c>
      <c r="L7976" s="13">
        <v>20</v>
      </c>
      <c r="M7976" s="13">
        <v>28.166666666666668</v>
      </c>
    </row>
    <row r="7977" spans="2:13">
      <c r="B7977" s="10">
        <v>7974</v>
      </c>
      <c r="C7977" s="13">
        <v>0.6</v>
      </c>
      <c r="D7977" s="13">
        <v>6.666666666666667</v>
      </c>
      <c r="E7977" s="13">
        <v>10.8</v>
      </c>
      <c r="F7977" s="13">
        <v>19.428389154704945</v>
      </c>
      <c r="G7977" s="13">
        <v>3.5757575757575761</v>
      </c>
      <c r="H7977" s="13">
        <v>5.0526315789473681</v>
      </c>
      <c r="I7977" s="13">
        <v>1.2</v>
      </c>
      <c r="J7977" s="13">
        <v>4.166666666666667</v>
      </c>
      <c r="K7977" s="13">
        <v>0.4</v>
      </c>
      <c r="L7977" s="13">
        <v>5</v>
      </c>
      <c r="M7977" s="13">
        <v>15.833333333333334</v>
      </c>
    </row>
    <row r="7978" spans="2:13">
      <c r="B7978" s="10">
        <v>7975</v>
      </c>
      <c r="C7978" s="13">
        <v>0.6</v>
      </c>
      <c r="D7978" s="13">
        <v>6.666666666666667</v>
      </c>
      <c r="E7978" s="13">
        <v>9.8181818181818166</v>
      </c>
      <c r="F7978" s="13">
        <v>19.220555065215258</v>
      </c>
      <c r="G7978" s="13">
        <v>2.29126213592233</v>
      </c>
      <c r="H7978" s="13">
        <v>7.1111111111111107</v>
      </c>
      <c r="I7978" s="13">
        <v>1.6</v>
      </c>
      <c r="J7978" s="13">
        <v>3.125</v>
      </c>
      <c r="K7978" s="13">
        <v>0.4</v>
      </c>
      <c r="L7978" s="13">
        <v>5</v>
      </c>
      <c r="M7978" s="13">
        <v>14.791666666666668</v>
      </c>
    </row>
    <row r="7979" spans="2:13">
      <c r="B7979" s="10">
        <v>7976</v>
      </c>
      <c r="C7979" s="13">
        <v>0.6</v>
      </c>
      <c r="D7979" s="13">
        <v>6.666666666666667</v>
      </c>
      <c r="E7979" s="13">
        <v>16.363636363636363</v>
      </c>
      <c r="F7979" s="13">
        <v>22.70099086099086</v>
      </c>
      <c r="G7979" s="13">
        <v>2.4973544973544972</v>
      </c>
      <c r="H7979" s="13">
        <v>3.84</v>
      </c>
      <c r="I7979" s="13">
        <v>0.6</v>
      </c>
      <c r="J7979" s="13">
        <v>8.3333333333333339</v>
      </c>
      <c r="K7979" s="13">
        <v>0.4</v>
      </c>
      <c r="L7979" s="13">
        <v>5</v>
      </c>
      <c r="M7979" s="13">
        <v>20</v>
      </c>
    </row>
    <row r="7980" spans="2:13">
      <c r="B7980" s="10">
        <v>7977</v>
      </c>
      <c r="C7980" s="13">
        <v>0.8</v>
      </c>
      <c r="D7980" s="13">
        <v>5</v>
      </c>
      <c r="E7980" s="13">
        <v>12.272727272727273</v>
      </c>
      <c r="F7980" s="13">
        <v>21.357694592988711</v>
      </c>
      <c r="G7980" s="13">
        <v>3.0849673202614376</v>
      </c>
      <c r="H7980" s="13">
        <v>6</v>
      </c>
      <c r="I7980" s="13">
        <v>1</v>
      </c>
      <c r="J7980" s="13">
        <v>5</v>
      </c>
      <c r="K7980" s="13">
        <v>0.1</v>
      </c>
      <c r="L7980" s="13">
        <v>20</v>
      </c>
      <c r="M7980" s="13">
        <v>30</v>
      </c>
    </row>
    <row r="7981" spans="2:13">
      <c r="B7981" s="10">
        <v>7978</v>
      </c>
      <c r="C7981" s="13">
        <v>0.8</v>
      </c>
      <c r="D7981" s="13">
        <v>5</v>
      </c>
      <c r="E7981" s="13">
        <v>9.6428571428571441</v>
      </c>
      <c r="F7981" s="13">
        <v>20.101485984464709</v>
      </c>
      <c r="G7981" s="13">
        <v>3.3475177304964543</v>
      </c>
      <c r="H7981" s="13">
        <v>7.1111111111111107</v>
      </c>
      <c r="I7981" s="13">
        <v>0.8</v>
      </c>
      <c r="J7981" s="13">
        <v>6.25</v>
      </c>
      <c r="K7981" s="13">
        <v>0.2</v>
      </c>
      <c r="L7981" s="13">
        <v>10</v>
      </c>
      <c r="M7981" s="13">
        <v>21.25</v>
      </c>
    </row>
    <row r="7982" spans="2:13">
      <c r="B7982" s="10">
        <v>7979</v>
      </c>
      <c r="C7982" s="13">
        <v>1.4</v>
      </c>
      <c r="D7982" s="13">
        <v>2.8571428571428572</v>
      </c>
      <c r="E7982" s="13">
        <v>12.558139534883722</v>
      </c>
      <c r="F7982" s="13">
        <v>19.873754152823921</v>
      </c>
      <c r="G7982" s="13">
        <v>2.7441860465116279</v>
      </c>
      <c r="H7982" s="13">
        <v>4.5714285714285712</v>
      </c>
      <c r="I7982" s="13">
        <v>0.8</v>
      </c>
      <c r="J7982" s="13">
        <v>6.25</v>
      </c>
      <c r="K7982" s="13">
        <v>0.4</v>
      </c>
      <c r="L7982" s="13">
        <v>5</v>
      </c>
      <c r="M7982" s="13">
        <v>14.107142857142858</v>
      </c>
    </row>
    <row r="7983" spans="2:13">
      <c r="B7983" s="10">
        <v>7980</v>
      </c>
      <c r="C7983" s="13">
        <v>1</v>
      </c>
      <c r="D7983" s="13">
        <v>4</v>
      </c>
      <c r="E7983" s="13">
        <v>12</v>
      </c>
      <c r="F7983" s="13">
        <v>18.469718698290126</v>
      </c>
      <c r="G7983" s="13">
        <v>2.5513513513513515</v>
      </c>
      <c r="H7983" s="13">
        <v>3.9183673469387754</v>
      </c>
      <c r="I7983" s="13">
        <v>0.6</v>
      </c>
      <c r="J7983" s="13">
        <v>8.3333333333333339</v>
      </c>
      <c r="K7983" s="13">
        <v>0.4</v>
      </c>
      <c r="L7983" s="13">
        <v>5</v>
      </c>
      <c r="M7983" s="13">
        <v>17.333333333333336</v>
      </c>
    </row>
    <row r="7984" spans="2:13">
      <c r="B7984" s="10">
        <v>7981</v>
      </c>
      <c r="C7984" s="13">
        <v>0.4</v>
      </c>
      <c r="D7984" s="13">
        <v>10</v>
      </c>
      <c r="E7984" s="13">
        <v>13.170731707317072</v>
      </c>
      <c r="F7984" s="13">
        <v>20.75213438659209</v>
      </c>
      <c r="G7984" s="13">
        <v>3.496296296296296</v>
      </c>
      <c r="H7984" s="13">
        <v>4.0851063829787231</v>
      </c>
      <c r="I7984" s="13">
        <v>0.8</v>
      </c>
      <c r="J7984" s="13">
        <v>6.25</v>
      </c>
      <c r="K7984" s="13">
        <v>1</v>
      </c>
      <c r="L7984" s="13">
        <v>2</v>
      </c>
      <c r="M7984" s="13">
        <v>18.25</v>
      </c>
    </row>
    <row r="7985" spans="2:13">
      <c r="B7985" s="10">
        <v>7982</v>
      </c>
      <c r="C7985" s="13">
        <v>0.6</v>
      </c>
      <c r="D7985" s="13">
        <v>6.666666666666667</v>
      </c>
      <c r="E7985" s="13">
        <v>13.5</v>
      </c>
      <c r="F7985" s="13">
        <v>20.425184404636461</v>
      </c>
      <c r="G7985" s="13">
        <v>3.2328767123287672</v>
      </c>
      <c r="H7985" s="13">
        <v>3.6923076923076925</v>
      </c>
      <c r="I7985" s="13">
        <v>1.2</v>
      </c>
      <c r="J7985" s="13">
        <v>4.166666666666667</v>
      </c>
      <c r="K7985" s="13">
        <v>0.6</v>
      </c>
      <c r="L7985" s="13">
        <v>3.3333333333333335</v>
      </c>
      <c r="M7985" s="13">
        <v>14.166666666666668</v>
      </c>
    </row>
    <row r="7986" spans="2:13">
      <c r="B7986" s="10">
        <v>7983</v>
      </c>
      <c r="C7986" s="13">
        <v>0.6</v>
      </c>
      <c r="D7986" s="13">
        <v>6.666666666666667</v>
      </c>
      <c r="E7986" s="13">
        <v>11.48936170212766</v>
      </c>
      <c r="F7986" s="13">
        <v>22.020762668311235</v>
      </c>
      <c r="G7986" s="13">
        <v>3.4202898550724639</v>
      </c>
      <c r="H7986" s="13">
        <v>7.1111111111111107</v>
      </c>
      <c r="I7986" s="13">
        <v>1.2</v>
      </c>
      <c r="J7986" s="13">
        <v>4.166666666666667</v>
      </c>
      <c r="K7986" s="13">
        <v>0.6</v>
      </c>
      <c r="L7986" s="13">
        <v>3.3333333333333335</v>
      </c>
      <c r="M7986" s="13">
        <v>14.166666666666668</v>
      </c>
    </row>
    <row r="7987" spans="2:13">
      <c r="B7987" s="10">
        <v>7984</v>
      </c>
      <c r="C7987" s="13">
        <v>0.8</v>
      </c>
      <c r="D7987" s="13">
        <v>5</v>
      </c>
      <c r="E7987" s="13">
        <v>12.857142857142858</v>
      </c>
      <c r="F7987" s="13">
        <v>21.201344537815128</v>
      </c>
      <c r="G7987" s="13">
        <v>2.6971428571428571</v>
      </c>
      <c r="H7987" s="13">
        <v>5.6470588235294121</v>
      </c>
      <c r="I7987" s="13">
        <v>0.6</v>
      </c>
      <c r="J7987" s="13">
        <v>8.3333333333333339</v>
      </c>
      <c r="K7987" s="13">
        <v>0.2</v>
      </c>
      <c r="L7987" s="13">
        <v>10</v>
      </c>
      <c r="M7987" s="13">
        <v>23.333333333333336</v>
      </c>
    </row>
    <row r="7988" spans="2:13">
      <c r="B7988" s="10">
        <v>7985</v>
      </c>
      <c r="C7988" s="13">
        <v>1.4</v>
      </c>
      <c r="D7988" s="13">
        <v>2.8571428571428572</v>
      </c>
      <c r="E7988" s="13">
        <v>21.6</v>
      </c>
      <c r="F7988" s="13">
        <v>31.154285714285717</v>
      </c>
      <c r="G7988" s="13">
        <v>2.6971428571428571</v>
      </c>
      <c r="H7988" s="13">
        <v>6.8571428571428568</v>
      </c>
      <c r="I7988" s="13">
        <v>1.2</v>
      </c>
      <c r="J7988" s="13">
        <v>4.166666666666667</v>
      </c>
      <c r="K7988" s="13">
        <v>0.2</v>
      </c>
      <c r="L7988" s="13">
        <v>10</v>
      </c>
      <c r="M7988" s="13">
        <v>17.023809523809526</v>
      </c>
    </row>
    <row r="7989" spans="2:13">
      <c r="B7989" s="10">
        <v>7986</v>
      </c>
      <c r="C7989" s="13">
        <v>1</v>
      </c>
      <c r="D7989" s="13">
        <v>4</v>
      </c>
      <c r="E7989" s="13">
        <v>11.739130434782609</v>
      </c>
      <c r="F7989" s="13">
        <v>20.858011553663729</v>
      </c>
      <c r="G7989" s="13">
        <v>3.3006993006993004</v>
      </c>
      <c r="H7989" s="13">
        <v>5.8181818181818183</v>
      </c>
      <c r="I7989" s="13">
        <v>0.8</v>
      </c>
      <c r="J7989" s="13">
        <v>6.25</v>
      </c>
      <c r="K7989" s="13">
        <v>0.1</v>
      </c>
      <c r="L7989" s="13">
        <v>20</v>
      </c>
      <c r="M7989" s="13">
        <v>30.25</v>
      </c>
    </row>
    <row r="7990" spans="2:13">
      <c r="B7990" s="10">
        <v>7987</v>
      </c>
      <c r="C7990" s="13">
        <v>0.4</v>
      </c>
      <c r="D7990" s="13">
        <v>10</v>
      </c>
      <c r="E7990" s="13">
        <v>14.594594594594593</v>
      </c>
      <c r="F7990" s="13">
        <v>20.388511645285838</v>
      </c>
      <c r="G7990" s="13">
        <v>2.6971428571428571</v>
      </c>
      <c r="H7990" s="13">
        <v>3.096774193548387</v>
      </c>
      <c r="I7990" s="13">
        <v>0.6</v>
      </c>
      <c r="J7990" s="13">
        <v>8.3333333333333339</v>
      </c>
      <c r="K7990" s="13">
        <v>0.2</v>
      </c>
      <c r="L7990" s="13">
        <v>10</v>
      </c>
      <c r="M7990" s="13">
        <v>28.333333333333336</v>
      </c>
    </row>
    <row r="7991" spans="2:13">
      <c r="B7991" s="10">
        <v>7988</v>
      </c>
      <c r="C7991" s="13">
        <v>0.8</v>
      </c>
      <c r="D7991" s="13">
        <v>5</v>
      </c>
      <c r="E7991" s="13">
        <v>14.210526315789473</v>
      </c>
      <c r="F7991" s="13">
        <v>21.550805112561299</v>
      </c>
      <c r="G7991" s="13">
        <v>3.2551724137931033</v>
      </c>
      <c r="H7991" s="13">
        <v>4.0851063829787231</v>
      </c>
      <c r="I7991" s="13">
        <v>1.4</v>
      </c>
      <c r="J7991" s="13">
        <v>3.5714285714285716</v>
      </c>
      <c r="K7991" s="13">
        <v>0.8</v>
      </c>
      <c r="L7991" s="13">
        <v>2.5</v>
      </c>
      <c r="M7991" s="13">
        <v>11.071428571428571</v>
      </c>
    </row>
    <row r="7992" spans="2:13">
      <c r="B7992" s="10">
        <v>7989</v>
      </c>
      <c r="C7992" s="13">
        <v>1</v>
      </c>
      <c r="D7992" s="13">
        <v>4</v>
      </c>
      <c r="E7992" s="13">
        <v>13.846153846153847</v>
      </c>
      <c r="F7992" s="13">
        <v>21.186432642925674</v>
      </c>
      <c r="G7992" s="13">
        <v>3.2551724137931033</v>
      </c>
      <c r="H7992" s="13">
        <v>4.0851063829787231</v>
      </c>
      <c r="I7992" s="13">
        <v>1.2</v>
      </c>
      <c r="J7992" s="13">
        <v>4.166666666666667</v>
      </c>
      <c r="K7992" s="13">
        <v>0.6</v>
      </c>
      <c r="L7992" s="13">
        <v>3.3333333333333335</v>
      </c>
      <c r="M7992" s="13">
        <v>11.500000000000002</v>
      </c>
    </row>
    <row r="7993" spans="2:13">
      <c r="B7993" s="10">
        <v>7990</v>
      </c>
      <c r="C7993" s="13">
        <v>0.2</v>
      </c>
      <c r="D7993" s="13">
        <v>20</v>
      </c>
      <c r="E7993" s="13">
        <v>11.48936170212766</v>
      </c>
      <c r="F7993" s="13">
        <v>18.261038720761199</v>
      </c>
      <c r="G7993" s="13">
        <v>2.9316770186335406</v>
      </c>
      <c r="H7993" s="13">
        <v>3.84</v>
      </c>
      <c r="I7993" s="13">
        <v>1.4</v>
      </c>
      <c r="J7993" s="13">
        <v>3.5714285714285716</v>
      </c>
      <c r="K7993" s="13">
        <v>0.6</v>
      </c>
      <c r="L7993" s="13">
        <v>3.3333333333333335</v>
      </c>
      <c r="M7993" s="13">
        <v>26.904761904761905</v>
      </c>
    </row>
    <row r="7994" spans="2:13">
      <c r="B7994" s="10">
        <v>7991</v>
      </c>
      <c r="C7994" s="13">
        <v>0.8</v>
      </c>
      <c r="D7994" s="13">
        <v>5</v>
      </c>
      <c r="E7994" s="13">
        <v>12.558139534883722</v>
      </c>
      <c r="F7994" s="13">
        <v>18.158070408468788</v>
      </c>
      <c r="G7994" s="13">
        <v>2.8957055214723924</v>
      </c>
      <c r="H7994" s="13">
        <v>2.704225352112676</v>
      </c>
      <c r="I7994" s="13">
        <v>1.4</v>
      </c>
      <c r="J7994" s="13">
        <v>3.5714285714285716</v>
      </c>
      <c r="K7994" s="13">
        <v>0.4</v>
      </c>
      <c r="L7994" s="13">
        <v>5</v>
      </c>
      <c r="M7994" s="13">
        <v>13.571428571428571</v>
      </c>
    </row>
    <row r="7995" spans="2:13">
      <c r="B7995" s="10">
        <v>7992</v>
      </c>
      <c r="C7995" s="13">
        <v>0.6</v>
      </c>
      <c r="D7995" s="13">
        <v>6.666666666666667</v>
      </c>
      <c r="E7995" s="13">
        <v>19.285714285714288</v>
      </c>
      <c r="F7995" s="13">
        <v>29.322015063588104</v>
      </c>
      <c r="G7995" s="13">
        <v>2.6516853932584272</v>
      </c>
      <c r="H7995" s="13">
        <v>7.384615384615385</v>
      </c>
      <c r="I7995" s="13">
        <v>0.8</v>
      </c>
      <c r="J7995" s="13">
        <v>6.25</v>
      </c>
      <c r="K7995" s="13">
        <v>0.6</v>
      </c>
      <c r="L7995" s="13">
        <v>3.3333333333333335</v>
      </c>
      <c r="M7995" s="13">
        <v>16.25</v>
      </c>
    </row>
    <row r="7996" spans="2:13">
      <c r="B7996" s="10">
        <v>7993</v>
      </c>
      <c r="C7996" s="13">
        <v>1.6</v>
      </c>
      <c r="D7996" s="13">
        <v>2.5</v>
      </c>
      <c r="E7996" s="13">
        <v>8.0597014925373145</v>
      </c>
      <c r="F7996" s="13">
        <v>14.14028608606213</v>
      </c>
      <c r="G7996" s="13">
        <v>2.8263473053892216</v>
      </c>
      <c r="H7996" s="13">
        <v>3.2542372881355934</v>
      </c>
      <c r="I7996" s="13">
        <v>0.8</v>
      </c>
      <c r="J7996" s="13">
        <v>6.25</v>
      </c>
      <c r="K7996" s="13">
        <v>0.6</v>
      </c>
      <c r="L7996" s="13">
        <v>3.3333333333333335</v>
      </c>
      <c r="M7996" s="13">
        <v>12.083333333333334</v>
      </c>
    </row>
    <row r="7997" spans="2:13">
      <c r="B7997" s="10">
        <v>7994</v>
      </c>
      <c r="C7997" s="13">
        <v>0.8</v>
      </c>
      <c r="D7997" s="13">
        <v>5</v>
      </c>
      <c r="E7997" s="13">
        <v>14.210526315789473</v>
      </c>
      <c r="F7997" s="13">
        <v>22.30409356725146</v>
      </c>
      <c r="G7997" s="13">
        <v>2.7602339181286553</v>
      </c>
      <c r="H7997" s="13">
        <v>5.333333333333333</v>
      </c>
      <c r="I7997" s="13">
        <v>1.2</v>
      </c>
      <c r="J7997" s="13">
        <v>4.166666666666667</v>
      </c>
      <c r="K7997" s="13">
        <v>0.4</v>
      </c>
      <c r="L7997" s="13">
        <v>5</v>
      </c>
      <c r="M7997" s="13">
        <v>14.166666666666668</v>
      </c>
    </row>
    <row r="7998" spans="2:13">
      <c r="B7998" s="10">
        <v>7995</v>
      </c>
      <c r="C7998" s="13">
        <v>0.6</v>
      </c>
      <c r="D7998" s="13">
        <v>6.666666666666667</v>
      </c>
      <c r="E7998" s="13">
        <v>12.857142857142858</v>
      </c>
      <c r="F7998" s="13">
        <v>19.694118432695038</v>
      </c>
      <c r="G7998" s="13">
        <v>2.3718592964824121</v>
      </c>
      <c r="H7998" s="13">
        <v>4.4651162790697674</v>
      </c>
      <c r="I7998" s="13">
        <v>0.8</v>
      </c>
      <c r="J7998" s="13">
        <v>6.25</v>
      </c>
      <c r="K7998" s="13">
        <v>0.4</v>
      </c>
      <c r="L7998" s="13">
        <v>5</v>
      </c>
      <c r="M7998" s="13">
        <v>17.916666666666668</v>
      </c>
    </row>
    <row r="7999" spans="2:13">
      <c r="B7999" s="10">
        <v>7996</v>
      </c>
      <c r="C7999" s="13">
        <v>0.6</v>
      </c>
      <c r="D7999" s="13">
        <v>6.666666666666667</v>
      </c>
      <c r="E7999" s="13">
        <v>19.285714285714288</v>
      </c>
      <c r="F7999" s="13">
        <v>29.34462901439646</v>
      </c>
      <c r="G7999" s="13">
        <v>3.6589147286821708</v>
      </c>
      <c r="H7999" s="13">
        <v>6.4</v>
      </c>
      <c r="I7999" s="13">
        <v>0.8</v>
      </c>
      <c r="J7999" s="13">
        <v>6.25</v>
      </c>
      <c r="K7999" s="13">
        <v>0.4</v>
      </c>
      <c r="L7999" s="13">
        <v>5</v>
      </c>
      <c r="M7999" s="13">
        <v>17.916666666666668</v>
      </c>
    </row>
    <row r="8000" spans="2:13">
      <c r="B8000" s="10">
        <v>7997</v>
      </c>
      <c r="C8000" s="13">
        <v>0.6</v>
      </c>
      <c r="D8000" s="13">
        <v>6.666666666666667</v>
      </c>
      <c r="E8000" s="13">
        <v>10</v>
      </c>
      <c r="F8000" s="13">
        <v>16.284967320261437</v>
      </c>
      <c r="G8000" s="13">
        <v>3.0849673202614376</v>
      </c>
      <c r="H8000" s="13">
        <v>3.2</v>
      </c>
      <c r="I8000" s="13">
        <v>1.2</v>
      </c>
      <c r="J8000" s="13">
        <v>4.166666666666667</v>
      </c>
      <c r="K8000" s="13">
        <v>0.6</v>
      </c>
      <c r="L8000" s="13">
        <v>3.3333333333333335</v>
      </c>
      <c r="M8000" s="13">
        <v>14.166666666666668</v>
      </c>
    </row>
    <row r="8001" spans="2:13">
      <c r="B8001" s="10">
        <v>7998</v>
      </c>
      <c r="C8001" s="13">
        <v>0.8</v>
      </c>
      <c r="D8001" s="13">
        <v>5</v>
      </c>
      <c r="E8001" s="13">
        <v>10.188679245283019</v>
      </c>
      <c r="F8001" s="13">
        <v>16.460221910268306</v>
      </c>
      <c r="G8001" s="13">
        <v>2.5792349726775954</v>
      </c>
      <c r="H8001" s="13">
        <v>3.6923076923076925</v>
      </c>
      <c r="I8001" s="13">
        <v>1</v>
      </c>
      <c r="J8001" s="13">
        <v>5</v>
      </c>
      <c r="K8001" s="13">
        <v>0.6</v>
      </c>
      <c r="L8001" s="13">
        <v>3.3333333333333335</v>
      </c>
      <c r="M8001" s="13">
        <v>13.333333333333334</v>
      </c>
    </row>
    <row r="8002" spans="2:13">
      <c r="B8002" s="10">
        <v>7999</v>
      </c>
      <c r="C8002" s="13">
        <v>1</v>
      </c>
      <c r="D8002" s="13">
        <v>4</v>
      </c>
      <c r="E8002" s="13">
        <v>13.170731707317072</v>
      </c>
      <c r="F8002" s="13">
        <v>18.93922987581524</v>
      </c>
      <c r="G8002" s="13">
        <v>3.0256410256410255</v>
      </c>
      <c r="H8002" s="13">
        <v>2.7428571428571429</v>
      </c>
      <c r="I8002" s="13">
        <v>1</v>
      </c>
      <c r="J8002" s="13">
        <v>5</v>
      </c>
      <c r="K8002" s="13">
        <v>0.4</v>
      </c>
      <c r="L8002" s="13">
        <v>5</v>
      </c>
      <c r="M8002" s="13">
        <v>14</v>
      </c>
    </row>
    <row r="8003" spans="2:13">
      <c r="B8003" s="10">
        <v>8000</v>
      </c>
      <c r="C8003" s="13">
        <v>0.4</v>
      </c>
      <c r="D8003" s="13">
        <v>10</v>
      </c>
      <c r="E8003" s="13">
        <v>13.5</v>
      </c>
      <c r="F8003" s="13">
        <v>19.688393608074012</v>
      </c>
      <c r="G8003" s="13">
        <v>2.8780487804878048</v>
      </c>
      <c r="H8003" s="13">
        <v>3.3103448275862069</v>
      </c>
      <c r="I8003" s="13">
        <v>1.4</v>
      </c>
      <c r="J8003" s="13">
        <v>3.5714285714285716</v>
      </c>
      <c r="K8003" s="13">
        <v>0.2</v>
      </c>
      <c r="L8003" s="13">
        <v>10</v>
      </c>
      <c r="M8003" s="13">
        <v>23.571428571428569</v>
      </c>
    </row>
    <row r="8004" spans="2:13">
      <c r="B8004" s="10">
        <v>8001</v>
      </c>
      <c r="C8004" s="13">
        <v>1</v>
      </c>
      <c r="D8004" s="13">
        <v>4</v>
      </c>
      <c r="E8004" s="13">
        <v>10.188679245283019</v>
      </c>
      <c r="F8004" s="13">
        <v>17.424362698520429</v>
      </c>
      <c r="G8004" s="13">
        <v>3.3956834532374103</v>
      </c>
      <c r="H8004" s="13">
        <v>3.84</v>
      </c>
      <c r="I8004" s="13">
        <v>1.4</v>
      </c>
      <c r="J8004" s="13">
        <v>3.5714285714285716</v>
      </c>
      <c r="K8004" s="13">
        <v>0.2</v>
      </c>
      <c r="L8004" s="13">
        <v>10</v>
      </c>
      <c r="M8004" s="13">
        <v>17.571428571428569</v>
      </c>
    </row>
    <row r="8005" spans="2:13">
      <c r="B8005" s="10">
        <v>8002</v>
      </c>
      <c r="C8005" s="13">
        <v>0.4</v>
      </c>
      <c r="D8005" s="13">
        <v>10</v>
      </c>
      <c r="E8005" s="13">
        <v>11.020408163265305</v>
      </c>
      <c r="F8005" s="13">
        <v>17.703781657241208</v>
      </c>
      <c r="G8005" s="13">
        <v>2.8433734939759034</v>
      </c>
      <c r="H8005" s="13">
        <v>3.84</v>
      </c>
      <c r="I8005" s="13">
        <v>1.6</v>
      </c>
      <c r="J8005" s="13">
        <v>3.125</v>
      </c>
      <c r="K8005" s="13">
        <v>0.2</v>
      </c>
      <c r="L8005" s="13">
        <v>10</v>
      </c>
      <c r="M8005" s="13">
        <v>23.125</v>
      </c>
    </row>
    <row r="8006" spans="2:13">
      <c r="B8006" s="10">
        <v>8003</v>
      </c>
      <c r="C8006" s="13">
        <v>1</v>
      </c>
      <c r="D8006" s="13">
        <v>4</v>
      </c>
      <c r="E8006" s="13">
        <v>9.3103448275862064</v>
      </c>
      <c r="F8006" s="13">
        <v>17.028440065681444</v>
      </c>
      <c r="G8006" s="13">
        <v>3.1466666666666669</v>
      </c>
      <c r="H8006" s="13">
        <v>4.5714285714285712</v>
      </c>
      <c r="I8006" s="13">
        <v>0.6</v>
      </c>
      <c r="J8006" s="13">
        <v>8.3333333333333339</v>
      </c>
      <c r="K8006" s="13">
        <v>0.2</v>
      </c>
      <c r="L8006" s="13">
        <v>10</v>
      </c>
      <c r="M8006" s="13">
        <v>22.333333333333336</v>
      </c>
    </row>
    <row r="8007" spans="2:13">
      <c r="B8007" s="10">
        <v>8004</v>
      </c>
      <c r="C8007" s="13">
        <v>1</v>
      </c>
      <c r="D8007" s="13">
        <v>4</v>
      </c>
      <c r="E8007" s="13">
        <v>12.857142857142858</v>
      </c>
      <c r="F8007" s="13">
        <v>21.526251526251528</v>
      </c>
      <c r="G8007" s="13">
        <v>3.746031746031746</v>
      </c>
      <c r="H8007" s="13">
        <v>4.9230769230769234</v>
      </c>
      <c r="I8007" s="13">
        <v>1.2</v>
      </c>
      <c r="J8007" s="13">
        <v>4.166666666666667</v>
      </c>
      <c r="K8007" s="13">
        <v>0.6</v>
      </c>
      <c r="L8007" s="13">
        <v>3.3333333333333335</v>
      </c>
      <c r="M8007" s="13">
        <v>11.500000000000002</v>
      </c>
    </row>
    <row r="8008" spans="2:13">
      <c r="B8008" s="10">
        <v>8005</v>
      </c>
      <c r="C8008" s="13">
        <v>0.4</v>
      </c>
      <c r="D8008" s="13">
        <v>10</v>
      </c>
      <c r="E8008" s="13">
        <v>13.846153846153847</v>
      </c>
      <c r="F8008" s="13">
        <v>20.213939081053173</v>
      </c>
      <c r="G8008" s="13">
        <v>3.1677852348993287</v>
      </c>
      <c r="H8008" s="13">
        <v>3.2</v>
      </c>
      <c r="I8008" s="13">
        <v>1.2</v>
      </c>
      <c r="J8008" s="13">
        <v>4.166666666666667</v>
      </c>
      <c r="K8008" s="13">
        <v>0.8</v>
      </c>
      <c r="L8008" s="13">
        <v>2.5</v>
      </c>
      <c r="M8008" s="13">
        <v>16.666666666666668</v>
      </c>
    </row>
    <row r="8009" spans="2:13">
      <c r="B8009" s="10">
        <v>8006</v>
      </c>
      <c r="C8009" s="13">
        <v>1</v>
      </c>
      <c r="D8009" s="13">
        <v>4</v>
      </c>
      <c r="E8009" s="13">
        <v>12.272727272727273</v>
      </c>
      <c r="F8009" s="13">
        <v>19.354794142028183</v>
      </c>
      <c r="G8009" s="13">
        <v>2.5106382978723403</v>
      </c>
      <c r="H8009" s="13">
        <v>4.5714285714285712</v>
      </c>
      <c r="I8009" s="13">
        <v>1.4</v>
      </c>
      <c r="J8009" s="13">
        <v>3.5714285714285716</v>
      </c>
      <c r="K8009" s="13">
        <v>0.6</v>
      </c>
      <c r="L8009" s="13">
        <v>3.3333333333333335</v>
      </c>
      <c r="M8009" s="13">
        <v>10.904761904761905</v>
      </c>
    </row>
    <row r="8010" spans="2:13">
      <c r="B8010" s="10">
        <v>8007</v>
      </c>
      <c r="C8010" s="13">
        <v>0.8</v>
      </c>
      <c r="D8010" s="13">
        <v>5</v>
      </c>
      <c r="E8010" s="13">
        <v>13.5</v>
      </c>
      <c r="F8010" s="13">
        <v>20.849593495934961</v>
      </c>
      <c r="G8010" s="13">
        <v>2.6666666666666665</v>
      </c>
      <c r="H8010" s="13">
        <v>4.6829268292682924</v>
      </c>
      <c r="I8010" s="13">
        <v>1.2</v>
      </c>
      <c r="J8010" s="13">
        <v>4.166666666666667</v>
      </c>
      <c r="K8010" s="13">
        <v>0.6</v>
      </c>
      <c r="L8010" s="13">
        <v>3.3333333333333335</v>
      </c>
      <c r="M8010" s="13">
        <v>12.500000000000002</v>
      </c>
    </row>
    <row r="8011" spans="2:13">
      <c r="B8011" s="10">
        <v>8008</v>
      </c>
      <c r="C8011" s="13">
        <v>1.4</v>
      </c>
      <c r="D8011" s="13">
        <v>2.8571428571428572</v>
      </c>
      <c r="E8011" s="13">
        <v>14.594594594594593</v>
      </c>
      <c r="F8011" s="13">
        <v>21.863560111835969</v>
      </c>
      <c r="G8011" s="13">
        <v>4.068965517241379</v>
      </c>
      <c r="H8011" s="13">
        <v>3.2</v>
      </c>
      <c r="I8011" s="13">
        <v>1</v>
      </c>
      <c r="J8011" s="13">
        <v>5</v>
      </c>
      <c r="K8011" s="13">
        <v>0.2</v>
      </c>
      <c r="L8011" s="13">
        <v>10</v>
      </c>
      <c r="M8011" s="13">
        <v>17.857142857142858</v>
      </c>
    </row>
    <row r="8012" spans="2:13">
      <c r="B8012" s="10">
        <v>8009</v>
      </c>
      <c r="C8012" s="13">
        <v>0.2</v>
      </c>
      <c r="D8012" s="13">
        <v>20</v>
      </c>
      <c r="E8012" s="13">
        <v>9.473684210526315</v>
      </c>
      <c r="F8012" s="13">
        <v>17.066583618810338</v>
      </c>
      <c r="G8012" s="13">
        <v>2.7928994082840237</v>
      </c>
      <c r="H8012" s="13">
        <v>4.8</v>
      </c>
      <c r="I8012" s="13">
        <v>1.2</v>
      </c>
      <c r="J8012" s="13">
        <v>4.166666666666667</v>
      </c>
      <c r="K8012" s="13">
        <v>0.2</v>
      </c>
      <c r="L8012" s="13">
        <v>10</v>
      </c>
      <c r="M8012" s="13">
        <v>34.166666666666671</v>
      </c>
    </row>
    <row r="8013" spans="2:13">
      <c r="B8013" s="10">
        <v>8010</v>
      </c>
      <c r="C8013" s="13">
        <v>1</v>
      </c>
      <c r="D8013" s="13">
        <v>4</v>
      </c>
      <c r="E8013" s="13">
        <v>15.428571428571429</v>
      </c>
      <c r="F8013" s="13">
        <v>22.670882437482035</v>
      </c>
      <c r="G8013" s="13">
        <v>3.3239436619718314</v>
      </c>
      <c r="H8013" s="13">
        <v>3.9183673469387754</v>
      </c>
      <c r="I8013" s="13">
        <v>1.4</v>
      </c>
      <c r="J8013" s="13">
        <v>3.5714285714285716</v>
      </c>
      <c r="K8013" s="13">
        <v>0.4</v>
      </c>
      <c r="L8013" s="13">
        <v>5</v>
      </c>
      <c r="M8013" s="13">
        <v>12.571428571428571</v>
      </c>
    </row>
    <row r="8014" spans="2:13">
      <c r="B8014" s="10">
        <v>8011</v>
      </c>
      <c r="C8014" s="13">
        <v>0.8</v>
      </c>
      <c r="D8014" s="13">
        <v>5</v>
      </c>
      <c r="E8014" s="13">
        <v>10.384615384615385</v>
      </c>
      <c r="F8014" s="13">
        <v>17.841150339022679</v>
      </c>
      <c r="G8014" s="13">
        <v>3.3714285714285714</v>
      </c>
      <c r="H8014" s="13">
        <v>4.0851063829787231</v>
      </c>
      <c r="I8014" s="13">
        <v>1.4</v>
      </c>
      <c r="J8014" s="13">
        <v>3.5714285714285716</v>
      </c>
      <c r="K8014" s="13">
        <v>0.8</v>
      </c>
      <c r="L8014" s="13">
        <v>2.5</v>
      </c>
      <c r="M8014" s="13">
        <v>11.071428571428571</v>
      </c>
    </row>
    <row r="8015" spans="2:13">
      <c r="B8015" s="10">
        <v>8012</v>
      </c>
      <c r="C8015" s="13">
        <v>1</v>
      </c>
      <c r="D8015" s="13">
        <v>4</v>
      </c>
      <c r="E8015" s="13">
        <v>10.588235294117647</v>
      </c>
      <c r="F8015" s="13">
        <v>16.376806722689075</v>
      </c>
      <c r="G8015" s="13">
        <v>2.3600000000000003</v>
      </c>
      <c r="H8015" s="13">
        <v>3.4285714285714284</v>
      </c>
      <c r="I8015" s="13">
        <v>1.2</v>
      </c>
      <c r="J8015" s="13">
        <v>4.166666666666667</v>
      </c>
      <c r="K8015" s="13">
        <v>0.6</v>
      </c>
      <c r="L8015" s="13">
        <v>3.3333333333333335</v>
      </c>
      <c r="M8015" s="13">
        <v>11.500000000000002</v>
      </c>
    </row>
    <row r="8016" spans="2:13">
      <c r="B8016" s="10">
        <v>8013</v>
      </c>
      <c r="C8016" s="13">
        <v>0.8</v>
      </c>
      <c r="D8016" s="13">
        <v>5</v>
      </c>
      <c r="E8016" s="13">
        <v>10</v>
      </c>
      <c r="F8016" s="13">
        <v>16.442666666666668</v>
      </c>
      <c r="G8016" s="13">
        <v>3.7759999999999998</v>
      </c>
      <c r="H8016" s="13">
        <v>2.6666666666666665</v>
      </c>
      <c r="I8016" s="13">
        <v>1</v>
      </c>
      <c r="J8016" s="13">
        <v>5</v>
      </c>
      <c r="K8016" s="13">
        <v>0.2</v>
      </c>
      <c r="L8016" s="13">
        <v>10</v>
      </c>
      <c r="M8016" s="13">
        <v>20</v>
      </c>
    </row>
    <row r="8017" spans="2:13">
      <c r="B8017" s="10">
        <v>8014</v>
      </c>
      <c r="C8017" s="13">
        <v>0.2</v>
      </c>
      <c r="D8017" s="13">
        <v>20</v>
      </c>
      <c r="E8017" s="13">
        <v>12.272727272727273</v>
      </c>
      <c r="F8017" s="13">
        <v>18.064810143611478</v>
      </c>
      <c r="G8017" s="13">
        <v>2.9685534591194971</v>
      </c>
      <c r="H8017" s="13">
        <v>2.8235294117647061</v>
      </c>
      <c r="I8017" s="13">
        <v>0.8</v>
      </c>
      <c r="J8017" s="13">
        <v>6.25</v>
      </c>
      <c r="K8017" s="13">
        <v>0.6</v>
      </c>
      <c r="L8017" s="13">
        <v>3.3333333333333335</v>
      </c>
      <c r="M8017" s="13">
        <v>29.583333333333332</v>
      </c>
    </row>
    <row r="8018" spans="2:13">
      <c r="B8018" s="10">
        <v>8015</v>
      </c>
      <c r="C8018" s="13">
        <v>0.8</v>
      </c>
      <c r="D8018" s="13">
        <v>5</v>
      </c>
      <c r="E8018" s="13">
        <v>14.210526315789473</v>
      </c>
      <c r="F8018" s="13">
        <v>20.125986651631976</v>
      </c>
      <c r="G8018" s="13">
        <v>3.0063694267515921</v>
      </c>
      <c r="H8018" s="13">
        <v>2.9090909090909092</v>
      </c>
      <c r="I8018" s="13">
        <v>1</v>
      </c>
      <c r="J8018" s="13">
        <v>5</v>
      </c>
      <c r="K8018" s="13">
        <v>0.2</v>
      </c>
      <c r="L8018" s="13">
        <v>10</v>
      </c>
      <c r="M8018" s="13">
        <v>20</v>
      </c>
    </row>
    <row r="8019" spans="2:13">
      <c r="B8019" s="10">
        <v>8016</v>
      </c>
      <c r="C8019" s="13">
        <v>1</v>
      </c>
      <c r="D8019" s="13">
        <v>4</v>
      </c>
      <c r="E8019" s="13">
        <v>18.620689655172413</v>
      </c>
      <c r="F8019" s="13">
        <v>27.049648230472453</v>
      </c>
      <c r="G8019" s="13">
        <v>3.746031746031746</v>
      </c>
      <c r="H8019" s="13">
        <v>4.6829268292682924</v>
      </c>
      <c r="I8019" s="13">
        <v>1.4</v>
      </c>
      <c r="J8019" s="13">
        <v>3.5714285714285716</v>
      </c>
      <c r="K8019" s="13">
        <v>0.2</v>
      </c>
      <c r="L8019" s="13">
        <v>10</v>
      </c>
      <c r="M8019" s="13">
        <v>17.571428571428569</v>
      </c>
    </row>
    <row r="8020" spans="2:13">
      <c r="B8020" s="10">
        <v>8017</v>
      </c>
      <c r="C8020" s="13">
        <v>0.8</v>
      </c>
      <c r="D8020" s="13">
        <v>5</v>
      </c>
      <c r="E8020" s="13">
        <v>11.020408163265305</v>
      </c>
      <c r="F8020" s="13">
        <v>18.195011337868479</v>
      </c>
      <c r="G8020" s="13">
        <v>3.746031746031746</v>
      </c>
      <c r="H8020" s="13">
        <v>3.4285714285714284</v>
      </c>
      <c r="I8020" s="13">
        <v>0.8</v>
      </c>
      <c r="J8020" s="13">
        <v>6.25</v>
      </c>
      <c r="K8020" s="13">
        <v>0.6</v>
      </c>
      <c r="L8020" s="13">
        <v>3.3333333333333335</v>
      </c>
      <c r="M8020" s="13">
        <v>14.583333333333334</v>
      </c>
    </row>
    <row r="8021" spans="2:13">
      <c r="B8021" s="10">
        <v>8018</v>
      </c>
      <c r="C8021" s="13">
        <v>0.8</v>
      </c>
      <c r="D8021" s="13">
        <v>5</v>
      </c>
      <c r="E8021" s="13">
        <v>10.588235294117647</v>
      </c>
      <c r="F8021" s="13">
        <v>17.791505453909544</v>
      </c>
      <c r="G8021" s="13">
        <v>2.2801932367149758</v>
      </c>
      <c r="H8021" s="13">
        <v>4.9230769230769234</v>
      </c>
      <c r="I8021" s="13">
        <v>0.8</v>
      </c>
      <c r="J8021" s="13">
        <v>6.25</v>
      </c>
      <c r="K8021" s="13">
        <v>0.2</v>
      </c>
      <c r="L8021" s="13">
        <v>10</v>
      </c>
      <c r="M8021" s="13">
        <v>21.25</v>
      </c>
    </row>
    <row r="8022" spans="2:13">
      <c r="B8022" s="10">
        <v>8019</v>
      </c>
      <c r="C8022" s="13">
        <v>0.4</v>
      </c>
      <c r="D8022" s="13">
        <v>10</v>
      </c>
      <c r="E8022" s="13">
        <v>10.384615384615385</v>
      </c>
      <c r="F8022" s="13">
        <v>20.227564102564102</v>
      </c>
      <c r="G8022" s="13">
        <v>2.458333333333333</v>
      </c>
      <c r="H8022" s="13">
        <v>7.384615384615385</v>
      </c>
      <c r="I8022" s="13">
        <v>1.2</v>
      </c>
      <c r="J8022" s="13">
        <v>4.166666666666667</v>
      </c>
      <c r="K8022" s="13">
        <v>0.6</v>
      </c>
      <c r="L8022" s="13">
        <v>3.3333333333333335</v>
      </c>
      <c r="M8022" s="13">
        <v>17.5</v>
      </c>
    </row>
    <row r="8023" spans="2:13">
      <c r="B8023" s="10">
        <v>8020</v>
      </c>
      <c r="C8023" s="13">
        <v>1</v>
      </c>
      <c r="D8023" s="13">
        <v>4</v>
      </c>
      <c r="E8023" s="13">
        <v>15.882352941176469</v>
      </c>
      <c r="F8023" s="13">
        <v>22.166232196153992</v>
      </c>
      <c r="G8023" s="13">
        <v>2.7283236994219653</v>
      </c>
      <c r="H8023" s="13">
        <v>3.5555555555555554</v>
      </c>
      <c r="I8023" s="13">
        <v>1.2</v>
      </c>
      <c r="J8023" s="13">
        <v>4.166666666666667</v>
      </c>
      <c r="K8023" s="13">
        <v>0.2</v>
      </c>
      <c r="L8023" s="13">
        <v>10</v>
      </c>
      <c r="M8023" s="13">
        <v>18.166666666666668</v>
      </c>
    </row>
    <row r="8024" spans="2:13">
      <c r="B8024" s="10">
        <v>8021</v>
      </c>
      <c r="C8024" s="13">
        <v>0.8</v>
      </c>
      <c r="D8024" s="13">
        <v>5</v>
      </c>
      <c r="E8024" s="13">
        <v>7.9411764705882346</v>
      </c>
      <c r="F8024" s="13">
        <v>15.531786799226733</v>
      </c>
      <c r="G8024" s="13">
        <v>3.3239436619718314</v>
      </c>
      <c r="H8024" s="13">
        <v>4.2666666666666666</v>
      </c>
      <c r="I8024" s="13">
        <v>1.4</v>
      </c>
      <c r="J8024" s="13">
        <v>3.5714285714285716</v>
      </c>
      <c r="K8024" s="13">
        <v>0.4</v>
      </c>
      <c r="L8024" s="13">
        <v>5</v>
      </c>
      <c r="M8024" s="13">
        <v>13.571428571428571</v>
      </c>
    </row>
    <row r="8025" spans="2:13">
      <c r="B8025" s="10">
        <v>8022</v>
      </c>
      <c r="C8025" s="13">
        <v>0.8</v>
      </c>
      <c r="D8025" s="13">
        <v>5</v>
      </c>
      <c r="E8025" s="13">
        <v>16.875</v>
      </c>
      <c r="F8025" s="13">
        <v>24.053409090909092</v>
      </c>
      <c r="G8025" s="13">
        <v>3.6875</v>
      </c>
      <c r="H8025" s="13">
        <v>3.4909090909090907</v>
      </c>
      <c r="I8025" s="13">
        <v>0.8</v>
      </c>
      <c r="J8025" s="13">
        <v>6.25</v>
      </c>
      <c r="K8025" s="13">
        <v>0.2</v>
      </c>
      <c r="L8025" s="13">
        <v>10</v>
      </c>
      <c r="M8025" s="13">
        <v>21.25</v>
      </c>
    </row>
    <row r="8026" spans="2:13">
      <c r="B8026" s="10">
        <v>8023</v>
      </c>
      <c r="C8026" s="13">
        <v>1</v>
      </c>
      <c r="D8026" s="13">
        <v>4</v>
      </c>
      <c r="E8026" s="13">
        <v>10</v>
      </c>
      <c r="F8026" s="13">
        <v>19.243373493975902</v>
      </c>
      <c r="G8026" s="13">
        <v>2.8433734939759034</v>
      </c>
      <c r="H8026" s="13">
        <v>6.4</v>
      </c>
      <c r="I8026" s="13">
        <v>1</v>
      </c>
      <c r="J8026" s="13">
        <v>5</v>
      </c>
      <c r="K8026" s="13">
        <v>0.1</v>
      </c>
      <c r="L8026" s="13">
        <v>20</v>
      </c>
      <c r="M8026" s="13">
        <v>29</v>
      </c>
    </row>
    <row r="8027" spans="2:13">
      <c r="B8027" s="10">
        <v>8024</v>
      </c>
      <c r="C8027" s="13">
        <v>1</v>
      </c>
      <c r="D8027" s="13">
        <v>4</v>
      </c>
      <c r="E8027" s="13">
        <v>21.6</v>
      </c>
      <c r="F8027" s="13">
        <v>28.727272727272727</v>
      </c>
      <c r="G8027" s="13">
        <v>2.8606060606060604</v>
      </c>
      <c r="H8027" s="13">
        <v>4.2666666666666666</v>
      </c>
      <c r="I8027" s="13">
        <v>0.6</v>
      </c>
      <c r="J8027" s="13">
        <v>8.3333333333333339</v>
      </c>
      <c r="K8027" s="13">
        <v>1</v>
      </c>
      <c r="L8027" s="13">
        <v>2</v>
      </c>
      <c r="M8027" s="13">
        <v>14.333333333333334</v>
      </c>
    </row>
    <row r="8028" spans="2:13">
      <c r="B8028" s="10">
        <v>8025</v>
      </c>
      <c r="C8028" s="13">
        <v>0.8</v>
      </c>
      <c r="D8028" s="13">
        <v>5</v>
      </c>
      <c r="E8028" s="13">
        <v>13.846153846153847</v>
      </c>
      <c r="F8028" s="13">
        <v>21.60547366302762</v>
      </c>
      <c r="G8028" s="13">
        <v>3.3956834532374103</v>
      </c>
      <c r="H8028" s="13">
        <v>4.3636363636363633</v>
      </c>
      <c r="I8028" s="13">
        <v>1.2</v>
      </c>
      <c r="J8028" s="13">
        <v>4.166666666666667</v>
      </c>
      <c r="K8028" s="13">
        <v>0.4</v>
      </c>
      <c r="L8028" s="13">
        <v>5</v>
      </c>
      <c r="M8028" s="13">
        <v>14.166666666666668</v>
      </c>
    </row>
    <row r="8029" spans="2:13">
      <c r="B8029" s="10">
        <v>8026</v>
      </c>
      <c r="C8029" s="13">
        <v>1</v>
      </c>
      <c r="D8029" s="13">
        <v>4</v>
      </c>
      <c r="E8029" s="13">
        <v>11.020408163265305</v>
      </c>
      <c r="F8029" s="13">
        <v>18.793014546244027</v>
      </c>
      <c r="G8029" s="13">
        <v>3.6875</v>
      </c>
      <c r="H8029" s="13">
        <v>4.0851063829787231</v>
      </c>
      <c r="I8029" s="13">
        <v>1.4</v>
      </c>
      <c r="J8029" s="13">
        <v>3.5714285714285716</v>
      </c>
      <c r="K8029" s="13">
        <v>0.6</v>
      </c>
      <c r="L8029" s="13">
        <v>3.3333333333333335</v>
      </c>
      <c r="M8029" s="13">
        <v>10.904761904761905</v>
      </c>
    </row>
    <row r="8030" spans="2:13">
      <c r="B8030" s="10">
        <v>8027</v>
      </c>
      <c r="C8030" s="13">
        <v>0.8</v>
      </c>
      <c r="D8030" s="13">
        <v>5</v>
      </c>
      <c r="E8030" s="13">
        <v>10.8</v>
      </c>
      <c r="F8030" s="13">
        <v>17.823630504833513</v>
      </c>
      <c r="G8030" s="13">
        <v>3.1052631578947372</v>
      </c>
      <c r="H8030" s="13">
        <v>3.9183673469387754</v>
      </c>
      <c r="I8030" s="13">
        <v>1</v>
      </c>
      <c r="J8030" s="13">
        <v>5</v>
      </c>
      <c r="K8030" s="13">
        <v>0.4</v>
      </c>
      <c r="L8030" s="13">
        <v>5</v>
      </c>
      <c r="M8030" s="13">
        <v>15</v>
      </c>
    </row>
    <row r="8031" spans="2:13">
      <c r="B8031" s="10">
        <v>8028</v>
      </c>
      <c r="C8031" s="13">
        <v>0.4</v>
      </c>
      <c r="D8031" s="13">
        <v>10</v>
      </c>
      <c r="E8031" s="13">
        <v>10.384615384615385</v>
      </c>
      <c r="F8031" s="13">
        <v>16.621715597835003</v>
      </c>
      <c r="G8031" s="13">
        <v>3.3714285714285714</v>
      </c>
      <c r="H8031" s="13">
        <v>2.8656716417910446</v>
      </c>
      <c r="I8031" s="13">
        <v>1.2</v>
      </c>
      <c r="J8031" s="13">
        <v>4.166666666666667</v>
      </c>
      <c r="K8031" s="13">
        <v>0.6</v>
      </c>
      <c r="L8031" s="13">
        <v>3.3333333333333335</v>
      </c>
      <c r="M8031" s="13">
        <v>17.5</v>
      </c>
    </row>
    <row r="8032" spans="2:13">
      <c r="B8032" s="10">
        <v>8029</v>
      </c>
      <c r="C8032" s="13">
        <v>0.8</v>
      </c>
      <c r="D8032" s="13">
        <v>5</v>
      </c>
      <c r="E8032" s="13">
        <v>13.5</v>
      </c>
      <c r="F8032" s="13">
        <v>20.486666666666668</v>
      </c>
      <c r="G8032" s="13">
        <v>3.1466666666666669</v>
      </c>
      <c r="H8032" s="13">
        <v>3.84</v>
      </c>
      <c r="I8032" s="13">
        <v>1.4</v>
      </c>
      <c r="J8032" s="13">
        <v>3.5714285714285716</v>
      </c>
      <c r="K8032" s="13">
        <v>0.4</v>
      </c>
      <c r="L8032" s="13">
        <v>5</v>
      </c>
      <c r="M8032" s="13">
        <v>13.571428571428571</v>
      </c>
    </row>
    <row r="8033" spans="2:13">
      <c r="B8033" s="10">
        <v>8030</v>
      </c>
      <c r="C8033" s="13">
        <v>0.8</v>
      </c>
      <c r="D8033" s="13">
        <v>5</v>
      </c>
      <c r="E8033" s="13">
        <v>10</v>
      </c>
      <c r="F8033" s="13">
        <v>16.289308176100629</v>
      </c>
      <c r="G8033" s="13">
        <v>2.6666666666666665</v>
      </c>
      <c r="H8033" s="13">
        <v>3.6226415094339623</v>
      </c>
      <c r="I8033" s="13">
        <v>1.4</v>
      </c>
      <c r="J8033" s="13">
        <v>3.5714285714285716</v>
      </c>
      <c r="K8033" s="13">
        <v>0.6</v>
      </c>
      <c r="L8033" s="13">
        <v>3.3333333333333335</v>
      </c>
      <c r="M8033" s="13">
        <v>11.904761904761905</v>
      </c>
    </row>
    <row r="8034" spans="2:13">
      <c r="B8034" s="10">
        <v>8031</v>
      </c>
      <c r="C8034" s="13">
        <v>1.2</v>
      </c>
      <c r="D8034" s="13">
        <v>3.3333333333333335</v>
      </c>
      <c r="E8034" s="13">
        <v>13.170731707317072</v>
      </c>
      <c r="F8034" s="13">
        <v>21.264298958779062</v>
      </c>
      <c r="G8034" s="13">
        <v>2.7602339181286553</v>
      </c>
      <c r="H8034" s="13">
        <v>5.333333333333333</v>
      </c>
      <c r="I8034" s="13">
        <v>1</v>
      </c>
      <c r="J8034" s="13">
        <v>5</v>
      </c>
      <c r="K8034" s="13">
        <v>0.2</v>
      </c>
      <c r="L8034" s="13">
        <v>10</v>
      </c>
      <c r="M8034" s="13">
        <v>18.333333333333336</v>
      </c>
    </row>
    <row r="8035" spans="2:13">
      <c r="B8035" s="10">
        <v>8032</v>
      </c>
      <c r="C8035" s="13">
        <v>1.2</v>
      </c>
      <c r="D8035" s="13">
        <v>3.3333333333333335</v>
      </c>
      <c r="E8035" s="13">
        <v>12.558139534883722</v>
      </c>
      <c r="F8035" s="13">
        <v>29.906605276792085</v>
      </c>
      <c r="G8035" s="13">
        <v>2.5792349726775954</v>
      </c>
      <c r="H8035" s="13">
        <v>14.76923076923077</v>
      </c>
      <c r="I8035" s="13">
        <v>1</v>
      </c>
      <c r="J8035" s="13">
        <v>5</v>
      </c>
      <c r="K8035" s="13">
        <v>0.4</v>
      </c>
      <c r="L8035" s="13">
        <v>5</v>
      </c>
      <c r="M8035" s="13">
        <v>13.333333333333334</v>
      </c>
    </row>
    <row r="8036" spans="2:13">
      <c r="B8036" s="10">
        <v>8033</v>
      </c>
      <c r="C8036" s="13">
        <v>1.6</v>
      </c>
      <c r="D8036" s="13">
        <v>2.5</v>
      </c>
      <c r="E8036" s="13">
        <v>8.0597014925373145</v>
      </c>
      <c r="F8036" s="13">
        <v>17.379077694203623</v>
      </c>
      <c r="G8036" s="13">
        <v>3.1258278145695364</v>
      </c>
      <c r="H8036" s="13">
        <v>6.193548387096774</v>
      </c>
      <c r="I8036" s="13">
        <v>0.8</v>
      </c>
      <c r="J8036" s="13">
        <v>6.25</v>
      </c>
      <c r="K8036" s="13">
        <v>0.4</v>
      </c>
      <c r="L8036" s="13">
        <v>5</v>
      </c>
      <c r="M8036" s="13">
        <v>13.75</v>
      </c>
    </row>
    <row r="8037" spans="2:13">
      <c r="B8037" s="10">
        <v>8034</v>
      </c>
      <c r="C8037" s="13">
        <v>0.6</v>
      </c>
      <c r="D8037" s="13">
        <v>6.666666666666667</v>
      </c>
      <c r="E8037" s="13">
        <v>12.558139534883722</v>
      </c>
      <c r="F8037" s="13">
        <v>18.708082344491707</v>
      </c>
      <c r="G8037" s="13">
        <v>2.8957055214723924</v>
      </c>
      <c r="H8037" s="13">
        <v>3.2542372881355934</v>
      </c>
      <c r="I8037" s="13">
        <v>0.6</v>
      </c>
      <c r="J8037" s="13">
        <v>8.3333333333333339</v>
      </c>
      <c r="K8037" s="13">
        <v>0.6</v>
      </c>
      <c r="L8037" s="13">
        <v>3.3333333333333335</v>
      </c>
      <c r="M8037" s="13">
        <v>18.333333333333332</v>
      </c>
    </row>
    <row r="8038" spans="2:13">
      <c r="B8038" s="10">
        <v>8035</v>
      </c>
      <c r="C8038" s="13">
        <v>1</v>
      </c>
      <c r="D8038" s="13">
        <v>4</v>
      </c>
      <c r="E8038" s="13">
        <v>11.48936170212766</v>
      </c>
      <c r="F8038" s="13">
        <v>18.726302539068499</v>
      </c>
      <c r="G8038" s="13">
        <v>3.746031746031746</v>
      </c>
      <c r="H8038" s="13">
        <v>3.4909090909090907</v>
      </c>
      <c r="I8038" s="13">
        <v>1.6</v>
      </c>
      <c r="J8038" s="13">
        <v>3.125</v>
      </c>
      <c r="K8038" s="13">
        <v>0.1</v>
      </c>
      <c r="L8038" s="13">
        <v>20</v>
      </c>
      <c r="M8038" s="13">
        <v>27.125</v>
      </c>
    </row>
    <row r="8039" spans="2:13">
      <c r="B8039" s="10">
        <v>8036</v>
      </c>
      <c r="C8039" s="13">
        <v>1</v>
      </c>
      <c r="D8039" s="13">
        <v>4</v>
      </c>
      <c r="E8039" s="13">
        <v>9.8181818181818166</v>
      </c>
      <c r="F8039" s="13">
        <v>17.855247455247454</v>
      </c>
      <c r="G8039" s="13">
        <v>2.5513513513513515</v>
      </c>
      <c r="H8039" s="13">
        <v>5.4857142857142858</v>
      </c>
      <c r="I8039" s="13">
        <v>1.2</v>
      </c>
      <c r="J8039" s="13">
        <v>4.166666666666667</v>
      </c>
      <c r="K8039" s="13">
        <v>0.2</v>
      </c>
      <c r="L8039" s="13">
        <v>10</v>
      </c>
      <c r="M8039" s="13">
        <v>18.166666666666668</v>
      </c>
    </row>
    <row r="8040" spans="2:13">
      <c r="B8040" s="10">
        <v>8037</v>
      </c>
      <c r="C8040" s="13">
        <v>0.8</v>
      </c>
      <c r="D8040" s="13">
        <v>5</v>
      </c>
      <c r="E8040" s="13">
        <v>15.882352941176469</v>
      </c>
      <c r="F8040" s="13">
        <v>20.932622986876513</v>
      </c>
      <c r="G8040" s="13">
        <v>2.8433734939759034</v>
      </c>
      <c r="H8040" s="13">
        <v>2.2068965517241379</v>
      </c>
      <c r="I8040" s="13">
        <v>0.6</v>
      </c>
      <c r="J8040" s="13">
        <v>8.3333333333333339</v>
      </c>
      <c r="K8040" s="13">
        <v>0.6</v>
      </c>
      <c r="L8040" s="13">
        <v>3.3333333333333335</v>
      </c>
      <c r="M8040" s="13">
        <v>16.666666666666668</v>
      </c>
    </row>
    <row r="8041" spans="2:13">
      <c r="B8041" s="10">
        <v>8038</v>
      </c>
      <c r="C8041" s="13">
        <v>0.8</v>
      </c>
      <c r="D8041" s="13">
        <v>5</v>
      </c>
      <c r="E8041" s="13">
        <v>11.48936170212766</v>
      </c>
      <c r="F8041" s="13">
        <v>21.93891215167811</v>
      </c>
      <c r="G8041" s="13">
        <v>3.0649350649350646</v>
      </c>
      <c r="H8041" s="13">
        <v>7.384615384615385</v>
      </c>
      <c r="I8041" s="13">
        <v>1.2</v>
      </c>
      <c r="J8041" s="13">
        <v>4.166666666666667</v>
      </c>
      <c r="K8041" s="13">
        <v>0.4</v>
      </c>
      <c r="L8041" s="13">
        <v>5</v>
      </c>
      <c r="M8041" s="13">
        <v>14.166666666666668</v>
      </c>
    </row>
    <row r="8042" spans="2:13">
      <c r="B8042" s="10">
        <v>8039</v>
      </c>
      <c r="C8042" s="13">
        <v>0.2</v>
      </c>
      <c r="D8042" s="13">
        <v>20</v>
      </c>
      <c r="E8042" s="13">
        <v>15</v>
      </c>
      <c r="F8042" s="13">
        <v>22.925581395348836</v>
      </c>
      <c r="G8042" s="13">
        <v>3.6589147286821708</v>
      </c>
      <c r="H8042" s="13">
        <v>4.2666666666666666</v>
      </c>
      <c r="I8042" s="13">
        <v>1.2</v>
      </c>
      <c r="J8042" s="13">
        <v>4.166666666666667</v>
      </c>
      <c r="K8042" s="13">
        <v>0.4</v>
      </c>
      <c r="L8042" s="13">
        <v>5</v>
      </c>
      <c r="M8042" s="13">
        <v>29.166666666666668</v>
      </c>
    </row>
    <row r="8043" spans="2:13">
      <c r="B8043" s="10">
        <v>8040</v>
      </c>
      <c r="C8043" s="13">
        <v>0.8</v>
      </c>
      <c r="D8043" s="13">
        <v>5</v>
      </c>
      <c r="E8043" s="13">
        <v>15</v>
      </c>
      <c r="F8043" s="13">
        <v>21.913152016817762</v>
      </c>
      <c r="G8043" s="13">
        <v>3.6589147286821708</v>
      </c>
      <c r="H8043" s="13">
        <v>3.2542372881355934</v>
      </c>
      <c r="I8043" s="13">
        <v>0.4</v>
      </c>
      <c r="J8043" s="13">
        <v>12.5</v>
      </c>
      <c r="K8043" s="13">
        <v>0.2</v>
      </c>
      <c r="L8043" s="13">
        <v>10</v>
      </c>
      <c r="M8043" s="13">
        <v>27.5</v>
      </c>
    </row>
    <row r="8044" spans="2:13">
      <c r="B8044" s="10">
        <v>8041</v>
      </c>
      <c r="C8044" s="13">
        <v>1.4</v>
      </c>
      <c r="D8044" s="13">
        <v>2.8571428571428572</v>
      </c>
      <c r="E8044" s="13">
        <v>12.558139534883722</v>
      </c>
      <c r="F8044" s="13">
        <v>20.139542214158741</v>
      </c>
      <c r="G8044" s="13">
        <v>3.496296296296296</v>
      </c>
      <c r="H8044" s="13">
        <v>4.0851063829787231</v>
      </c>
      <c r="I8044" s="13">
        <v>1.2</v>
      </c>
      <c r="J8044" s="13">
        <v>4.166666666666667</v>
      </c>
      <c r="K8044" s="13">
        <v>0.4</v>
      </c>
      <c r="L8044" s="13">
        <v>5</v>
      </c>
      <c r="M8044" s="13">
        <v>12.023809523809524</v>
      </c>
    </row>
    <row r="8045" spans="2:13">
      <c r="B8045" s="10">
        <v>8042</v>
      </c>
      <c r="C8045" s="13">
        <v>0.8</v>
      </c>
      <c r="D8045" s="13">
        <v>5</v>
      </c>
      <c r="E8045" s="13">
        <v>16.875</v>
      </c>
      <c r="F8045" s="13">
        <v>23.918137254901961</v>
      </c>
      <c r="G8045" s="13">
        <v>2.776470588235294</v>
      </c>
      <c r="H8045" s="13">
        <v>4.2666666666666666</v>
      </c>
      <c r="I8045" s="13">
        <v>1.2</v>
      </c>
      <c r="J8045" s="13">
        <v>4.166666666666667</v>
      </c>
      <c r="K8045" s="13">
        <v>0.6</v>
      </c>
      <c r="L8045" s="13">
        <v>3.3333333333333335</v>
      </c>
      <c r="M8045" s="13">
        <v>12.500000000000002</v>
      </c>
    </row>
    <row r="8046" spans="2:13">
      <c r="B8046" s="10">
        <v>8043</v>
      </c>
      <c r="C8046" s="13">
        <v>0.8</v>
      </c>
      <c r="D8046" s="13">
        <v>5</v>
      </c>
      <c r="E8046" s="13">
        <v>14.210526315789473</v>
      </c>
      <c r="F8046" s="13">
        <v>21.189836660617058</v>
      </c>
      <c r="G8046" s="13">
        <v>2.7126436781609193</v>
      </c>
      <c r="H8046" s="13">
        <v>4.2666666666666666</v>
      </c>
      <c r="I8046" s="13">
        <v>0.8</v>
      </c>
      <c r="J8046" s="13">
        <v>6.25</v>
      </c>
      <c r="K8046" s="13">
        <v>0.6</v>
      </c>
      <c r="L8046" s="13">
        <v>3.3333333333333335</v>
      </c>
      <c r="M8046" s="13">
        <v>14.583333333333334</v>
      </c>
    </row>
    <row r="8047" spans="2:13">
      <c r="B8047" s="10">
        <v>8044</v>
      </c>
      <c r="C8047" s="13">
        <v>1.4</v>
      </c>
      <c r="D8047" s="13">
        <v>2.8571428571428572</v>
      </c>
      <c r="E8047" s="13">
        <v>11.020408163265305</v>
      </c>
      <c r="F8047" s="13">
        <v>17.989667719533681</v>
      </c>
      <c r="G8047" s="13">
        <v>3.6589147286821708</v>
      </c>
      <c r="H8047" s="13">
        <v>3.3103448275862069</v>
      </c>
      <c r="I8047" s="13">
        <v>1</v>
      </c>
      <c r="J8047" s="13">
        <v>5</v>
      </c>
      <c r="K8047" s="13">
        <v>0.4</v>
      </c>
      <c r="L8047" s="13">
        <v>5</v>
      </c>
      <c r="M8047" s="13">
        <v>12.857142857142858</v>
      </c>
    </row>
    <row r="8048" spans="2:13">
      <c r="B8048" s="10">
        <v>8045</v>
      </c>
      <c r="C8048" s="13">
        <v>1.4</v>
      </c>
      <c r="D8048" s="13">
        <v>2.8571428571428572</v>
      </c>
      <c r="E8048" s="13">
        <v>10.588235294117647</v>
      </c>
      <c r="F8048" s="13">
        <v>18.059720999939007</v>
      </c>
      <c r="G8048" s="13">
        <v>3.0063694267515921</v>
      </c>
      <c r="H8048" s="13">
        <v>4.4651162790697674</v>
      </c>
      <c r="I8048" s="13">
        <v>1.2</v>
      </c>
      <c r="J8048" s="13">
        <v>4.166666666666667</v>
      </c>
      <c r="K8048" s="13">
        <v>0.4</v>
      </c>
      <c r="L8048" s="13">
        <v>5</v>
      </c>
      <c r="M8048" s="13">
        <v>12.023809523809524</v>
      </c>
    </row>
    <row r="8049" spans="2:13">
      <c r="B8049" s="10">
        <v>8046</v>
      </c>
      <c r="C8049" s="13">
        <v>1</v>
      </c>
      <c r="D8049" s="13">
        <v>4</v>
      </c>
      <c r="E8049" s="13">
        <v>7.2972972972972965</v>
      </c>
      <c r="F8049" s="13">
        <v>14.623019636973126</v>
      </c>
      <c r="G8049" s="13">
        <v>2.8606060606060604</v>
      </c>
      <c r="H8049" s="13">
        <v>4.4651162790697674</v>
      </c>
      <c r="I8049" s="13">
        <v>0.6</v>
      </c>
      <c r="J8049" s="13">
        <v>8.3333333333333339</v>
      </c>
      <c r="K8049" s="13">
        <v>0.4</v>
      </c>
      <c r="L8049" s="13">
        <v>5</v>
      </c>
      <c r="M8049" s="13">
        <v>17.333333333333336</v>
      </c>
    </row>
    <row r="8050" spans="2:13">
      <c r="B8050" s="10">
        <v>8047</v>
      </c>
      <c r="C8050" s="13">
        <v>0.8</v>
      </c>
      <c r="D8050" s="13">
        <v>5</v>
      </c>
      <c r="E8050" s="13">
        <v>11.48936170212766</v>
      </c>
      <c r="F8050" s="13">
        <v>17.945363457668584</v>
      </c>
      <c r="G8050" s="13">
        <v>2.5376344086021505</v>
      </c>
      <c r="H8050" s="13">
        <v>3.9183673469387754</v>
      </c>
      <c r="I8050" s="13">
        <v>0.6</v>
      </c>
      <c r="J8050" s="13">
        <v>8.3333333333333339</v>
      </c>
      <c r="K8050" s="13">
        <v>0.6</v>
      </c>
      <c r="L8050" s="13">
        <v>3.3333333333333335</v>
      </c>
      <c r="M8050" s="13">
        <v>16.666666666666668</v>
      </c>
    </row>
    <row r="8051" spans="2:13">
      <c r="B8051" s="10">
        <v>8048</v>
      </c>
      <c r="C8051" s="13">
        <v>0.8</v>
      </c>
      <c r="D8051" s="13">
        <v>5</v>
      </c>
      <c r="E8051" s="13">
        <v>12.857142857142858</v>
      </c>
      <c r="F8051" s="13">
        <v>19.378961038961037</v>
      </c>
      <c r="G8051" s="13">
        <v>2.6818181818181817</v>
      </c>
      <c r="H8051" s="13">
        <v>3.84</v>
      </c>
      <c r="I8051" s="13">
        <v>1</v>
      </c>
      <c r="J8051" s="13">
        <v>5</v>
      </c>
      <c r="K8051" s="13">
        <v>0.2</v>
      </c>
      <c r="L8051" s="13">
        <v>10</v>
      </c>
      <c r="M8051" s="13">
        <v>20</v>
      </c>
    </row>
    <row r="8052" spans="2:13">
      <c r="B8052" s="10">
        <v>8049</v>
      </c>
      <c r="C8052" s="13">
        <v>1</v>
      </c>
      <c r="D8052" s="13">
        <v>4</v>
      </c>
      <c r="E8052" s="13">
        <v>17.419354838709676</v>
      </c>
      <c r="F8052" s="13">
        <v>25.563768159593586</v>
      </c>
      <c r="G8052" s="13">
        <v>2.4973544973544972</v>
      </c>
      <c r="H8052" s="13">
        <v>5.6470588235294121</v>
      </c>
      <c r="I8052" s="13">
        <v>0.8</v>
      </c>
      <c r="J8052" s="13">
        <v>6.25</v>
      </c>
      <c r="K8052" s="13">
        <v>0.4</v>
      </c>
      <c r="L8052" s="13">
        <v>5</v>
      </c>
      <c r="M8052" s="13">
        <v>15.25</v>
      </c>
    </row>
    <row r="8053" spans="2:13">
      <c r="B8053" s="10">
        <v>8050</v>
      </c>
      <c r="C8053" s="13">
        <v>0.8</v>
      </c>
      <c r="D8053" s="13">
        <v>5</v>
      </c>
      <c r="E8053" s="13">
        <v>14.594594594594593</v>
      </c>
      <c r="F8053" s="13">
        <v>21.361519159391499</v>
      </c>
      <c r="G8053" s="13">
        <v>2.6818181818181817</v>
      </c>
      <c r="H8053" s="13">
        <v>4.0851063829787231</v>
      </c>
      <c r="I8053" s="13">
        <v>0.6</v>
      </c>
      <c r="J8053" s="13">
        <v>8.3333333333333339</v>
      </c>
      <c r="K8053" s="13">
        <v>0.4</v>
      </c>
      <c r="L8053" s="13">
        <v>5</v>
      </c>
      <c r="M8053" s="13">
        <v>18.333333333333336</v>
      </c>
    </row>
    <row r="8054" spans="2:13">
      <c r="B8054" s="10">
        <v>8051</v>
      </c>
      <c r="C8054" s="13">
        <v>0.4</v>
      </c>
      <c r="D8054" s="13">
        <v>10</v>
      </c>
      <c r="E8054" s="13">
        <v>9.6428571428571441</v>
      </c>
      <c r="F8054" s="13">
        <v>16.832046332046332</v>
      </c>
      <c r="G8054" s="13">
        <v>3.189189189189189</v>
      </c>
      <c r="H8054" s="13">
        <v>4</v>
      </c>
      <c r="I8054" s="13">
        <v>1.4</v>
      </c>
      <c r="J8054" s="13">
        <v>3.5714285714285716</v>
      </c>
      <c r="K8054" s="13">
        <v>0.8</v>
      </c>
      <c r="L8054" s="13">
        <v>2.5</v>
      </c>
      <c r="M8054" s="13">
        <v>16.071428571428569</v>
      </c>
    </row>
    <row r="8055" spans="2:13">
      <c r="B8055" s="10">
        <v>8052</v>
      </c>
      <c r="C8055" s="13">
        <v>0.8</v>
      </c>
      <c r="D8055" s="13">
        <v>5</v>
      </c>
      <c r="E8055" s="13">
        <v>11.48936170212766</v>
      </c>
      <c r="F8055" s="13">
        <v>18.265450861195543</v>
      </c>
      <c r="G8055" s="13">
        <v>3.3475177304964543</v>
      </c>
      <c r="H8055" s="13">
        <v>3.4285714285714284</v>
      </c>
      <c r="I8055" s="13">
        <v>1</v>
      </c>
      <c r="J8055" s="13">
        <v>5</v>
      </c>
      <c r="K8055" s="13">
        <v>0.2</v>
      </c>
      <c r="L8055" s="13">
        <v>10</v>
      </c>
      <c r="M8055" s="13">
        <v>20</v>
      </c>
    </row>
    <row r="8056" spans="2:13">
      <c r="B8056" s="10">
        <v>8053</v>
      </c>
      <c r="C8056" s="13">
        <v>1</v>
      </c>
      <c r="D8056" s="13">
        <v>4</v>
      </c>
      <c r="E8056" s="13">
        <v>11.739130434782609</v>
      </c>
      <c r="F8056" s="13">
        <v>19.39552632647262</v>
      </c>
      <c r="G8056" s="13">
        <v>3.0849673202614376</v>
      </c>
      <c r="H8056" s="13">
        <v>4.5714285714285712</v>
      </c>
      <c r="I8056" s="13">
        <v>0.6</v>
      </c>
      <c r="J8056" s="13">
        <v>8.3333333333333339</v>
      </c>
      <c r="K8056" s="13">
        <v>0.1</v>
      </c>
      <c r="L8056" s="13">
        <v>20</v>
      </c>
      <c r="M8056" s="13">
        <v>32.333333333333336</v>
      </c>
    </row>
    <row r="8057" spans="2:13">
      <c r="B8057" s="10">
        <v>8054</v>
      </c>
      <c r="C8057" s="13">
        <v>0.6</v>
      </c>
      <c r="D8057" s="13">
        <v>6.666666666666667</v>
      </c>
      <c r="E8057" s="13">
        <v>14.594594594594593</v>
      </c>
      <c r="F8057" s="13">
        <v>20.855107415107412</v>
      </c>
      <c r="G8057" s="13">
        <v>2.4205128205128204</v>
      </c>
      <c r="H8057" s="13">
        <v>3.84</v>
      </c>
      <c r="I8057" s="13">
        <v>1.2</v>
      </c>
      <c r="J8057" s="13">
        <v>4.166666666666667</v>
      </c>
      <c r="K8057" s="13">
        <v>0.1</v>
      </c>
      <c r="L8057" s="13">
        <v>20</v>
      </c>
      <c r="M8057" s="13">
        <v>30.833333333333336</v>
      </c>
    </row>
    <row r="8058" spans="2:13">
      <c r="B8058" s="10">
        <v>8055</v>
      </c>
      <c r="C8058" s="13">
        <v>0.4</v>
      </c>
      <c r="D8058" s="13">
        <v>10</v>
      </c>
      <c r="E8058" s="13">
        <v>8.4375</v>
      </c>
      <c r="F8058" s="13">
        <v>13.645633971291865</v>
      </c>
      <c r="G8058" s="13">
        <v>2.6818181818181817</v>
      </c>
      <c r="H8058" s="13">
        <v>2.5263157894736841</v>
      </c>
      <c r="I8058" s="13">
        <v>1</v>
      </c>
      <c r="J8058" s="13">
        <v>5</v>
      </c>
      <c r="K8058" s="13">
        <v>0.8</v>
      </c>
      <c r="L8058" s="13">
        <v>2.5</v>
      </c>
      <c r="M8058" s="13">
        <v>17.5</v>
      </c>
    </row>
    <row r="8059" spans="2:13">
      <c r="B8059" s="10">
        <v>8056</v>
      </c>
      <c r="C8059" s="13">
        <v>0.6</v>
      </c>
      <c r="D8059" s="13">
        <v>6.666666666666667</v>
      </c>
      <c r="E8059" s="13">
        <v>10.8</v>
      </c>
      <c r="F8059" s="13">
        <v>19.540886699507389</v>
      </c>
      <c r="G8059" s="13">
        <v>3.2551724137931033</v>
      </c>
      <c r="H8059" s="13">
        <v>5.4857142857142858</v>
      </c>
      <c r="I8059" s="13">
        <v>1.2</v>
      </c>
      <c r="J8059" s="13">
        <v>4.166666666666667</v>
      </c>
      <c r="K8059" s="13">
        <v>0.2</v>
      </c>
      <c r="L8059" s="13">
        <v>10</v>
      </c>
      <c r="M8059" s="13">
        <v>20.833333333333336</v>
      </c>
    </row>
    <row r="8060" spans="2:13">
      <c r="B8060" s="10">
        <v>8057</v>
      </c>
      <c r="C8060" s="13">
        <v>1.2</v>
      </c>
      <c r="D8060" s="13">
        <v>3.3333333333333335</v>
      </c>
      <c r="E8060" s="13">
        <v>17.419354838709676</v>
      </c>
      <c r="F8060" s="13">
        <v>26.288320355951054</v>
      </c>
      <c r="G8060" s="13">
        <v>4.068965517241379</v>
      </c>
      <c r="H8060" s="13">
        <v>4.8</v>
      </c>
      <c r="I8060" s="13">
        <v>1.2</v>
      </c>
      <c r="J8060" s="13">
        <v>4.166666666666667</v>
      </c>
      <c r="K8060" s="13">
        <v>0.2</v>
      </c>
      <c r="L8060" s="13">
        <v>10</v>
      </c>
      <c r="M8060" s="13">
        <v>17.5</v>
      </c>
    </row>
    <row r="8061" spans="2:13">
      <c r="B8061" s="10">
        <v>8058</v>
      </c>
      <c r="C8061" s="13">
        <v>1</v>
      </c>
      <c r="D8061" s="13">
        <v>4</v>
      </c>
      <c r="E8061" s="13">
        <v>11.020408163265305</v>
      </c>
      <c r="F8061" s="13">
        <v>17.289638932496075</v>
      </c>
      <c r="G8061" s="13">
        <v>2.2692307692307692</v>
      </c>
      <c r="H8061" s="13">
        <v>4</v>
      </c>
      <c r="I8061" s="13">
        <v>1</v>
      </c>
      <c r="J8061" s="13">
        <v>5</v>
      </c>
      <c r="K8061" s="13">
        <v>0.4</v>
      </c>
      <c r="L8061" s="13">
        <v>5</v>
      </c>
      <c r="M8061" s="13">
        <v>14</v>
      </c>
    </row>
    <row r="8062" spans="2:13">
      <c r="B8062" s="10">
        <v>8059</v>
      </c>
      <c r="C8062" s="13">
        <v>0.6</v>
      </c>
      <c r="D8062" s="13">
        <v>6.666666666666667</v>
      </c>
      <c r="E8062" s="13">
        <v>12.558139534883722</v>
      </c>
      <c r="F8062" s="13">
        <v>21.255282392026579</v>
      </c>
      <c r="G8062" s="13">
        <v>2.6971428571428571</v>
      </c>
      <c r="H8062" s="13">
        <v>6</v>
      </c>
      <c r="I8062" s="13">
        <v>1.2</v>
      </c>
      <c r="J8062" s="13">
        <v>4.166666666666667</v>
      </c>
      <c r="K8062" s="13">
        <v>0.4</v>
      </c>
      <c r="L8062" s="13">
        <v>5</v>
      </c>
      <c r="M8062" s="13">
        <v>15.833333333333334</v>
      </c>
    </row>
    <row r="8063" spans="2:13">
      <c r="B8063" s="10">
        <v>8060</v>
      </c>
      <c r="C8063" s="13">
        <v>1</v>
      </c>
      <c r="D8063" s="13">
        <v>4</v>
      </c>
      <c r="E8063" s="13">
        <v>13.170731707317072</v>
      </c>
      <c r="F8063" s="13">
        <v>20.406415160554484</v>
      </c>
      <c r="G8063" s="13">
        <v>3.3956834532374103</v>
      </c>
      <c r="H8063" s="13">
        <v>3.84</v>
      </c>
      <c r="I8063" s="13">
        <v>0.8</v>
      </c>
      <c r="J8063" s="13">
        <v>6.25</v>
      </c>
      <c r="K8063" s="13">
        <v>0.4</v>
      </c>
      <c r="L8063" s="13">
        <v>5</v>
      </c>
      <c r="M8063" s="13">
        <v>15.25</v>
      </c>
    </row>
    <row r="8064" spans="2:13">
      <c r="B8064" s="10">
        <v>8061</v>
      </c>
      <c r="C8064" s="13">
        <v>1.2</v>
      </c>
      <c r="D8064" s="13">
        <v>3.3333333333333335</v>
      </c>
      <c r="E8064" s="13">
        <v>9.6428571428571441</v>
      </c>
      <c r="F8064" s="13">
        <v>17.099239144693691</v>
      </c>
      <c r="G8064" s="13">
        <v>3.9008264462809921</v>
      </c>
      <c r="H8064" s="13">
        <v>3.5555555555555554</v>
      </c>
      <c r="I8064" s="13">
        <v>0.6</v>
      </c>
      <c r="J8064" s="13">
        <v>8.3333333333333339</v>
      </c>
      <c r="K8064" s="13">
        <v>0.8</v>
      </c>
      <c r="L8064" s="13">
        <v>2.5</v>
      </c>
      <c r="M8064" s="13">
        <v>14.166666666666668</v>
      </c>
    </row>
    <row r="8065" spans="2:13">
      <c r="B8065" s="10">
        <v>8062</v>
      </c>
      <c r="C8065" s="13">
        <v>1</v>
      </c>
      <c r="D8065" s="13">
        <v>4</v>
      </c>
      <c r="E8065" s="13">
        <v>8.5714285714285712</v>
      </c>
      <c r="F8065" s="13">
        <v>15.427683427683426</v>
      </c>
      <c r="G8065" s="13">
        <v>3.3006993006993004</v>
      </c>
      <c r="H8065" s="13">
        <v>3.5555555555555554</v>
      </c>
      <c r="I8065" s="13">
        <v>1</v>
      </c>
      <c r="J8065" s="13">
        <v>5</v>
      </c>
      <c r="K8065" s="13">
        <v>0.6</v>
      </c>
      <c r="L8065" s="13">
        <v>3.3333333333333335</v>
      </c>
      <c r="M8065" s="13">
        <v>12.333333333333334</v>
      </c>
    </row>
    <row r="8066" spans="2:13">
      <c r="B8066" s="10">
        <v>8063</v>
      </c>
      <c r="C8066" s="13">
        <v>0.8</v>
      </c>
      <c r="D8066" s="13">
        <v>5</v>
      </c>
      <c r="E8066" s="13">
        <v>15.882352941176469</v>
      </c>
      <c r="F8066" s="13">
        <v>24.687876531510184</v>
      </c>
      <c r="G8066" s="13">
        <v>2.9873417721518987</v>
      </c>
      <c r="H8066" s="13">
        <v>5.8181818181818183</v>
      </c>
      <c r="I8066" s="13">
        <v>1</v>
      </c>
      <c r="J8066" s="13">
        <v>5</v>
      </c>
      <c r="K8066" s="13">
        <v>0.6</v>
      </c>
      <c r="L8066" s="13">
        <v>3.3333333333333335</v>
      </c>
      <c r="M8066" s="13">
        <v>13.333333333333334</v>
      </c>
    </row>
    <row r="8067" spans="2:13">
      <c r="B8067" s="10">
        <v>8064</v>
      </c>
      <c r="C8067" s="13">
        <v>0.8</v>
      </c>
      <c r="D8067" s="13">
        <v>5</v>
      </c>
      <c r="E8067" s="13">
        <v>8.8524590163934427</v>
      </c>
      <c r="F8067" s="13">
        <v>17.2745249179114</v>
      </c>
      <c r="G8067" s="13">
        <v>3.2328767123287672</v>
      </c>
      <c r="H8067" s="13">
        <v>5.1891891891891895</v>
      </c>
      <c r="I8067" s="13">
        <v>1.2</v>
      </c>
      <c r="J8067" s="13">
        <v>4.166666666666667</v>
      </c>
      <c r="K8067" s="13">
        <v>0.8</v>
      </c>
      <c r="L8067" s="13">
        <v>2.5</v>
      </c>
      <c r="M8067" s="13">
        <v>11.666666666666668</v>
      </c>
    </row>
    <row r="8068" spans="2:13">
      <c r="B8068" s="10">
        <v>8065</v>
      </c>
      <c r="C8068" s="13">
        <v>1</v>
      </c>
      <c r="D8068" s="13">
        <v>4</v>
      </c>
      <c r="E8068" s="13">
        <v>16.875</v>
      </c>
      <c r="F8068" s="13">
        <v>24.047382466500114</v>
      </c>
      <c r="G8068" s="13">
        <v>1.9831932773109244</v>
      </c>
      <c r="H8068" s="13">
        <v>5.1891891891891895</v>
      </c>
      <c r="I8068" s="13">
        <v>1.2</v>
      </c>
      <c r="J8068" s="13">
        <v>4.166666666666667</v>
      </c>
      <c r="K8068" s="13">
        <v>0.4</v>
      </c>
      <c r="L8068" s="13">
        <v>5</v>
      </c>
      <c r="M8068" s="13">
        <v>13.166666666666668</v>
      </c>
    </row>
    <row r="8069" spans="2:13">
      <c r="B8069" s="10">
        <v>8066</v>
      </c>
      <c r="C8069" s="13">
        <v>0.6</v>
      </c>
      <c r="D8069" s="13">
        <v>6.666666666666667</v>
      </c>
      <c r="E8069" s="13">
        <v>9.8181818181818166</v>
      </c>
      <c r="F8069" s="13">
        <v>14.383648454274455</v>
      </c>
      <c r="G8069" s="13">
        <v>2.4081632653061225</v>
      </c>
      <c r="H8069" s="13">
        <v>2.1573033707865168</v>
      </c>
      <c r="I8069" s="13">
        <v>0.8</v>
      </c>
      <c r="J8069" s="13">
        <v>6.25</v>
      </c>
      <c r="K8069" s="13">
        <v>0.6</v>
      </c>
      <c r="L8069" s="13">
        <v>3.3333333333333335</v>
      </c>
      <c r="M8069" s="13">
        <v>16.25</v>
      </c>
    </row>
    <row r="8070" spans="2:13">
      <c r="B8070" s="10">
        <v>8067</v>
      </c>
      <c r="C8070" s="13">
        <v>1</v>
      </c>
      <c r="D8070" s="13">
        <v>4</v>
      </c>
      <c r="E8070" s="13">
        <v>11.48936170212766</v>
      </c>
      <c r="F8070" s="13">
        <v>17.982236224199262</v>
      </c>
      <c r="G8070" s="13">
        <v>3.4452554744525545</v>
      </c>
      <c r="H8070" s="13">
        <v>3.0476190476190474</v>
      </c>
      <c r="I8070" s="13">
        <v>1</v>
      </c>
      <c r="J8070" s="13">
        <v>5</v>
      </c>
      <c r="K8070" s="13">
        <v>0.4</v>
      </c>
      <c r="L8070" s="13">
        <v>5</v>
      </c>
      <c r="M8070" s="13">
        <v>14</v>
      </c>
    </row>
    <row r="8071" spans="2:13">
      <c r="B8071" s="10">
        <v>8068</v>
      </c>
      <c r="C8071" s="13">
        <v>0.8</v>
      </c>
      <c r="D8071" s="13">
        <v>5</v>
      </c>
      <c r="E8071" s="13">
        <v>13.846153846153847</v>
      </c>
      <c r="F8071" s="13">
        <v>20.32428390863938</v>
      </c>
      <c r="G8071" s="13">
        <v>3.1677852348993287</v>
      </c>
      <c r="H8071" s="13">
        <v>3.3103448275862069</v>
      </c>
      <c r="I8071" s="13">
        <v>1.4</v>
      </c>
      <c r="J8071" s="13">
        <v>3.5714285714285716</v>
      </c>
      <c r="K8071" s="13">
        <v>0.4</v>
      </c>
      <c r="L8071" s="13">
        <v>5</v>
      </c>
      <c r="M8071" s="13">
        <v>13.571428571428571</v>
      </c>
    </row>
    <row r="8072" spans="2:13">
      <c r="B8072" s="10">
        <v>8069</v>
      </c>
      <c r="C8072" s="13">
        <v>1.2</v>
      </c>
      <c r="D8072" s="13">
        <v>3.3333333333333335</v>
      </c>
      <c r="E8072" s="13">
        <v>10.588235294117647</v>
      </c>
      <c r="F8072" s="13">
        <v>18.104718810601163</v>
      </c>
      <c r="G8072" s="13">
        <v>2.5934065934065931</v>
      </c>
      <c r="H8072" s="13">
        <v>4.9230769230769234</v>
      </c>
      <c r="I8072" s="13">
        <v>1</v>
      </c>
      <c r="J8072" s="13">
        <v>5</v>
      </c>
      <c r="K8072" s="13">
        <v>0.4</v>
      </c>
      <c r="L8072" s="13">
        <v>5</v>
      </c>
      <c r="M8072" s="13">
        <v>13.333333333333334</v>
      </c>
    </row>
    <row r="8073" spans="2:13">
      <c r="B8073" s="10">
        <v>8070</v>
      </c>
      <c r="C8073" s="13">
        <v>0.8</v>
      </c>
      <c r="D8073" s="13">
        <v>5</v>
      </c>
      <c r="E8073" s="13">
        <v>12</v>
      </c>
      <c r="F8073" s="13">
        <v>20.937734433608401</v>
      </c>
      <c r="G8073" s="13">
        <v>2.7441860465116279</v>
      </c>
      <c r="H8073" s="13">
        <v>6.193548387096774</v>
      </c>
      <c r="I8073" s="13">
        <v>1</v>
      </c>
      <c r="J8073" s="13">
        <v>5</v>
      </c>
      <c r="K8073" s="13">
        <v>0.6</v>
      </c>
      <c r="L8073" s="13">
        <v>3.3333333333333335</v>
      </c>
      <c r="M8073" s="13">
        <v>13.333333333333334</v>
      </c>
    </row>
    <row r="8074" spans="2:13">
      <c r="B8074" s="10">
        <v>8071</v>
      </c>
      <c r="C8074" s="13">
        <v>1</v>
      </c>
      <c r="D8074" s="13">
        <v>4</v>
      </c>
      <c r="E8074" s="13">
        <v>11.48936170212766</v>
      </c>
      <c r="F8074" s="13">
        <v>19.288255618668636</v>
      </c>
      <c r="G8074" s="13">
        <v>4.0341880341880341</v>
      </c>
      <c r="H8074" s="13">
        <v>3.7647058823529411</v>
      </c>
      <c r="I8074" s="13">
        <v>0.2</v>
      </c>
      <c r="J8074" s="13">
        <v>25</v>
      </c>
      <c r="K8074" s="13">
        <v>0.6</v>
      </c>
      <c r="L8074" s="13">
        <v>3.3333333333333335</v>
      </c>
      <c r="M8074" s="13">
        <v>32.333333333333336</v>
      </c>
    </row>
    <row r="8075" spans="2:13">
      <c r="B8075" s="10">
        <v>8072</v>
      </c>
      <c r="C8075" s="13">
        <v>0.2</v>
      </c>
      <c r="D8075" s="13">
        <v>20</v>
      </c>
      <c r="E8075" s="13">
        <v>13.170731707317072</v>
      </c>
      <c r="F8075" s="13">
        <v>20.592953929539295</v>
      </c>
      <c r="G8075" s="13">
        <v>2.6222222222222222</v>
      </c>
      <c r="H8075" s="13">
        <v>4.8</v>
      </c>
      <c r="I8075" s="13">
        <v>1.4</v>
      </c>
      <c r="J8075" s="13">
        <v>3.5714285714285716</v>
      </c>
      <c r="K8075" s="13">
        <v>0.4</v>
      </c>
      <c r="L8075" s="13">
        <v>5</v>
      </c>
      <c r="M8075" s="13">
        <v>28.571428571428573</v>
      </c>
    </row>
    <row r="8076" spans="2:13">
      <c r="B8076" s="10">
        <v>8073</v>
      </c>
      <c r="C8076" s="13">
        <v>1</v>
      </c>
      <c r="D8076" s="13">
        <v>4</v>
      </c>
      <c r="E8076" s="13">
        <v>9</v>
      </c>
      <c r="F8076" s="13">
        <v>17.609479044261654</v>
      </c>
      <c r="G8076" s="13">
        <v>3.4202898550724639</v>
      </c>
      <c r="H8076" s="13">
        <v>5.1891891891891895</v>
      </c>
      <c r="I8076" s="13">
        <v>1.2</v>
      </c>
      <c r="J8076" s="13">
        <v>4.166666666666667</v>
      </c>
      <c r="K8076" s="13">
        <v>0.4</v>
      </c>
      <c r="L8076" s="13">
        <v>5</v>
      </c>
      <c r="M8076" s="13">
        <v>13.166666666666668</v>
      </c>
    </row>
    <row r="8077" spans="2:13">
      <c r="B8077" s="10">
        <v>8074</v>
      </c>
      <c r="C8077" s="13">
        <v>1.2</v>
      </c>
      <c r="D8077" s="13">
        <v>3.3333333333333335</v>
      </c>
      <c r="E8077" s="13">
        <v>9.473684210526315</v>
      </c>
      <c r="F8077" s="13">
        <v>18.387264457439898</v>
      </c>
      <c r="G8077" s="13">
        <v>2.9135802469135803</v>
      </c>
      <c r="H8077" s="13">
        <v>6</v>
      </c>
      <c r="I8077" s="13">
        <v>1.2</v>
      </c>
      <c r="J8077" s="13">
        <v>4.166666666666667</v>
      </c>
      <c r="K8077" s="13">
        <v>0.6</v>
      </c>
      <c r="L8077" s="13">
        <v>3.3333333333333335</v>
      </c>
      <c r="M8077" s="13">
        <v>10.833333333333334</v>
      </c>
    </row>
    <row r="8078" spans="2:13">
      <c r="B8078" s="10">
        <v>8075</v>
      </c>
      <c r="C8078" s="13">
        <v>0.8</v>
      </c>
      <c r="D8078" s="13">
        <v>5</v>
      </c>
      <c r="E8078" s="13">
        <v>15.882352941176469</v>
      </c>
      <c r="F8078" s="13">
        <v>20.204763944412715</v>
      </c>
      <c r="G8078" s="13">
        <v>2.458333333333333</v>
      </c>
      <c r="H8078" s="13">
        <v>1.8640776699029127</v>
      </c>
      <c r="I8078" s="13">
        <v>0.4</v>
      </c>
      <c r="J8078" s="13">
        <v>12.5</v>
      </c>
      <c r="K8078" s="13">
        <v>0.2</v>
      </c>
      <c r="L8078" s="13">
        <v>10</v>
      </c>
      <c r="M8078" s="13">
        <v>27.5</v>
      </c>
    </row>
    <row r="8079" spans="2:13">
      <c r="B8079" s="10">
        <v>8076</v>
      </c>
      <c r="C8079" s="13">
        <v>0.4</v>
      </c>
      <c r="D8079" s="13">
        <v>10</v>
      </c>
      <c r="E8079" s="13">
        <v>15</v>
      </c>
      <c r="F8079" s="13">
        <v>24.022280471821755</v>
      </c>
      <c r="G8079" s="13">
        <v>2.165137614678899</v>
      </c>
      <c r="H8079" s="13">
        <v>6.8571428571428568</v>
      </c>
      <c r="I8079" s="13">
        <v>1.4</v>
      </c>
      <c r="J8079" s="13">
        <v>3.5714285714285716</v>
      </c>
      <c r="K8079" s="13">
        <v>0.2</v>
      </c>
      <c r="L8079" s="13">
        <v>10</v>
      </c>
      <c r="M8079" s="13">
        <v>23.571428571428569</v>
      </c>
    </row>
    <row r="8080" spans="2:13">
      <c r="B8080" s="10">
        <v>8077</v>
      </c>
      <c r="C8080" s="13">
        <v>0.4</v>
      </c>
      <c r="D8080" s="13">
        <v>10</v>
      </c>
      <c r="E8080" s="13">
        <v>10.384615384615385</v>
      </c>
      <c r="F8080" s="13">
        <v>17.829870859067938</v>
      </c>
      <c r="G8080" s="13">
        <v>3.4452554744525545</v>
      </c>
      <c r="H8080" s="13">
        <v>4</v>
      </c>
      <c r="I8080" s="13">
        <v>0.8</v>
      </c>
      <c r="J8080" s="13">
        <v>6.25</v>
      </c>
      <c r="K8080" s="13">
        <v>0.4</v>
      </c>
      <c r="L8080" s="13">
        <v>5</v>
      </c>
      <c r="M8080" s="13">
        <v>21.25</v>
      </c>
    </row>
    <row r="8081" spans="2:13">
      <c r="B8081" s="10">
        <v>8078</v>
      </c>
      <c r="C8081" s="13">
        <v>0.8</v>
      </c>
      <c r="D8081" s="13">
        <v>5</v>
      </c>
      <c r="E8081" s="13">
        <v>10.588235294117647</v>
      </c>
      <c r="F8081" s="13">
        <v>16.492049556140863</v>
      </c>
      <c r="G8081" s="13">
        <v>2.3482587064676617</v>
      </c>
      <c r="H8081" s="13">
        <v>3.5555555555555554</v>
      </c>
      <c r="I8081" s="13">
        <v>1</v>
      </c>
      <c r="J8081" s="13">
        <v>5</v>
      </c>
      <c r="K8081" s="13">
        <v>0.2</v>
      </c>
      <c r="L8081" s="13">
        <v>10</v>
      </c>
      <c r="M8081" s="13">
        <v>20</v>
      </c>
    </row>
    <row r="8082" spans="2:13">
      <c r="B8082" s="10">
        <v>8079</v>
      </c>
      <c r="C8082" s="13">
        <v>0.8</v>
      </c>
      <c r="D8082" s="13">
        <v>5</v>
      </c>
      <c r="E8082" s="13">
        <v>16.363636363636363</v>
      </c>
      <c r="F8082" s="13">
        <v>25.389277389277389</v>
      </c>
      <c r="G8082" s="13">
        <v>3.0256410256410255</v>
      </c>
      <c r="H8082" s="13">
        <v>6</v>
      </c>
      <c r="I8082" s="13">
        <v>0.8</v>
      </c>
      <c r="J8082" s="13">
        <v>6.25</v>
      </c>
      <c r="K8082" s="13">
        <v>0.4</v>
      </c>
      <c r="L8082" s="13">
        <v>5</v>
      </c>
      <c r="M8082" s="13">
        <v>16.25</v>
      </c>
    </row>
    <row r="8083" spans="2:13">
      <c r="B8083" s="10">
        <v>8080</v>
      </c>
      <c r="C8083" s="13">
        <v>0.4</v>
      </c>
      <c r="D8083" s="13">
        <v>10</v>
      </c>
      <c r="E8083" s="13">
        <v>12</v>
      </c>
      <c r="F8083" s="13">
        <v>19.586031746031747</v>
      </c>
      <c r="G8083" s="13">
        <v>3.746031746031746</v>
      </c>
      <c r="H8083" s="13">
        <v>3.84</v>
      </c>
      <c r="I8083" s="13">
        <v>1</v>
      </c>
      <c r="J8083" s="13">
        <v>5</v>
      </c>
      <c r="K8083" s="13">
        <v>0.2</v>
      </c>
      <c r="L8083" s="13">
        <v>10</v>
      </c>
      <c r="M8083" s="13">
        <v>25</v>
      </c>
    </row>
    <row r="8084" spans="2:13">
      <c r="B8084" s="10">
        <v>8081</v>
      </c>
      <c r="C8084" s="13">
        <v>0.8</v>
      </c>
      <c r="D8084" s="13">
        <v>5</v>
      </c>
      <c r="E8084" s="13">
        <v>12.272727272727273</v>
      </c>
      <c r="F8084" s="13">
        <v>24.425019425019428</v>
      </c>
      <c r="G8084" s="13">
        <v>4.7676767676767682</v>
      </c>
      <c r="H8084" s="13">
        <v>7.384615384615385</v>
      </c>
      <c r="I8084" s="13">
        <v>0.8</v>
      </c>
      <c r="J8084" s="13">
        <v>6.25</v>
      </c>
      <c r="K8084" s="13">
        <v>0.2</v>
      </c>
      <c r="L8084" s="13">
        <v>10</v>
      </c>
      <c r="M8084" s="13">
        <v>21.25</v>
      </c>
    </row>
    <row r="8085" spans="2:13">
      <c r="B8085" s="10">
        <v>8082</v>
      </c>
      <c r="C8085" s="13">
        <v>0.8</v>
      </c>
      <c r="D8085" s="13">
        <v>5</v>
      </c>
      <c r="E8085" s="13">
        <v>11.48936170212766</v>
      </c>
      <c r="F8085" s="13">
        <v>19.896379245987308</v>
      </c>
      <c r="G8085" s="13">
        <v>4.1403508771929829</v>
      </c>
      <c r="H8085" s="13">
        <v>4.2666666666666666</v>
      </c>
      <c r="I8085" s="13">
        <v>1.2</v>
      </c>
      <c r="J8085" s="13">
        <v>4.166666666666667</v>
      </c>
      <c r="K8085" s="13">
        <v>0.2</v>
      </c>
      <c r="L8085" s="13">
        <v>10</v>
      </c>
      <c r="M8085" s="13">
        <v>19.166666666666668</v>
      </c>
    </row>
    <row r="8086" spans="2:13">
      <c r="B8086" s="10">
        <v>8083</v>
      </c>
      <c r="C8086" s="13">
        <v>0.8</v>
      </c>
      <c r="D8086" s="13">
        <v>5</v>
      </c>
      <c r="E8086" s="13">
        <v>11.48936170212766</v>
      </c>
      <c r="F8086" s="13">
        <v>18.855718771271107</v>
      </c>
      <c r="G8086" s="13">
        <v>2.3137254901960782</v>
      </c>
      <c r="H8086" s="13">
        <v>5.0526315789473681</v>
      </c>
      <c r="I8086" s="13">
        <v>1.2</v>
      </c>
      <c r="J8086" s="13">
        <v>4.166666666666667</v>
      </c>
      <c r="K8086" s="13">
        <v>0.2</v>
      </c>
      <c r="L8086" s="13">
        <v>10</v>
      </c>
      <c r="M8086" s="13">
        <v>19.166666666666668</v>
      </c>
    </row>
    <row r="8087" spans="2:13">
      <c r="B8087" s="10">
        <v>8084</v>
      </c>
      <c r="C8087" s="13">
        <v>0.8</v>
      </c>
      <c r="D8087" s="13">
        <v>5</v>
      </c>
      <c r="E8087" s="13">
        <v>14.594594594594593</v>
      </c>
      <c r="F8087" s="13">
        <v>21.702417004742586</v>
      </c>
      <c r="G8087" s="13">
        <v>2.7441860465116279</v>
      </c>
      <c r="H8087" s="13">
        <v>4.3636363636363633</v>
      </c>
      <c r="I8087" s="13">
        <v>1.4</v>
      </c>
      <c r="J8087" s="13">
        <v>3.5714285714285716</v>
      </c>
      <c r="K8087" s="13">
        <v>0.8</v>
      </c>
      <c r="L8087" s="13">
        <v>2.5</v>
      </c>
      <c r="M8087" s="13">
        <v>11.071428571428571</v>
      </c>
    </row>
    <row r="8088" spans="2:13">
      <c r="B8088" s="10">
        <v>8085</v>
      </c>
      <c r="C8088" s="13">
        <v>1</v>
      </c>
      <c r="D8088" s="13">
        <v>4</v>
      </c>
      <c r="E8088" s="13">
        <v>8.7096774193548381</v>
      </c>
      <c r="F8088" s="13">
        <v>15.888874705957438</v>
      </c>
      <c r="G8088" s="13">
        <v>3.8688524590163937</v>
      </c>
      <c r="H8088" s="13">
        <v>3.3103448275862069</v>
      </c>
      <c r="I8088" s="13">
        <v>0.8</v>
      </c>
      <c r="J8088" s="13">
        <v>6.25</v>
      </c>
      <c r="K8088" s="13">
        <v>0.1</v>
      </c>
      <c r="L8088" s="13">
        <v>20</v>
      </c>
      <c r="M8088" s="13">
        <v>30.25</v>
      </c>
    </row>
    <row r="8089" spans="2:13">
      <c r="B8089" s="10">
        <v>8086</v>
      </c>
      <c r="C8089" s="13">
        <v>0.8</v>
      </c>
      <c r="D8089" s="13">
        <v>5</v>
      </c>
      <c r="E8089" s="13">
        <v>15</v>
      </c>
      <c r="F8089" s="13">
        <v>22.641414141414142</v>
      </c>
      <c r="G8089" s="13">
        <v>3.2777777777777777</v>
      </c>
      <c r="H8089" s="13">
        <v>4.3636363636363633</v>
      </c>
      <c r="I8089" s="13">
        <v>1.6</v>
      </c>
      <c r="J8089" s="13">
        <v>3.125</v>
      </c>
      <c r="K8089" s="13">
        <v>0.8</v>
      </c>
      <c r="L8089" s="13">
        <v>2.5</v>
      </c>
      <c r="M8089" s="13">
        <v>10.625</v>
      </c>
    </row>
    <row r="8090" spans="2:13">
      <c r="B8090" s="10">
        <v>8087</v>
      </c>
      <c r="C8090" s="13">
        <v>1</v>
      </c>
      <c r="D8090" s="13">
        <v>4</v>
      </c>
      <c r="E8090" s="13">
        <v>10.188679245283019</v>
      </c>
      <c r="F8090" s="13">
        <v>16.094977248355217</v>
      </c>
      <c r="G8090" s="13">
        <v>2.8095238095238098</v>
      </c>
      <c r="H8090" s="13">
        <v>3.096774193548387</v>
      </c>
      <c r="I8090" s="13">
        <v>0.8</v>
      </c>
      <c r="J8090" s="13">
        <v>6.25</v>
      </c>
      <c r="K8090" s="13">
        <v>0.6</v>
      </c>
      <c r="L8090" s="13">
        <v>3.3333333333333335</v>
      </c>
      <c r="M8090" s="13">
        <v>13.583333333333334</v>
      </c>
    </row>
    <row r="8091" spans="2:13">
      <c r="B8091" s="10">
        <v>8088</v>
      </c>
      <c r="C8091" s="13">
        <v>0.4</v>
      </c>
      <c r="D8091" s="13">
        <v>10</v>
      </c>
      <c r="E8091" s="13">
        <v>9.3103448275862064</v>
      </c>
      <c r="F8091" s="13">
        <v>16.087649792125212</v>
      </c>
      <c r="G8091" s="13">
        <v>2.5106382978723403</v>
      </c>
      <c r="H8091" s="13">
        <v>4.2666666666666666</v>
      </c>
      <c r="I8091" s="13">
        <v>1.2</v>
      </c>
      <c r="J8091" s="13">
        <v>4.166666666666667</v>
      </c>
      <c r="K8091" s="13">
        <v>0.4</v>
      </c>
      <c r="L8091" s="13">
        <v>5</v>
      </c>
      <c r="M8091" s="13">
        <v>19.166666666666668</v>
      </c>
    </row>
    <row r="8092" spans="2:13">
      <c r="B8092" s="10">
        <v>8089</v>
      </c>
      <c r="C8092" s="13">
        <v>0.6</v>
      </c>
      <c r="D8092" s="13">
        <v>6.666666666666667</v>
      </c>
      <c r="E8092" s="13">
        <v>12</v>
      </c>
      <c r="F8092" s="13">
        <v>17.910642377756471</v>
      </c>
      <c r="G8092" s="13">
        <v>3.1677852348993287</v>
      </c>
      <c r="H8092" s="13">
        <v>2.7428571428571429</v>
      </c>
      <c r="I8092" s="13">
        <v>1</v>
      </c>
      <c r="J8092" s="13">
        <v>5</v>
      </c>
      <c r="K8092" s="13">
        <v>0.8</v>
      </c>
      <c r="L8092" s="13">
        <v>2.5</v>
      </c>
      <c r="M8092" s="13">
        <v>14.166666666666668</v>
      </c>
    </row>
    <row r="8093" spans="2:13">
      <c r="B8093" s="10">
        <v>8090</v>
      </c>
      <c r="C8093" s="13">
        <v>1</v>
      </c>
      <c r="D8093" s="13">
        <v>4</v>
      </c>
      <c r="E8093" s="13">
        <v>10.8</v>
      </c>
      <c r="F8093" s="13">
        <v>17.074326902692391</v>
      </c>
      <c r="G8093" s="13">
        <v>2.6516853932584272</v>
      </c>
      <c r="H8093" s="13">
        <v>3.6226415094339623</v>
      </c>
      <c r="I8093" s="13">
        <v>1</v>
      </c>
      <c r="J8093" s="13">
        <v>5</v>
      </c>
      <c r="K8093" s="13">
        <v>0.6</v>
      </c>
      <c r="L8093" s="13">
        <v>3.3333333333333335</v>
      </c>
      <c r="M8093" s="13">
        <v>12.333333333333334</v>
      </c>
    </row>
    <row r="8094" spans="2:13">
      <c r="B8094" s="10">
        <v>8091</v>
      </c>
      <c r="C8094" s="13">
        <v>0.2</v>
      </c>
      <c r="D8094" s="13">
        <v>20</v>
      </c>
      <c r="E8094" s="13">
        <v>11.48936170212766</v>
      </c>
      <c r="F8094" s="13">
        <v>18.970603017551468</v>
      </c>
      <c r="G8094" s="13">
        <v>3.7165354330708662</v>
      </c>
      <c r="H8094" s="13">
        <v>3.7647058823529411</v>
      </c>
      <c r="I8094" s="13">
        <v>0.8</v>
      </c>
      <c r="J8094" s="13">
        <v>6.25</v>
      </c>
      <c r="K8094" s="13">
        <v>0.2</v>
      </c>
      <c r="L8094" s="13">
        <v>10</v>
      </c>
      <c r="M8094" s="13">
        <v>36.25</v>
      </c>
    </row>
    <row r="8095" spans="2:13">
      <c r="B8095" s="10">
        <v>8092</v>
      </c>
      <c r="C8095" s="13">
        <v>1</v>
      </c>
      <c r="D8095" s="13">
        <v>4</v>
      </c>
      <c r="E8095" s="13">
        <v>14.594594594594593</v>
      </c>
      <c r="F8095" s="13">
        <v>20.660037531545907</v>
      </c>
      <c r="G8095" s="13">
        <v>2.6368715083798882</v>
      </c>
      <c r="H8095" s="13">
        <v>3.4285714285714284</v>
      </c>
      <c r="I8095" s="13">
        <v>1.2</v>
      </c>
      <c r="J8095" s="13">
        <v>4.166666666666667</v>
      </c>
      <c r="K8095" s="13">
        <v>0.6</v>
      </c>
      <c r="L8095" s="13">
        <v>3.3333333333333335</v>
      </c>
      <c r="M8095" s="13">
        <v>11.500000000000002</v>
      </c>
    </row>
    <row r="8096" spans="2:13">
      <c r="B8096" s="10">
        <v>8093</v>
      </c>
      <c r="C8096" s="13">
        <v>0.8</v>
      </c>
      <c r="D8096" s="13">
        <v>5</v>
      </c>
      <c r="E8096" s="13">
        <v>10.384615384615385</v>
      </c>
      <c r="F8096" s="13">
        <v>18.487384820718155</v>
      </c>
      <c r="G8096" s="13">
        <v>2.9135802469135803</v>
      </c>
      <c r="H8096" s="13">
        <v>5.1891891891891895</v>
      </c>
      <c r="I8096" s="13">
        <v>1</v>
      </c>
      <c r="J8096" s="13">
        <v>5</v>
      </c>
      <c r="K8096" s="13">
        <v>0.4</v>
      </c>
      <c r="L8096" s="13">
        <v>5</v>
      </c>
      <c r="M8096" s="13">
        <v>15</v>
      </c>
    </row>
    <row r="8097" spans="2:13">
      <c r="B8097" s="10">
        <v>8094</v>
      </c>
      <c r="C8097" s="13">
        <v>0.6</v>
      </c>
      <c r="D8097" s="13">
        <v>6.666666666666667</v>
      </c>
      <c r="E8097" s="13">
        <v>14.594594594594593</v>
      </c>
      <c r="F8097" s="13">
        <v>22.198577524893309</v>
      </c>
      <c r="G8097" s="13">
        <v>2.5513513513513515</v>
      </c>
      <c r="H8097" s="13">
        <v>5.0526315789473681</v>
      </c>
      <c r="I8097" s="13">
        <v>0.8</v>
      </c>
      <c r="J8097" s="13">
        <v>6.25</v>
      </c>
      <c r="K8097" s="13">
        <v>0.4</v>
      </c>
      <c r="L8097" s="13">
        <v>5</v>
      </c>
      <c r="M8097" s="13">
        <v>17.916666666666668</v>
      </c>
    </row>
    <row r="8098" spans="2:13">
      <c r="B8098" s="10">
        <v>8095</v>
      </c>
      <c r="C8098" s="13">
        <v>1</v>
      </c>
      <c r="D8098" s="13">
        <v>4</v>
      </c>
      <c r="E8098" s="13">
        <v>11.25</v>
      </c>
      <c r="F8098" s="13">
        <v>18.638955582232892</v>
      </c>
      <c r="G8098" s="13">
        <v>3.4705882352941178</v>
      </c>
      <c r="H8098" s="13">
        <v>3.9183673469387754</v>
      </c>
      <c r="I8098" s="13">
        <v>1.2</v>
      </c>
      <c r="J8098" s="13">
        <v>4.166666666666667</v>
      </c>
      <c r="K8098" s="13">
        <v>0.6</v>
      </c>
      <c r="L8098" s="13">
        <v>3.3333333333333335</v>
      </c>
      <c r="M8098" s="13">
        <v>11.500000000000002</v>
      </c>
    </row>
    <row r="8099" spans="2:13">
      <c r="B8099" s="10">
        <v>8096</v>
      </c>
      <c r="C8099" s="13">
        <v>0.8</v>
      </c>
      <c r="D8099" s="13">
        <v>5</v>
      </c>
      <c r="E8099" s="13">
        <v>16.875</v>
      </c>
      <c r="F8099" s="13">
        <v>24.860018726591758</v>
      </c>
      <c r="G8099" s="13">
        <v>2.6516853932584272</v>
      </c>
      <c r="H8099" s="13">
        <v>5.333333333333333</v>
      </c>
      <c r="I8099" s="13">
        <v>1.4</v>
      </c>
      <c r="J8099" s="13">
        <v>3.5714285714285716</v>
      </c>
      <c r="K8099" s="13">
        <v>0.2</v>
      </c>
      <c r="L8099" s="13">
        <v>10</v>
      </c>
      <c r="M8099" s="13">
        <v>18.571428571428569</v>
      </c>
    </row>
    <row r="8100" spans="2:13">
      <c r="B8100" s="10">
        <v>8097</v>
      </c>
      <c r="C8100" s="13">
        <v>0.2</v>
      </c>
      <c r="D8100" s="13">
        <v>20</v>
      </c>
      <c r="E8100" s="13">
        <v>13.5</v>
      </c>
      <c r="F8100" s="13">
        <v>20.81979833764818</v>
      </c>
      <c r="G8100" s="13">
        <v>2.6368715083798882</v>
      </c>
      <c r="H8100" s="13">
        <v>4.6829268292682924</v>
      </c>
      <c r="I8100" s="13">
        <v>1</v>
      </c>
      <c r="J8100" s="13">
        <v>5</v>
      </c>
      <c r="K8100" s="13">
        <v>0.1</v>
      </c>
      <c r="L8100" s="13">
        <v>20</v>
      </c>
      <c r="M8100" s="13">
        <v>45</v>
      </c>
    </row>
    <row r="8101" spans="2:13">
      <c r="B8101" s="10">
        <v>8098</v>
      </c>
      <c r="C8101" s="13">
        <v>0.8</v>
      </c>
      <c r="D8101" s="13">
        <v>5</v>
      </c>
      <c r="E8101" s="13">
        <v>10.588235294117647</v>
      </c>
      <c r="F8101" s="13">
        <v>16.644641418211119</v>
      </c>
      <c r="G8101" s="13">
        <v>3.2328767123287672</v>
      </c>
      <c r="H8101" s="13">
        <v>2.8235294117647061</v>
      </c>
      <c r="I8101" s="13">
        <v>1</v>
      </c>
      <c r="J8101" s="13">
        <v>5</v>
      </c>
      <c r="K8101" s="13">
        <v>0.2</v>
      </c>
      <c r="L8101" s="13">
        <v>10</v>
      </c>
      <c r="M8101" s="13">
        <v>20</v>
      </c>
    </row>
    <row r="8102" spans="2:13">
      <c r="B8102" s="10">
        <v>8099</v>
      </c>
      <c r="C8102" s="13">
        <v>0.8</v>
      </c>
      <c r="D8102" s="13">
        <v>5</v>
      </c>
      <c r="E8102" s="13">
        <v>14.594594594594593</v>
      </c>
      <c r="F8102" s="13">
        <v>21.01382956727219</v>
      </c>
      <c r="G8102" s="13">
        <v>2.5792349726775954</v>
      </c>
      <c r="H8102" s="13">
        <v>3.84</v>
      </c>
      <c r="I8102" s="13">
        <v>0.6</v>
      </c>
      <c r="J8102" s="13">
        <v>8.3333333333333339</v>
      </c>
      <c r="K8102" s="13">
        <v>0.4</v>
      </c>
      <c r="L8102" s="13">
        <v>5</v>
      </c>
      <c r="M8102" s="13">
        <v>18.333333333333336</v>
      </c>
    </row>
    <row r="8103" spans="2:13">
      <c r="B8103" s="10">
        <v>8100</v>
      </c>
      <c r="C8103" s="13">
        <v>1.2</v>
      </c>
      <c r="D8103" s="13">
        <v>3.3333333333333335</v>
      </c>
      <c r="E8103" s="13">
        <v>12.857142857142858</v>
      </c>
      <c r="F8103" s="13">
        <v>19.021406180026872</v>
      </c>
      <c r="G8103" s="13">
        <v>3.2551724137931033</v>
      </c>
      <c r="H8103" s="13">
        <v>2.9090909090909092</v>
      </c>
      <c r="I8103" s="13">
        <v>1.6</v>
      </c>
      <c r="J8103" s="13">
        <v>3.125</v>
      </c>
      <c r="K8103" s="13">
        <v>0.6</v>
      </c>
      <c r="L8103" s="13">
        <v>3.3333333333333335</v>
      </c>
      <c r="M8103" s="13">
        <v>9.7916666666666679</v>
      </c>
    </row>
    <row r="8104" spans="2:13">
      <c r="B8104" s="10">
        <v>8101</v>
      </c>
      <c r="C8104" s="13">
        <v>1.2</v>
      </c>
      <c r="D8104" s="13">
        <v>3.3333333333333335</v>
      </c>
      <c r="E8104" s="13">
        <v>12.857142857142858</v>
      </c>
      <c r="F8104" s="13">
        <v>20.01753219273321</v>
      </c>
      <c r="G8104" s="13">
        <v>3.3956834532374103</v>
      </c>
      <c r="H8104" s="13">
        <v>3.7647058823529411</v>
      </c>
      <c r="I8104" s="13">
        <v>1</v>
      </c>
      <c r="J8104" s="13">
        <v>5</v>
      </c>
      <c r="K8104" s="13">
        <v>0.4</v>
      </c>
      <c r="L8104" s="13">
        <v>5</v>
      </c>
      <c r="M8104" s="13">
        <v>13.333333333333334</v>
      </c>
    </row>
    <row r="8105" spans="2:13">
      <c r="B8105" s="10">
        <v>8102</v>
      </c>
      <c r="C8105" s="13">
        <v>0.6</v>
      </c>
      <c r="D8105" s="13">
        <v>6.666666666666667</v>
      </c>
      <c r="E8105" s="13">
        <v>11.48936170212766</v>
      </c>
      <c r="F8105" s="13">
        <v>18.089964890408574</v>
      </c>
      <c r="G8105" s="13">
        <v>2.2369668246445498</v>
      </c>
      <c r="H8105" s="13">
        <v>4.3636363636363633</v>
      </c>
      <c r="I8105" s="13">
        <v>1.4</v>
      </c>
      <c r="J8105" s="13">
        <v>3.5714285714285716</v>
      </c>
      <c r="K8105" s="13">
        <v>0.4</v>
      </c>
      <c r="L8105" s="13">
        <v>5</v>
      </c>
      <c r="M8105" s="13">
        <v>15.238095238095239</v>
      </c>
    </row>
    <row r="8106" spans="2:13">
      <c r="B8106" s="10">
        <v>8103</v>
      </c>
      <c r="C8106" s="13">
        <v>0.8</v>
      </c>
      <c r="D8106" s="13">
        <v>5</v>
      </c>
      <c r="E8106" s="13">
        <v>13.5</v>
      </c>
      <c r="F8106" s="13">
        <v>20.343373493975903</v>
      </c>
      <c r="G8106" s="13">
        <v>2.8433734939759034</v>
      </c>
      <c r="H8106" s="13">
        <v>4</v>
      </c>
      <c r="I8106" s="13">
        <v>0.6</v>
      </c>
      <c r="J8106" s="13">
        <v>8.3333333333333339</v>
      </c>
      <c r="K8106" s="13">
        <v>0.4</v>
      </c>
      <c r="L8106" s="13">
        <v>5</v>
      </c>
      <c r="M8106" s="13">
        <v>18.333333333333336</v>
      </c>
    </row>
    <row r="8107" spans="2:13">
      <c r="B8107" s="10">
        <v>8104</v>
      </c>
      <c r="C8107" s="13">
        <v>1</v>
      </c>
      <c r="D8107" s="13">
        <v>4</v>
      </c>
      <c r="E8107" s="13">
        <v>9.8181818181818166</v>
      </c>
      <c r="F8107" s="13">
        <v>17.363523433088648</v>
      </c>
      <c r="G8107" s="13">
        <v>3.3714285714285714</v>
      </c>
      <c r="H8107" s="13">
        <v>4.1739130434782608</v>
      </c>
      <c r="I8107" s="13">
        <v>1</v>
      </c>
      <c r="J8107" s="13">
        <v>5</v>
      </c>
      <c r="K8107" s="13">
        <v>0.4</v>
      </c>
      <c r="L8107" s="13">
        <v>5</v>
      </c>
      <c r="M8107" s="13">
        <v>14</v>
      </c>
    </row>
    <row r="8108" spans="2:13">
      <c r="B8108" s="10">
        <v>8105</v>
      </c>
      <c r="C8108" s="13">
        <v>0.6</v>
      </c>
      <c r="D8108" s="13">
        <v>6.666666666666667</v>
      </c>
      <c r="E8108" s="13">
        <v>12.272727272727273</v>
      </c>
      <c r="F8108" s="13">
        <v>20.752727272727274</v>
      </c>
      <c r="G8108" s="13">
        <v>3.1466666666666669</v>
      </c>
      <c r="H8108" s="13">
        <v>5.333333333333333</v>
      </c>
      <c r="I8108" s="13">
        <v>0.8</v>
      </c>
      <c r="J8108" s="13">
        <v>6.25</v>
      </c>
      <c r="K8108" s="13">
        <v>0.1</v>
      </c>
      <c r="L8108" s="13">
        <v>20</v>
      </c>
      <c r="M8108" s="13">
        <v>32.916666666666671</v>
      </c>
    </row>
    <row r="8109" spans="2:13">
      <c r="B8109" s="10">
        <v>8106</v>
      </c>
      <c r="C8109" s="13">
        <v>0.4</v>
      </c>
      <c r="D8109" s="13">
        <v>10</v>
      </c>
      <c r="E8109" s="13">
        <v>17.419354838709676</v>
      </c>
      <c r="F8109" s="13">
        <v>24.081908232160082</v>
      </c>
      <c r="G8109" s="13">
        <v>2.7441860465116279</v>
      </c>
      <c r="H8109" s="13">
        <v>3.9183673469387754</v>
      </c>
      <c r="I8109" s="13">
        <v>1.6</v>
      </c>
      <c r="J8109" s="13">
        <v>3.125</v>
      </c>
      <c r="K8109" s="13">
        <v>0.4</v>
      </c>
      <c r="L8109" s="13">
        <v>5</v>
      </c>
      <c r="M8109" s="13">
        <v>18.125</v>
      </c>
    </row>
    <row r="8110" spans="2:13">
      <c r="B8110" s="10">
        <v>8107</v>
      </c>
      <c r="C8110" s="13">
        <v>0.8</v>
      </c>
      <c r="D8110" s="13">
        <v>5</v>
      </c>
      <c r="E8110" s="13">
        <v>9.8181818181818166</v>
      </c>
      <c r="F8110" s="13">
        <v>16.679172679172677</v>
      </c>
      <c r="G8110" s="13">
        <v>2.4973544973544972</v>
      </c>
      <c r="H8110" s="13">
        <v>4.3636363636363633</v>
      </c>
      <c r="I8110" s="13">
        <v>0.8</v>
      </c>
      <c r="J8110" s="13">
        <v>6.25</v>
      </c>
      <c r="K8110" s="13">
        <v>0.6</v>
      </c>
      <c r="L8110" s="13">
        <v>3.3333333333333335</v>
      </c>
      <c r="M8110" s="13">
        <v>14.583333333333334</v>
      </c>
    </row>
    <row r="8111" spans="2:13">
      <c r="B8111" s="10">
        <v>8108</v>
      </c>
      <c r="C8111" s="13">
        <v>0.8</v>
      </c>
      <c r="D8111" s="13">
        <v>5</v>
      </c>
      <c r="E8111" s="13">
        <v>12</v>
      </c>
      <c r="F8111" s="13">
        <v>18.3988318731748</v>
      </c>
      <c r="G8111" s="13">
        <v>2.3137254901960782</v>
      </c>
      <c r="H8111" s="13">
        <v>4.0851063829787231</v>
      </c>
      <c r="I8111" s="13">
        <v>0.4</v>
      </c>
      <c r="J8111" s="13">
        <v>12.5</v>
      </c>
      <c r="K8111" s="13">
        <v>0.4</v>
      </c>
      <c r="L8111" s="13">
        <v>5</v>
      </c>
      <c r="M8111" s="13">
        <v>22.5</v>
      </c>
    </row>
    <row r="8112" spans="2:13">
      <c r="B8112" s="10">
        <v>8109</v>
      </c>
      <c r="C8112" s="13">
        <v>0.8</v>
      </c>
      <c r="D8112" s="13">
        <v>5</v>
      </c>
      <c r="E8112" s="13">
        <v>9.6428571428571441</v>
      </c>
      <c r="F8112" s="13">
        <v>18.002857142857145</v>
      </c>
      <c r="G8112" s="13">
        <v>2.3600000000000003</v>
      </c>
      <c r="H8112" s="13">
        <v>6</v>
      </c>
      <c r="I8112" s="13">
        <v>0.6</v>
      </c>
      <c r="J8112" s="13">
        <v>8.3333333333333339</v>
      </c>
      <c r="K8112" s="13">
        <v>0.6</v>
      </c>
      <c r="L8112" s="13">
        <v>3.3333333333333335</v>
      </c>
      <c r="M8112" s="13">
        <v>16.666666666666668</v>
      </c>
    </row>
    <row r="8113" spans="2:13">
      <c r="B8113" s="10">
        <v>8110</v>
      </c>
      <c r="C8113" s="13">
        <v>1.2</v>
      </c>
      <c r="D8113" s="13">
        <v>3.3333333333333335</v>
      </c>
      <c r="E8113" s="13">
        <v>15</v>
      </c>
      <c r="F8113" s="13">
        <v>23.581991651759093</v>
      </c>
      <c r="G8113" s="13">
        <v>3.6589147286821708</v>
      </c>
      <c r="H8113" s="13">
        <v>4.9230769230769234</v>
      </c>
      <c r="I8113" s="13">
        <v>1.4</v>
      </c>
      <c r="J8113" s="13">
        <v>3.5714285714285716</v>
      </c>
      <c r="K8113" s="13">
        <v>0.6</v>
      </c>
      <c r="L8113" s="13">
        <v>3.3333333333333335</v>
      </c>
      <c r="M8113" s="13">
        <v>10.238095238095239</v>
      </c>
    </row>
    <row r="8114" spans="2:13">
      <c r="B8114" s="10">
        <v>8111</v>
      </c>
      <c r="C8114" s="13">
        <v>0.8</v>
      </c>
      <c r="D8114" s="13">
        <v>5</v>
      </c>
      <c r="E8114" s="13">
        <v>14.210526315789473</v>
      </c>
      <c r="F8114" s="13">
        <v>20.353561658824816</v>
      </c>
      <c r="G8114" s="13">
        <v>3.189189189189189</v>
      </c>
      <c r="H8114" s="13">
        <v>2.953846153846154</v>
      </c>
      <c r="I8114" s="13">
        <v>1</v>
      </c>
      <c r="J8114" s="13">
        <v>5</v>
      </c>
      <c r="K8114" s="13">
        <v>0.2</v>
      </c>
      <c r="L8114" s="13">
        <v>10</v>
      </c>
      <c r="M8114" s="13">
        <v>20</v>
      </c>
    </row>
    <row r="8115" spans="2:13">
      <c r="B8115" s="10">
        <v>8112</v>
      </c>
      <c r="C8115" s="13">
        <v>0.8</v>
      </c>
      <c r="D8115" s="13">
        <v>5</v>
      </c>
      <c r="E8115" s="13">
        <v>18.620689655172413</v>
      </c>
      <c r="F8115" s="13">
        <v>25.989110707803992</v>
      </c>
      <c r="G8115" s="13">
        <v>4</v>
      </c>
      <c r="H8115" s="13">
        <v>3.3684210526315788</v>
      </c>
      <c r="I8115" s="13">
        <v>1</v>
      </c>
      <c r="J8115" s="13">
        <v>5</v>
      </c>
      <c r="K8115" s="13">
        <v>0.4</v>
      </c>
      <c r="L8115" s="13">
        <v>5</v>
      </c>
      <c r="M8115" s="13">
        <v>15</v>
      </c>
    </row>
    <row r="8116" spans="2:13">
      <c r="B8116" s="10">
        <v>8113</v>
      </c>
      <c r="C8116" s="13">
        <v>0.6</v>
      </c>
      <c r="D8116" s="13">
        <v>6.666666666666667</v>
      </c>
      <c r="E8116" s="13">
        <v>13.170731707317072</v>
      </c>
      <c r="F8116" s="13">
        <v>24.729442148015089</v>
      </c>
      <c r="G8116" s="13">
        <v>3.2108843537414966</v>
      </c>
      <c r="H8116" s="13">
        <v>8.3478260869565215</v>
      </c>
      <c r="I8116" s="13">
        <v>1.2</v>
      </c>
      <c r="J8116" s="13">
        <v>4.166666666666667</v>
      </c>
      <c r="K8116" s="13">
        <v>0.2</v>
      </c>
      <c r="L8116" s="13">
        <v>10</v>
      </c>
      <c r="M8116" s="13">
        <v>20.833333333333336</v>
      </c>
    </row>
    <row r="8117" spans="2:13">
      <c r="B8117" s="10">
        <v>8114</v>
      </c>
      <c r="C8117" s="13">
        <v>0.8</v>
      </c>
      <c r="D8117" s="13">
        <v>5</v>
      </c>
      <c r="E8117" s="13">
        <v>10.188679245283019</v>
      </c>
      <c r="F8117" s="13">
        <v>15.686033742637516</v>
      </c>
      <c r="G8117" s="13">
        <v>2.4973544973544972</v>
      </c>
      <c r="H8117" s="13">
        <v>3</v>
      </c>
      <c r="I8117" s="13">
        <v>1.4</v>
      </c>
      <c r="J8117" s="13">
        <v>3.5714285714285716</v>
      </c>
      <c r="K8117" s="13">
        <v>0.4</v>
      </c>
      <c r="L8117" s="13">
        <v>5</v>
      </c>
      <c r="M8117" s="13">
        <v>13.571428571428571</v>
      </c>
    </row>
    <row r="8118" spans="2:13">
      <c r="B8118" s="10">
        <v>8115</v>
      </c>
      <c r="C8118" s="13">
        <v>0.6</v>
      </c>
      <c r="D8118" s="13">
        <v>6.666666666666667</v>
      </c>
      <c r="E8118" s="13">
        <v>11.48936170212766</v>
      </c>
      <c r="F8118" s="13">
        <v>18.837260861791528</v>
      </c>
      <c r="G8118" s="13">
        <v>2.776470588235294</v>
      </c>
      <c r="H8118" s="13">
        <v>4.5714285714285712</v>
      </c>
      <c r="I8118" s="13">
        <v>0.8</v>
      </c>
      <c r="J8118" s="13">
        <v>6.25</v>
      </c>
      <c r="K8118" s="13">
        <v>0.8</v>
      </c>
      <c r="L8118" s="13">
        <v>2.5</v>
      </c>
      <c r="M8118" s="13">
        <v>15.416666666666668</v>
      </c>
    </row>
    <row r="8119" spans="2:13">
      <c r="B8119" s="10">
        <v>8116</v>
      </c>
      <c r="C8119" s="13">
        <v>1.2</v>
      </c>
      <c r="D8119" s="13">
        <v>3.3333333333333335</v>
      </c>
      <c r="E8119" s="13">
        <v>15.428571428571429</v>
      </c>
      <c r="F8119" s="13">
        <v>26.902225330097487</v>
      </c>
      <c r="G8119" s="13">
        <v>3.1258278145695364</v>
      </c>
      <c r="H8119" s="13">
        <v>8.3478260869565215</v>
      </c>
      <c r="I8119" s="13">
        <v>0.8</v>
      </c>
      <c r="J8119" s="13">
        <v>6.25</v>
      </c>
      <c r="K8119" s="13">
        <v>0.6</v>
      </c>
      <c r="L8119" s="13">
        <v>3.3333333333333335</v>
      </c>
      <c r="M8119" s="13">
        <v>12.916666666666668</v>
      </c>
    </row>
    <row r="8120" spans="2:13">
      <c r="B8120" s="10">
        <v>8117</v>
      </c>
      <c r="C8120" s="13">
        <v>1.4</v>
      </c>
      <c r="D8120" s="13">
        <v>2.8571428571428572</v>
      </c>
      <c r="E8120" s="13">
        <v>10</v>
      </c>
      <c r="F8120" s="13">
        <v>15.962113279390765</v>
      </c>
      <c r="G8120" s="13">
        <v>2.4712041884816753</v>
      </c>
      <c r="H8120" s="13">
        <v>3.4909090909090907</v>
      </c>
      <c r="I8120" s="13">
        <v>1.2</v>
      </c>
      <c r="J8120" s="13">
        <v>4.166666666666667</v>
      </c>
      <c r="K8120" s="13">
        <v>0.4</v>
      </c>
      <c r="L8120" s="13">
        <v>5</v>
      </c>
      <c r="M8120" s="13">
        <v>12.023809523809524</v>
      </c>
    </row>
    <row r="8121" spans="2:13">
      <c r="B8121" s="10">
        <v>8118</v>
      </c>
      <c r="C8121" s="13">
        <v>0.8</v>
      </c>
      <c r="D8121" s="13">
        <v>5</v>
      </c>
      <c r="E8121" s="13">
        <v>17.419354838709676</v>
      </c>
      <c r="F8121" s="13">
        <v>25.185170418478744</v>
      </c>
      <c r="G8121" s="13">
        <v>3.3006993006993004</v>
      </c>
      <c r="H8121" s="13">
        <v>4.4651162790697674</v>
      </c>
      <c r="I8121" s="13">
        <v>1</v>
      </c>
      <c r="J8121" s="13">
        <v>5</v>
      </c>
      <c r="K8121" s="13">
        <v>0.6</v>
      </c>
      <c r="L8121" s="13">
        <v>3.3333333333333335</v>
      </c>
      <c r="M8121" s="13">
        <v>13.333333333333334</v>
      </c>
    </row>
    <row r="8122" spans="2:13">
      <c r="B8122" s="10">
        <v>8119</v>
      </c>
      <c r="C8122" s="13">
        <v>0.8</v>
      </c>
      <c r="D8122" s="13">
        <v>5</v>
      </c>
      <c r="E8122" s="13">
        <v>10</v>
      </c>
      <c r="F8122" s="13">
        <v>15.71063829787234</v>
      </c>
      <c r="G8122" s="13">
        <v>2.5106382978723403</v>
      </c>
      <c r="H8122" s="13">
        <v>3.2</v>
      </c>
      <c r="I8122" s="13">
        <v>1.2</v>
      </c>
      <c r="J8122" s="13">
        <v>4.166666666666667</v>
      </c>
      <c r="K8122" s="13">
        <v>0.2</v>
      </c>
      <c r="L8122" s="13">
        <v>10</v>
      </c>
      <c r="M8122" s="13">
        <v>19.166666666666668</v>
      </c>
    </row>
    <row r="8123" spans="2:13">
      <c r="B8123" s="10">
        <v>8120</v>
      </c>
      <c r="C8123" s="13">
        <v>1</v>
      </c>
      <c r="D8123" s="13">
        <v>4</v>
      </c>
      <c r="E8123" s="13">
        <v>17.419354838709676</v>
      </c>
      <c r="F8123" s="13">
        <v>28.524617996604412</v>
      </c>
      <c r="G8123" s="13">
        <v>3.1052631578947372</v>
      </c>
      <c r="H8123" s="13">
        <v>8</v>
      </c>
      <c r="I8123" s="13">
        <v>1</v>
      </c>
      <c r="J8123" s="13">
        <v>5</v>
      </c>
      <c r="K8123" s="13">
        <v>0.4</v>
      </c>
      <c r="L8123" s="13">
        <v>5</v>
      </c>
      <c r="M8123" s="13">
        <v>14</v>
      </c>
    </row>
    <row r="8124" spans="2:13">
      <c r="B8124" s="10">
        <v>8121</v>
      </c>
      <c r="C8124" s="13">
        <v>1</v>
      </c>
      <c r="D8124" s="13">
        <v>4</v>
      </c>
      <c r="E8124" s="13">
        <v>9.473684210526315</v>
      </c>
      <c r="F8124" s="13">
        <v>16.407017543859649</v>
      </c>
      <c r="G8124" s="13">
        <v>2.6666666666666665</v>
      </c>
      <c r="H8124" s="13">
        <v>4.2666666666666666</v>
      </c>
      <c r="I8124" s="13">
        <v>0.8</v>
      </c>
      <c r="J8124" s="13">
        <v>6.25</v>
      </c>
      <c r="K8124" s="13">
        <v>0.4</v>
      </c>
      <c r="L8124" s="13">
        <v>5</v>
      </c>
      <c r="M8124" s="13">
        <v>15.25</v>
      </c>
    </row>
    <row r="8125" spans="2:13">
      <c r="B8125" s="10">
        <v>8122</v>
      </c>
      <c r="C8125" s="13">
        <v>0.4</v>
      </c>
      <c r="D8125" s="13">
        <v>10</v>
      </c>
      <c r="E8125" s="13">
        <v>15.882352941176469</v>
      </c>
      <c r="F8125" s="13">
        <v>25.253781512605041</v>
      </c>
      <c r="G8125" s="13">
        <v>3.3714285714285714</v>
      </c>
      <c r="H8125" s="13">
        <v>6</v>
      </c>
      <c r="I8125" s="13">
        <v>0.8</v>
      </c>
      <c r="J8125" s="13">
        <v>6.25</v>
      </c>
      <c r="K8125" s="13">
        <v>0.4</v>
      </c>
      <c r="L8125" s="13">
        <v>5</v>
      </c>
      <c r="M8125" s="13">
        <v>21.25</v>
      </c>
    </row>
    <row r="8126" spans="2:13">
      <c r="B8126" s="10">
        <v>8123</v>
      </c>
      <c r="C8126" s="13">
        <v>0.6</v>
      </c>
      <c r="D8126" s="13">
        <v>6.666666666666667</v>
      </c>
      <c r="E8126" s="13">
        <v>11.25</v>
      </c>
      <c r="F8126" s="13">
        <v>18.406535771920389</v>
      </c>
      <c r="G8126" s="13">
        <v>2.7928994082840237</v>
      </c>
      <c r="H8126" s="13">
        <v>4.3636363636363633</v>
      </c>
      <c r="I8126" s="13">
        <v>1</v>
      </c>
      <c r="J8126" s="13">
        <v>5</v>
      </c>
      <c r="K8126" s="13">
        <v>0.8</v>
      </c>
      <c r="L8126" s="13">
        <v>2.5</v>
      </c>
      <c r="M8126" s="13">
        <v>14.166666666666668</v>
      </c>
    </row>
    <row r="8127" spans="2:13">
      <c r="B8127" s="10">
        <v>8124</v>
      </c>
      <c r="C8127" s="13">
        <v>0.8</v>
      </c>
      <c r="D8127" s="13">
        <v>5</v>
      </c>
      <c r="E8127" s="13">
        <v>8.4375</v>
      </c>
      <c r="F8127" s="13">
        <v>13.830715480172001</v>
      </c>
      <c r="G8127" s="13">
        <v>2.9316770186335406</v>
      </c>
      <c r="H8127" s="13">
        <v>2.4615384615384617</v>
      </c>
      <c r="I8127" s="13">
        <v>1.4</v>
      </c>
      <c r="J8127" s="13">
        <v>3.5714285714285716</v>
      </c>
      <c r="K8127" s="13">
        <v>0.4</v>
      </c>
      <c r="L8127" s="13">
        <v>5</v>
      </c>
      <c r="M8127" s="13">
        <v>13.571428571428571</v>
      </c>
    </row>
    <row r="8128" spans="2:13">
      <c r="B8128" s="10">
        <v>8125</v>
      </c>
      <c r="C8128" s="13">
        <v>0.2</v>
      </c>
      <c r="D8128" s="13">
        <v>20</v>
      </c>
      <c r="E8128" s="13">
        <v>14.210526315789473</v>
      </c>
      <c r="F8128" s="13">
        <v>20.818605692118318</v>
      </c>
      <c r="G8128" s="13">
        <v>2.8433734939759034</v>
      </c>
      <c r="H8128" s="13">
        <v>3.7647058823529411</v>
      </c>
      <c r="I8128" s="13">
        <v>1</v>
      </c>
      <c r="J8128" s="13">
        <v>5</v>
      </c>
      <c r="K8128" s="13">
        <v>0.2</v>
      </c>
      <c r="L8128" s="13">
        <v>10</v>
      </c>
      <c r="M8128" s="13">
        <v>35</v>
      </c>
    </row>
    <row r="8129" spans="2:13">
      <c r="B8129" s="10">
        <v>8126</v>
      </c>
      <c r="C8129" s="13">
        <v>0.2</v>
      </c>
      <c r="D8129" s="13">
        <v>20</v>
      </c>
      <c r="E8129" s="13">
        <v>9</v>
      </c>
      <c r="F8129" s="13">
        <v>17.551779288284685</v>
      </c>
      <c r="G8129" s="13">
        <v>3.8688524590163937</v>
      </c>
      <c r="H8129" s="13">
        <v>4.6829268292682924</v>
      </c>
      <c r="I8129" s="13">
        <v>0.8</v>
      </c>
      <c r="J8129" s="13">
        <v>6.25</v>
      </c>
      <c r="K8129" s="13">
        <v>0.6</v>
      </c>
      <c r="L8129" s="13">
        <v>3.3333333333333335</v>
      </c>
      <c r="M8129" s="13">
        <v>29.583333333333332</v>
      </c>
    </row>
    <row r="8130" spans="2:13">
      <c r="B8130" s="10">
        <v>8127</v>
      </c>
      <c r="C8130" s="13">
        <v>0.4</v>
      </c>
      <c r="D8130" s="13">
        <v>10</v>
      </c>
      <c r="E8130" s="13">
        <v>13.170731707317072</v>
      </c>
      <c r="F8130" s="13">
        <v>20.32139525142324</v>
      </c>
      <c r="G8130" s="13">
        <v>2.5792349726775954</v>
      </c>
      <c r="H8130" s="13">
        <v>4.5714285714285712</v>
      </c>
      <c r="I8130" s="13">
        <v>1</v>
      </c>
      <c r="J8130" s="13">
        <v>5</v>
      </c>
      <c r="K8130" s="13">
        <v>0.4</v>
      </c>
      <c r="L8130" s="13">
        <v>5</v>
      </c>
      <c r="M8130" s="13">
        <v>20</v>
      </c>
    </row>
    <row r="8131" spans="2:13">
      <c r="B8131" s="10">
        <v>8128</v>
      </c>
      <c r="C8131" s="13">
        <v>1</v>
      </c>
      <c r="D8131" s="13">
        <v>4</v>
      </c>
      <c r="E8131" s="13">
        <v>10.188679245283019</v>
      </c>
      <c r="F8131" s="13">
        <v>18.861379094453458</v>
      </c>
      <c r="G8131" s="13">
        <v>3.0256410256410255</v>
      </c>
      <c r="H8131" s="13">
        <v>5.6470588235294121</v>
      </c>
      <c r="I8131" s="13">
        <v>1.2</v>
      </c>
      <c r="J8131" s="13">
        <v>4.166666666666667</v>
      </c>
      <c r="K8131" s="13">
        <v>0.4</v>
      </c>
      <c r="L8131" s="13">
        <v>5</v>
      </c>
      <c r="M8131" s="13">
        <v>13.166666666666668</v>
      </c>
    </row>
    <row r="8132" spans="2:13">
      <c r="B8132" s="10">
        <v>8129</v>
      </c>
      <c r="C8132" s="13">
        <v>0.6</v>
      </c>
      <c r="D8132" s="13">
        <v>6.666666666666667</v>
      </c>
      <c r="E8132" s="13">
        <v>9.8181818181818166</v>
      </c>
      <c r="F8132" s="13">
        <v>17.744009632751354</v>
      </c>
      <c r="G8132" s="13">
        <v>3.1258278145695364</v>
      </c>
      <c r="H8132" s="13">
        <v>4.8</v>
      </c>
      <c r="I8132" s="13">
        <v>0.6</v>
      </c>
      <c r="J8132" s="13">
        <v>8.3333333333333339</v>
      </c>
      <c r="K8132" s="13">
        <v>0.2</v>
      </c>
      <c r="L8132" s="13">
        <v>10</v>
      </c>
      <c r="M8132" s="13">
        <v>25</v>
      </c>
    </row>
    <row r="8133" spans="2:13">
      <c r="B8133" s="10">
        <v>8130</v>
      </c>
      <c r="C8133" s="13">
        <v>0.6</v>
      </c>
      <c r="D8133" s="13">
        <v>6.666666666666667</v>
      </c>
      <c r="E8133" s="13">
        <v>15</v>
      </c>
      <c r="F8133" s="13">
        <v>21.382875427562617</v>
      </c>
      <c r="G8133" s="13">
        <v>2.7602339181286553</v>
      </c>
      <c r="H8133" s="13">
        <v>3.6226415094339623</v>
      </c>
      <c r="I8133" s="13">
        <v>1.2</v>
      </c>
      <c r="J8133" s="13">
        <v>4.166666666666667</v>
      </c>
      <c r="K8133" s="13">
        <v>0.1</v>
      </c>
      <c r="L8133" s="13">
        <v>20</v>
      </c>
      <c r="M8133" s="13">
        <v>30.833333333333336</v>
      </c>
    </row>
    <row r="8134" spans="2:13">
      <c r="B8134" s="10">
        <v>8131</v>
      </c>
      <c r="C8134" s="13">
        <v>0.4</v>
      </c>
      <c r="D8134" s="13">
        <v>10</v>
      </c>
      <c r="E8134" s="13">
        <v>13.846153846153847</v>
      </c>
      <c r="F8134" s="13">
        <v>22.727551585105545</v>
      </c>
      <c r="G8134" s="13">
        <v>3.3956834532374103</v>
      </c>
      <c r="H8134" s="13">
        <v>5.4857142857142858</v>
      </c>
      <c r="I8134" s="13">
        <v>1</v>
      </c>
      <c r="J8134" s="13">
        <v>5</v>
      </c>
      <c r="K8134" s="13">
        <v>0.6</v>
      </c>
      <c r="L8134" s="13">
        <v>3.3333333333333335</v>
      </c>
      <c r="M8134" s="13">
        <v>18.333333333333332</v>
      </c>
    </row>
    <row r="8135" spans="2:13">
      <c r="B8135" s="10">
        <v>8132</v>
      </c>
      <c r="C8135" s="13">
        <v>1.2</v>
      </c>
      <c r="D8135" s="13">
        <v>3.3333333333333335</v>
      </c>
      <c r="E8135" s="13">
        <v>12.857142857142858</v>
      </c>
      <c r="F8135" s="13">
        <v>23.523809523809526</v>
      </c>
      <c r="G8135" s="13">
        <v>2.6666666666666665</v>
      </c>
      <c r="H8135" s="13">
        <v>8</v>
      </c>
      <c r="I8135" s="13">
        <v>0.8</v>
      </c>
      <c r="J8135" s="13">
        <v>6.25</v>
      </c>
      <c r="K8135" s="13">
        <v>0.2</v>
      </c>
      <c r="L8135" s="13">
        <v>10</v>
      </c>
      <c r="M8135" s="13">
        <v>19.583333333333336</v>
      </c>
    </row>
    <row r="8136" spans="2:13">
      <c r="B8136" s="10">
        <v>8133</v>
      </c>
      <c r="C8136" s="13">
        <v>0.8</v>
      </c>
      <c r="D8136" s="13">
        <v>5</v>
      </c>
      <c r="E8136" s="13">
        <v>16.875</v>
      </c>
      <c r="F8136" s="13">
        <v>26.369014365522744</v>
      </c>
      <c r="G8136" s="13">
        <v>2.6368715083798882</v>
      </c>
      <c r="H8136" s="13">
        <v>6.8571428571428568</v>
      </c>
      <c r="I8136" s="13">
        <v>1.2</v>
      </c>
      <c r="J8136" s="13">
        <v>4.166666666666667</v>
      </c>
      <c r="K8136" s="13">
        <v>0.4</v>
      </c>
      <c r="L8136" s="13">
        <v>5</v>
      </c>
      <c r="M8136" s="13">
        <v>14.166666666666668</v>
      </c>
    </row>
    <row r="8137" spans="2:13">
      <c r="B8137" s="10">
        <v>8134</v>
      </c>
      <c r="C8137" s="13">
        <v>0.6</v>
      </c>
      <c r="D8137" s="13">
        <v>6.666666666666667</v>
      </c>
      <c r="E8137" s="13">
        <v>15.428571428571429</v>
      </c>
      <c r="F8137" s="13">
        <v>25.252889046437431</v>
      </c>
      <c r="G8137" s="13">
        <v>3.6307692307692307</v>
      </c>
      <c r="H8137" s="13">
        <v>6.193548387096774</v>
      </c>
      <c r="I8137" s="13">
        <v>1</v>
      </c>
      <c r="J8137" s="13">
        <v>5</v>
      </c>
      <c r="K8137" s="13">
        <v>0.6</v>
      </c>
      <c r="L8137" s="13">
        <v>3.3333333333333335</v>
      </c>
      <c r="M8137" s="13">
        <v>15.000000000000002</v>
      </c>
    </row>
    <row r="8138" spans="2:13">
      <c r="B8138" s="10">
        <v>8135</v>
      </c>
      <c r="C8138" s="13">
        <v>1</v>
      </c>
      <c r="D8138" s="13">
        <v>4</v>
      </c>
      <c r="E8138" s="13">
        <v>12</v>
      </c>
      <c r="F8138" s="13">
        <v>19.542857142857141</v>
      </c>
      <c r="G8138" s="13">
        <v>4.4952380952380953</v>
      </c>
      <c r="H8138" s="13">
        <v>3.0476190476190474</v>
      </c>
      <c r="I8138" s="13">
        <v>1.4</v>
      </c>
      <c r="J8138" s="13">
        <v>3.5714285714285716</v>
      </c>
      <c r="K8138" s="13">
        <v>0.2</v>
      </c>
      <c r="L8138" s="13">
        <v>10</v>
      </c>
      <c r="M8138" s="13">
        <v>17.571428571428569</v>
      </c>
    </row>
    <row r="8139" spans="2:13">
      <c r="B8139" s="10">
        <v>8136</v>
      </c>
      <c r="C8139" s="13">
        <v>0.8</v>
      </c>
      <c r="D8139" s="13">
        <v>5</v>
      </c>
      <c r="E8139" s="13">
        <v>12.272727272727273</v>
      </c>
      <c r="F8139" s="13">
        <v>19.178436391817947</v>
      </c>
      <c r="G8139" s="13">
        <v>2.9873417721518987</v>
      </c>
      <c r="H8139" s="13">
        <v>3.9183673469387754</v>
      </c>
      <c r="I8139" s="13">
        <v>0.6</v>
      </c>
      <c r="J8139" s="13">
        <v>8.3333333333333339</v>
      </c>
      <c r="K8139" s="13">
        <v>0.4</v>
      </c>
      <c r="L8139" s="13">
        <v>5</v>
      </c>
      <c r="M8139" s="13">
        <v>18.333333333333336</v>
      </c>
    </row>
    <row r="8140" spans="2:13">
      <c r="B8140" s="10">
        <v>8137</v>
      </c>
      <c r="C8140" s="13">
        <v>0.2</v>
      </c>
      <c r="D8140" s="13">
        <v>20</v>
      </c>
      <c r="E8140" s="13">
        <v>16.363636363636363</v>
      </c>
      <c r="F8140" s="13">
        <v>24.344001020017849</v>
      </c>
      <c r="G8140" s="13">
        <v>3.8064516129032255</v>
      </c>
      <c r="H8140" s="13">
        <v>4.1739130434782608</v>
      </c>
      <c r="I8140" s="13">
        <v>0.6</v>
      </c>
      <c r="J8140" s="13">
        <v>8.3333333333333339</v>
      </c>
      <c r="K8140" s="13">
        <v>0.4</v>
      </c>
      <c r="L8140" s="13">
        <v>5</v>
      </c>
      <c r="M8140" s="13">
        <v>33.333333333333336</v>
      </c>
    </row>
    <row r="8141" spans="2:13">
      <c r="B8141" s="10">
        <v>8138</v>
      </c>
      <c r="C8141" s="13">
        <v>0.8</v>
      </c>
      <c r="D8141" s="13">
        <v>5</v>
      </c>
      <c r="E8141" s="13">
        <v>9.473684210526315</v>
      </c>
      <c r="F8141" s="13">
        <v>15.792105263157893</v>
      </c>
      <c r="G8141" s="13">
        <v>2.95</v>
      </c>
      <c r="H8141" s="13">
        <v>3.3684210526315788</v>
      </c>
      <c r="I8141" s="13">
        <v>0.6</v>
      </c>
      <c r="J8141" s="13">
        <v>8.3333333333333339</v>
      </c>
      <c r="K8141" s="13">
        <v>0.2</v>
      </c>
      <c r="L8141" s="13">
        <v>10</v>
      </c>
      <c r="M8141" s="13">
        <v>23.333333333333336</v>
      </c>
    </row>
    <row r="8142" spans="2:13">
      <c r="B8142" s="10">
        <v>8139</v>
      </c>
      <c r="C8142" s="13">
        <v>0.8</v>
      </c>
      <c r="D8142" s="13">
        <v>5</v>
      </c>
      <c r="E8142" s="13">
        <v>11.020408163265305</v>
      </c>
      <c r="F8142" s="13">
        <v>18.679322891947475</v>
      </c>
      <c r="G8142" s="13">
        <v>3.6589147286821708</v>
      </c>
      <c r="H8142" s="13">
        <v>4</v>
      </c>
      <c r="I8142" s="13">
        <v>1.2</v>
      </c>
      <c r="J8142" s="13">
        <v>4.166666666666667</v>
      </c>
      <c r="K8142" s="13">
        <v>0.6</v>
      </c>
      <c r="L8142" s="13">
        <v>3.3333333333333335</v>
      </c>
      <c r="M8142" s="13">
        <v>12.500000000000002</v>
      </c>
    </row>
    <row r="8143" spans="2:13">
      <c r="B8143" s="10">
        <v>8140</v>
      </c>
      <c r="C8143" s="13">
        <v>1.4</v>
      </c>
      <c r="D8143" s="13">
        <v>2.8571428571428572</v>
      </c>
      <c r="E8143" s="13">
        <v>14.210526315789473</v>
      </c>
      <c r="F8143" s="13">
        <v>19.565354828512724</v>
      </c>
      <c r="G8143" s="13">
        <v>2.7602339181286553</v>
      </c>
      <c r="H8143" s="13">
        <v>2.5945945945945947</v>
      </c>
      <c r="I8143" s="13">
        <v>1.4</v>
      </c>
      <c r="J8143" s="13">
        <v>3.5714285714285716</v>
      </c>
      <c r="K8143" s="13">
        <v>0.4</v>
      </c>
      <c r="L8143" s="13">
        <v>5</v>
      </c>
      <c r="M8143" s="13">
        <v>11.428571428571429</v>
      </c>
    </row>
    <row r="8144" spans="2:13">
      <c r="B8144" s="10">
        <v>8141</v>
      </c>
      <c r="C8144" s="13">
        <v>0.8</v>
      </c>
      <c r="D8144" s="13">
        <v>5</v>
      </c>
      <c r="E8144" s="13">
        <v>15</v>
      </c>
      <c r="F8144" s="13">
        <v>21.194285714285716</v>
      </c>
      <c r="G8144" s="13">
        <v>3.1466666666666669</v>
      </c>
      <c r="H8144" s="13">
        <v>3.0476190476190474</v>
      </c>
      <c r="I8144" s="13">
        <v>1.2</v>
      </c>
      <c r="J8144" s="13">
        <v>4.166666666666667</v>
      </c>
      <c r="K8144" s="13">
        <v>0.4</v>
      </c>
      <c r="L8144" s="13">
        <v>5</v>
      </c>
      <c r="M8144" s="13">
        <v>14.166666666666668</v>
      </c>
    </row>
    <row r="8145" spans="2:13">
      <c r="B8145" s="10">
        <v>8142</v>
      </c>
      <c r="C8145" s="13">
        <v>0.4</v>
      </c>
      <c r="D8145" s="13">
        <v>10</v>
      </c>
      <c r="E8145" s="13">
        <v>11.739130434782609</v>
      </c>
      <c r="F8145" s="13">
        <v>18.188119249605794</v>
      </c>
      <c r="G8145" s="13">
        <v>2.8263473053892216</v>
      </c>
      <c r="H8145" s="13">
        <v>3.6226415094339623</v>
      </c>
      <c r="I8145" s="13">
        <v>0.6</v>
      </c>
      <c r="J8145" s="13">
        <v>8.3333333333333339</v>
      </c>
      <c r="K8145" s="13">
        <v>0.6</v>
      </c>
      <c r="L8145" s="13">
        <v>3.3333333333333335</v>
      </c>
      <c r="M8145" s="13">
        <v>21.666666666666668</v>
      </c>
    </row>
    <row r="8146" spans="2:13">
      <c r="B8146" s="10">
        <v>8143</v>
      </c>
      <c r="C8146" s="13">
        <v>0.4</v>
      </c>
      <c r="D8146" s="13">
        <v>10</v>
      </c>
      <c r="E8146" s="13">
        <v>10.588235294117647</v>
      </c>
      <c r="F8146" s="13">
        <v>24.328586171310629</v>
      </c>
      <c r="G8146" s="13">
        <v>4.1403508771929829</v>
      </c>
      <c r="H8146" s="13">
        <v>9.6</v>
      </c>
      <c r="I8146" s="13">
        <v>0.8</v>
      </c>
      <c r="J8146" s="13">
        <v>6.25</v>
      </c>
      <c r="K8146" s="13">
        <v>0.6</v>
      </c>
      <c r="L8146" s="13">
        <v>3.3333333333333335</v>
      </c>
      <c r="M8146" s="13">
        <v>19.583333333333332</v>
      </c>
    </row>
    <row r="8147" spans="2:13">
      <c r="B8147" s="10">
        <v>8144</v>
      </c>
      <c r="C8147" s="13">
        <v>1.2</v>
      </c>
      <c r="D8147" s="13">
        <v>3.3333333333333335</v>
      </c>
      <c r="E8147" s="13">
        <v>18</v>
      </c>
      <c r="F8147" s="13">
        <v>24.750877192982454</v>
      </c>
      <c r="G8147" s="13">
        <v>2.4842105263157896</v>
      </c>
      <c r="H8147" s="13">
        <v>4.2666666666666666</v>
      </c>
      <c r="I8147" s="13">
        <v>0.1</v>
      </c>
      <c r="J8147" s="13">
        <v>50</v>
      </c>
      <c r="K8147" s="13">
        <v>0.1</v>
      </c>
      <c r="L8147" s="13">
        <v>20</v>
      </c>
      <c r="M8147" s="13">
        <v>73.333333333333343</v>
      </c>
    </row>
    <row r="8148" spans="2:13">
      <c r="B8148" s="10">
        <v>8145</v>
      </c>
      <c r="C8148" s="13">
        <v>0.8</v>
      </c>
      <c r="D8148" s="13">
        <v>5</v>
      </c>
      <c r="E8148" s="13">
        <v>13.170731707317072</v>
      </c>
      <c r="F8148" s="13">
        <v>21.56900010558547</v>
      </c>
      <c r="G8148" s="13">
        <v>3.0649350649350646</v>
      </c>
      <c r="H8148" s="13">
        <v>5.333333333333333</v>
      </c>
      <c r="I8148" s="13">
        <v>0.8</v>
      </c>
      <c r="J8148" s="13">
        <v>6.25</v>
      </c>
      <c r="K8148" s="13">
        <v>0.4</v>
      </c>
      <c r="L8148" s="13">
        <v>5</v>
      </c>
      <c r="M8148" s="13">
        <v>16.25</v>
      </c>
    </row>
    <row r="8149" spans="2:13">
      <c r="B8149" s="10">
        <v>8146</v>
      </c>
      <c r="C8149" s="13">
        <v>1.2</v>
      </c>
      <c r="D8149" s="13">
        <v>3.3333333333333335</v>
      </c>
      <c r="E8149" s="13">
        <v>13.170731707317072</v>
      </c>
      <c r="F8149" s="13">
        <v>22.177101134068664</v>
      </c>
      <c r="G8149" s="13">
        <v>3.0063694267515921</v>
      </c>
      <c r="H8149" s="13">
        <v>6</v>
      </c>
      <c r="I8149" s="13">
        <v>0.8</v>
      </c>
      <c r="J8149" s="13">
        <v>6.25</v>
      </c>
      <c r="K8149" s="13">
        <v>0.4</v>
      </c>
      <c r="L8149" s="13">
        <v>5</v>
      </c>
      <c r="M8149" s="13">
        <v>14.583333333333334</v>
      </c>
    </row>
    <row r="8150" spans="2:13">
      <c r="B8150" s="10">
        <v>8147</v>
      </c>
      <c r="C8150" s="13">
        <v>0.6</v>
      </c>
      <c r="D8150" s="13">
        <v>6.666666666666667</v>
      </c>
      <c r="E8150" s="13">
        <v>11.020408163265305</v>
      </c>
      <c r="F8150" s="13">
        <v>18.671888451653096</v>
      </c>
      <c r="G8150" s="13">
        <v>2.9685534591194971</v>
      </c>
      <c r="H8150" s="13">
        <v>4.6829268292682924</v>
      </c>
      <c r="I8150" s="13">
        <v>0.4</v>
      </c>
      <c r="J8150" s="13">
        <v>12.5</v>
      </c>
      <c r="K8150" s="13">
        <v>0.4</v>
      </c>
      <c r="L8150" s="13">
        <v>5</v>
      </c>
      <c r="M8150" s="13">
        <v>24.166666666666668</v>
      </c>
    </row>
    <row r="8151" spans="2:13">
      <c r="B8151" s="10">
        <v>8148</v>
      </c>
      <c r="C8151" s="13">
        <v>0.6</v>
      </c>
      <c r="D8151" s="13">
        <v>6.666666666666667</v>
      </c>
      <c r="E8151" s="13">
        <v>12.558139534883722</v>
      </c>
      <c r="F8151" s="13">
        <v>22.874431938132645</v>
      </c>
      <c r="G8151" s="13">
        <v>2.9316770186335406</v>
      </c>
      <c r="H8151" s="13">
        <v>7.384615384615385</v>
      </c>
      <c r="I8151" s="13">
        <v>1.2</v>
      </c>
      <c r="J8151" s="13">
        <v>4.166666666666667</v>
      </c>
      <c r="K8151" s="13">
        <v>0.4</v>
      </c>
      <c r="L8151" s="13">
        <v>5</v>
      </c>
      <c r="M8151" s="13">
        <v>15.833333333333334</v>
      </c>
    </row>
    <row r="8152" spans="2:13">
      <c r="B8152" s="10">
        <v>8149</v>
      </c>
      <c r="C8152" s="13">
        <v>0.6</v>
      </c>
      <c r="D8152" s="13">
        <v>6.666666666666667</v>
      </c>
      <c r="E8152" s="13">
        <v>14.594594594594593</v>
      </c>
      <c r="F8152" s="13">
        <v>21.501737451737451</v>
      </c>
      <c r="G8152" s="13">
        <v>2.1071428571428572</v>
      </c>
      <c r="H8152" s="13">
        <v>4.8</v>
      </c>
      <c r="I8152" s="13">
        <v>1</v>
      </c>
      <c r="J8152" s="13">
        <v>5</v>
      </c>
      <c r="K8152" s="13">
        <v>0.4</v>
      </c>
      <c r="L8152" s="13">
        <v>5</v>
      </c>
      <c r="M8152" s="13">
        <v>16.666666666666668</v>
      </c>
    </row>
    <row r="8153" spans="2:13">
      <c r="B8153" s="10">
        <v>8150</v>
      </c>
      <c r="C8153" s="13">
        <v>1</v>
      </c>
      <c r="D8153" s="13">
        <v>4</v>
      </c>
      <c r="E8153" s="13">
        <v>9.6428571428571441</v>
      </c>
      <c r="F8153" s="13">
        <v>16.340000000000003</v>
      </c>
      <c r="G8153" s="13">
        <v>2.6971428571428571</v>
      </c>
      <c r="H8153" s="13">
        <v>4</v>
      </c>
      <c r="I8153" s="13">
        <v>1.2</v>
      </c>
      <c r="J8153" s="13">
        <v>4.166666666666667</v>
      </c>
      <c r="K8153" s="13">
        <v>0.2</v>
      </c>
      <c r="L8153" s="13">
        <v>10</v>
      </c>
      <c r="M8153" s="13">
        <v>18.166666666666668</v>
      </c>
    </row>
    <row r="8154" spans="2:13">
      <c r="B8154" s="10">
        <v>8151</v>
      </c>
      <c r="C8154" s="13">
        <v>0.8</v>
      </c>
      <c r="D8154" s="13">
        <v>5</v>
      </c>
      <c r="E8154" s="13">
        <v>13.5</v>
      </c>
      <c r="F8154" s="13">
        <v>19.676740552680403</v>
      </c>
      <c r="G8154" s="13">
        <v>2.258373205741627</v>
      </c>
      <c r="H8154" s="13">
        <v>3.9183673469387754</v>
      </c>
      <c r="I8154" s="13">
        <v>1</v>
      </c>
      <c r="J8154" s="13">
        <v>5</v>
      </c>
      <c r="K8154" s="13">
        <v>0.6</v>
      </c>
      <c r="L8154" s="13">
        <v>3.3333333333333335</v>
      </c>
      <c r="M8154" s="13">
        <v>13.333333333333334</v>
      </c>
    </row>
    <row r="8155" spans="2:13">
      <c r="B8155" s="10">
        <v>8152</v>
      </c>
      <c r="C8155" s="13">
        <v>1.4</v>
      </c>
      <c r="D8155" s="13">
        <v>2.8571428571428572</v>
      </c>
      <c r="E8155" s="13">
        <v>11.739130434782609</v>
      </c>
      <c r="F8155" s="13">
        <v>19.798131440481569</v>
      </c>
      <c r="G8155" s="13">
        <v>3.0063694267515921</v>
      </c>
      <c r="H8155" s="13">
        <v>5.0526315789473681</v>
      </c>
      <c r="I8155" s="13">
        <v>0.8</v>
      </c>
      <c r="J8155" s="13">
        <v>6.25</v>
      </c>
      <c r="K8155" s="13">
        <v>0.2</v>
      </c>
      <c r="L8155" s="13">
        <v>10</v>
      </c>
      <c r="M8155" s="13">
        <v>19.107142857142858</v>
      </c>
    </row>
    <row r="8156" spans="2:13">
      <c r="B8156" s="10">
        <v>8153</v>
      </c>
      <c r="C8156" s="13">
        <v>1.2</v>
      </c>
      <c r="D8156" s="13">
        <v>3.3333333333333335</v>
      </c>
      <c r="E8156" s="13">
        <v>9.6428571428571441</v>
      </c>
      <c r="F8156" s="13">
        <v>16.920634920634921</v>
      </c>
      <c r="G8156" s="13">
        <v>3.2777777777777777</v>
      </c>
      <c r="H8156" s="13">
        <v>4</v>
      </c>
      <c r="I8156" s="13">
        <v>0.8</v>
      </c>
      <c r="J8156" s="13">
        <v>6.25</v>
      </c>
      <c r="K8156" s="13">
        <v>0.4</v>
      </c>
      <c r="L8156" s="13">
        <v>5</v>
      </c>
      <c r="M8156" s="13">
        <v>14.583333333333334</v>
      </c>
    </row>
    <row r="8157" spans="2:13">
      <c r="B8157" s="10">
        <v>8154</v>
      </c>
      <c r="C8157" s="13">
        <v>0.2</v>
      </c>
      <c r="D8157" s="13">
        <v>20</v>
      </c>
      <c r="E8157" s="13">
        <v>11.020408163265305</v>
      </c>
      <c r="F8157" s="13">
        <v>17.15299453114579</v>
      </c>
      <c r="G8157" s="13">
        <v>3.0849673202614376</v>
      </c>
      <c r="H8157" s="13">
        <v>3.0476190476190474</v>
      </c>
      <c r="I8157" s="13">
        <v>1.4</v>
      </c>
      <c r="J8157" s="13">
        <v>3.5714285714285716</v>
      </c>
      <c r="K8157" s="13">
        <v>0.4</v>
      </c>
      <c r="L8157" s="13">
        <v>5</v>
      </c>
      <c r="M8157" s="13">
        <v>28.571428571428573</v>
      </c>
    </row>
    <row r="8158" spans="2:13">
      <c r="B8158" s="10">
        <v>8155</v>
      </c>
      <c r="C8158" s="13">
        <v>0.8</v>
      </c>
      <c r="D8158" s="13">
        <v>5</v>
      </c>
      <c r="E8158" s="13">
        <v>18</v>
      </c>
      <c r="F8158" s="13">
        <v>26.139636363636363</v>
      </c>
      <c r="G8158" s="13">
        <v>3.7759999999999998</v>
      </c>
      <c r="H8158" s="13">
        <v>4.3636363636363633</v>
      </c>
      <c r="I8158" s="13">
        <v>0.6</v>
      </c>
      <c r="J8158" s="13">
        <v>8.3333333333333339</v>
      </c>
      <c r="K8158" s="13">
        <v>0.4</v>
      </c>
      <c r="L8158" s="13">
        <v>5</v>
      </c>
      <c r="M8158" s="13">
        <v>18.333333333333336</v>
      </c>
    </row>
    <row r="8159" spans="2:13">
      <c r="B8159" s="10">
        <v>8156</v>
      </c>
      <c r="C8159" s="13">
        <v>0.8</v>
      </c>
      <c r="D8159" s="13">
        <v>5</v>
      </c>
      <c r="E8159" s="13">
        <v>12.857142857142858</v>
      </c>
      <c r="F8159" s="13">
        <v>21.268731268731269</v>
      </c>
      <c r="G8159" s="13">
        <v>2.5934065934065931</v>
      </c>
      <c r="H8159" s="13">
        <v>5.8181818181818183</v>
      </c>
      <c r="I8159" s="13">
        <v>1.2</v>
      </c>
      <c r="J8159" s="13">
        <v>4.166666666666667</v>
      </c>
      <c r="K8159" s="13">
        <v>0.2</v>
      </c>
      <c r="L8159" s="13">
        <v>10</v>
      </c>
      <c r="M8159" s="13">
        <v>19.166666666666668</v>
      </c>
    </row>
    <row r="8160" spans="2:13">
      <c r="B8160" s="10">
        <v>8157</v>
      </c>
      <c r="C8160" s="13">
        <v>0.4</v>
      </c>
      <c r="D8160" s="13">
        <v>10</v>
      </c>
      <c r="E8160" s="13">
        <v>10.384615384615385</v>
      </c>
      <c r="F8160" s="13">
        <v>16.82078802677113</v>
      </c>
      <c r="G8160" s="13">
        <v>3.1258278145695364</v>
      </c>
      <c r="H8160" s="13">
        <v>3.3103448275862069</v>
      </c>
      <c r="I8160" s="13">
        <v>0.8</v>
      </c>
      <c r="J8160" s="13">
        <v>6.25</v>
      </c>
      <c r="K8160" s="13">
        <v>0.2</v>
      </c>
      <c r="L8160" s="13">
        <v>10</v>
      </c>
      <c r="M8160" s="13">
        <v>26.25</v>
      </c>
    </row>
    <row r="8161" spans="2:13">
      <c r="B8161" s="10">
        <v>8158</v>
      </c>
      <c r="C8161" s="13">
        <v>0.8</v>
      </c>
      <c r="D8161" s="13">
        <v>5</v>
      </c>
      <c r="E8161" s="13">
        <v>11.25</v>
      </c>
      <c r="F8161" s="13">
        <v>18.793532889874353</v>
      </c>
      <c r="G8161" s="13">
        <v>2.8606060606060604</v>
      </c>
      <c r="H8161" s="13">
        <v>4.6829268292682924</v>
      </c>
      <c r="I8161" s="13">
        <v>1</v>
      </c>
      <c r="J8161" s="13">
        <v>5</v>
      </c>
      <c r="K8161" s="13">
        <v>0.2</v>
      </c>
      <c r="L8161" s="13">
        <v>10</v>
      </c>
      <c r="M8161" s="13">
        <v>20</v>
      </c>
    </row>
    <row r="8162" spans="2:13">
      <c r="B8162" s="10">
        <v>8159</v>
      </c>
      <c r="C8162" s="13">
        <v>1</v>
      </c>
      <c r="D8162" s="13">
        <v>4</v>
      </c>
      <c r="E8162" s="13">
        <v>13.5</v>
      </c>
      <c r="F8162" s="13">
        <v>22.507734806629834</v>
      </c>
      <c r="G8162" s="13">
        <v>2.6077348066298343</v>
      </c>
      <c r="H8162" s="13">
        <v>6.4</v>
      </c>
      <c r="I8162" s="13">
        <v>1.2</v>
      </c>
      <c r="J8162" s="13">
        <v>4.166666666666667</v>
      </c>
      <c r="K8162" s="13">
        <v>0.4</v>
      </c>
      <c r="L8162" s="13">
        <v>5</v>
      </c>
      <c r="M8162" s="13">
        <v>13.166666666666668</v>
      </c>
    </row>
    <row r="8163" spans="2:13">
      <c r="B8163" s="10">
        <v>8160</v>
      </c>
      <c r="C8163" s="13">
        <v>0.8</v>
      </c>
      <c r="D8163" s="13">
        <v>5</v>
      </c>
      <c r="E8163" s="13">
        <v>9.1525423728813564</v>
      </c>
      <c r="F8163" s="13">
        <v>15.587483228204377</v>
      </c>
      <c r="G8163" s="13">
        <v>3.0063694267515921</v>
      </c>
      <c r="H8163" s="13">
        <v>3.4285714285714284</v>
      </c>
      <c r="I8163" s="13">
        <v>1</v>
      </c>
      <c r="J8163" s="13">
        <v>5</v>
      </c>
      <c r="K8163" s="13">
        <v>0.6</v>
      </c>
      <c r="L8163" s="13">
        <v>3.3333333333333335</v>
      </c>
      <c r="M8163" s="13">
        <v>13.333333333333334</v>
      </c>
    </row>
    <row r="8164" spans="2:13">
      <c r="B8164" s="10">
        <v>8161</v>
      </c>
      <c r="C8164" s="13">
        <v>1.2</v>
      </c>
      <c r="D8164" s="13">
        <v>3.3333333333333335</v>
      </c>
      <c r="E8164" s="13">
        <v>12.857142857142858</v>
      </c>
      <c r="F8164" s="13">
        <v>20.338384172566666</v>
      </c>
      <c r="G8164" s="13">
        <v>3.7165354330708662</v>
      </c>
      <c r="H8164" s="13">
        <v>3.7647058823529411</v>
      </c>
      <c r="I8164" s="13">
        <v>1.4</v>
      </c>
      <c r="J8164" s="13">
        <v>3.5714285714285716</v>
      </c>
      <c r="K8164" s="13">
        <v>0.4</v>
      </c>
      <c r="L8164" s="13">
        <v>5</v>
      </c>
      <c r="M8164" s="13">
        <v>11.904761904761905</v>
      </c>
    </row>
    <row r="8165" spans="2:13">
      <c r="B8165" s="10">
        <v>8162</v>
      </c>
      <c r="C8165" s="13">
        <v>0.6</v>
      </c>
      <c r="D8165" s="13">
        <v>6.666666666666667</v>
      </c>
      <c r="E8165" s="13">
        <v>10.8</v>
      </c>
      <c r="F8165" s="13">
        <v>17.3006993006993</v>
      </c>
      <c r="G8165" s="13">
        <v>3.3006993006993004</v>
      </c>
      <c r="H8165" s="13">
        <v>3.2</v>
      </c>
      <c r="I8165" s="13">
        <v>1.2</v>
      </c>
      <c r="J8165" s="13">
        <v>4.166666666666667</v>
      </c>
      <c r="K8165" s="13">
        <v>0.6</v>
      </c>
      <c r="L8165" s="13">
        <v>3.3333333333333335</v>
      </c>
      <c r="M8165" s="13">
        <v>14.166666666666668</v>
      </c>
    </row>
    <row r="8166" spans="2:13">
      <c r="B8166" s="10">
        <v>8163</v>
      </c>
      <c r="C8166" s="13">
        <v>0.1</v>
      </c>
      <c r="D8166" s="13">
        <v>40</v>
      </c>
      <c r="E8166" s="13">
        <v>12.272727272727273</v>
      </c>
      <c r="F8166" s="13">
        <v>19.61319073083779</v>
      </c>
      <c r="G8166" s="13">
        <v>3.5757575757575761</v>
      </c>
      <c r="H8166" s="13">
        <v>3.7647058823529411</v>
      </c>
      <c r="I8166" s="13">
        <v>1</v>
      </c>
      <c r="J8166" s="13">
        <v>5</v>
      </c>
      <c r="K8166" s="13">
        <v>0.8</v>
      </c>
      <c r="L8166" s="13">
        <v>2.5</v>
      </c>
      <c r="M8166" s="13">
        <v>47.5</v>
      </c>
    </row>
    <row r="8167" spans="2:13">
      <c r="B8167" s="10">
        <v>8164</v>
      </c>
      <c r="C8167" s="13">
        <v>0.6</v>
      </c>
      <c r="D8167" s="13">
        <v>6.666666666666667</v>
      </c>
      <c r="E8167" s="13">
        <v>12.558139534883722</v>
      </c>
      <c r="F8167" s="13">
        <v>20.565198358413134</v>
      </c>
      <c r="G8167" s="13">
        <v>2.3600000000000003</v>
      </c>
      <c r="H8167" s="13">
        <v>5.6470588235294121</v>
      </c>
      <c r="I8167" s="13">
        <v>1</v>
      </c>
      <c r="J8167" s="13">
        <v>5</v>
      </c>
      <c r="K8167" s="13">
        <v>0.4</v>
      </c>
      <c r="L8167" s="13">
        <v>5</v>
      </c>
      <c r="M8167" s="13">
        <v>16.666666666666668</v>
      </c>
    </row>
    <row r="8168" spans="2:13">
      <c r="B8168" s="10">
        <v>8165</v>
      </c>
      <c r="C8168" s="13">
        <v>0.8</v>
      </c>
      <c r="D8168" s="13">
        <v>5</v>
      </c>
      <c r="E8168" s="13">
        <v>12.272727272727273</v>
      </c>
      <c r="F8168" s="13">
        <v>18.465429546656409</v>
      </c>
      <c r="G8168" s="13">
        <v>3.0451612903225804</v>
      </c>
      <c r="H8168" s="13">
        <v>3.1475409836065573</v>
      </c>
      <c r="I8168" s="13">
        <v>0.6</v>
      </c>
      <c r="J8168" s="13">
        <v>8.3333333333333339</v>
      </c>
      <c r="K8168" s="13">
        <v>0.1</v>
      </c>
      <c r="L8168" s="13">
        <v>20</v>
      </c>
      <c r="M8168" s="13">
        <v>33.333333333333336</v>
      </c>
    </row>
    <row r="8169" spans="2:13">
      <c r="B8169" s="10">
        <v>8166</v>
      </c>
      <c r="C8169" s="13">
        <v>1</v>
      </c>
      <c r="D8169" s="13">
        <v>4</v>
      </c>
      <c r="E8169" s="13">
        <v>12.272727272727273</v>
      </c>
      <c r="F8169" s="13">
        <v>21.634060894723376</v>
      </c>
      <c r="G8169" s="13">
        <v>3.1677852348993287</v>
      </c>
      <c r="H8169" s="13">
        <v>6.193548387096774</v>
      </c>
      <c r="I8169" s="13">
        <v>0.8</v>
      </c>
      <c r="J8169" s="13">
        <v>6.25</v>
      </c>
      <c r="K8169" s="13">
        <v>0.4</v>
      </c>
      <c r="L8169" s="13">
        <v>5</v>
      </c>
      <c r="M8169" s="13">
        <v>15.25</v>
      </c>
    </row>
    <row r="8170" spans="2:13">
      <c r="B8170" s="10">
        <v>8167</v>
      </c>
      <c r="C8170" s="13">
        <v>0.4</v>
      </c>
      <c r="D8170" s="13">
        <v>10</v>
      </c>
      <c r="E8170" s="13">
        <v>12.272727272727273</v>
      </c>
      <c r="F8170" s="13">
        <v>20.632429774417606</v>
      </c>
      <c r="G8170" s="13">
        <v>2.7126436781609193</v>
      </c>
      <c r="H8170" s="13">
        <v>5.6470588235294121</v>
      </c>
      <c r="I8170" s="13">
        <v>0.8</v>
      </c>
      <c r="J8170" s="13">
        <v>6.25</v>
      </c>
      <c r="K8170" s="13">
        <v>0.6</v>
      </c>
      <c r="L8170" s="13">
        <v>3.3333333333333335</v>
      </c>
      <c r="M8170" s="13">
        <v>19.583333333333332</v>
      </c>
    </row>
    <row r="8171" spans="2:13">
      <c r="B8171" s="10">
        <v>8168</v>
      </c>
      <c r="C8171" s="13">
        <v>0.6</v>
      </c>
      <c r="D8171" s="13">
        <v>6.666666666666667</v>
      </c>
      <c r="E8171" s="13">
        <v>9.8181818181818166</v>
      </c>
      <c r="F8171" s="13">
        <v>17.289667524003175</v>
      </c>
      <c r="G8171" s="13">
        <v>3.0063694267515921</v>
      </c>
      <c r="H8171" s="13">
        <v>4.4651162790697674</v>
      </c>
      <c r="I8171" s="13">
        <v>1.2</v>
      </c>
      <c r="J8171" s="13">
        <v>4.166666666666667</v>
      </c>
      <c r="K8171" s="13">
        <v>0.2</v>
      </c>
      <c r="L8171" s="13">
        <v>10</v>
      </c>
      <c r="M8171" s="13">
        <v>20.833333333333336</v>
      </c>
    </row>
    <row r="8172" spans="2:13">
      <c r="B8172" s="10">
        <v>8169</v>
      </c>
      <c r="C8172" s="13">
        <v>1</v>
      </c>
      <c r="D8172" s="13">
        <v>4</v>
      </c>
      <c r="E8172" s="13">
        <v>18</v>
      </c>
      <c r="F8172" s="13">
        <v>25.470769230769232</v>
      </c>
      <c r="G8172" s="13">
        <v>3.6307692307692307</v>
      </c>
      <c r="H8172" s="13">
        <v>3.84</v>
      </c>
      <c r="I8172" s="13">
        <v>1</v>
      </c>
      <c r="J8172" s="13">
        <v>5</v>
      </c>
      <c r="K8172" s="13">
        <v>0.2</v>
      </c>
      <c r="L8172" s="13">
        <v>10</v>
      </c>
      <c r="M8172" s="13">
        <v>19</v>
      </c>
    </row>
    <row r="8173" spans="2:13">
      <c r="B8173" s="10">
        <v>8170</v>
      </c>
      <c r="C8173" s="13">
        <v>0.4</v>
      </c>
      <c r="D8173" s="13">
        <v>10</v>
      </c>
      <c r="E8173" s="13">
        <v>10.384615384615385</v>
      </c>
      <c r="F8173" s="13">
        <v>17.136663039120226</v>
      </c>
      <c r="G8173" s="13">
        <v>2.9873417721518987</v>
      </c>
      <c r="H8173" s="13">
        <v>3.7647058823529411</v>
      </c>
      <c r="I8173" s="13">
        <v>1.2</v>
      </c>
      <c r="J8173" s="13">
        <v>4.166666666666667</v>
      </c>
      <c r="K8173" s="13">
        <v>0.4</v>
      </c>
      <c r="L8173" s="13">
        <v>5</v>
      </c>
      <c r="M8173" s="13">
        <v>19.166666666666668</v>
      </c>
    </row>
    <row r="8174" spans="2:13">
      <c r="B8174" s="10">
        <v>8171</v>
      </c>
      <c r="C8174" s="13">
        <v>1</v>
      </c>
      <c r="D8174" s="13">
        <v>4</v>
      </c>
      <c r="E8174" s="13">
        <v>18</v>
      </c>
      <c r="F8174" s="13">
        <v>25.035106382978721</v>
      </c>
      <c r="G8174" s="13">
        <v>2.95</v>
      </c>
      <c r="H8174" s="13">
        <v>4.0851063829787231</v>
      </c>
      <c r="I8174" s="13">
        <v>1.4</v>
      </c>
      <c r="J8174" s="13">
        <v>3.5714285714285716</v>
      </c>
      <c r="K8174" s="13">
        <v>0.6</v>
      </c>
      <c r="L8174" s="13">
        <v>3.3333333333333335</v>
      </c>
      <c r="M8174" s="13">
        <v>10.904761904761905</v>
      </c>
    </row>
    <row r="8175" spans="2:13">
      <c r="B8175" s="10">
        <v>8172</v>
      </c>
      <c r="C8175" s="13">
        <v>1</v>
      </c>
      <c r="D8175" s="13">
        <v>4</v>
      </c>
      <c r="E8175" s="13">
        <v>11.48936170212766</v>
      </c>
      <c r="F8175" s="13">
        <v>18.132116364968407</v>
      </c>
      <c r="G8175" s="13">
        <v>2.8780487804878048</v>
      </c>
      <c r="H8175" s="13">
        <v>3.7647058823529411</v>
      </c>
      <c r="I8175" s="13">
        <v>0.8</v>
      </c>
      <c r="J8175" s="13">
        <v>6.25</v>
      </c>
      <c r="K8175" s="13">
        <v>0.1</v>
      </c>
      <c r="L8175" s="13">
        <v>20</v>
      </c>
      <c r="M8175" s="13">
        <v>30.25</v>
      </c>
    </row>
    <row r="8176" spans="2:13">
      <c r="B8176" s="10">
        <v>8173</v>
      </c>
      <c r="C8176" s="13">
        <v>0.6</v>
      </c>
      <c r="D8176" s="13">
        <v>6.666666666666667</v>
      </c>
      <c r="E8176" s="13">
        <v>13.5</v>
      </c>
      <c r="F8176" s="13">
        <v>20.957295645530941</v>
      </c>
      <c r="G8176" s="13">
        <v>3.9663865546218489</v>
      </c>
      <c r="H8176" s="13">
        <v>3.4909090909090907</v>
      </c>
      <c r="I8176" s="13">
        <v>1</v>
      </c>
      <c r="J8176" s="13">
        <v>5</v>
      </c>
      <c r="K8176" s="13">
        <v>0.6</v>
      </c>
      <c r="L8176" s="13">
        <v>3.3333333333333335</v>
      </c>
      <c r="M8176" s="13">
        <v>15.000000000000002</v>
      </c>
    </row>
    <row r="8177" spans="2:13">
      <c r="B8177" s="10">
        <v>8174</v>
      </c>
      <c r="C8177" s="13">
        <v>0.4</v>
      </c>
      <c r="D8177" s="13">
        <v>10</v>
      </c>
      <c r="E8177" s="13">
        <v>7.5</v>
      </c>
      <c r="F8177" s="13">
        <v>14.542931364506426</v>
      </c>
      <c r="G8177" s="13">
        <v>3.4202898550724639</v>
      </c>
      <c r="H8177" s="13">
        <v>3.6226415094339623</v>
      </c>
      <c r="I8177" s="13">
        <v>1.2</v>
      </c>
      <c r="J8177" s="13">
        <v>4.166666666666667</v>
      </c>
      <c r="K8177" s="13">
        <v>0.2</v>
      </c>
      <c r="L8177" s="13">
        <v>10</v>
      </c>
      <c r="M8177" s="13">
        <v>24.166666666666668</v>
      </c>
    </row>
    <row r="8178" spans="2:13">
      <c r="B8178" s="10">
        <v>8175</v>
      </c>
      <c r="C8178" s="13">
        <v>1.6</v>
      </c>
      <c r="D8178" s="13">
        <v>2.5</v>
      </c>
      <c r="E8178" s="13">
        <v>10.384615384615385</v>
      </c>
      <c r="F8178" s="13">
        <v>17.59162524222765</v>
      </c>
      <c r="G8178" s="13">
        <v>2.8433734939759034</v>
      </c>
      <c r="H8178" s="13">
        <v>4.3636363636363633</v>
      </c>
      <c r="I8178" s="13">
        <v>0.8</v>
      </c>
      <c r="J8178" s="13">
        <v>6.25</v>
      </c>
      <c r="K8178" s="13">
        <v>0.2</v>
      </c>
      <c r="L8178" s="13">
        <v>10</v>
      </c>
      <c r="M8178" s="13">
        <v>18.75</v>
      </c>
    </row>
    <row r="8179" spans="2:13">
      <c r="B8179" s="10">
        <v>8176</v>
      </c>
      <c r="C8179" s="13">
        <v>0.6</v>
      </c>
      <c r="D8179" s="13">
        <v>6.666666666666667</v>
      </c>
      <c r="E8179" s="13">
        <v>9.3103448275862064</v>
      </c>
      <c r="F8179" s="13">
        <v>16.94390316895554</v>
      </c>
      <c r="G8179" s="13">
        <v>3.8688524590163937</v>
      </c>
      <c r="H8179" s="13">
        <v>3.7647058823529411</v>
      </c>
      <c r="I8179" s="13">
        <v>1</v>
      </c>
      <c r="J8179" s="13">
        <v>5</v>
      </c>
      <c r="K8179" s="13">
        <v>0.6</v>
      </c>
      <c r="L8179" s="13">
        <v>3.3333333333333335</v>
      </c>
      <c r="M8179" s="13">
        <v>15.000000000000002</v>
      </c>
    </row>
    <row r="8180" spans="2:13">
      <c r="B8180" s="10">
        <v>8177</v>
      </c>
      <c r="C8180" s="13">
        <v>0.6</v>
      </c>
      <c r="D8180" s="13">
        <v>6.666666666666667</v>
      </c>
      <c r="E8180" s="13">
        <v>11.739130434782609</v>
      </c>
      <c r="F8180" s="13">
        <v>18.920859452577201</v>
      </c>
      <c r="G8180" s="13">
        <v>4.0341880341880341</v>
      </c>
      <c r="H8180" s="13">
        <v>3.1475409836065573</v>
      </c>
      <c r="I8180" s="13">
        <v>0.8</v>
      </c>
      <c r="J8180" s="13">
        <v>6.25</v>
      </c>
      <c r="K8180" s="13">
        <v>0.6</v>
      </c>
      <c r="L8180" s="13">
        <v>3.3333333333333335</v>
      </c>
      <c r="M8180" s="13">
        <v>16.25</v>
      </c>
    </row>
    <row r="8181" spans="2:13">
      <c r="B8181" s="10">
        <v>8178</v>
      </c>
      <c r="C8181" s="13">
        <v>1.2</v>
      </c>
      <c r="D8181" s="13">
        <v>3.3333333333333335</v>
      </c>
      <c r="E8181" s="13">
        <v>14.594594594594593</v>
      </c>
      <c r="F8181" s="13">
        <v>26.288229977550362</v>
      </c>
      <c r="G8181" s="13">
        <v>4.5825242718446599</v>
      </c>
      <c r="H8181" s="13">
        <v>7.1111111111111107</v>
      </c>
      <c r="I8181" s="13">
        <v>0.8</v>
      </c>
      <c r="J8181" s="13">
        <v>6.25</v>
      </c>
      <c r="K8181" s="13">
        <v>0.6</v>
      </c>
      <c r="L8181" s="13">
        <v>3.3333333333333335</v>
      </c>
      <c r="M8181" s="13">
        <v>12.916666666666668</v>
      </c>
    </row>
    <row r="8182" spans="2:13">
      <c r="B8182" s="10">
        <v>8179</v>
      </c>
      <c r="C8182" s="13">
        <v>0.6</v>
      </c>
      <c r="D8182" s="13">
        <v>6.666666666666667</v>
      </c>
      <c r="E8182" s="13">
        <v>10.188679245283019</v>
      </c>
      <c r="F8182" s="13">
        <v>18.842107495564022</v>
      </c>
      <c r="G8182" s="13">
        <v>3.0063694267515921</v>
      </c>
      <c r="H8182" s="13">
        <v>5.6470588235294121</v>
      </c>
      <c r="I8182" s="13">
        <v>1</v>
      </c>
      <c r="J8182" s="13">
        <v>5</v>
      </c>
      <c r="K8182" s="13">
        <v>0.4</v>
      </c>
      <c r="L8182" s="13">
        <v>5</v>
      </c>
      <c r="M8182" s="13">
        <v>16.666666666666668</v>
      </c>
    </row>
    <row r="8183" spans="2:13">
      <c r="B8183" s="10">
        <v>8180</v>
      </c>
      <c r="C8183" s="13">
        <v>0.2</v>
      </c>
      <c r="D8183" s="13">
        <v>20</v>
      </c>
      <c r="E8183" s="13">
        <v>14.210526315789473</v>
      </c>
      <c r="F8183" s="13">
        <v>21.542081871345026</v>
      </c>
      <c r="G8183" s="13">
        <v>3.7759999999999998</v>
      </c>
      <c r="H8183" s="13">
        <v>3.5555555555555554</v>
      </c>
      <c r="I8183" s="13">
        <v>0.6</v>
      </c>
      <c r="J8183" s="13">
        <v>8.3333333333333339</v>
      </c>
      <c r="K8183" s="13">
        <v>0.8</v>
      </c>
      <c r="L8183" s="13">
        <v>2.5</v>
      </c>
      <c r="M8183" s="13">
        <v>30.833333333333336</v>
      </c>
    </row>
    <row r="8184" spans="2:13">
      <c r="B8184" s="10">
        <v>8181</v>
      </c>
      <c r="C8184" s="13">
        <v>0.4</v>
      </c>
      <c r="D8184" s="13">
        <v>10</v>
      </c>
      <c r="E8184" s="13">
        <v>13.846153846153847</v>
      </c>
      <c r="F8184" s="13">
        <v>20.170364372469635</v>
      </c>
      <c r="G8184" s="13">
        <v>2.4842105263157896</v>
      </c>
      <c r="H8184" s="13">
        <v>3.84</v>
      </c>
      <c r="I8184" s="13">
        <v>1.4</v>
      </c>
      <c r="J8184" s="13">
        <v>3.5714285714285716</v>
      </c>
      <c r="K8184" s="13">
        <v>0.4</v>
      </c>
      <c r="L8184" s="13">
        <v>5</v>
      </c>
      <c r="M8184" s="13">
        <v>18.571428571428569</v>
      </c>
    </row>
    <row r="8185" spans="2:13">
      <c r="B8185" s="10">
        <v>8182</v>
      </c>
      <c r="C8185" s="13">
        <v>0.4</v>
      </c>
      <c r="D8185" s="13">
        <v>10</v>
      </c>
      <c r="E8185" s="13">
        <v>12.857142857142858</v>
      </c>
      <c r="F8185" s="13">
        <v>18.551326068567448</v>
      </c>
      <c r="G8185" s="13">
        <v>2.3838383838383841</v>
      </c>
      <c r="H8185" s="13">
        <v>3.3103448275862069</v>
      </c>
      <c r="I8185" s="13">
        <v>1</v>
      </c>
      <c r="J8185" s="13">
        <v>5</v>
      </c>
      <c r="K8185" s="13">
        <v>0.2</v>
      </c>
      <c r="L8185" s="13">
        <v>10</v>
      </c>
      <c r="M8185" s="13">
        <v>25</v>
      </c>
    </row>
    <row r="8186" spans="2:13">
      <c r="B8186" s="10">
        <v>8183</v>
      </c>
      <c r="C8186" s="13">
        <v>0.4</v>
      </c>
      <c r="D8186" s="13">
        <v>10</v>
      </c>
      <c r="E8186" s="13">
        <v>9.8181818181818166</v>
      </c>
      <c r="F8186" s="13">
        <v>26.652369852369851</v>
      </c>
      <c r="G8186" s="13">
        <v>4.0341880341880341</v>
      </c>
      <c r="H8186" s="13">
        <v>12.8</v>
      </c>
      <c r="I8186" s="13">
        <v>1.2</v>
      </c>
      <c r="J8186" s="13">
        <v>4.166666666666667</v>
      </c>
      <c r="K8186" s="13">
        <v>0.6</v>
      </c>
      <c r="L8186" s="13">
        <v>3.3333333333333335</v>
      </c>
      <c r="M8186" s="13">
        <v>17.5</v>
      </c>
    </row>
    <row r="8187" spans="2:13">
      <c r="B8187" s="10">
        <v>8184</v>
      </c>
      <c r="C8187" s="13">
        <v>0.2</v>
      </c>
      <c r="D8187" s="13">
        <v>20</v>
      </c>
      <c r="E8187" s="13">
        <v>16.875</v>
      </c>
      <c r="F8187" s="13">
        <v>28.687240047534164</v>
      </c>
      <c r="G8187" s="13">
        <v>3.0849673202614376</v>
      </c>
      <c r="H8187" s="13">
        <v>8.7272727272727266</v>
      </c>
      <c r="I8187" s="13">
        <v>0.8</v>
      </c>
      <c r="J8187" s="13">
        <v>6.25</v>
      </c>
      <c r="K8187" s="13">
        <v>0.4</v>
      </c>
      <c r="L8187" s="13">
        <v>5</v>
      </c>
      <c r="M8187" s="13">
        <v>31.25</v>
      </c>
    </row>
    <row r="8188" spans="2:13">
      <c r="B8188" s="10">
        <v>8185</v>
      </c>
      <c r="C8188" s="13">
        <v>0.6</v>
      </c>
      <c r="D8188" s="13">
        <v>6.666666666666667</v>
      </c>
      <c r="E8188" s="13">
        <v>11.739130434782609</v>
      </c>
      <c r="F8188" s="13">
        <v>19.313651152160467</v>
      </c>
      <c r="G8188" s="13">
        <v>3.2108843537414966</v>
      </c>
      <c r="H8188" s="13">
        <v>4.3636363636363633</v>
      </c>
      <c r="I8188" s="13">
        <v>1.4</v>
      </c>
      <c r="J8188" s="13">
        <v>3.5714285714285716</v>
      </c>
      <c r="K8188" s="13">
        <v>0.4</v>
      </c>
      <c r="L8188" s="13">
        <v>5</v>
      </c>
      <c r="M8188" s="13">
        <v>15.238095238095239</v>
      </c>
    </row>
    <row r="8189" spans="2:13">
      <c r="B8189" s="10">
        <v>8186</v>
      </c>
      <c r="C8189" s="13">
        <v>0.8</v>
      </c>
      <c r="D8189" s="13">
        <v>5</v>
      </c>
      <c r="E8189" s="13">
        <v>10.188679245283019</v>
      </c>
      <c r="F8189" s="13">
        <v>21.552042608646381</v>
      </c>
      <c r="G8189" s="13">
        <v>4.2522522522522523</v>
      </c>
      <c r="H8189" s="13">
        <v>7.1111111111111107</v>
      </c>
      <c r="I8189" s="13">
        <v>1.2</v>
      </c>
      <c r="J8189" s="13">
        <v>4.166666666666667</v>
      </c>
      <c r="K8189" s="13">
        <v>0.4</v>
      </c>
      <c r="L8189" s="13">
        <v>5</v>
      </c>
      <c r="M8189" s="13">
        <v>14.166666666666668</v>
      </c>
    </row>
    <row r="8190" spans="2:13">
      <c r="B8190" s="10">
        <v>8187</v>
      </c>
      <c r="C8190" s="13">
        <v>1</v>
      </c>
      <c r="D8190" s="13">
        <v>4</v>
      </c>
      <c r="E8190" s="13">
        <v>16.875</v>
      </c>
      <c r="F8190" s="13">
        <v>24.622861894203357</v>
      </c>
      <c r="G8190" s="13">
        <v>3.0649350649350646</v>
      </c>
      <c r="H8190" s="13">
        <v>4.6829268292682924</v>
      </c>
      <c r="I8190" s="13">
        <v>0.8</v>
      </c>
      <c r="J8190" s="13">
        <v>6.25</v>
      </c>
      <c r="K8190" s="13">
        <v>0.6</v>
      </c>
      <c r="L8190" s="13">
        <v>3.3333333333333335</v>
      </c>
      <c r="M8190" s="13">
        <v>13.583333333333334</v>
      </c>
    </row>
    <row r="8191" spans="2:13">
      <c r="B8191" s="10">
        <v>8188</v>
      </c>
      <c r="C8191" s="13">
        <v>0.4</v>
      </c>
      <c r="D8191" s="13">
        <v>10</v>
      </c>
      <c r="E8191" s="13">
        <v>10.8</v>
      </c>
      <c r="F8191" s="13">
        <v>21.414285714285718</v>
      </c>
      <c r="G8191" s="13">
        <v>4.2142857142857144</v>
      </c>
      <c r="H8191" s="13">
        <v>6.4</v>
      </c>
      <c r="I8191" s="13">
        <v>1.4</v>
      </c>
      <c r="J8191" s="13">
        <v>3.5714285714285716</v>
      </c>
      <c r="K8191" s="13">
        <v>0.4</v>
      </c>
      <c r="L8191" s="13">
        <v>5</v>
      </c>
      <c r="M8191" s="13">
        <v>18.571428571428569</v>
      </c>
    </row>
    <row r="8192" spans="2:13">
      <c r="B8192" s="10">
        <v>8189</v>
      </c>
      <c r="C8192" s="13">
        <v>0.2</v>
      </c>
      <c r="D8192" s="13">
        <v>20</v>
      </c>
      <c r="E8192" s="13">
        <v>12.857142857142858</v>
      </c>
      <c r="F8192" s="13">
        <v>20.221887868229331</v>
      </c>
      <c r="G8192" s="13">
        <v>2.6818181818181817</v>
      </c>
      <c r="H8192" s="13">
        <v>4.6829268292682924</v>
      </c>
      <c r="I8192" s="13">
        <v>1.4</v>
      </c>
      <c r="J8192" s="13">
        <v>3.5714285714285716</v>
      </c>
      <c r="K8192" s="13">
        <v>0.4</v>
      </c>
      <c r="L8192" s="13">
        <v>5</v>
      </c>
      <c r="M8192" s="13">
        <v>28.571428571428573</v>
      </c>
    </row>
    <row r="8193" spans="2:13">
      <c r="B8193" s="10">
        <v>8190</v>
      </c>
      <c r="C8193" s="13">
        <v>1.2</v>
      </c>
      <c r="D8193" s="13">
        <v>3.3333333333333335</v>
      </c>
      <c r="E8193" s="13">
        <v>12</v>
      </c>
      <c r="F8193" s="13">
        <v>19.746031746031747</v>
      </c>
      <c r="G8193" s="13">
        <v>3.746031746031746</v>
      </c>
      <c r="H8193" s="13">
        <v>4</v>
      </c>
      <c r="I8193" s="13">
        <v>1.2</v>
      </c>
      <c r="J8193" s="13">
        <v>4.166666666666667</v>
      </c>
      <c r="K8193" s="13">
        <v>0.4</v>
      </c>
      <c r="L8193" s="13">
        <v>5</v>
      </c>
      <c r="M8193" s="13">
        <v>12.5</v>
      </c>
    </row>
    <row r="8194" spans="2:13">
      <c r="B8194" s="10">
        <v>8191</v>
      </c>
      <c r="C8194" s="13">
        <v>0.4</v>
      </c>
      <c r="D8194" s="13">
        <v>10</v>
      </c>
      <c r="E8194" s="13">
        <v>11.48936170212766</v>
      </c>
      <c r="F8194" s="13">
        <v>17.807782754759238</v>
      </c>
      <c r="G8194" s="13">
        <v>2.95</v>
      </c>
      <c r="H8194" s="13">
        <v>3.3684210526315788</v>
      </c>
      <c r="I8194" s="13">
        <v>0.8</v>
      </c>
      <c r="J8194" s="13">
        <v>6.25</v>
      </c>
      <c r="K8194" s="13">
        <v>0.4</v>
      </c>
      <c r="L8194" s="13">
        <v>5</v>
      </c>
      <c r="M8194" s="13">
        <v>21.25</v>
      </c>
    </row>
    <row r="8195" spans="2:13">
      <c r="B8195" s="10">
        <v>8192</v>
      </c>
      <c r="C8195" s="13">
        <v>0.6</v>
      </c>
      <c r="D8195" s="13">
        <v>6.666666666666667</v>
      </c>
      <c r="E8195" s="13">
        <v>16.363636363636363</v>
      </c>
      <c r="F8195" s="13">
        <v>23.87391393302871</v>
      </c>
      <c r="G8195" s="13">
        <v>3.0451612903225804</v>
      </c>
      <c r="H8195" s="13">
        <v>4.4651162790697674</v>
      </c>
      <c r="I8195" s="13">
        <v>0.6</v>
      </c>
      <c r="J8195" s="13">
        <v>8.3333333333333339</v>
      </c>
      <c r="K8195" s="13">
        <v>0.1</v>
      </c>
      <c r="L8195" s="13">
        <v>20</v>
      </c>
      <c r="M8195" s="13">
        <v>35</v>
      </c>
    </row>
    <row r="8196" spans="2:13">
      <c r="B8196" s="10">
        <v>8193</v>
      </c>
      <c r="C8196" s="13">
        <v>1.2</v>
      </c>
      <c r="D8196" s="13">
        <v>3.3333333333333335</v>
      </c>
      <c r="E8196" s="13">
        <v>9.6428571428571441</v>
      </c>
      <c r="F8196" s="13">
        <v>18.813725490196081</v>
      </c>
      <c r="G8196" s="13">
        <v>2.3137254901960782</v>
      </c>
      <c r="H8196" s="13">
        <v>6.8571428571428568</v>
      </c>
      <c r="I8196" s="13">
        <v>1.6</v>
      </c>
      <c r="J8196" s="13">
        <v>3.125</v>
      </c>
      <c r="K8196" s="13">
        <v>0.1</v>
      </c>
      <c r="L8196" s="13">
        <v>20</v>
      </c>
      <c r="M8196" s="13">
        <v>26.458333333333336</v>
      </c>
    </row>
    <row r="8197" spans="2:13">
      <c r="B8197" s="10">
        <v>8194</v>
      </c>
      <c r="C8197" s="13">
        <v>0.8</v>
      </c>
      <c r="D8197" s="13">
        <v>5</v>
      </c>
      <c r="E8197" s="13">
        <v>10.588235294117647</v>
      </c>
      <c r="F8197" s="13">
        <v>18.396989937955475</v>
      </c>
      <c r="G8197" s="13">
        <v>3.1258278145695364</v>
      </c>
      <c r="H8197" s="13">
        <v>4.6829268292682924</v>
      </c>
      <c r="I8197" s="13">
        <v>0.6</v>
      </c>
      <c r="J8197" s="13">
        <v>8.3333333333333339</v>
      </c>
      <c r="K8197" s="13">
        <v>0.4</v>
      </c>
      <c r="L8197" s="13">
        <v>5</v>
      </c>
      <c r="M8197" s="13">
        <v>18.333333333333336</v>
      </c>
    </row>
    <row r="8198" spans="2:13">
      <c r="B8198" s="10">
        <v>8195</v>
      </c>
      <c r="C8198" s="13">
        <v>1</v>
      </c>
      <c r="D8198" s="13">
        <v>4</v>
      </c>
      <c r="E8198" s="13">
        <v>9.473684210526315</v>
      </c>
      <c r="F8198" s="13">
        <v>16.010827067669172</v>
      </c>
      <c r="G8198" s="13">
        <v>2.6971428571428571</v>
      </c>
      <c r="H8198" s="13">
        <v>3.84</v>
      </c>
      <c r="I8198" s="13">
        <v>1</v>
      </c>
      <c r="J8198" s="13">
        <v>5</v>
      </c>
      <c r="K8198" s="13">
        <v>0.2</v>
      </c>
      <c r="L8198" s="13">
        <v>10</v>
      </c>
      <c r="M8198" s="13">
        <v>19</v>
      </c>
    </row>
    <row r="8199" spans="2:13">
      <c r="B8199" s="10">
        <v>8196</v>
      </c>
      <c r="C8199" s="13">
        <v>0.6</v>
      </c>
      <c r="D8199" s="13">
        <v>6.666666666666667</v>
      </c>
      <c r="E8199" s="13">
        <v>12</v>
      </c>
      <c r="F8199" s="13">
        <v>18.082388059701493</v>
      </c>
      <c r="G8199" s="13">
        <v>3.5223880597014925</v>
      </c>
      <c r="H8199" s="13">
        <v>2.56</v>
      </c>
      <c r="I8199" s="13">
        <v>1</v>
      </c>
      <c r="J8199" s="13">
        <v>5</v>
      </c>
      <c r="K8199" s="13">
        <v>0.6</v>
      </c>
      <c r="L8199" s="13">
        <v>3.3333333333333335</v>
      </c>
      <c r="M8199" s="13">
        <v>15.000000000000002</v>
      </c>
    </row>
    <row r="8200" spans="2:13">
      <c r="B8200" s="10">
        <v>8197</v>
      </c>
      <c r="C8200" s="13">
        <v>0.6</v>
      </c>
      <c r="D8200" s="13">
        <v>6.666666666666667</v>
      </c>
      <c r="E8200" s="13">
        <v>9.8181818181818166</v>
      </c>
      <c r="F8200" s="13">
        <v>16.597155225726652</v>
      </c>
      <c r="G8200" s="13">
        <v>2.8606060606060604</v>
      </c>
      <c r="H8200" s="13">
        <v>3.9183673469387754</v>
      </c>
      <c r="I8200" s="13">
        <v>1.2</v>
      </c>
      <c r="J8200" s="13">
        <v>4.166666666666667</v>
      </c>
      <c r="K8200" s="13">
        <v>0.4</v>
      </c>
      <c r="L8200" s="13">
        <v>5</v>
      </c>
      <c r="M8200" s="13">
        <v>15.833333333333334</v>
      </c>
    </row>
    <row r="8201" spans="2:13">
      <c r="B8201" s="10">
        <v>8198</v>
      </c>
      <c r="C8201" s="13">
        <v>0.8</v>
      </c>
      <c r="D8201" s="13">
        <v>5</v>
      </c>
      <c r="E8201" s="13">
        <v>8.7096774193548381</v>
      </c>
      <c r="F8201" s="13">
        <v>18.596824754778034</v>
      </c>
      <c r="G8201" s="13">
        <v>4.068965517241379</v>
      </c>
      <c r="H8201" s="13">
        <v>5.8181818181818183</v>
      </c>
      <c r="I8201" s="13">
        <v>1</v>
      </c>
      <c r="J8201" s="13">
        <v>5</v>
      </c>
      <c r="K8201" s="13">
        <v>0.6</v>
      </c>
      <c r="L8201" s="13">
        <v>3.3333333333333335</v>
      </c>
      <c r="M8201" s="13">
        <v>13.333333333333334</v>
      </c>
    </row>
    <row r="8202" spans="2:13">
      <c r="B8202" s="10">
        <v>8199</v>
      </c>
      <c r="C8202" s="13">
        <v>1</v>
      </c>
      <c r="D8202" s="13">
        <v>4</v>
      </c>
      <c r="E8202" s="13">
        <v>12.857142857142858</v>
      </c>
      <c r="F8202" s="13">
        <v>18.74933207606475</v>
      </c>
      <c r="G8202" s="13">
        <v>2.3366336633663365</v>
      </c>
      <c r="H8202" s="13">
        <v>3.5555555555555554</v>
      </c>
      <c r="I8202" s="13">
        <v>1.2</v>
      </c>
      <c r="J8202" s="13">
        <v>4.166666666666667</v>
      </c>
      <c r="K8202" s="13">
        <v>0.6</v>
      </c>
      <c r="L8202" s="13">
        <v>3.3333333333333335</v>
      </c>
      <c r="M8202" s="13">
        <v>11.500000000000002</v>
      </c>
    </row>
    <row r="8203" spans="2:13">
      <c r="B8203" s="10">
        <v>8200</v>
      </c>
      <c r="C8203" s="13">
        <v>0.6</v>
      </c>
      <c r="D8203" s="13">
        <v>6.666666666666667</v>
      </c>
      <c r="E8203" s="13">
        <v>13.170731707317072</v>
      </c>
      <c r="F8203" s="13">
        <v>20.187199337738193</v>
      </c>
      <c r="G8203" s="13">
        <v>2.5513513513513515</v>
      </c>
      <c r="H8203" s="13">
        <v>4.4651162790697674</v>
      </c>
      <c r="I8203" s="13">
        <v>1</v>
      </c>
      <c r="J8203" s="13">
        <v>5</v>
      </c>
      <c r="K8203" s="13">
        <v>0.4</v>
      </c>
      <c r="L8203" s="13">
        <v>5</v>
      </c>
      <c r="M8203" s="13">
        <v>16.666666666666668</v>
      </c>
    </row>
    <row r="8204" spans="2:13">
      <c r="B8204" s="10">
        <v>8201</v>
      </c>
      <c r="C8204" s="13">
        <v>1</v>
      </c>
      <c r="D8204" s="13">
        <v>4</v>
      </c>
      <c r="E8204" s="13">
        <v>10.188679245283019</v>
      </c>
      <c r="F8204" s="13">
        <v>16.489378545982319</v>
      </c>
      <c r="G8204" s="13">
        <v>3.3006993006993004</v>
      </c>
      <c r="H8204" s="13">
        <v>3</v>
      </c>
      <c r="I8204" s="13">
        <v>1</v>
      </c>
      <c r="J8204" s="13">
        <v>5</v>
      </c>
      <c r="K8204" s="13">
        <v>0.6</v>
      </c>
      <c r="L8204" s="13">
        <v>3.3333333333333335</v>
      </c>
      <c r="M8204" s="13">
        <v>12.333333333333334</v>
      </c>
    </row>
    <row r="8205" spans="2:13">
      <c r="B8205" s="10">
        <v>8202</v>
      </c>
      <c r="C8205" s="13">
        <v>0.6</v>
      </c>
      <c r="D8205" s="13">
        <v>6.666666666666667</v>
      </c>
      <c r="E8205" s="13">
        <v>10.588235294117647</v>
      </c>
      <c r="F8205" s="13">
        <v>17.106890291814562</v>
      </c>
      <c r="G8205" s="13">
        <v>2.8263473053892216</v>
      </c>
      <c r="H8205" s="13">
        <v>3.6923076923076925</v>
      </c>
      <c r="I8205" s="13">
        <v>1</v>
      </c>
      <c r="J8205" s="13">
        <v>5</v>
      </c>
      <c r="K8205" s="13">
        <v>0.6</v>
      </c>
      <c r="L8205" s="13">
        <v>3.3333333333333335</v>
      </c>
      <c r="M8205" s="13">
        <v>15.000000000000002</v>
      </c>
    </row>
    <row r="8206" spans="2:13">
      <c r="B8206" s="10">
        <v>8203</v>
      </c>
      <c r="C8206" s="13">
        <v>0.4</v>
      </c>
      <c r="D8206" s="13">
        <v>10</v>
      </c>
      <c r="E8206" s="13">
        <v>10.8</v>
      </c>
      <c r="F8206" s="13">
        <v>18.045595854922279</v>
      </c>
      <c r="G8206" s="13">
        <v>2.4455958549222796</v>
      </c>
      <c r="H8206" s="13">
        <v>4.8</v>
      </c>
      <c r="I8206" s="13">
        <v>1.2</v>
      </c>
      <c r="J8206" s="13">
        <v>4.166666666666667</v>
      </c>
      <c r="K8206" s="13">
        <v>0.6</v>
      </c>
      <c r="L8206" s="13">
        <v>3.3333333333333335</v>
      </c>
      <c r="M8206" s="13">
        <v>17.5</v>
      </c>
    </row>
    <row r="8207" spans="2:13">
      <c r="B8207" s="10">
        <v>8204</v>
      </c>
      <c r="C8207" s="13">
        <v>0.2</v>
      </c>
      <c r="D8207" s="13">
        <v>20</v>
      </c>
      <c r="E8207" s="13">
        <v>11.020408163265305</v>
      </c>
      <c r="F8207" s="13">
        <v>19.631519274376416</v>
      </c>
      <c r="G8207" s="13">
        <v>3.2777777777777777</v>
      </c>
      <c r="H8207" s="13">
        <v>5.333333333333333</v>
      </c>
      <c r="I8207" s="13">
        <v>1.2</v>
      </c>
      <c r="J8207" s="13">
        <v>4.166666666666667</v>
      </c>
      <c r="K8207" s="13">
        <v>0.2</v>
      </c>
      <c r="L8207" s="13">
        <v>10</v>
      </c>
      <c r="M8207" s="13">
        <v>34.166666666666671</v>
      </c>
    </row>
    <row r="8208" spans="2:13">
      <c r="B8208" s="10">
        <v>8205</v>
      </c>
      <c r="C8208" s="13">
        <v>0.6</v>
      </c>
      <c r="D8208" s="13">
        <v>6.666666666666667</v>
      </c>
      <c r="E8208" s="13">
        <v>15.428571428571429</v>
      </c>
      <c r="F8208" s="13">
        <v>21.616169544740973</v>
      </c>
      <c r="G8208" s="13">
        <v>2.2692307692307692</v>
      </c>
      <c r="H8208" s="13">
        <v>3.9183673469387754</v>
      </c>
      <c r="I8208" s="13">
        <v>1.4</v>
      </c>
      <c r="J8208" s="13">
        <v>3.5714285714285716</v>
      </c>
      <c r="K8208" s="13">
        <v>0.2</v>
      </c>
      <c r="L8208" s="13">
        <v>10</v>
      </c>
      <c r="M8208" s="13">
        <v>20.238095238095241</v>
      </c>
    </row>
    <row r="8209" spans="2:13">
      <c r="B8209" s="10">
        <v>8206</v>
      </c>
      <c r="C8209" s="13">
        <v>1.2</v>
      </c>
      <c r="D8209" s="13">
        <v>3.3333333333333335</v>
      </c>
      <c r="E8209" s="13">
        <v>10.188679245283019</v>
      </c>
      <c r="F8209" s="13">
        <v>15.744886806687999</v>
      </c>
      <c r="G8209" s="13">
        <v>3.1258278145695364</v>
      </c>
      <c r="H8209" s="13">
        <v>2.4303797468354431</v>
      </c>
      <c r="I8209" s="13">
        <v>1.2</v>
      </c>
      <c r="J8209" s="13">
        <v>4.166666666666667</v>
      </c>
      <c r="K8209" s="13">
        <v>0.2</v>
      </c>
      <c r="L8209" s="13">
        <v>10</v>
      </c>
      <c r="M8209" s="13">
        <v>17.5</v>
      </c>
    </row>
    <row r="8210" spans="2:13">
      <c r="B8210" s="10">
        <v>8207</v>
      </c>
      <c r="C8210" s="13">
        <v>1</v>
      </c>
      <c r="D8210" s="13">
        <v>4</v>
      </c>
      <c r="E8210" s="13">
        <v>14.594594594594593</v>
      </c>
      <c r="F8210" s="13">
        <v>24.16438112989837</v>
      </c>
      <c r="G8210" s="13">
        <v>2.7126436781609193</v>
      </c>
      <c r="H8210" s="13">
        <v>6.8571428571428568</v>
      </c>
      <c r="I8210" s="13">
        <v>1.4</v>
      </c>
      <c r="J8210" s="13">
        <v>3.5714285714285716</v>
      </c>
      <c r="K8210" s="13">
        <v>0.6</v>
      </c>
      <c r="L8210" s="13">
        <v>3.3333333333333335</v>
      </c>
      <c r="M8210" s="13">
        <v>10.904761904761905</v>
      </c>
    </row>
    <row r="8211" spans="2:13">
      <c r="B8211" s="10">
        <v>8208</v>
      </c>
      <c r="C8211" s="13">
        <v>1.4</v>
      </c>
      <c r="D8211" s="13">
        <v>2.8571428571428572</v>
      </c>
      <c r="E8211" s="13">
        <v>9.1525423728813564</v>
      </c>
      <c r="F8211" s="13">
        <v>15.623130608175474</v>
      </c>
      <c r="G8211" s="13">
        <v>3.4705882352941178</v>
      </c>
      <c r="H8211" s="13">
        <v>3</v>
      </c>
      <c r="I8211" s="13">
        <v>1.2</v>
      </c>
      <c r="J8211" s="13">
        <v>4.166666666666667</v>
      </c>
      <c r="K8211" s="13">
        <v>0.6</v>
      </c>
      <c r="L8211" s="13">
        <v>3.3333333333333335</v>
      </c>
      <c r="M8211" s="13">
        <v>10.357142857142858</v>
      </c>
    </row>
    <row r="8212" spans="2:13">
      <c r="B8212" s="10">
        <v>8209</v>
      </c>
      <c r="C8212" s="13">
        <v>0.6</v>
      </c>
      <c r="D8212" s="13">
        <v>6.666666666666667</v>
      </c>
      <c r="E8212" s="13">
        <v>14.594594594594593</v>
      </c>
      <c r="F8212" s="13">
        <v>20.363755011642333</v>
      </c>
      <c r="G8212" s="13">
        <v>3.0649350649350646</v>
      </c>
      <c r="H8212" s="13">
        <v>2.704225352112676</v>
      </c>
      <c r="I8212" s="13">
        <v>1.2</v>
      </c>
      <c r="J8212" s="13">
        <v>4.166666666666667</v>
      </c>
      <c r="K8212" s="13">
        <v>0.6</v>
      </c>
      <c r="L8212" s="13">
        <v>3.3333333333333335</v>
      </c>
      <c r="M8212" s="13">
        <v>14.166666666666668</v>
      </c>
    </row>
    <row r="8213" spans="2:13">
      <c r="B8213" s="10">
        <v>8210</v>
      </c>
      <c r="C8213" s="13">
        <v>0.6</v>
      </c>
      <c r="D8213" s="13">
        <v>6.666666666666667</v>
      </c>
      <c r="E8213" s="13">
        <v>12.272727272727273</v>
      </c>
      <c r="F8213" s="13">
        <v>18.990675990675992</v>
      </c>
      <c r="G8213" s="13">
        <v>3.0256410256410255</v>
      </c>
      <c r="H8213" s="13">
        <v>3.6923076923076925</v>
      </c>
      <c r="I8213" s="13">
        <v>1.4</v>
      </c>
      <c r="J8213" s="13">
        <v>3.5714285714285716</v>
      </c>
      <c r="K8213" s="13">
        <v>0.4</v>
      </c>
      <c r="L8213" s="13">
        <v>5</v>
      </c>
      <c r="M8213" s="13">
        <v>15.238095238095239</v>
      </c>
    </row>
    <row r="8214" spans="2:13">
      <c r="B8214" s="10">
        <v>8211</v>
      </c>
      <c r="C8214" s="13">
        <v>0.4</v>
      </c>
      <c r="D8214" s="13">
        <v>10</v>
      </c>
      <c r="E8214" s="13">
        <v>18</v>
      </c>
      <c r="F8214" s="13">
        <v>24.803053435114503</v>
      </c>
      <c r="G8214" s="13">
        <v>3.603053435114504</v>
      </c>
      <c r="H8214" s="13">
        <v>3.2</v>
      </c>
      <c r="I8214" s="13">
        <v>1.2</v>
      </c>
      <c r="J8214" s="13">
        <v>4.166666666666667</v>
      </c>
      <c r="K8214" s="13">
        <v>0.4</v>
      </c>
      <c r="L8214" s="13">
        <v>5</v>
      </c>
      <c r="M8214" s="13">
        <v>19.166666666666668</v>
      </c>
    </row>
    <row r="8215" spans="2:13">
      <c r="B8215" s="10">
        <v>8212</v>
      </c>
      <c r="C8215" s="13">
        <v>1</v>
      </c>
      <c r="D8215" s="13">
        <v>4</v>
      </c>
      <c r="E8215" s="13">
        <v>12</v>
      </c>
      <c r="F8215" s="13">
        <v>19.087338501291988</v>
      </c>
      <c r="G8215" s="13">
        <v>2.6222222222222222</v>
      </c>
      <c r="H8215" s="13">
        <v>4.4651162790697674</v>
      </c>
      <c r="I8215" s="13">
        <v>1</v>
      </c>
      <c r="J8215" s="13">
        <v>5</v>
      </c>
      <c r="K8215" s="13">
        <v>0.6</v>
      </c>
      <c r="L8215" s="13">
        <v>3.3333333333333335</v>
      </c>
      <c r="M8215" s="13">
        <v>12.333333333333334</v>
      </c>
    </row>
    <row r="8216" spans="2:13">
      <c r="B8216" s="10">
        <v>8213</v>
      </c>
      <c r="C8216" s="13">
        <v>0.2</v>
      </c>
      <c r="D8216" s="13">
        <v>20</v>
      </c>
      <c r="E8216" s="13">
        <v>10</v>
      </c>
      <c r="F8216" s="13">
        <v>15.375118708452042</v>
      </c>
      <c r="G8216" s="13">
        <v>2.9135802469135803</v>
      </c>
      <c r="H8216" s="13">
        <v>2.4615384615384617</v>
      </c>
      <c r="I8216" s="13">
        <v>0.6</v>
      </c>
      <c r="J8216" s="13">
        <v>8.3333333333333339</v>
      </c>
      <c r="K8216" s="13">
        <v>0.6</v>
      </c>
      <c r="L8216" s="13">
        <v>3.3333333333333335</v>
      </c>
      <c r="M8216" s="13">
        <v>31.666666666666668</v>
      </c>
    </row>
    <row r="8217" spans="2:13">
      <c r="B8217" s="10">
        <v>8214</v>
      </c>
      <c r="C8217" s="13">
        <v>0.8</v>
      </c>
      <c r="D8217" s="13">
        <v>5</v>
      </c>
      <c r="E8217" s="13">
        <v>9.3103448275862064</v>
      </c>
      <c r="F8217" s="13">
        <v>14.910344827586208</v>
      </c>
      <c r="G8217" s="13">
        <v>2.776470588235294</v>
      </c>
      <c r="H8217" s="13">
        <v>2.8235294117647061</v>
      </c>
      <c r="I8217" s="13">
        <v>1</v>
      </c>
      <c r="J8217" s="13">
        <v>5</v>
      </c>
      <c r="K8217" s="13">
        <v>0.4</v>
      </c>
      <c r="L8217" s="13">
        <v>5</v>
      </c>
      <c r="M8217" s="13">
        <v>15</v>
      </c>
    </row>
    <row r="8218" spans="2:13">
      <c r="B8218" s="10">
        <v>8215</v>
      </c>
      <c r="C8218" s="13">
        <v>1</v>
      </c>
      <c r="D8218" s="13">
        <v>4</v>
      </c>
      <c r="E8218" s="13">
        <v>15</v>
      </c>
      <c r="F8218" s="13">
        <v>22.549136577708008</v>
      </c>
      <c r="G8218" s="13">
        <v>3.6307692307692307</v>
      </c>
      <c r="H8218" s="13">
        <v>3.9183673469387754</v>
      </c>
      <c r="I8218" s="13">
        <v>1.2</v>
      </c>
      <c r="J8218" s="13">
        <v>4.166666666666667</v>
      </c>
      <c r="K8218" s="13">
        <v>0.1</v>
      </c>
      <c r="L8218" s="13">
        <v>20</v>
      </c>
      <c r="M8218" s="13">
        <v>28.166666666666668</v>
      </c>
    </row>
    <row r="8219" spans="2:13">
      <c r="B8219" s="10">
        <v>8216</v>
      </c>
      <c r="C8219" s="13">
        <v>0.6</v>
      </c>
      <c r="D8219" s="13">
        <v>6.666666666666667</v>
      </c>
      <c r="E8219" s="13">
        <v>11.48936170212766</v>
      </c>
      <c r="F8219" s="13">
        <v>17.016634429400387</v>
      </c>
      <c r="G8219" s="13">
        <v>2.8606060606060604</v>
      </c>
      <c r="H8219" s="13">
        <v>2.6666666666666665</v>
      </c>
      <c r="I8219" s="13">
        <v>1.4</v>
      </c>
      <c r="J8219" s="13">
        <v>3.5714285714285716</v>
      </c>
      <c r="K8219" s="13">
        <v>0.1</v>
      </c>
      <c r="L8219" s="13">
        <v>20</v>
      </c>
      <c r="M8219" s="13">
        <v>30.238095238095241</v>
      </c>
    </row>
    <row r="8220" spans="2:13">
      <c r="B8220" s="10">
        <v>8217</v>
      </c>
      <c r="C8220" s="13">
        <v>0.6</v>
      </c>
      <c r="D8220" s="13">
        <v>6.666666666666667</v>
      </c>
      <c r="E8220" s="13">
        <v>9.1525423728813564</v>
      </c>
      <c r="F8220" s="13">
        <v>16.713590858552958</v>
      </c>
      <c r="G8220" s="13">
        <v>2.3718592964824121</v>
      </c>
      <c r="H8220" s="13">
        <v>5.1891891891891895</v>
      </c>
      <c r="I8220" s="13">
        <v>0.6</v>
      </c>
      <c r="J8220" s="13">
        <v>8.3333333333333339</v>
      </c>
      <c r="K8220" s="13">
        <v>0.6</v>
      </c>
      <c r="L8220" s="13">
        <v>3.3333333333333335</v>
      </c>
      <c r="M8220" s="13">
        <v>18.333333333333332</v>
      </c>
    </row>
    <row r="8221" spans="2:13">
      <c r="B8221" s="10">
        <v>8218</v>
      </c>
      <c r="C8221" s="13">
        <v>0.8</v>
      </c>
      <c r="D8221" s="13">
        <v>5</v>
      </c>
      <c r="E8221" s="13">
        <v>12.272727272727273</v>
      </c>
      <c r="F8221" s="13">
        <v>18.577990430622009</v>
      </c>
      <c r="G8221" s="13">
        <v>3.1052631578947372</v>
      </c>
      <c r="H8221" s="13">
        <v>3.2</v>
      </c>
      <c r="I8221" s="13">
        <v>1</v>
      </c>
      <c r="J8221" s="13">
        <v>5</v>
      </c>
      <c r="K8221" s="13">
        <v>0.1</v>
      </c>
      <c r="L8221" s="13">
        <v>20</v>
      </c>
      <c r="M8221" s="13">
        <v>30</v>
      </c>
    </row>
    <row r="8222" spans="2:13">
      <c r="B8222" s="10">
        <v>8219</v>
      </c>
      <c r="C8222" s="13">
        <v>0.8</v>
      </c>
      <c r="D8222" s="13">
        <v>5</v>
      </c>
      <c r="E8222" s="13">
        <v>12.272727272727273</v>
      </c>
      <c r="F8222" s="13">
        <v>19.190826362717161</v>
      </c>
      <c r="G8222" s="13">
        <v>2.7441860465116279</v>
      </c>
      <c r="H8222" s="13">
        <v>4.1739130434782608</v>
      </c>
      <c r="I8222" s="13">
        <v>1</v>
      </c>
      <c r="J8222" s="13">
        <v>5</v>
      </c>
      <c r="K8222" s="13">
        <v>0.2</v>
      </c>
      <c r="L8222" s="13">
        <v>10</v>
      </c>
      <c r="M8222" s="13">
        <v>20</v>
      </c>
    </row>
    <row r="8223" spans="2:13">
      <c r="B8223" s="10">
        <v>8220</v>
      </c>
      <c r="C8223" s="13">
        <v>0.8</v>
      </c>
      <c r="D8223" s="13">
        <v>5</v>
      </c>
      <c r="E8223" s="13">
        <v>15.882352941176469</v>
      </c>
      <c r="F8223" s="13">
        <v>26.046563467492259</v>
      </c>
      <c r="G8223" s="13">
        <v>2.4842105263157896</v>
      </c>
      <c r="H8223" s="13">
        <v>7.68</v>
      </c>
      <c r="I8223" s="13">
        <v>0.6</v>
      </c>
      <c r="J8223" s="13">
        <v>8.3333333333333339</v>
      </c>
      <c r="K8223" s="13">
        <v>0.4</v>
      </c>
      <c r="L8223" s="13">
        <v>5</v>
      </c>
      <c r="M8223" s="13">
        <v>18.333333333333336</v>
      </c>
    </row>
    <row r="8224" spans="2:13">
      <c r="B8224" s="10">
        <v>8221</v>
      </c>
      <c r="C8224" s="13">
        <v>0.6</v>
      </c>
      <c r="D8224" s="13">
        <v>6.666666666666667</v>
      </c>
      <c r="E8224" s="13">
        <v>9.8181818181818166</v>
      </c>
      <c r="F8224" s="13">
        <v>20.50783699059561</v>
      </c>
      <c r="G8224" s="13">
        <v>4.068965517241379</v>
      </c>
      <c r="H8224" s="13">
        <v>6.6206896551724137</v>
      </c>
      <c r="I8224" s="13">
        <v>1</v>
      </c>
      <c r="J8224" s="13">
        <v>5</v>
      </c>
      <c r="K8224" s="13">
        <v>0.2</v>
      </c>
      <c r="L8224" s="13">
        <v>10</v>
      </c>
      <c r="M8224" s="13">
        <v>21.666666666666668</v>
      </c>
    </row>
    <row r="8225" spans="2:13">
      <c r="B8225" s="10">
        <v>8222</v>
      </c>
      <c r="C8225" s="13">
        <v>0.8</v>
      </c>
      <c r="D8225" s="13">
        <v>5</v>
      </c>
      <c r="E8225" s="13">
        <v>13.846153846153847</v>
      </c>
      <c r="F8225" s="13">
        <v>24.14405005933758</v>
      </c>
      <c r="G8225" s="13">
        <v>4.1043478260869568</v>
      </c>
      <c r="H8225" s="13">
        <v>6.193548387096774</v>
      </c>
      <c r="I8225" s="13">
        <v>1</v>
      </c>
      <c r="J8225" s="13">
        <v>5</v>
      </c>
      <c r="K8225" s="13">
        <v>0.2</v>
      </c>
      <c r="L8225" s="13">
        <v>10</v>
      </c>
      <c r="M8225" s="13">
        <v>20</v>
      </c>
    </row>
    <row r="8226" spans="2:13">
      <c r="B8226" s="10">
        <v>8223</v>
      </c>
      <c r="C8226" s="13">
        <v>0.6</v>
      </c>
      <c r="D8226" s="13">
        <v>6.666666666666667</v>
      </c>
      <c r="E8226" s="13">
        <v>11.020408163265305</v>
      </c>
      <c r="F8226" s="13">
        <v>17.646034505427082</v>
      </c>
      <c r="G8226" s="13">
        <v>3.7165354330708662</v>
      </c>
      <c r="H8226" s="13">
        <v>2.9090909090909092</v>
      </c>
      <c r="I8226" s="13">
        <v>1.6</v>
      </c>
      <c r="J8226" s="13">
        <v>3.125</v>
      </c>
      <c r="K8226" s="13">
        <v>0.6</v>
      </c>
      <c r="L8226" s="13">
        <v>3.3333333333333335</v>
      </c>
      <c r="M8226" s="13">
        <v>13.125000000000002</v>
      </c>
    </row>
    <row r="8227" spans="2:13">
      <c r="B8227" s="10">
        <v>8224</v>
      </c>
      <c r="C8227" s="13">
        <v>1.2</v>
      </c>
      <c r="D8227" s="13">
        <v>3.3333333333333335</v>
      </c>
      <c r="E8227" s="13">
        <v>14.594594594594593</v>
      </c>
      <c r="F8227" s="13">
        <v>23.897333306659728</v>
      </c>
      <c r="G8227" s="13">
        <v>2.4455958549222796</v>
      </c>
      <c r="H8227" s="13">
        <v>6.8571428571428568</v>
      </c>
      <c r="I8227" s="13">
        <v>0.8</v>
      </c>
      <c r="J8227" s="13">
        <v>6.25</v>
      </c>
      <c r="K8227" s="13">
        <v>0.4</v>
      </c>
      <c r="L8227" s="13">
        <v>5</v>
      </c>
      <c r="M8227" s="13">
        <v>14.583333333333334</v>
      </c>
    </row>
    <row r="8228" spans="2:13">
      <c r="B8228" s="10">
        <v>8225</v>
      </c>
      <c r="C8228" s="13">
        <v>0.4</v>
      </c>
      <c r="D8228" s="13">
        <v>10</v>
      </c>
      <c r="E8228" s="13">
        <v>10.188679245283019</v>
      </c>
      <c r="F8228" s="13">
        <v>17.066728025770825</v>
      </c>
      <c r="G8228" s="13">
        <v>2.8780487804878048</v>
      </c>
      <c r="H8228" s="13">
        <v>4</v>
      </c>
      <c r="I8228" s="13">
        <v>1</v>
      </c>
      <c r="J8228" s="13">
        <v>5</v>
      </c>
      <c r="K8228" s="13">
        <v>0.4</v>
      </c>
      <c r="L8228" s="13">
        <v>5</v>
      </c>
      <c r="M8228" s="13">
        <v>20</v>
      </c>
    </row>
    <row r="8229" spans="2:13">
      <c r="B8229" s="10">
        <v>8226</v>
      </c>
      <c r="C8229" s="13">
        <v>0.8</v>
      </c>
      <c r="D8229" s="13">
        <v>5</v>
      </c>
      <c r="E8229" s="13">
        <v>13.846153846153847</v>
      </c>
      <c r="F8229" s="13">
        <v>21.82977997612144</v>
      </c>
      <c r="G8229" s="13">
        <v>3.3006993006993004</v>
      </c>
      <c r="H8229" s="13">
        <v>4.6829268292682924</v>
      </c>
      <c r="I8229" s="13">
        <v>1.2</v>
      </c>
      <c r="J8229" s="13">
        <v>4.166666666666667</v>
      </c>
      <c r="K8229" s="13">
        <v>0.4</v>
      </c>
      <c r="L8229" s="13">
        <v>5</v>
      </c>
      <c r="M8229" s="13">
        <v>14.166666666666668</v>
      </c>
    </row>
    <row r="8230" spans="2:13">
      <c r="B8230" s="10">
        <v>8227</v>
      </c>
      <c r="C8230" s="13">
        <v>0.8</v>
      </c>
      <c r="D8230" s="13">
        <v>5</v>
      </c>
      <c r="E8230" s="13">
        <v>20</v>
      </c>
      <c r="F8230" s="13">
        <v>27.836657169990502</v>
      </c>
      <c r="G8230" s="13">
        <v>2.9135802469135803</v>
      </c>
      <c r="H8230" s="13">
        <v>4.9230769230769234</v>
      </c>
      <c r="I8230" s="13">
        <v>0.8</v>
      </c>
      <c r="J8230" s="13">
        <v>6.25</v>
      </c>
      <c r="K8230" s="13">
        <v>0.6</v>
      </c>
      <c r="L8230" s="13">
        <v>3.3333333333333335</v>
      </c>
      <c r="M8230" s="13">
        <v>14.583333333333334</v>
      </c>
    </row>
    <row r="8231" spans="2:13">
      <c r="B8231" s="10">
        <v>8228</v>
      </c>
      <c r="C8231" s="13">
        <v>0.6</v>
      </c>
      <c r="D8231" s="13">
        <v>6.666666666666667</v>
      </c>
      <c r="E8231" s="13">
        <v>11.739130434782609</v>
      </c>
      <c r="F8231" s="13">
        <v>20.367519589487554</v>
      </c>
      <c r="G8231" s="13">
        <v>3.5757575757575761</v>
      </c>
      <c r="H8231" s="13">
        <v>5.0526315789473681</v>
      </c>
      <c r="I8231" s="13">
        <v>1.2</v>
      </c>
      <c r="J8231" s="13">
        <v>4.166666666666667</v>
      </c>
      <c r="K8231" s="13">
        <v>0.2</v>
      </c>
      <c r="L8231" s="13">
        <v>10</v>
      </c>
      <c r="M8231" s="13">
        <v>20.833333333333336</v>
      </c>
    </row>
    <row r="8232" spans="2:13">
      <c r="B8232" s="10">
        <v>8229</v>
      </c>
      <c r="C8232" s="13">
        <v>1.2</v>
      </c>
      <c r="D8232" s="13">
        <v>3.3333333333333335</v>
      </c>
      <c r="E8232" s="13">
        <v>12.558139534883722</v>
      </c>
      <c r="F8232" s="13">
        <v>19.819141713532961</v>
      </c>
      <c r="G8232" s="13">
        <v>3.496296296296296</v>
      </c>
      <c r="H8232" s="13">
        <v>3.7647058823529411</v>
      </c>
      <c r="I8232" s="13">
        <v>1.2</v>
      </c>
      <c r="J8232" s="13">
        <v>4.166666666666667</v>
      </c>
      <c r="K8232" s="13">
        <v>0.2</v>
      </c>
      <c r="L8232" s="13">
        <v>10</v>
      </c>
      <c r="M8232" s="13">
        <v>17.5</v>
      </c>
    </row>
    <row r="8233" spans="2:13">
      <c r="B8233" s="10">
        <v>8230</v>
      </c>
      <c r="C8233" s="13">
        <v>0.8</v>
      </c>
      <c r="D8233" s="13">
        <v>5</v>
      </c>
      <c r="E8233" s="13">
        <v>14.594594594594593</v>
      </c>
      <c r="F8233" s="13">
        <v>22.486224976791014</v>
      </c>
      <c r="G8233" s="13">
        <v>2.9685534591194971</v>
      </c>
      <c r="H8233" s="13">
        <v>4.9230769230769234</v>
      </c>
      <c r="I8233" s="13">
        <v>1.2</v>
      </c>
      <c r="J8233" s="13">
        <v>4.166666666666667</v>
      </c>
      <c r="K8233" s="13">
        <v>0.2</v>
      </c>
      <c r="L8233" s="13">
        <v>10</v>
      </c>
      <c r="M8233" s="13">
        <v>19.166666666666668</v>
      </c>
    </row>
    <row r="8234" spans="2:13">
      <c r="B8234" s="10">
        <v>8231</v>
      </c>
      <c r="C8234" s="13">
        <v>0.8</v>
      </c>
      <c r="D8234" s="13">
        <v>5</v>
      </c>
      <c r="E8234" s="13">
        <v>16.363636363636363</v>
      </c>
      <c r="F8234" s="13">
        <v>24.209167350867759</v>
      </c>
      <c r="G8234" s="13">
        <v>2.7928994082840237</v>
      </c>
      <c r="H8234" s="13">
        <v>5.0526315789473681</v>
      </c>
      <c r="I8234" s="13">
        <v>0.6</v>
      </c>
      <c r="J8234" s="13">
        <v>8.3333333333333339</v>
      </c>
      <c r="K8234" s="13">
        <v>0.4</v>
      </c>
      <c r="L8234" s="13">
        <v>5</v>
      </c>
      <c r="M8234" s="13">
        <v>18.333333333333336</v>
      </c>
    </row>
    <row r="8235" spans="2:13">
      <c r="B8235" s="10">
        <v>8232</v>
      </c>
      <c r="C8235" s="13">
        <v>1</v>
      </c>
      <c r="D8235" s="13">
        <v>4</v>
      </c>
      <c r="E8235" s="13">
        <v>12.558139534883722</v>
      </c>
      <c r="F8235" s="13">
        <v>19.53389411182583</v>
      </c>
      <c r="G8235" s="13">
        <v>2.5106382978723403</v>
      </c>
      <c r="H8235" s="13">
        <v>4.4651162790697674</v>
      </c>
      <c r="I8235" s="13">
        <v>1.2</v>
      </c>
      <c r="J8235" s="13">
        <v>4.166666666666667</v>
      </c>
      <c r="K8235" s="13">
        <v>0.4</v>
      </c>
      <c r="L8235" s="13">
        <v>5</v>
      </c>
      <c r="M8235" s="13">
        <v>13.166666666666668</v>
      </c>
    </row>
    <row r="8236" spans="2:13">
      <c r="B8236" s="10">
        <v>8233</v>
      </c>
      <c r="C8236" s="13">
        <v>0.4</v>
      </c>
      <c r="D8236" s="13">
        <v>10</v>
      </c>
      <c r="E8236" s="13">
        <v>13.170731707317072</v>
      </c>
      <c r="F8236" s="13">
        <v>21.031531439624253</v>
      </c>
      <c r="G8236" s="13">
        <v>3.3956834532374103</v>
      </c>
      <c r="H8236" s="13">
        <v>4.4651162790697674</v>
      </c>
      <c r="I8236" s="13">
        <v>0.8</v>
      </c>
      <c r="J8236" s="13">
        <v>6.25</v>
      </c>
      <c r="K8236" s="13">
        <v>0.6</v>
      </c>
      <c r="L8236" s="13">
        <v>3.3333333333333335</v>
      </c>
      <c r="M8236" s="13">
        <v>19.583333333333332</v>
      </c>
    </row>
    <row r="8237" spans="2:13">
      <c r="B8237" s="10">
        <v>8234</v>
      </c>
      <c r="C8237" s="13">
        <v>0.6</v>
      </c>
      <c r="D8237" s="13">
        <v>6.666666666666667</v>
      </c>
      <c r="E8237" s="13">
        <v>16.363636363636363</v>
      </c>
      <c r="F8237" s="13">
        <v>22.928853754940711</v>
      </c>
      <c r="G8237" s="13">
        <v>2.5652173913043477</v>
      </c>
      <c r="H8237" s="13">
        <v>4</v>
      </c>
      <c r="I8237" s="13">
        <v>1</v>
      </c>
      <c r="J8237" s="13">
        <v>5</v>
      </c>
      <c r="K8237" s="13">
        <v>0.2</v>
      </c>
      <c r="L8237" s="13">
        <v>10</v>
      </c>
      <c r="M8237" s="13">
        <v>21.666666666666668</v>
      </c>
    </row>
    <row r="8238" spans="2:13">
      <c r="B8238" s="10">
        <v>8235</v>
      </c>
      <c r="C8238" s="13">
        <v>1.2</v>
      </c>
      <c r="D8238" s="13">
        <v>3.3333333333333335</v>
      </c>
      <c r="E8238" s="13">
        <v>10.588235294117647</v>
      </c>
      <c r="F8238" s="13">
        <v>15.319004524886877</v>
      </c>
      <c r="G8238" s="13">
        <v>2.2692307692307692</v>
      </c>
      <c r="H8238" s="13">
        <v>2.4615384615384617</v>
      </c>
      <c r="I8238" s="13">
        <v>1</v>
      </c>
      <c r="J8238" s="13">
        <v>5</v>
      </c>
      <c r="K8238" s="13">
        <v>0.2</v>
      </c>
      <c r="L8238" s="13">
        <v>10</v>
      </c>
      <c r="M8238" s="13">
        <v>18.333333333333336</v>
      </c>
    </row>
    <row r="8239" spans="2:13">
      <c r="B8239" s="10">
        <v>8236</v>
      </c>
      <c r="C8239" s="13">
        <v>0.6</v>
      </c>
      <c r="D8239" s="13">
        <v>6.666666666666667</v>
      </c>
      <c r="E8239" s="13">
        <v>10.188679245283019</v>
      </c>
      <c r="F8239" s="13">
        <v>16.571554672845636</v>
      </c>
      <c r="G8239" s="13">
        <v>2.7602339181286553</v>
      </c>
      <c r="H8239" s="13">
        <v>3.6226415094339623</v>
      </c>
      <c r="I8239" s="13">
        <v>1</v>
      </c>
      <c r="J8239" s="13">
        <v>5</v>
      </c>
      <c r="K8239" s="13">
        <v>0.6</v>
      </c>
      <c r="L8239" s="13">
        <v>3.3333333333333335</v>
      </c>
      <c r="M8239" s="13">
        <v>15.000000000000002</v>
      </c>
    </row>
    <row r="8240" spans="2:13">
      <c r="B8240" s="10">
        <v>8237</v>
      </c>
      <c r="C8240" s="13">
        <v>0.6</v>
      </c>
      <c r="D8240" s="13">
        <v>6.666666666666667</v>
      </c>
      <c r="E8240" s="13">
        <v>12.272727272727273</v>
      </c>
      <c r="F8240" s="13">
        <v>20.400909576448122</v>
      </c>
      <c r="G8240" s="13">
        <v>3.4452554744525545</v>
      </c>
      <c r="H8240" s="13">
        <v>4.6829268292682924</v>
      </c>
      <c r="I8240" s="13">
        <v>0.8</v>
      </c>
      <c r="J8240" s="13">
        <v>6.25</v>
      </c>
      <c r="K8240" s="13">
        <v>0.8</v>
      </c>
      <c r="L8240" s="13">
        <v>2.5</v>
      </c>
      <c r="M8240" s="13">
        <v>15.416666666666668</v>
      </c>
    </row>
    <row r="8241" spans="2:13">
      <c r="B8241" s="10">
        <v>8238</v>
      </c>
      <c r="C8241" s="13">
        <v>1</v>
      </c>
      <c r="D8241" s="13">
        <v>4</v>
      </c>
      <c r="E8241" s="13">
        <v>12.857142857142858</v>
      </c>
      <c r="F8241" s="13">
        <v>18.871031746031747</v>
      </c>
      <c r="G8241" s="13">
        <v>2.458333333333333</v>
      </c>
      <c r="H8241" s="13">
        <v>3.5555555555555554</v>
      </c>
      <c r="I8241" s="13">
        <v>1.2</v>
      </c>
      <c r="J8241" s="13">
        <v>4.166666666666667</v>
      </c>
      <c r="K8241" s="13">
        <v>0.2</v>
      </c>
      <c r="L8241" s="13">
        <v>10</v>
      </c>
      <c r="M8241" s="13">
        <v>18.166666666666668</v>
      </c>
    </row>
    <row r="8242" spans="2:13">
      <c r="B8242" s="10">
        <v>8239</v>
      </c>
      <c r="C8242" s="13">
        <v>0.6</v>
      </c>
      <c r="D8242" s="13">
        <v>6.666666666666667</v>
      </c>
      <c r="E8242" s="13">
        <v>13.846153846153847</v>
      </c>
      <c r="F8242" s="13">
        <v>21.711088911088911</v>
      </c>
      <c r="G8242" s="13">
        <v>3.0649350649350646</v>
      </c>
      <c r="H8242" s="13">
        <v>4.8</v>
      </c>
      <c r="I8242" s="13">
        <v>1</v>
      </c>
      <c r="J8242" s="13">
        <v>5</v>
      </c>
      <c r="K8242" s="13">
        <v>0.2</v>
      </c>
      <c r="L8242" s="13">
        <v>10</v>
      </c>
      <c r="M8242" s="13">
        <v>21.666666666666668</v>
      </c>
    </row>
    <row r="8243" spans="2:13">
      <c r="B8243" s="10">
        <v>8240</v>
      </c>
      <c r="C8243" s="13">
        <v>0.8</v>
      </c>
      <c r="D8243" s="13">
        <v>5</v>
      </c>
      <c r="E8243" s="13">
        <v>12.558139534883722</v>
      </c>
      <c r="F8243" s="13">
        <v>19.071678283716587</v>
      </c>
      <c r="G8243" s="13">
        <v>3.0849673202614376</v>
      </c>
      <c r="H8243" s="13">
        <v>3.4285714285714284</v>
      </c>
      <c r="I8243" s="13">
        <v>1.2</v>
      </c>
      <c r="J8243" s="13">
        <v>4.166666666666667</v>
      </c>
      <c r="K8243" s="13">
        <v>0.4</v>
      </c>
      <c r="L8243" s="13">
        <v>5</v>
      </c>
      <c r="M8243" s="13">
        <v>14.166666666666668</v>
      </c>
    </row>
    <row r="8244" spans="2:13">
      <c r="B8244" s="10">
        <v>8241</v>
      </c>
      <c r="C8244" s="13">
        <v>0.8</v>
      </c>
      <c r="D8244" s="13">
        <v>5</v>
      </c>
      <c r="E8244" s="13">
        <v>15.428571428571429</v>
      </c>
      <c r="F8244" s="13">
        <v>27.254135338345865</v>
      </c>
      <c r="G8244" s="13">
        <v>4.9684210526315793</v>
      </c>
      <c r="H8244" s="13">
        <v>6.8571428571428568</v>
      </c>
      <c r="I8244" s="13">
        <v>1</v>
      </c>
      <c r="J8244" s="13">
        <v>5</v>
      </c>
      <c r="K8244" s="13">
        <v>0.4</v>
      </c>
      <c r="L8244" s="13">
        <v>5</v>
      </c>
      <c r="M8244" s="13">
        <v>15</v>
      </c>
    </row>
    <row r="8245" spans="2:13">
      <c r="B8245" s="10">
        <v>8242</v>
      </c>
      <c r="C8245" s="13">
        <v>1.2</v>
      </c>
      <c r="D8245" s="13">
        <v>3.3333333333333335</v>
      </c>
      <c r="E8245" s="13">
        <v>16.875</v>
      </c>
      <c r="F8245" s="13">
        <v>23.042785234899327</v>
      </c>
      <c r="G8245" s="13">
        <v>3.1677852348993287</v>
      </c>
      <c r="H8245" s="13">
        <v>3</v>
      </c>
      <c r="I8245" s="13">
        <v>1</v>
      </c>
      <c r="J8245" s="13">
        <v>5</v>
      </c>
      <c r="K8245" s="13">
        <v>0.4</v>
      </c>
      <c r="L8245" s="13">
        <v>5</v>
      </c>
      <c r="M8245" s="13">
        <v>13.333333333333334</v>
      </c>
    </row>
    <row r="8246" spans="2:13">
      <c r="B8246" s="10">
        <v>8243</v>
      </c>
      <c r="C8246" s="13">
        <v>0.6</v>
      </c>
      <c r="D8246" s="13">
        <v>6.666666666666667</v>
      </c>
      <c r="E8246" s="13">
        <v>11.25</v>
      </c>
      <c r="F8246" s="13">
        <v>21.426000000000002</v>
      </c>
      <c r="G8246" s="13">
        <v>3.7759999999999998</v>
      </c>
      <c r="H8246" s="13">
        <v>6.4</v>
      </c>
      <c r="I8246" s="13">
        <v>1.2</v>
      </c>
      <c r="J8246" s="13">
        <v>4.166666666666667</v>
      </c>
      <c r="K8246" s="13">
        <v>0.6</v>
      </c>
      <c r="L8246" s="13">
        <v>3.3333333333333335</v>
      </c>
      <c r="M8246" s="13">
        <v>14.166666666666668</v>
      </c>
    </row>
    <row r="8247" spans="2:13">
      <c r="B8247" s="10">
        <v>8244</v>
      </c>
      <c r="C8247" s="13">
        <v>1</v>
      </c>
      <c r="D8247" s="13">
        <v>4</v>
      </c>
      <c r="E8247" s="13">
        <v>10.188679245283019</v>
      </c>
      <c r="F8247" s="13">
        <v>16.419240173716286</v>
      </c>
      <c r="G8247" s="13">
        <v>2.1454545454545455</v>
      </c>
      <c r="H8247" s="13">
        <v>4.0851063829787231</v>
      </c>
      <c r="I8247" s="13">
        <v>0.6</v>
      </c>
      <c r="J8247" s="13">
        <v>8.3333333333333339</v>
      </c>
      <c r="K8247" s="13">
        <v>0.2</v>
      </c>
      <c r="L8247" s="13">
        <v>10</v>
      </c>
      <c r="M8247" s="13">
        <v>22.333333333333336</v>
      </c>
    </row>
    <row r="8248" spans="2:13">
      <c r="B8248" s="10">
        <v>8245</v>
      </c>
      <c r="C8248" s="13">
        <v>0.8</v>
      </c>
      <c r="D8248" s="13">
        <v>5</v>
      </c>
      <c r="E8248" s="13">
        <v>8.1818181818181817</v>
      </c>
      <c r="F8248" s="13">
        <v>17.815431627196332</v>
      </c>
      <c r="G8248" s="13">
        <v>2.776470588235294</v>
      </c>
      <c r="H8248" s="13">
        <v>6.8571428571428568</v>
      </c>
      <c r="I8248" s="13">
        <v>0.8</v>
      </c>
      <c r="J8248" s="13">
        <v>6.25</v>
      </c>
      <c r="K8248" s="13">
        <v>0.2</v>
      </c>
      <c r="L8248" s="13">
        <v>10</v>
      </c>
      <c r="M8248" s="13">
        <v>21.25</v>
      </c>
    </row>
    <row r="8249" spans="2:13">
      <c r="B8249" s="10">
        <v>8246</v>
      </c>
      <c r="C8249" s="13">
        <v>0.6</v>
      </c>
      <c r="D8249" s="13">
        <v>6.666666666666667</v>
      </c>
      <c r="E8249" s="13">
        <v>14.594594594594593</v>
      </c>
      <c r="F8249" s="13">
        <v>22.053992012098181</v>
      </c>
      <c r="G8249" s="13">
        <v>2.776470588235294</v>
      </c>
      <c r="H8249" s="13">
        <v>4.6829268292682924</v>
      </c>
      <c r="I8249" s="13">
        <v>1.6</v>
      </c>
      <c r="J8249" s="13">
        <v>3.125</v>
      </c>
      <c r="K8249" s="13">
        <v>0.2</v>
      </c>
      <c r="L8249" s="13">
        <v>10</v>
      </c>
      <c r="M8249" s="13">
        <v>19.791666666666668</v>
      </c>
    </row>
    <row r="8250" spans="2:13">
      <c r="B8250" s="10">
        <v>8247</v>
      </c>
      <c r="C8250" s="13">
        <v>0.8</v>
      </c>
      <c r="D8250" s="13">
        <v>5</v>
      </c>
      <c r="E8250" s="13">
        <v>8.5714285714285712</v>
      </c>
      <c r="F8250" s="13">
        <v>16.994957983193277</v>
      </c>
      <c r="G8250" s="13">
        <v>2.776470588235294</v>
      </c>
      <c r="H8250" s="13">
        <v>5.6470588235294121</v>
      </c>
      <c r="I8250" s="13">
        <v>0.2</v>
      </c>
      <c r="J8250" s="13">
        <v>25</v>
      </c>
      <c r="K8250" s="13">
        <v>0.8</v>
      </c>
      <c r="L8250" s="13">
        <v>2.5</v>
      </c>
      <c r="M8250" s="13">
        <v>32.5</v>
      </c>
    </row>
    <row r="8251" spans="2:13">
      <c r="B8251" s="10">
        <v>8248</v>
      </c>
      <c r="C8251" s="13">
        <v>0.8</v>
      </c>
      <c r="D8251" s="13">
        <v>5</v>
      </c>
      <c r="E8251" s="13">
        <v>13.846153846153847</v>
      </c>
      <c r="F8251" s="13">
        <v>20.101072580114494</v>
      </c>
      <c r="G8251" s="13">
        <v>2.8263473053892216</v>
      </c>
      <c r="H8251" s="13">
        <v>3.4285714285714284</v>
      </c>
      <c r="I8251" s="13">
        <v>0.6</v>
      </c>
      <c r="J8251" s="13">
        <v>8.3333333333333339</v>
      </c>
      <c r="K8251" s="13">
        <v>0.4</v>
      </c>
      <c r="L8251" s="13">
        <v>5</v>
      </c>
      <c r="M8251" s="13">
        <v>18.333333333333336</v>
      </c>
    </row>
    <row r="8252" spans="2:13">
      <c r="B8252" s="10">
        <v>8249</v>
      </c>
      <c r="C8252" s="13">
        <v>0.6</v>
      </c>
      <c r="D8252" s="13">
        <v>6.666666666666667</v>
      </c>
      <c r="E8252" s="13">
        <v>7.9411764705882346</v>
      </c>
      <c r="F8252" s="13">
        <v>18.872853489221775</v>
      </c>
      <c r="G8252" s="13">
        <v>2.9316770186335406</v>
      </c>
      <c r="H8252" s="13">
        <v>8</v>
      </c>
      <c r="I8252" s="13">
        <v>1.4</v>
      </c>
      <c r="J8252" s="13">
        <v>3.5714285714285716</v>
      </c>
      <c r="K8252" s="13">
        <v>0.4</v>
      </c>
      <c r="L8252" s="13">
        <v>5</v>
      </c>
      <c r="M8252" s="13">
        <v>15.238095238095239</v>
      </c>
    </row>
    <row r="8253" spans="2:13">
      <c r="B8253" s="10">
        <v>8250</v>
      </c>
      <c r="C8253" s="13">
        <v>1</v>
      </c>
      <c r="D8253" s="13">
        <v>4</v>
      </c>
      <c r="E8253" s="13">
        <v>13.170731707317072</v>
      </c>
      <c r="F8253" s="13">
        <v>18.82495705942975</v>
      </c>
      <c r="G8253" s="13">
        <v>2.95</v>
      </c>
      <c r="H8253" s="13">
        <v>2.704225352112676</v>
      </c>
      <c r="I8253" s="13">
        <v>0.6</v>
      </c>
      <c r="J8253" s="13">
        <v>8.3333333333333339</v>
      </c>
      <c r="K8253" s="13">
        <v>0.4</v>
      </c>
      <c r="L8253" s="13">
        <v>5</v>
      </c>
      <c r="M8253" s="13">
        <v>17.333333333333336</v>
      </c>
    </row>
    <row r="8254" spans="2:13">
      <c r="B8254" s="10">
        <v>8251</v>
      </c>
      <c r="C8254" s="13">
        <v>0.6</v>
      </c>
      <c r="D8254" s="13">
        <v>6.666666666666667</v>
      </c>
      <c r="E8254" s="13">
        <v>13.846153846153847</v>
      </c>
      <c r="F8254" s="13">
        <v>20.558797524314766</v>
      </c>
      <c r="G8254" s="13">
        <v>2.7126436781609193</v>
      </c>
      <c r="H8254" s="13">
        <v>4</v>
      </c>
      <c r="I8254" s="13">
        <v>1.2</v>
      </c>
      <c r="J8254" s="13">
        <v>4.166666666666667</v>
      </c>
      <c r="K8254" s="13">
        <v>0.6</v>
      </c>
      <c r="L8254" s="13">
        <v>3.3333333333333335</v>
      </c>
      <c r="M8254" s="13">
        <v>14.166666666666668</v>
      </c>
    </row>
    <row r="8255" spans="2:13">
      <c r="B8255" s="10">
        <v>8252</v>
      </c>
      <c r="C8255" s="13">
        <v>0.4</v>
      </c>
      <c r="D8255" s="13">
        <v>10</v>
      </c>
      <c r="E8255" s="13">
        <v>13.5</v>
      </c>
      <c r="F8255" s="13">
        <v>20.123984710941233</v>
      </c>
      <c r="G8255" s="13">
        <v>2.9316770186335406</v>
      </c>
      <c r="H8255" s="13">
        <v>3.6923076923076925</v>
      </c>
      <c r="I8255" s="13">
        <v>1.2</v>
      </c>
      <c r="J8255" s="13">
        <v>4.166666666666667</v>
      </c>
      <c r="K8255" s="13">
        <v>0.4</v>
      </c>
      <c r="L8255" s="13">
        <v>5</v>
      </c>
      <c r="M8255" s="13">
        <v>19.166666666666668</v>
      </c>
    </row>
    <row r="8256" spans="2:13">
      <c r="B8256" s="10">
        <v>8253</v>
      </c>
      <c r="C8256" s="13">
        <v>0.4</v>
      </c>
      <c r="D8256" s="13">
        <v>10</v>
      </c>
      <c r="E8256" s="13">
        <v>10.588235294117647</v>
      </c>
      <c r="F8256" s="13">
        <v>18.116917464660283</v>
      </c>
      <c r="G8256" s="13">
        <v>2.1953488372093024</v>
      </c>
      <c r="H8256" s="13">
        <v>5.333333333333333</v>
      </c>
      <c r="I8256" s="13">
        <v>1.2</v>
      </c>
      <c r="J8256" s="13">
        <v>4.166666666666667</v>
      </c>
      <c r="K8256" s="13">
        <v>0.4</v>
      </c>
      <c r="L8256" s="13">
        <v>5</v>
      </c>
      <c r="M8256" s="13">
        <v>19.166666666666668</v>
      </c>
    </row>
    <row r="8257" spans="2:13">
      <c r="B8257" s="10">
        <v>8254</v>
      </c>
      <c r="C8257" s="13">
        <v>0.8</v>
      </c>
      <c r="D8257" s="13">
        <v>5</v>
      </c>
      <c r="E8257" s="13">
        <v>14.594594594594593</v>
      </c>
      <c r="F8257" s="13">
        <v>22.237968088570497</v>
      </c>
      <c r="G8257" s="13">
        <v>2.8433734939759034</v>
      </c>
      <c r="H8257" s="13">
        <v>4.8</v>
      </c>
      <c r="I8257" s="13">
        <v>1</v>
      </c>
      <c r="J8257" s="13">
        <v>5</v>
      </c>
      <c r="K8257" s="13">
        <v>0.6</v>
      </c>
      <c r="L8257" s="13">
        <v>3.3333333333333335</v>
      </c>
      <c r="M8257" s="13">
        <v>13.333333333333334</v>
      </c>
    </row>
    <row r="8258" spans="2:13">
      <c r="B8258" s="10">
        <v>8255</v>
      </c>
      <c r="C8258" s="13">
        <v>1.2</v>
      </c>
      <c r="D8258" s="13">
        <v>3.3333333333333335</v>
      </c>
      <c r="E8258" s="13">
        <v>12.558139534883722</v>
      </c>
      <c r="F8258" s="13">
        <v>21.96663374337793</v>
      </c>
      <c r="G8258" s="13">
        <v>2.5513513513513515</v>
      </c>
      <c r="H8258" s="13">
        <v>6.8571428571428568</v>
      </c>
      <c r="I8258" s="13">
        <v>1.2</v>
      </c>
      <c r="J8258" s="13">
        <v>4.166666666666667</v>
      </c>
      <c r="K8258" s="13">
        <v>0.2</v>
      </c>
      <c r="L8258" s="13">
        <v>10</v>
      </c>
      <c r="M8258" s="13">
        <v>17.5</v>
      </c>
    </row>
    <row r="8259" spans="2:13">
      <c r="B8259" s="10">
        <v>8256</v>
      </c>
      <c r="C8259" s="13">
        <v>0.8</v>
      </c>
      <c r="D8259" s="13">
        <v>5</v>
      </c>
      <c r="E8259" s="13">
        <v>11.739130434782609</v>
      </c>
      <c r="F8259" s="13">
        <v>18.667610311737235</v>
      </c>
      <c r="G8259" s="13">
        <v>2.8433734939759034</v>
      </c>
      <c r="H8259" s="13">
        <v>4.0851063829787231</v>
      </c>
      <c r="I8259" s="13">
        <v>0.6</v>
      </c>
      <c r="J8259" s="13">
        <v>8.3333333333333339</v>
      </c>
      <c r="K8259" s="13">
        <v>0.6</v>
      </c>
      <c r="L8259" s="13">
        <v>3.3333333333333335</v>
      </c>
      <c r="M8259" s="13">
        <v>16.666666666666668</v>
      </c>
    </row>
    <row r="8260" spans="2:13">
      <c r="B8260" s="10">
        <v>8257</v>
      </c>
      <c r="C8260" s="13">
        <v>0.8</v>
      </c>
      <c r="D8260" s="13">
        <v>5</v>
      </c>
      <c r="E8260" s="13">
        <v>13.5</v>
      </c>
      <c r="F8260" s="13">
        <v>19.624705882352941</v>
      </c>
      <c r="G8260" s="13">
        <v>2.3600000000000003</v>
      </c>
      <c r="H8260" s="13">
        <v>3.7647058823529411</v>
      </c>
      <c r="I8260" s="13">
        <v>0.4</v>
      </c>
      <c r="J8260" s="13">
        <v>12.5</v>
      </c>
      <c r="K8260" s="13">
        <v>0.6</v>
      </c>
      <c r="L8260" s="13">
        <v>3.3333333333333335</v>
      </c>
      <c r="M8260" s="13">
        <v>20.833333333333332</v>
      </c>
    </row>
    <row r="8261" spans="2:13">
      <c r="B8261" s="10">
        <v>8258</v>
      </c>
      <c r="C8261" s="13">
        <v>0.6</v>
      </c>
      <c r="D8261" s="13">
        <v>6.666666666666667</v>
      </c>
      <c r="E8261" s="13">
        <v>12.857142857142858</v>
      </c>
      <c r="F8261" s="13">
        <v>18.77898193760263</v>
      </c>
      <c r="G8261" s="13">
        <v>3.2551724137931033</v>
      </c>
      <c r="H8261" s="13">
        <v>2.6666666666666665</v>
      </c>
      <c r="I8261" s="13">
        <v>1</v>
      </c>
      <c r="J8261" s="13">
        <v>5</v>
      </c>
      <c r="K8261" s="13">
        <v>0.6</v>
      </c>
      <c r="L8261" s="13">
        <v>3.3333333333333335</v>
      </c>
      <c r="M8261" s="13">
        <v>15.000000000000002</v>
      </c>
    </row>
    <row r="8262" spans="2:13">
      <c r="B8262" s="10">
        <v>8259</v>
      </c>
      <c r="C8262" s="13">
        <v>1.2</v>
      </c>
      <c r="D8262" s="13">
        <v>3.3333333333333335</v>
      </c>
      <c r="E8262" s="13">
        <v>18</v>
      </c>
      <c r="F8262" s="13">
        <v>25.596513075965131</v>
      </c>
      <c r="G8262" s="13">
        <v>3.2328767123287672</v>
      </c>
      <c r="H8262" s="13">
        <v>4.3636363636363633</v>
      </c>
      <c r="I8262" s="13">
        <v>0.8</v>
      </c>
      <c r="J8262" s="13">
        <v>6.25</v>
      </c>
      <c r="K8262" s="13">
        <v>0.4</v>
      </c>
      <c r="L8262" s="13">
        <v>5</v>
      </c>
      <c r="M8262" s="13">
        <v>14.583333333333334</v>
      </c>
    </row>
    <row r="8263" spans="2:13">
      <c r="B8263" s="10">
        <v>8260</v>
      </c>
      <c r="C8263" s="13">
        <v>0.6</v>
      </c>
      <c r="D8263" s="13">
        <v>6.666666666666667</v>
      </c>
      <c r="E8263" s="13">
        <v>16.363636363636363</v>
      </c>
      <c r="F8263" s="13">
        <v>23.268571428571427</v>
      </c>
      <c r="G8263" s="13">
        <v>3.0649350649350646</v>
      </c>
      <c r="H8263" s="13">
        <v>3.84</v>
      </c>
      <c r="I8263" s="13">
        <v>1</v>
      </c>
      <c r="J8263" s="13">
        <v>5</v>
      </c>
      <c r="K8263" s="13">
        <v>0.4</v>
      </c>
      <c r="L8263" s="13">
        <v>5</v>
      </c>
      <c r="M8263" s="13">
        <v>16.666666666666668</v>
      </c>
    </row>
    <row r="8264" spans="2:13">
      <c r="B8264" s="10">
        <v>8261</v>
      </c>
      <c r="C8264" s="13">
        <v>1.6</v>
      </c>
      <c r="D8264" s="13">
        <v>2.5</v>
      </c>
      <c r="E8264" s="13">
        <v>12.857142857142858</v>
      </c>
      <c r="F8264" s="13">
        <v>19.523490162532077</v>
      </c>
      <c r="G8264" s="13">
        <v>2.8263473053892216</v>
      </c>
      <c r="H8264" s="13">
        <v>3.84</v>
      </c>
      <c r="I8264" s="13">
        <v>0.6</v>
      </c>
      <c r="J8264" s="13">
        <v>8.3333333333333339</v>
      </c>
      <c r="K8264" s="13">
        <v>0.1</v>
      </c>
      <c r="L8264" s="13">
        <v>20</v>
      </c>
      <c r="M8264" s="13">
        <v>30.833333333333336</v>
      </c>
    </row>
    <row r="8265" spans="2:13">
      <c r="B8265" s="10">
        <v>8262</v>
      </c>
      <c r="C8265" s="13">
        <v>1</v>
      </c>
      <c r="D8265" s="13">
        <v>4</v>
      </c>
      <c r="E8265" s="13">
        <v>12.272727272727273</v>
      </c>
      <c r="F8265" s="13">
        <v>19.044404291360813</v>
      </c>
      <c r="G8265" s="13">
        <v>2.9316770186335406</v>
      </c>
      <c r="H8265" s="13">
        <v>3.84</v>
      </c>
      <c r="I8265" s="13">
        <v>1</v>
      </c>
      <c r="J8265" s="13">
        <v>5</v>
      </c>
      <c r="K8265" s="13">
        <v>0.2</v>
      </c>
      <c r="L8265" s="13">
        <v>10</v>
      </c>
      <c r="M8265" s="13">
        <v>19</v>
      </c>
    </row>
    <row r="8266" spans="2:13">
      <c r="B8266" s="10">
        <v>8263</v>
      </c>
      <c r="C8266" s="13">
        <v>0.8</v>
      </c>
      <c r="D8266" s="13">
        <v>5</v>
      </c>
      <c r="E8266" s="13">
        <v>13.846153846153847</v>
      </c>
      <c r="F8266" s="13">
        <v>21.31339337354375</v>
      </c>
      <c r="G8266" s="13">
        <v>3.5488721804511276</v>
      </c>
      <c r="H8266" s="13">
        <v>3.9183673469387754</v>
      </c>
      <c r="I8266" s="13">
        <v>1</v>
      </c>
      <c r="J8266" s="13">
        <v>5</v>
      </c>
      <c r="K8266" s="13">
        <v>0.2</v>
      </c>
      <c r="L8266" s="13">
        <v>10</v>
      </c>
      <c r="M8266" s="13">
        <v>20</v>
      </c>
    </row>
    <row r="8267" spans="2:13">
      <c r="B8267" s="10">
        <v>8264</v>
      </c>
      <c r="C8267" s="13">
        <v>0.6</v>
      </c>
      <c r="D8267" s="13">
        <v>6.666666666666667</v>
      </c>
      <c r="E8267" s="13">
        <v>13.846153846153847</v>
      </c>
      <c r="F8267" s="13">
        <v>19.73167701863354</v>
      </c>
      <c r="G8267" s="13">
        <v>2.9316770186335406</v>
      </c>
      <c r="H8267" s="13">
        <v>2.953846153846154</v>
      </c>
      <c r="I8267" s="13">
        <v>0.4</v>
      </c>
      <c r="J8267" s="13">
        <v>12.5</v>
      </c>
      <c r="K8267" s="13">
        <v>0.4</v>
      </c>
      <c r="L8267" s="13">
        <v>5</v>
      </c>
      <c r="M8267" s="13">
        <v>24.166666666666668</v>
      </c>
    </row>
    <row r="8268" spans="2:13">
      <c r="B8268" s="10">
        <v>8265</v>
      </c>
      <c r="C8268" s="13">
        <v>0.8</v>
      </c>
      <c r="D8268" s="13">
        <v>5</v>
      </c>
      <c r="E8268" s="13">
        <v>15.428571428571429</v>
      </c>
      <c r="F8268" s="13">
        <v>24.129397874852422</v>
      </c>
      <c r="G8268" s="13">
        <v>3.9008264462809921</v>
      </c>
      <c r="H8268" s="13">
        <v>4.8</v>
      </c>
      <c r="I8268" s="13">
        <v>1</v>
      </c>
      <c r="J8268" s="13">
        <v>5</v>
      </c>
      <c r="K8268" s="13">
        <v>0.1</v>
      </c>
      <c r="L8268" s="13">
        <v>20</v>
      </c>
      <c r="M8268" s="13">
        <v>30</v>
      </c>
    </row>
    <row r="8269" spans="2:13">
      <c r="B8269" s="10">
        <v>8266</v>
      </c>
      <c r="C8269" s="13">
        <v>0.8</v>
      </c>
      <c r="D8269" s="13">
        <v>5</v>
      </c>
      <c r="E8269" s="13">
        <v>9.8181818181818166</v>
      </c>
      <c r="F8269" s="13">
        <v>22.607371007371007</v>
      </c>
      <c r="G8269" s="13">
        <v>3.189189189189189</v>
      </c>
      <c r="H8269" s="13">
        <v>9.6</v>
      </c>
      <c r="I8269" s="13">
        <v>1</v>
      </c>
      <c r="J8269" s="13">
        <v>5</v>
      </c>
      <c r="K8269" s="13">
        <v>0.1</v>
      </c>
      <c r="L8269" s="13">
        <v>20</v>
      </c>
      <c r="M8269" s="13">
        <v>30</v>
      </c>
    </row>
    <row r="8270" spans="2:13">
      <c r="B8270" s="10">
        <v>8267</v>
      </c>
      <c r="C8270" s="13">
        <v>0.4</v>
      </c>
      <c r="D8270" s="13">
        <v>10</v>
      </c>
      <c r="E8270" s="13">
        <v>14.210526315789473</v>
      </c>
      <c r="F8270" s="13">
        <v>20.404812030075188</v>
      </c>
      <c r="G8270" s="13">
        <v>3.1466666666666669</v>
      </c>
      <c r="H8270" s="13">
        <v>3.0476190476190474</v>
      </c>
      <c r="I8270" s="13">
        <v>0.8</v>
      </c>
      <c r="J8270" s="13">
        <v>6.25</v>
      </c>
      <c r="K8270" s="13">
        <v>0.6</v>
      </c>
      <c r="L8270" s="13">
        <v>3.3333333333333335</v>
      </c>
      <c r="M8270" s="13">
        <v>19.583333333333332</v>
      </c>
    </row>
    <row r="8271" spans="2:13">
      <c r="B8271" s="10">
        <v>8268</v>
      </c>
      <c r="C8271" s="13">
        <v>1</v>
      </c>
      <c r="D8271" s="13">
        <v>4</v>
      </c>
      <c r="E8271" s="13">
        <v>11.48936170212766</v>
      </c>
      <c r="F8271" s="13">
        <v>18.523880806211981</v>
      </c>
      <c r="G8271" s="13">
        <v>2.8606060606060604</v>
      </c>
      <c r="H8271" s="13">
        <v>4.1739130434782608</v>
      </c>
      <c r="I8271" s="13">
        <v>1</v>
      </c>
      <c r="J8271" s="13">
        <v>5</v>
      </c>
      <c r="K8271" s="13">
        <v>0.6</v>
      </c>
      <c r="L8271" s="13">
        <v>3.3333333333333335</v>
      </c>
      <c r="M8271" s="13">
        <v>12.333333333333334</v>
      </c>
    </row>
    <row r="8272" spans="2:13">
      <c r="B8272" s="10">
        <v>8269</v>
      </c>
      <c r="C8272" s="13">
        <v>1</v>
      </c>
      <c r="D8272" s="13">
        <v>4</v>
      </c>
      <c r="E8272" s="13">
        <v>11.739130434782609</v>
      </c>
      <c r="F8272" s="13">
        <v>17.707683893902107</v>
      </c>
      <c r="G8272" s="13">
        <v>2.9685534591194971</v>
      </c>
      <c r="H8272" s="13">
        <v>3</v>
      </c>
      <c r="I8272" s="13">
        <v>1.2</v>
      </c>
      <c r="J8272" s="13">
        <v>4.166666666666667</v>
      </c>
      <c r="K8272" s="13">
        <v>0.6</v>
      </c>
      <c r="L8272" s="13">
        <v>3.3333333333333335</v>
      </c>
      <c r="M8272" s="13">
        <v>11.500000000000002</v>
      </c>
    </row>
    <row r="8273" spans="2:13">
      <c r="B8273" s="10">
        <v>8270</v>
      </c>
      <c r="C8273" s="13">
        <v>0.6</v>
      </c>
      <c r="D8273" s="13">
        <v>6.666666666666667</v>
      </c>
      <c r="E8273" s="13">
        <v>12</v>
      </c>
      <c r="F8273" s="13">
        <v>21.875862068965517</v>
      </c>
      <c r="G8273" s="13">
        <v>3.2551724137931033</v>
      </c>
      <c r="H8273" s="13">
        <v>6.6206896551724137</v>
      </c>
      <c r="I8273" s="13">
        <v>1</v>
      </c>
      <c r="J8273" s="13">
        <v>5</v>
      </c>
      <c r="K8273" s="13">
        <v>0.4</v>
      </c>
      <c r="L8273" s="13">
        <v>5</v>
      </c>
      <c r="M8273" s="13">
        <v>16.666666666666668</v>
      </c>
    </row>
    <row r="8274" spans="2:13">
      <c r="B8274" s="10">
        <v>8271</v>
      </c>
      <c r="C8274" s="13">
        <v>1.2</v>
      </c>
      <c r="D8274" s="13">
        <v>3.3333333333333335</v>
      </c>
      <c r="E8274" s="13">
        <v>9.473684210526315</v>
      </c>
      <c r="F8274" s="13">
        <v>19.963562753036435</v>
      </c>
      <c r="G8274" s="13">
        <v>3.1052631578947372</v>
      </c>
      <c r="H8274" s="13">
        <v>7.384615384615385</v>
      </c>
      <c r="I8274" s="13">
        <v>0.8</v>
      </c>
      <c r="J8274" s="13">
        <v>6.25</v>
      </c>
      <c r="K8274" s="13">
        <v>0.2</v>
      </c>
      <c r="L8274" s="13">
        <v>10</v>
      </c>
      <c r="M8274" s="13">
        <v>19.583333333333336</v>
      </c>
    </row>
    <row r="8275" spans="2:13">
      <c r="B8275" s="10">
        <v>8272</v>
      </c>
      <c r="C8275" s="13">
        <v>1.6</v>
      </c>
      <c r="D8275" s="13">
        <v>2.5</v>
      </c>
      <c r="E8275" s="13">
        <v>13.846153846153847</v>
      </c>
      <c r="F8275" s="13">
        <v>19.845161290322583</v>
      </c>
      <c r="G8275" s="13">
        <v>3.0451612903225804</v>
      </c>
      <c r="H8275" s="13">
        <v>2.953846153846154</v>
      </c>
      <c r="I8275" s="13">
        <v>1.2</v>
      </c>
      <c r="J8275" s="13">
        <v>4.166666666666667</v>
      </c>
      <c r="K8275" s="13">
        <v>0.8</v>
      </c>
      <c r="L8275" s="13">
        <v>2.5</v>
      </c>
      <c r="M8275" s="13">
        <v>9.1666666666666679</v>
      </c>
    </row>
    <row r="8276" spans="2:13">
      <c r="B8276" s="10">
        <v>8273</v>
      </c>
      <c r="C8276" s="13">
        <v>0.4</v>
      </c>
      <c r="D8276" s="13">
        <v>10</v>
      </c>
      <c r="E8276" s="13">
        <v>15.428571428571429</v>
      </c>
      <c r="F8276" s="13">
        <v>23.535817805383022</v>
      </c>
      <c r="G8276" s="13">
        <v>3.9333333333333336</v>
      </c>
      <c r="H8276" s="13">
        <v>4.1739130434782608</v>
      </c>
      <c r="I8276" s="13">
        <v>0.2</v>
      </c>
      <c r="J8276" s="13">
        <v>25</v>
      </c>
      <c r="K8276" s="13">
        <v>0.1</v>
      </c>
      <c r="L8276" s="13">
        <v>20</v>
      </c>
      <c r="M8276" s="13">
        <v>55</v>
      </c>
    </row>
    <row r="8277" spans="2:13">
      <c r="B8277" s="10">
        <v>8274</v>
      </c>
      <c r="C8277" s="13">
        <v>0.6</v>
      </c>
      <c r="D8277" s="13">
        <v>6.666666666666667</v>
      </c>
      <c r="E8277" s="13">
        <v>16.875</v>
      </c>
      <c r="F8277" s="13">
        <v>22.639875586007932</v>
      </c>
      <c r="G8277" s="13">
        <v>2.5106382978723403</v>
      </c>
      <c r="H8277" s="13">
        <v>3.2542372881355934</v>
      </c>
      <c r="I8277" s="13">
        <v>1</v>
      </c>
      <c r="J8277" s="13">
        <v>5</v>
      </c>
      <c r="K8277" s="13">
        <v>0.6</v>
      </c>
      <c r="L8277" s="13">
        <v>3.3333333333333335</v>
      </c>
      <c r="M8277" s="13">
        <v>15.000000000000002</v>
      </c>
    </row>
    <row r="8278" spans="2:13">
      <c r="B8278" s="10">
        <v>8275</v>
      </c>
      <c r="C8278" s="13">
        <v>0.6</v>
      </c>
      <c r="D8278" s="13">
        <v>6.666666666666667</v>
      </c>
      <c r="E8278" s="13">
        <v>11.020408163265305</v>
      </c>
      <c r="F8278" s="13">
        <v>18.167949146871862</v>
      </c>
      <c r="G8278" s="13">
        <v>4</v>
      </c>
      <c r="H8278" s="13">
        <v>3.1475409836065573</v>
      </c>
      <c r="I8278" s="13">
        <v>0.8</v>
      </c>
      <c r="J8278" s="13">
        <v>6.25</v>
      </c>
      <c r="K8278" s="13">
        <v>0.2</v>
      </c>
      <c r="L8278" s="13">
        <v>10</v>
      </c>
      <c r="M8278" s="13">
        <v>22.916666666666668</v>
      </c>
    </row>
    <row r="8279" spans="2:13">
      <c r="B8279" s="10">
        <v>8276</v>
      </c>
      <c r="C8279" s="13">
        <v>0.2</v>
      </c>
      <c r="D8279" s="13">
        <v>20</v>
      </c>
      <c r="E8279" s="13">
        <v>12.272727272727273</v>
      </c>
      <c r="F8279" s="13">
        <v>19.253539177178389</v>
      </c>
      <c r="G8279" s="13">
        <v>2.8957055214723924</v>
      </c>
      <c r="H8279" s="13">
        <v>4.0851063829787231</v>
      </c>
      <c r="I8279" s="13">
        <v>0.8</v>
      </c>
      <c r="J8279" s="13">
        <v>6.25</v>
      </c>
      <c r="K8279" s="13">
        <v>0.6</v>
      </c>
      <c r="L8279" s="13">
        <v>3.3333333333333335</v>
      </c>
      <c r="M8279" s="13">
        <v>29.583333333333332</v>
      </c>
    </row>
    <row r="8280" spans="2:13">
      <c r="B8280" s="10">
        <v>8277</v>
      </c>
      <c r="C8280" s="13">
        <v>1.4</v>
      </c>
      <c r="D8280" s="13">
        <v>2.8571428571428572</v>
      </c>
      <c r="E8280" s="13">
        <v>12.272727272727273</v>
      </c>
      <c r="F8280" s="13">
        <v>20.375496708830042</v>
      </c>
      <c r="G8280" s="13">
        <v>2.9135802469135803</v>
      </c>
      <c r="H8280" s="13">
        <v>5.1891891891891895</v>
      </c>
      <c r="I8280" s="13">
        <v>0.8</v>
      </c>
      <c r="J8280" s="13">
        <v>6.25</v>
      </c>
      <c r="K8280" s="13">
        <v>0.4</v>
      </c>
      <c r="L8280" s="13">
        <v>5</v>
      </c>
      <c r="M8280" s="13">
        <v>14.107142857142858</v>
      </c>
    </row>
    <row r="8281" spans="2:13">
      <c r="B8281" s="10">
        <v>8278</v>
      </c>
      <c r="C8281" s="13">
        <v>1.2</v>
      </c>
      <c r="D8281" s="13">
        <v>3.3333333333333335</v>
      </c>
      <c r="E8281" s="13">
        <v>8.3076923076923084</v>
      </c>
      <c r="F8281" s="13">
        <v>15.181519210716292</v>
      </c>
      <c r="G8281" s="13">
        <v>3.4452554744525545</v>
      </c>
      <c r="H8281" s="13">
        <v>3.4285714285714284</v>
      </c>
      <c r="I8281" s="13">
        <v>1</v>
      </c>
      <c r="J8281" s="13">
        <v>5</v>
      </c>
      <c r="K8281" s="13">
        <v>0.2</v>
      </c>
      <c r="L8281" s="13">
        <v>10</v>
      </c>
      <c r="M8281" s="13">
        <v>18.333333333333336</v>
      </c>
    </row>
    <row r="8282" spans="2:13">
      <c r="B8282" s="10">
        <v>8279</v>
      </c>
      <c r="C8282" s="13">
        <v>1.2</v>
      </c>
      <c r="D8282" s="13">
        <v>3.3333333333333335</v>
      </c>
      <c r="E8282" s="13">
        <v>12</v>
      </c>
      <c r="F8282" s="13">
        <v>20.095885509838997</v>
      </c>
      <c r="G8282" s="13">
        <v>3.6307692307692307</v>
      </c>
      <c r="H8282" s="13">
        <v>4.4651162790697674</v>
      </c>
      <c r="I8282" s="13">
        <v>0.6</v>
      </c>
      <c r="J8282" s="13">
        <v>8.3333333333333339</v>
      </c>
      <c r="K8282" s="13">
        <v>0.4</v>
      </c>
      <c r="L8282" s="13">
        <v>5</v>
      </c>
      <c r="M8282" s="13">
        <v>16.666666666666668</v>
      </c>
    </row>
    <row r="8283" spans="2:13">
      <c r="B8283" s="10">
        <v>8280</v>
      </c>
      <c r="C8283" s="13">
        <v>0.8</v>
      </c>
      <c r="D8283" s="13">
        <v>5</v>
      </c>
      <c r="E8283" s="13">
        <v>17.419354838709676</v>
      </c>
      <c r="F8283" s="13">
        <v>25.795930079628874</v>
      </c>
      <c r="G8283" s="13">
        <v>3.3239436619718314</v>
      </c>
      <c r="H8283" s="13">
        <v>5.0526315789473681</v>
      </c>
      <c r="I8283" s="13">
        <v>0.8</v>
      </c>
      <c r="J8283" s="13">
        <v>6.25</v>
      </c>
      <c r="K8283" s="13">
        <v>0.4</v>
      </c>
      <c r="L8283" s="13">
        <v>5</v>
      </c>
      <c r="M8283" s="13">
        <v>16.25</v>
      </c>
    </row>
    <row r="8284" spans="2:13">
      <c r="B8284" s="10">
        <v>8281</v>
      </c>
      <c r="C8284" s="13">
        <v>1.2</v>
      </c>
      <c r="D8284" s="13">
        <v>3.3333333333333335</v>
      </c>
      <c r="E8284" s="13">
        <v>11.020408163265305</v>
      </c>
      <c r="F8284" s="13">
        <v>17.591836734693878</v>
      </c>
      <c r="G8284" s="13">
        <v>3.3714285714285714</v>
      </c>
      <c r="H8284" s="13">
        <v>3.2</v>
      </c>
      <c r="I8284" s="13">
        <v>1.4</v>
      </c>
      <c r="J8284" s="13">
        <v>3.5714285714285716</v>
      </c>
      <c r="K8284" s="13">
        <v>0.6</v>
      </c>
      <c r="L8284" s="13">
        <v>3.3333333333333335</v>
      </c>
      <c r="M8284" s="13">
        <v>10.238095238095239</v>
      </c>
    </row>
    <row r="8285" spans="2:13">
      <c r="B8285" s="10">
        <v>8282</v>
      </c>
      <c r="C8285" s="13">
        <v>0.4</v>
      </c>
      <c r="D8285" s="13">
        <v>10</v>
      </c>
      <c r="E8285" s="13">
        <v>13.846153846153847</v>
      </c>
      <c r="F8285" s="13">
        <v>20.420383538030599</v>
      </c>
      <c r="G8285" s="13">
        <v>2.8095238095238098</v>
      </c>
      <c r="H8285" s="13">
        <v>3.7647058823529411</v>
      </c>
      <c r="I8285" s="13">
        <v>1.6</v>
      </c>
      <c r="J8285" s="13">
        <v>3.125</v>
      </c>
      <c r="K8285" s="13">
        <v>0.6</v>
      </c>
      <c r="L8285" s="13">
        <v>3.3333333333333335</v>
      </c>
      <c r="M8285" s="13">
        <v>16.458333333333332</v>
      </c>
    </row>
    <row r="8286" spans="2:13">
      <c r="B8286" s="10">
        <v>8283</v>
      </c>
      <c r="C8286" s="13">
        <v>1</v>
      </c>
      <c r="D8286" s="13">
        <v>4</v>
      </c>
      <c r="E8286" s="13">
        <v>12</v>
      </c>
      <c r="F8286" s="13">
        <v>17.936055469953775</v>
      </c>
      <c r="G8286" s="13">
        <v>2.6818181818181817</v>
      </c>
      <c r="H8286" s="13">
        <v>3.2542372881355934</v>
      </c>
      <c r="I8286" s="13">
        <v>0.8</v>
      </c>
      <c r="J8286" s="13">
        <v>6.25</v>
      </c>
      <c r="K8286" s="13">
        <v>0.4</v>
      </c>
      <c r="L8286" s="13">
        <v>5</v>
      </c>
      <c r="M8286" s="13">
        <v>15.25</v>
      </c>
    </row>
    <row r="8287" spans="2:13">
      <c r="B8287" s="10">
        <v>8284</v>
      </c>
      <c r="C8287" s="13">
        <v>0.2</v>
      </c>
      <c r="D8287" s="13">
        <v>20</v>
      </c>
      <c r="E8287" s="13">
        <v>10.8</v>
      </c>
      <c r="F8287" s="13">
        <v>21.448553459119498</v>
      </c>
      <c r="G8287" s="13">
        <v>2.9685534591194971</v>
      </c>
      <c r="H8287" s="13">
        <v>7.68</v>
      </c>
      <c r="I8287" s="13">
        <v>1</v>
      </c>
      <c r="J8287" s="13">
        <v>5</v>
      </c>
      <c r="K8287" s="13">
        <v>0.4</v>
      </c>
      <c r="L8287" s="13">
        <v>5</v>
      </c>
      <c r="M8287" s="13">
        <v>30</v>
      </c>
    </row>
    <row r="8288" spans="2:13">
      <c r="B8288" s="10">
        <v>8285</v>
      </c>
      <c r="C8288" s="13">
        <v>0.6</v>
      </c>
      <c r="D8288" s="13">
        <v>6.666666666666667</v>
      </c>
      <c r="E8288" s="13">
        <v>13.170731707317072</v>
      </c>
      <c r="F8288" s="13">
        <v>20.913625764164617</v>
      </c>
      <c r="G8288" s="13">
        <v>3.2777777777777777</v>
      </c>
      <c r="H8288" s="13">
        <v>4.4651162790697674</v>
      </c>
      <c r="I8288" s="13">
        <v>1.2</v>
      </c>
      <c r="J8288" s="13">
        <v>4.166666666666667</v>
      </c>
      <c r="K8288" s="13">
        <v>0.4</v>
      </c>
      <c r="L8288" s="13">
        <v>5</v>
      </c>
      <c r="M8288" s="13">
        <v>15.833333333333334</v>
      </c>
    </row>
    <row r="8289" spans="2:13">
      <c r="B8289" s="10">
        <v>8286</v>
      </c>
      <c r="C8289" s="13">
        <v>1</v>
      </c>
      <c r="D8289" s="13">
        <v>4</v>
      </c>
      <c r="E8289" s="13">
        <v>10</v>
      </c>
      <c r="F8289" s="13">
        <v>17.016251354279525</v>
      </c>
      <c r="G8289" s="13">
        <v>3.3239436619718314</v>
      </c>
      <c r="H8289" s="13">
        <v>3.6923076923076925</v>
      </c>
      <c r="I8289" s="13">
        <v>1</v>
      </c>
      <c r="J8289" s="13">
        <v>5</v>
      </c>
      <c r="K8289" s="13">
        <v>0.4</v>
      </c>
      <c r="L8289" s="13">
        <v>5</v>
      </c>
      <c r="M8289" s="13">
        <v>14</v>
      </c>
    </row>
    <row r="8290" spans="2:13">
      <c r="B8290" s="10">
        <v>8287</v>
      </c>
      <c r="C8290" s="13">
        <v>0.6</v>
      </c>
      <c r="D8290" s="13">
        <v>6.666666666666667</v>
      </c>
      <c r="E8290" s="13">
        <v>16.363636363636363</v>
      </c>
      <c r="F8290" s="13">
        <v>22.446944359987839</v>
      </c>
      <c r="G8290" s="13">
        <v>3.3006993006993004</v>
      </c>
      <c r="H8290" s="13">
        <v>2.7826086956521738</v>
      </c>
      <c r="I8290" s="13">
        <v>0.8</v>
      </c>
      <c r="J8290" s="13">
        <v>6.25</v>
      </c>
      <c r="K8290" s="13">
        <v>0.1</v>
      </c>
      <c r="L8290" s="13">
        <v>20</v>
      </c>
      <c r="M8290" s="13">
        <v>32.916666666666671</v>
      </c>
    </row>
    <row r="8291" spans="2:13">
      <c r="B8291" s="10">
        <v>8288</v>
      </c>
      <c r="C8291" s="13">
        <v>0.6</v>
      </c>
      <c r="D8291" s="13">
        <v>6.666666666666667</v>
      </c>
      <c r="E8291" s="13">
        <v>19.285714285714288</v>
      </c>
      <c r="F8291" s="13">
        <v>27.129647176857482</v>
      </c>
      <c r="G8291" s="13">
        <v>2.0257510729613735</v>
      </c>
      <c r="H8291" s="13">
        <v>5.8181818181818183</v>
      </c>
      <c r="I8291" s="13">
        <v>1</v>
      </c>
      <c r="J8291" s="13">
        <v>5</v>
      </c>
      <c r="K8291" s="13">
        <v>0.2</v>
      </c>
      <c r="L8291" s="13">
        <v>10</v>
      </c>
      <c r="M8291" s="13">
        <v>21.666666666666668</v>
      </c>
    </row>
    <row r="8292" spans="2:13">
      <c r="B8292" s="10">
        <v>8289</v>
      </c>
      <c r="C8292" s="13">
        <v>0.8</v>
      </c>
      <c r="D8292" s="13">
        <v>5</v>
      </c>
      <c r="E8292" s="13">
        <v>13.846153846153847</v>
      </c>
      <c r="F8292" s="13">
        <v>20.869784350987359</v>
      </c>
      <c r="G8292" s="13">
        <v>3.1052631578947372</v>
      </c>
      <c r="H8292" s="13">
        <v>3.9183673469387754</v>
      </c>
      <c r="I8292" s="13">
        <v>1</v>
      </c>
      <c r="J8292" s="13">
        <v>5</v>
      </c>
      <c r="K8292" s="13">
        <v>0.6</v>
      </c>
      <c r="L8292" s="13">
        <v>3.3333333333333335</v>
      </c>
      <c r="M8292" s="13">
        <v>13.333333333333334</v>
      </c>
    </row>
    <row r="8293" spans="2:13">
      <c r="B8293" s="10">
        <v>8290</v>
      </c>
      <c r="C8293" s="13">
        <v>0.6</v>
      </c>
      <c r="D8293" s="13">
        <v>6.666666666666667</v>
      </c>
      <c r="E8293" s="13">
        <v>13.170731707317072</v>
      </c>
      <c r="F8293" s="13">
        <v>20.720336089544706</v>
      </c>
      <c r="G8293" s="13">
        <v>4.4528301886792452</v>
      </c>
      <c r="H8293" s="13">
        <v>3.096774193548387</v>
      </c>
      <c r="I8293" s="13">
        <v>1</v>
      </c>
      <c r="J8293" s="13">
        <v>5</v>
      </c>
      <c r="K8293" s="13">
        <v>0.4</v>
      </c>
      <c r="L8293" s="13">
        <v>5</v>
      </c>
      <c r="M8293" s="13">
        <v>16.666666666666668</v>
      </c>
    </row>
    <row r="8294" spans="2:13">
      <c r="B8294" s="10">
        <v>8291</v>
      </c>
      <c r="C8294" s="13">
        <v>1</v>
      </c>
      <c r="D8294" s="13">
        <v>4</v>
      </c>
      <c r="E8294" s="13">
        <v>10.588235294117647</v>
      </c>
      <c r="F8294" s="13">
        <v>17.375626306860774</v>
      </c>
      <c r="G8294" s="13">
        <v>2.215962441314554</v>
      </c>
      <c r="H8294" s="13">
        <v>4.5714285714285712</v>
      </c>
      <c r="I8294" s="13">
        <v>1</v>
      </c>
      <c r="J8294" s="13">
        <v>5</v>
      </c>
      <c r="K8294" s="13">
        <v>0.2</v>
      </c>
      <c r="L8294" s="13">
        <v>10</v>
      </c>
      <c r="M8294" s="13">
        <v>19</v>
      </c>
    </row>
    <row r="8295" spans="2:13">
      <c r="B8295" s="10">
        <v>8292</v>
      </c>
      <c r="C8295" s="13">
        <v>0.4</v>
      </c>
      <c r="D8295" s="13">
        <v>10</v>
      </c>
      <c r="E8295" s="13">
        <v>11.020408163265305</v>
      </c>
      <c r="F8295" s="13">
        <v>17.843106776127854</v>
      </c>
      <c r="G8295" s="13">
        <v>3.8688524590163937</v>
      </c>
      <c r="H8295" s="13">
        <v>2.953846153846154</v>
      </c>
      <c r="I8295" s="13">
        <v>0.6</v>
      </c>
      <c r="J8295" s="13">
        <v>8.3333333333333339</v>
      </c>
      <c r="K8295" s="13">
        <v>0.2</v>
      </c>
      <c r="L8295" s="13">
        <v>10</v>
      </c>
      <c r="M8295" s="13">
        <v>28.333333333333336</v>
      </c>
    </row>
    <row r="8296" spans="2:13">
      <c r="B8296" s="10">
        <v>8293</v>
      </c>
      <c r="C8296" s="13">
        <v>0.4</v>
      </c>
      <c r="D8296" s="13">
        <v>10</v>
      </c>
      <c r="E8296" s="13">
        <v>11.25</v>
      </c>
      <c r="F8296" s="13">
        <v>17.641351351351354</v>
      </c>
      <c r="G8296" s="13">
        <v>2.5513513513513515</v>
      </c>
      <c r="H8296" s="13">
        <v>3.84</v>
      </c>
      <c r="I8296" s="13">
        <v>1.2</v>
      </c>
      <c r="J8296" s="13">
        <v>4.166666666666667</v>
      </c>
      <c r="K8296" s="13">
        <v>0.8</v>
      </c>
      <c r="L8296" s="13">
        <v>2.5</v>
      </c>
      <c r="M8296" s="13">
        <v>16.666666666666668</v>
      </c>
    </row>
    <row r="8297" spans="2:13">
      <c r="B8297" s="10">
        <v>8294</v>
      </c>
      <c r="C8297" s="13">
        <v>1</v>
      </c>
      <c r="D8297" s="13">
        <v>4</v>
      </c>
      <c r="E8297" s="13">
        <v>9.6428571428571441</v>
      </c>
      <c r="F8297" s="13">
        <v>16.650907124834795</v>
      </c>
      <c r="G8297" s="13">
        <v>2.3251231527093594</v>
      </c>
      <c r="H8297" s="13">
        <v>4.6829268292682924</v>
      </c>
      <c r="I8297" s="13">
        <v>1</v>
      </c>
      <c r="J8297" s="13">
        <v>5</v>
      </c>
      <c r="K8297" s="13">
        <v>0.6</v>
      </c>
      <c r="L8297" s="13">
        <v>3.3333333333333335</v>
      </c>
      <c r="M8297" s="13">
        <v>12.333333333333334</v>
      </c>
    </row>
    <row r="8298" spans="2:13">
      <c r="B8298" s="10">
        <v>8295</v>
      </c>
      <c r="C8298" s="13">
        <v>0.8</v>
      </c>
      <c r="D8298" s="13">
        <v>5</v>
      </c>
      <c r="E8298" s="13">
        <v>17.419354838709676</v>
      </c>
      <c r="F8298" s="13">
        <v>26.842413662239089</v>
      </c>
      <c r="G8298" s="13">
        <v>3.7759999999999998</v>
      </c>
      <c r="H8298" s="13">
        <v>5.6470588235294121</v>
      </c>
      <c r="I8298" s="13">
        <v>1</v>
      </c>
      <c r="J8298" s="13">
        <v>5</v>
      </c>
      <c r="K8298" s="13">
        <v>0.6</v>
      </c>
      <c r="L8298" s="13">
        <v>3.3333333333333335</v>
      </c>
      <c r="M8298" s="13">
        <v>13.333333333333334</v>
      </c>
    </row>
    <row r="8299" spans="2:13">
      <c r="B8299" s="10">
        <v>8296</v>
      </c>
      <c r="C8299" s="13">
        <v>0.2</v>
      </c>
      <c r="D8299" s="13">
        <v>20</v>
      </c>
      <c r="E8299" s="13">
        <v>15.428571428571429</v>
      </c>
      <c r="F8299" s="13">
        <v>22.116148002940456</v>
      </c>
      <c r="G8299" s="13">
        <v>3.0649350649350646</v>
      </c>
      <c r="H8299" s="13">
        <v>3.6226415094339623</v>
      </c>
      <c r="I8299" s="13">
        <v>0.6</v>
      </c>
      <c r="J8299" s="13">
        <v>8.3333333333333339</v>
      </c>
      <c r="K8299" s="13">
        <v>0.2</v>
      </c>
      <c r="L8299" s="13">
        <v>10</v>
      </c>
      <c r="M8299" s="13">
        <v>38.333333333333336</v>
      </c>
    </row>
    <row r="8300" spans="2:13">
      <c r="B8300" s="10">
        <v>8297</v>
      </c>
      <c r="C8300" s="13">
        <v>0.8</v>
      </c>
      <c r="D8300" s="13">
        <v>5</v>
      </c>
      <c r="E8300" s="13">
        <v>10</v>
      </c>
      <c r="F8300" s="13">
        <v>18.805523590333717</v>
      </c>
      <c r="G8300" s="13">
        <v>2.9873417721518987</v>
      </c>
      <c r="H8300" s="13">
        <v>5.8181818181818183</v>
      </c>
      <c r="I8300" s="13">
        <v>1</v>
      </c>
      <c r="J8300" s="13">
        <v>5</v>
      </c>
      <c r="K8300" s="13">
        <v>0.8</v>
      </c>
      <c r="L8300" s="13">
        <v>2.5</v>
      </c>
      <c r="M8300" s="13">
        <v>12.5</v>
      </c>
    </row>
    <row r="8301" spans="2:13">
      <c r="B8301" s="10">
        <v>8298</v>
      </c>
      <c r="C8301" s="13">
        <v>1.6</v>
      </c>
      <c r="D8301" s="13">
        <v>2.5</v>
      </c>
      <c r="E8301" s="13">
        <v>15</v>
      </c>
      <c r="F8301" s="13">
        <v>22.580952380952379</v>
      </c>
      <c r="G8301" s="13">
        <v>2.2476190476190476</v>
      </c>
      <c r="H8301" s="13">
        <v>5.333333333333333</v>
      </c>
      <c r="I8301" s="13">
        <v>0.4</v>
      </c>
      <c r="J8301" s="13">
        <v>12.5</v>
      </c>
      <c r="K8301" s="13">
        <v>0.4</v>
      </c>
      <c r="L8301" s="13">
        <v>5</v>
      </c>
      <c r="M8301" s="13">
        <v>20</v>
      </c>
    </row>
    <row r="8302" spans="2:13">
      <c r="B8302" s="10">
        <v>8299</v>
      </c>
      <c r="C8302" s="13">
        <v>0.6</v>
      </c>
      <c r="D8302" s="13">
        <v>6.666666666666667</v>
      </c>
      <c r="E8302" s="13">
        <v>12</v>
      </c>
      <c r="F8302" s="13">
        <v>18.71154745208041</v>
      </c>
      <c r="G8302" s="13">
        <v>2.5376344086021505</v>
      </c>
      <c r="H8302" s="13">
        <v>4.1739130434782608</v>
      </c>
      <c r="I8302" s="13">
        <v>0.8</v>
      </c>
      <c r="J8302" s="13">
        <v>6.25</v>
      </c>
      <c r="K8302" s="13">
        <v>0.4</v>
      </c>
      <c r="L8302" s="13">
        <v>5</v>
      </c>
      <c r="M8302" s="13">
        <v>17.916666666666668</v>
      </c>
    </row>
    <row r="8303" spans="2:13">
      <c r="B8303" s="10">
        <v>8300</v>
      </c>
      <c r="C8303" s="13">
        <v>1.2</v>
      </c>
      <c r="D8303" s="13">
        <v>3.3333333333333335</v>
      </c>
      <c r="E8303" s="13">
        <v>15.882352941176469</v>
      </c>
      <c r="F8303" s="13">
        <v>24.322311172989906</v>
      </c>
      <c r="G8303" s="13">
        <v>2.7928994082840237</v>
      </c>
      <c r="H8303" s="13">
        <v>5.6470588235294121</v>
      </c>
      <c r="I8303" s="13">
        <v>1.4</v>
      </c>
      <c r="J8303" s="13">
        <v>3.5714285714285716</v>
      </c>
      <c r="K8303" s="13">
        <v>0.4</v>
      </c>
      <c r="L8303" s="13">
        <v>5</v>
      </c>
      <c r="M8303" s="13">
        <v>11.904761904761905</v>
      </c>
    </row>
    <row r="8304" spans="2:13">
      <c r="B8304" s="10">
        <v>8301</v>
      </c>
      <c r="C8304" s="13">
        <v>0.8</v>
      </c>
      <c r="D8304" s="13">
        <v>5</v>
      </c>
      <c r="E8304" s="13">
        <v>18</v>
      </c>
      <c r="F8304" s="13">
        <v>24.570356472795499</v>
      </c>
      <c r="G8304" s="13">
        <v>2.8780487804878048</v>
      </c>
      <c r="H8304" s="13">
        <v>3.6923076923076925</v>
      </c>
      <c r="I8304" s="13">
        <v>1</v>
      </c>
      <c r="J8304" s="13">
        <v>5</v>
      </c>
      <c r="K8304" s="13">
        <v>0.1</v>
      </c>
      <c r="L8304" s="13">
        <v>20</v>
      </c>
      <c r="M8304" s="13">
        <v>30</v>
      </c>
    </row>
    <row r="8305" spans="2:13">
      <c r="B8305" s="10">
        <v>8302</v>
      </c>
      <c r="C8305" s="13">
        <v>0.8</v>
      </c>
      <c r="D8305" s="13">
        <v>5</v>
      </c>
      <c r="E8305" s="13">
        <v>24.545454545454547</v>
      </c>
      <c r="F8305" s="13">
        <v>31.908556778121998</v>
      </c>
      <c r="G8305" s="13">
        <v>3.189189189189189</v>
      </c>
      <c r="H8305" s="13">
        <v>4.1739130434782608</v>
      </c>
      <c r="I8305" s="13">
        <v>0.8</v>
      </c>
      <c r="J8305" s="13">
        <v>6.25</v>
      </c>
      <c r="K8305" s="13">
        <v>0.4</v>
      </c>
      <c r="L8305" s="13">
        <v>5</v>
      </c>
      <c r="M8305" s="13">
        <v>16.25</v>
      </c>
    </row>
    <row r="8306" spans="2:13">
      <c r="B8306" s="10">
        <v>8303</v>
      </c>
      <c r="C8306" s="13">
        <v>1</v>
      </c>
      <c r="D8306" s="13">
        <v>4</v>
      </c>
      <c r="E8306" s="13">
        <v>17.419354838709676</v>
      </c>
      <c r="F8306" s="13">
        <v>23.975103967629536</v>
      </c>
      <c r="G8306" s="13">
        <v>4.2142857142857144</v>
      </c>
      <c r="H8306" s="13">
        <v>2.3414634146341462</v>
      </c>
      <c r="I8306" s="13">
        <v>1</v>
      </c>
      <c r="J8306" s="13">
        <v>5</v>
      </c>
      <c r="K8306" s="13">
        <v>0.2</v>
      </c>
      <c r="L8306" s="13">
        <v>10</v>
      </c>
      <c r="M8306" s="13">
        <v>19</v>
      </c>
    </row>
    <row r="8307" spans="2:13">
      <c r="B8307" s="10">
        <v>8304</v>
      </c>
      <c r="C8307" s="13">
        <v>0.8</v>
      </c>
      <c r="D8307" s="13">
        <v>5</v>
      </c>
      <c r="E8307" s="13">
        <v>11.020408163265305</v>
      </c>
      <c r="F8307" s="13">
        <v>20.016048965357719</v>
      </c>
      <c r="G8307" s="13">
        <v>3.8064516129032255</v>
      </c>
      <c r="H8307" s="13">
        <v>5.1891891891891895</v>
      </c>
      <c r="I8307" s="13">
        <v>1</v>
      </c>
      <c r="J8307" s="13">
        <v>5</v>
      </c>
      <c r="K8307" s="13">
        <v>0.2</v>
      </c>
      <c r="L8307" s="13">
        <v>10</v>
      </c>
      <c r="M8307" s="13">
        <v>20</v>
      </c>
    </row>
    <row r="8308" spans="2:13">
      <c r="B8308" s="10">
        <v>8305</v>
      </c>
      <c r="C8308" s="13">
        <v>1</v>
      </c>
      <c r="D8308" s="13">
        <v>4</v>
      </c>
      <c r="E8308" s="13">
        <v>10</v>
      </c>
      <c r="F8308" s="13">
        <v>18.139189189189189</v>
      </c>
      <c r="G8308" s="13">
        <v>2.95</v>
      </c>
      <c r="H8308" s="13">
        <v>5.1891891891891895</v>
      </c>
      <c r="I8308" s="13">
        <v>0.8</v>
      </c>
      <c r="J8308" s="13">
        <v>6.25</v>
      </c>
      <c r="K8308" s="13">
        <v>0.1</v>
      </c>
      <c r="L8308" s="13">
        <v>20</v>
      </c>
      <c r="M8308" s="13">
        <v>30.25</v>
      </c>
    </row>
    <row r="8309" spans="2:13">
      <c r="B8309" s="10">
        <v>8306</v>
      </c>
      <c r="C8309" s="13">
        <v>0.8</v>
      </c>
      <c r="D8309" s="13">
        <v>5</v>
      </c>
      <c r="E8309" s="13">
        <v>11.25</v>
      </c>
      <c r="F8309" s="13">
        <v>19.216386554621849</v>
      </c>
      <c r="G8309" s="13">
        <v>3.9663865546218489</v>
      </c>
      <c r="H8309" s="13">
        <v>4</v>
      </c>
      <c r="I8309" s="13">
        <v>0.6</v>
      </c>
      <c r="J8309" s="13">
        <v>8.3333333333333339</v>
      </c>
      <c r="K8309" s="13">
        <v>0.2</v>
      </c>
      <c r="L8309" s="13">
        <v>10</v>
      </c>
      <c r="M8309" s="13">
        <v>23.333333333333336</v>
      </c>
    </row>
    <row r="8310" spans="2:13">
      <c r="B8310" s="10">
        <v>8307</v>
      </c>
      <c r="C8310" s="13">
        <v>1</v>
      </c>
      <c r="D8310" s="13">
        <v>4</v>
      </c>
      <c r="E8310" s="13">
        <v>12.272727272727273</v>
      </c>
      <c r="F8310" s="13">
        <v>20.366294524189261</v>
      </c>
      <c r="G8310" s="13">
        <v>2.7602339181286553</v>
      </c>
      <c r="H8310" s="13">
        <v>5.333333333333333</v>
      </c>
      <c r="I8310" s="13">
        <v>1.2</v>
      </c>
      <c r="J8310" s="13">
        <v>4.166666666666667</v>
      </c>
      <c r="K8310" s="13">
        <v>0.6</v>
      </c>
      <c r="L8310" s="13">
        <v>3.3333333333333335</v>
      </c>
      <c r="M8310" s="13">
        <v>11.500000000000002</v>
      </c>
    </row>
    <row r="8311" spans="2:13">
      <c r="B8311" s="10">
        <v>8308</v>
      </c>
      <c r="C8311" s="13">
        <v>0.6</v>
      </c>
      <c r="D8311" s="13">
        <v>6.666666666666667</v>
      </c>
      <c r="E8311" s="13">
        <v>15.882352941176469</v>
      </c>
      <c r="F8311" s="13">
        <v>24.516797604818212</v>
      </c>
      <c r="G8311" s="13">
        <v>3.4452554744525545</v>
      </c>
      <c r="H8311" s="13">
        <v>5.1891891891891895</v>
      </c>
      <c r="I8311" s="13">
        <v>1.6</v>
      </c>
      <c r="J8311" s="13">
        <v>3.125</v>
      </c>
      <c r="K8311" s="13">
        <v>0.4</v>
      </c>
      <c r="L8311" s="13">
        <v>5</v>
      </c>
      <c r="M8311" s="13">
        <v>14.791666666666668</v>
      </c>
    </row>
    <row r="8312" spans="2:13">
      <c r="B8312" s="10">
        <v>8309</v>
      </c>
      <c r="C8312" s="13">
        <v>0.4</v>
      </c>
      <c r="D8312" s="13">
        <v>10</v>
      </c>
      <c r="E8312" s="13">
        <v>15.428571428571429</v>
      </c>
      <c r="F8312" s="13">
        <v>22.01077850343334</v>
      </c>
      <c r="G8312" s="13">
        <v>3.7165354330708662</v>
      </c>
      <c r="H8312" s="13">
        <v>2.8656716417910446</v>
      </c>
      <c r="I8312" s="13">
        <v>1.2</v>
      </c>
      <c r="J8312" s="13">
        <v>4.166666666666667</v>
      </c>
      <c r="K8312" s="13">
        <v>0.2</v>
      </c>
      <c r="L8312" s="13">
        <v>10</v>
      </c>
      <c r="M8312" s="13">
        <v>24.166666666666668</v>
      </c>
    </row>
    <row r="8313" spans="2:13">
      <c r="B8313" s="10">
        <v>8310</v>
      </c>
      <c r="C8313" s="13">
        <v>1.2</v>
      </c>
      <c r="D8313" s="13">
        <v>3.3333333333333335</v>
      </c>
      <c r="E8313" s="13">
        <v>16.363636363636363</v>
      </c>
      <c r="F8313" s="13">
        <v>22.484409310496268</v>
      </c>
      <c r="G8313" s="13">
        <v>2.5652173913043477</v>
      </c>
      <c r="H8313" s="13">
        <v>3.5555555555555554</v>
      </c>
      <c r="I8313" s="13">
        <v>1.6</v>
      </c>
      <c r="J8313" s="13">
        <v>3.125</v>
      </c>
      <c r="K8313" s="13">
        <v>0.2</v>
      </c>
      <c r="L8313" s="13">
        <v>10</v>
      </c>
      <c r="M8313" s="13">
        <v>16.458333333333336</v>
      </c>
    </row>
    <row r="8314" spans="2:13">
      <c r="B8314" s="10">
        <v>8311</v>
      </c>
      <c r="C8314" s="13">
        <v>1</v>
      </c>
      <c r="D8314" s="13">
        <v>4</v>
      </c>
      <c r="E8314" s="13">
        <v>15.428571428571429</v>
      </c>
      <c r="F8314" s="13">
        <v>25.31135531135531</v>
      </c>
      <c r="G8314" s="13">
        <v>3.0256410256410255</v>
      </c>
      <c r="H8314" s="13">
        <v>6.8571428571428568</v>
      </c>
      <c r="I8314" s="13">
        <v>1</v>
      </c>
      <c r="J8314" s="13">
        <v>5</v>
      </c>
      <c r="K8314" s="13">
        <v>0.6</v>
      </c>
      <c r="L8314" s="13">
        <v>3.3333333333333335</v>
      </c>
      <c r="M8314" s="13">
        <v>12.333333333333334</v>
      </c>
    </row>
    <row r="8315" spans="2:13">
      <c r="B8315" s="10">
        <v>8312</v>
      </c>
      <c r="C8315" s="13">
        <v>1.2</v>
      </c>
      <c r="D8315" s="13">
        <v>3.3333333333333335</v>
      </c>
      <c r="E8315" s="13">
        <v>14.594594594594593</v>
      </c>
      <c r="F8315" s="13">
        <v>22.699986751457338</v>
      </c>
      <c r="G8315" s="13">
        <v>2.458333333333333</v>
      </c>
      <c r="H8315" s="13">
        <v>5.6470588235294121</v>
      </c>
      <c r="I8315" s="13">
        <v>0.8</v>
      </c>
      <c r="J8315" s="13">
        <v>6.25</v>
      </c>
      <c r="K8315" s="13">
        <v>0.4</v>
      </c>
      <c r="L8315" s="13">
        <v>5</v>
      </c>
      <c r="M8315" s="13">
        <v>14.583333333333334</v>
      </c>
    </row>
    <row r="8316" spans="2:13">
      <c r="B8316" s="10">
        <v>8313</v>
      </c>
      <c r="C8316" s="13">
        <v>0.6</v>
      </c>
      <c r="D8316" s="13">
        <v>6.666666666666667</v>
      </c>
      <c r="E8316" s="13">
        <v>17.419354838709676</v>
      </c>
      <c r="F8316" s="13">
        <v>25.522571523050434</v>
      </c>
      <c r="G8316" s="13">
        <v>3.4202898550724639</v>
      </c>
      <c r="H8316" s="13">
        <v>4.6829268292682924</v>
      </c>
      <c r="I8316" s="13">
        <v>0.6</v>
      </c>
      <c r="J8316" s="13">
        <v>8.3333333333333339</v>
      </c>
      <c r="K8316" s="13">
        <v>0.2</v>
      </c>
      <c r="L8316" s="13">
        <v>10</v>
      </c>
      <c r="M8316" s="13">
        <v>25</v>
      </c>
    </row>
    <row r="8317" spans="2:13">
      <c r="B8317" s="10">
        <v>8314</v>
      </c>
      <c r="C8317" s="13">
        <v>1</v>
      </c>
      <c r="D8317" s="13">
        <v>4</v>
      </c>
      <c r="E8317" s="13">
        <v>11.739130434782609</v>
      </c>
      <c r="F8317" s="13">
        <v>18.078010602234205</v>
      </c>
      <c r="G8317" s="13">
        <v>2.4205128205128204</v>
      </c>
      <c r="H8317" s="13">
        <v>3.9183673469387754</v>
      </c>
      <c r="I8317" s="13">
        <v>1.4</v>
      </c>
      <c r="J8317" s="13">
        <v>3.5714285714285716</v>
      </c>
      <c r="K8317" s="13">
        <v>0.4</v>
      </c>
      <c r="L8317" s="13">
        <v>5</v>
      </c>
      <c r="M8317" s="13">
        <v>12.571428571428571</v>
      </c>
    </row>
    <row r="8318" spans="2:13">
      <c r="B8318" s="10">
        <v>8315</v>
      </c>
      <c r="C8318" s="13">
        <v>0.8</v>
      </c>
      <c r="D8318" s="13">
        <v>5</v>
      </c>
      <c r="E8318" s="13">
        <v>14.210526315789473</v>
      </c>
      <c r="F8318" s="13">
        <v>33.350127455390613</v>
      </c>
      <c r="G8318" s="13">
        <v>4.3703703703703702</v>
      </c>
      <c r="H8318" s="13">
        <v>14.76923076923077</v>
      </c>
      <c r="I8318" s="13">
        <v>1.2</v>
      </c>
      <c r="J8318" s="13">
        <v>4.166666666666667</v>
      </c>
      <c r="K8318" s="13">
        <v>0.4</v>
      </c>
      <c r="L8318" s="13">
        <v>5</v>
      </c>
      <c r="M8318" s="13">
        <v>14.166666666666668</v>
      </c>
    </row>
    <row r="8319" spans="2:13">
      <c r="B8319" s="10">
        <v>8316</v>
      </c>
      <c r="C8319" s="13">
        <v>0.8</v>
      </c>
      <c r="D8319" s="13">
        <v>5</v>
      </c>
      <c r="E8319" s="13">
        <v>17.419354838709676</v>
      </c>
      <c r="F8319" s="13">
        <v>30.765386584741421</v>
      </c>
      <c r="G8319" s="13">
        <v>3.746031746031746</v>
      </c>
      <c r="H8319" s="13">
        <v>9.6</v>
      </c>
      <c r="I8319" s="13">
        <v>0.8</v>
      </c>
      <c r="J8319" s="13">
        <v>6.25</v>
      </c>
      <c r="K8319" s="13">
        <v>0.2</v>
      </c>
      <c r="L8319" s="13">
        <v>10</v>
      </c>
      <c r="M8319" s="13">
        <v>21.25</v>
      </c>
    </row>
    <row r="8320" spans="2:13">
      <c r="B8320" s="10">
        <v>8317</v>
      </c>
      <c r="C8320" s="13">
        <v>0.6</v>
      </c>
      <c r="D8320" s="13">
        <v>6.666666666666667</v>
      </c>
      <c r="E8320" s="13">
        <v>21.6</v>
      </c>
      <c r="F8320" s="13">
        <v>29.767532467532469</v>
      </c>
      <c r="G8320" s="13">
        <v>2.6818181818181817</v>
      </c>
      <c r="H8320" s="13">
        <v>5.4857142857142858</v>
      </c>
      <c r="I8320" s="13">
        <v>0.8</v>
      </c>
      <c r="J8320" s="13">
        <v>6.25</v>
      </c>
      <c r="K8320" s="13">
        <v>0.2</v>
      </c>
      <c r="L8320" s="13">
        <v>10</v>
      </c>
      <c r="M8320" s="13">
        <v>22.916666666666668</v>
      </c>
    </row>
    <row r="8321" spans="2:13">
      <c r="B8321" s="10">
        <v>8318</v>
      </c>
      <c r="C8321" s="13">
        <v>0.4</v>
      </c>
      <c r="D8321" s="13">
        <v>10</v>
      </c>
      <c r="E8321" s="13">
        <v>11.020408163265305</v>
      </c>
      <c r="F8321" s="13">
        <v>22.008076982995192</v>
      </c>
      <c r="G8321" s="13">
        <v>3.603053435114504</v>
      </c>
      <c r="H8321" s="13">
        <v>7.384615384615385</v>
      </c>
      <c r="I8321" s="13">
        <v>1.4</v>
      </c>
      <c r="J8321" s="13">
        <v>3.5714285714285716</v>
      </c>
      <c r="K8321" s="13">
        <v>0.2</v>
      </c>
      <c r="L8321" s="13">
        <v>10</v>
      </c>
      <c r="M8321" s="13">
        <v>23.571428571428569</v>
      </c>
    </row>
    <row r="8322" spans="2:13">
      <c r="B8322" s="10">
        <v>8319</v>
      </c>
      <c r="C8322" s="13">
        <v>0.8</v>
      </c>
      <c r="D8322" s="13">
        <v>5</v>
      </c>
      <c r="E8322" s="13">
        <v>13.846153846153847</v>
      </c>
      <c r="F8322" s="13">
        <v>19.856508286615814</v>
      </c>
      <c r="G8322" s="13">
        <v>2.9135802469135803</v>
      </c>
      <c r="H8322" s="13">
        <v>3.096774193548387</v>
      </c>
      <c r="I8322" s="13">
        <v>0.8</v>
      </c>
      <c r="J8322" s="13">
        <v>6.25</v>
      </c>
      <c r="K8322" s="13">
        <v>0.1</v>
      </c>
      <c r="L8322" s="13">
        <v>20</v>
      </c>
      <c r="M8322" s="13">
        <v>31.25</v>
      </c>
    </row>
    <row r="8323" spans="2:13">
      <c r="B8323" s="10">
        <v>8320</v>
      </c>
      <c r="C8323" s="13">
        <v>0.6</v>
      </c>
      <c r="D8323" s="13">
        <v>6.666666666666667</v>
      </c>
      <c r="E8323" s="13">
        <v>13.5</v>
      </c>
      <c r="F8323" s="13">
        <v>21.813696060037525</v>
      </c>
      <c r="G8323" s="13">
        <v>3.6307692307692307</v>
      </c>
      <c r="H8323" s="13">
        <v>4.6829268292682924</v>
      </c>
      <c r="I8323" s="13">
        <v>1.2</v>
      </c>
      <c r="J8323" s="13">
        <v>4.166666666666667</v>
      </c>
      <c r="K8323" s="13">
        <v>0.4</v>
      </c>
      <c r="L8323" s="13">
        <v>5</v>
      </c>
      <c r="M8323" s="13">
        <v>15.833333333333334</v>
      </c>
    </row>
    <row r="8324" spans="2:13">
      <c r="B8324" s="10">
        <v>8321</v>
      </c>
      <c r="C8324" s="13">
        <v>0.2</v>
      </c>
      <c r="D8324" s="13">
        <v>20</v>
      </c>
      <c r="E8324" s="13">
        <v>13.5</v>
      </c>
      <c r="F8324" s="13">
        <v>19.889450549450551</v>
      </c>
      <c r="G8324" s="13">
        <v>2.6971428571428571</v>
      </c>
      <c r="H8324" s="13">
        <v>3.6923076923076925</v>
      </c>
      <c r="I8324" s="13">
        <v>0.6</v>
      </c>
      <c r="J8324" s="13">
        <v>8.3333333333333339</v>
      </c>
      <c r="K8324" s="13">
        <v>0.6</v>
      </c>
      <c r="L8324" s="13">
        <v>3.3333333333333335</v>
      </c>
      <c r="M8324" s="13">
        <v>31.666666666666668</v>
      </c>
    </row>
    <row r="8325" spans="2:13">
      <c r="B8325" s="10">
        <v>8322</v>
      </c>
      <c r="C8325" s="13">
        <v>0.6</v>
      </c>
      <c r="D8325" s="13">
        <v>6.666666666666667</v>
      </c>
      <c r="E8325" s="13">
        <v>10.8</v>
      </c>
      <c r="F8325" s="13">
        <v>15.838114553465278</v>
      </c>
      <c r="G8325" s="13">
        <v>2.6077348066298343</v>
      </c>
      <c r="H8325" s="13">
        <v>2.4303797468354431</v>
      </c>
      <c r="I8325" s="13">
        <v>1.2</v>
      </c>
      <c r="J8325" s="13">
        <v>4.166666666666667</v>
      </c>
      <c r="K8325" s="13">
        <v>0.2</v>
      </c>
      <c r="L8325" s="13">
        <v>10</v>
      </c>
      <c r="M8325" s="13">
        <v>20.833333333333336</v>
      </c>
    </row>
    <row r="8326" spans="2:13">
      <c r="B8326" s="10">
        <v>8323</v>
      </c>
      <c r="C8326" s="13">
        <v>1</v>
      </c>
      <c r="D8326" s="13">
        <v>4</v>
      </c>
      <c r="E8326" s="13">
        <v>11.25</v>
      </c>
      <c r="F8326" s="13">
        <v>19.054305283757337</v>
      </c>
      <c r="G8326" s="13">
        <v>3.2328767123287672</v>
      </c>
      <c r="H8326" s="13">
        <v>4.5714285714285712</v>
      </c>
      <c r="I8326" s="13">
        <v>1.2</v>
      </c>
      <c r="J8326" s="13">
        <v>4.166666666666667</v>
      </c>
      <c r="K8326" s="13">
        <v>0.8</v>
      </c>
      <c r="L8326" s="13">
        <v>2.5</v>
      </c>
      <c r="M8326" s="13">
        <v>10.666666666666668</v>
      </c>
    </row>
    <row r="8327" spans="2:13">
      <c r="B8327" s="10">
        <v>8324</v>
      </c>
      <c r="C8327" s="13">
        <v>0.6</v>
      </c>
      <c r="D8327" s="13">
        <v>6.666666666666667</v>
      </c>
      <c r="E8327" s="13">
        <v>13.170731707317072</v>
      </c>
      <c r="F8327" s="13">
        <v>19.105463642049006</v>
      </c>
      <c r="G8327" s="13">
        <v>3.0256410256410255</v>
      </c>
      <c r="H8327" s="13">
        <v>2.9090909090909092</v>
      </c>
      <c r="I8327" s="13">
        <v>1.2</v>
      </c>
      <c r="J8327" s="13">
        <v>4.166666666666667</v>
      </c>
      <c r="K8327" s="13">
        <v>0.4</v>
      </c>
      <c r="L8327" s="13">
        <v>5</v>
      </c>
      <c r="M8327" s="13">
        <v>15.833333333333334</v>
      </c>
    </row>
    <row r="8328" spans="2:13">
      <c r="B8328" s="10">
        <v>8325</v>
      </c>
      <c r="C8328" s="13">
        <v>0.1</v>
      </c>
      <c r="D8328" s="13">
        <v>40</v>
      </c>
      <c r="E8328" s="13">
        <v>10</v>
      </c>
      <c r="F8328" s="13">
        <v>18.238694638694639</v>
      </c>
      <c r="G8328" s="13">
        <v>2.4205128205128204</v>
      </c>
      <c r="H8328" s="13">
        <v>5.8181818181818183</v>
      </c>
      <c r="I8328" s="13">
        <v>0.8</v>
      </c>
      <c r="J8328" s="13">
        <v>6.25</v>
      </c>
      <c r="K8328" s="13">
        <v>0.8</v>
      </c>
      <c r="L8328" s="13">
        <v>2.5</v>
      </c>
      <c r="M8328" s="13">
        <v>48.75</v>
      </c>
    </row>
    <row r="8329" spans="2:13">
      <c r="B8329" s="10">
        <v>8326</v>
      </c>
      <c r="C8329" s="13">
        <v>1.2</v>
      </c>
      <c r="D8329" s="13">
        <v>3.3333333333333335</v>
      </c>
      <c r="E8329" s="13">
        <v>15.882352941176469</v>
      </c>
      <c r="F8329" s="13">
        <v>22.473547909729927</v>
      </c>
      <c r="G8329" s="13">
        <v>2.9685534591194971</v>
      </c>
      <c r="H8329" s="13">
        <v>3.6226415094339623</v>
      </c>
      <c r="I8329" s="13">
        <v>1.2</v>
      </c>
      <c r="J8329" s="13">
        <v>4.166666666666667</v>
      </c>
      <c r="K8329" s="13">
        <v>0.2</v>
      </c>
      <c r="L8329" s="13">
        <v>10</v>
      </c>
      <c r="M8329" s="13">
        <v>17.5</v>
      </c>
    </row>
    <row r="8330" spans="2:13">
      <c r="B8330" s="10">
        <v>8327</v>
      </c>
      <c r="C8330" s="13">
        <v>1.2</v>
      </c>
      <c r="D8330" s="13">
        <v>3.3333333333333335</v>
      </c>
      <c r="E8330" s="13">
        <v>10.8</v>
      </c>
      <c r="F8330" s="13">
        <v>21.395499738356882</v>
      </c>
      <c r="G8330" s="13">
        <v>3.2108843537414966</v>
      </c>
      <c r="H8330" s="13">
        <v>7.384615384615385</v>
      </c>
      <c r="I8330" s="13">
        <v>0.8</v>
      </c>
      <c r="J8330" s="13">
        <v>6.25</v>
      </c>
      <c r="K8330" s="13">
        <v>0.6</v>
      </c>
      <c r="L8330" s="13">
        <v>3.3333333333333335</v>
      </c>
      <c r="M8330" s="13">
        <v>12.916666666666668</v>
      </c>
    </row>
    <row r="8331" spans="2:13">
      <c r="B8331" s="10">
        <v>8328</v>
      </c>
      <c r="C8331" s="13">
        <v>1</v>
      </c>
      <c r="D8331" s="13">
        <v>4</v>
      </c>
      <c r="E8331" s="13">
        <v>9.6428571428571441</v>
      </c>
      <c r="F8331" s="13">
        <v>17.280952380952382</v>
      </c>
      <c r="G8331" s="13">
        <v>3.3714285714285714</v>
      </c>
      <c r="H8331" s="13">
        <v>4.2666666666666666</v>
      </c>
      <c r="I8331" s="13">
        <v>0.8</v>
      </c>
      <c r="J8331" s="13">
        <v>6.25</v>
      </c>
      <c r="K8331" s="13">
        <v>0.1</v>
      </c>
      <c r="L8331" s="13">
        <v>20</v>
      </c>
      <c r="M8331" s="13">
        <v>30.25</v>
      </c>
    </row>
    <row r="8332" spans="2:13">
      <c r="B8332" s="10">
        <v>8329</v>
      </c>
      <c r="C8332" s="13">
        <v>0.6</v>
      </c>
      <c r="D8332" s="13">
        <v>6.666666666666667</v>
      </c>
      <c r="E8332" s="13">
        <v>9.6428571428571441</v>
      </c>
      <c r="F8332" s="13">
        <v>21.337065637065638</v>
      </c>
      <c r="G8332" s="13">
        <v>2.5513513513513515</v>
      </c>
      <c r="H8332" s="13">
        <v>9.1428571428571423</v>
      </c>
      <c r="I8332" s="13">
        <v>0.8</v>
      </c>
      <c r="J8332" s="13">
        <v>6.25</v>
      </c>
      <c r="K8332" s="13">
        <v>0.4</v>
      </c>
      <c r="L8332" s="13">
        <v>5</v>
      </c>
      <c r="M8332" s="13">
        <v>17.916666666666668</v>
      </c>
    </row>
    <row r="8333" spans="2:13">
      <c r="B8333" s="10">
        <v>8330</v>
      </c>
      <c r="C8333" s="13">
        <v>1</v>
      </c>
      <c r="D8333" s="13">
        <v>4</v>
      </c>
      <c r="E8333" s="13">
        <v>10</v>
      </c>
      <c r="F8333" s="13">
        <v>17.968238213399502</v>
      </c>
      <c r="G8333" s="13">
        <v>3.0451612903225804</v>
      </c>
      <c r="H8333" s="13">
        <v>4.9230769230769234</v>
      </c>
      <c r="I8333" s="13">
        <v>1</v>
      </c>
      <c r="J8333" s="13">
        <v>5</v>
      </c>
      <c r="K8333" s="13">
        <v>0.2</v>
      </c>
      <c r="L8333" s="13">
        <v>10</v>
      </c>
      <c r="M8333" s="13">
        <v>19</v>
      </c>
    </row>
    <row r="8334" spans="2:13">
      <c r="B8334" s="10">
        <v>8331</v>
      </c>
      <c r="C8334" s="13">
        <v>1.4</v>
      </c>
      <c r="D8334" s="13">
        <v>2.8571428571428572</v>
      </c>
      <c r="E8334" s="13">
        <v>10.384615384615385</v>
      </c>
      <c r="F8334" s="13">
        <v>20.173435260391784</v>
      </c>
      <c r="G8334" s="13">
        <v>2.9316770186335406</v>
      </c>
      <c r="H8334" s="13">
        <v>6.8571428571428568</v>
      </c>
      <c r="I8334" s="13">
        <v>0.6</v>
      </c>
      <c r="J8334" s="13">
        <v>8.3333333333333339</v>
      </c>
      <c r="K8334" s="13">
        <v>0.6</v>
      </c>
      <c r="L8334" s="13">
        <v>3.3333333333333335</v>
      </c>
      <c r="M8334" s="13">
        <v>14.523809523809526</v>
      </c>
    </row>
    <row r="8335" spans="2:13">
      <c r="B8335" s="10">
        <v>8332</v>
      </c>
      <c r="C8335" s="13">
        <v>0.6</v>
      </c>
      <c r="D8335" s="13">
        <v>6.666666666666667</v>
      </c>
      <c r="E8335" s="13">
        <v>10.8</v>
      </c>
      <c r="F8335" s="13">
        <v>17.608553459119499</v>
      </c>
      <c r="G8335" s="13">
        <v>2.9685534591194971</v>
      </c>
      <c r="H8335" s="13">
        <v>3.84</v>
      </c>
      <c r="I8335" s="13">
        <v>1.2</v>
      </c>
      <c r="J8335" s="13">
        <v>4.166666666666667</v>
      </c>
      <c r="K8335" s="13">
        <v>0.8</v>
      </c>
      <c r="L8335" s="13">
        <v>2.5</v>
      </c>
      <c r="M8335" s="13">
        <v>13.333333333333334</v>
      </c>
    </row>
    <row r="8336" spans="2:13">
      <c r="B8336" s="10">
        <v>8333</v>
      </c>
      <c r="C8336" s="13">
        <v>1.2</v>
      </c>
      <c r="D8336" s="13">
        <v>3.3333333333333335</v>
      </c>
      <c r="E8336" s="13">
        <v>15</v>
      </c>
      <c r="F8336" s="13">
        <v>22.18796992481203</v>
      </c>
      <c r="G8336" s="13">
        <v>4.1403508771929829</v>
      </c>
      <c r="H8336" s="13">
        <v>3.0476190476190474</v>
      </c>
      <c r="I8336" s="13">
        <v>0.6</v>
      </c>
      <c r="J8336" s="13">
        <v>8.3333333333333339</v>
      </c>
      <c r="K8336" s="13">
        <v>0.6</v>
      </c>
      <c r="L8336" s="13">
        <v>3.3333333333333335</v>
      </c>
      <c r="M8336" s="13">
        <v>15.000000000000002</v>
      </c>
    </row>
    <row r="8337" spans="2:13">
      <c r="B8337" s="10">
        <v>8334</v>
      </c>
      <c r="C8337" s="13">
        <v>1.2</v>
      </c>
      <c r="D8337" s="13">
        <v>3.3333333333333335</v>
      </c>
      <c r="E8337" s="13">
        <v>10.8</v>
      </c>
      <c r="F8337" s="13">
        <v>18.111004784688994</v>
      </c>
      <c r="G8337" s="13">
        <v>2.258373205741627</v>
      </c>
      <c r="H8337" s="13">
        <v>5.0526315789473681</v>
      </c>
      <c r="I8337" s="13">
        <v>0.2</v>
      </c>
      <c r="J8337" s="13">
        <v>25</v>
      </c>
      <c r="K8337" s="13">
        <v>0.2</v>
      </c>
      <c r="L8337" s="13">
        <v>10</v>
      </c>
      <c r="M8337" s="13">
        <v>38.333333333333329</v>
      </c>
    </row>
    <row r="8338" spans="2:13">
      <c r="B8338" s="10">
        <v>8335</v>
      </c>
      <c r="C8338" s="13">
        <v>1</v>
      </c>
      <c r="D8338" s="13">
        <v>4</v>
      </c>
      <c r="E8338" s="13">
        <v>15</v>
      </c>
      <c r="F8338" s="13">
        <v>20.752464403066814</v>
      </c>
      <c r="G8338" s="13">
        <v>2.8433734939759034</v>
      </c>
      <c r="H8338" s="13">
        <v>2.9090909090909092</v>
      </c>
      <c r="I8338" s="13">
        <v>0.4</v>
      </c>
      <c r="J8338" s="13">
        <v>12.5</v>
      </c>
      <c r="K8338" s="13">
        <v>0.8</v>
      </c>
      <c r="L8338" s="13">
        <v>2.5</v>
      </c>
      <c r="M8338" s="13">
        <v>19</v>
      </c>
    </row>
    <row r="8339" spans="2:13">
      <c r="B8339" s="10">
        <v>8336</v>
      </c>
      <c r="C8339" s="13">
        <v>0.6</v>
      </c>
      <c r="D8339" s="13">
        <v>6.666666666666667</v>
      </c>
      <c r="E8339" s="13">
        <v>10.8</v>
      </c>
      <c r="F8339" s="13">
        <v>18.684967320261439</v>
      </c>
      <c r="G8339" s="13">
        <v>3.0849673202614376</v>
      </c>
      <c r="H8339" s="13">
        <v>4.8</v>
      </c>
      <c r="I8339" s="13">
        <v>1</v>
      </c>
      <c r="J8339" s="13">
        <v>5</v>
      </c>
      <c r="K8339" s="13">
        <v>0.4</v>
      </c>
      <c r="L8339" s="13">
        <v>5</v>
      </c>
      <c r="M8339" s="13">
        <v>16.666666666666668</v>
      </c>
    </row>
    <row r="8340" spans="2:13">
      <c r="B8340" s="10">
        <v>8337</v>
      </c>
      <c r="C8340" s="13">
        <v>0.4</v>
      </c>
      <c r="D8340" s="13">
        <v>10</v>
      </c>
      <c r="E8340" s="13">
        <v>7.9411764705882346</v>
      </c>
      <c r="F8340" s="13">
        <v>16.161593284434929</v>
      </c>
      <c r="G8340" s="13">
        <v>3.1677852348993287</v>
      </c>
      <c r="H8340" s="13">
        <v>5.0526315789473681</v>
      </c>
      <c r="I8340" s="13">
        <v>0.6</v>
      </c>
      <c r="J8340" s="13">
        <v>8.3333333333333339</v>
      </c>
      <c r="K8340" s="13">
        <v>0.2</v>
      </c>
      <c r="L8340" s="13">
        <v>10</v>
      </c>
      <c r="M8340" s="13">
        <v>28.333333333333336</v>
      </c>
    </row>
    <row r="8341" spans="2:13">
      <c r="B8341" s="10">
        <v>8338</v>
      </c>
      <c r="C8341" s="13">
        <v>0.8</v>
      </c>
      <c r="D8341" s="13">
        <v>5</v>
      </c>
      <c r="E8341" s="13">
        <v>10</v>
      </c>
      <c r="F8341" s="13">
        <v>18.487500000000001</v>
      </c>
      <c r="G8341" s="13">
        <v>3.6875</v>
      </c>
      <c r="H8341" s="13">
        <v>4.8</v>
      </c>
      <c r="I8341" s="13">
        <v>1.2</v>
      </c>
      <c r="J8341" s="13">
        <v>4.166666666666667</v>
      </c>
      <c r="K8341" s="13">
        <v>0.1</v>
      </c>
      <c r="L8341" s="13">
        <v>20</v>
      </c>
      <c r="M8341" s="13">
        <v>29.166666666666668</v>
      </c>
    </row>
    <row r="8342" spans="2:13">
      <c r="B8342" s="10">
        <v>8339</v>
      </c>
      <c r="C8342" s="13">
        <v>0.8</v>
      </c>
      <c r="D8342" s="13">
        <v>5</v>
      </c>
      <c r="E8342" s="13">
        <v>10.188679245283019</v>
      </c>
      <c r="F8342" s="13">
        <v>17.038723610855335</v>
      </c>
      <c r="G8342" s="13">
        <v>2.9316770186335406</v>
      </c>
      <c r="H8342" s="13">
        <v>3.9183673469387754</v>
      </c>
      <c r="I8342" s="13">
        <v>1</v>
      </c>
      <c r="J8342" s="13">
        <v>5</v>
      </c>
      <c r="K8342" s="13">
        <v>0.6</v>
      </c>
      <c r="L8342" s="13">
        <v>3.3333333333333335</v>
      </c>
      <c r="M8342" s="13">
        <v>13.333333333333334</v>
      </c>
    </row>
    <row r="8343" spans="2:13">
      <c r="B8343" s="10">
        <v>8340</v>
      </c>
      <c r="C8343" s="13">
        <v>0.6</v>
      </c>
      <c r="D8343" s="13">
        <v>6.666666666666667</v>
      </c>
      <c r="E8343" s="13">
        <v>12.857142857142858</v>
      </c>
      <c r="F8343" s="13">
        <v>22.863959489726362</v>
      </c>
      <c r="G8343" s="13">
        <v>2.8957055214723924</v>
      </c>
      <c r="H8343" s="13">
        <v>7.1111111111111107</v>
      </c>
      <c r="I8343" s="13">
        <v>1</v>
      </c>
      <c r="J8343" s="13">
        <v>5</v>
      </c>
      <c r="K8343" s="13">
        <v>0.6</v>
      </c>
      <c r="L8343" s="13">
        <v>3.3333333333333335</v>
      </c>
      <c r="M8343" s="13">
        <v>15.000000000000002</v>
      </c>
    </row>
    <row r="8344" spans="2:13">
      <c r="B8344" s="10">
        <v>8341</v>
      </c>
      <c r="C8344" s="13">
        <v>0.6</v>
      </c>
      <c r="D8344" s="13">
        <v>6.666666666666667</v>
      </c>
      <c r="E8344" s="13">
        <v>11.48936170212766</v>
      </c>
      <c r="F8344" s="13">
        <v>17.446426495258027</v>
      </c>
      <c r="G8344" s="13">
        <v>2.8095238095238098</v>
      </c>
      <c r="H8344" s="13">
        <v>3.1475409836065573</v>
      </c>
      <c r="I8344" s="13">
        <v>1.2</v>
      </c>
      <c r="J8344" s="13">
        <v>4.166666666666667</v>
      </c>
      <c r="K8344" s="13">
        <v>0.6</v>
      </c>
      <c r="L8344" s="13">
        <v>3.3333333333333335</v>
      </c>
      <c r="M8344" s="13">
        <v>14.166666666666668</v>
      </c>
    </row>
    <row r="8345" spans="2:13">
      <c r="B8345" s="10">
        <v>8342</v>
      </c>
      <c r="C8345" s="13">
        <v>0.4</v>
      </c>
      <c r="D8345" s="13">
        <v>10</v>
      </c>
      <c r="E8345" s="13">
        <v>8.7096774193548381</v>
      </c>
      <c r="F8345" s="13">
        <v>14.440687872316511</v>
      </c>
      <c r="G8345" s="13">
        <v>2.3024390243902437</v>
      </c>
      <c r="H8345" s="13">
        <v>3.4285714285714284</v>
      </c>
      <c r="I8345" s="13">
        <v>0.6</v>
      </c>
      <c r="J8345" s="13">
        <v>8.3333333333333339</v>
      </c>
      <c r="K8345" s="13">
        <v>0.4</v>
      </c>
      <c r="L8345" s="13">
        <v>5</v>
      </c>
      <c r="M8345" s="13">
        <v>23.333333333333336</v>
      </c>
    </row>
    <row r="8346" spans="2:13">
      <c r="B8346" s="10">
        <v>8343</v>
      </c>
      <c r="C8346" s="13">
        <v>0.8</v>
      </c>
      <c r="D8346" s="13">
        <v>5</v>
      </c>
      <c r="E8346" s="13">
        <v>8.8524590163934427</v>
      </c>
      <c r="F8346" s="13">
        <v>17.324408119921493</v>
      </c>
      <c r="G8346" s="13">
        <v>3.5488721804511276</v>
      </c>
      <c r="H8346" s="13">
        <v>4.9230769230769234</v>
      </c>
      <c r="I8346" s="13">
        <v>0.8</v>
      </c>
      <c r="J8346" s="13">
        <v>6.25</v>
      </c>
      <c r="K8346" s="13">
        <v>0.4</v>
      </c>
      <c r="L8346" s="13">
        <v>5</v>
      </c>
      <c r="M8346" s="13">
        <v>16.25</v>
      </c>
    </row>
    <row r="8347" spans="2:13">
      <c r="B8347" s="10">
        <v>8344</v>
      </c>
      <c r="C8347" s="13">
        <v>0.2</v>
      </c>
      <c r="D8347" s="13">
        <v>20</v>
      </c>
      <c r="E8347" s="13">
        <v>12.558139534883722</v>
      </c>
      <c r="F8347" s="13">
        <v>22.411705902384902</v>
      </c>
      <c r="G8347" s="13">
        <v>3.2328767123287672</v>
      </c>
      <c r="H8347" s="13">
        <v>6.6206896551724137</v>
      </c>
      <c r="I8347" s="13">
        <v>1</v>
      </c>
      <c r="J8347" s="13">
        <v>5</v>
      </c>
      <c r="K8347" s="13">
        <v>0.2</v>
      </c>
      <c r="L8347" s="13">
        <v>10</v>
      </c>
      <c r="M8347" s="13">
        <v>35</v>
      </c>
    </row>
    <row r="8348" spans="2:13">
      <c r="B8348" s="10">
        <v>8345</v>
      </c>
      <c r="C8348" s="13">
        <v>0.6</v>
      </c>
      <c r="D8348" s="13">
        <v>6.666666666666667</v>
      </c>
      <c r="E8348" s="13">
        <v>9.8181818181818166</v>
      </c>
      <c r="F8348" s="13">
        <v>19.551515151515147</v>
      </c>
      <c r="G8348" s="13">
        <v>2.6222222222222222</v>
      </c>
      <c r="H8348" s="13">
        <v>7.1111111111111107</v>
      </c>
      <c r="I8348" s="13">
        <v>1.2</v>
      </c>
      <c r="J8348" s="13">
        <v>4.166666666666667</v>
      </c>
      <c r="K8348" s="13">
        <v>0.4</v>
      </c>
      <c r="L8348" s="13">
        <v>5</v>
      </c>
      <c r="M8348" s="13">
        <v>15.833333333333334</v>
      </c>
    </row>
    <row r="8349" spans="2:13">
      <c r="B8349" s="10">
        <v>8346</v>
      </c>
      <c r="C8349" s="13">
        <v>0.8</v>
      </c>
      <c r="D8349" s="13">
        <v>5</v>
      </c>
      <c r="E8349" s="13">
        <v>12.857142857142858</v>
      </c>
      <c r="F8349" s="13">
        <v>21.716226048993448</v>
      </c>
      <c r="G8349" s="13">
        <v>3.8064516129032255</v>
      </c>
      <c r="H8349" s="13">
        <v>5.0526315789473681</v>
      </c>
      <c r="I8349" s="13">
        <v>1.2</v>
      </c>
      <c r="J8349" s="13">
        <v>4.166666666666667</v>
      </c>
      <c r="K8349" s="13">
        <v>0.4</v>
      </c>
      <c r="L8349" s="13">
        <v>5</v>
      </c>
      <c r="M8349" s="13">
        <v>14.166666666666668</v>
      </c>
    </row>
    <row r="8350" spans="2:13">
      <c r="B8350" s="10">
        <v>8347</v>
      </c>
      <c r="C8350" s="13">
        <v>0.8</v>
      </c>
      <c r="D8350" s="13">
        <v>5</v>
      </c>
      <c r="E8350" s="13">
        <v>11.020408163265305</v>
      </c>
      <c r="F8350" s="13">
        <v>18.77617388418782</v>
      </c>
      <c r="G8350" s="13">
        <v>3.8373983739837394</v>
      </c>
      <c r="H8350" s="13">
        <v>3.9183673469387754</v>
      </c>
      <c r="I8350" s="13">
        <v>0.6</v>
      </c>
      <c r="J8350" s="13">
        <v>8.3333333333333339</v>
      </c>
      <c r="K8350" s="13">
        <v>0.4</v>
      </c>
      <c r="L8350" s="13">
        <v>5</v>
      </c>
      <c r="M8350" s="13">
        <v>18.333333333333336</v>
      </c>
    </row>
    <row r="8351" spans="2:13">
      <c r="B8351" s="10">
        <v>8348</v>
      </c>
      <c r="C8351" s="13">
        <v>1</v>
      </c>
      <c r="D8351" s="13">
        <v>4</v>
      </c>
      <c r="E8351" s="13">
        <v>11.739130434782609</v>
      </c>
      <c r="F8351" s="13">
        <v>22.433671665909205</v>
      </c>
      <c r="G8351" s="13">
        <v>3.8373983739837394</v>
      </c>
      <c r="H8351" s="13">
        <v>6.8571428571428568</v>
      </c>
      <c r="I8351" s="13">
        <v>1</v>
      </c>
      <c r="J8351" s="13">
        <v>5</v>
      </c>
      <c r="K8351" s="13">
        <v>0.6</v>
      </c>
      <c r="L8351" s="13">
        <v>3.3333333333333335</v>
      </c>
      <c r="M8351" s="13">
        <v>12.333333333333334</v>
      </c>
    </row>
    <row r="8352" spans="2:13">
      <c r="B8352" s="10">
        <v>8349</v>
      </c>
      <c r="C8352" s="13">
        <v>0.6</v>
      </c>
      <c r="D8352" s="13">
        <v>6.666666666666667</v>
      </c>
      <c r="E8352" s="13">
        <v>8.7096774193548381</v>
      </c>
      <c r="F8352" s="13">
        <v>16.011264720942137</v>
      </c>
      <c r="G8352" s="13">
        <v>3.746031746031746</v>
      </c>
      <c r="H8352" s="13">
        <v>3.5555555555555554</v>
      </c>
      <c r="I8352" s="13">
        <v>1</v>
      </c>
      <c r="J8352" s="13">
        <v>5</v>
      </c>
      <c r="K8352" s="13">
        <v>0.4</v>
      </c>
      <c r="L8352" s="13">
        <v>5</v>
      </c>
      <c r="M8352" s="13">
        <v>16.666666666666668</v>
      </c>
    </row>
    <row r="8353" spans="2:13">
      <c r="B8353" s="10">
        <v>8350</v>
      </c>
      <c r="C8353" s="13">
        <v>0.8</v>
      </c>
      <c r="D8353" s="13">
        <v>5</v>
      </c>
      <c r="E8353" s="13">
        <v>12</v>
      </c>
      <c r="F8353" s="13">
        <v>20.328877005347593</v>
      </c>
      <c r="G8353" s="13">
        <v>2.6818181818181817</v>
      </c>
      <c r="H8353" s="13">
        <v>5.6470588235294121</v>
      </c>
      <c r="I8353" s="13">
        <v>0.8</v>
      </c>
      <c r="J8353" s="13">
        <v>6.25</v>
      </c>
      <c r="K8353" s="13">
        <v>0.6</v>
      </c>
      <c r="L8353" s="13">
        <v>3.3333333333333335</v>
      </c>
      <c r="M8353" s="13">
        <v>14.583333333333334</v>
      </c>
    </row>
    <row r="8354" spans="2:13">
      <c r="B8354" s="10">
        <v>8351</v>
      </c>
      <c r="C8354" s="13">
        <v>0.8</v>
      </c>
      <c r="D8354" s="13">
        <v>5</v>
      </c>
      <c r="E8354" s="13">
        <v>16.363636363636363</v>
      </c>
      <c r="F8354" s="13">
        <v>22.987229830061047</v>
      </c>
      <c r="G8354" s="13">
        <v>3.2551724137931033</v>
      </c>
      <c r="H8354" s="13">
        <v>3.3684210526315788</v>
      </c>
      <c r="I8354" s="13">
        <v>1.4</v>
      </c>
      <c r="J8354" s="13">
        <v>3.5714285714285716</v>
      </c>
      <c r="K8354" s="13">
        <v>0.6</v>
      </c>
      <c r="L8354" s="13">
        <v>3.3333333333333335</v>
      </c>
      <c r="M8354" s="13">
        <v>11.904761904761905</v>
      </c>
    </row>
    <row r="8355" spans="2:13">
      <c r="B8355" s="10">
        <v>8352</v>
      </c>
      <c r="C8355" s="13">
        <v>1.4</v>
      </c>
      <c r="D8355" s="13">
        <v>2.8571428571428572</v>
      </c>
      <c r="E8355" s="13">
        <v>13.846153846153847</v>
      </c>
      <c r="F8355" s="13">
        <v>22.093067426400758</v>
      </c>
      <c r="G8355" s="13">
        <v>2.9135802469135803</v>
      </c>
      <c r="H8355" s="13">
        <v>5.333333333333333</v>
      </c>
      <c r="I8355" s="13">
        <v>1.4</v>
      </c>
      <c r="J8355" s="13">
        <v>3.5714285714285716</v>
      </c>
      <c r="K8355" s="13">
        <v>0.6</v>
      </c>
      <c r="L8355" s="13">
        <v>3.3333333333333335</v>
      </c>
      <c r="M8355" s="13">
        <v>9.7619047619047628</v>
      </c>
    </row>
    <row r="8356" spans="2:13">
      <c r="B8356" s="10">
        <v>8353</v>
      </c>
      <c r="C8356" s="13">
        <v>0.6</v>
      </c>
      <c r="D8356" s="13">
        <v>6.666666666666667</v>
      </c>
      <c r="E8356" s="13">
        <v>12.857142857142858</v>
      </c>
      <c r="F8356" s="13">
        <v>18.502738712065138</v>
      </c>
      <c r="G8356" s="13">
        <v>2.4455958549222796</v>
      </c>
      <c r="H8356" s="13">
        <v>3.2</v>
      </c>
      <c r="I8356" s="13">
        <v>0.8</v>
      </c>
      <c r="J8356" s="13">
        <v>6.25</v>
      </c>
      <c r="K8356" s="13">
        <v>0.6</v>
      </c>
      <c r="L8356" s="13">
        <v>3.3333333333333335</v>
      </c>
      <c r="M8356" s="13">
        <v>16.25</v>
      </c>
    </row>
    <row r="8357" spans="2:13">
      <c r="B8357" s="10">
        <v>8354</v>
      </c>
      <c r="C8357" s="13">
        <v>1</v>
      </c>
      <c r="D8357" s="13">
        <v>4</v>
      </c>
      <c r="E8357" s="13">
        <v>15.428571428571429</v>
      </c>
      <c r="F8357" s="13">
        <v>21.622857142857143</v>
      </c>
      <c r="G8357" s="13">
        <v>3.1466666666666669</v>
      </c>
      <c r="H8357" s="13">
        <v>3.0476190476190474</v>
      </c>
      <c r="I8357" s="13">
        <v>0.4</v>
      </c>
      <c r="J8357" s="13">
        <v>12.5</v>
      </c>
      <c r="K8357" s="13">
        <v>0.6</v>
      </c>
      <c r="L8357" s="13">
        <v>3.3333333333333335</v>
      </c>
      <c r="M8357" s="13">
        <v>19.833333333333332</v>
      </c>
    </row>
    <row r="8358" spans="2:13">
      <c r="B8358" s="10">
        <v>8355</v>
      </c>
      <c r="C8358" s="13">
        <v>0.4</v>
      </c>
      <c r="D8358" s="13">
        <v>10</v>
      </c>
      <c r="E8358" s="13">
        <v>11.48936170212766</v>
      </c>
      <c r="F8358" s="13">
        <v>16.304641923288756</v>
      </c>
      <c r="G8358" s="13">
        <v>2.7283236994219653</v>
      </c>
      <c r="H8358" s="13">
        <v>2.0869565217391304</v>
      </c>
      <c r="I8358" s="13">
        <v>0.6</v>
      </c>
      <c r="J8358" s="13">
        <v>8.3333333333333339</v>
      </c>
      <c r="K8358" s="13">
        <v>0.6</v>
      </c>
      <c r="L8358" s="13">
        <v>3.3333333333333335</v>
      </c>
      <c r="M8358" s="13">
        <v>21.666666666666668</v>
      </c>
    </row>
    <row r="8359" spans="2:13">
      <c r="B8359" s="10">
        <v>8356</v>
      </c>
      <c r="C8359" s="13">
        <v>0.4</v>
      </c>
      <c r="D8359" s="13">
        <v>10</v>
      </c>
      <c r="E8359" s="13">
        <v>10.588235294117647</v>
      </c>
      <c r="F8359" s="13">
        <v>18.008666714549065</v>
      </c>
      <c r="G8359" s="13">
        <v>2.4973544973544972</v>
      </c>
      <c r="H8359" s="13">
        <v>4.9230769230769234</v>
      </c>
      <c r="I8359" s="13">
        <v>1.2</v>
      </c>
      <c r="J8359" s="13">
        <v>4.166666666666667</v>
      </c>
      <c r="K8359" s="13">
        <v>0.4</v>
      </c>
      <c r="L8359" s="13">
        <v>5</v>
      </c>
      <c r="M8359" s="13">
        <v>19.166666666666668</v>
      </c>
    </row>
    <row r="8360" spans="2:13">
      <c r="B8360" s="10">
        <v>8357</v>
      </c>
      <c r="C8360" s="13">
        <v>0.1</v>
      </c>
      <c r="D8360" s="13">
        <v>40</v>
      </c>
      <c r="E8360" s="13">
        <v>18.620689655172413</v>
      </c>
      <c r="F8360" s="13">
        <v>25.173603408086166</v>
      </c>
      <c r="G8360" s="13">
        <v>2.8606060606060604</v>
      </c>
      <c r="H8360" s="13">
        <v>3.6923076923076925</v>
      </c>
      <c r="I8360" s="13">
        <v>1</v>
      </c>
      <c r="J8360" s="13">
        <v>5</v>
      </c>
      <c r="K8360" s="13">
        <v>0.6</v>
      </c>
      <c r="L8360" s="13">
        <v>3.3333333333333335</v>
      </c>
      <c r="M8360" s="13">
        <v>48.333333333333336</v>
      </c>
    </row>
    <row r="8361" spans="2:13">
      <c r="B8361" s="10">
        <v>8358</v>
      </c>
      <c r="C8361" s="13">
        <v>0.6</v>
      </c>
      <c r="D8361" s="13">
        <v>6.666666666666667</v>
      </c>
      <c r="E8361" s="13">
        <v>14.594594594594593</v>
      </c>
      <c r="F8361" s="13">
        <v>22.468782628782627</v>
      </c>
      <c r="G8361" s="13">
        <v>4.0341880341880341</v>
      </c>
      <c r="H8361" s="13">
        <v>3.84</v>
      </c>
      <c r="I8361" s="13">
        <v>0.6</v>
      </c>
      <c r="J8361" s="13">
        <v>8.3333333333333339</v>
      </c>
      <c r="K8361" s="13">
        <v>0.6</v>
      </c>
      <c r="L8361" s="13">
        <v>3.3333333333333335</v>
      </c>
      <c r="M8361" s="13">
        <v>18.333333333333332</v>
      </c>
    </row>
    <row r="8362" spans="2:13">
      <c r="B8362" s="10">
        <v>8359</v>
      </c>
      <c r="C8362" s="13">
        <v>0.4</v>
      </c>
      <c r="D8362" s="13">
        <v>10</v>
      </c>
      <c r="E8362" s="13">
        <v>10.588235294117647</v>
      </c>
      <c r="F8362" s="13">
        <v>17.238740344622698</v>
      </c>
      <c r="G8362" s="13">
        <v>2.3838383838383841</v>
      </c>
      <c r="H8362" s="13">
        <v>4.2666666666666666</v>
      </c>
      <c r="I8362" s="13">
        <v>1.2</v>
      </c>
      <c r="J8362" s="13">
        <v>4.166666666666667</v>
      </c>
      <c r="K8362" s="13">
        <v>0.6</v>
      </c>
      <c r="L8362" s="13">
        <v>3.3333333333333335</v>
      </c>
      <c r="M8362" s="13">
        <v>17.5</v>
      </c>
    </row>
    <row r="8363" spans="2:13">
      <c r="B8363" s="10">
        <v>8360</v>
      </c>
      <c r="C8363" s="13">
        <v>1</v>
      </c>
      <c r="D8363" s="13">
        <v>4</v>
      </c>
      <c r="E8363" s="13">
        <v>14.594594594594593</v>
      </c>
      <c r="F8363" s="13">
        <v>23.47880512091038</v>
      </c>
      <c r="G8363" s="13">
        <v>2.4842105263157896</v>
      </c>
      <c r="H8363" s="13">
        <v>6.4</v>
      </c>
      <c r="I8363" s="13">
        <v>0.6</v>
      </c>
      <c r="J8363" s="13">
        <v>8.3333333333333339</v>
      </c>
      <c r="K8363" s="13">
        <v>0.8</v>
      </c>
      <c r="L8363" s="13">
        <v>2.5</v>
      </c>
      <c r="M8363" s="13">
        <v>14.833333333333334</v>
      </c>
    </row>
    <row r="8364" spans="2:13">
      <c r="B8364" s="10">
        <v>8361</v>
      </c>
      <c r="C8364" s="13">
        <v>1</v>
      </c>
      <c r="D8364" s="13">
        <v>4</v>
      </c>
      <c r="E8364" s="13">
        <v>11.48936170212766</v>
      </c>
      <c r="F8364" s="13">
        <v>16.580477551452464</v>
      </c>
      <c r="G8364" s="13">
        <v>2.3482587064676617</v>
      </c>
      <c r="H8364" s="13">
        <v>2.7428571428571429</v>
      </c>
      <c r="I8364" s="13">
        <v>1.2</v>
      </c>
      <c r="J8364" s="13">
        <v>4.166666666666667</v>
      </c>
      <c r="K8364" s="13">
        <v>0.4</v>
      </c>
      <c r="L8364" s="13">
        <v>5</v>
      </c>
      <c r="M8364" s="13">
        <v>13.166666666666668</v>
      </c>
    </row>
    <row r="8365" spans="2:13">
      <c r="B8365" s="10">
        <v>8362</v>
      </c>
      <c r="C8365" s="13">
        <v>1.4</v>
      </c>
      <c r="D8365" s="13">
        <v>2.8571428571428572</v>
      </c>
      <c r="E8365" s="13">
        <v>10.588235294117647</v>
      </c>
      <c r="F8365" s="13">
        <v>17.191535624150649</v>
      </c>
      <c r="G8365" s="13">
        <v>2.3366336633663365</v>
      </c>
      <c r="H8365" s="13">
        <v>4.2666666666666666</v>
      </c>
      <c r="I8365" s="13">
        <v>0.8</v>
      </c>
      <c r="J8365" s="13">
        <v>6.25</v>
      </c>
      <c r="K8365" s="13">
        <v>0.4</v>
      </c>
      <c r="L8365" s="13">
        <v>5</v>
      </c>
      <c r="M8365" s="13">
        <v>14.107142857142858</v>
      </c>
    </row>
    <row r="8366" spans="2:13">
      <c r="B8366" s="10">
        <v>8363</v>
      </c>
      <c r="C8366" s="13">
        <v>1.4</v>
      </c>
      <c r="D8366" s="13">
        <v>2.8571428571428572</v>
      </c>
      <c r="E8366" s="13">
        <v>12.857142857142858</v>
      </c>
      <c r="F8366" s="13">
        <v>26.568970814132104</v>
      </c>
      <c r="G8366" s="13">
        <v>3.0451612903225804</v>
      </c>
      <c r="H8366" s="13">
        <v>10.666666666666666</v>
      </c>
      <c r="I8366" s="13">
        <v>0.6</v>
      </c>
      <c r="J8366" s="13">
        <v>8.3333333333333339</v>
      </c>
      <c r="K8366" s="13">
        <v>0.1</v>
      </c>
      <c r="L8366" s="13">
        <v>20</v>
      </c>
      <c r="M8366" s="13">
        <v>31.19047619047619</v>
      </c>
    </row>
    <row r="8367" spans="2:13">
      <c r="B8367" s="10">
        <v>8364</v>
      </c>
      <c r="C8367" s="13">
        <v>1</v>
      </c>
      <c r="D8367" s="13">
        <v>4</v>
      </c>
      <c r="E8367" s="13">
        <v>14.210526315789473</v>
      </c>
      <c r="F8367" s="13">
        <v>22.539614095479664</v>
      </c>
      <c r="G8367" s="13">
        <v>2.8433734939759034</v>
      </c>
      <c r="H8367" s="13">
        <v>5.4857142857142858</v>
      </c>
      <c r="I8367" s="13">
        <v>1.2</v>
      </c>
      <c r="J8367" s="13">
        <v>4.166666666666667</v>
      </c>
      <c r="K8367" s="13">
        <v>0.2</v>
      </c>
      <c r="L8367" s="13">
        <v>10</v>
      </c>
      <c r="M8367" s="13">
        <v>18.166666666666668</v>
      </c>
    </row>
    <row r="8368" spans="2:13">
      <c r="B8368" s="10">
        <v>8365</v>
      </c>
      <c r="C8368" s="13">
        <v>1.2</v>
      </c>
      <c r="D8368" s="13">
        <v>3.3333333333333335</v>
      </c>
      <c r="E8368" s="13">
        <v>9.6428571428571441</v>
      </c>
      <c r="F8368" s="13">
        <v>15.52050151106755</v>
      </c>
      <c r="G8368" s="13">
        <v>2.9685534591194971</v>
      </c>
      <c r="H8368" s="13">
        <v>2.9090909090909092</v>
      </c>
      <c r="I8368" s="13">
        <v>0.6</v>
      </c>
      <c r="J8368" s="13">
        <v>8.3333333333333339</v>
      </c>
      <c r="K8368" s="13">
        <v>0.2</v>
      </c>
      <c r="L8368" s="13">
        <v>10</v>
      </c>
      <c r="M8368" s="13">
        <v>21.666666666666668</v>
      </c>
    </row>
    <row r="8369" spans="2:13">
      <c r="B8369" s="10">
        <v>8366</v>
      </c>
      <c r="C8369" s="13">
        <v>0.8</v>
      </c>
      <c r="D8369" s="13">
        <v>5</v>
      </c>
      <c r="E8369" s="13">
        <v>12.857142857142858</v>
      </c>
      <c r="F8369" s="13">
        <v>19.494718614718618</v>
      </c>
      <c r="G8369" s="13">
        <v>3.1466666666666669</v>
      </c>
      <c r="H8369" s="13">
        <v>3.4909090909090907</v>
      </c>
      <c r="I8369" s="13">
        <v>0.6</v>
      </c>
      <c r="J8369" s="13">
        <v>8.3333333333333339</v>
      </c>
      <c r="K8369" s="13">
        <v>0.2</v>
      </c>
      <c r="L8369" s="13">
        <v>10</v>
      </c>
      <c r="M8369" s="13">
        <v>23.333333333333336</v>
      </c>
    </row>
    <row r="8370" spans="2:13">
      <c r="B8370" s="10">
        <v>8367</v>
      </c>
      <c r="C8370" s="13">
        <v>0.6</v>
      </c>
      <c r="D8370" s="13">
        <v>6.666666666666667</v>
      </c>
      <c r="E8370" s="13">
        <v>14.210526315789473</v>
      </c>
      <c r="F8370" s="13">
        <v>18.539208486332107</v>
      </c>
      <c r="G8370" s="13">
        <v>2.1953488372093024</v>
      </c>
      <c r="H8370" s="13">
        <v>2.1333333333333333</v>
      </c>
      <c r="I8370" s="13">
        <v>1.2</v>
      </c>
      <c r="J8370" s="13">
        <v>4.166666666666667</v>
      </c>
      <c r="K8370" s="13">
        <v>0.2</v>
      </c>
      <c r="L8370" s="13">
        <v>10</v>
      </c>
      <c r="M8370" s="13">
        <v>20.833333333333336</v>
      </c>
    </row>
    <row r="8371" spans="2:13">
      <c r="B8371" s="10">
        <v>8368</v>
      </c>
      <c r="C8371" s="13">
        <v>1.6</v>
      </c>
      <c r="D8371" s="13">
        <v>2.5</v>
      </c>
      <c r="E8371" s="13">
        <v>10</v>
      </c>
      <c r="F8371" s="13">
        <v>20.040979510244878</v>
      </c>
      <c r="G8371" s="13">
        <v>3.4202898550724639</v>
      </c>
      <c r="H8371" s="13">
        <v>6.6206896551724137</v>
      </c>
      <c r="I8371" s="13">
        <v>1.2</v>
      </c>
      <c r="J8371" s="13">
        <v>4.166666666666667</v>
      </c>
      <c r="K8371" s="13">
        <v>0.6</v>
      </c>
      <c r="L8371" s="13">
        <v>3.3333333333333335</v>
      </c>
      <c r="M8371" s="13">
        <v>10</v>
      </c>
    </row>
    <row r="8372" spans="2:13">
      <c r="B8372" s="10">
        <v>8369</v>
      </c>
      <c r="C8372" s="13">
        <v>0.4</v>
      </c>
      <c r="D8372" s="13">
        <v>10</v>
      </c>
      <c r="E8372" s="13">
        <v>14.210526315789473</v>
      </c>
      <c r="F8372" s="13">
        <v>18.836254899834216</v>
      </c>
      <c r="G8372" s="13">
        <v>2.1953488372093024</v>
      </c>
      <c r="H8372" s="13">
        <v>2.4303797468354431</v>
      </c>
      <c r="I8372" s="13">
        <v>1</v>
      </c>
      <c r="J8372" s="13">
        <v>5</v>
      </c>
      <c r="K8372" s="13">
        <v>0.1</v>
      </c>
      <c r="L8372" s="13">
        <v>20</v>
      </c>
      <c r="M8372" s="13">
        <v>35</v>
      </c>
    </row>
    <row r="8373" spans="2:13">
      <c r="B8373" s="10">
        <v>8370</v>
      </c>
      <c r="C8373" s="13">
        <v>0.8</v>
      </c>
      <c r="D8373" s="13">
        <v>5</v>
      </c>
      <c r="E8373" s="13">
        <v>10.588235294117647</v>
      </c>
      <c r="F8373" s="13">
        <v>19.150603158811094</v>
      </c>
      <c r="G8373" s="13">
        <v>2.7441860465116279</v>
      </c>
      <c r="H8373" s="13">
        <v>5.8181818181818183</v>
      </c>
      <c r="I8373" s="13">
        <v>1.4</v>
      </c>
      <c r="J8373" s="13">
        <v>3.5714285714285716</v>
      </c>
      <c r="K8373" s="13">
        <v>0.8</v>
      </c>
      <c r="L8373" s="13">
        <v>2.5</v>
      </c>
      <c r="M8373" s="13">
        <v>11.071428571428571</v>
      </c>
    </row>
    <row r="8374" spans="2:13">
      <c r="B8374" s="10">
        <v>8371</v>
      </c>
      <c r="C8374" s="13">
        <v>1</v>
      </c>
      <c r="D8374" s="13">
        <v>4</v>
      </c>
      <c r="E8374" s="13">
        <v>10.384615384615385</v>
      </c>
      <c r="F8374" s="13">
        <v>17.442988590357011</v>
      </c>
      <c r="G8374" s="13">
        <v>2.258373205741627</v>
      </c>
      <c r="H8374" s="13">
        <v>4.8</v>
      </c>
      <c r="I8374" s="13">
        <v>1.2</v>
      </c>
      <c r="J8374" s="13">
        <v>4.166666666666667</v>
      </c>
      <c r="K8374" s="13">
        <v>0.6</v>
      </c>
      <c r="L8374" s="13">
        <v>3.3333333333333335</v>
      </c>
      <c r="M8374" s="13">
        <v>11.500000000000002</v>
      </c>
    </row>
    <row r="8375" spans="2:13">
      <c r="B8375" s="10">
        <v>8372</v>
      </c>
      <c r="C8375" s="13">
        <v>0.8</v>
      </c>
      <c r="D8375" s="13">
        <v>5</v>
      </c>
      <c r="E8375" s="13">
        <v>14.594594594594593</v>
      </c>
      <c r="F8375" s="13">
        <v>20.838253638253637</v>
      </c>
      <c r="G8375" s="13">
        <v>2.5513513513513515</v>
      </c>
      <c r="H8375" s="13">
        <v>3.6923076923076925</v>
      </c>
      <c r="I8375" s="13">
        <v>0.6</v>
      </c>
      <c r="J8375" s="13">
        <v>8.3333333333333339</v>
      </c>
      <c r="K8375" s="13">
        <v>0.2</v>
      </c>
      <c r="L8375" s="13">
        <v>10</v>
      </c>
      <c r="M8375" s="13">
        <v>23.333333333333336</v>
      </c>
    </row>
    <row r="8376" spans="2:13">
      <c r="B8376" s="10">
        <v>8373</v>
      </c>
      <c r="C8376" s="13">
        <v>0.6</v>
      </c>
      <c r="D8376" s="13">
        <v>6.666666666666667</v>
      </c>
      <c r="E8376" s="13">
        <v>10.8</v>
      </c>
      <c r="F8376" s="13">
        <v>18.163102232667452</v>
      </c>
      <c r="G8376" s="13">
        <v>3.189189189189189</v>
      </c>
      <c r="H8376" s="13">
        <v>4.1739130434782608</v>
      </c>
      <c r="I8376" s="13">
        <v>0.8</v>
      </c>
      <c r="J8376" s="13">
        <v>6.25</v>
      </c>
      <c r="K8376" s="13">
        <v>0.4</v>
      </c>
      <c r="L8376" s="13">
        <v>5</v>
      </c>
      <c r="M8376" s="13">
        <v>17.916666666666668</v>
      </c>
    </row>
    <row r="8377" spans="2:13">
      <c r="B8377" s="10">
        <v>8374</v>
      </c>
      <c r="C8377" s="13">
        <v>0.4</v>
      </c>
      <c r="D8377" s="13">
        <v>10</v>
      </c>
      <c r="E8377" s="13">
        <v>13.170731707317072</v>
      </c>
      <c r="F8377" s="13">
        <v>19.927974464559831</v>
      </c>
      <c r="G8377" s="13">
        <v>3.0649350649350646</v>
      </c>
      <c r="H8377" s="13">
        <v>3.6923076923076925</v>
      </c>
      <c r="I8377" s="13">
        <v>1</v>
      </c>
      <c r="J8377" s="13">
        <v>5</v>
      </c>
      <c r="K8377" s="13">
        <v>0.2</v>
      </c>
      <c r="L8377" s="13">
        <v>10</v>
      </c>
      <c r="M8377" s="13">
        <v>25</v>
      </c>
    </row>
    <row r="8378" spans="2:13">
      <c r="B8378" s="10">
        <v>8375</v>
      </c>
      <c r="C8378" s="13">
        <v>0.6</v>
      </c>
      <c r="D8378" s="13">
        <v>6.666666666666667</v>
      </c>
      <c r="E8378" s="13">
        <v>12.272727272727273</v>
      </c>
      <c r="F8378" s="13">
        <v>18.666789350999878</v>
      </c>
      <c r="G8378" s="13">
        <v>3.0256410256410255</v>
      </c>
      <c r="H8378" s="13">
        <v>3.3684210526315788</v>
      </c>
      <c r="I8378" s="13">
        <v>1.2</v>
      </c>
      <c r="J8378" s="13">
        <v>4.166666666666667</v>
      </c>
      <c r="K8378" s="13">
        <v>0.4</v>
      </c>
      <c r="L8378" s="13">
        <v>5</v>
      </c>
      <c r="M8378" s="13">
        <v>15.833333333333334</v>
      </c>
    </row>
    <row r="8379" spans="2:13">
      <c r="B8379" s="10">
        <v>8376</v>
      </c>
      <c r="C8379" s="13">
        <v>1</v>
      </c>
      <c r="D8379" s="13">
        <v>4</v>
      </c>
      <c r="E8379" s="13">
        <v>9.8181818181818166</v>
      </c>
      <c r="F8379" s="13">
        <v>19.323444976076551</v>
      </c>
      <c r="G8379" s="13">
        <v>3.1052631578947372</v>
      </c>
      <c r="H8379" s="13">
        <v>6.4</v>
      </c>
      <c r="I8379" s="13">
        <v>1.2</v>
      </c>
      <c r="J8379" s="13">
        <v>4.166666666666667</v>
      </c>
      <c r="K8379" s="13">
        <v>0.6</v>
      </c>
      <c r="L8379" s="13">
        <v>3.3333333333333335</v>
      </c>
      <c r="M8379" s="13">
        <v>11.500000000000002</v>
      </c>
    </row>
    <row r="8380" spans="2:13">
      <c r="B8380" s="10">
        <v>8377</v>
      </c>
      <c r="C8380" s="13">
        <v>1</v>
      </c>
      <c r="D8380" s="13">
        <v>4</v>
      </c>
      <c r="E8380" s="13">
        <v>22.5</v>
      </c>
      <c r="F8380" s="13">
        <v>29.48330241187384</v>
      </c>
      <c r="G8380" s="13">
        <v>3.0649350649350646</v>
      </c>
      <c r="H8380" s="13">
        <v>3.9183673469387754</v>
      </c>
      <c r="I8380" s="13">
        <v>1</v>
      </c>
      <c r="J8380" s="13">
        <v>5</v>
      </c>
      <c r="K8380" s="13">
        <v>0.2</v>
      </c>
      <c r="L8380" s="13">
        <v>10</v>
      </c>
      <c r="M8380" s="13">
        <v>19</v>
      </c>
    </row>
    <row r="8381" spans="2:13">
      <c r="B8381" s="10">
        <v>8378</v>
      </c>
      <c r="C8381" s="13">
        <v>0.6</v>
      </c>
      <c r="D8381" s="13">
        <v>6.666666666666667</v>
      </c>
      <c r="E8381" s="13">
        <v>13.846153846153847</v>
      </c>
      <c r="F8381" s="13">
        <v>22.089032406873489</v>
      </c>
      <c r="G8381" s="13">
        <v>4.068965517241379</v>
      </c>
      <c r="H8381" s="13">
        <v>4.1739130434782608</v>
      </c>
      <c r="I8381" s="13">
        <v>1</v>
      </c>
      <c r="J8381" s="13">
        <v>5</v>
      </c>
      <c r="K8381" s="13">
        <v>0.2</v>
      </c>
      <c r="L8381" s="13">
        <v>10</v>
      </c>
      <c r="M8381" s="13">
        <v>21.666666666666668</v>
      </c>
    </row>
    <row r="8382" spans="2:13">
      <c r="B8382" s="10">
        <v>8379</v>
      </c>
      <c r="C8382" s="13">
        <v>0.6</v>
      </c>
      <c r="D8382" s="13">
        <v>6.666666666666667</v>
      </c>
      <c r="E8382" s="13">
        <v>12.857142857142858</v>
      </c>
      <c r="F8382" s="13">
        <v>19.110652180419621</v>
      </c>
      <c r="G8382" s="13">
        <v>3.6589147286821708</v>
      </c>
      <c r="H8382" s="13">
        <v>2.5945945945945947</v>
      </c>
      <c r="I8382" s="13">
        <v>1.4</v>
      </c>
      <c r="J8382" s="13">
        <v>3.5714285714285716</v>
      </c>
      <c r="K8382" s="13">
        <v>0.4</v>
      </c>
      <c r="L8382" s="13">
        <v>5</v>
      </c>
      <c r="M8382" s="13">
        <v>15.238095238095239</v>
      </c>
    </row>
    <row r="8383" spans="2:13">
      <c r="B8383" s="10">
        <v>8380</v>
      </c>
      <c r="C8383" s="13">
        <v>1</v>
      </c>
      <c r="D8383" s="13">
        <v>4</v>
      </c>
      <c r="E8383" s="13">
        <v>11.25</v>
      </c>
      <c r="F8383" s="13">
        <v>18.591698278377589</v>
      </c>
      <c r="G8383" s="13">
        <v>3.1677852348993287</v>
      </c>
      <c r="H8383" s="13">
        <v>4.1739130434782608</v>
      </c>
      <c r="I8383" s="13">
        <v>1.2</v>
      </c>
      <c r="J8383" s="13">
        <v>4.166666666666667</v>
      </c>
      <c r="K8383" s="13">
        <v>0.1</v>
      </c>
      <c r="L8383" s="13">
        <v>20</v>
      </c>
      <c r="M8383" s="13">
        <v>28.166666666666668</v>
      </c>
    </row>
    <row r="8384" spans="2:13">
      <c r="B8384" s="10">
        <v>8381</v>
      </c>
      <c r="C8384" s="13">
        <v>1</v>
      </c>
      <c r="D8384" s="13">
        <v>4</v>
      </c>
      <c r="E8384" s="13">
        <v>9</v>
      </c>
      <c r="F8384" s="13">
        <v>18.700516351118761</v>
      </c>
      <c r="G8384" s="13">
        <v>2.8433734939759034</v>
      </c>
      <c r="H8384" s="13">
        <v>6.8571428571428568</v>
      </c>
      <c r="I8384" s="13">
        <v>0.8</v>
      </c>
      <c r="J8384" s="13">
        <v>6.25</v>
      </c>
      <c r="K8384" s="13">
        <v>0.8</v>
      </c>
      <c r="L8384" s="13">
        <v>2.5</v>
      </c>
      <c r="M8384" s="13">
        <v>12.75</v>
      </c>
    </row>
    <row r="8385" spans="2:13">
      <c r="B8385" s="10">
        <v>8382</v>
      </c>
      <c r="C8385" s="13">
        <v>1</v>
      </c>
      <c r="D8385" s="13">
        <v>4</v>
      </c>
      <c r="E8385" s="13">
        <v>11.48936170212766</v>
      </c>
      <c r="F8385" s="13">
        <v>20.746922865679963</v>
      </c>
      <c r="G8385" s="13">
        <v>2.6368715083798882</v>
      </c>
      <c r="H8385" s="13">
        <v>6.6206896551724137</v>
      </c>
      <c r="I8385" s="13">
        <v>0.8</v>
      </c>
      <c r="J8385" s="13">
        <v>6.25</v>
      </c>
      <c r="K8385" s="13">
        <v>0.4</v>
      </c>
      <c r="L8385" s="13">
        <v>5</v>
      </c>
      <c r="M8385" s="13">
        <v>15.25</v>
      </c>
    </row>
    <row r="8386" spans="2:13">
      <c r="B8386" s="10">
        <v>8383</v>
      </c>
      <c r="C8386" s="13">
        <v>0.8</v>
      </c>
      <c r="D8386" s="13">
        <v>5</v>
      </c>
      <c r="E8386" s="13">
        <v>9.8181818181818166</v>
      </c>
      <c r="F8386" s="13">
        <v>17.876900042313576</v>
      </c>
      <c r="G8386" s="13">
        <v>4.1403508771929829</v>
      </c>
      <c r="H8386" s="13">
        <v>3.9183673469387754</v>
      </c>
      <c r="I8386" s="13">
        <v>0.8</v>
      </c>
      <c r="J8386" s="13">
        <v>6.25</v>
      </c>
      <c r="K8386" s="13">
        <v>0.6</v>
      </c>
      <c r="L8386" s="13">
        <v>3.3333333333333335</v>
      </c>
      <c r="M8386" s="13">
        <v>14.583333333333334</v>
      </c>
    </row>
    <row r="8387" spans="2:13">
      <c r="B8387" s="10">
        <v>8384</v>
      </c>
      <c r="C8387" s="13">
        <v>0.6</v>
      </c>
      <c r="D8387" s="13">
        <v>6.666666666666667</v>
      </c>
      <c r="E8387" s="13">
        <v>19.285714285714288</v>
      </c>
      <c r="F8387" s="13">
        <v>30.28965794768612</v>
      </c>
      <c r="G8387" s="13">
        <v>3.3239436619718314</v>
      </c>
      <c r="H8387" s="13">
        <v>7.68</v>
      </c>
      <c r="I8387" s="13">
        <v>1</v>
      </c>
      <c r="J8387" s="13">
        <v>5</v>
      </c>
      <c r="K8387" s="13">
        <v>0.2</v>
      </c>
      <c r="L8387" s="13">
        <v>10</v>
      </c>
      <c r="M8387" s="13">
        <v>21.666666666666668</v>
      </c>
    </row>
    <row r="8388" spans="2:13">
      <c r="B8388" s="10">
        <v>8385</v>
      </c>
      <c r="C8388" s="13">
        <v>1</v>
      </c>
      <c r="D8388" s="13">
        <v>4</v>
      </c>
      <c r="E8388" s="13">
        <v>12.272727272727273</v>
      </c>
      <c r="F8388" s="13">
        <v>18.852032679100347</v>
      </c>
      <c r="G8388" s="13">
        <v>3.2108843537414966</v>
      </c>
      <c r="H8388" s="13">
        <v>3.3684210526315788</v>
      </c>
      <c r="I8388" s="13">
        <v>0.8</v>
      </c>
      <c r="J8388" s="13">
        <v>6.25</v>
      </c>
      <c r="K8388" s="13">
        <v>0.6</v>
      </c>
      <c r="L8388" s="13">
        <v>3.3333333333333335</v>
      </c>
      <c r="M8388" s="13">
        <v>13.583333333333334</v>
      </c>
    </row>
    <row r="8389" spans="2:13">
      <c r="B8389" s="10">
        <v>8386</v>
      </c>
      <c r="C8389" s="13">
        <v>0.8</v>
      </c>
      <c r="D8389" s="13">
        <v>5</v>
      </c>
      <c r="E8389" s="13">
        <v>11.48936170212766</v>
      </c>
      <c r="F8389" s="13">
        <v>19.912891113892368</v>
      </c>
      <c r="G8389" s="13">
        <v>2.776470588235294</v>
      </c>
      <c r="H8389" s="13">
        <v>5.6470588235294121</v>
      </c>
      <c r="I8389" s="13">
        <v>1.4</v>
      </c>
      <c r="J8389" s="13">
        <v>3.5714285714285716</v>
      </c>
      <c r="K8389" s="13">
        <v>0.2</v>
      </c>
      <c r="L8389" s="13">
        <v>10</v>
      </c>
      <c r="M8389" s="13">
        <v>18.571428571428569</v>
      </c>
    </row>
    <row r="8390" spans="2:13">
      <c r="B8390" s="10">
        <v>8387</v>
      </c>
      <c r="C8390" s="13">
        <v>1</v>
      </c>
      <c r="D8390" s="13">
        <v>4</v>
      </c>
      <c r="E8390" s="13">
        <v>11.25</v>
      </c>
      <c r="F8390" s="13">
        <v>17.502804141501294</v>
      </c>
      <c r="G8390" s="13">
        <v>3.1052631578947372</v>
      </c>
      <c r="H8390" s="13">
        <v>3.1475409836065573</v>
      </c>
      <c r="I8390" s="13">
        <v>0.4</v>
      </c>
      <c r="J8390" s="13">
        <v>12.5</v>
      </c>
      <c r="K8390" s="13">
        <v>0.6</v>
      </c>
      <c r="L8390" s="13">
        <v>3.3333333333333335</v>
      </c>
      <c r="M8390" s="13">
        <v>19.833333333333332</v>
      </c>
    </row>
    <row r="8391" spans="2:13">
      <c r="B8391" s="10">
        <v>8388</v>
      </c>
      <c r="C8391" s="13">
        <v>0.8</v>
      </c>
      <c r="D8391" s="13">
        <v>5</v>
      </c>
      <c r="E8391" s="13">
        <v>10.188679245283019</v>
      </c>
      <c r="F8391" s="13">
        <v>18.893441150044925</v>
      </c>
      <c r="G8391" s="13">
        <v>3.3714285714285714</v>
      </c>
      <c r="H8391" s="13">
        <v>5.333333333333333</v>
      </c>
      <c r="I8391" s="13">
        <v>1.2</v>
      </c>
      <c r="J8391" s="13">
        <v>4.166666666666667</v>
      </c>
      <c r="K8391" s="13">
        <v>0.2</v>
      </c>
      <c r="L8391" s="13">
        <v>10</v>
      </c>
      <c r="M8391" s="13">
        <v>19.166666666666668</v>
      </c>
    </row>
    <row r="8392" spans="2:13">
      <c r="B8392" s="10">
        <v>8389</v>
      </c>
      <c r="C8392" s="13">
        <v>0.6</v>
      </c>
      <c r="D8392" s="13">
        <v>6.666666666666667</v>
      </c>
      <c r="E8392" s="13">
        <v>12.857142857142858</v>
      </c>
      <c r="F8392" s="13">
        <v>21.056441102756892</v>
      </c>
      <c r="G8392" s="13">
        <v>3.1466666666666669</v>
      </c>
      <c r="H8392" s="13">
        <v>5.0526315789473681</v>
      </c>
      <c r="I8392" s="13">
        <v>0.8</v>
      </c>
      <c r="J8392" s="13">
        <v>6.25</v>
      </c>
      <c r="K8392" s="13">
        <v>0.4</v>
      </c>
      <c r="L8392" s="13">
        <v>5</v>
      </c>
      <c r="M8392" s="13">
        <v>17.916666666666668</v>
      </c>
    </row>
    <row r="8393" spans="2:13">
      <c r="B8393" s="10">
        <v>8390</v>
      </c>
      <c r="C8393" s="13">
        <v>0.8</v>
      </c>
      <c r="D8393" s="13">
        <v>5</v>
      </c>
      <c r="E8393" s="13">
        <v>13.5</v>
      </c>
      <c r="F8393" s="13">
        <v>21.325641025641026</v>
      </c>
      <c r="G8393" s="13">
        <v>3.0256410256410255</v>
      </c>
      <c r="H8393" s="13">
        <v>4.8</v>
      </c>
      <c r="I8393" s="13">
        <v>1</v>
      </c>
      <c r="J8393" s="13">
        <v>5</v>
      </c>
      <c r="K8393" s="13">
        <v>0.2</v>
      </c>
      <c r="L8393" s="13">
        <v>10</v>
      </c>
      <c r="M8393" s="13">
        <v>20</v>
      </c>
    </row>
    <row r="8394" spans="2:13">
      <c r="B8394" s="10">
        <v>8391</v>
      </c>
      <c r="C8394" s="13">
        <v>0.4</v>
      </c>
      <c r="D8394" s="13">
        <v>10</v>
      </c>
      <c r="E8394" s="13">
        <v>11.739130434782609</v>
      </c>
      <c r="F8394" s="13">
        <v>17.8188044031983</v>
      </c>
      <c r="G8394" s="13">
        <v>3.1258278145695364</v>
      </c>
      <c r="H8394" s="13">
        <v>2.953846153846154</v>
      </c>
      <c r="I8394" s="13">
        <v>0.6</v>
      </c>
      <c r="J8394" s="13">
        <v>8.3333333333333339</v>
      </c>
      <c r="K8394" s="13">
        <v>0.4</v>
      </c>
      <c r="L8394" s="13">
        <v>5</v>
      </c>
      <c r="M8394" s="13">
        <v>23.333333333333336</v>
      </c>
    </row>
    <row r="8395" spans="2:13">
      <c r="B8395" s="10">
        <v>8392</v>
      </c>
      <c r="C8395" s="13">
        <v>1</v>
      </c>
      <c r="D8395" s="13">
        <v>4</v>
      </c>
      <c r="E8395" s="13">
        <v>12.558139534883722</v>
      </c>
      <c r="F8395" s="13">
        <v>20.256132526282258</v>
      </c>
      <c r="G8395" s="13">
        <v>3.2328767123287672</v>
      </c>
      <c r="H8395" s="13">
        <v>4.4651162790697674</v>
      </c>
      <c r="I8395" s="13">
        <v>1.4</v>
      </c>
      <c r="J8395" s="13">
        <v>3.5714285714285716</v>
      </c>
      <c r="K8395" s="13">
        <v>0.4</v>
      </c>
      <c r="L8395" s="13">
        <v>5</v>
      </c>
      <c r="M8395" s="13">
        <v>12.571428571428571</v>
      </c>
    </row>
    <row r="8396" spans="2:13">
      <c r="B8396" s="10">
        <v>8393</v>
      </c>
      <c r="C8396" s="13">
        <v>1.2</v>
      </c>
      <c r="D8396" s="13">
        <v>3.3333333333333335</v>
      </c>
      <c r="E8396" s="13">
        <v>11.25</v>
      </c>
      <c r="F8396" s="13">
        <v>20.232010582010581</v>
      </c>
      <c r="G8396" s="13">
        <v>3.496296296296296</v>
      </c>
      <c r="H8396" s="13">
        <v>5.4857142857142858</v>
      </c>
      <c r="I8396" s="13">
        <v>1.2</v>
      </c>
      <c r="J8396" s="13">
        <v>4.166666666666667</v>
      </c>
      <c r="K8396" s="13">
        <v>0.8</v>
      </c>
      <c r="L8396" s="13">
        <v>2.5</v>
      </c>
      <c r="M8396" s="13">
        <v>10</v>
      </c>
    </row>
    <row r="8397" spans="2:13">
      <c r="B8397" s="10">
        <v>8394</v>
      </c>
      <c r="C8397" s="13">
        <v>0.4</v>
      </c>
      <c r="D8397" s="13">
        <v>10</v>
      </c>
      <c r="E8397" s="13">
        <v>12.857142857142858</v>
      </c>
      <c r="F8397" s="13">
        <v>18.952848378615251</v>
      </c>
      <c r="G8397" s="13">
        <v>2.8957055214723924</v>
      </c>
      <c r="H8397" s="13">
        <v>3.2</v>
      </c>
      <c r="I8397" s="13">
        <v>0.6</v>
      </c>
      <c r="J8397" s="13">
        <v>8.3333333333333339</v>
      </c>
      <c r="K8397" s="13">
        <v>0.6</v>
      </c>
      <c r="L8397" s="13">
        <v>3.3333333333333335</v>
      </c>
      <c r="M8397" s="13">
        <v>21.666666666666668</v>
      </c>
    </row>
    <row r="8398" spans="2:13">
      <c r="B8398" s="10">
        <v>8395</v>
      </c>
      <c r="C8398" s="13">
        <v>0.6</v>
      </c>
      <c r="D8398" s="13">
        <v>6.666666666666667</v>
      </c>
      <c r="E8398" s="13">
        <v>11.020408163265305</v>
      </c>
      <c r="F8398" s="13">
        <v>17.227649112079288</v>
      </c>
      <c r="G8398" s="13">
        <v>2.6516853932584272</v>
      </c>
      <c r="H8398" s="13">
        <v>3.5555555555555554</v>
      </c>
      <c r="I8398" s="13">
        <v>0.6</v>
      </c>
      <c r="J8398" s="13">
        <v>8.3333333333333339</v>
      </c>
      <c r="K8398" s="13">
        <v>0.2</v>
      </c>
      <c r="L8398" s="13">
        <v>10</v>
      </c>
      <c r="M8398" s="13">
        <v>25</v>
      </c>
    </row>
    <row r="8399" spans="2:13">
      <c r="B8399" s="10">
        <v>8396</v>
      </c>
      <c r="C8399" s="13">
        <v>1</v>
      </c>
      <c r="D8399" s="13">
        <v>4</v>
      </c>
      <c r="E8399" s="13">
        <v>10.8</v>
      </c>
      <c r="F8399" s="13">
        <v>20.912989690721652</v>
      </c>
      <c r="G8399" s="13">
        <v>2.4329896907216493</v>
      </c>
      <c r="H8399" s="13">
        <v>7.68</v>
      </c>
      <c r="I8399" s="13">
        <v>1.2</v>
      </c>
      <c r="J8399" s="13">
        <v>4.166666666666667</v>
      </c>
      <c r="K8399" s="13">
        <v>0.2</v>
      </c>
      <c r="L8399" s="13">
        <v>10</v>
      </c>
      <c r="M8399" s="13">
        <v>18.166666666666668</v>
      </c>
    </row>
    <row r="8400" spans="2:13">
      <c r="B8400" s="10">
        <v>8397</v>
      </c>
      <c r="C8400" s="13">
        <v>0.2</v>
      </c>
      <c r="D8400" s="13">
        <v>20</v>
      </c>
      <c r="E8400" s="13">
        <v>10</v>
      </c>
      <c r="F8400" s="13">
        <v>22.443373493975905</v>
      </c>
      <c r="G8400" s="13">
        <v>2.8433734939759034</v>
      </c>
      <c r="H8400" s="13">
        <v>9.6</v>
      </c>
      <c r="I8400" s="13">
        <v>1.2</v>
      </c>
      <c r="J8400" s="13">
        <v>4.166666666666667</v>
      </c>
      <c r="K8400" s="13">
        <v>0.2</v>
      </c>
      <c r="L8400" s="13">
        <v>10</v>
      </c>
      <c r="M8400" s="13">
        <v>34.166666666666671</v>
      </c>
    </row>
    <row r="8401" spans="2:13">
      <c r="B8401" s="10">
        <v>8398</v>
      </c>
      <c r="C8401" s="13">
        <v>1.2</v>
      </c>
      <c r="D8401" s="13">
        <v>3.3333333333333335</v>
      </c>
      <c r="E8401" s="13">
        <v>14.210526315789473</v>
      </c>
      <c r="F8401" s="13">
        <v>21.032496012759168</v>
      </c>
      <c r="G8401" s="13">
        <v>2.458333333333333</v>
      </c>
      <c r="H8401" s="13">
        <v>4.3636363636363633</v>
      </c>
      <c r="I8401" s="13">
        <v>0.8</v>
      </c>
      <c r="J8401" s="13">
        <v>6.25</v>
      </c>
      <c r="K8401" s="13">
        <v>0.2</v>
      </c>
      <c r="L8401" s="13">
        <v>10</v>
      </c>
      <c r="M8401" s="13">
        <v>19.583333333333336</v>
      </c>
    </row>
    <row r="8402" spans="2:13">
      <c r="B8402" s="10">
        <v>8399</v>
      </c>
      <c r="C8402" s="13">
        <v>0.2</v>
      </c>
      <c r="D8402" s="13">
        <v>20</v>
      </c>
      <c r="E8402" s="13">
        <v>16.363636363636363</v>
      </c>
      <c r="F8402" s="13">
        <v>25.327738927738928</v>
      </c>
      <c r="G8402" s="13">
        <v>3.6307692307692307</v>
      </c>
      <c r="H8402" s="13">
        <v>5.333333333333333</v>
      </c>
      <c r="I8402" s="13">
        <v>0.8</v>
      </c>
      <c r="J8402" s="13">
        <v>6.25</v>
      </c>
      <c r="K8402" s="13">
        <v>0.6</v>
      </c>
      <c r="L8402" s="13">
        <v>3.3333333333333335</v>
      </c>
      <c r="M8402" s="13">
        <v>29.583333333333332</v>
      </c>
    </row>
    <row r="8403" spans="2:13">
      <c r="B8403" s="10">
        <v>8400</v>
      </c>
      <c r="C8403" s="13">
        <v>0.8</v>
      </c>
      <c r="D8403" s="13">
        <v>5</v>
      </c>
      <c r="E8403" s="13">
        <v>12.558139534883722</v>
      </c>
      <c r="F8403" s="13">
        <v>19.995011043263609</v>
      </c>
      <c r="G8403" s="13">
        <v>2.6368715083798882</v>
      </c>
      <c r="H8403" s="13">
        <v>4.8</v>
      </c>
      <c r="I8403" s="13">
        <v>1</v>
      </c>
      <c r="J8403" s="13">
        <v>5</v>
      </c>
      <c r="K8403" s="13">
        <v>0.4</v>
      </c>
      <c r="L8403" s="13">
        <v>5</v>
      </c>
      <c r="M8403" s="13">
        <v>15</v>
      </c>
    </row>
    <row r="8404" spans="2:13">
      <c r="B8404" s="10">
        <v>8401</v>
      </c>
      <c r="C8404" s="13">
        <v>1</v>
      </c>
      <c r="D8404" s="13">
        <v>4</v>
      </c>
      <c r="E8404" s="13">
        <v>12</v>
      </c>
      <c r="F8404" s="13">
        <v>20.388897224306078</v>
      </c>
      <c r="G8404" s="13">
        <v>2.1953488372093024</v>
      </c>
      <c r="H8404" s="13">
        <v>6.193548387096774</v>
      </c>
      <c r="I8404" s="13">
        <v>1.6</v>
      </c>
      <c r="J8404" s="13">
        <v>3.125</v>
      </c>
      <c r="K8404" s="13">
        <v>0.2</v>
      </c>
      <c r="L8404" s="13">
        <v>10</v>
      </c>
      <c r="M8404" s="13">
        <v>17.125</v>
      </c>
    </row>
    <row r="8405" spans="2:13">
      <c r="B8405" s="10">
        <v>8402</v>
      </c>
      <c r="C8405" s="13">
        <v>1.2</v>
      </c>
      <c r="D8405" s="13">
        <v>3.3333333333333335</v>
      </c>
      <c r="E8405" s="13">
        <v>11.48936170212766</v>
      </c>
      <c r="F8405" s="13">
        <v>20.221123767223059</v>
      </c>
      <c r="G8405" s="13">
        <v>2.9135802469135803</v>
      </c>
      <c r="H8405" s="13">
        <v>5.8181818181818183</v>
      </c>
      <c r="I8405" s="13">
        <v>0.8</v>
      </c>
      <c r="J8405" s="13">
        <v>6.25</v>
      </c>
      <c r="K8405" s="13">
        <v>0.6</v>
      </c>
      <c r="L8405" s="13">
        <v>3.3333333333333335</v>
      </c>
      <c r="M8405" s="13">
        <v>12.916666666666668</v>
      </c>
    </row>
    <row r="8406" spans="2:13">
      <c r="B8406" s="10">
        <v>8403</v>
      </c>
      <c r="C8406" s="13">
        <v>1</v>
      </c>
      <c r="D8406" s="13">
        <v>4</v>
      </c>
      <c r="E8406" s="13">
        <v>15</v>
      </c>
      <c r="F8406" s="13">
        <v>23.890029952931108</v>
      </c>
      <c r="G8406" s="13">
        <v>3.8373983739837394</v>
      </c>
      <c r="H8406" s="13">
        <v>5.0526315789473681</v>
      </c>
      <c r="I8406" s="13">
        <v>1.2</v>
      </c>
      <c r="J8406" s="13">
        <v>4.166666666666667</v>
      </c>
      <c r="K8406" s="13">
        <v>0.4</v>
      </c>
      <c r="L8406" s="13">
        <v>5</v>
      </c>
      <c r="M8406" s="13">
        <v>13.166666666666668</v>
      </c>
    </row>
    <row r="8407" spans="2:13">
      <c r="B8407" s="10">
        <v>8404</v>
      </c>
      <c r="C8407" s="13">
        <v>0.8</v>
      </c>
      <c r="D8407" s="13">
        <v>5</v>
      </c>
      <c r="E8407" s="13">
        <v>9.8181818181818166</v>
      </c>
      <c r="F8407" s="13">
        <v>16.173379363252778</v>
      </c>
      <c r="G8407" s="13">
        <v>1.9915611814345993</v>
      </c>
      <c r="H8407" s="13">
        <v>4.3636363636363633</v>
      </c>
      <c r="I8407" s="13">
        <v>1</v>
      </c>
      <c r="J8407" s="13">
        <v>5</v>
      </c>
      <c r="K8407" s="13">
        <v>0.8</v>
      </c>
      <c r="L8407" s="13">
        <v>2.5</v>
      </c>
      <c r="M8407" s="13">
        <v>12.5</v>
      </c>
    </row>
    <row r="8408" spans="2:13">
      <c r="B8408" s="10">
        <v>8405</v>
      </c>
      <c r="C8408" s="13">
        <v>0.8</v>
      </c>
      <c r="D8408" s="13">
        <v>5</v>
      </c>
      <c r="E8408" s="13">
        <v>10.8</v>
      </c>
      <c r="F8408" s="13">
        <v>16.968553459119498</v>
      </c>
      <c r="G8408" s="13">
        <v>2.9685534591194971</v>
      </c>
      <c r="H8408" s="13">
        <v>3.2</v>
      </c>
      <c r="I8408" s="13">
        <v>1.4</v>
      </c>
      <c r="J8408" s="13">
        <v>3.5714285714285716</v>
      </c>
      <c r="K8408" s="13">
        <v>0.2</v>
      </c>
      <c r="L8408" s="13">
        <v>10</v>
      </c>
      <c r="M8408" s="13">
        <v>18.571428571428569</v>
      </c>
    </row>
    <row r="8409" spans="2:13">
      <c r="B8409" s="10">
        <v>8406</v>
      </c>
      <c r="C8409" s="13">
        <v>1.4</v>
      </c>
      <c r="D8409" s="13">
        <v>2.8571428571428572</v>
      </c>
      <c r="E8409" s="13">
        <v>9.6428571428571441</v>
      </c>
      <c r="F8409" s="13">
        <v>16.861923790495219</v>
      </c>
      <c r="G8409" s="13">
        <v>3.3006993006993004</v>
      </c>
      <c r="H8409" s="13">
        <v>3.9183673469387754</v>
      </c>
      <c r="I8409" s="13">
        <v>1</v>
      </c>
      <c r="J8409" s="13">
        <v>5</v>
      </c>
      <c r="K8409" s="13">
        <v>0.6</v>
      </c>
      <c r="L8409" s="13">
        <v>3.3333333333333335</v>
      </c>
      <c r="M8409" s="13">
        <v>11.190476190476192</v>
      </c>
    </row>
    <row r="8410" spans="2:13">
      <c r="B8410" s="10">
        <v>8407</v>
      </c>
      <c r="C8410" s="13">
        <v>1.2</v>
      </c>
      <c r="D8410" s="13">
        <v>3.3333333333333335</v>
      </c>
      <c r="E8410" s="13">
        <v>15.428571428571429</v>
      </c>
      <c r="F8410" s="13">
        <v>23.124276950043821</v>
      </c>
      <c r="G8410" s="13">
        <v>2.8957055214723924</v>
      </c>
      <c r="H8410" s="13">
        <v>4.8</v>
      </c>
      <c r="I8410" s="13">
        <v>1.2</v>
      </c>
      <c r="J8410" s="13">
        <v>4.166666666666667</v>
      </c>
      <c r="K8410" s="13">
        <v>0.6</v>
      </c>
      <c r="L8410" s="13">
        <v>3.3333333333333335</v>
      </c>
      <c r="M8410" s="13">
        <v>10.833333333333334</v>
      </c>
    </row>
    <row r="8411" spans="2:13">
      <c r="B8411" s="10">
        <v>8408</v>
      </c>
      <c r="C8411" s="13">
        <v>0.6</v>
      </c>
      <c r="D8411" s="13">
        <v>6.666666666666667</v>
      </c>
      <c r="E8411" s="13">
        <v>12.558139534883722</v>
      </c>
      <c r="F8411" s="13">
        <v>22.619250645994832</v>
      </c>
      <c r="G8411" s="13">
        <v>2.95</v>
      </c>
      <c r="H8411" s="13">
        <v>7.1111111111111107</v>
      </c>
      <c r="I8411" s="13">
        <v>0.6</v>
      </c>
      <c r="J8411" s="13">
        <v>8.3333333333333339</v>
      </c>
      <c r="K8411" s="13">
        <v>0.6</v>
      </c>
      <c r="L8411" s="13">
        <v>3.3333333333333335</v>
      </c>
      <c r="M8411" s="13">
        <v>18.333333333333332</v>
      </c>
    </row>
    <row r="8412" spans="2:13">
      <c r="B8412" s="10">
        <v>8409</v>
      </c>
      <c r="C8412" s="13">
        <v>1</v>
      </c>
      <c r="D8412" s="13">
        <v>4</v>
      </c>
      <c r="E8412" s="13">
        <v>11.25</v>
      </c>
      <c r="F8412" s="13">
        <v>17.850233918128655</v>
      </c>
      <c r="G8412" s="13">
        <v>2.7602339181286553</v>
      </c>
      <c r="H8412" s="13">
        <v>3.84</v>
      </c>
      <c r="I8412" s="13">
        <v>1</v>
      </c>
      <c r="J8412" s="13">
        <v>5</v>
      </c>
      <c r="K8412" s="13">
        <v>0.1</v>
      </c>
      <c r="L8412" s="13">
        <v>20</v>
      </c>
      <c r="M8412" s="13">
        <v>29</v>
      </c>
    </row>
    <row r="8413" spans="2:13">
      <c r="B8413" s="10">
        <v>8410</v>
      </c>
      <c r="C8413" s="13">
        <v>1.2</v>
      </c>
      <c r="D8413" s="13">
        <v>3.3333333333333335</v>
      </c>
      <c r="E8413" s="13">
        <v>20.76923076923077</v>
      </c>
      <c r="F8413" s="13">
        <v>30.909581646423753</v>
      </c>
      <c r="G8413" s="13">
        <v>4.1403508771929829</v>
      </c>
      <c r="H8413" s="13">
        <v>6</v>
      </c>
      <c r="I8413" s="13">
        <v>1.8</v>
      </c>
      <c r="J8413" s="13">
        <v>2.7777777777777777</v>
      </c>
      <c r="K8413" s="13">
        <v>0.2</v>
      </c>
      <c r="L8413" s="13">
        <v>10</v>
      </c>
      <c r="M8413" s="13">
        <v>16.111111111111111</v>
      </c>
    </row>
    <row r="8414" spans="2:13">
      <c r="B8414" s="10">
        <v>8411</v>
      </c>
      <c r="C8414" s="13">
        <v>1.2</v>
      </c>
      <c r="D8414" s="13">
        <v>3.3333333333333335</v>
      </c>
      <c r="E8414" s="13">
        <v>11.25</v>
      </c>
      <c r="F8414" s="13">
        <v>19.855607476635512</v>
      </c>
      <c r="G8414" s="13">
        <v>2.2056074766355138</v>
      </c>
      <c r="H8414" s="13">
        <v>6.4</v>
      </c>
      <c r="I8414" s="13">
        <v>1</v>
      </c>
      <c r="J8414" s="13">
        <v>5</v>
      </c>
      <c r="K8414" s="13">
        <v>0.4</v>
      </c>
      <c r="L8414" s="13">
        <v>5</v>
      </c>
      <c r="M8414" s="13">
        <v>13.333333333333334</v>
      </c>
    </row>
    <row r="8415" spans="2:13">
      <c r="B8415" s="10">
        <v>8412</v>
      </c>
      <c r="C8415" s="13">
        <v>1</v>
      </c>
      <c r="D8415" s="13">
        <v>4</v>
      </c>
      <c r="E8415" s="13">
        <v>14.210526315789473</v>
      </c>
      <c r="F8415" s="13">
        <v>22.81203007518797</v>
      </c>
      <c r="G8415" s="13">
        <v>3.5488721804511276</v>
      </c>
      <c r="H8415" s="13">
        <v>5.0526315789473681</v>
      </c>
      <c r="I8415" s="13">
        <v>1</v>
      </c>
      <c r="J8415" s="13">
        <v>5</v>
      </c>
      <c r="K8415" s="13">
        <v>0.8</v>
      </c>
      <c r="L8415" s="13">
        <v>2.5</v>
      </c>
      <c r="M8415" s="13">
        <v>11.5</v>
      </c>
    </row>
    <row r="8416" spans="2:13">
      <c r="B8416" s="10">
        <v>8413</v>
      </c>
      <c r="C8416" s="13">
        <v>0.8</v>
      </c>
      <c r="D8416" s="13">
        <v>5</v>
      </c>
      <c r="E8416" s="13">
        <v>15</v>
      </c>
      <c r="F8416" s="13">
        <v>22.905263157894737</v>
      </c>
      <c r="G8416" s="13">
        <v>3.1052631578947372</v>
      </c>
      <c r="H8416" s="13">
        <v>4.8</v>
      </c>
      <c r="I8416" s="13">
        <v>0.8</v>
      </c>
      <c r="J8416" s="13">
        <v>6.25</v>
      </c>
      <c r="K8416" s="13">
        <v>0.2</v>
      </c>
      <c r="L8416" s="13">
        <v>10</v>
      </c>
      <c r="M8416" s="13">
        <v>21.25</v>
      </c>
    </row>
    <row r="8417" spans="2:13">
      <c r="B8417" s="10">
        <v>8414</v>
      </c>
      <c r="C8417" s="13">
        <v>0.2</v>
      </c>
      <c r="D8417" s="13">
        <v>20</v>
      </c>
      <c r="E8417" s="13">
        <v>19.285714285714288</v>
      </c>
      <c r="F8417" s="13">
        <v>29.492165898617515</v>
      </c>
      <c r="G8417" s="13">
        <v>3.8064516129032255</v>
      </c>
      <c r="H8417" s="13">
        <v>6.4</v>
      </c>
      <c r="I8417" s="13">
        <v>1.6</v>
      </c>
      <c r="J8417" s="13">
        <v>3.125</v>
      </c>
      <c r="K8417" s="13">
        <v>0.1</v>
      </c>
      <c r="L8417" s="13">
        <v>20</v>
      </c>
      <c r="M8417" s="13">
        <v>43.125</v>
      </c>
    </row>
    <row r="8418" spans="2:13">
      <c r="B8418" s="10">
        <v>8415</v>
      </c>
      <c r="C8418" s="13">
        <v>1</v>
      </c>
      <c r="D8418" s="13">
        <v>4</v>
      </c>
      <c r="E8418" s="13">
        <v>12.558139534883722</v>
      </c>
      <c r="F8418" s="13">
        <v>19.630990620583322</v>
      </c>
      <c r="G8418" s="13">
        <v>2.6077348066298343</v>
      </c>
      <c r="H8418" s="13">
        <v>4.4651162790697674</v>
      </c>
      <c r="I8418" s="13">
        <v>1.4</v>
      </c>
      <c r="J8418" s="13">
        <v>3.5714285714285716</v>
      </c>
      <c r="K8418" s="13">
        <v>0.6</v>
      </c>
      <c r="L8418" s="13">
        <v>3.3333333333333335</v>
      </c>
      <c r="M8418" s="13">
        <v>10.904761904761905</v>
      </c>
    </row>
    <row r="8419" spans="2:13">
      <c r="B8419" s="10">
        <v>8416</v>
      </c>
      <c r="C8419" s="13">
        <v>1</v>
      </c>
      <c r="D8419" s="13">
        <v>4</v>
      </c>
      <c r="E8419" s="13">
        <v>20</v>
      </c>
      <c r="F8419" s="13">
        <v>27.403508771929825</v>
      </c>
      <c r="G8419" s="13">
        <v>2.0701754385964914</v>
      </c>
      <c r="H8419" s="13">
        <v>5.333333333333333</v>
      </c>
      <c r="I8419" s="13">
        <v>0.8</v>
      </c>
      <c r="J8419" s="13">
        <v>6.25</v>
      </c>
      <c r="K8419" s="13">
        <v>0.2</v>
      </c>
      <c r="L8419" s="13">
        <v>10</v>
      </c>
      <c r="M8419" s="13">
        <v>20.25</v>
      </c>
    </row>
    <row r="8420" spans="2:13">
      <c r="B8420" s="10">
        <v>8417</v>
      </c>
      <c r="C8420" s="13">
        <v>1.2</v>
      </c>
      <c r="D8420" s="13">
        <v>3.3333333333333335</v>
      </c>
      <c r="E8420" s="13">
        <v>14.210526315789473</v>
      </c>
      <c r="F8420" s="13">
        <v>29.558044046285929</v>
      </c>
      <c r="G8420" s="13">
        <v>3.3475177304964543</v>
      </c>
      <c r="H8420" s="13">
        <v>12</v>
      </c>
      <c r="I8420" s="13">
        <v>1.6</v>
      </c>
      <c r="J8420" s="13">
        <v>3.125</v>
      </c>
      <c r="K8420" s="13">
        <v>0.4</v>
      </c>
      <c r="L8420" s="13">
        <v>5</v>
      </c>
      <c r="M8420" s="13">
        <v>11.458333333333334</v>
      </c>
    </row>
    <row r="8421" spans="2:13">
      <c r="B8421" s="10">
        <v>8418</v>
      </c>
      <c r="C8421" s="13">
        <v>1.6</v>
      </c>
      <c r="D8421" s="13">
        <v>2.5</v>
      </c>
      <c r="E8421" s="13">
        <v>20.76923076923077</v>
      </c>
      <c r="F8421" s="13">
        <v>27.327159571819767</v>
      </c>
      <c r="G8421" s="13">
        <v>2.29126213592233</v>
      </c>
      <c r="H8421" s="13">
        <v>4.2666666666666666</v>
      </c>
      <c r="I8421" s="13">
        <v>0.8</v>
      </c>
      <c r="J8421" s="13">
        <v>6.25</v>
      </c>
      <c r="K8421" s="13">
        <v>0.2</v>
      </c>
      <c r="L8421" s="13">
        <v>10</v>
      </c>
      <c r="M8421" s="13">
        <v>18.75</v>
      </c>
    </row>
    <row r="8422" spans="2:13">
      <c r="B8422" s="10">
        <v>8419</v>
      </c>
      <c r="C8422" s="13">
        <v>0.8</v>
      </c>
      <c r="D8422" s="13">
        <v>5</v>
      </c>
      <c r="E8422" s="13">
        <v>12.272727272727273</v>
      </c>
      <c r="F8422" s="13">
        <v>19.017472017472016</v>
      </c>
      <c r="G8422" s="13">
        <v>3.189189189189189</v>
      </c>
      <c r="H8422" s="13">
        <v>3.5555555555555554</v>
      </c>
      <c r="I8422" s="13">
        <v>1</v>
      </c>
      <c r="J8422" s="13">
        <v>5</v>
      </c>
      <c r="K8422" s="13">
        <v>0.6</v>
      </c>
      <c r="L8422" s="13">
        <v>3.3333333333333335</v>
      </c>
      <c r="M8422" s="13">
        <v>13.333333333333334</v>
      </c>
    </row>
    <row r="8423" spans="2:13">
      <c r="B8423" s="10">
        <v>8420</v>
      </c>
      <c r="C8423" s="13">
        <v>0.6</v>
      </c>
      <c r="D8423" s="13">
        <v>6.666666666666667</v>
      </c>
      <c r="E8423" s="13">
        <v>11.48936170212766</v>
      </c>
      <c r="F8423" s="13">
        <v>18.164191634100447</v>
      </c>
      <c r="G8423" s="13">
        <v>2.4081632653061225</v>
      </c>
      <c r="H8423" s="13">
        <v>4.2666666666666666</v>
      </c>
      <c r="I8423" s="13">
        <v>1.2</v>
      </c>
      <c r="J8423" s="13">
        <v>4.166666666666667</v>
      </c>
      <c r="K8423" s="13">
        <v>0.6</v>
      </c>
      <c r="L8423" s="13">
        <v>3.3333333333333335</v>
      </c>
      <c r="M8423" s="13">
        <v>14.166666666666668</v>
      </c>
    </row>
    <row r="8424" spans="2:13">
      <c r="B8424" s="10">
        <v>8421</v>
      </c>
      <c r="C8424" s="13">
        <v>1.4</v>
      </c>
      <c r="D8424" s="13">
        <v>2.8571428571428572</v>
      </c>
      <c r="E8424" s="13">
        <v>11.48936170212766</v>
      </c>
      <c r="F8424" s="13">
        <v>19.767975396125969</v>
      </c>
      <c r="G8424" s="13">
        <v>2.7928994082840237</v>
      </c>
      <c r="H8424" s="13">
        <v>5.4857142857142858</v>
      </c>
      <c r="I8424" s="13">
        <v>0.8</v>
      </c>
      <c r="J8424" s="13">
        <v>6.25</v>
      </c>
      <c r="K8424" s="13">
        <v>0.2</v>
      </c>
      <c r="L8424" s="13">
        <v>10</v>
      </c>
      <c r="M8424" s="13">
        <v>19.107142857142858</v>
      </c>
    </row>
    <row r="8425" spans="2:13">
      <c r="B8425" s="10">
        <v>8422</v>
      </c>
      <c r="C8425" s="13">
        <v>1.4</v>
      </c>
      <c r="D8425" s="13">
        <v>2.8571428571428572</v>
      </c>
      <c r="E8425" s="13">
        <v>12</v>
      </c>
      <c r="F8425" s="13">
        <v>18.334282584884996</v>
      </c>
      <c r="G8425" s="13">
        <v>2.8433734939759034</v>
      </c>
      <c r="H8425" s="13">
        <v>3.4909090909090907</v>
      </c>
      <c r="I8425" s="13">
        <v>1.2</v>
      </c>
      <c r="J8425" s="13">
        <v>4.166666666666667</v>
      </c>
      <c r="K8425" s="13">
        <v>0.6</v>
      </c>
      <c r="L8425" s="13">
        <v>3.3333333333333335</v>
      </c>
      <c r="M8425" s="13">
        <v>10.357142857142858</v>
      </c>
    </row>
    <row r="8426" spans="2:13">
      <c r="B8426" s="10">
        <v>8423</v>
      </c>
      <c r="C8426" s="13">
        <v>1.2</v>
      </c>
      <c r="D8426" s="13">
        <v>3.3333333333333335</v>
      </c>
      <c r="E8426" s="13">
        <v>16.875</v>
      </c>
      <c r="F8426" s="13">
        <v>24.236904761904761</v>
      </c>
      <c r="G8426" s="13">
        <v>3.9333333333333336</v>
      </c>
      <c r="H8426" s="13">
        <v>3.4285714285714284</v>
      </c>
      <c r="I8426" s="13">
        <v>1</v>
      </c>
      <c r="J8426" s="13">
        <v>5</v>
      </c>
      <c r="K8426" s="13">
        <v>0.6</v>
      </c>
      <c r="L8426" s="13">
        <v>3.3333333333333335</v>
      </c>
      <c r="M8426" s="13">
        <v>11.666666666666668</v>
      </c>
    </row>
    <row r="8427" spans="2:13">
      <c r="B8427" s="10">
        <v>8424</v>
      </c>
      <c r="C8427" s="13">
        <v>1.2</v>
      </c>
      <c r="D8427" s="13">
        <v>3.3333333333333335</v>
      </c>
      <c r="E8427" s="13">
        <v>15.428571428571429</v>
      </c>
      <c r="F8427" s="13">
        <v>21.561851235877732</v>
      </c>
      <c r="G8427" s="13">
        <v>2.5106382978723403</v>
      </c>
      <c r="H8427" s="13">
        <v>3.6226415094339623</v>
      </c>
      <c r="I8427" s="13">
        <v>1</v>
      </c>
      <c r="J8427" s="13">
        <v>5</v>
      </c>
      <c r="K8427" s="13">
        <v>0.2</v>
      </c>
      <c r="L8427" s="13">
        <v>10</v>
      </c>
      <c r="M8427" s="13">
        <v>18.333333333333336</v>
      </c>
    </row>
    <row r="8428" spans="2:13">
      <c r="B8428" s="10">
        <v>8425</v>
      </c>
      <c r="C8428" s="13">
        <v>0.8</v>
      </c>
      <c r="D8428" s="13">
        <v>5</v>
      </c>
      <c r="E8428" s="13">
        <v>16.363636363636363</v>
      </c>
      <c r="F8428" s="13">
        <v>22.987229830061047</v>
      </c>
      <c r="G8428" s="13">
        <v>3.2551724137931033</v>
      </c>
      <c r="H8428" s="13">
        <v>3.3684210526315788</v>
      </c>
      <c r="I8428" s="13">
        <v>1.4</v>
      </c>
      <c r="J8428" s="13">
        <v>3.5714285714285716</v>
      </c>
      <c r="K8428" s="13">
        <v>0.2</v>
      </c>
      <c r="L8428" s="13">
        <v>10</v>
      </c>
      <c r="M8428" s="13">
        <v>18.571428571428569</v>
      </c>
    </row>
    <row r="8429" spans="2:13">
      <c r="B8429" s="10">
        <v>8426</v>
      </c>
      <c r="C8429" s="13">
        <v>0.8</v>
      </c>
      <c r="D8429" s="13">
        <v>5</v>
      </c>
      <c r="E8429" s="13">
        <v>16.875</v>
      </c>
      <c r="F8429" s="13">
        <v>26.455392156862747</v>
      </c>
      <c r="G8429" s="13">
        <v>3.9333333333333336</v>
      </c>
      <c r="H8429" s="13">
        <v>5.6470588235294121</v>
      </c>
      <c r="I8429" s="13">
        <v>0.6</v>
      </c>
      <c r="J8429" s="13">
        <v>8.3333333333333339</v>
      </c>
      <c r="K8429" s="13">
        <v>0.2</v>
      </c>
      <c r="L8429" s="13">
        <v>10</v>
      </c>
      <c r="M8429" s="13">
        <v>23.333333333333336</v>
      </c>
    </row>
    <row r="8430" spans="2:13">
      <c r="B8430" s="10">
        <v>8427</v>
      </c>
      <c r="C8430" s="13">
        <v>0.4</v>
      </c>
      <c r="D8430" s="13">
        <v>10</v>
      </c>
      <c r="E8430" s="13">
        <v>9.1525423728813564</v>
      </c>
      <c r="F8430" s="13">
        <v>18.722328908185133</v>
      </c>
      <c r="G8430" s="13">
        <v>2.7126436781609193</v>
      </c>
      <c r="H8430" s="13">
        <v>6.8571428571428568</v>
      </c>
      <c r="I8430" s="13">
        <v>1.2</v>
      </c>
      <c r="J8430" s="13">
        <v>4.166666666666667</v>
      </c>
      <c r="K8430" s="13">
        <v>0.6</v>
      </c>
      <c r="L8430" s="13">
        <v>3.3333333333333335</v>
      </c>
      <c r="M8430" s="13">
        <v>17.5</v>
      </c>
    </row>
    <row r="8431" spans="2:13">
      <c r="B8431" s="10">
        <v>8428</v>
      </c>
      <c r="C8431" s="13">
        <v>0.8</v>
      </c>
      <c r="D8431" s="13">
        <v>5</v>
      </c>
      <c r="E8431" s="13">
        <v>9.3103448275862064</v>
      </c>
      <c r="F8431" s="13">
        <v>18.21257606490872</v>
      </c>
      <c r="G8431" s="13">
        <v>3.2551724137931033</v>
      </c>
      <c r="H8431" s="13">
        <v>5.6470588235294121</v>
      </c>
      <c r="I8431" s="13">
        <v>0.8</v>
      </c>
      <c r="J8431" s="13">
        <v>6.25</v>
      </c>
      <c r="K8431" s="13">
        <v>0.1</v>
      </c>
      <c r="L8431" s="13">
        <v>20</v>
      </c>
      <c r="M8431" s="13">
        <v>31.25</v>
      </c>
    </row>
    <row r="8432" spans="2:13">
      <c r="B8432" s="10">
        <v>8429</v>
      </c>
      <c r="C8432" s="13">
        <v>0.8</v>
      </c>
      <c r="D8432" s="13">
        <v>5</v>
      </c>
      <c r="E8432" s="13">
        <v>14.210526315789473</v>
      </c>
      <c r="F8432" s="13">
        <v>23.436873621178691</v>
      </c>
      <c r="G8432" s="13">
        <v>2.8263473053892216</v>
      </c>
      <c r="H8432" s="13">
        <v>6.4</v>
      </c>
      <c r="I8432" s="13">
        <v>0.8</v>
      </c>
      <c r="J8432" s="13">
        <v>6.25</v>
      </c>
      <c r="K8432" s="13">
        <v>0.6</v>
      </c>
      <c r="L8432" s="13">
        <v>3.3333333333333335</v>
      </c>
      <c r="M8432" s="13">
        <v>14.583333333333334</v>
      </c>
    </row>
    <row r="8433" spans="2:13">
      <c r="B8433" s="10">
        <v>8430</v>
      </c>
      <c r="C8433" s="13">
        <v>0.8</v>
      </c>
      <c r="D8433" s="13">
        <v>5</v>
      </c>
      <c r="E8433" s="13">
        <v>15</v>
      </c>
      <c r="F8433" s="13">
        <v>33.23981900452489</v>
      </c>
      <c r="G8433" s="13">
        <v>3.4705882352941178</v>
      </c>
      <c r="H8433" s="13">
        <v>14.76923076923077</v>
      </c>
      <c r="I8433" s="13">
        <v>0.8</v>
      </c>
      <c r="J8433" s="13">
        <v>6.25</v>
      </c>
      <c r="K8433" s="13">
        <v>0.4</v>
      </c>
      <c r="L8433" s="13">
        <v>5</v>
      </c>
      <c r="M8433" s="13">
        <v>16.25</v>
      </c>
    </row>
    <row r="8434" spans="2:13">
      <c r="B8434" s="10">
        <v>8431</v>
      </c>
      <c r="C8434" s="13">
        <v>1.2</v>
      </c>
      <c r="D8434" s="13">
        <v>3.3333333333333335</v>
      </c>
      <c r="E8434" s="13">
        <v>14.210526315789473</v>
      </c>
      <c r="F8434" s="13">
        <v>20.655632698768194</v>
      </c>
      <c r="G8434" s="13">
        <v>2.3600000000000003</v>
      </c>
      <c r="H8434" s="13">
        <v>4.0851063829787231</v>
      </c>
      <c r="I8434" s="13">
        <v>1.2</v>
      </c>
      <c r="J8434" s="13">
        <v>4.166666666666667</v>
      </c>
      <c r="K8434" s="13">
        <v>0.6</v>
      </c>
      <c r="L8434" s="13">
        <v>3.3333333333333335</v>
      </c>
      <c r="M8434" s="13">
        <v>10.833333333333334</v>
      </c>
    </row>
    <row r="8435" spans="2:13">
      <c r="B8435" s="10">
        <v>8432</v>
      </c>
      <c r="C8435" s="13">
        <v>0.6</v>
      </c>
      <c r="D8435" s="13">
        <v>6.666666666666667</v>
      </c>
      <c r="E8435" s="13">
        <v>8.4375</v>
      </c>
      <c r="F8435" s="13">
        <v>14.557368637110017</v>
      </c>
      <c r="G8435" s="13">
        <v>2.8095238095238098</v>
      </c>
      <c r="H8435" s="13">
        <v>3.3103448275862069</v>
      </c>
      <c r="I8435" s="13">
        <v>0.8</v>
      </c>
      <c r="J8435" s="13">
        <v>6.25</v>
      </c>
      <c r="K8435" s="13">
        <v>0.4</v>
      </c>
      <c r="L8435" s="13">
        <v>5</v>
      </c>
      <c r="M8435" s="13">
        <v>17.916666666666668</v>
      </c>
    </row>
    <row r="8436" spans="2:13">
      <c r="B8436" s="10">
        <v>8433</v>
      </c>
      <c r="C8436" s="13">
        <v>1.6</v>
      </c>
      <c r="D8436" s="13">
        <v>2.5</v>
      </c>
      <c r="E8436" s="13">
        <v>9.8181818181818166</v>
      </c>
      <c r="F8436" s="13">
        <v>16.90981748030115</v>
      </c>
      <c r="G8436" s="13">
        <v>3.8373983739837394</v>
      </c>
      <c r="H8436" s="13">
        <v>3.2542372881355934</v>
      </c>
      <c r="I8436" s="13">
        <v>0.8</v>
      </c>
      <c r="J8436" s="13">
        <v>6.25</v>
      </c>
      <c r="K8436" s="13">
        <v>0.6</v>
      </c>
      <c r="L8436" s="13">
        <v>3.3333333333333335</v>
      </c>
      <c r="M8436" s="13">
        <v>12.083333333333334</v>
      </c>
    </row>
    <row r="8437" spans="2:13">
      <c r="B8437" s="10">
        <v>8434</v>
      </c>
      <c r="C8437" s="13">
        <v>0.4</v>
      </c>
      <c r="D8437" s="13">
        <v>10</v>
      </c>
      <c r="E8437" s="13">
        <v>9.473684210526315</v>
      </c>
      <c r="F8437" s="13">
        <v>16.181293040221714</v>
      </c>
      <c r="G8437" s="13">
        <v>3.0849673202614376</v>
      </c>
      <c r="H8437" s="13">
        <v>3.6226415094339623</v>
      </c>
      <c r="I8437" s="13">
        <v>1.2</v>
      </c>
      <c r="J8437" s="13">
        <v>4.166666666666667</v>
      </c>
      <c r="K8437" s="13">
        <v>0.2</v>
      </c>
      <c r="L8437" s="13">
        <v>10</v>
      </c>
      <c r="M8437" s="13">
        <v>24.166666666666668</v>
      </c>
    </row>
    <row r="8438" spans="2:13">
      <c r="B8438" s="10">
        <v>8435</v>
      </c>
      <c r="C8438" s="13">
        <v>1</v>
      </c>
      <c r="D8438" s="13">
        <v>4</v>
      </c>
      <c r="E8438" s="13">
        <v>10.384615384615385</v>
      </c>
      <c r="F8438" s="13">
        <v>18.49441930618401</v>
      </c>
      <c r="G8438" s="13">
        <v>2.776470588235294</v>
      </c>
      <c r="H8438" s="13">
        <v>5.333333333333333</v>
      </c>
      <c r="I8438" s="13">
        <v>0.4</v>
      </c>
      <c r="J8438" s="13">
        <v>12.5</v>
      </c>
      <c r="K8438" s="13">
        <v>0.6</v>
      </c>
      <c r="L8438" s="13">
        <v>3.3333333333333335</v>
      </c>
      <c r="M8438" s="13">
        <v>19.833333333333332</v>
      </c>
    </row>
    <row r="8439" spans="2:13">
      <c r="B8439" s="10">
        <v>8436</v>
      </c>
      <c r="C8439" s="13">
        <v>0.4</v>
      </c>
      <c r="D8439" s="13">
        <v>10</v>
      </c>
      <c r="E8439" s="13">
        <v>13.5</v>
      </c>
      <c r="F8439" s="13">
        <v>20.841698278377589</v>
      </c>
      <c r="G8439" s="13">
        <v>3.1677852348993287</v>
      </c>
      <c r="H8439" s="13">
        <v>4.1739130434782608</v>
      </c>
      <c r="I8439" s="13">
        <v>0.8</v>
      </c>
      <c r="J8439" s="13">
        <v>6.25</v>
      </c>
      <c r="K8439" s="13">
        <v>0.1</v>
      </c>
      <c r="L8439" s="13">
        <v>20</v>
      </c>
      <c r="M8439" s="13">
        <v>36.25</v>
      </c>
    </row>
    <row r="8440" spans="2:13">
      <c r="B8440" s="10">
        <v>8437</v>
      </c>
      <c r="C8440" s="13">
        <v>1</v>
      </c>
      <c r="D8440" s="13">
        <v>4</v>
      </c>
      <c r="E8440" s="13">
        <v>22.5</v>
      </c>
      <c r="F8440" s="13">
        <v>30.829582300209804</v>
      </c>
      <c r="G8440" s="13">
        <v>4.4112149532710276</v>
      </c>
      <c r="H8440" s="13">
        <v>3.9183673469387754</v>
      </c>
      <c r="I8440" s="13">
        <v>1.2</v>
      </c>
      <c r="J8440" s="13">
        <v>4.166666666666667</v>
      </c>
      <c r="K8440" s="13">
        <v>0.6</v>
      </c>
      <c r="L8440" s="13">
        <v>3.3333333333333335</v>
      </c>
      <c r="M8440" s="13">
        <v>11.500000000000002</v>
      </c>
    </row>
    <row r="8441" spans="2:13">
      <c r="B8441" s="10">
        <v>8438</v>
      </c>
      <c r="C8441" s="13">
        <v>0.6</v>
      </c>
      <c r="D8441" s="13">
        <v>6.666666666666667</v>
      </c>
      <c r="E8441" s="13">
        <v>13.5</v>
      </c>
      <c r="F8441" s="13">
        <v>23.506816632583504</v>
      </c>
      <c r="G8441" s="13">
        <v>2.8957055214723924</v>
      </c>
      <c r="H8441" s="13">
        <v>7.1111111111111107</v>
      </c>
      <c r="I8441" s="13">
        <v>1</v>
      </c>
      <c r="J8441" s="13">
        <v>5</v>
      </c>
      <c r="K8441" s="13">
        <v>0.8</v>
      </c>
      <c r="L8441" s="13">
        <v>2.5</v>
      </c>
      <c r="M8441" s="13">
        <v>14.166666666666668</v>
      </c>
    </row>
    <row r="8442" spans="2:13">
      <c r="B8442" s="10">
        <v>8439</v>
      </c>
      <c r="C8442" s="13">
        <v>0.8</v>
      </c>
      <c r="D8442" s="13">
        <v>5</v>
      </c>
      <c r="E8442" s="13">
        <v>11.739130434782609</v>
      </c>
      <c r="F8442" s="13">
        <v>20.483316481294239</v>
      </c>
      <c r="G8442" s="13">
        <v>2.7441860465116279</v>
      </c>
      <c r="H8442" s="13">
        <v>6</v>
      </c>
      <c r="I8442" s="13">
        <v>1</v>
      </c>
      <c r="J8442" s="13">
        <v>5</v>
      </c>
      <c r="K8442" s="13">
        <v>0.2</v>
      </c>
      <c r="L8442" s="13">
        <v>10</v>
      </c>
      <c r="M8442" s="13">
        <v>20</v>
      </c>
    </row>
    <row r="8443" spans="2:13">
      <c r="B8443" s="10">
        <v>8440</v>
      </c>
      <c r="C8443" s="13">
        <v>0.8</v>
      </c>
      <c r="D8443" s="13">
        <v>5</v>
      </c>
      <c r="E8443" s="13">
        <v>12.272727272727273</v>
      </c>
      <c r="F8443" s="13">
        <v>19.847247990105132</v>
      </c>
      <c r="G8443" s="13">
        <v>3.2108843537414966</v>
      </c>
      <c r="H8443" s="13">
        <v>4.3636363636363633</v>
      </c>
      <c r="I8443" s="13">
        <v>1</v>
      </c>
      <c r="J8443" s="13">
        <v>5</v>
      </c>
      <c r="K8443" s="13">
        <v>0.8</v>
      </c>
      <c r="L8443" s="13">
        <v>2.5</v>
      </c>
      <c r="M8443" s="13">
        <v>12.5</v>
      </c>
    </row>
    <row r="8444" spans="2:13">
      <c r="B8444" s="10">
        <v>8441</v>
      </c>
      <c r="C8444" s="13">
        <v>0.8</v>
      </c>
      <c r="D8444" s="13">
        <v>5</v>
      </c>
      <c r="E8444" s="13">
        <v>14.594594594594593</v>
      </c>
      <c r="F8444" s="13">
        <v>20.146639056682723</v>
      </c>
      <c r="G8444" s="13">
        <v>2.0611353711790392</v>
      </c>
      <c r="H8444" s="13">
        <v>3.4909090909090907</v>
      </c>
      <c r="I8444" s="13">
        <v>1.4</v>
      </c>
      <c r="J8444" s="13">
        <v>3.5714285714285716</v>
      </c>
      <c r="K8444" s="13">
        <v>0.6</v>
      </c>
      <c r="L8444" s="13">
        <v>3.3333333333333335</v>
      </c>
      <c r="M8444" s="13">
        <v>11.904761904761905</v>
      </c>
    </row>
    <row r="8445" spans="2:13">
      <c r="B8445" s="10">
        <v>8442</v>
      </c>
      <c r="C8445" s="13">
        <v>0.4</v>
      </c>
      <c r="D8445" s="13">
        <v>10</v>
      </c>
      <c r="E8445" s="13">
        <v>14.594594594594593</v>
      </c>
      <c r="F8445" s="13">
        <v>28.095421040875586</v>
      </c>
      <c r="G8445" s="13">
        <v>3.9008264462809921</v>
      </c>
      <c r="H8445" s="13">
        <v>9.6</v>
      </c>
      <c r="I8445" s="13">
        <v>1.4</v>
      </c>
      <c r="J8445" s="13">
        <v>3.5714285714285716</v>
      </c>
      <c r="K8445" s="13">
        <v>0.6</v>
      </c>
      <c r="L8445" s="13">
        <v>3.3333333333333335</v>
      </c>
      <c r="M8445" s="13">
        <v>16.904761904761905</v>
      </c>
    </row>
    <row r="8446" spans="2:13">
      <c r="B8446" s="10">
        <v>8443</v>
      </c>
      <c r="C8446" s="13">
        <v>1.2</v>
      </c>
      <c r="D8446" s="13">
        <v>3.3333333333333335</v>
      </c>
      <c r="E8446" s="13">
        <v>13.5</v>
      </c>
      <c r="F8446" s="13">
        <v>19.090717662226041</v>
      </c>
      <c r="G8446" s="13">
        <v>2.6368715083798882</v>
      </c>
      <c r="H8446" s="13">
        <v>2.953846153846154</v>
      </c>
      <c r="I8446" s="13">
        <v>0.8</v>
      </c>
      <c r="J8446" s="13">
        <v>6.25</v>
      </c>
      <c r="K8446" s="13">
        <v>0.8</v>
      </c>
      <c r="L8446" s="13">
        <v>2.5</v>
      </c>
      <c r="M8446" s="13">
        <v>12.083333333333334</v>
      </c>
    </row>
    <row r="8447" spans="2:13">
      <c r="B8447" s="10">
        <v>8444</v>
      </c>
      <c r="C8447" s="13">
        <v>1.4</v>
      </c>
      <c r="D8447" s="13">
        <v>2.8571428571428572</v>
      </c>
      <c r="E8447" s="13">
        <v>11.739130434782609</v>
      </c>
      <c r="F8447" s="13">
        <v>19.383631713554987</v>
      </c>
      <c r="G8447" s="13">
        <v>3.4705882352941178</v>
      </c>
      <c r="H8447" s="13">
        <v>4.1739130434782608</v>
      </c>
      <c r="I8447" s="13">
        <v>1</v>
      </c>
      <c r="J8447" s="13">
        <v>5</v>
      </c>
      <c r="K8447" s="13">
        <v>0.6</v>
      </c>
      <c r="L8447" s="13">
        <v>3.3333333333333335</v>
      </c>
      <c r="M8447" s="13">
        <v>11.190476190476192</v>
      </c>
    </row>
    <row r="8448" spans="2:13">
      <c r="B8448" s="10">
        <v>8445</v>
      </c>
      <c r="C8448" s="13">
        <v>0.1</v>
      </c>
      <c r="D8448" s="13">
        <v>40</v>
      </c>
      <c r="E8448" s="13">
        <v>12.558139534883722</v>
      </c>
      <c r="F8448" s="13">
        <v>20.067413669541235</v>
      </c>
      <c r="G8448" s="13">
        <v>2.8263473053892216</v>
      </c>
      <c r="H8448" s="13">
        <v>4.6829268292682924</v>
      </c>
      <c r="I8448" s="13">
        <v>1.2</v>
      </c>
      <c r="J8448" s="13">
        <v>4.166666666666667</v>
      </c>
      <c r="K8448" s="13">
        <v>0.2</v>
      </c>
      <c r="L8448" s="13">
        <v>10</v>
      </c>
      <c r="M8448" s="13">
        <v>54.166666666666664</v>
      </c>
    </row>
    <row r="8449" spans="2:13">
      <c r="B8449" s="10">
        <v>8446</v>
      </c>
      <c r="C8449" s="13">
        <v>1</v>
      </c>
      <c r="D8449" s="13">
        <v>4</v>
      </c>
      <c r="E8449" s="13">
        <v>9.1525423728813564</v>
      </c>
      <c r="F8449" s="13">
        <v>16.613253704560428</v>
      </c>
      <c r="G8449" s="13">
        <v>2.5376344086021505</v>
      </c>
      <c r="H8449" s="13">
        <v>4.9230769230769234</v>
      </c>
      <c r="I8449" s="13">
        <v>0.8</v>
      </c>
      <c r="J8449" s="13">
        <v>6.25</v>
      </c>
      <c r="K8449" s="13">
        <v>0.4</v>
      </c>
      <c r="L8449" s="13">
        <v>5</v>
      </c>
      <c r="M8449" s="13">
        <v>15.25</v>
      </c>
    </row>
    <row r="8450" spans="2:13">
      <c r="B8450" s="10">
        <v>8447</v>
      </c>
      <c r="C8450" s="13">
        <v>1</v>
      </c>
      <c r="D8450" s="13">
        <v>4</v>
      </c>
      <c r="E8450" s="13">
        <v>12</v>
      </c>
      <c r="F8450" s="13">
        <v>21.788474890071743</v>
      </c>
      <c r="G8450" s="13">
        <v>3.1677852348993287</v>
      </c>
      <c r="H8450" s="13">
        <v>6.6206896551724137</v>
      </c>
      <c r="I8450" s="13">
        <v>1</v>
      </c>
      <c r="J8450" s="13">
        <v>5</v>
      </c>
      <c r="K8450" s="13">
        <v>0.2</v>
      </c>
      <c r="L8450" s="13">
        <v>10</v>
      </c>
      <c r="M8450" s="13">
        <v>19</v>
      </c>
    </row>
    <row r="8451" spans="2:13">
      <c r="B8451" s="10">
        <v>8448</v>
      </c>
      <c r="C8451" s="13">
        <v>1</v>
      </c>
      <c r="D8451" s="13">
        <v>4</v>
      </c>
      <c r="E8451" s="13">
        <v>11.020408163265305</v>
      </c>
      <c r="F8451" s="13">
        <v>17.170408163265304</v>
      </c>
      <c r="G8451" s="13">
        <v>2.95</v>
      </c>
      <c r="H8451" s="13">
        <v>3.2</v>
      </c>
      <c r="I8451" s="13">
        <v>1.2</v>
      </c>
      <c r="J8451" s="13">
        <v>4.166666666666667</v>
      </c>
      <c r="K8451" s="13">
        <v>0.4</v>
      </c>
      <c r="L8451" s="13">
        <v>5</v>
      </c>
      <c r="M8451" s="13">
        <v>13.166666666666668</v>
      </c>
    </row>
    <row r="8452" spans="2:13">
      <c r="B8452" s="10">
        <v>8449</v>
      </c>
      <c r="C8452" s="13">
        <v>1</v>
      </c>
      <c r="D8452" s="13">
        <v>4</v>
      </c>
      <c r="E8452" s="13">
        <v>12.558139534883722</v>
      </c>
      <c r="F8452" s="13">
        <v>19.83731573625672</v>
      </c>
      <c r="G8452" s="13">
        <v>3.1052631578947372</v>
      </c>
      <c r="H8452" s="13">
        <v>4.1739130434782608</v>
      </c>
      <c r="I8452" s="13">
        <v>0.8</v>
      </c>
      <c r="J8452" s="13">
        <v>6.25</v>
      </c>
      <c r="K8452" s="13">
        <v>0.4</v>
      </c>
      <c r="L8452" s="13">
        <v>5</v>
      </c>
      <c r="M8452" s="13">
        <v>15.25</v>
      </c>
    </row>
    <row r="8453" spans="2:13">
      <c r="B8453" s="10">
        <v>8450</v>
      </c>
      <c r="C8453" s="13">
        <v>0.4</v>
      </c>
      <c r="D8453" s="13">
        <v>10</v>
      </c>
      <c r="E8453" s="13">
        <v>13.5</v>
      </c>
      <c r="F8453" s="13">
        <v>19.913582342954161</v>
      </c>
      <c r="G8453" s="13">
        <v>3.0451612903225804</v>
      </c>
      <c r="H8453" s="13">
        <v>3.3684210526315788</v>
      </c>
      <c r="I8453" s="13">
        <v>1.2</v>
      </c>
      <c r="J8453" s="13">
        <v>4.166666666666667</v>
      </c>
      <c r="K8453" s="13">
        <v>0.8</v>
      </c>
      <c r="L8453" s="13">
        <v>2.5</v>
      </c>
      <c r="M8453" s="13">
        <v>16.666666666666668</v>
      </c>
    </row>
    <row r="8454" spans="2:13">
      <c r="B8454" s="10">
        <v>8451</v>
      </c>
      <c r="C8454" s="13">
        <v>0.1</v>
      </c>
      <c r="D8454" s="13">
        <v>40</v>
      </c>
      <c r="E8454" s="13">
        <v>13.846153846153847</v>
      </c>
      <c r="F8454" s="13">
        <v>23.597668997668997</v>
      </c>
      <c r="G8454" s="13">
        <v>3.9333333333333336</v>
      </c>
      <c r="H8454" s="13">
        <v>5.8181818181818183</v>
      </c>
      <c r="I8454" s="13">
        <v>1</v>
      </c>
      <c r="J8454" s="13">
        <v>5</v>
      </c>
      <c r="K8454" s="13">
        <v>0.2</v>
      </c>
      <c r="L8454" s="13">
        <v>10</v>
      </c>
      <c r="M8454" s="13">
        <v>55</v>
      </c>
    </row>
    <row r="8455" spans="2:13">
      <c r="B8455" s="10">
        <v>8452</v>
      </c>
      <c r="C8455" s="13">
        <v>0.6</v>
      </c>
      <c r="D8455" s="13">
        <v>6.666666666666667</v>
      </c>
      <c r="E8455" s="13">
        <v>18.620689655172413</v>
      </c>
      <c r="F8455" s="13">
        <v>27.970689655172414</v>
      </c>
      <c r="G8455" s="13">
        <v>2.95</v>
      </c>
      <c r="H8455" s="13">
        <v>6.4</v>
      </c>
      <c r="I8455" s="13">
        <v>0.4</v>
      </c>
      <c r="J8455" s="13">
        <v>12.5</v>
      </c>
      <c r="K8455" s="13">
        <v>0.8</v>
      </c>
      <c r="L8455" s="13">
        <v>2.5</v>
      </c>
      <c r="M8455" s="13">
        <v>21.666666666666668</v>
      </c>
    </row>
    <row r="8456" spans="2:13">
      <c r="B8456" s="10">
        <v>8453</v>
      </c>
      <c r="C8456" s="13">
        <v>0.4</v>
      </c>
      <c r="D8456" s="13">
        <v>10</v>
      </c>
      <c r="E8456" s="13">
        <v>9</v>
      </c>
      <c r="F8456" s="13">
        <v>16.340278796771827</v>
      </c>
      <c r="G8456" s="13">
        <v>3.2551724137931033</v>
      </c>
      <c r="H8456" s="13">
        <v>4.0851063829787231</v>
      </c>
      <c r="I8456" s="13">
        <v>0.6</v>
      </c>
      <c r="J8456" s="13">
        <v>8.3333333333333339</v>
      </c>
      <c r="K8456" s="13">
        <v>0.4</v>
      </c>
      <c r="L8456" s="13">
        <v>5</v>
      </c>
      <c r="M8456" s="13">
        <v>23.333333333333336</v>
      </c>
    </row>
    <row r="8457" spans="2:13">
      <c r="B8457" s="10">
        <v>8454</v>
      </c>
      <c r="C8457" s="13">
        <v>1</v>
      </c>
      <c r="D8457" s="13">
        <v>4</v>
      </c>
      <c r="E8457" s="13">
        <v>15</v>
      </c>
      <c r="F8457" s="13">
        <v>21.114843348741651</v>
      </c>
      <c r="G8457" s="13">
        <v>2.8606060606060604</v>
      </c>
      <c r="H8457" s="13">
        <v>3.2542372881355934</v>
      </c>
      <c r="I8457" s="13">
        <v>0.8</v>
      </c>
      <c r="J8457" s="13">
        <v>6.25</v>
      </c>
      <c r="K8457" s="13">
        <v>0.2</v>
      </c>
      <c r="L8457" s="13">
        <v>10</v>
      </c>
      <c r="M8457" s="13">
        <v>20.25</v>
      </c>
    </row>
    <row r="8458" spans="2:13">
      <c r="B8458" s="10">
        <v>8455</v>
      </c>
      <c r="C8458" s="13">
        <v>0.8</v>
      </c>
      <c r="D8458" s="13">
        <v>5</v>
      </c>
      <c r="E8458" s="13">
        <v>14.594594594594593</v>
      </c>
      <c r="F8458" s="13">
        <v>28.804205578576287</v>
      </c>
      <c r="G8458" s="13">
        <v>4.1043478260869568</v>
      </c>
      <c r="H8458" s="13">
        <v>10.105263157894736</v>
      </c>
      <c r="I8458" s="13">
        <v>1</v>
      </c>
      <c r="J8458" s="13">
        <v>5</v>
      </c>
      <c r="K8458" s="13">
        <v>0.2</v>
      </c>
      <c r="L8458" s="13">
        <v>10</v>
      </c>
      <c r="M8458" s="13">
        <v>20</v>
      </c>
    </row>
    <row r="8459" spans="2:13">
      <c r="B8459" s="10">
        <v>8456</v>
      </c>
      <c r="C8459" s="13">
        <v>1.6</v>
      </c>
      <c r="D8459" s="13">
        <v>2.5</v>
      </c>
      <c r="E8459" s="13">
        <v>11.020408163265305</v>
      </c>
      <c r="F8459" s="13">
        <v>21.745569453587883</v>
      </c>
      <c r="G8459" s="13">
        <v>3.0451612903225804</v>
      </c>
      <c r="H8459" s="13">
        <v>7.68</v>
      </c>
      <c r="I8459" s="13">
        <v>1</v>
      </c>
      <c r="J8459" s="13">
        <v>5</v>
      </c>
      <c r="K8459" s="13">
        <v>0.2</v>
      </c>
      <c r="L8459" s="13">
        <v>10</v>
      </c>
      <c r="M8459" s="13">
        <v>17.5</v>
      </c>
    </row>
    <row r="8460" spans="2:13">
      <c r="B8460" s="10">
        <v>8457</v>
      </c>
      <c r="C8460" s="13">
        <v>0.6</v>
      </c>
      <c r="D8460" s="13">
        <v>6.666666666666667</v>
      </c>
      <c r="E8460" s="13">
        <v>13.5</v>
      </c>
      <c r="F8460" s="13">
        <v>21.973406128918633</v>
      </c>
      <c r="G8460" s="13">
        <v>2.8263473053892216</v>
      </c>
      <c r="H8460" s="13">
        <v>5.6470588235294121</v>
      </c>
      <c r="I8460" s="13">
        <v>0.4</v>
      </c>
      <c r="J8460" s="13">
        <v>12.5</v>
      </c>
      <c r="K8460" s="13">
        <v>0.2</v>
      </c>
      <c r="L8460" s="13">
        <v>10</v>
      </c>
      <c r="M8460" s="13">
        <v>29.166666666666668</v>
      </c>
    </row>
    <row r="8461" spans="2:13">
      <c r="B8461" s="10">
        <v>8458</v>
      </c>
      <c r="C8461" s="13">
        <v>0.2</v>
      </c>
      <c r="D8461" s="13">
        <v>20</v>
      </c>
      <c r="E8461" s="13">
        <v>15.882352941176469</v>
      </c>
      <c r="F8461" s="13">
        <v>23.432436540507673</v>
      </c>
      <c r="G8461" s="13">
        <v>3.0849673202614376</v>
      </c>
      <c r="H8461" s="13">
        <v>4.4651162790697674</v>
      </c>
      <c r="I8461" s="13">
        <v>1.2</v>
      </c>
      <c r="J8461" s="13">
        <v>4.166666666666667</v>
      </c>
      <c r="K8461" s="13">
        <v>0.2</v>
      </c>
      <c r="L8461" s="13">
        <v>10</v>
      </c>
      <c r="M8461" s="13">
        <v>34.166666666666671</v>
      </c>
    </row>
    <row r="8462" spans="2:13">
      <c r="B8462" s="10">
        <v>8459</v>
      </c>
      <c r="C8462" s="13">
        <v>1.4</v>
      </c>
      <c r="D8462" s="13">
        <v>2.8571428571428572</v>
      </c>
      <c r="E8462" s="13">
        <v>15.882352941176469</v>
      </c>
      <c r="F8462" s="13">
        <v>27.295114093068058</v>
      </c>
      <c r="G8462" s="13">
        <v>3.0649350649350646</v>
      </c>
      <c r="H8462" s="13">
        <v>8.3478260869565215</v>
      </c>
      <c r="I8462" s="13">
        <v>1</v>
      </c>
      <c r="J8462" s="13">
        <v>5</v>
      </c>
      <c r="K8462" s="13">
        <v>0.2</v>
      </c>
      <c r="L8462" s="13">
        <v>10</v>
      </c>
      <c r="M8462" s="13">
        <v>17.857142857142858</v>
      </c>
    </row>
    <row r="8463" spans="2:13">
      <c r="B8463" s="10">
        <v>8460</v>
      </c>
      <c r="C8463" s="13">
        <v>0.6</v>
      </c>
      <c r="D8463" s="13">
        <v>6.666666666666667</v>
      </c>
      <c r="E8463" s="13">
        <v>11.48936170212766</v>
      </c>
      <c r="F8463" s="13">
        <v>19.483767296533252</v>
      </c>
      <c r="G8463" s="13">
        <v>3.6307692307692307</v>
      </c>
      <c r="H8463" s="13">
        <v>4.3636363636363633</v>
      </c>
      <c r="I8463" s="13">
        <v>1</v>
      </c>
      <c r="J8463" s="13">
        <v>5</v>
      </c>
      <c r="K8463" s="13">
        <v>0.2</v>
      </c>
      <c r="L8463" s="13">
        <v>10</v>
      </c>
      <c r="M8463" s="13">
        <v>21.666666666666668</v>
      </c>
    </row>
    <row r="8464" spans="2:13">
      <c r="B8464" s="10">
        <v>8461</v>
      </c>
      <c r="C8464" s="13">
        <v>1</v>
      </c>
      <c r="D8464" s="13">
        <v>4</v>
      </c>
      <c r="E8464" s="13">
        <v>11.48936170212766</v>
      </c>
      <c r="F8464" s="13">
        <v>18.02543208335933</v>
      </c>
      <c r="G8464" s="13">
        <v>3.0451612903225804</v>
      </c>
      <c r="H8464" s="13">
        <v>3.4909090909090907</v>
      </c>
      <c r="I8464" s="13">
        <v>0.8</v>
      </c>
      <c r="J8464" s="13">
        <v>6.25</v>
      </c>
      <c r="K8464" s="13">
        <v>0.6</v>
      </c>
      <c r="L8464" s="13">
        <v>3.3333333333333335</v>
      </c>
      <c r="M8464" s="13">
        <v>13.583333333333334</v>
      </c>
    </row>
    <row r="8465" spans="2:13">
      <c r="B8465" s="10">
        <v>8462</v>
      </c>
      <c r="C8465" s="13">
        <v>1</v>
      </c>
      <c r="D8465" s="13">
        <v>4</v>
      </c>
      <c r="E8465" s="13">
        <v>14.594594594594593</v>
      </c>
      <c r="F8465" s="13">
        <v>23.645653125105177</v>
      </c>
      <c r="G8465" s="13">
        <v>3.2328767123287672</v>
      </c>
      <c r="H8465" s="13">
        <v>5.8181818181818183</v>
      </c>
      <c r="I8465" s="13">
        <v>0.6</v>
      </c>
      <c r="J8465" s="13">
        <v>8.3333333333333339</v>
      </c>
      <c r="K8465" s="13">
        <v>0.6</v>
      </c>
      <c r="L8465" s="13">
        <v>3.3333333333333335</v>
      </c>
      <c r="M8465" s="13">
        <v>15.666666666666668</v>
      </c>
    </row>
    <row r="8466" spans="2:13">
      <c r="B8466" s="10">
        <v>8463</v>
      </c>
      <c r="C8466" s="13">
        <v>1</v>
      </c>
      <c r="D8466" s="13">
        <v>4</v>
      </c>
      <c r="E8466" s="13">
        <v>17.419354838709676</v>
      </c>
      <c r="F8466" s="13">
        <v>28.978065279407694</v>
      </c>
      <c r="G8466" s="13">
        <v>3.2108843537414966</v>
      </c>
      <c r="H8466" s="13">
        <v>8.3478260869565215</v>
      </c>
      <c r="I8466" s="13">
        <v>0.6</v>
      </c>
      <c r="J8466" s="13">
        <v>8.3333333333333339</v>
      </c>
      <c r="K8466" s="13">
        <v>0.6</v>
      </c>
      <c r="L8466" s="13">
        <v>3.3333333333333335</v>
      </c>
      <c r="M8466" s="13">
        <v>15.666666666666668</v>
      </c>
    </row>
    <row r="8467" spans="2:13">
      <c r="B8467" s="10">
        <v>8464</v>
      </c>
      <c r="C8467" s="13">
        <v>1</v>
      </c>
      <c r="D8467" s="13">
        <v>4</v>
      </c>
      <c r="E8467" s="13">
        <v>11.48936170212766</v>
      </c>
      <c r="F8467" s="13">
        <v>17.674580404993421</v>
      </c>
      <c r="G8467" s="13">
        <v>2.4205128205128204</v>
      </c>
      <c r="H8467" s="13">
        <v>3.7647058823529411</v>
      </c>
      <c r="I8467" s="13">
        <v>1</v>
      </c>
      <c r="J8467" s="13">
        <v>5</v>
      </c>
      <c r="K8467" s="13">
        <v>0.1</v>
      </c>
      <c r="L8467" s="13">
        <v>20</v>
      </c>
      <c r="M8467" s="13">
        <v>29</v>
      </c>
    </row>
    <row r="8468" spans="2:13">
      <c r="B8468" s="10">
        <v>8465</v>
      </c>
      <c r="C8468" s="13">
        <v>0.8</v>
      </c>
      <c r="D8468" s="13">
        <v>5</v>
      </c>
      <c r="E8468" s="13">
        <v>17.419354838709676</v>
      </c>
      <c r="F8468" s="13">
        <v>25.106311360448807</v>
      </c>
      <c r="G8468" s="13">
        <v>3.4202898550724639</v>
      </c>
      <c r="H8468" s="13">
        <v>4.2666666666666666</v>
      </c>
      <c r="I8468" s="13">
        <v>0.6</v>
      </c>
      <c r="J8468" s="13">
        <v>8.3333333333333339</v>
      </c>
      <c r="K8468" s="13">
        <v>0.4</v>
      </c>
      <c r="L8468" s="13">
        <v>5</v>
      </c>
      <c r="M8468" s="13">
        <v>18.333333333333336</v>
      </c>
    </row>
    <row r="8469" spans="2:13">
      <c r="B8469" s="10">
        <v>8466</v>
      </c>
      <c r="C8469" s="13">
        <v>0.8</v>
      </c>
      <c r="D8469" s="13">
        <v>5</v>
      </c>
      <c r="E8469" s="13">
        <v>15</v>
      </c>
      <c r="F8469" s="13">
        <v>22.063736263736264</v>
      </c>
      <c r="G8469" s="13">
        <v>3.3714285714285714</v>
      </c>
      <c r="H8469" s="13">
        <v>3.6923076923076925</v>
      </c>
      <c r="I8469" s="13">
        <v>1</v>
      </c>
      <c r="J8469" s="13">
        <v>5</v>
      </c>
      <c r="K8469" s="13">
        <v>0.1</v>
      </c>
      <c r="L8469" s="13">
        <v>20</v>
      </c>
      <c r="M8469" s="13">
        <v>30</v>
      </c>
    </row>
    <row r="8470" spans="2:13">
      <c r="B8470" s="10">
        <v>8467</v>
      </c>
      <c r="C8470" s="13">
        <v>0.2</v>
      </c>
      <c r="D8470" s="13">
        <v>20</v>
      </c>
      <c r="E8470" s="13">
        <v>12</v>
      </c>
      <c r="F8470" s="13">
        <v>18.885006518904824</v>
      </c>
      <c r="G8470" s="13">
        <v>3.6307692307692307</v>
      </c>
      <c r="H8470" s="13">
        <v>3.2542372881355934</v>
      </c>
      <c r="I8470" s="13">
        <v>0.6</v>
      </c>
      <c r="J8470" s="13">
        <v>8.3333333333333339</v>
      </c>
      <c r="K8470" s="13">
        <v>0.2</v>
      </c>
      <c r="L8470" s="13">
        <v>10</v>
      </c>
      <c r="M8470" s="13">
        <v>38.333333333333336</v>
      </c>
    </row>
    <row r="8471" spans="2:13">
      <c r="B8471" s="10">
        <v>8468</v>
      </c>
      <c r="C8471" s="13">
        <v>0.8</v>
      </c>
      <c r="D8471" s="13">
        <v>5</v>
      </c>
      <c r="E8471" s="13">
        <v>9.6428571428571441</v>
      </c>
      <c r="F8471" s="13">
        <v>18.006620209059236</v>
      </c>
      <c r="G8471" s="13">
        <v>2.8780487804878048</v>
      </c>
      <c r="H8471" s="13">
        <v>5.4857142857142858</v>
      </c>
      <c r="I8471" s="13">
        <v>0.8</v>
      </c>
      <c r="J8471" s="13">
        <v>6.25</v>
      </c>
      <c r="K8471" s="13">
        <v>0.2</v>
      </c>
      <c r="L8471" s="13">
        <v>10</v>
      </c>
      <c r="M8471" s="13">
        <v>21.25</v>
      </c>
    </row>
    <row r="8472" spans="2:13">
      <c r="B8472" s="10">
        <v>8469</v>
      </c>
      <c r="C8472" s="13">
        <v>1</v>
      </c>
      <c r="D8472" s="13">
        <v>4</v>
      </c>
      <c r="E8472" s="13">
        <v>10.8</v>
      </c>
      <c r="F8472" s="13">
        <v>18.684967320261439</v>
      </c>
      <c r="G8472" s="13">
        <v>3.0849673202614376</v>
      </c>
      <c r="H8472" s="13">
        <v>4.8</v>
      </c>
      <c r="I8472" s="13">
        <v>0.6</v>
      </c>
      <c r="J8472" s="13">
        <v>8.3333333333333339</v>
      </c>
      <c r="K8472" s="13">
        <v>0.4</v>
      </c>
      <c r="L8472" s="13">
        <v>5</v>
      </c>
      <c r="M8472" s="13">
        <v>17.333333333333336</v>
      </c>
    </row>
    <row r="8473" spans="2:13">
      <c r="B8473" s="10">
        <v>8470</v>
      </c>
      <c r="C8473" s="13">
        <v>1.2</v>
      </c>
      <c r="D8473" s="13">
        <v>3.3333333333333335</v>
      </c>
      <c r="E8473" s="13">
        <v>15</v>
      </c>
      <c r="F8473" s="13">
        <v>20.76137716326344</v>
      </c>
      <c r="G8473" s="13">
        <v>2.8957055214723924</v>
      </c>
      <c r="H8473" s="13">
        <v>2.8656716417910446</v>
      </c>
      <c r="I8473" s="13">
        <v>0.4</v>
      </c>
      <c r="J8473" s="13">
        <v>12.5</v>
      </c>
      <c r="K8473" s="13">
        <v>0.2</v>
      </c>
      <c r="L8473" s="13">
        <v>10</v>
      </c>
      <c r="M8473" s="13">
        <v>25.833333333333336</v>
      </c>
    </row>
    <row r="8474" spans="2:13">
      <c r="B8474" s="10">
        <v>8471</v>
      </c>
      <c r="C8474" s="13">
        <v>0.8</v>
      </c>
      <c r="D8474" s="13">
        <v>5</v>
      </c>
      <c r="E8474" s="13">
        <v>10.588235294117647</v>
      </c>
      <c r="F8474" s="13">
        <v>18.960094590600058</v>
      </c>
      <c r="G8474" s="13">
        <v>2.3718592964824121</v>
      </c>
      <c r="H8474" s="13">
        <v>6</v>
      </c>
      <c r="I8474" s="13">
        <v>1.2</v>
      </c>
      <c r="J8474" s="13">
        <v>4.166666666666667</v>
      </c>
      <c r="K8474" s="13">
        <v>0.2</v>
      </c>
      <c r="L8474" s="13">
        <v>10</v>
      </c>
      <c r="M8474" s="13">
        <v>19.166666666666668</v>
      </c>
    </row>
    <row r="8475" spans="2:13">
      <c r="B8475" s="10">
        <v>8472</v>
      </c>
      <c r="C8475" s="13">
        <v>1.2</v>
      </c>
      <c r="D8475" s="13">
        <v>3.3333333333333335</v>
      </c>
      <c r="E8475" s="13">
        <v>23.478260869565219</v>
      </c>
      <c r="F8475" s="13">
        <v>29.041075368499122</v>
      </c>
      <c r="G8475" s="13">
        <v>2.6971428571428571</v>
      </c>
      <c r="H8475" s="13">
        <v>2.8656716417910446</v>
      </c>
      <c r="I8475" s="13">
        <v>1</v>
      </c>
      <c r="J8475" s="13">
        <v>5</v>
      </c>
      <c r="K8475" s="13">
        <v>0.1</v>
      </c>
      <c r="L8475" s="13">
        <v>20</v>
      </c>
      <c r="M8475" s="13">
        <v>28.333333333333336</v>
      </c>
    </row>
    <row r="8476" spans="2:13">
      <c r="B8476" s="10">
        <v>8473</v>
      </c>
      <c r="C8476" s="13">
        <v>1.2</v>
      </c>
      <c r="D8476" s="13">
        <v>3.3333333333333335</v>
      </c>
      <c r="E8476" s="13">
        <v>10.8</v>
      </c>
      <c r="F8476" s="13">
        <v>17.326102153568609</v>
      </c>
      <c r="G8476" s="13">
        <v>2.6077348066298343</v>
      </c>
      <c r="H8476" s="13">
        <v>3.9183673469387754</v>
      </c>
      <c r="I8476" s="13">
        <v>1.4</v>
      </c>
      <c r="J8476" s="13">
        <v>3.5714285714285716</v>
      </c>
      <c r="K8476" s="13">
        <v>0.8</v>
      </c>
      <c r="L8476" s="13">
        <v>2.5</v>
      </c>
      <c r="M8476" s="13">
        <v>9.4047619047619051</v>
      </c>
    </row>
    <row r="8477" spans="2:13">
      <c r="B8477" s="10">
        <v>8474</v>
      </c>
      <c r="C8477" s="13">
        <v>1</v>
      </c>
      <c r="D8477" s="13">
        <v>4</v>
      </c>
      <c r="E8477" s="13">
        <v>11.25</v>
      </c>
      <c r="F8477" s="13">
        <v>21.521012006861064</v>
      </c>
      <c r="G8477" s="13">
        <v>4.4528301886792452</v>
      </c>
      <c r="H8477" s="13">
        <v>5.8181818181818183</v>
      </c>
      <c r="I8477" s="13">
        <v>1.4</v>
      </c>
      <c r="J8477" s="13">
        <v>3.5714285714285716</v>
      </c>
      <c r="K8477" s="13">
        <v>0.2</v>
      </c>
      <c r="L8477" s="13">
        <v>10</v>
      </c>
      <c r="M8477" s="13">
        <v>17.571428571428569</v>
      </c>
    </row>
    <row r="8478" spans="2:13">
      <c r="B8478" s="10">
        <v>8475</v>
      </c>
      <c r="C8478" s="13">
        <v>0.6</v>
      </c>
      <c r="D8478" s="13">
        <v>6.666666666666667</v>
      </c>
      <c r="E8478" s="13">
        <v>15</v>
      </c>
      <c r="F8478" s="13">
        <v>21.945712443584782</v>
      </c>
      <c r="G8478" s="13">
        <v>2.8606060606060604</v>
      </c>
      <c r="H8478" s="13">
        <v>4.0851063829787231</v>
      </c>
      <c r="I8478" s="13">
        <v>1.4</v>
      </c>
      <c r="J8478" s="13">
        <v>3.5714285714285716</v>
      </c>
      <c r="K8478" s="13">
        <v>0.2</v>
      </c>
      <c r="L8478" s="13">
        <v>10</v>
      </c>
      <c r="M8478" s="13">
        <v>20.238095238095241</v>
      </c>
    </row>
    <row r="8479" spans="2:13">
      <c r="B8479" s="10">
        <v>8476</v>
      </c>
      <c r="C8479" s="13">
        <v>1</v>
      </c>
      <c r="D8479" s="13">
        <v>4</v>
      </c>
      <c r="E8479" s="13">
        <v>10.384615384615385</v>
      </c>
      <c r="F8479" s="13">
        <v>21.319787798408488</v>
      </c>
      <c r="G8479" s="13">
        <v>3.2551724137931033</v>
      </c>
      <c r="H8479" s="13">
        <v>7.68</v>
      </c>
      <c r="I8479" s="13">
        <v>1</v>
      </c>
      <c r="J8479" s="13">
        <v>5</v>
      </c>
      <c r="K8479" s="13">
        <v>0.6</v>
      </c>
      <c r="L8479" s="13">
        <v>3.3333333333333335</v>
      </c>
      <c r="M8479" s="13">
        <v>12.333333333333334</v>
      </c>
    </row>
    <row r="8480" spans="2:13">
      <c r="B8480" s="10">
        <v>8477</v>
      </c>
      <c r="C8480" s="13">
        <v>1.2</v>
      </c>
      <c r="D8480" s="13">
        <v>3.3333333333333335</v>
      </c>
      <c r="E8480" s="13">
        <v>12</v>
      </c>
      <c r="F8480" s="13">
        <v>21.752848378615248</v>
      </c>
      <c r="G8480" s="13">
        <v>2.8957055214723924</v>
      </c>
      <c r="H8480" s="13">
        <v>6.8571428571428568</v>
      </c>
      <c r="I8480" s="13">
        <v>1</v>
      </c>
      <c r="J8480" s="13">
        <v>5</v>
      </c>
      <c r="K8480" s="13">
        <v>0.6</v>
      </c>
      <c r="L8480" s="13">
        <v>3.3333333333333335</v>
      </c>
      <c r="M8480" s="13">
        <v>11.666666666666668</v>
      </c>
    </row>
    <row r="8481" spans="2:13">
      <c r="B8481" s="10">
        <v>8478</v>
      </c>
      <c r="C8481" s="13">
        <v>0.8</v>
      </c>
      <c r="D8481" s="13">
        <v>5</v>
      </c>
      <c r="E8481" s="13">
        <v>9</v>
      </c>
      <c r="F8481" s="13">
        <v>19.432900432900432</v>
      </c>
      <c r="G8481" s="13">
        <v>3.5757575757575761</v>
      </c>
      <c r="H8481" s="13">
        <v>6.8571428571428568</v>
      </c>
      <c r="I8481" s="13">
        <v>0.1</v>
      </c>
      <c r="J8481" s="13">
        <v>50</v>
      </c>
      <c r="K8481" s="13">
        <v>0.1</v>
      </c>
      <c r="L8481" s="13">
        <v>20</v>
      </c>
      <c r="M8481" s="13">
        <v>75</v>
      </c>
    </row>
    <row r="8482" spans="2:13">
      <c r="B8482" s="10">
        <v>8479</v>
      </c>
      <c r="C8482" s="13">
        <v>0.4</v>
      </c>
      <c r="D8482" s="13">
        <v>10</v>
      </c>
      <c r="E8482" s="13">
        <v>15.428571428571429</v>
      </c>
      <c r="F8482" s="13">
        <v>22.995937395937396</v>
      </c>
      <c r="G8482" s="13">
        <v>3.3006993006993004</v>
      </c>
      <c r="H8482" s="13">
        <v>4.2666666666666666</v>
      </c>
      <c r="I8482" s="13">
        <v>1.6</v>
      </c>
      <c r="J8482" s="13">
        <v>3.125</v>
      </c>
      <c r="K8482" s="13">
        <v>0.2</v>
      </c>
      <c r="L8482" s="13">
        <v>10</v>
      </c>
      <c r="M8482" s="13">
        <v>23.125</v>
      </c>
    </row>
    <row r="8483" spans="2:13">
      <c r="B8483" s="10">
        <v>8480</v>
      </c>
      <c r="C8483" s="13">
        <v>0.8</v>
      </c>
      <c r="D8483" s="13">
        <v>5</v>
      </c>
      <c r="E8483" s="13">
        <v>15.882352941176469</v>
      </c>
      <c r="F8483" s="13">
        <v>25.139914104728771</v>
      </c>
      <c r="G8483" s="13">
        <v>2.6368715083798882</v>
      </c>
      <c r="H8483" s="13">
        <v>6.6206896551724137</v>
      </c>
      <c r="I8483" s="13">
        <v>0.8</v>
      </c>
      <c r="J8483" s="13">
        <v>6.25</v>
      </c>
      <c r="K8483" s="13">
        <v>0.4</v>
      </c>
      <c r="L8483" s="13">
        <v>5</v>
      </c>
      <c r="M8483" s="13">
        <v>16.25</v>
      </c>
    </row>
    <row r="8484" spans="2:13">
      <c r="B8484" s="10">
        <v>8481</v>
      </c>
      <c r="C8484" s="13">
        <v>0.6</v>
      </c>
      <c r="D8484" s="13">
        <v>6.666666666666667</v>
      </c>
      <c r="E8484" s="13">
        <v>11.25</v>
      </c>
      <c r="F8484" s="13">
        <v>19.846941896024465</v>
      </c>
      <c r="G8484" s="13">
        <v>4.330275229357798</v>
      </c>
      <c r="H8484" s="13">
        <v>4.2666666666666666</v>
      </c>
      <c r="I8484" s="13">
        <v>0.8</v>
      </c>
      <c r="J8484" s="13">
        <v>6.25</v>
      </c>
      <c r="K8484" s="13">
        <v>0.4</v>
      </c>
      <c r="L8484" s="13">
        <v>5</v>
      </c>
      <c r="M8484" s="13">
        <v>17.916666666666668</v>
      </c>
    </row>
    <row r="8485" spans="2:13">
      <c r="B8485" s="10">
        <v>8482</v>
      </c>
      <c r="C8485" s="13">
        <v>1.2</v>
      </c>
      <c r="D8485" s="13">
        <v>3.3333333333333335</v>
      </c>
      <c r="E8485" s="13">
        <v>16.363636363636363</v>
      </c>
      <c r="F8485" s="13">
        <v>23.557287157287156</v>
      </c>
      <c r="G8485" s="13">
        <v>2.6222222222222222</v>
      </c>
      <c r="H8485" s="13">
        <v>4.5714285714285712</v>
      </c>
      <c r="I8485" s="13">
        <v>1.4</v>
      </c>
      <c r="J8485" s="13">
        <v>3.5714285714285716</v>
      </c>
      <c r="K8485" s="13">
        <v>0.6</v>
      </c>
      <c r="L8485" s="13">
        <v>3.3333333333333335</v>
      </c>
      <c r="M8485" s="13">
        <v>10.238095238095239</v>
      </c>
    </row>
    <row r="8486" spans="2:13">
      <c r="B8486" s="10">
        <v>8483</v>
      </c>
      <c r="C8486" s="13">
        <v>0.6</v>
      </c>
      <c r="D8486" s="13">
        <v>6.666666666666667</v>
      </c>
      <c r="E8486" s="13">
        <v>15.882352941176469</v>
      </c>
      <c r="F8486" s="13">
        <v>25.140836393208311</v>
      </c>
      <c r="G8486" s="13">
        <v>3.0649350649350646</v>
      </c>
      <c r="H8486" s="13">
        <v>6.193548387096774</v>
      </c>
      <c r="I8486" s="13">
        <v>1</v>
      </c>
      <c r="J8486" s="13">
        <v>5</v>
      </c>
      <c r="K8486" s="13">
        <v>0.6</v>
      </c>
      <c r="L8486" s="13">
        <v>3.3333333333333335</v>
      </c>
      <c r="M8486" s="13">
        <v>15.000000000000002</v>
      </c>
    </row>
    <row r="8487" spans="2:13">
      <c r="B8487" s="10">
        <v>8484</v>
      </c>
      <c r="C8487" s="13">
        <v>0.8</v>
      </c>
      <c r="D8487" s="13">
        <v>5</v>
      </c>
      <c r="E8487" s="13">
        <v>14.594594594594593</v>
      </c>
      <c r="F8487" s="13">
        <v>23.346916576018742</v>
      </c>
      <c r="G8487" s="13">
        <v>3.1052631578947372</v>
      </c>
      <c r="H8487" s="13">
        <v>5.6470588235294121</v>
      </c>
      <c r="I8487" s="13">
        <v>1.2</v>
      </c>
      <c r="J8487" s="13">
        <v>4.166666666666667</v>
      </c>
      <c r="K8487" s="13">
        <v>0.2</v>
      </c>
      <c r="L8487" s="13">
        <v>10</v>
      </c>
      <c r="M8487" s="13">
        <v>19.166666666666668</v>
      </c>
    </row>
    <row r="8488" spans="2:13">
      <c r="B8488" s="10">
        <v>8485</v>
      </c>
      <c r="C8488" s="13">
        <v>0.6</v>
      </c>
      <c r="D8488" s="13">
        <v>6.666666666666667</v>
      </c>
      <c r="E8488" s="13">
        <v>10.8</v>
      </c>
      <c r="F8488" s="13">
        <v>17.596135265700482</v>
      </c>
      <c r="G8488" s="13">
        <v>2.6222222222222222</v>
      </c>
      <c r="H8488" s="13">
        <v>4.1739130434782608</v>
      </c>
      <c r="I8488" s="13">
        <v>1</v>
      </c>
      <c r="J8488" s="13">
        <v>5</v>
      </c>
      <c r="K8488" s="13">
        <v>0.8</v>
      </c>
      <c r="L8488" s="13">
        <v>2.5</v>
      </c>
      <c r="M8488" s="13">
        <v>14.166666666666668</v>
      </c>
    </row>
    <row r="8489" spans="2:13">
      <c r="B8489" s="10">
        <v>8486</v>
      </c>
      <c r="C8489" s="13">
        <v>0.6</v>
      </c>
      <c r="D8489" s="13">
        <v>6.666666666666667</v>
      </c>
      <c r="E8489" s="13">
        <v>12.558139534883722</v>
      </c>
      <c r="F8489" s="13">
        <v>19.613778632628083</v>
      </c>
      <c r="G8489" s="13">
        <v>2.4842105263157896</v>
      </c>
      <c r="H8489" s="13">
        <v>4.5714285714285712</v>
      </c>
      <c r="I8489" s="13">
        <v>1.2</v>
      </c>
      <c r="J8489" s="13">
        <v>4.166666666666667</v>
      </c>
      <c r="K8489" s="13">
        <v>0.4</v>
      </c>
      <c r="L8489" s="13">
        <v>5</v>
      </c>
      <c r="M8489" s="13">
        <v>15.833333333333334</v>
      </c>
    </row>
    <row r="8490" spans="2:13">
      <c r="B8490" s="10">
        <v>8487</v>
      </c>
      <c r="C8490" s="13">
        <v>0.4</v>
      </c>
      <c r="D8490" s="13">
        <v>10</v>
      </c>
      <c r="E8490" s="13">
        <v>10.588235294117647</v>
      </c>
      <c r="F8490" s="13">
        <v>18.842359548241902</v>
      </c>
      <c r="G8490" s="13">
        <v>3.0649350649350646</v>
      </c>
      <c r="H8490" s="13">
        <v>5.1891891891891895</v>
      </c>
      <c r="I8490" s="13">
        <v>1</v>
      </c>
      <c r="J8490" s="13">
        <v>5</v>
      </c>
      <c r="K8490" s="13">
        <v>0.2</v>
      </c>
      <c r="L8490" s="13">
        <v>10</v>
      </c>
      <c r="M8490" s="13">
        <v>25</v>
      </c>
    </row>
    <row r="8491" spans="2:13">
      <c r="B8491" s="10">
        <v>8488</v>
      </c>
      <c r="C8491" s="13">
        <v>1.2</v>
      </c>
      <c r="D8491" s="13">
        <v>3.3333333333333335</v>
      </c>
      <c r="E8491" s="13">
        <v>12</v>
      </c>
      <c r="F8491" s="13">
        <v>17.343959993749024</v>
      </c>
      <c r="G8491" s="13">
        <v>2.9135802469135803</v>
      </c>
      <c r="H8491" s="13">
        <v>2.4303797468354431</v>
      </c>
      <c r="I8491" s="13">
        <v>1.2</v>
      </c>
      <c r="J8491" s="13">
        <v>4.166666666666667</v>
      </c>
      <c r="K8491" s="13">
        <v>0.4</v>
      </c>
      <c r="L8491" s="13">
        <v>5</v>
      </c>
      <c r="M8491" s="13">
        <v>12.5</v>
      </c>
    </row>
    <row r="8492" spans="2:13">
      <c r="B8492" s="10">
        <v>8489</v>
      </c>
      <c r="C8492" s="13">
        <v>1.2</v>
      </c>
      <c r="D8492" s="13">
        <v>3.3333333333333335</v>
      </c>
      <c r="E8492" s="13">
        <v>11.48936170212766</v>
      </c>
      <c r="F8492" s="13">
        <v>19.103965550029493</v>
      </c>
      <c r="G8492" s="13">
        <v>2.9316770186335406</v>
      </c>
      <c r="H8492" s="13">
        <v>4.6829268292682924</v>
      </c>
      <c r="I8492" s="13">
        <v>1.2</v>
      </c>
      <c r="J8492" s="13">
        <v>4.166666666666667</v>
      </c>
      <c r="K8492" s="13">
        <v>0.2</v>
      </c>
      <c r="L8492" s="13">
        <v>10</v>
      </c>
      <c r="M8492" s="13">
        <v>17.5</v>
      </c>
    </row>
    <row r="8493" spans="2:13">
      <c r="B8493" s="10">
        <v>8490</v>
      </c>
      <c r="C8493" s="13">
        <v>0.6</v>
      </c>
      <c r="D8493" s="13">
        <v>6.666666666666667</v>
      </c>
      <c r="E8493" s="13">
        <v>13.846153846153847</v>
      </c>
      <c r="F8493" s="13">
        <v>20.778644963406116</v>
      </c>
      <c r="G8493" s="13">
        <v>3.1677852348993287</v>
      </c>
      <c r="H8493" s="13">
        <v>3.7647058823529411</v>
      </c>
      <c r="I8493" s="13">
        <v>1</v>
      </c>
      <c r="J8493" s="13">
        <v>5</v>
      </c>
      <c r="K8493" s="13">
        <v>0.4</v>
      </c>
      <c r="L8493" s="13">
        <v>5</v>
      </c>
      <c r="M8493" s="13">
        <v>16.666666666666668</v>
      </c>
    </row>
    <row r="8494" spans="2:13">
      <c r="B8494" s="10">
        <v>8491</v>
      </c>
      <c r="C8494" s="13">
        <v>1.8</v>
      </c>
      <c r="D8494" s="13">
        <v>2.2222222222222223</v>
      </c>
      <c r="E8494" s="13">
        <v>11.25</v>
      </c>
      <c r="F8494" s="13">
        <v>20.098103917871359</v>
      </c>
      <c r="G8494" s="13">
        <v>3.6589147286821708</v>
      </c>
      <c r="H8494" s="13">
        <v>5.1891891891891895</v>
      </c>
      <c r="I8494" s="13">
        <v>0.6</v>
      </c>
      <c r="J8494" s="13">
        <v>8.3333333333333339</v>
      </c>
      <c r="K8494" s="13">
        <v>0.8</v>
      </c>
      <c r="L8494" s="13">
        <v>2.5</v>
      </c>
      <c r="M8494" s="13">
        <v>13.055555555555557</v>
      </c>
    </row>
    <row r="8495" spans="2:13">
      <c r="B8495" s="10">
        <v>8492</v>
      </c>
      <c r="C8495" s="13">
        <v>1.2</v>
      </c>
      <c r="D8495" s="13">
        <v>3.3333333333333335</v>
      </c>
      <c r="E8495" s="13">
        <v>15</v>
      </c>
      <c r="F8495" s="13">
        <v>23.985967053081147</v>
      </c>
      <c r="G8495" s="13">
        <v>3.1677852348993287</v>
      </c>
      <c r="H8495" s="13">
        <v>5.8181818181818183</v>
      </c>
      <c r="I8495" s="13">
        <v>0.8</v>
      </c>
      <c r="J8495" s="13">
        <v>6.25</v>
      </c>
      <c r="K8495" s="13">
        <v>0.6</v>
      </c>
      <c r="L8495" s="13">
        <v>3.3333333333333335</v>
      </c>
      <c r="M8495" s="13">
        <v>12.916666666666668</v>
      </c>
    </row>
    <row r="8496" spans="2:13">
      <c r="B8496" s="10">
        <v>8493</v>
      </c>
      <c r="C8496" s="13">
        <v>0.8</v>
      </c>
      <c r="D8496" s="13">
        <v>5</v>
      </c>
      <c r="E8496" s="13">
        <v>15.428571428571429</v>
      </c>
      <c r="F8496" s="13">
        <v>27.031569929321051</v>
      </c>
      <c r="G8496" s="13">
        <v>3.2551724137931033</v>
      </c>
      <c r="H8496" s="13">
        <v>8.3478260869565215</v>
      </c>
      <c r="I8496" s="13">
        <v>0.8</v>
      </c>
      <c r="J8496" s="13">
        <v>6.25</v>
      </c>
      <c r="K8496" s="13">
        <v>0.4</v>
      </c>
      <c r="L8496" s="13">
        <v>5</v>
      </c>
      <c r="M8496" s="13">
        <v>16.25</v>
      </c>
    </row>
    <row r="8497" spans="2:13">
      <c r="B8497" s="10">
        <v>8494</v>
      </c>
      <c r="C8497" s="13">
        <v>0.8</v>
      </c>
      <c r="D8497" s="13">
        <v>5</v>
      </c>
      <c r="E8497" s="13">
        <v>9.473684210526315</v>
      </c>
      <c r="F8497" s="13">
        <v>18.880053637277907</v>
      </c>
      <c r="G8497" s="13">
        <v>3.0063694267515921</v>
      </c>
      <c r="H8497" s="13">
        <v>6.4</v>
      </c>
      <c r="I8497" s="13">
        <v>1</v>
      </c>
      <c r="J8497" s="13">
        <v>5</v>
      </c>
      <c r="K8497" s="13">
        <v>0.6</v>
      </c>
      <c r="L8497" s="13">
        <v>3.3333333333333335</v>
      </c>
      <c r="M8497" s="13">
        <v>13.333333333333334</v>
      </c>
    </row>
    <row r="8498" spans="2:13">
      <c r="B8498" s="10">
        <v>8495</v>
      </c>
      <c r="C8498" s="13">
        <v>0.4</v>
      </c>
      <c r="D8498" s="13">
        <v>10</v>
      </c>
      <c r="E8498" s="13">
        <v>9.6428571428571441</v>
      </c>
      <c r="F8498" s="13">
        <v>16.759653583346577</v>
      </c>
      <c r="G8498" s="13">
        <v>3.8064516129032255</v>
      </c>
      <c r="H8498" s="13">
        <v>3.3103448275862069</v>
      </c>
      <c r="I8498" s="13">
        <v>1.2</v>
      </c>
      <c r="J8498" s="13">
        <v>4.166666666666667</v>
      </c>
      <c r="K8498" s="13">
        <v>0.8</v>
      </c>
      <c r="L8498" s="13">
        <v>2.5</v>
      </c>
      <c r="M8498" s="13">
        <v>16.666666666666668</v>
      </c>
    </row>
    <row r="8499" spans="2:13">
      <c r="B8499" s="10">
        <v>8496</v>
      </c>
      <c r="C8499" s="13">
        <v>1</v>
      </c>
      <c r="D8499" s="13">
        <v>4</v>
      </c>
      <c r="E8499" s="13">
        <v>9.473684210526315</v>
      </c>
      <c r="F8499" s="13">
        <v>15.762992386626944</v>
      </c>
      <c r="G8499" s="13">
        <v>2.6666666666666665</v>
      </c>
      <c r="H8499" s="13">
        <v>3.6226415094339623</v>
      </c>
      <c r="I8499" s="13">
        <v>1.4</v>
      </c>
      <c r="J8499" s="13">
        <v>3.5714285714285716</v>
      </c>
      <c r="K8499" s="13">
        <v>0.4</v>
      </c>
      <c r="L8499" s="13">
        <v>5</v>
      </c>
      <c r="M8499" s="13">
        <v>12.571428571428571</v>
      </c>
    </row>
    <row r="8500" spans="2:13">
      <c r="B8500" s="10">
        <v>8497</v>
      </c>
      <c r="C8500" s="13">
        <v>1</v>
      </c>
      <c r="D8500" s="13">
        <v>4</v>
      </c>
      <c r="E8500" s="13">
        <v>21.6</v>
      </c>
      <c r="F8500" s="13">
        <v>28.250672482733552</v>
      </c>
      <c r="G8500" s="13">
        <v>3.603053435114504</v>
      </c>
      <c r="H8500" s="13">
        <v>3.0476190476190474</v>
      </c>
      <c r="I8500" s="13">
        <v>0.8</v>
      </c>
      <c r="J8500" s="13">
        <v>6.25</v>
      </c>
      <c r="K8500" s="13">
        <v>0.6</v>
      </c>
      <c r="L8500" s="13">
        <v>3.3333333333333335</v>
      </c>
      <c r="M8500" s="13">
        <v>13.583333333333334</v>
      </c>
    </row>
    <row r="8501" spans="2:13">
      <c r="B8501" s="10">
        <v>8498</v>
      </c>
      <c r="C8501" s="13">
        <v>0.6</v>
      </c>
      <c r="D8501" s="13">
        <v>6.666666666666667</v>
      </c>
      <c r="E8501" s="13">
        <v>13.5</v>
      </c>
      <c r="F8501" s="13">
        <v>18.30650902618866</v>
      </c>
      <c r="G8501" s="13">
        <v>2.2801932367149758</v>
      </c>
      <c r="H8501" s="13">
        <v>2.5263157894736841</v>
      </c>
      <c r="I8501" s="13">
        <v>1.2</v>
      </c>
      <c r="J8501" s="13">
        <v>4.166666666666667</v>
      </c>
      <c r="K8501" s="13">
        <v>0.4</v>
      </c>
      <c r="L8501" s="13">
        <v>5</v>
      </c>
      <c r="M8501" s="13">
        <v>15.833333333333334</v>
      </c>
    </row>
    <row r="8502" spans="2:13">
      <c r="B8502" s="10">
        <v>8499</v>
      </c>
      <c r="C8502" s="13">
        <v>0.6</v>
      </c>
      <c r="D8502" s="13">
        <v>6.666666666666667</v>
      </c>
      <c r="E8502" s="13">
        <v>9.473684210526315</v>
      </c>
      <c r="F8502" s="13">
        <v>14.780357077301483</v>
      </c>
      <c r="G8502" s="13">
        <v>2.5240641711229945</v>
      </c>
      <c r="H8502" s="13">
        <v>2.7826086956521738</v>
      </c>
      <c r="I8502" s="13">
        <v>0.8</v>
      </c>
      <c r="J8502" s="13">
        <v>6.25</v>
      </c>
      <c r="K8502" s="13">
        <v>0.6</v>
      </c>
      <c r="L8502" s="13">
        <v>3.3333333333333335</v>
      </c>
      <c r="M8502" s="13">
        <v>16.25</v>
      </c>
    </row>
    <row r="8503" spans="2:13">
      <c r="B8503" s="10">
        <v>8500</v>
      </c>
      <c r="C8503" s="13">
        <v>0.4</v>
      </c>
      <c r="D8503" s="13">
        <v>10</v>
      </c>
      <c r="E8503" s="13">
        <v>17.419354838709676</v>
      </c>
      <c r="F8503" s="13">
        <v>24.834156904114153</v>
      </c>
      <c r="G8503" s="13">
        <v>2.8433734939759034</v>
      </c>
      <c r="H8503" s="13">
        <v>4.5714285714285712</v>
      </c>
      <c r="I8503" s="13">
        <v>0.8</v>
      </c>
      <c r="J8503" s="13">
        <v>6.25</v>
      </c>
      <c r="K8503" s="13">
        <v>0.2</v>
      </c>
      <c r="L8503" s="13">
        <v>10</v>
      </c>
      <c r="M8503" s="13">
        <v>26.25</v>
      </c>
    </row>
    <row r="8504" spans="2:13">
      <c r="B8504" s="10">
        <v>8501</v>
      </c>
      <c r="C8504" s="13">
        <v>0.8</v>
      </c>
      <c r="D8504" s="13">
        <v>5</v>
      </c>
      <c r="E8504" s="13">
        <v>13.846153846153847</v>
      </c>
      <c r="F8504" s="13">
        <v>21.732485892485894</v>
      </c>
      <c r="G8504" s="13">
        <v>2.6971428571428571</v>
      </c>
      <c r="H8504" s="13">
        <v>5.1891891891891895</v>
      </c>
      <c r="I8504" s="13">
        <v>0.6</v>
      </c>
      <c r="J8504" s="13">
        <v>8.3333333333333339</v>
      </c>
      <c r="K8504" s="13">
        <v>0.1</v>
      </c>
      <c r="L8504" s="13">
        <v>20</v>
      </c>
      <c r="M8504" s="13">
        <v>33.333333333333336</v>
      </c>
    </row>
    <row r="8505" spans="2:13">
      <c r="B8505" s="10">
        <v>8502</v>
      </c>
      <c r="C8505" s="13">
        <v>0.4</v>
      </c>
      <c r="D8505" s="13">
        <v>10</v>
      </c>
      <c r="E8505" s="13">
        <v>16.363636363636363</v>
      </c>
      <c r="F8505" s="13">
        <v>24.082934609250401</v>
      </c>
      <c r="G8505" s="13">
        <v>2.6666666666666665</v>
      </c>
      <c r="H8505" s="13">
        <v>5.0526315789473681</v>
      </c>
      <c r="I8505" s="13">
        <v>1.6</v>
      </c>
      <c r="J8505" s="13">
        <v>3.125</v>
      </c>
      <c r="K8505" s="13">
        <v>0.6</v>
      </c>
      <c r="L8505" s="13">
        <v>3.3333333333333335</v>
      </c>
      <c r="M8505" s="13">
        <v>16.458333333333332</v>
      </c>
    </row>
    <row r="8506" spans="2:13">
      <c r="B8506" s="10">
        <v>8503</v>
      </c>
      <c r="C8506" s="13">
        <v>0.2</v>
      </c>
      <c r="D8506" s="13">
        <v>20</v>
      </c>
      <c r="E8506" s="13">
        <v>13.170731707317072</v>
      </c>
      <c r="F8506" s="13">
        <v>19.94970511486191</v>
      </c>
      <c r="G8506" s="13">
        <v>2.8606060606060604</v>
      </c>
      <c r="H8506" s="13">
        <v>3.9183673469387754</v>
      </c>
      <c r="I8506" s="13">
        <v>0.6</v>
      </c>
      <c r="J8506" s="13">
        <v>8.3333333333333339</v>
      </c>
      <c r="K8506" s="13">
        <v>0.6</v>
      </c>
      <c r="L8506" s="13">
        <v>3.3333333333333335</v>
      </c>
      <c r="M8506" s="13">
        <v>31.666666666666668</v>
      </c>
    </row>
    <row r="8507" spans="2:13">
      <c r="B8507" s="10">
        <v>8504</v>
      </c>
      <c r="C8507" s="13">
        <v>0.6</v>
      </c>
      <c r="D8507" s="13">
        <v>6.666666666666667</v>
      </c>
      <c r="E8507" s="13">
        <v>18</v>
      </c>
      <c r="F8507" s="13">
        <v>26.307803992740475</v>
      </c>
      <c r="G8507" s="13">
        <v>3.2551724137931033</v>
      </c>
      <c r="H8507" s="13">
        <v>5.0526315789473681</v>
      </c>
      <c r="I8507" s="13">
        <v>1.2</v>
      </c>
      <c r="J8507" s="13">
        <v>4.166666666666667</v>
      </c>
      <c r="K8507" s="13">
        <v>0.6</v>
      </c>
      <c r="L8507" s="13">
        <v>3.3333333333333335</v>
      </c>
      <c r="M8507" s="13">
        <v>14.166666666666668</v>
      </c>
    </row>
    <row r="8508" spans="2:13">
      <c r="B8508" s="10">
        <v>8505</v>
      </c>
      <c r="C8508" s="13">
        <v>0.6</v>
      </c>
      <c r="D8508" s="13">
        <v>6.666666666666667</v>
      </c>
      <c r="E8508" s="13">
        <v>10.188679245283019</v>
      </c>
      <c r="F8508" s="13">
        <v>19.511791904981045</v>
      </c>
      <c r="G8508" s="13">
        <v>3.8373983739837394</v>
      </c>
      <c r="H8508" s="13">
        <v>5.4857142857142858</v>
      </c>
      <c r="I8508" s="13">
        <v>1.2</v>
      </c>
      <c r="J8508" s="13">
        <v>4.166666666666667</v>
      </c>
      <c r="K8508" s="13">
        <v>0.6</v>
      </c>
      <c r="L8508" s="13">
        <v>3.3333333333333335</v>
      </c>
      <c r="M8508" s="13">
        <v>14.166666666666668</v>
      </c>
    </row>
    <row r="8509" spans="2:13">
      <c r="B8509" s="10">
        <v>8506</v>
      </c>
      <c r="C8509" s="13">
        <v>1.2</v>
      </c>
      <c r="D8509" s="13">
        <v>3.3333333333333335</v>
      </c>
      <c r="E8509" s="13">
        <v>11.020408163265305</v>
      </c>
      <c r="F8509" s="13">
        <v>17.479870713293895</v>
      </c>
      <c r="G8509" s="13">
        <v>2.9685534591194971</v>
      </c>
      <c r="H8509" s="13">
        <v>3.4909090909090907</v>
      </c>
      <c r="I8509" s="13">
        <v>0.8</v>
      </c>
      <c r="J8509" s="13">
        <v>6.25</v>
      </c>
      <c r="K8509" s="13">
        <v>0.4</v>
      </c>
      <c r="L8509" s="13">
        <v>5</v>
      </c>
      <c r="M8509" s="13">
        <v>14.583333333333334</v>
      </c>
    </row>
    <row r="8510" spans="2:13">
      <c r="B8510" s="10">
        <v>8507</v>
      </c>
      <c r="C8510" s="13">
        <v>0.6</v>
      </c>
      <c r="D8510" s="13">
        <v>6.666666666666667</v>
      </c>
      <c r="E8510" s="13">
        <v>11.020408163265305</v>
      </c>
      <c r="F8510" s="13">
        <v>16.567719815496062</v>
      </c>
      <c r="G8510" s="13">
        <v>2.2369668246445498</v>
      </c>
      <c r="H8510" s="13">
        <v>3.3103448275862069</v>
      </c>
      <c r="I8510" s="13">
        <v>0.8</v>
      </c>
      <c r="J8510" s="13">
        <v>6.25</v>
      </c>
      <c r="K8510" s="13">
        <v>0.4</v>
      </c>
      <c r="L8510" s="13">
        <v>5</v>
      </c>
      <c r="M8510" s="13">
        <v>17.916666666666668</v>
      </c>
    </row>
    <row r="8511" spans="2:13">
      <c r="B8511" s="10">
        <v>8508</v>
      </c>
      <c r="C8511" s="13">
        <v>0.4</v>
      </c>
      <c r="D8511" s="13">
        <v>10</v>
      </c>
      <c r="E8511" s="13">
        <v>8.1818181818181817</v>
      </c>
      <c r="F8511" s="13">
        <v>18.705191675794083</v>
      </c>
      <c r="G8511" s="13">
        <v>2.8433734939759034</v>
      </c>
      <c r="H8511" s="13">
        <v>7.68</v>
      </c>
      <c r="I8511" s="13">
        <v>1.2</v>
      </c>
      <c r="J8511" s="13">
        <v>4.166666666666667</v>
      </c>
      <c r="K8511" s="13">
        <v>0.6</v>
      </c>
      <c r="L8511" s="13">
        <v>3.3333333333333335</v>
      </c>
      <c r="M8511" s="13">
        <v>17.5</v>
      </c>
    </row>
    <row r="8512" spans="2:13">
      <c r="B8512" s="10">
        <v>8509</v>
      </c>
      <c r="C8512" s="13">
        <v>0.6</v>
      </c>
      <c r="D8512" s="13">
        <v>6.666666666666667</v>
      </c>
      <c r="E8512" s="13">
        <v>10</v>
      </c>
      <c r="F8512" s="13">
        <v>17.585128275483605</v>
      </c>
      <c r="G8512" s="13">
        <v>2.3959390862944163</v>
      </c>
      <c r="H8512" s="13">
        <v>5.1891891891891895</v>
      </c>
      <c r="I8512" s="13">
        <v>1.4</v>
      </c>
      <c r="J8512" s="13">
        <v>3.5714285714285716</v>
      </c>
      <c r="K8512" s="13">
        <v>0.6</v>
      </c>
      <c r="L8512" s="13">
        <v>3.3333333333333335</v>
      </c>
      <c r="M8512" s="13">
        <v>13.571428571428573</v>
      </c>
    </row>
    <row r="8513" spans="2:13">
      <c r="B8513" s="10">
        <v>8510</v>
      </c>
      <c r="C8513" s="13">
        <v>0.8</v>
      </c>
      <c r="D8513" s="13">
        <v>5</v>
      </c>
      <c r="E8513" s="13">
        <v>12.272727272727273</v>
      </c>
      <c r="F8513" s="13">
        <v>23.304631881170714</v>
      </c>
      <c r="G8513" s="13">
        <v>4.4112149532710276</v>
      </c>
      <c r="H8513" s="13">
        <v>6.6206896551724137</v>
      </c>
      <c r="I8513" s="13">
        <v>0.8</v>
      </c>
      <c r="J8513" s="13">
        <v>6.25</v>
      </c>
      <c r="K8513" s="13">
        <v>0.4</v>
      </c>
      <c r="L8513" s="13">
        <v>5</v>
      </c>
      <c r="M8513" s="13">
        <v>16.25</v>
      </c>
    </row>
    <row r="8514" spans="2:13">
      <c r="B8514" s="10">
        <v>8511</v>
      </c>
      <c r="C8514" s="13">
        <v>0.4</v>
      </c>
      <c r="D8514" s="13">
        <v>10</v>
      </c>
      <c r="E8514" s="13">
        <v>11.48936170212766</v>
      </c>
      <c r="F8514" s="13">
        <v>18.367367493390407</v>
      </c>
      <c r="G8514" s="13">
        <v>2.7928994082840237</v>
      </c>
      <c r="H8514" s="13">
        <v>4.0851063829787231</v>
      </c>
      <c r="I8514" s="13">
        <v>1</v>
      </c>
      <c r="J8514" s="13">
        <v>5</v>
      </c>
      <c r="K8514" s="13">
        <v>0.1</v>
      </c>
      <c r="L8514" s="13">
        <v>20</v>
      </c>
      <c r="M8514" s="13">
        <v>35</v>
      </c>
    </row>
    <row r="8515" spans="2:13">
      <c r="B8515" s="10">
        <v>8512</v>
      </c>
      <c r="C8515" s="13">
        <v>0.6</v>
      </c>
      <c r="D8515" s="13">
        <v>6.666666666666667</v>
      </c>
      <c r="E8515" s="13">
        <v>12.857142857142858</v>
      </c>
      <c r="F8515" s="13">
        <v>20.783882783882785</v>
      </c>
      <c r="G8515" s="13">
        <v>2.5934065934065931</v>
      </c>
      <c r="H8515" s="13">
        <v>5.333333333333333</v>
      </c>
      <c r="I8515" s="13">
        <v>1</v>
      </c>
      <c r="J8515" s="13">
        <v>5</v>
      </c>
      <c r="K8515" s="13">
        <v>0.6</v>
      </c>
      <c r="L8515" s="13">
        <v>3.3333333333333335</v>
      </c>
      <c r="M8515" s="13">
        <v>15.000000000000002</v>
      </c>
    </row>
    <row r="8516" spans="2:13">
      <c r="B8516" s="10">
        <v>8513</v>
      </c>
      <c r="C8516" s="13">
        <v>0.8</v>
      </c>
      <c r="D8516" s="13">
        <v>5</v>
      </c>
      <c r="E8516" s="13">
        <v>11.739130434782609</v>
      </c>
      <c r="F8516" s="13">
        <v>17.769838311153499</v>
      </c>
      <c r="G8516" s="13">
        <v>2.776470588235294</v>
      </c>
      <c r="H8516" s="13">
        <v>3.2542372881355934</v>
      </c>
      <c r="I8516" s="13">
        <v>0.8</v>
      </c>
      <c r="J8516" s="13">
        <v>6.25</v>
      </c>
      <c r="K8516" s="13">
        <v>0.2</v>
      </c>
      <c r="L8516" s="13">
        <v>10</v>
      </c>
      <c r="M8516" s="13">
        <v>21.25</v>
      </c>
    </row>
    <row r="8517" spans="2:13">
      <c r="B8517" s="10">
        <v>8514</v>
      </c>
      <c r="C8517" s="13">
        <v>1.4</v>
      </c>
      <c r="D8517" s="13">
        <v>2.8571428571428572</v>
      </c>
      <c r="E8517" s="13">
        <v>14.210526315789473</v>
      </c>
      <c r="F8517" s="13">
        <v>22.479807361541109</v>
      </c>
      <c r="G8517" s="13">
        <v>2.6222222222222222</v>
      </c>
      <c r="H8517" s="13">
        <v>5.6470588235294121</v>
      </c>
      <c r="I8517" s="13">
        <v>0.6</v>
      </c>
      <c r="J8517" s="13">
        <v>8.3333333333333339</v>
      </c>
      <c r="K8517" s="13">
        <v>0.2</v>
      </c>
      <c r="L8517" s="13">
        <v>10</v>
      </c>
      <c r="M8517" s="13">
        <v>21.19047619047619</v>
      </c>
    </row>
    <row r="8518" spans="2:13">
      <c r="B8518" s="10">
        <v>8515</v>
      </c>
      <c r="C8518" s="13">
        <v>1.2</v>
      </c>
      <c r="D8518" s="13">
        <v>3.3333333333333335</v>
      </c>
      <c r="E8518" s="13">
        <v>13.846153846153847</v>
      </c>
      <c r="F8518" s="13">
        <v>20.527972027972027</v>
      </c>
      <c r="G8518" s="13">
        <v>2.6818181818181817</v>
      </c>
      <c r="H8518" s="13">
        <v>4</v>
      </c>
      <c r="I8518" s="13">
        <v>0.8</v>
      </c>
      <c r="J8518" s="13">
        <v>6.25</v>
      </c>
      <c r="K8518" s="13">
        <v>0.4</v>
      </c>
      <c r="L8518" s="13">
        <v>5</v>
      </c>
      <c r="M8518" s="13">
        <v>14.583333333333334</v>
      </c>
    </row>
    <row r="8519" spans="2:13">
      <c r="B8519" s="10">
        <v>8516</v>
      </c>
      <c r="C8519" s="13">
        <v>1.2</v>
      </c>
      <c r="D8519" s="13">
        <v>3.3333333333333335</v>
      </c>
      <c r="E8519" s="13">
        <v>13.846153846153847</v>
      </c>
      <c r="F8519" s="13">
        <v>20.483025354533734</v>
      </c>
      <c r="G8519" s="13">
        <v>2.6368715083798882</v>
      </c>
      <c r="H8519" s="13">
        <v>4</v>
      </c>
      <c r="I8519" s="13">
        <v>1.2</v>
      </c>
      <c r="J8519" s="13">
        <v>4.166666666666667</v>
      </c>
      <c r="K8519" s="13">
        <v>0.4</v>
      </c>
      <c r="L8519" s="13">
        <v>5</v>
      </c>
      <c r="M8519" s="13">
        <v>12.5</v>
      </c>
    </row>
    <row r="8520" spans="2:13">
      <c r="B8520" s="10">
        <v>8517</v>
      </c>
      <c r="C8520" s="13">
        <v>0.4</v>
      </c>
      <c r="D8520" s="13">
        <v>10</v>
      </c>
      <c r="E8520" s="13">
        <v>12.857142857142858</v>
      </c>
      <c r="F8520" s="13">
        <v>19.762077922077921</v>
      </c>
      <c r="G8520" s="13">
        <v>3.0649350649350646</v>
      </c>
      <c r="H8520" s="13">
        <v>3.84</v>
      </c>
      <c r="I8520" s="13">
        <v>1.2</v>
      </c>
      <c r="J8520" s="13">
        <v>4.166666666666667</v>
      </c>
      <c r="K8520" s="13">
        <v>0.4</v>
      </c>
      <c r="L8520" s="13">
        <v>5</v>
      </c>
      <c r="M8520" s="13">
        <v>19.166666666666668</v>
      </c>
    </row>
    <row r="8521" spans="2:13">
      <c r="B8521" s="10">
        <v>8518</v>
      </c>
      <c r="C8521" s="13">
        <v>0.8</v>
      </c>
      <c r="D8521" s="13">
        <v>5</v>
      </c>
      <c r="E8521" s="13">
        <v>15.882352941176469</v>
      </c>
      <c r="F8521" s="13">
        <v>25.537525354969574</v>
      </c>
      <c r="G8521" s="13">
        <v>3.2551724137931033</v>
      </c>
      <c r="H8521" s="13">
        <v>6.4</v>
      </c>
      <c r="I8521" s="13">
        <v>1.2</v>
      </c>
      <c r="J8521" s="13">
        <v>4.166666666666667</v>
      </c>
      <c r="K8521" s="13">
        <v>0.4</v>
      </c>
      <c r="L8521" s="13">
        <v>5</v>
      </c>
      <c r="M8521" s="13">
        <v>14.166666666666668</v>
      </c>
    </row>
    <row r="8522" spans="2:13">
      <c r="B8522" s="10">
        <v>8519</v>
      </c>
      <c r="C8522" s="13">
        <v>0.6</v>
      </c>
      <c r="D8522" s="13">
        <v>6.666666666666667</v>
      </c>
      <c r="E8522" s="13">
        <v>11.739130434782609</v>
      </c>
      <c r="F8522" s="13">
        <v>20.54865424430642</v>
      </c>
      <c r="G8522" s="13">
        <v>2.8095238095238098</v>
      </c>
      <c r="H8522" s="13">
        <v>6</v>
      </c>
      <c r="I8522" s="13">
        <v>1.2</v>
      </c>
      <c r="J8522" s="13">
        <v>4.166666666666667</v>
      </c>
      <c r="K8522" s="13">
        <v>0.4</v>
      </c>
      <c r="L8522" s="13">
        <v>5</v>
      </c>
      <c r="M8522" s="13">
        <v>15.833333333333334</v>
      </c>
    </row>
    <row r="8523" spans="2:13">
      <c r="B8523" s="10">
        <v>8520</v>
      </c>
      <c r="C8523" s="13">
        <v>0.6</v>
      </c>
      <c r="D8523" s="13">
        <v>6.666666666666667</v>
      </c>
      <c r="E8523" s="13">
        <v>16.363636363636363</v>
      </c>
      <c r="F8523" s="13">
        <v>24.694045720361508</v>
      </c>
      <c r="G8523" s="13">
        <v>3.2777777777777777</v>
      </c>
      <c r="H8523" s="13">
        <v>5.0526315789473681</v>
      </c>
      <c r="I8523" s="13">
        <v>1.2</v>
      </c>
      <c r="J8523" s="13">
        <v>4.166666666666667</v>
      </c>
      <c r="K8523" s="13">
        <v>0.6</v>
      </c>
      <c r="L8523" s="13">
        <v>3.3333333333333335</v>
      </c>
      <c r="M8523" s="13">
        <v>14.166666666666668</v>
      </c>
    </row>
    <row r="8524" spans="2:13">
      <c r="B8524" s="10">
        <v>8521</v>
      </c>
      <c r="C8524" s="13">
        <v>1.4</v>
      </c>
      <c r="D8524" s="13">
        <v>2.8571428571428572</v>
      </c>
      <c r="E8524" s="13">
        <v>15.882352941176469</v>
      </c>
      <c r="F8524" s="13">
        <v>25.071542130365657</v>
      </c>
      <c r="G8524" s="13">
        <v>3.189189189189189</v>
      </c>
      <c r="H8524" s="13">
        <v>6</v>
      </c>
      <c r="I8524" s="13">
        <v>1.2</v>
      </c>
      <c r="J8524" s="13">
        <v>4.166666666666667</v>
      </c>
      <c r="K8524" s="13">
        <v>0.6</v>
      </c>
      <c r="L8524" s="13">
        <v>3.3333333333333335</v>
      </c>
      <c r="M8524" s="13">
        <v>10.357142857142858</v>
      </c>
    </row>
    <row r="8525" spans="2:13">
      <c r="B8525" s="10">
        <v>8522</v>
      </c>
      <c r="C8525" s="13">
        <v>1.2</v>
      </c>
      <c r="D8525" s="13">
        <v>3.3333333333333335</v>
      </c>
      <c r="E8525" s="13">
        <v>15</v>
      </c>
      <c r="F8525" s="13">
        <v>21.887700534759357</v>
      </c>
      <c r="G8525" s="13">
        <v>2.5240641711229945</v>
      </c>
      <c r="H8525" s="13">
        <v>4.3636363636363633</v>
      </c>
      <c r="I8525" s="13">
        <v>0.8</v>
      </c>
      <c r="J8525" s="13">
        <v>6.25</v>
      </c>
      <c r="K8525" s="13">
        <v>0.4</v>
      </c>
      <c r="L8525" s="13">
        <v>5</v>
      </c>
      <c r="M8525" s="13">
        <v>14.583333333333334</v>
      </c>
    </row>
    <row r="8526" spans="2:13">
      <c r="B8526" s="10">
        <v>8523</v>
      </c>
      <c r="C8526" s="13">
        <v>0.6</v>
      </c>
      <c r="D8526" s="13">
        <v>6.666666666666667</v>
      </c>
      <c r="E8526" s="13">
        <v>11.020408163265305</v>
      </c>
      <c r="F8526" s="13">
        <v>17.262430009485051</v>
      </c>
      <c r="G8526" s="13">
        <v>2.9316770186335406</v>
      </c>
      <c r="H8526" s="13">
        <v>3.3103448275862069</v>
      </c>
      <c r="I8526" s="13">
        <v>1</v>
      </c>
      <c r="J8526" s="13">
        <v>5</v>
      </c>
      <c r="K8526" s="13">
        <v>0.2</v>
      </c>
      <c r="L8526" s="13">
        <v>10</v>
      </c>
      <c r="M8526" s="13">
        <v>21.666666666666668</v>
      </c>
    </row>
    <row r="8527" spans="2:13">
      <c r="B8527" s="10">
        <v>8524</v>
      </c>
      <c r="C8527" s="13">
        <v>1</v>
      </c>
      <c r="D8527" s="13">
        <v>4</v>
      </c>
      <c r="E8527" s="13">
        <v>11.25</v>
      </c>
      <c r="F8527" s="13">
        <v>22.295161290322582</v>
      </c>
      <c r="G8527" s="13">
        <v>3.0451612903225804</v>
      </c>
      <c r="H8527" s="13">
        <v>8</v>
      </c>
      <c r="I8527" s="13">
        <v>0.8</v>
      </c>
      <c r="J8527" s="13">
        <v>6.25</v>
      </c>
      <c r="K8527" s="13">
        <v>0.4</v>
      </c>
      <c r="L8527" s="13">
        <v>5</v>
      </c>
      <c r="M8527" s="13">
        <v>15.25</v>
      </c>
    </row>
    <row r="8528" spans="2:13">
      <c r="B8528" s="10">
        <v>8525</v>
      </c>
      <c r="C8528" s="13">
        <v>0.6</v>
      </c>
      <c r="D8528" s="13">
        <v>6.666666666666667</v>
      </c>
      <c r="E8528" s="13">
        <v>12</v>
      </c>
      <c r="F8528" s="13">
        <v>20.174482006543073</v>
      </c>
      <c r="G8528" s="13">
        <v>3.603053435114504</v>
      </c>
      <c r="H8528" s="13">
        <v>4.5714285714285712</v>
      </c>
      <c r="I8528" s="13">
        <v>0.8</v>
      </c>
      <c r="J8528" s="13">
        <v>6.25</v>
      </c>
      <c r="K8528" s="13">
        <v>0.4</v>
      </c>
      <c r="L8528" s="13">
        <v>5</v>
      </c>
      <c r="M8528" s="13">
        <v>17.916666666666668</v>
      </c>
    </row>
    <row r="8529" spans="2:13">
      <c r="B8529" s="10">
        <v>8526</v>
      </c>
      <c r="C8529" s="13">
        <v>0.6</v>
      </c>
      <c r="D8529" s="13">
        <v>6.666666666666667</v>
      </c>
      <c r="E8529" s="13">
        <v>14.210526315789473</v>
      </c>
      <c r="F8529" s="13">
        <v>20.992775555911052</v>
      </c>
      <c r="G8529" s="13">
        <v>2.6971428571428571</v>
      </c>
      <c r="H8529" s="13">
        <v>4.0851063829787231</v>
      </c>
      <c r="I8529" s="13">
        <v>1</v>
      </c>
      <c r="J8529" s="13">
        <v>5</v>
      </c>
      <c r="K8529" s="13">
        <v>0.6</v>
      </c>
      <c r="L8529" s="13">
        <v>3.3333333333333335</v>
      </c>
      <c r="M8529" s="13">
        <v>15.000000000000002</v>
      </c>
    </row>
    <row r="8530" spans="2:13">
      <c r="B8530" s="10">
        <v>8527</v>
      </c>
      <c r="C8530" s="13">
        <v>0.4</v>
      </c>
      <c r="D8530" s="13">
        <v>10</v>
      </c>
      <c r="E8530" s="13">
        <v>10.8</v>
      </c>
      <c r="F8530" s="13">
        <v>19.895959595959596</v>
      </c>
      <c r="G8530" s="13">
        <v>3.2777777777777777</v>
      </c>
      <c r="H8530" s="13">
        <v>5.8181818181818183</v>
      </c>
      <c r="I8530" s="13">
        <v>1.4</v>
      </c>
      <c r="J8530" s="13">
        <v>3.5714285714285716</v>
      </c>
      <c r="K8530" s="13">
        <v>0.2</v>
      </c>
      <c r="L8530" s="13">
        <v>10</v>
      </c>
      <c r="M8530" s="13">
        <v>23.571428571428569</v>
      </c>
    </row>
    <row r="8531" spans="2:13">
      <c r="B8531" s="10">
        <v>8528</v>
      </c>
      <c r="C8531" s="13">
        <v>0.4</v>
      </c>
      <c r="D8531" s="13">
        <v>10</v>
      </c>
      <c r="E8531" s="13">
        <v>12.857142857142858</v>
      </c>
      <c r="F8531" s="13">
        <v>20.857142857142858</v>
      </c>
      <c r="G8531" s="13">
        <v>2.6666666666666665</v>
      </c>
      <c r="H8531" s="13">
        <v>5.333333333333333</v>
      </c>
      <c r="I8531" s="13">
        <v>0.6</v>
      </c>
      <c r="J8531" s="13">
        <v>8.3333333333333339</v>
      </c>
      <c r="K8531" s="13">
        <v>0.4</v>
      </c>
      <c r="L8531" s="13">
        <v>5</v>
      </c>
      <c r="M8531" s="13">
        <v>23.333333333333336</v>
      </c>
    </row>
    <row r="8532" spans="2:13">
      <c r="B8532" s="10">
        <v>8529</v>
      </c>
      <c r="C8532" s="13">
        <v>1</v>
      </c>
      <c r="D8532" s="13">
        <v>4</v>
      </c>
      <c r="E8532" s="13">
        <v>12</v>
      </c>
      <c r="F8532" s="13">
        <v>18.911372549019607</v>
      </c>
      <c r="G8532" s="13">
        <v>3.1466666666666669</v>
      </c>
      <c r="H8532" s="13">
        <v>3.7647058823529411</v>
      </c>
      <c r="I8532" s="13">
        <v>0.8</v>
      </c>
      <c r="J8532" s="13">
        <v>6.25</v>
      </c>
      <c r="K8532" s="13">
        <v>0.8</v>
      </c>
      <c r="L8532" s="13">
        <v>2.5</v>
      </c>
      <c r="M8532" s="13">
        <v>12.75</v>
      </c>
    </row>
    <row r="8533" spans="2:13">
      <c r="B8533" s="10">
        <v>8530</v>
      </c>
      <c r="C8533" s="13">
        <v>0.4</v>
      </c>
      <c r="D8533" s="13">
        <v>10</v>
      </c>
      <c r="E8533" s="13">
        <v>10.188679245283019</v>
      </c>
      <c r="F8533" s="13">
        <v>19.125066013730855</v>
      </c>
      <c r="G8533" s="13">
        <v>3.603053435114504</v>
      </c>
      <c r="H8533" s="13">
        <v>5.333333333333333</v>
      </c>
      <c r="I8533" s="13">
        <v>1</v>
      </c>
      <c r="J8533" s="13">
        <v>5</v>
      </c>
      <c r="K8533" s="13">
        <v>0.6</v>
      </c>
      <c r="L8533" s="13">
        <v>3.3333333333333335</v>
      </c>
      <c r="M8533" s="13">
        <v>18.333333333333332</v>
      </c>
    </row>
    <row r="8534" spans="2:13">
      <c r="B8534" s="10">
        <v>8531</v>
      </c>
      <c r="C8534" s="13">
        <v>0.4</v>
      </c>
      <c r="D8534" s="13">
        <v>10</v>
      </c>
      <c r="E8534" s="13">
        <v>11.020408163265305</v>
      </c>
      <c r="F8534" s="13">
        <v>19.551283739302171</v>
      </c>
      <c r="G8534" s="13">
        <v>3.0451612903225804</v>
      </c>
      <c r="H8534" s="13">
        <v>5.4857142857142858</v>
      </c>
      <c r="I8534" s="13">
        <v>1</v>
      </c>
      <c r="J8534" s="13">
        <v>5</v>
      </c>
      <c r="K8534" s="13">
        <v>0.6</v>
      </c>
      <c r="L8534" s="13">
        <v>3.3333333333333335</v>
      </c>
      <c r="M8534" s="13">
        <v>18.333333333333332</v>
      </c>
    </row>
    <row r="8535" spans="2:13">
      <c r="B8535" s="10">
        <v>8532</v>
      </c>
      <c r="C8535" s="13">
        <v>0.2</v>
      </c>
      <c r="D8535" s="13">
        <v>20</v>
      </c>
      <c r="E8535" s="13">
        <v>11.48936170212766</v>
      </c>
      <c r="F8535" s="13">
        <v>18.068667108500733</v>
      </c>
      <c r="G8535" s="13">
        <v>3.2108843537414966</v>
      </c>
      <c r="H8535" s="13">
        <v>3.3684210526315788</v>
      </c>
      <c r="I8535" s="13">
        <v>1.2</v>
      </c>
      <c r="J8535" s="13">
        <v>4.166666666666667</v>
      </c>
      <c r="K8535" s="13">
        <v>0.6</v>
      </c>
      <c r="L8535" s="13">
        <v>3.3333333333333335</v>
      </c>
      <c r="M8535" s="13">
        <v>27.5</v>
      </c>
    </row>
    <row r="8536" spans="2:13">
      <c r="B8536" s="10">
        <v>8533</v>
      </c>
      <c r="C8536" s="13">
        <v>0.6</v>
      </c>
      <c r="D8536" s="13">
        <v>6.666666666666667</v>
      </c>
      <c r="E8536" s="13">
        <v>12.272727272727273</v>
      </c>
      <c r="F8536" s="13">
        <v>22.07987012987013</v>
      </c>
      <c r="G8536" s="13">
        <v>2.95</v>
      </c>
      <c r="H8536" s="13">
        <v>6.8571428571428568</v>
      </c>
      <c r="I8536" s="13">
        <v>1</v>
      </c>
      <c r="J8536" s="13">
        <v>5</v>
      </c>
      <c r="K8536" s="13">
        <v>0.2</v>
      </c>
      <c r="L8536" s="13">
        <v>10</v>
      </c>
      <c r="M8536" s="13">
        <v>21.666666666666668</v>
      </c>
    </row>
    <row r="8537" spans="2:13">
      <c r="B8537" s="10">
        <v>8534</v>
      </c>
      <c r="C8537" s="13">
        <v>0.8</v>
      </c>
      <c r="D8537" s="13">
        <v>5</v>
      </c>
      <c r="E8537" s="13">
        <v>12.857142857142858</v>
      </c>
      <c r="F8537" s="13">
        <v>22.213337013143825</v>
      </c>
      <c r="G8537" s="13">
        <v>4.673267326732673</v>
      </c>
      <c r="H8537" s="13">
        <v>4.6829268292682924</v>
      </c>
      <c r="I8537" s="13">
        <v>0.8</v>
      </c>
      <c r="J8537" s="13">
        <v>6.25</v>
      </c>
      <c r="K8537" s="13">
        <v>0.4</v>
      </c>
      <c r="L8537" s="13">
        <v>5</v>
      </c>
      <c r="M8537" s="13">
        <v>16.25</v>
      </c>
    </row>
    <row r="8538" spans="2:13">
      <c r="B8538" s="10">
        <v>8535</v>
      </c>
      <c r="C8538" s="13">
        <v>1</v>
      </c>
      <c r="D8538" s="13">
        <v>4</v>
      </c>
      <c r="E8538" s="13">
        <v>13.846153846153847</v>
      </c>
      <c r="F8538" s="13">
        <v>23.849207281268349</v>
      </c>
      <c r="G8538" s="13">
        <v>3.603053435114504</v>
      </c>
      <c r="H8538" s="13">
        <v>6.4</v>
      </c>
      <c r="I8538" s="13">
        <v>1</v>
      </c>
      <c r="J8538" s="13">
        <v>5</v>
      </c>
      <c r="K8538" s="13">
        <v>0.2</v>
      </c>
      <c r="L8538" s="13">
        <v>10</v>
      </c>
      <c r="M8538" s="13">
        <v>19</v>
      </c>
    </row>
    <row r="8539" spans="2:13">
      <c r="B8539" s="10">
        <v>8536</v>
      </c>
      <c r="C8539" s="13">
        <v>1.2</v>
      </c>
      <c r="D8539" s="13">
        <v>3.3333333333333335</v>
      </c>
      <c r="E8539" s="13">
        <v>12.558139534883722</v>
      </c>
      <c r="F8539" s="13">
        <v>18.699354641616068</v>
      </c>
      <c r="G8539" s="13">
        <v>2.7126436781609193</v>
      </c>
      <c r="H8539" s="13">
        <v>3.4285714285714284</v>
      </c>
      <c r="I8539" s="13">
        <v>1.2</v>
      </c>
      <c r="J8539" s="13">
        <v>4.166666666666667</v>
      </c>
      <c r="K8539" s="13">
        <v>0.4</v>
      </c>
      <c r="L8539" s="13">
        <v>5</v>
      </c>
      <c r="M8539" s="13">
        <v>12.5</v>
      </c>
    </row>
    <row r="8540" spans="2:13">
      <c r="B8540" s="10">
        <v>8537</v>
      </c>
      <c r="C8540" s="13">
        <v>0.6</v>
      </c>
      <c r="D8540" s="13">
        <v>6.666666666666667</v>
      </c>
      <c r="E8540" s="13">
        <v>10</v>
      </c>
      <c r="F8540" s="13">
        <v>20.603174603174605</v>
      </c>
      <c r="G8540" s="13">
        <v>3.746031746031746</v>
      </c>
      <c r="H8540" s="13">
        <v>6.8571428571428568</v>
      </c>
      <c r="I8540" s="13">
        <v>1.4</v>
      </c>
      <c r="J8540" s="13">
        <v>3.5714285714285716</v>
      </c>
      <c r="K8540" s="13">
        <v>0.4</v>
      </c>
      <c r="L8540" s="13">
        <v>5</v>
      </c>
      <c r="M8540" s="13">
        <v>15.238095238095239</v>
      </c>
    </row>
    <row r="8541" spans="2:13">
      <c r="B8541" s="10">
        <v>8538</v>
      </c>
      <c r="C8541" s="13">
        <v>0.8</v>
      </c>
      <c r="D8541" s="13">
        <v>5</v>
      </c>
      <c r="E8541" s="13">
        <v>12.558139534883722</v>
      </c>
      <c r="F8541" s="13">
        <v>21.055494032238219</v>
      </c>
      <c r="G8541" s="13">
        <v>2.4973544973544972</v>
      </c>
      <c r="H8541" s="13">
        <v>6</v>
      </c>
      <c r="I8541" s="13">
        <v>1</v>
      </c>
      <c r="J8541" s="13">
        <v>5</v>
      </c>
      <c r="K8541" s="13">
        <v>0.2</v>
      </c>
      <c r="L8541" s="13">
        <v>10</v>
      </c>
      <c r="M8541" s="13">
        <v>20</v>
      </c>
    </row>
    <row r="8542" spans="2:13">
      <c r="B8542" s="10">
        <v>8539</v>
      </c>
      <c r="C8542" s="13">
        <v>0.4</v>
      </c>
      <c r="D8542" s="13">
        <v>10</v>
      </c>
      <c r="E8542" s="13">
        <v>11.25</v>
      </c>
      <c r="F8542" s="13">
        <v>20.398404993065189</v>
      </c>
      <c r="G8542" s="13">
        <v>2.29126213592233</v>
      </c>
      <c r="H8542" s="13">
        <v>6.8571428571428568</v>
      </c>
      <c r="I8542" s="13">
        <v>0.8</v>
      </c>
      <c r="J8542" s="13">
        <v>6.25</v>
      </c>
      <c r="K8542" s="13">
        <v>0.6</v>
      </c>
      <c r="L8542" s="13">
        <v>3.3333333333333335</v>
      </c>
      <c r="M8542" s="13">
        <v>19.583333333333332</v>
      </c>
    </row>
    <row r="8543" spans="2:13">
      <c r="B8543" s="10">
        <v>8540</v>
      </c>
      <c r="C8543" s="13">
        <v>0.6</v>
      </c>
      <c r="D8543" s="13">
        <v>6.666666666666667</v>
      </c>
      <c r="E8543" s="13">
        <v>14.594594594594593</v>
      </c>
      <c r="F8543" s="13">
        <v>21.316572485953202</v>
      </c>
      <c r="G8543" s="13">
        <v>2.6368715083798882</v>
      </c>
      <c r="H8543" s="13">
        <v>4.0851063829787231</v>
      </c>
      <c r="I8543" s="13">
        <v>1.2</v>
      </c>
      <c r="J8543" s="13">
        <v>4.166666666666667</v>
      </c>
      <c r="K8543" s="13">
        <v>0.2</v>
      </c>
      <c r="L8543" s="13">
        <v>10</v>
      </c>
      <c r="M8543" s="13">
        <v>20.833333333333336</v>
      </c>
    </row>
    <row r="8544" spans="2:13">
      <c r="B8544" s="10">
        <v>8541</v>
      </c>
      <c r="C8544" s="13">
        <v>1</v>
      </c>
      <c r="D8544" s="13">
        <v>4</v>
      </c>
      <c r="E8544" s="13">
        <v>13.846153846153847</v>
      </c>
      <c r="F8544" s="13">
        <v>20.013939081053174</v>
      </c>
      <c r="G8544" s="13">
        <v>3.1677852348993287</v>
      </c>
      <c r="H8544" s="13">
        <v>3</v>
      </c>
      <c r="I8544" s="13">
        <v>0.6</v>
      </c>
      <c r="J8544" s="13">
        <v>8.3333333333333339</v>
      </c>
      <c r="K8544" s="13">
        <v>0.2</v>
      </c>
      <c r="L8544" s="13">
        <v>10</v>
      </c>
      <c r="M8544" s="13">
        <v>22.333333333333336</v>
      </c>
    </row>
    <row r="8545" spans="2:13">
      <c r="B8545" s="10">
        <v>8542</v>
      </c>
      <c r="C8545" s="13">
        <v>1.2</v>
      </c>
      <c r="D8545" s="13">
        <v>3.3333333333333335</v>
      </c>
      <c r="E8545" s="13">
        <v>20</v>
      </c>
      <c r="F8545" s="13">
        <v>28.178459393516903</v>
      </c>
      <c r="G8545" s="13">
        <v>3.1258278145695364</v>
      </c>
      <c r="H8545" s="13">
        <v>5.0526315789473681</v>
      </c>
      <c r="I8545" s="13">
        <v>1</v>
      </c>
      <c r="J8545" s="13">
        <v>5</v>
      </c>
      <c r="K8545" s="13">
        <v>0.6</v>
      </c>
      <c r="L8545" s="13">
        <v>3.3333333333333335</v>
      </c>
      <c r="M8545" s="13">
        <v>11.666666666666668</v>
      </c>
    </row>
    <row r="8546" spans="2:13">
      <c r="B8546" s="10">
        <v>8543</v>
      </c>
      <c r="C8546" s="13">
        <v>1.4</v>
      </c>
      <c r="D8546" s="13">
        <v>2.8571428571428572</v>
      </c>
      <c r="E8546" s="13">
        <v>13.170731707317072</v>
      </c>
      <c r="F8546" s="13">
        <v>21.683864558478092</v>
      </c>
      <c r="G8546" s="13">
        <v>3.3239436619718314</v>
      </c>
      <c r="H8546" s="13">
        <v>5.1891891891891895</v>
      </c>
      <c r="I8546" s="13">
        <v>1</v>
      </c>
      <c r="J8546" s="13">
        <v>5</v>
      </c>
      <c r="K8546" s="13">
        <v>0.2</v>
      </c>
      <c r="L8546" s="13">
        <v>10</v>
      </c>
      <c r="M8546" s="13">
        <v>17.857142857142858</v>
      </c>
    </row>
    <row r="8547" spans="2:13">
      <c r="B8547" s="10">
        <v>8544</v>
      </c>
      <c r="C8547" s="13">
        <v>0.2</v>
      </c>
      <c r="D8547" s="13">
        <v>20</v>
      </c>
      <c r="E8547" s="13">
        <v>12.272727272727273</v>
      </c>
      <c r="F8547" s="13">
        <v>21.389210789210789</v>
      </c>
      <c r="G8547" s="13">
        <v>3.6307692307692307</v>
      </c>
      <c r="H8547" s="13">
        <v>5.4857142857142858</v>
      </c>
      <c r="I8547" s="13">
        <v>1.2</v>
      </c>
      <c r="J8547" s="13">
        <v>4.166666666666667</v>
      </c>
      <c r="K8547" s="13">
        <v>0.4</v>
      </c>
      <c r="L8547" s="13">
        <v>5</v>
      </c>
      <c r="M8547" s="13">
        <v>29.166666666666668</v>
      </c>
    </row>
    <row r="8548" spans="2:13">
      <c r="B8548" s="10">
        <v>8545</v>
      </c>
      <c r="C8548" s="13">
        <v>0.8</v>
      </c>
      <c r="D8548" s="13">
        <v>5</v>
      </c>
      <c r="E8548" s="13">
        <v>12</v>
      </c>
      <c r="F8548" s="13">
        <v>21.266666666666666</v>
      </c>
      <c r="G8548" s="13">
        <v>3.9333333333333336</v>
      </c>
      <c r="H8548" s="13">
        <v>5.333333333333333</v>
      </c>
      <c r="I8548" s="13">
        <v>1.2</v>
      </c>
      <c r="J8548" s="13">
        <v>4.166666666666667</v>
      </c>
      <c r="K8548" s="13">
        <v>0.4</v>
      </c>
      <c r="L8548" s="13">
        <v>5</v>
      </c>
      <c r="M8548" s="13">
        <v>14.166666666666668</v>
      </c>
    </row>
    <row r="8549" spans="2:13">
      <c r="B8549" s="10">
        <v>8546</v>
      </c>
      <c r="C8549" s="13">
        <v>1.2</v>
      </c>
      <c r="D8549" s="13">
        <v>3.3333333333333335</v>
      </c>
      <c r="E8549" s="13">
        <v>11.25</v>
      </c>
      <c r="F8549" s="13">
        <v>19.452197802197801</v>
      </c>
      <c r="G8549" s="13">
        <v>3.6307692307692307</v>
      </c>
      <c r="H8549" s="13">
        <v>4.5714285714285712</v>
      </c>
      <c r="I8549" s="13">
        <v>0.6</v>
      </c>
      <c r="J8549" s="13">
        <v>8.3333333333333339</v>
      </c>
      <c r="K8549" s="13">
        <v>0.4</v>
      </c>
      <c r="L8549" s="13">
        <v>5</v>
      </c>
      <c r="M8549" s="13">
        <v>16.666666666666668</v>
      </c>
    </row>
    <row r="8550" spans="2:13">
      <c r="B8550" s="10">
        <v>8547</v>
      </c>
      <c r="C8550" s="13">
        <v>0.6</v>
      </c>
      <c r="D8550" s="13">
        <v>6.666666666666667</v>
      </c>
      <c r="E8550" s="13">
        <v>11.48936170212766</v>
      </c>
      <c r="F8550" s="13">
        <v>19.17631822386679</v>
      </c>
      <c r="G8550" s="13">
        <v>3.4202898550724639</v>
      </c>
      <c r="H8550" s="13">
        <v>4.2666666666666666</v>
      </c>
      <c r="I8550" s="13">
        <v>0.6</v>
      </c>
      <c r="J8550" s="13">
        <v>8.3333333333333339</v>
      </c>
      <c r="K8550" s="13">
        <v>0.4</v>
      </c>
      <c r="L8550" s="13">
        <v>5</v>
      </c>
      <c r="M8550" s="13">
        <v>20</v>
      </c>
    </row>
    <row r="8551" spans="2:13">
      <c r="B8551" s="10">
        <v>8548</v>
      </c>
      <c r="C8551" s="13">
        <v>1</v>
      </c>
      <c r="D8551" s="13">
        <v>4</v>
      </c>
      <c r="E8551" s="13">
        <v>16.363636363636363</v>
      </c>
      <c r="F8551" s="13">
        <v>22.621161447248404</v>
      </c>
      <c r="G8551" s="13">
        <v>2.5652173913043477</v>
      </c>
      <c r="H8551" s="13">
        <v>3.6923076923076925</v>
      </c>
      <c r="I8551" s="13">
        <v>0.8</v>
      </c>
      <c r="J8551" s="13">
        <v>6.25</v>
      </c>
      <c r="K8551" s="13">
        <v>0.2</v>
      </c>
      <c r="L8551" s="13">
        <v>10</v>
      </c>
      <c r="M8551" s="13">
        <v>20.25</v>
      </c>
    </row>
    <row r="8552" spans="2:13">
      <c r="B8552" s="10">
        <v>8549</v>
      </c>
      <c r="C8552" s="13">
        <v>1.2</v>
      </c>
      <c r="D8552" s="13">
        <v>3.3333333333333335</v>
      </c>
      <c r="E8552" s="13">
        <v>11.739130434782609</v>
      </c>
      <c r="F8552" s="13">
        <v>19.213742778960171</v>
      </c>
      <c r="G8552" s="13">
        <v>3.3006993006993004</v>
      </c>
      <c r="H8552" s="13">
        <v>4.1739130434782608</v>
      </c>
      <c r="I8552" s="13">
        <v>1</v>
      </c>
      <c r="J8552" s="13">
        <v>5</v>
      </c>
      <c r="K8552" s="13">
        <v>0.4</v>
      </c>
      <c r="L8552" s="13">
        <v>5</v>
      </c>
      <c r="M8552" s="13">
        <v>13.333333333333334</v>
      </c>
    </row>
    <row r="8553" spans="2:13">
      <c r="B8553" s="10">
        <v>8550</v>
      </c>
      <c r="C8553" s="13">
        <v>0.4</v>
      </c>
      <c r="D8553" s="13">
        <v>10</v>
      </c>
      <c r="E8553" s="13">
        <v>14.594594594594593</v>
      </c>
      <c r="F8553" s="13">
        <v>26.367028612189898</v>
      </c>
      <c r="G8553" s="13">
        <v>3.0451612903225804</v>
      </c>
      <c r="H8553" s="13">
        <v>8.7272727272727266</v>
      </c>
      <c r="I8553" s="13">
        <v>0.8</v>
      </c>
      <c r="J8553" s="13">
        <v>6.25</v>
      </c>
      <c r="K8553" s="13">
        <v>0.4</v>
      </c>
      <c r="L8553" s="13">
        <v>5</v>
      </c>
      <c r="M8553" s="13">
        <v>21.25</v>
      </c>
    </row>
    <row r="8554" spans="2:13">
      <c r="B8554" s="10">
        <v>8551</v>
      </c>
      <c r="C8554" s="13">
        <v>1.4</v>
      </c>
      <c r="D8554" s="13">
        <v>2.8571428571428572</v>
      </c>
      <c r="E8554" s="13">
        <v>15.428571428571429</v>
      </c>
      <c r="F8554" s="13">
        <v>21.256114182846858</v>
      </c>
      <c r="G8554" s="13">
        <v>2.3366336633663365</v>
      </c>
      <c r="H8554" s="13">
        <v>3.4909090909090907</v>
      </c>
      <c r="I8554" s="13">
        <v>1.6</v>
      </c>
      <c r="J8554" s="13">
        <v>3.125</v>
      </c>
      <c r="K8554" s="13">
        <v>0.6</v>
      </c>
      <c r="L8554" s="13">
        <v>3.3333333333333335</v>
      </c>
      <c r="M8554" s="13">
        <v>9.3154761904761916</v>
      </c>
    </row>
    <row r="8555" spans="2:13">
      <c r="B8555" s="10">
        <v>8552</v>
      </c>
      <c r="C8555" s="13">
        <v>1.2</v>
      </c>
      <c r="D8555" s="13">
        <v>3.3333333333333335</v>
      </c>
      <c r="E8555" s="13">
        <v>15.882352941176469</v>
      </c>
      <c r="F8555" s="13">
        <v>23.716325933358419</v>
      </c>
      <c r="G8555" s="13">
        <v>2.3482587064676617</v>
      </c>
      <c r="H8555" s="13">
        <v>5.4857142857142858</v>
      </c>
      <c r="I8555" s="13">
        <v>1.4</v>
      </c>
      <c r="J8555" s="13">
        <v>3.5714285714285716</v>
      </c>
      <c r="K8555" s="13">
        <v>0.2</v>
      </c>
      <c r="L8555" s="13">
        <v>10</v>
      </c>
      <c r="M8555" s="13">
        <v>16.904761904761905</v>
      </c>
    </row>
    <row r="8556" spans="2:13">
      <c r="B8556" s="10">
        <v>8553</v>
      </c>
      <c r="C8556" s="13">
        <v>0.6</v>
      </c>
      <c r="D8556" s="13">
        <v>6.666666666666667</v>
      </c>
      <c r="E8556" s="13">
        <v>10.588235294117647</v>
      </c>
      <c r="F8556" s="13">
        <v>17.490472037017874</v>
      </c>
      <c r="G8556" s="13">
        <v>2.7283236994219653</v>
      </c>
      <c r="H8556" s="13">
        <v>4.1739130434782608</v>
      </c>
      <c r="I8556" s="13">
        <v>1</v>
      </c>
      <c r="J8556" s="13">
        <v>5</v>
      </c>
      <c r="K8556" s="13">
        <v>0.2</v>
      </c>
      <c r="L8556" s="13">
        <v>10</v>
      </c>
      <c r="M8556" s="13">
        <v>21.666666666666668</v>
      </c>
    </row>
    <row r="8557" spans="2:13">
      <c r="B8557" s="10">
        <v>8554</v>
      </c>
      <c r="C8557" s="13">
        <v>0.8</v>
      </c>
      <c r="D8557" s="13">
        <v>5</v>
      </c>
      <c r="E8557" s="13">
        <v>9.1525423728813564</v>
      </c>
      <c r="F8557" s="13">
        <v>15.266122619794938</v>
      </c>
      <c r="G8557" s="13">
        <v>2.9135802469135803</v>
      </c>
      <c r="H8557" s="13">
        <v>3.2</v>
      </c>
      <c r="I8557" s="13">
        <v>1</v>
      </c>
      <c r="J8557" s="13">
        <v>5</v>
      </c>
      <c r="K8557" s="13">
        <v>0.4</v>
      </c>
      <c r="L8557" s="13">
        <v>5</v>
      </c>
      <c r="M8557" s="13">
        <v>15</v>
      </c>
    </row>
    <row r="8558" spans="2:13">
      <c r="B8558" s="10">
        <v>8555</v>
      </c>
      <c r="C8558" s="13">
        <v>0.8</v>
      </c>
      <c r="D8558" s="13">
        <v>5</v>
      </c>
      <c r="E8558" s="13">
        <v>11.25</v>
      </c>
      <c r="F8558" s="13">
        <v>21.274928092042185</v>
      </c>
      <c r="G8558" s="13">
        <v>3.1677852348993287</v>
      </c>
      <c r="H8558" s="13">
        <v>6.8571428571428568</v>
      </c>
      <c r="I8558" s="13">
        <v>1</v>
      </c>
      <c r="J8558" s="13">
        <v>5</v>
      </c>
      <c r="K8558" s="13">
        <v>0.6</v>
      </c>
      <c r="L8558" s="13">
        <v>3.3333333333333335</v>
      </c>
      <c r="M8558" s="13">
        <v>13.333333333333334</v>
      </c>
    </row>
    <row r="8559" spans="2:13">
      <c r="B8559" s="10">
        <v>8556</v>
      </c>
      <c r="C8559" s="13">
        <v>0.8</v>
      </c>
      <c r="D8559" s="13">
        <v>5</v>
      </c>
      <c r="E8559" s="13">
        <v>13.846153846153847</v>
      </c>
      <c r="F8559" s="13">
        <v>22.897839239412271</v>
      </c>
      <c r="G8559" s="13">
        <v>2.6516853932584272</v>
      </c>
      <c r="H8559" s="13">
        <v>6.4</v>
      </c>
      <c r="I8559" s="13">
        <v>0.6</v>
      </c>
      <c r="J8559" s="13">
        <v>8.3333333333333339</v>
      </c>
      <c r="K8559" s="13">
        <v>0.6</v>
      </c>
      <c r="L8559" s="13">
        <v>3.3333333333333335</v>
      </c>
      <c r="M8559" s="13">
        <v>16.666666666666668</v>
      </c>
    </row>
    <row r="8560" spans="2:13">
      <c r="B8560" s="10">
        <v>8557</v>
      </c>
      <c r="C8560" s="13">
        <v>0.6</v>
      </c>
      <c r="D8560" s="13">
        <v>6.666666666666667</v>
      </c>
      <c r="E8560" s="13">
        <v>9.8181818181818166</v>
      </c>
      <c r="F8560" s="13">
        <v>18.012121212121208</v>
      </c>
      <c r="G8560" s="13">
        <v>2.8606060606060604</v>
      </c>
      <c r="H8560" s="13">
        <v>5.333333333333333</v>
      </c>
      <c r="I8560" s="13">
        <v>1.2</v>
      </c>
      <c r="J8560" s="13">
        <v>4.166666666666667</v>
      </c>
      <c r="K8560" s="13">
        <v>0.4</v>
      </c>
      <c r="L8560" s="13">
        <v>5</v>
      </c>
      <c r="M8560" s="13">
        <v>15.833333333333334</v>
      </c>
    </row>
    <row r="8561" spans="2:13">
      <c r="B8561" s="10">
        <v>8558</v>
      </c>
      <c r="C8561" s="13">
        <v>0.4</v>
      </c>
      <c r="D8561" s="13">
        <v>10</v>
      </c>
      <c r="E8561" s="13">
        <v>9.3103448275862064</v>
      </c>
      <c r="F8561" s="13">
        <v>16.961745450085097</v>
      </c>
      <c r="G8561" s="13">
        <v>2.7283236994219653</v>
      </c>
      <c r="H8561" s="13">
        <v>4.9230769230769234</v>
      </c>
      <c r="I8561" s="13">
        <v>1</v>
      </c>
      <c r="J8561" s="13">
        <v>5</v>
      </c>
      <c r="K8561" s="13">
        <v>0.4</v>
      </c>
      <c r="L8561" s="13">
        <v>5</v>
      </c>
      <c r="M8561" s="13">
        <v>20</v>
      </c>
    </row>
    <row r="8562" spans="2:13">
      <c r="B8562" s="10">
        <v>8559</v>
      </c>
      <c r="C8562" s="13">
        <v>0.8</v>
      </c>
      <c r="D8562" s="13">
        <v>5</v>
      </c>
      <c r="E8562" s="13">
        <v>11.739130434782609</v>
      </c>
      <c r="F8562" s="13">
        <v>18.817996350345318</v>
      </c>
      <c r="G8562" s="13">
        <v>2.3959390862944163</v>
      </c>
      <c r="H8562" s="13">
        <v>4.6829268292682924</v>
      </c>
      <c r="I8562" s="13">
        <v>1.2</v>
      </c>
      <c r="J8562" s="13">
        <v>4.166666666666667</v>
      </c>
      <c r="K8562" s="13">
        <v>0.6</v>
      </c>
      <c r="L8562" s="13">
        <v>3.3333333333333335</v>
      </c>
      <c r="M8562" s="13">
        <v>12.500000000000002</v>
      </c>
    </row>
    <row r="8563" spans="2:13">
      <c r="B8563" s="10">
        <v>8560</v>
      </c>
      <c r="C8563" s="13">
        <v>1</v>
      </c>
      <c r="D8563" s="13">
        <v>4</v>
      </c>
      <c r="E8563" s="13">
        <v>12.272727272727273</v>
      </c>
      <c r="F8563" s="13">
        <v>19.419393939393942</v>
      </c>
      <c r="G8563" s="13">
        <v>3.1466666666666669</v>
      </c>
      <c r="H8563" s="13">
        <v>4</v>
      </c>
      <c r="I8563" s="13">
        <v>1.2</v>
      </c>
      <c r="J8563" s="13">
        <v>4.166666666666667</v>
      </c>
      <c r="K8563" s="13">
        <v>0.4</v>
      </c>
      <c r="L8563" s="13">
        <v>5</v>
      </c>
      <c r="M8563" s="13">
        <v>13.166666666666668</v>
      </c>
    </row>
    <row r="8564" spans="2:13">
      <c r="B8564" s="10">
        <v>8561</v>
      </c>
      <c r="C8564" s="13">
        <v>1.4</v>
      </c>
      <c r="D8564" s="13">
        <v>2.8571428571428572</v>
      </c>
      <c r="E8564" s="13">
        <v>9.1525423728813564</v>
      </c>
      <c r="F8564" s="13">
        <v>15.901011696884854</v>
      </c>
      <c r="G8564" s="13">
        <v>3.1258278145695364</v>
      </c>
      <c r="H8564" s="13">
        <v>3.6226415094339623</v>
      </c>
      <c r="I8564" s="13">
        <v>1</v>
      </c>
      <c r="J8564" s="13">
        <v>5</v>
      </c>
      <c r="K8564" s="13">
        <v>0.8</v>
      </c>
      <c r="L8564" s="13">
        <v>2.5</v>
      </c>
      <c r="M8564" s="13">
        <v>10.357142857142858</v>
      </c>
    </row>
    <row r="8565" spans="2:13">
      <c r="B8565" s="10">
        <v>8562</v>
      </c>
      <c r="C8565" s="13">
        <v>0.6</v>
      </c>
      <c r="D8565" s="13">
        <v>6.666666666666667</v>
      </c>
      <c r="E8565" s="13">
        <v>18.620689655172413</v>
      </c>
      <c r="F8565" s="13">
        <v>25.189013354594376</v>
      </c>
      <c r="G8565" s="13">
        <v>2.7283236994219653</v>
      </c>
      <c r="H8565" s="13">
        <v>3.84</v>
      </c>
      <c r="I8565" s="13">
        <v>0.8</v>
      </c>
      <c r="J8565" s="13">
        <v>6.25</v>
      </c>
      <c r="K8565" s="13">
        <v>0.1</v>
      </c>
      <c r="L8565" s="13">
        <v>20</v>
      </c>
      <c r="M8565" s="13">
        <v>32.916666666666671</v>
      </c>
    </row>
    <row r="8566" spans="2:13">
      <c r="B8566" s="10">
        <v>8563</v>
      </c>
      <c r="C8566" s="13">
        <v>0.6</v>
      </c>
      <c r="D8566" s="13">
        <v>6.666666666666667</v>
      </c>
      <c r="E8566" s="13">
        <v>10.188679245283019</v>
      </c>
      <c r="F8566" s="13">
        <v>16.937148569286517</v>
      </c>
      <c r="G8566" s="13">
        <v>3.1258278145695364</v>
      </c>
      <c r="H8566" s="13">
        <v>3.6226415094339623</v>
      </c>
      <c r="I8566" s="13">
        <v>0.4</v>
      </c>
      <c r="J8566" s="13">
        <v>12.5</v>
      </c>
      <c r="K8566" s="13">
        <v>0.4</v>
      </c>
      <c r="L8566" s="13">
        <v>5</v>
      </c>
      <c r="M8566" s="13">
        <v>24.166666666666668</v>
      </c>
    </row>
    <row r="8567" spans="2:13">
      <c r="B8567" s="10">
        <v>8564</v>
      </c>
      <c r="C8567" s="13">
        <v>0.4</v>
      </c>
      <c r="D8567" s="13">
        <v>10</v>
      </c>
      <c r="E8567" s="13">
        <v>13.170731707317072</v>
      </c>
      <c r="F8567" s="13">
        <v>21.076958813544181</v>
      </c>
      <c r="G8567" s="13">
        <v>2.4205128205128204</v>
      </c>
      <c r="H8567" s="13">
        <v>5.4857142857142858</v>
      </c>
      <c r="I8567" s="13">
        <v>1</v>
      </c>
      <c r="J8567" s="13">
        <v>5</v>
      </c>
      <c r="K8567" s="13">
        <v>0.6</v>
      </c>
      <c r="L8567" s="13">
        <v>3.3333333333333335</v>
      </c>
      <c r="M8567" s="13">
        <v>18.333333333333332</v>
      </c>
    </row>
    <row r="8568" spans="2:13">
      <c r="B8568" s="10">
        <v>8565</v>
      </c>
      <c r="C8568" s="13">
        <v>0.6</v>
      </c>
      <c r="D8568" s="13">
        <v>6.666666666666667</v>
      </c>
      <c r="E8568" s="13">
        <v>15</v>
      </c>
      <c r="F8568" s="13">
        <v>21.034823529411764</v>
      </c>
      <c r="G8568" s="13">
        <v>3.7759999999999998</v>
      </c>
      <c r="H8568" s="13">
        <v>2.2588235294117647</v>
      </c>
      <c r="I8568" s="13">
        <v>1.2</v>
      </c>
      <c r="J8568" s="13">
        <v>4.166666666666667</v>
      </c>
      <c r="K8568" s="13">
        <v>0.6</v>
      </c>
      <c r="L8568" s="13">
        <v>3.3333333333333335</v>
      </c>
      <c r="M8568" s="13">
        <v>14.166666666666668</v>
      </c>
    </row>
    <row r="8569" spans="2:13">
      <c r="B8569" s="10">
        <v>8566</v>
      </c>
      <c r="C8569" s="13">
        <v>0.8</v>
      </c>
      <c r="D8569" s="13">
        <v>5</v>
      </c>
      <c r="E8569" s="13">
        <v>12</v>
      </c>
      <c r="F8569" s="13">
        <v>24.020905923344948</v>
      </c>
      <c r="G8569" s="13">
        <v>2.8780487804878048</v>
      </c>
      <c r="H8569" s="13">
        <v>9.1428571428571423</v>
      </c>
      <c r="I8569" s="13">
        <v>1</v>
      </c>
      <c r="J8569" s="13">
        <v>5</v>
      </c>
      <c r="K8569" s="13">
        <v>0.4</v>
      </c>
      <c r="L8569" s="13">
        <v>5</v>
      </c>
      <c r="M8569" s="13">
        <v>15</v>
      </c>
    </row>
    <row r="8570" spans="2:13">
      <c r="B8570" s="10">
        <v>8567</v>
      </c>
      <c r="C8570" s="13">
        <v>1.2</v>
      </c>
      <c r="D8570" s="13">
        <v>3.3333333333333335</v>
      </c>
      <c r="E8570" s="13">
        <v>11.48936170212766</v>
      </c>
      <c r="F8570" s="13">
        <v>17.240713053479013</v>
      </c>
      <c r="G8570" s="13">
        <v>2.5513513513513515</v>
      </c>
      <c r="H8570" s="13">
        <v>3.2</v>
      </c>
      <c r="I8570" s="13">
        <v>1.4</v>
      </c>
      <c r="J8570" s="13">
        <v>3.5714285714285716</v>
      </c>
      <c r="K8570" s="13">
        <v>0.6</v>
      </c>
      <c r="L8570" s="13">
        <v>3.3333333333333335</v>
      </c>
      <c r="M8570" s="13">
        <v>10.238095238095239</v>
      </c>
    </row>
    <row r="8571" spans="2:13">
      <c r="B8571" s="10">
        <v>8568</v>
      </c>
      <c r="C8571" s="13">
        <v>1.2</v>
      </c>
      <c r="D8571" s="13">
        <v>3.3333333333333335</v>
      </c>
      <c r="E8571" s="13">
        <v>7.2</v>
      </c>
      <c r="F8571" s="13">
        <v>13.589387436597736</v>
      </c>
      <c r="G8571" s="13">
        <v>2.0257510729613735</v>
      </c>
      <c r="H8571" s="13">
        <v>4.3636363636363633</v>
      </c>
      <c r="I8571" s="13">
        <v>1</v>
      </c>
      <c r="J8571" s="13">
        <v>5</v>
      </c>
      <c r="K8571" s="13">
        <v>0.2</v>
      </c>
      <c r="L8571" s="13">
        <v>10</v>
      </c>
      <c r="M8571" s="13">
        <v>18.333333333333336</v>
      </c>
    </row>
    <row r="8572" spans="2:13">
      <c r="B8572" s="10">
        <v>8569</v>
      </c>
      <c r="C8572" s="13">
        <v>1.4</v>
      </c>
      <c r="D8572" s="13">
        <v>2.8571428571428572</v>
      </c>
      <c r="E8572" s="13">
        <v>11.020408163265305</v>
      </c>
      <c r="F8572" s="13">
        <v>17.671131888878897</v>
      </c>
      <c r="G8572" s="13">
        <v>2.0792951541850222</v>
      </c>
      <c r="H8572" s="13">
        <v>4.5714285714285712</v>
      </c>
      <c r="I8572" s="13">
        <v>1.4</v>
      </c>
      <c r="J8572" s="13">
        <v>3.5714285714285716</v>
      </c>
      <c r="K8572" s="13">
        <v>0.4</v>
      </c>
      <c r="L8572" s="13">
        <v>5</v>
      </c>
      <c r="M8572" s="13">
        <v>11.428571428571429</v>
      </c>
    </row>
    <row r="8573" spans="2:13">
      <c r="B8573" s="10">
        <v>8570</v>
      </c>
      <c r="C8573" s="13">
        <v>1.2</v>
      </c>
      <c r="D8573" s="13">
        <v>3.3333333333333335</v>
      </c>
      <c r="E8573" s="13">
        <v>9.473684210526315</v>
      </c>
      <c r="F8573" s="13">
        <v>17.151732991014121</v>
      </c>
      <c r="G8573" s="13">
        <v>2.8780487804878048</v>
      </c>
      <c r="H8573" s="13">
        <v>4.8</v>
      </c>
      <c r="I8573" s="13">
        <v>1.2</v>
      </c>
      <c r="J8573" s="13">
        <v>4.166666666666667</v>
      </c>
      <c r="K8573" s="13">
        <v>0.4</v>
      </c>
      <c r="L8573" s="13">
        <v>5</v>
      </c>
      <c r="M8573" s="13">
        <v>12.5</v>
      </c>
    </row>
    <row r="8574" spans="2:13">
      <c r="B8574" s="10">
        <v>8571</v>
      </c>
      <c r="C8574" s="13">
        <v>0.4</v>
      </c>
      <c r="D8574" s="13">
        <v>10</v>
      </c>
      <c r="E8574" s="13">
        <v>10.588235294117647</v>
      </c>
      <c r="F8574" s="13">
        <v>18.162997610452997</v>
      </c>
      <c r="G8574" s="13">
        <v>2.6516853932584272</v>
      </c>
      <c r="H8574" s="13">
        <v>4.9230769230769234</v>
      </c>
      <c r="I8574" s="13">
        <v>1</v>
      </c>
      <c r="J8574" s="13">
        <v>5</v>
      </c>
      <c r="K8574" s="13">
        <v>0.4</v>
      </c>
      <c r="L8574" s="13">
        <v>5</v>
      </c>
      <c r="M8574" s="13">
        <v>20</v>
      </c>
    </row>
    <row r="8575" spans="2:13">
      <c r="B8575" s="10">
        <v>8572</v>
      </c>
      <c r="C8575" s="13">
        <v>0.2</v>
      </c>
      <c r="D8575" s="13">
        <v>20</v>
      </c>
      <c r="E8575" s="13">
        <v>9.6428571428571441</v>
      </c>
      <c r="F8575" s="13">
        <v>15.749764049764051</v>
      </c>
      <c r="G8575" s="13">
        <v>2.5513513513513515</v>
      </c>
      <c r="H8575" s="13">
        <v>3.5555555555555554</v>
      </c>
      <c r="I8575" s="13">
        <v>1.2</v>
      </c>
      <c r="J8575" s="13">
        <v>4.166666666666667</v>
      </c>
      <c r="K8575" s="13">
        <v>0.2</v>
      </c>
      <c r="L8575" s="13">
        <v>10</v>
      </c>
      <c r="M8575" s="13">
        <v>34.166666666666671</v>
      </c>
    </row>
    <row r="8576" spans="2:13">
      <c r="B8576" s="10">
        <v>8573</v>
      </c>
      <c r="C8576" s="13">
        <v>0.6</v>
      </c>
      <c r="D8576" s="13">
        <v>6.666666666666667</v>
      </c>
      <c r="E8576" s="13">
        <v>11.739130434782609</v>
      </c>
      <c r="F8576" s="13">
        <v>18.085092255634297</v>
      </c>
      <c r="G8576" s="13">
        <v>2.0792951541850222</v>
      </c>
      <c r="H8576" s="13">
        <v>4.2666666666666666</v>
      </c>
      <c r="I8576" s="13">
        <v>1</v>
      </c>
      <c r="J8576" s="13">
        <v>5</v>
      </c>
      <c r="K8576" s="13">
        <v>0.4</v>
      </c>
      <c r="L8576" s="13">
        <v>5</v>
      </c>
      <c r="M8576" s="13">
        <v>16.666666666666668</v>
      </c>
    </row>
    <row r="8577" spans="2:13">
      <c r="B8577" s="10">
        <v>8574</v>
      </c>
      <c r="C8577" s="13">
        <v>1.6</v>
      </c>
      <c r="D8577" s="13">
        <v>2.5</v>
      </c>
      <c r="E8577" s="13">
        <v>18.620689655172413</v>
      </c>
      <c r="F8577" s="13">
        <v>27.646330680813438</v>
      </c>
      <c r="G8577" s="13">
        <v>3.0256410256410255</v>
      </c>
      <c r="H8577" s="13">
        <v>6</v>
      </c>
      <c r="I8577" s="13">
        <v>1.6</v>
      </c>
      <c r="J8577" s="13">
        <v>3.125</v>
      </c>
      <c r="K8577" s="13">
        <v>0.8</v>
      </c>
      <c r="L8577" s="13">
        <v>2.5</v>
      </c>
      <c r="M8577" s="13">
        <v>8.125</v>
      </c>
    </row>
    <row r="8578" spans="2:13">
      <c r="B8578" s="10">
        <v>8575</v>
      </c>
      <c r="C8578" s="13">
        <v>0.8</v>
      </c>
      <c r="D8578" s="13">
        <v>5</v>
      </c>
      <c r="E8578" s="13">
        <v>12.272727272727273</v>
      </c>
      <c r="F8578" s="13">
        <v>18.686105199148678</v>
      </c>
      <c r="G8578" s="13">
        <v>3.6307692307692307</v>
      </c>
      <c r="H8578" s="13">
        <v>2.7826086956521738</v>
      </c>
      <c r="I8578" s="13">
        <v>0.8</v>
      </c>
      <c r="J8578" s="13">
        <v>6.25</v>
      </c>
      <c r="K8578" s="13">
        <v>0.8</v>
      </c>
      <c r="L8578" s="13">
        <v>2.5</v>
      </c>
      <c r="M8578" s="13">
        <v>13.75</v>
      </c>
    </row>
    <row r="8579" spans="2:13">
      <c r="B8579" s="10">
        <v>8576</v>
      </c>
      <c r="C8579" s="13">
        <v>0.8</v>
      </c>
      <c r="D8579" s="13">
        <v>5</v>
      </c>
      <c r="E8579" s="13">
        <v>14.594594594594593</v>
      </c>
      <c r="F8579" s="13">
        <v>23.497743733037851</v>
      </c>
      <c r="G8579" s="13">
        <v>3.0849673202614376</v>
      </c>
      <c r="H8579" s="13">
        <v>5.8181818181818183</v>
      </c>
      <c r="I8579" s="13">
        <v>1.4</v>
      </c>
      <c r="J8579" s="13">
        <v>3.5714285714285716</v>
      </c>
      <c r="K8579" s="13">
        <v>0.4</v>
      </c>
      <c r="L8579" s="13">
        <v>5</v>
      </c>
      <c r="M8579" s="13">
        <v>13.571428571428571</v>
      </c>
    </row>
    <row r="8580" spans="2:13">
      <c r="B8580" s="10">
        <v>8577</v>
      </c>
      <c r="C8580" s="13">
        <v>1</v>
      </c>
      <c r="D8580" s="13">
        <v>4</v>
      </c>
      <c r="E8580" s="13">
        <v>12.558139534883722</v>
      </c>
      <c r="F8580" s="13">
        <v>20.2026408136561</v>
      </c>
      <c r="G8580" s="13">
        <v>3.4705882352941178</v>
      </c>
      <c r="H8580" s="13">
        <v>4.1739130434782608</v>
      </c>
      <c r="I8580" s="13">
        <v>1</v>
      </c>
      <c r="J8580" s="13">
        <v>5</v>
      </c>
      <c r="K8580" s="13">
        <v>0.6</v>
      </c>
      <c r="L8580" s="13">
        <v>3.3333333333333335</v>
      </c>
      <c r="M8580" s="13">
        <v>12.333333333333334</v>
      </c>
    </row>
    <row r="8581" spans="2:13">
      <c r="B8581" s="10">
        <v>8578</v>
      </c>
      <c r="C8581" s="13">
        <v>0.4</v>
      </c>
      <c r="D8581" s="13">
        <v>10</v>
      </c>
      <c r="E8581" s="13">
        <v>13.5</v>
      </c>
      <c r="F8581" s="13">
        <v>21.10398293029872</v>
      </c>
      <c r="G8581" s="13">
        <v>2.5513513513513515</v>
      </c>
      <c r="H8581" s="13">
        <v>5.0526315789473681</v>
      </c>
      <c r="I8581" s="13">
        <v>1.4</v>
      </c>
      <c r="J8581" s="13">
        <v>3.5714285714285716</v>
      </c>
      <c r="K8581" s="13">
        <v>0.4</v>
      </c>
      <c r="L8581" s="13">
        <v>5</v>
      </c>
      <c r="M8581" s="13">
        <v>18.571428571428569</v>
      </c>
    </row>
    <row r="8582" spans="2:13">
      <c r="B8582" s="10">
        <v>8579</v>
      </c>
      <c r="C8582" s="13">
        <v>1</v>
      </c>
      <c r="D8582" s="13">
        <v>4</v>
      </c>
      <c r="E8582" s="13">
        <v>13.846153846153847</v>
      </c>
      <c r="F8582" s="13">
        <v>18.944563816072197</v>
      </c>
      <c r="G8582" s="13">
        <v>2.6368715083798882</v>
      </c>
      <c r="H8582" s="13">
        <v>2.4615384615384617</v>
      </c>
      <c r="I8582" s="13">
        <v>1.4</v>
      </c>
      <c r="J8582" s="13">
        <v>3.5714285714285716</v>
      </c>
      <c r="K8582" s="13">
        <v>0.8</v>
      </c>
      <c r="L8582" s="13">
        <v>2.5</v>
      </c>
      <c r="M8582" s="13">
        <v>10.071428571428571</v>
      </c>
    </row>
    <row r="8583" spans="2:13">
      <c r="B8583" s="10">
        <v>8580</v>
      </c>
      <c r="C8583" s="13">
        <v>0.4</v>
      </c>
      <c r="D8583" s="13">
        <v>10</v>
      </c>
      <c r="E8583" s="13">
        <v>15.882352941176469</v>
      </c>
      <c r="F8583" s="13">
        <v>25.160180995475113</v>
      </c>
      <c r="G8583" s="13">
        <v>3.6307692307692307</v>
      </c>
      <c r="H8583" s="13">
        <v>5.6470588235294121</v>
      </c>
      <c r="I8583" s="13">
        <v>1</v>
      </c>
      <c r="J8583" s="13">
        <v>5</v>
      </c>
      <c r="K8583" s="13">
        <v>0.6</v>
      </c>
      <c r="L8583" s="13">
        <v>3.3333333333333335</v>
      </c>
      <c r="M8583" s="13">
        <v>18.333333333333332</v>
      </c>
    </row>
    <row r="8584" spans="2:13">
      <c r="B8584" s="10">
        <v>8581</v>
      </c>
      <c r="C8584" s="13">
        <v>1.2</v>
      </c>
      <c r="D8584" s="13">
        <v>3.3333333333333335</v>
      </c>
      <c r="E8584" s="13">
        <v>10.188679245283019</v>
      </c>
      <c r="F8584" s="13">
        <v>16.980287636891411</v>
      </c>
      <c r="G8584" s="13">
        <v>3.3006993006993004</v>
      </c>
      <c r="H8584" s="13">
        <v>3.4909090909090907</v>
      </c>
      <c r="I8584" s="13">
        <v>0.8</v>
      </c>
      <c r="J8584" s="13">
        <v>6.25</v>
      </c>
      <c r="K8584" s="13">
        <v>0.1</v>
      </c>
      <c r="L8584" s="13">
        <v>20</v>
      </c>
      <c r="M8584" s="13">
        <v>29.583333333333336</v>
      </c>
    </row>
    <row r="8585" spans="2:13">
      <c r="B8585" s="10">
        <v>8582</v>
      </c>
      <c r="C8585" s="13">
        <v>0.4</v>
      </c>
      <c r="D8585" s="13">
        <v>10</v>
      </c>
      <c r="E8585" s="13">
        <v>20.76923076923077</v>
      </c>
      <c r="F8585" s="13">
        <v>29.422730289844388</v>
      </c>
      <c r="G8585" s="13">
        <v>3.1677852348993287</v>
      </c>
      <c r="H8585" s="13">
        <v>5.4857142857142858</v>
      </c>
      <c r="I8585" s="13">
        <v>1.2</v>
      </c>
      <c r="J8585" s="13">
        <v>4.166666666666667</v>
      </c>
      <c r="K8585" s="13">
        <v>0.4</v>
      </c>
      <c r="L8585" s="13">
        <v>5</v>
      </c>
      <c r="M8585" s="13">
        <v>19.166666666666668</v>
      </c>
    </row>
    <row r="8586" spans="2:13">
      <c r="B8586" s="10">
        <v>8583</v>
      </c>
      <c r="C8586" s="13">
        <v>0.2</v>
      </c>
      <c r="D8586" s="13">
        <v>20</v>
      </c>
      <c r="E8586" s="13">
        <v>15.882352941176469</v>
      </c>
      <c r="F8586" s="13">
        <v>23.852277753206543</v>
      </c>
      <c r="G8586" s="13">
        <v>2.4842105263157896</v>
      </c>
      <c r="H8586" s="13">
        <v>5.4857142857142858</v>
      </c>
      <c r="I8586" s="13">
        <v>0.6</v>
      </c>
      <c r="J8586" s="13">
        <v>8.3333333333333339</v>
      </c>
      <c r="K8586" s="13">
        <v>0.4</v>
      </c>
      <c r="L8586" s="13">
        <v>5</v>
      </c>
      <c r="M8586" s="13">
        <v>33.333333333333336</v>
      </c>
    </row>
    <row r="8587" spans="2:13">
      <c r="B8587" s="10">
        <v>8584</v>
      </c>
      <c r="C8587" s="13">
        <v>0.6</v>
      </c>
      <c r="D8587" s="13">
        <v>6.666666666666667</v>
      </c>
      <c r="E8587" s="13">
        <v>9.6428571428571441</v>
      </c>
      <c r="F8587" s="13">
        <v>15.832046332046334</v>
      </c>
      <c r="G8587" s="13">
        <v>3.189189189189189</v>
      </c>
      <c r="H8587" s="13">
        <v>3</v>
      </c>
      <c r="I8587" s="13">
        <v>1.4</v>
      </c>
      <c r="J8587" s="13">
        <v>3.5714285714285716</v>
      </c>
      <c r="K8587" s="13">
        <v>0.6</v>
      </c>
      <c r="L8587" s="13">
        <v>3.3333333333333335</v>
      </c>
      <c r="M8587" s="13">
        <v>13.571428571428573</v>
      </c>
    </row>
    <row r="8588" spans="2:13">
      <c r="B8588" s="10">
        <v>8585</v>
      </c>
      <c r="C8588" s="13">
        <v>0.4</v>
      </c>
      <c r="D8588" s="13">
        <v>10</v>
      </c>
      <c r="E8588" s="13">
        <v>12.558139534883722</v>
      </c>
      <c r="F8588" s="13">
        <v>20.454144607806995</v>
      </c>
      <c r="G8588" s="13">
        <v>2.8433734939759034</v>
      </c>
      <c r="H8588" s="13">
        <v>5.0526315789473681</v>
      </c>
      <c r="I8588" s="13">
        <v>0.8</v>
      </c>
      <c r="J8588" s="13">
        <v>6.25</v>
      </c>
      <c r="K8588" s="13">
        <v>0.4</v>
      </c>
      <c r="L8588" s="13">
        <v>5</v>
      </c>
      <c r="M8588" s="13">
        <v>21.25</v>
      </c>
    </row>
    <row r="8589" spans="2:13">
      <c r="B8589" s="10">
        <v>8586</v>
      </c>
      <c r="C8589" s="13">
        <v>0.8</v>
      </c>
      <c r="D8589" s="13">
        <v>5</v>
      </c>
      <c r="E8589" s="13">
        <v>16.363636363636363</v>
      </c>
      <c r="F8589" s="13">
        <v>21.129243840271876</v>
      </c>
      <c r="G8589" s="13">
        <v>2.2056074766355138</v>
      </c>
      <c r="H8589" s="13">
        <v>2.56</v>
      </c>
      <c r="I8589" s="13">
        <v>1</v>
      </c>
      <c r="J8589" s="13">
        <v>5</v>
      </c>
      <c r="K8589" s="13">
        <v>0.4</v>
      </c>
      <c r="L8589" s="13">
        <v>5</v>
      </c>
      <c r="M8589" s="13">
        <v>15</v>
      </c>
    </row>
    <row r="8590" spans="2:13">
      <c r="B8590" s="10">
        <v>8587</v>
      </c>
      <c r="C8590" s="13">
        <v>1.2</v>
      </c>
      <c r="D8590" s="13">
        <v>3.3333333333333335</v>
      </c>
      <c r="E8590" s="13">
        <v>15.882352941176469</v>
      </c>
      <c r="F8590" s="13">
        <v>22.363398410449609</v>
      </c>
      <c r="G8590" s="13">
        <v>2.3959390862944163</v>
      </c>
      <c r="H8590" s="13">
        <v>4.0851063829787231</v>
      </c>
      <c r="I8590" s="13">
        <v>0.6</v>
      </c>
      <c r="J8590" s="13">
        <v>8.3333333333333339</v>
      </c>
      <c r="K8590" s="13">
        <v>0.2</v>
      </c>
      <c r="L8590" s="13">
        <v>10</v>
      </c>
      <c r="M8590" s="13">
        <v>21.666666666666668</v>
      </c>
    </row>
    <row r="8591" spans="2:13">
      <c r="B8591" s="10">
        <v>8588</v>
      </c>
      <c r="C8591" s="13">
        <v>0.6</v>
      </c>
      <c r="D8591" s="13">
        <v>6.666666666666667</v>
      </c>
      <c r="E8591" s="13">
        <v>12.272727272727273</v>
      </c>
      <c r="F8591" s="13">
        <v>20.670144063586687</v>
      </c>
      <c r="G8591" s="13">
        <v>2.5792349726775954</v>
      </c>
      <c r="H8591" s="13">
        <v>5.8181818181818183</v>
      </c>
      <c r="I8591" s="13">
        <v>1.2</v>
      </c>
      <c r="J8591" s="13">
        <v>4.166666666666667</v>
      </c>
      <c r="K8591" s="13">
        <v>0.2</v>
      </c>
      <c r="L8591" s="13">
        <v>10</v>
      </c>
      <c r="M8591" s="13">
        <v>20.833333333333336</v>
      </c>
    </row>
    <row r="8592" spans="2:13">
      <c r="B8592" s="10">
        <v>8589</v>
      </c>
      <c r="C8592" s="13">
        <v>1.6</v>
      </c>
      <c r="D8592" s="13">
        <v>2.5</v>
      </c>
      <c r="E8592" s="13">
        <v>9.6428571428571441</v>
      </c>
      <c r="F8592" s="13">
        <v>16.503463203463205</v>
      </c>
      <c r="G8592" s="13">
        <v>2.8606060606060604</v>
      </c>
      <c r="H8592" s="13">
        <v>4</v>
      </c>
      <c r="I8592" s="13">
        <v>1</v>
      </c>
      <c r="J8592" s="13">
        <v>5</v>
      </c>
      <c r="K8592" s="13">
        <v>0.8</v>
      </c>
      <c r="L8592" s="13">
        <v>2.5</v>
      </c>
      <c r="M8592" s="13">
        <v>10</v>
      </c>
    </row>
    <row r="8593" spans="2:13">
      <c r="B8593" s="10">
        <v>8590</v>
      </c>
      <c r="C8593" s="13">
        <v>0.4</v>
      </c>
      <c r="D8593" s="13">
        <v>10</v>
      </c>
      <c r="E8593" s="13">
        <v>10.8</v>
      </c>
      <c r="F8593" s="13">
        <v>19.999606686332349</v>
      </c>
      <c r="G8593" s="13">
        <v>2.0884955752212391</v>
      </c>
      <c r="H8593" s="13">
        <v>7.1111111111111107</v>
      </c>
      <c r="I8593" s="13">
        <v>0.6</v>
      </c>
      <c r="J8593" s="13">
        <v>8.3333333333333339</v>
      </c>
      <c r="K8593" s="13">
        <v>0.4</v>
      </c>
      <c r="L8593" s="13">
        <v>5</v>
      </c>
      <c r="M8593" s="13">
        <v>23.333333333333336</v>
      </c>
    </row>
    <row r="8594" spans="2:13">
      <c r="B8594" s="10">
        <v>8591</v>
      </c>
      <c r="C8594" s="13">
        <v>0.6</v>
      </c>
      <c r="D8594" s="13">
        <v>6.666666666666667</v>
      </c>
      <c r="E8594" s="13">
        <v>7.605633802816901</v>
      </c>
      <c r="F8594" s="13">
        <v>15.065673686234604</v>
      </c>
      <c r="G8594" s="13">
        <v>3.8373983739837394</v>
      </c>
      <c r="H8594" s="13">
        <v>3.6226415094339623</v>
      </c>
      <c r="I8594" s="13">
        <v>1</v>
      </c>
      <c r="J8594" s="13">
        <v>5</v>
      </c>
      <c r="K8594" s="13">
        <v>0.4</v>
      </c>
      <c r="L8594" s="13">
        <v>5</v>
      </c>
      <c r="M8594" s="13">
        <v>16.666666666666668</v>
      </c>
    </row>
    <row r="8595" spans="2:13">
      <c r="B8595" s="10">
        <v>8592</v>
      </c>
      <c r="C8595" s="13">
        <v>0.8</v>
      </c>
      <c r="D8595" s="13">
        <v>5</v>
      </c>
      <c r="E8595" s="13">
        <v>10.8</v>
      </c>
      <c r="F8595" s="13">
        <v>19.858041648205585</v>
      </c>
      <c r="G8595" s="13">
        <v>3.8688524590163937</v>
      </c>
      <c r="H8595" s="13">
        <v>5.1891891891891895</v>
      </c>
      <c r="I8595" s="13">
        <v>1.2</v>
      </c>
      <c r="J8595" s="13">
        <v>4.166666666666667</v>
      </c>
      <c r="K8595" s="13">
        <v>0.6</v>
      </c>
      <c r="L8595" s="13">
        <v>3.3333333333333335</v>
      </c>
      <c r="M8595" s="13">
        <v>12.500000000000002</v>
      </c>
    </row>
    <row r="8596" spans="2:13">
      <c r="B8596" s="10">
        <v>8593</v>
      </c>
      <c r="C8596" s="13">
        <v>1.4</v>
      </c>
      <c r="D8596" s="13">
        <v>2.8571428571428572</v>
      </c>
      <c r="E8596" s="13">
        <v>10.588235294117647</v>
      </c>
      <c r="F8596" s="13">
        <v>15.829177323103155</v>
      </c>
      <c r="G8596" s="13">
        <v>2.458333333333333</v>
      </c>
      <c r="H8596" s="13">
        <v>2.7826086956521738</v>
      </c>
      <c r="I8596" s="13">
        <v>0.8</v>
      </c>
      <c r="J8596" s="13">
        <v>6.25</v>
      </c>
      <c r="K8596" s="13">
        <v>0.6</v>
      </c>
      <c r="L8596" s="13">
        <v>3.3333333333333335</v>
      </c>
      <c r="M8596" s="13">
        <v>12.440476190476192</v>
      </c>
    </row>
    <row r="8597" spans="2:13">
      <c r="B8597" s="10">
        <v>8594</v>
      </c>
      <c r="C8597" s="13">
        <v>0.6</v>
      </c>
      <c r="D8597" s="13">
        <v>6.666666666666667</v>
      </c>
      <c r="E8597" s="13">
        <v>8.7096774193548381</v>
      </c>
      <c r="F8597" s="13">
        <v>15.427726199842642</v>
      </c>
      <c r="G8597" s="13">
        <v>2.8780487804878048</v>
      </c>
      <c r="H8597" s="13">
        <v>3.84</v>
      </c>
      <c r="I8597" s="13">
        <v>1.2</v>
      </c>
      <c r="J8597" s="13">
        <v>4.166666666666667</v>
      </c>
      <c r="K8597" s="13">
        <v>0.4</v>
      </c>
      <c r="L8597" s="13">
        <v>5</v>
      </c>
      <c r="M8597" s="13">
        <v>15.833333333333334</v>
      </c>
    </row>
    <row r="8598" spans="2:13">
      <c r="B8598" s="10">
        <v>8595</v>
      </c>
      <c r="C8598" s="13">
        <v>0.2</v>
      </c>
      <c r="D8598" s="13">
        <v>20</v>
      </c>
      <c r="E8598" s="13">
        <v>10.384615384615385</v>
      </c>
      <c r="F8598" s="13">
        <v>17.492171920743349</v>
      </c>
      <c r="G8598" s="13">
        <v>3.189189189189189</v>
      </c>
      <c r="H8598" s="13">
        <v>3.9183673469387754</v>
      </c>
      <c r="I8598" s="13">
        <v>1.2</v>
      </c>
      <c r="J8598" s="13">
        <v>4.166666666666667</v>
      </c>
      <c r="K8598" s="13">
        <v>0.4</v>
      </c>
      <c r="L8598" s="13">
        <v>5</v>
      </c>
      <c r="M8598" s="13">
        <v>29.166666666666668</v>
      </c>
    </row>
    <row r="8599" spans="2:13">
      <c r="B8599" s="10">
        <v>8596</v>
      </c>
      <c r="C8599" s="13">
        <v>0.8</v>
      </c>
      <c r="D8599" s="13">
        <v>5</v>
      </c>
      <c r="E8599" s="13">
        <v>10</v>
      </c>
      <c r="F8599" s="13">
        <v>18.155953635405691</v>
      </c>
      <c r="G8599" s="13">
        <v>3.2328767123287672</v>
      </c>
      <c r="H8599" s="13">
        <v>4.9230769230769234</v>
      </c>
      <c r="I8599" s="13">
        <v>0.8</v>
      </c>
      <c r="J8599" s="13">
        <v>6.25</v>
      </c>
      <c r="K8599" s="13">
        <v>0.2</v>
      </c>
      <c r="L8599" s="13">
        <v>10</v>
      </c>
      <c r="M8599" s="13">
        <v>21.25</v>
      </c>
    </row>
    <row r="8600" spans="2:13">
      <c r="B8600" s="10">
        <v>8597</v>
      </c>
      <c r="C8600" s="13">
        <v>1</v>
      </c>
      <c r="D8600" s="13">
        <v>4</v>
      </c>
      <c r="E8600" s="13">
        <v>18</v>
      </c>
      <c r="F8600" s="13">
        <v>25.324064171122995</v>
      </c>
      <c r="G8600" s="13">
        <v>2.5240641711229945</v>
      </c>
      <c r="H8600" s="13">
        <v>4.8</v>
      </c>
      <c r="I8600" s="13">
        <v>1.4</v>
      </c>
      <c r="J8600" s="13">
        <v>3.5714285714285716</v>
      </c>
      <c r="K8600" s="13">
        <v>0.4</v>
      </c>
      <c r="L8600" s="13">
        <v>5</v>
      </c>
      <c r="M8600" s="13">
        <v>12.571428571428571</v>
      </c>
    </row>
    <row r="8601" spans="2:13">
      <c r="B8601" s="10">
        <v>8598</v>
      </c>
      <c r="C8601" s="13">
        <v>1</v>
      </c>
      <c r="D8601" s="13">
        <v>4</v>
      </c>
      <c r="E8601" s="13">
        <v>10.188679245283019</v>
      </c>
      <c r="F8601" s="13">
        <v>17.338503064874281</v>
      </c>
      <c r="G8601" s="13">
        <v>3.6589147286821708</v>
      </c>
      <c r="H8601" s="13">
        <v>3.4909090909090907</v>
      </c>
      <c r="I8601" s="13">
        <v>0.8</v>
      </c>
      <c r="J8601" s="13">
        <v>6.25</v>
      </c>
      <c r="K8601" s="13">
        <v>0.8</v>
      </c>
      <c r="L8601" s="13">
        <v>2.5</v>
      </c>
      <c r="M8601" s="13">
        <v>12.75</v>
      </c>
    </row>
    <row r="8602" spans="2:13">
      <c r="B8602" s="10">
        <v>8599</v>
      </c>
      <c r="C8602" s="13">
        <v>0.8</v>
      </c>
      <c r="D8602" s="13">
        <v>5</v>
      </c>
      <c r="E8602" s="13">
        <v>12.857142857142858</v>
      </c>
      <c r="F8602" s="13">
        <v>18.824023823439369</v>
      </c>
      <c r="G8602" s="13">
        <v>2.7126436781609193</v>
      </c>
      <c r="H8602" s="13">
        <v>3.2542372881355934</v>
      </c>
      <c r="I8602" s="13">
        <v>0.8</v>
      </c>
      <c r="J8602" s="13">
        <v>6.25</v>
      </c>
      <c r="K8602" s="13">
        <v>0.4</v>
      </c>
      <c r="L8602" s="13">
        <v>5</v>
      </c>
      <c r="M8602" s="13">
        <v>16.25</v>
      </c>
    </row>
    <row r="8603" spans="2:13">
      <c r="B8603" s="10">
        <v>8600</v>
      </c>
      <c r="C8603" s="13">
        <v>0.8</v>
      </c>
      <c r="D8603" s="13">
        <v>5</v>
      </c>
      <c r="E8603" s="13">
        <v>12.857142857142858</v>
      </c>
      <c r="F8603" s="13">
        <v>20.067104213948355</v>
      </c>
      <c r="G8603" s="13">
        <v>3.4452554744525545</v>
      </c>
      <c r="H8603" s="13">
        <v>3.7647058823529411</v>
      </c>
      <c r="I8603" s="13">
        <v>0.8</v>
      </c>
      <c r="J8603" s="13">
        <v>6.25</v>
      </c>
      <c r="K8603" s="13">
        <v>0.2</v>
      </c>
      <c r="L8603" s="13">
        <v>10</v>
      </c>
      <c r="M8603" s="13">
        <v>21.25</v>
      </c>
    </row>
    <row r="8604" spans="2:13">
      <c r="B8604" s="10">
        <v>8601</v>
      </c>
      <c r="C8604" s="13">
        <v>0.6</v>
      </c>
      <c r="D8604" s="13">
        <v>6.666666666666667</v>
      </c>
      <c r="E8604" s="13">
        <v>9.6428571428571441</v>
      </c>
      <c r="F8604" s="13">
        <v>15.840552715931736</v>
      </c>
      <c r="G8604" s="13">
        <v>2.4329896907216493</v>
      </c>
      <c r="H8604" s="13">
        <v>3.7647058823529411</v>
      </c>
      <c r="I8604" s="13">
        <v>1.2</v>
      </c>
      <c r="J8604" s="13">
        <v>4.166666666666667</v>
      </c>
      <c r="K8604" s="13">
        <v>0.2</v>
      </c>
      <c r="L8604" s="13">
        <v>10</v>
      </c>
      <c r="M8604" s="13">
        <v>20.833333333333336</v>
      </c>
    </row>
    <row r="8605" spans="2:13">
      <c r="B8605" s="10">
        <v>8602</v>
      </c>
      <c r="C8605" s="13">
        <v>0.8</v>
      </c>
      <c r="D8605" s="13">
        <v>5</v>
      </c>
      <c r="E8605" s="13">
        <v>8.3076923076923084</v>
      </c>
      <c r="F8605" s="13">
        <v>16.324376353573435</v>
      </c>
      <c r="G8605" s="13">
        <v>3.4452554744525545</v>
      </c>
      <c r="H8605" s="13">
        <v>4.5714285714285712</v>
      </c>
      <c r="I8605" s="13">
        <v>0.8</v>
      </c>
      <c r="J8605" s="13">
        <v>6.25</v>
      </c>
      <c r="K8605" s="13">
        <v>0.6</v>
      </c>
      <c r="L8605" s="13">
        <v>3.3333333333333335</v>
      </c>
      <c r="M8605" s="13">
        <v>14.583333333333334</v>
      </c>
    </row>
    <row r="8606" spans="2:13">
      <c r="B8606" s="10">
        <v>8603</v>
      </c>
      <c r="C8606" s="13">
        <v>0.4</v>
      </c>
      <c r="D8606" s="13">
        <v>10</v>
      </c>
      <c r="E8606" s="13">
        <v>15.882352941176469</v>
      </c>
      <c r="F8606" s="13">
        <v>24.355408999042652</v>
      </c>
      <c r="G8606" s="13">
        <v>2.9873417721518987</v>
      </c>
      <c r="H8606" s="13">
        <v>5.4857142857142858</v>
      </c>
      <c r="I8606" s="13">
        <v>1.6</v>
      </c>
      <c r="J8606" s="13">
        <v>3.125</v>
      </c>
      <c r="K8606" s="13">
        <v>0.6</v>
      </c>
      <c r="L8606" s="13">
        <v>3.3333333333333335</v>
      </c>
      <c r="M8606" s="13">
        <v>16.458333333333332</v>
      </c>
    </row>
    <row r="8607" spans="2:13">
      <c r="B8607" s="10">
        <v>8604</v>
      </c>
      <c r="C8607" s="13">
        <v>0.4</v>
      </c>
      <c r="D8607" s="13">
        <v>10</v>
      </c>
      <c r="E8607" s="13">
        <v>15.882352941176469</v>
      </c>
      <c r="F8607" s="13">
        <v>23.393090569561156</v>
      </c>
      <c r="G8607" s="13">
        <v>3.746031746031746</v>
      </c>
      <c r="H8607" s="13">
        <v>3.7647058823529411</v>
      </c>
      <c r="I8607" s="13">
        <v>1.2</v>
      </c>
      <c r="J8607" s="13">
        <v>4.166666666666667</v>
      </c>
      <c r="K8607" s="13">
        <v>0.6</v>
      </c>
      <c r="L8607" s="13">
        <v>3.3333333333333335</v>
      </c>
      <c r="M8607" s="13">
        <v>17.5</v>
      </c>
    </row>
    <row r="8608" spans="2:13">
      <c r="B8608" s="10">
        <v>8605</v>
      </c>
      <c r="C8608" s="13">
        <v>0.6</v>
      </c>
      <c r="D8608" s="13">
        <v>6.666666666666667</v>
      </c>
      <c r="E8608" s="13">
        <v>12.857142857142858</v>
      </c>
      <c r="F8608" s="13">
        <v>23.397748917748917</v>
      </c>
      <c r="G8608" s="13">
        <v>2.8606060606060604</v>
      </c>
      <c r="H8608" s="13">
        <v>7.68</v>
      </c>
      <c r="I8608" s="13">
        <v>0.8</v>
      </c>
      <c r="J8608" s="13">
        <v>6.25</v>
      </c>
      <c r="K8608" s="13">
        <v>0.4</v>
      </c>
      <c r="L8608" s="13">
        <v>5</v>
      </c>
      <c r="M8608" s="13">
        <v>17.916666666666668</v>
      </c>
    </row>
    <row r="8609" spans="2:13">
      <c r="B8609" s="10">
        <v>8606</v>
      </c>
      <c r="C8609" s="13">
        <v>0.6</v>
      </c>
      <c r="D8609" s="13">
        <v>6.666666666666667</v>
      </c>
      <c r="E8609" s="13">
        <v>12.558139534883722</v>
      </c>
      <c r="F8609" s="13">
        <v>19.020361757105945</v>
      </c>
      <c r="G8609" s="13">
        <v>2.6222222222222222</v>
      </c>
      <c r="H8609" s="13">
        <v>3.84</v>
      </c>
      <c r="I8609" s="13">
        <v>0.8</v>
      </c>
      <c r="J8609" s="13">
        <v>6.25</v>
      </c>
      <c r="K8609" s="13">
        <v>0.6</v>
      </c>
      <c r="L8609" s="13">
        <v>3.3333333333333335</v>
      </c>
      <c r="M8609" s="13">
        <v>16.25</v>
      </c>
    </row>
    <row r="8610" spans="2:13">
      <c r="B8610" s="10">
        <v>8607</v>
      </c>
      <c r="C8610" s="13">
        <v>0.4</v>
      </c>
      <c r="D8610" s="13">
        <v>10</v>
      </c>
      <c r="E8610" s="13">
        <v>11.25</v>
      </c>
      <c r="F8610" s="13">
        <v>18.581662489557225</v>
      </c>
      <c r="G8610" s="13">
        <v>2.7602339181286553</v>
      </c>
      <c r="H8610" s="13">
        <v>4.5714285714285712</v>
      </c>
      <c r="I8610" s="13">
        <v>1</v>
      </c>
      <c r="J8610" s="13">
        <v>5</v>
      </c>
      <c r="K8610" s="13">
        <v>0.2</v>
      </c>
      <c r="L8610" s="13">
        <v>10</v>
      </c>
      <c r="M8610" s="13">
        <v>25</v>
      </c>
    </row>
    <row r="8611" spans="2:13">
      <c r="B8611" s="10">
        <v>8608</v>
      </c>
      <c r="C8611" s="13">
        <v>0.2</v>
      </c>
      <c r="D8611" s="13">
        <v>20</v>
      </c>
      <c r="E8611" s="13">
        <v>10.188679245283019</v>
      </c>
      <c r="F8611" s="13">
        <v>18.848456669766328</v>
      </c>
      <c r="G8611" s="13">
        <v>3.4705882352941178</v>
      </c>
      <c r="H8611" s="13">
        <v>5.1891891891891895</v>
      </c>
      <c r="I8611" s="13">
        <v>1.6</v>
      </c>
      <c r="J8611" s="13">
        <v>3.125</v>
      </c>
      <c r="K8611" s="13">
        <v>0.6</v>
      </c>
      <c r="L8611" s="13">
        <v>3.3333333333333335</v>
      </c>
      <c r="M8611" s="13">
        <v>26.458333333333332</v>
      </c>
    </row>
    <row r="8612" spans="2:13">
      <c r="B8612" s="10">
        <v>8609</v>
      </c>
      <c r="C8612" s="13">
        <v>0.6</v>
      </c>
      <c r="D8612" s="13">
        <v>6.666666666666667</v>
      </c>
      <c r="E8612" s="13">
        <v>19.285714285714288</v>
      </c>
      <c r="F8612" s="13">
        <v>25.214037985136255</v>
      </c>
      <c r="G8612" s="13">
        <v>2.7283236994219653</v>
      </c>
      <c r="H8612" s="13">
        <v>3.2</v>
      </c>
      <c r="I8612" s="13">
        <v>1</v>
      </c>
      <c r="J8612" s="13">
        <v>5</v>
      </c>
      <c r="K8612" s="13">
        <v>0.6</v>
      </c>
      <c r="L8612" s="13">
        <v>3.3333333333333335</v>
      </c>
      <c r="M8612" s="13">
        <v>15.000000000000002</v>
      </c>
    </row>
    <row r="8613" spans="2:13">
      <c r="B8613" s="10">
        <v>8610</v>
      </c>
      <c r="C8613" s="13">
        <v>1</v>
      </c>
      <c r="D8613" s="13">
        <v>4</v>
      </c>
      <c r="E8613" s="13">
        <v>14.594594594594593</v>
      </c>
      <c r="F8613" s="13">
        <v>20.836173654882082</v>
      </c>
      <c r="G8613" s="13">
        <v>2.9873417721518987</v>
      </c>
      <c r="H8613" s="13">
        <v>3.2542372881355934</v>
      </c>
      <c r="I8613" s="13">
        <v>0.8</v>
      </c>
      <c r="J8613" s="13">
        <v>6.25</v>
      </c>
      <c r="K8613" s="13">
        <v>0.2</v>
      </c>
      <c r="L8613" s="13">
        <v>10</v>
      </c>
      <c r="M8613" s="13">
        <v>20.25</v>
      </c>
    </row>
    <row r="8614" spans="2:13">
      <c r="B8614" s="10">
        <v>8611</v>
      </c>
      <c r="C8614" s="13">
        <v>0.6</v>
      </c>
      <c r="D8614" s="13">
        <v>6.666666666666667</v>
      </c>
      <c r="E8614" s="13">
        <v>13.170731707317072</v>
      </c>
      <c r="F8614" s="13">
        <v>18.985183921769288</v>
      </c>
      <c r="G8614" s="13">
        <v>2.8606060606060604</v>
      </c>
      <c r="H8614" s="13">
        <v>2.953846153846154</v>
      </c>
      <c r="I8614" s="13">
        <v>1</v>
      </c>
      <c r="J8614" s="13">
        <v>5</v>
      </c>
      <c r="K8614" s="13">
        <v>0.2</v>
      </c>
      <c r="L8614" s="13">
        <v>10</v>
      </c>
      <c r="M8614" s="13">
        <v>21.666666666666668</v>
      </c>
    </row>
    <row r="8615" spans="2:13">
      <c r="B8615" s="10">
        <v>8612</v>
      </c>
      <c r="C8615" s="13">
        <v>1.4</v>
      </c>
      <c r="D8615" s="13">
        <v>2.8571428571428572</v>
      </c>
      <c r="E8615" s="13">
        <v>15.882352941176469</v>
      </c>
      <c r="F8615" s="13">
        <v>21.92751423149905</v>
      </c>
      <c r="G8615" s="13">
        <v>3.0451612903225804</v>
      </c>
      <c r="H8615" s="13">
        <v>3</v>
      </c>
      <c r="I8615" s="13">
        <v>0.8</v>
      </c>
      <c r="J8615" s="13">
        <v>6.25</v>
      </c>
      <c r="K8615" s="13">
        <v>0.8</v>
      </c>
      <c r="L8615" s="13">
        <v>2.5</v>
      </c>
      <c r="M8615" s="13">
        <v>11.607142857142858</v>
      </c>
    </row>
    <row r="8616" spans="2:13">
      <c r="B8616" s="10">
        <v>8613</v>
      </c>
      <c r="C8616" s="13">
        <v>0.6</v>
      </c>
      <c r="D8616" s="13">
        <v>6.666666666666667</v>
      </c>
      <c r="E8616" s="13">
        <v>25.714285714285715</v>
      </c>
      <c r="F8616" s="13">
        <v>32.4014652014652</v>
      </c>
      <c r="G8616" s="13">
        <v>2.4205128205128204</v>
      </c>
      <c r="H8616" s="13">
        <v>4.2666666666666666</v>
      </c>
      <c r="I8616" s="13">
        <v>0.8</v>
      </c>
      <c r="J8616" s="13">
        <v>6.25</v>
      </c>
      <c r="K8616" s="13">
        <v>0.4</v>
      </c>
      <c r="L8616" s="13">
        <v>5</v>
      </c>
      <c r="M8616" s="13">
        <v>17.916666666666668</v>
      </c>
    </row>
    <row r="8617" spans="2:13">
      <c r="B8617" s="10">
        <v>8614</v>
      </c>
      <c r="C8617" s="13">
        <v>0.2</v>
      </c>
      <c r="D8617" s="13">
        <v>20</v>
      </c>
      <c r="E8617" s="13">
        <v>11.25</v>
      </c>
      <c r="F8617" s="13">
        <v>18.427759957230688</v>
      </c>
      <c r="G8617" s="13">
        <v>2.7126436781609193</v>
      </c>
      <c r="H8617" s="13">
        <v>4.4651162790697674</v>
      </c>
      <c r="I8617" s="13">
        <v>1.2</v>
      </c>
      <c r="J8617" s="13">
        <v>4.166666666666667</v>
      </c>
      <c r="K8617" s="13">
        <v>0.6</v>
      </c>
      <c r="L8617" s="13">
        <v>3.3333333333333335</v>
      </c>
      <c r="M8617" s="13">
        <v>27.5</v>
      </c>
    </row>
    <row r="8618" spans="2:13">
      <c r="B8618" s="10">
        <v>8615</v>
      </c>
      <c r="C8618" s="13">
        <v>0.4</v>
      </c>
      <c r="D8618" s="13">
        <v>10</v>
      </c>
      <c r="E8618" s="13">
        <v>10.8</v>
      </c>
      <c r="F8618" s="13">
        <v>18.331421598535691</v>
      </c>
      <c r="G8618" s="13">
        <v>3.1677852348993287</v>
      </c>
      <c r="H8618" s="13">
        <v>4.3636363636363633</v>
      </c>
      <c r="I8618" s="13">
        <v>1</v>
      </c>
      <c r="J8618" s="13">
        <v>5</v>
      </c>
      <c r="K8618" s="13">
        <v>0.2</v>
      </c>
      <c r="L8618" s="13">
        <v>10</v>
      </c>
      <c r="M8618" s="13">
        <v>25</v>
      </c>
    </row>
    <row r="8619" spans="2:13">
      <c r="B8619" s="10">
        <v>8616</v>
      </c>
      <c r="C8619" s="13">
        <v>0.8</v>
      </c>
      <c r="D8619" s="13">
        <v>5</v>
      </c>
      <c r="E8619" s="13">
        <v>12</v>
      </c>
      <c r="F8619" s="13">
        <v>24.374493927125506</v>
      </c>
      <c r="G8619" s="13">
        <v>2.2692307692307692</v>
      </c>
      <c r="H8619" s="13">
        <v>10.105263157894736</v>
      </c>
      <c r="I8619" s="13">
        <v>1</v>
      </c>
      <c r="J8619" s="13">
        <v>5</v>
      </c>
      <c r="K8619" s="13">
        <v>0.6</v>
      </c>
      <c r="L8619" s="13">
        <v>3.3333333333333335</v>
      </c>
      <c r="M8619" s="13">
        <v>13.333333333333334</v>
      </c>
    </row>
    <row r="8620" spans="2:13">
      <c r="B8620" s="10">
        <v>8617</v>
      </c>
      <c r="C8620" s="13">
        <v>0.4</v>
      </c>
      <c r="D8620" s="13">
        <v>10</v>
      </c>
      <c r="E8620" s="13">
        <v>13.170731707317072</v>
      </c>
      <c r="F8620" s="13">
        <v>20.243179862447693</v>
      </c>
      <c r="G8620" s="13">
        <v>2.9873417721518987</v>
      </c>
      <c r="H8620" s="13">
        <v>4.0851063829787231</v>
      </c>
      <c r="I8620" s="13">
        <v>0.8</v>
      </c>
      <c r="J8620" s="13">
        <v>6.25</v>
      </c>
      <c r="K8620" s="13">
        <v>0.4</v>
      </c>
      <c r="L8620" s="13">
        <v>5</v>
      </c>
      <c r="M8620" s="13">
        <v>21.25</v>
      </c>
    </row>
    <row r="8621" spans="2:13">
      <c r="B8621" s="10">
        <v>8618</v>
      </c>
      <c r="C8621" s="13">
        <v>0.4</v>
      </c>
      <c r="D8621" s="13">
        <v>10</v>
      </c>
      <c r="E8621" s="13">
        <v>11.020408163265305</v>
      </c>
      <c r="F8621" s="13">
        <v>19.099018445771009</v>
      </c>
      <c r="G8621" s="13">
        <v>3.3956834532374103</v>
      </c>
      <c r="H8621" s="13">
        <v>4.6829268292682924</v>
      </c>
      <c r="I8621" s="13">
        <v>1.2</v>
      </c>
      <c r="J8621" s="13">
        <v>4.166666666666667</v>
      </c>
      <c r="K8621" s="13">
        <v>0.4</v>
      </c>
      <c r="L8621" s="13">
        <v>5</v>
      </c>
      <c r="M8621" s="13">
        <v>19.166666666666668</v>
      </c>
    </row>
    <row r="8622" spans="2:13">
      <c r="B8622" s="10">
        <v>8619</v>
      </c>
      <c r="C8622" s="13">
        <v>0.4</v>
      </c>
      <c r="D8622" s="13">
        <v>10</v>
      </c>
      <c r="E8622" s="13">
        <v>14.210526315789473</v>
      </c>
      <c r="F8622" s="13">
        <v>22.15159445575264</v>
      </c>
      <c r="G8622" s="13">
        <v>2.6077348066298343</v>
      </c>
      <c r="H8622" s="13">
        <v>5.333333333333333</v>
      </c>
      <c r="I8622" s="13">
        <v>1.2</v>
      </c>
      <c r="J8622" s="13">
        <v>4.166666666666667</v>
      </c>
      <c r="K8622" s="13">
        <v>0.6</v>
      </c>
      <c r="L8622" s="13">
        <v>3.3333333333333335</v>
      </c>
      <c r="M8622" s="13">
        <v>17.5</v>
      </c>
    </row>
    <row r="8623" spans="2:13">
      <c r="B8623" s="10">
        <v>8620</v>
      </c>
      <c r="C8623" s="13">
        <v>0.6</v>
      </c>
      <c r="D8623" s="13">
        <v>6.666666666666667</v>
      </c>
      <c r="E8623" s="13">
        <v>12.272727272727273</v>
      </c>
      <c r="F8623" s="13">
        <v>20.19024016133843</v>
      </c>
      <c r="G8623" s="13">
        <v>2.7283236994219653</v>
      </c>
      <c r="H8623" s="13">
        <v>5.1891891891891895</v>
      </c>
      <c r="I8623" s="13">
        <v>1.4</v>
      </c>
      <c r="J8623" s="13">
        <v>3.5714285714285716</v>
      </c>
      <c r="K8623" s="13">
        <v>0.2</v>
      </c>
      <c r="L8623" s="13">
        <v>10</v>
      </c>
      <c r="M8623" s="13">
        <v>20.238095238095241</v>
      </c>
    </row>
    <row r="8624" spans="2:13">
      <c r="B8624" s="10">
        <v>8621</v>
      </c>
      <c r="C8624" s="13">
        <v>1</v>
      </c>
      <c r="D8624" s="13">
        <v>4</v>
      </c>
      <c r="E8624" s="13">
        <v>9.1525423728813564</v>
      </c>
      <c r="F8624" s="13">
        <v>13.914518608028324</v>
      </c>
      <c r="G8624" s="13">
        <v>2.4205128205128204</v>
      </c>
      <c r="H8624" s="13">
        <v>2.3414634146341462</v>
      </c>
      <c r="I8624" s="13">
        <v>1</v>
      </c>
      <c r="J8624" s="13">
        <v>5</v>
      </c>
      <c r="K8624" s="13">
        <v>0.4</v>
      </c>
      <c r="L8624" s="13">
        <v>5</v>
      </c>
      <c r="M8624" s="13">
        <v>14</v>
      </c>
    </row>
    <row r="8625" spans="2:13">
      <c r="B8625" s="10">
        <v>8622</v>
      </c>
      <c r="C8625" s="13">
        <v>1.2</v>
      </c>
      <c r="D8625" s="13">
        <v>3.3333333333333335</v>
      </c>
      <c r="E8625" s="13">
        <v>10.588235294117647</v>
      </c>
      <c r="F8625" s="13">
        <v>19.085589791472145</v>
      </c>
      <c r="G8625" s="13">
        <v>2.4973544973544972</v>
      </c>
      <c r="H8625" s="13">
        <v>6</v>
      </c>
      <c r="I8625" s="13">
        <v>1</v>
      </c>
      <c r="J8625" s="13">
        <v>5</v>
      </c>
      <c r="K8625" s="13">
        <v>0.2</v>
      </c>
      <c r="L8625" s="13">
        <v>10</v>
      </c>
      <c r="M8625" s="13">
        <v>18.333333333333336</v>
      </c>
    </row>
    <row r="8626" spans="2:13">
      <c r="B8626" s="10">
        <v>8623</v>
      </c>
      <c r="C8626" s="13">
        <v>1.4</v>
      </c>
      <c r="D8626" s="13">
        <v>2.8571428571428572</v>
      </c>
      <c r="E8626" s="13">
        <v>16.363636363636363</v>
      </c>
      <c r="F8626" s="13">
        <v>23.364447393644475</v>
      </c>
      <c r="G8626" s="13">
        <v>3.4452554744525545</v>
      </c>
      <c r="H8626" s="13">
        <v>3.5555555555555554</v>
      </c>
      <c r="I8626" s="13">
        <v>1</v>
      </c>
      <c r="J8626" s="13">
        <v>5</v>
      </c>
      <c r="K8626" s="13">
        <v>0.2</v>
      </c>
      <c r="L8626" s="13">
        <v>10</v>
      </c>
      <c r="M8626" s="13">
        <v>17.857142857142858</v>
      </c>
    </row>
    <row r="8627" spans="2:13">
      <c r="B8627" s="10">
        <v>8624</v>
      </c>
      <c r="C8627" s="13">
        <v>0.8</v>
      </c>
      <c r="D8627" s="13">
        <v>5</v>
      </c>
      <c r="E8627" s="13">
        <v>10</v>
      </c>
      <c r="F8627" s="13">
        <v>15.329603729603729</v>
      </c>
      <c r="G8627" s="13">
        <v>2.4205128205128204</v>
      </c>
      <c r="H8627" s="13">
        <v>2.9090909090909092</v>
      </c>
      <c r="I8627" s="13">
        <v>1.4</v>
      </c>
      <c r="J8627" s="13">
        <v>3.5714285714285716</v>
      </c>
      <c r="K8627" s="13">
        <v>0.8</v>
      </c>
      <c r="L8627" s="13">
        <v>2.5</v>
      </c>
      <c r="M8627" s="13">
        <v>11.071428571428571</v>
      </c>
    </row>
    <row r="8628" spans="2:13">
      <c r="B8628" s="10">
        <v>8625</v>
      </c>
      <c r="C8628" s="13">
        <v>1.4</v>
      </c>
      <c r="D8628" s="13">
        <v>2.8571428571428572</v>
      </c>
      <c r="E8628" s="13">
        <v>12.558139534883722</v>
      </c>
      <c r="F8628" s="13">
        <v>18.060637037381223</v>
      </c>
      <c r="G8628" s="13">
        <v>2.5934065934065931</v>
      </c>
      <c r="H8628" s="13">
        <v>2.9090909090909092</v>
      </c>
      <c r="I8628" s="13">
        <v>1.4</v>
      </c>
      <c r="J8628" s="13">
        <v>3.5714285714285716</v>
      </c>
      <c r="K8628" s="13">
        <v>0.4</v>
      </c>
      <c r="L8628" s="13">
        <v>5</v>
      </c>
      <c r="M8628" s="13">
        <v>11.428571428571429</v>
      </c>
    </row>
    <row r="8629" spans="2:13">
      <c r="B8629" s="10">
        <v>8626</v>
      </c>
      <c r="C8629" s="13">
        <v>0.6</v>
      </c>
      <c r="D8629" s="13">
        <v>6.666666666666667</v>
      </c>
      <c r="E8629" s="13">
        <v>10</v>
      </c>
      <c r="F8629" s="13">
        <v>17.025641025641026</v>
      </c>
      <c r="G8629" s="13">
        <v>3.0256410256410255</v>
      </c>
      <c r="H8629" s="13">
        <v>4</v>
      </c>
      <c r="I8629" s="13">
        <v>0.8</v>
      </c>
      <c r="J8629" s="13">
        <v>6.25</v>
      </c>
      <c r="K8629" s="13">
        <v>0.4</v>
      </c>
      <c r="L8629" s="13">
        <v>5</v>
      </c>
      <c r="M8629" s="13">
        <v>17.916666666666668</v>
      </c>
    </row>
    <row r="8630" spans="2:13">
      <c r="B8630" s="10">
        <v>8627</v>
      </c>
      <c r="C8630" s="13">
        <v>0.4</v>
      </c>
      <c r="D8630" s="13">
        <v>10</v>
      </c>
      <c r="E8630" s="13">
        <v>13.5</v>
      </c>
      <c r="F8630" s="13">
        <v>21.2890599410416</v>
      </c>
      <c r="G8630" s="13">
        <v>3.3239436619718314</v>
      </c>
      <c r="H8630" s="13">
        <v>4.4651162790697674</v>
      </c>
      <c r="I8630" s="13">
        <v>0.8</v>
      </c>
      <c r="J8630" s="13">
        <v>6.25</v>
      </c>
      <c r="K8630" s="13">
        <v>0.2</v>
      </c>
      <c r="L8630" s="13">
        <v>10</v>
      </c>
      <c r="M8630" s="13">
        <v>26.25</v>
      </c>
    </row>
    <row r="8631" spans="2:13">
      <c r="B8631" s="10">
        <v>8628</v>
      </c>
      <c r="C8631" s="13">
        <v>0.8</v>
      </c>
      <c r="D8631" s="13">
        <v>5</v>
      </c>
      <c r="E8631" s="13">
        <v>9.473684210526315</v>
      </c>
      <c r="F8631" s="13">
        <v>18.170282849982097</v>
      </c>
      <c r="G8631" s="13">
        <v>3.2108843537414966</v>
      </c>
      <c r="H8631" s="13">
        <v>5.4857142857142858</v>
      </c>
      <c r="I8631" s="13">
        <v>1.4</v>
      </c>
      <c r="J8631" s="13">
        <v>3.5714285714285716</v>
      </c>
      <c r="K8631" s="13">
        <v>0.2</v>
      </c>
      <c r="L8631" s="13">
        <v>10</v>
      </c>
      <c r="M8631" s="13">
        <v>18.571428571428569</v>
      </c>
    </row>
    <row r="8632" spans="2:13">
      <c r="B8632" s="10">
        <v>8629</v>
      </c>
      <c r="C8632" s="13">
        <v>1.4</v>
      </c>
      <c r="D8632" s="13">
        <v>2.8571428571428572</v>
      </c>
      <c r="E8632" s="13">
        <v>11.25</v>
      </c>
      <c r="F8632" s="13">
        <v>21.883499170812605</v>
      </c>
      <c r="G8632" s="13">
        <v>3.5223880597014925</v>
      </c>
      <c r="H8632" s="13">
        <v>7.1111111111111107</v>
      </c>
      <c r="I8632" s="13">
        <v>1</v>
      </c>
      <c r="J8632" s="13">
        <v>5</v>
      </c>
      <c r="K8632" s="13">
        <v>0.4</v>
      </c>
      <c r="L8632" s="13">
        <v>5</v>
      </c>
      <c r="M8632" s="13">
        <v>12.857142857142858</v>
      </c>
    </row>
    <row r="8633" spans="2:13">
      <c r="B8633" s="10">
        <v>8630</v>
      </c>
      <c r="C8633" s="13">
        <v>0.8</v>
      </c>
      <c r="D8633" s="13">
        <v>5</v>
      </c>
      <c r="E8633" s="13">
        <v>12.272727272727273</v>
      </c>
      <c r="F8633" s="13">
        <v>17.840705654757336</v>
      </c>
      <c r="G8633" s="13">
        <v>2.4712041884816753</v>
      </c>
      <c r="H8633" s="13">
        <v>3.096774193548387</v>
      </c>
      <c r="I8633" s="13">
        <v>1.2</v>
      </c>
      <c r="J8633" s="13">
        <v>4.166666666666667</v>
      </c>
      <c r="K8633" s="13">
        <v>0.4</v>
      </c>
      <c r="L8633" s="13">
        <v>5</v>
      </c>
      <c r="M8633" s="13">
        <v>14.166666666666668</v>
      </c>
    </row>
    <row r="8634" spans="2:13">
      <c r="B8634" s="10">
        <v>8631</v>
      </c>
      <c r="C8634" s="13">
        <v>1.2</v>
      </c>
      <c r="D8634" s="13">
        <v>3.3333333333333335</v>
      </c>
      <c r="E8634" s="13">
        <v>10.188679245283019</v>
      </c>
      <c r="F8634" s="13">
        <v>19.070076984234717</v>
      </c>
      <c r="G8634" s="13">
        <v>3.3956834532374103</v>
      </c>
      <c r="H8634" s="13">
        <v>5.4857142857142858</v>
      </c>
      <c r="I8634" s="13">
        <v>0.4</v>
      </c>
      <c r="J8634" s="13">
        <v>12.5</v>
      </c>
      <c r="K8634" s="13">
        <v>0.1</v>
      </c>
      <c r="L8634" s="13">
        <v>20</v>
      </c>
      <c r="M8634" s="13">
        <v>35.833333333333336</v>
      </c>
    </row>
    <row r="8635" spans="2:13">
      <c r="B8635" s="10">
        <v>8632</v>
      </c>
      <c r="C8635" s="13">
        <v>1.2</v>
      </c>
      <c r="D8635" s="13">
        <v>3.3333333333333335</v>
      </c>
      <c r="E8635" s="13">
        <v>13.5</v>
      </c>
      <c r="F8635" s="13">
        <v>21.405263157894737</v>
      </c>
      <c r="G8635" s="13">
        <v>3.1052631578947372</v>
      </c>
      <c r="H8635" s="13">
        <v>4.8</v>
      </c>
      <c r="I8635" s="13">
        <v>1.4</v>
      </c>
      <c r="J8635" s="13">
        <v>3.5714285714285716</v>
      </c>
      <c r="K8635" s="13">
        <v>0.6</v>
      </c>
      <c r="L8635" s="13">
        <v>3.3333333333333335</v>
      </c>
      <c r="M8635" s="13">
        <v>10.238095238095239</v>
      </c>
    </row>
    <row r="8636" spans="2:13">
      <c r="B8636" s="10">
        <v>8633</v>
      </c>
      <c r="C8636" s="13">
        <v>1.4</v>
      </c>
      <c r="D8636" s="13">
        <v>2.8571428571428572</v>
      </c>
      <c r="E8636" s="13">
        <v>8.7096774193548381</v>
      </c>
      <c r="F8636" s="13">
        <v>16.344462463466307</v>
      </c>
      <c r="G8636" s="13">
        <v>2.4455958549222796</v>
      </c>
      <c r="H8636" s="13">
        <v>5.1891891891891895</v>
      </c>
      <c r="I8636" s="13">
        <v>0.8</v>
      </c>
      <c r="J8636" s="13">
        <v>6.25</v>
      </c>
      <c r="K8636" s="13">
        <v>0.2</v>
      </c>
      <c r="L8636" s="13">
        <v>10</v>
      </c>
      <c r="M8636" s="13">
        <v>19.107142857142858</v>
      </c>
    </row>
    <row r="8637" spans="2:13">
      <c r="B8637" s="10">
        <v>8634</v>
      </c>
      <c r="C8637" s="13">
        <v>0.2</v>
      </c>
      <c r="D8637" s="13">
        <v>20</v>
      </c>
      <c r="E8637" s="13">
        <v>13.170731707317072</v>
      </c>
      <c r="F8637" s="13">
        <v>20.165722073405703</v>
      </c>
      <c r="G8637" s="13">
        <v>2.7283236994219653</v>
      </c>
      <c r="H8637" s="13">
        <v>4.2666666666666666</v>
      </c>
      <c r="I8637" s="13">
        <v>0.8</v>
      </c>
      <c r="J8637" s="13">
        <v>6.25</v>
      </c>
      <c r="K8637" s="13">
        <v>0.8</v>
      </c>
      <c r="L8637" s="13">
        <v>2.5</v>
      </c>
      <c r="M8637" s="13">
        <v>28.75</v>
      </c>
    </row>
    <row r="8638" spans="2:13">
      <c r="B8638" s="10">
        <v>8635</v>
      </c>
      <c r="C8638" s="13">
        <v>0.8</v>
      </c>
      <c r="D8638" s="13">
        <v>5</v>
      </c>
      <c r="E8638" s="13">
        <v>11.739130434782609</v>
      </c>
      <c r="F8638" s="13">
        <v>17.438963577840482</v>
      </c>
      <c r="G8638" s="13">
        <v>2.4455958549222796</v>
      </c>
      <c r="H8638" s="13">
        <v>3.2542372881355934</v>
      </c>
      <c r="I8638" s="13">
        <v>1</v>
      </c>
      <c r="J8638" s="13">
        <v>5</v>
      </c>
      <c r="K8638" s="13">
        <v>0.1</v>
      </c>
      <c r="L8638" s="13">
        <v>20</v>
      </c>
      <c r="M8638" s="13">
        <v>30</v>
      </c>
    </row>
    <row r="8639" spans="2:13">
      <c r="B8639" s="10">
        <v>8636</v>
      </c>
      <c r="C8639" s="13">
        <v>0.8</v>
      </c>
      <c r="D8639" s="13">
        <v>5</v>
      </c>
      <c r="E8639" s="13">
        <v>10.384615384615385</v>
      </c>
      <c r="F8639" s="13">
        <v>16.368185212845408</v>
      </c>
      <c r="G8639" s="13">
        <v>2.29126213592233</v>
      </c>
      <c r="H8639" s="13">
        <v>3.6923076923076925</v>
      </c>
      <c r="I8639" s="13">
        <v>1.4</v>
      </c>
      <c r="J8639" s="13">
        <v>3.5714285714285716</v>
      </c>
      <c r="K8639" s="13">
        <v>0.6</v>
      </c>
      <c r="L8639" s="13">
        <v>3.3333333333333335</v>
      </c>
      <c r="M8639" s="13">
        <v>11.904761904761905</v>
      </c>
    </row>
    <row r="8640" spans="2:13">
      <c r="B8640" s="10">
        <v>8637</v>
      </c>
      <c r="C8640" s="13">
        <v>1</v>
      </c>
      <c r="D8640" s="13">
        <v>4</v>
      </c>
      <c r="E8640" s="13">
        <v>11.25</v>
      </c>
      <c r="F8640" s="13">
        <v>17.756666666666668</v>
      </c>
      <c r="G8640" s="13">
        <v>2.6666666666666665</v>
      </c>
      <c r="H8640" s="13">
        <v>3.84</v>
      </c>
      <c r="I8640" s="13">
        <v>1.4</v>
      </c>
      <c r="J8640" s="13">
        <v>3.5714285714285716</v>
      </c>
      <c r="K8640" s="13">
        <v>0.2</v>
      </c>
      <c r="L8640" s="13">
        <v>10</v>
      </c>
      <c r="M8640" s="13">
        <v>17.571428571428569</v>
      </c>
    </row>
    <row r="8641" spans="2:13">
      <c r="B8641" s="10">
        <v>8638</v>
      </c>
      <c r="C8641" s="13">
        <v>1</v>
      </c>
      <c r="D8641" s="13">
        <v>4</v>
      </c>
      <c r="E8641" s="13">
        <v>12</v>
      </c>
      <c r="F8641" s="13">
        <v>20.95</v>
      </c>
      <c r="G8641" s="13">
        <v>2.95</v>
      </c>
      <c r="H8641" s="13">
        <v>6</v>
      </c>
      <c r="I8641" s="13">
        <v>1</v>
      </c>
      <c r="J8641" s="13">
        <v>5</v>
      </c>
      <c r="K8641" s="13">
        <v>1</v>
      </c>
      <c r="L8641" s="13">
        <v>2</v>
      </c>
      <c r="M8641" s="13">
        <v>11</v>
      </c>
    </row>
    <row r="8642" spans="2:13">
      <c r="B8642" s="10">
        <v>8639</v>
      </c>
      <c r="C8642" s="13">
        <v>0.6</v>
      </c>
      <c r="D8642" s="13">
        <v>6.666666666666667</v>
      </c>
      <c r="E8642" s="13">
        <v>12</v>
      </c>
      <c r="F8642" s="13">
        <v>19.123913043478261</v>
      </c>
      <c r="G8642" s="13">
        <v>2.95</v>
      </c>
      <c r="H8642" s="13">
        <v>4.1739130434782608</v>
      </c>
      <c r="I8642" s="13">
        <v>1</v>
      </c>
      <c r="J8642" s="13">
        <v>5</v>
      </c>
      <c r="K8642" s="13">
        <v>0.4</v>
      </c>
      <c r="L8642" s="13">
        <v>5</v>
      </c>
      <c r="M8642" s="13">
        <v>16.666666666666668</v>
      </c>
    </row>
    <row r="8643" spans="2:13">
      <c r="B8643" s="10">
        <v>8640</v>
      </c>
      <c r="C8643" s="13">
        <v>1.6</v>
      </c>
      <c r="D8643" s="13">
        <v>2.5</v>
      </c>
      <c r="E8643" s="13">
        <v>13.5</v>
      </c>
      <c r="F8643" s="13">
        <v>39.791262135922331</v>
      </c>
      <c r="G8643" s="13">
        <v>2.29126213592233</v>
      </c>
      <c r="H8643" s="13">
        <v>24</v>
      </c>
      <c r="I8643" s="13">
        <v>1.2</v>
      </c>
      <c r="J8643" s="13">
        <v>4.166666666666667</v>
      </c>
      <c r="K8643" s="13">
        <v>0.4</v>
      </c>
      <c r="L8643" s="13">
        <v>5</v>
      </c>
      <c r="M8643" s="13">
        <v>11.666666666666668</v>
      </c>
    </row>
    <row r="8644" spans="2:13">
      <c r="B8644" s="10">
        <v>8641</v>
      </c>
      <c r="C8644" s="13">
        <v>0.6</v>
      </c>
      <c r="D8644" s="13">
        <v>6.666666666666667</v>
      </c>
      <c r="E8644" s="13">
        <v>16.363636363636363</v>
      </c>
      <c r="F8644" s="13">
        <v>21.79319278744698</v>
      </c>
      <c r="G8644" s="13">
        <v>2.0611353711790392</v>
      </c>
      <c r="H8644" s="13">
        <v>3.3684210526315788</v>
      </c>
      <c r="I8644" s="13">
        <v>1</v>
      </c>
      <c r="J8644" s="13">
        <v>5</v>
      </c>
      <c r="K8644" s="13">
        <v>0.4</v>
      </c>
      <c r="L8644" s="13">
        <v>5</v>
      </c>
      <c r="M8644" s="13">
        <v>16.666666666666668</v>
      </c>
    </row>
    <row r="8645" spans="2:13">
      <c r="B8645" s="10">
        <v>8642</v>
      </c>
      <c r="C8645" s="13">
        <v>0.6</v>
      </c>
      <c r="D8645" s="13">
        <v>6.666666666666667</v>
      </c>
      <c r="E8645" s="13">
        <v>11.020408163265305</v>
      </c>
      <c r="F8645" s="13">
        <v>16.901086871530218</v>
      </c>
      <c r="G8645" s="13">
        <v>2.3251231527093594</v>
      </c>
      <c r="H8645" s="13">
        <v>3.5555555555555554</v>
      </c>
      <c r="I8645" s="13">
        <v>1</v>
      </c>
      <c r="J8645" s="13">
        <v>5</v>
      </c>
      <c r="K8645" s="13">
        <v>0.6</v>
      </c>
      <c r="L8645" s="13">
        <v>3.3333333333333335</v>
      </c>
      <c r="M8645" s="13">
        <v>15.000000000000002</v>
      </c>
    </row>
    <row r="8646" spans="2:13">
      <c r="B8646" s="10">
        <v>8643</v>
      </c>
      <c r="C8646" s="13">
        <v>1.2</v>
      </c>
      <c r="D8646" s="13">
        <v>3.3333333333333335</v>
      </c>
      <c r="E8646" s="13">
        <v>11.020408163265305</v>
      </c>
      <c r="F8646" s="13">
        <v>17.658934126414383</v>
      </c>
      <c r="G8646" s="13">
        <v>2.3718592964824121</v>
      </c>
      <c r="H8646" s="13">
        <v>4.2666666666666666</v>
      </c>
      <c r="I8646" s="13">
        <v>1</v>
      </c>
      <c r="J8646" s="13">
        <v>5</v>
      </c>
      <c r="K8646" s="13">
        <v>0.6</v>
      </c>
      <c r="L8646" s="13">
        <v>3.3333333333333335</v>
      </c>
      <c r="M8646" s="13">
        <v>11.666666666666668</v>
      </c>
    </row>
    <row r="8647" spans="2:13">
      <c r="B8647" s="10">
        <v>8644</v>
      </c>
      <c r="C8647" s="13">
        <v>1</v>
      </c>
      <c r="D8647" s="13">
        <v>4</v>
      </c>
      <c r="E8647" s="13">
        <v>13.846153846153847</v>
      </c>
      <c r="F8647" s="13">
        <v>20.656938398011995</v>
      </c>
      <c r="G8647" s="13">
        <v>2.6368715083798882</v>
      </c>
      <c r="H8647" s="13">
        <v>4.1739130434782608</v>
      </c>
      <c r="I8647" s="13">
        <v>0.8</v>
      </c>
      <c r="J8647" s="13">
        <v>6.25</v>
      </c>
      <c r="K8647" s="13">
        <v>0.4</v>
      </c>
      <c r="L8647" s="13">
        <v>5</v>
      </c>
      <c r="M8647" s="13">
        <v>15.25</v>
      </c>
    </row>
    <row r="8648" spans="2:13">
      <c r="B8648" s="10">
        <v>8645</v>
      </c>
      <c r="C8648" s="13">
        <v>1.6</v>
      </c>
      <c r="D8648" s="13">
        <v>2.5</v>
      </c>
      <c r="E8648" s="13">
        <v>12.857142857142858</v>
      </c>
      <c r="F8648" s="13">
        <v>19.568409612365656</v>
      </c>
      <c r="G8648" s="13">
        <v>2.7928994082840237</v>
      </c>
      <c r="H8648" s="13">
        <v>3.9183673469387754</v>
      </c>
      <c r="I8648" s="13">
        <v>0.6</v>
      </c>
      <c r="J8648" s="13">
        <v>8.3333333333333339</v>
      </c>
      <c r="K8648" s="13">
        <v>0.4</v>
      </c>
      <c r="L8648" s="13">
        <v>5</v>
      </c>
      <c r="M8648" s="13">
        <v>15.833333333333334</v>
      </c>
    </row>
    <row r="8649" spans="2:13">
      <c r="B8649" s="10">
        <v>8646</v>
      </c>
      <c r="C8649" s="13">
        <v>0.8</v>
      </c>
      <c r="D8649" s="13">
        <v>5</v>
      </c>
      <c r="E8649" s="13">
        <v>12.857142857142858</v>
      </c>
      <c r="F8649" s="13">
        <v>21.076442317201007</v>
      </c>
      <c r="G8649" s="13">
        <v>2.0257510729613735</v>
      </c>
      <c r="H8649" s="13">
        <v>6.193548387096774</v>
      </c>
      <c r="I8649" s="13">
        <v>1.2</v>
      </c>
      <c r="J8649" s="13">
        <v>4.166666666666667</v>
      </c>
      <c r="K8649" s="13">
        <v>0.1</v>
      </c>
      <c r="L8649" s="13">
        <v>20</v>
      </c>
      <c r="M8649" s="13">
        <v>29.166666666666668</v>
      </c>
    </row>
    <row r="8650" spans="2:13">
      <c r="B8650" s="10">
        <v>8647</v>
      </c>
      <c r="C8650" s="13">
        <v>0.6</v>
      </c>
      <c r="D8650" s="13">
        <v>6.666666666666667</v>
      </c>
      <c r="E8650" s="13">
        <v>16.875</v>
      </c>
      <c r="F8650" s="13">
        <v>24.90334008097166</v>
      </c>
      <c r="G8650" s="13">
        <v>3.1052631578947372</v>
      </c>
      <c r="H8650" s="13">
        <v>4.9230769230769234</v>
      </c>
      <c r="I8650" s="13">
        <v>1.4</v>
      </c>
      <c r="J8650" s="13">
        <v>3.5714285714285716</v>
      </c>
      <c r="K8650" s="13">
        <v>0.4</v>
      </c>
      <c r="L8650" s="13">
        <v>5</v>
      </c>
      <c r="M8650" s="13">
        <v>15.238095238095239</v>
      </c>
    </row>
    <row r="8651" spans="2:13">
      <c r="B8651" s="10">
        <v>8648</v>
      </c>
      <c r="C8651" s="13">
        <v>1</v>
      </c>
      <c r="D8651" s="13">
        <v>4</v>
      </c>
      <c r="E8651" s="13">
        <v>12.272727272727273</v>
      </c>
      <c r="F8651" s="13">
        <v>18.816166989039328</v>
      </c>
      <c r="G8651" s="13">
        <v>2.458333333333333</v>
      </c>
      <c r="H8651" s="13">
        <v>4.0851063829787231</v>
      </c>
      <c r="I8651" s="13">
        <v>0.8</v>
      </c>
      <c r="J8651" s="13">
        <v>6.25</v>
      </c>
      <c r="K8651" s="13">
        <v>0.6</v>
      </c>
      <c r="L8651" s="13">
        <v>3.3333333333333335</v>
      </c>
      <c r="M8651" s="13">
        <v>13.583333333333334</v>
      </c>
    </row>
    <row r="8652" spans="2:13">
      <c r="B8652" s="10">
        <v>8649</v>
      </c>
      <c r="C8652" s="13">
        <v>0.4</v>
      </c>
      <c r="D8652" s="13">
        <v>10</v>
      </c>
      <c r="E8652" s="13">
        <v>12.857142857142858</v>
      </c>
      <c r="F8652" s="13">
        <v>20.565710712052176</v>
      </c>
      <c r="G8652" s="13">
        <v>3.0256410256410255</v>
      </c>
      <c r="H8652" s="13">
        <v>4.6829268292682924</v>
      </c>
      <c r="I8652" s="13">
        <v>1</v>
      </c>
      <c r="J8652" s="13">
        <v>5</v>
      </c>
      <c r="K8652" s="13">
        <v>0.2</v>
      </c>
      <c r="L8652" s="13">
        <v>10</v>
      </c>
      <c r="M8652" s="13">
        <v>25</v>
      </c>
    </row>
    <row r="8653" spans="2:13">
      <c r="B8653" s="10">
        <v>8650</v>
      </c>
      <c r="C8653" s="13">
        <v>0.4</v>
      </c>
      <c r="D8653" s="13">
        <v>10</v>
      </c>
      <c r="E8653" s="13">
        <v>11.25</v>
      </c>
      <c r="F8653" s="13">
        <v>18.535255474452555</v>
      </c>
      <c r="G8653" s="13">
        <v>3.4452554744525545</v>
      </c>
      <c r="H8653" s="13">
        <v>3.84</v>
      </c>
      <c r="I8653" s="13">
        <v>1</v>
      </c>
      <c r="J8653" s="13">
        <v>5</v>
      </c>
      <c r="K8653" s="13">
        <v>0.4</v>
      </c>
      <c r="L8653" s="13">
        <v>5</v>
      </c>
      <c r="M8653" s="13">
        <v>20</v>
      </c>
    </row>
    <row r="8654" spans="2:13">
      <c r="B8654" s="10">
        <v>8651</v>
      </c>
      <c r="C8654" s="13">
        <v>0.4</v>
      </c>
      <c r="D8654" s="13">
        <v>10</v>
      </c>
      <c r="E8654" s="13">
        <v>9.473684210526315</v>
      </c>
      <c r="F8654" s="13">
        <v>16.37592095342654</v>
      </c>
      <c r="G8654" s="13">
        <v>2.7283236994219653</v>
      </c>
      <c r="H8654" s="13">
        <v>4.1739130434782608</v>
      </c>
      <c r="I8654" s="13">
        <v>1.4</v>
      </c>
      <c r="J8654" s="13">
        <v>3.5714285714285716</v>
      </c>
      <c r="K8654" s="13">
        <v>0.4</v>
      </c>
      <c r="L8654" s="13">
        <v>5</v>
      </c>
      <c r="M8654" s="13">
        <v>18.571428571428569</v>
      </c>
    </row>
    <row r="8655" spans="2:13">
      <c r="B8655" s="10">
        <v>8652</v>
      </c>
      <c r="C8655" s="13">
        <v>1</v>
      </c>
      <c r="D8655" s="13">
        <v>4</v>
      </c>
      <c r="E8655" s="13">
        <v>15.428571428571429</v>
      </c>
      <c r="F8655" s="13">
        <v>22.724562165291648</v>
      </c>
      <c r="G8655" s="13">
        <v>3.2108843537414966</v>
      </c>
      <c r="H8655" s="13">
        <v>4.0851063829787231</v>
      </c>
      <c r="I8655" s="13">
        <v>1.2</v>
      </c>
      <c r="J8655" s="13">
        <v>4.166666666666667</v>
      </c>
      <c r="K8655" s="13">
        <v>0.4</v>
      </c>
      <c r="L8655" s="13">
        <v>5</v>
      </c>
      <c r="M8655" s="13">
        <v>13.166666666666668</v>
      </c>
    </row>
    <row r="8656" spans="2:13">
      <c r="B8656" s="10">
        <v>8653</v>
      </c>
      <c r="C8656" s="13">
        <v>0.6</v>
      </c>
      <c r="D8656" s="13">
        <v>6.666666666666667</v>
      </c>
      <c r="E8656" s="13">
        <v>9.6428571428571441</v>
      </c>
      <c r="F8656" s="13">
        <v>19.951046798029559</v>
      </c>
      <c r="G8656" s="13">
        <v>3.6875</v>
      </c>
      <c r="H8656" s="13">
        <v>6.6206896551724137</v>
      </c>
      <c r="I8656" s="13">
        <v>1</v>
      </c>
      <c r="J8656" s="13">
        <v>5</v>
      </c>
      <c r="K8656" s="13">
        <v>0.4</v>
      </c>
      <c r="L8656" s="13">
        <v>5</v>
      </c>
      <c r="M8656" s="13">
        <v>16.666666666666668</v>
      </c>
    </row>
    <row r="8657" spans="2:13">
      <c r="B8657" s="10">
        <v>8654</v>
      </c>
      <c r="C8657" s="13">
        <v>0.8</v>
      </c>
      <c r="D8657" s="13">
        <v>5</v>
      </c>
      <c r="E8657" s="13">
        <v>15</v>
      </c>
      <c r="F8657" s="13">
        <v>22.224242424242423</v>
      </c>
      <c r="G8657" s="13">
        <v>2.8606060606060604</v>
      </c>
      <c r="H8657" s="13">
        <v>4.3636363636363633</v>
      </c>
      <c r="I8657" s="13">
        <v>0.8</v>
      </c>
      <c r="J8657" s="13">
        <v>6.25</v>
      </c>
      <c r="K8657" s="13">
        <v>0.2</v>
      </c>
      <c r="L8657" s="13">
        <v>10</v>
      </c>
      <c r="M8657" s="13">
        <v>21.25</v>
      </c>
    </row>
    <row r="8658" spans="2:13">
      <c r="B8658" s="10">
        <v>8655</v>
      </c>
      <c r="C8658" s="13">
        <v>1.2</v>
      </c>
      <c r="D8658" s="13">
        <v>3.3333333333333335</v>
      </c>
      <c r="E8658" s="13">
        <v>12</v>
      </c>
      <c r="F8658" s="13">
        <v>19.985018726591761</v>
      </c>
      <c r="G8658" s="13">
        <v>2.6516853932584272</v>
      </c>
      <c r="H8658" s="13">
        <v>5.333333333333333</v>
      </c>
      <c r="I8658" s="13">
        <v>0.6</v>
      </c>
      <c r="J8658" s="13">
        <v>8.3333333333333339</v>
      </c>
      <c r="K8658" s="13">
        <v>0.4</v>
      </c>
      <c r="L8658" s="13">
        <v>5</v>
      </c>
      <c r="M8658" s="13">
        <v>16.666666666666668</v>
      </c>
    </row>
    <row r="8659" spans="2:13">
      <c r="B8659" s="10">
        <v>8656</v>
      </c>
      <c r="C8659" s="13">
        <v>1.2</v>
      </c>
      <c r="D8659" s="13">
        <v>3.3333333333333335</v>
      </c>
      <c r="E8659" s="13">
        <v>10</v>
      </c>
      <c r="F8659" s="13">
        <v>16.448988814823185</v>
      </c>
      <c r="G8659" s="13">
        <v>2.8263473053892216</v>
      </c>
      <c r="H8659" s="13">
        <v>3.6226415094339623</v>
      </c>
      <c r="I8659" s="13">
        <v>0.6</v>
      </c>
      <c r="J8659" s="13">
        <v>8.3333333333333339</v>
      </c>
      <c r="K8659" s="13">
        <v>0.8</v>
      </c>
      <c r="L8659" s="13">
        <v>2.5</v>
      </c>
      <c r="M8659" s="13">
        <v>14.166666666666668</v>
      </c>
    </row>
    <row r="8660" spans="2:13">
      <c r="B8660" s="10">
        <v>8657</v>
      </c>
      <c r="C8660" s="13">
        <v>0.4</v>
      </c>
      <c r="D8660" s="13">
        <v>10</v>
      </c>
      <c r="E8660" s="13">
        <v>10.188679245283019</v>
      </c>
      <c r="F8660" s="13">
        <v>16.495958032510199</v>
      </c>
      <c r="G8660" s="13">
        <v>3.603053435114504</v>
      </c>
      <c r="H8660" s="13">
        <v>2.704225352112676</v>
      </c>
      <c r="I8660" s="13">
        <v>1</v>
      </c>
      <c r="J8660" s="13">
        <v>5</v>
      </c>
      <c r="K8660" s="13">
        <v>0.1</v>
      </c>
      <c r="L8660" s="13">
        <v>20</v>
      </c>
      <c r="M8660" s="13">
        <v>35</v>
      </c>
    </row>
    <row r="8661" spans="2:13">
      <c r="B8661" s="10">
        <v>8658</v>
      </c>
      <c r="C8661" s="13">
        <v>0.6</v>
      </c>
      <c r="D8661" s="13">
        <v>6.666666666666667</v>
      </c>
      <c r="E8661" s="13">
        <v>10.588235294117647</v>
      </c>
      <c r="F8661" s="13">
        <v>18.857516339869282</v>
      </c>
      <c r="G8661" s="13">
        <v>2.6222222222222222</v>
      </c>
      <c r="H8661" s="13">
        <v>5.6470588235294121</v>
      </c>
      <c r="I8661" s="13">
        <v>1</v>
      </c>
      <c r="J8661" s="13">
        <v>5</v>
      </c>
      <c r="K8661" s="13">
        <v>0.2</v>
      </c>
      <c r="L8661" s="13">
        <v>10</v>
      </c>
      <c r="M8661" s="13">
        <v>21.666666666666668</v>
      </c>
    </row>
    <row r="8662" spans="2:13">
      <c r="B8662" s="10">
        <v>8659</v>
      </c>
      <c r="C8662" s="13">
        <v>1</v>
      </c>
      <c r="D8662" s="13">
        <v>4</v>
      </c>
      <c r="E8662" s="13">
        <v>12.558139534883722</v>
      </c>
      <c r="F8662" s="13">
        <v>20.102583979328166</v>
      </c>
      <c r="G8662" s="13">
        <v>3.2777777777777777</v>
      </c>
      <c r="H8662" s="13">
        <v>4.2666666666666666</v>
      </c>
      <c r="I8662" s="13">
        <v>1</v>
      </c>
      <c r="J8662" s="13">
        <v>5</v>
      </c>
      <c r="K8662" s="13">
        <v>0.6</v>
      </c>
      <c r="L8662" s="13">
        <v>3.3333333333333335</v>
      </c>
      <c r="M8662" s="13">
        <v>12.333333333333334</v>
      </c>
    </row>
    <row r="8663" spans="2:13">
      <c r="B8663" s="10">
        <v>8660</v>
      </c>
      <c r="C8663" s="13">
        <v>1</v>
      </c>
      <c r="D8663" s="13">
        <v>4</v>
      </c>
      <c r="E8663" s="13">
        <v>13.170731707317072</v>
      </c>
      <c r="F8663" s="13">
        <v>23.207032485190886</v>
      </c>
      <c r="G8663" s="13">
        <v>2.6516853932584272</v>
      </c>
      <c r="H8663" s="13">
        <v>7.384615384615385</v>
      </c>
      <c r="I8663" s="13">
        <v>1</v>
      </c>
      <c r="J8663" s="13">
        <v>5</v>
      </c>
      <c r="K8663" s="13">
        <v>0.6</v>
      </c>
      <c r="L8663" s="13">
        <v>3.3333333333333335</v>
      </c>
      <c r="M8663" s="13">
        <v>12.333333333333334</v>
      </c>
    </row>
    <row r="8664" spans="2:13">
      <c r="B8664" s="10">
        <v>8661</v>
      </c>
      <c r="C8664" s="13">
        <v>1.2</v>
      </c>
      <c r="D8664" s="13">
        <v>3.3333333333333335</v>
      </c>
      <c r="E8664" s="13">
        <v>10.8</v>
      </c>
      <c r="F8664" s="13">
        <v>16.565217391304348</v>
      </c>
      <c r="G8664" s="13">
        <v>2.5652173913043477</v>
      </c>
      <c r="H8664" s="13">
        <v>3.2</v>
      </c>
      <c r="I8664" s="13">
        <v>0.8</v>
      </c>
      <c r="J8664" s="13">
        <v>6.25</v>
      </c>
      <c r="K8664" s="13">
        <v>0.4</v>
      </c>
      <c r="L8664" s="13">
        <v>5</v>
      </c>
      <c r="M8664" s="13">
        <v>14.583333333333334</v>
      </c>
    </row>
    <row r="8665" spans="2:13">
      <c r="B8665" s="10">
        <v>8662</v>
      </c>
      <c r="C8665" s="13">
        <v>1.2</v>
      </c>
      <c r="D8665" s="13">
        <v>3.3333333333333335</v>
      </c>
      <c r="E8665" s="13">
        <v>12.558139534883722</v>
      </c>
      <c r="F8665" s="13">
        <v>19.191038943167747</v>
      </c>
      <c r="G8665" s="13">
        <v>2.7928994082840237</v>
      </c>
      <c r="H8665" s="13">
        <v>3.84</v>
      </c>
      <c r="I8665" s="13">
        <v>0.8</v>
      </c>
      <c r="J8665" s="13">
        <v>6.25</v>
      </c>
      <c r="K8665" s="13">
        <v>0.6</v>
      </c>
      <c r="L8665" s="13">
        <v>3.3333333333333335</v>
      </c>
      <c r="M8665" s="13">
        <v>12.916666666666668</v>
      </c>
    </row>
    <row r="8666" spans="2:13">
      <c r="B8666" s="10">
        <v>8663</v>
      </c>
      <c r="C8666" s="13">
        <v>0.6</v>
      </c>
      <c r="D8666" s="13">
        <v>6.666666666666667</v>
      </c>
      <c r="E8666" s="13">
        <v>11.25</v>
      </c>
      <c r="F8666" s="13">
        <v>17.889455782312925</v>
      </c>
      <c r="G8666" s="13">
        <v>3.2108843537414966</v>
      </c>
      <c r="H8666" s="13">
        <v>3.4285714285714284</v>
      </c>
      <c r="I8666" s="13">
        <v>0.8</v>
      </c>
      <c r="J8666" s="13">
        <v>6.25</v>
      </c>
      <c r="K8666" s="13">
        <v>0.2</v>
      </c>
      <c r="L8666" s="13">
        <v>10</v>
      </c>
      <c r="M8666" s="13">
        <v>22.916666666666668</v>
      </c>
    </row>
    <row r="8667" spans="2:13">
      <c r="B8667" s="10">
        <v>8664</v>
      </c>
      <c r="C8667" s="13">
        <v>0.6</v>
      </c>
      <c r="D8667" s="13">
        <v>6.666666666666667</v>
      </c>
      <c r="E8667" s="13">
        <v>15.428571428571429</v>
      </c>
      <c r="F8667" s="13">
        <v>24.575238095238095</v>
      </c>
      <c r="G8667" s="13">
        <v>3.1466666666666669</v>
      </c>
      <c r="H8667" s="13">
        <v>6</v>
      </c>
      <c r="I8667" s="13">
        <v>1</v>
      </c>
      <c r="J8667" s="13">
        <v>5</v>
      </c>
      <c r="K8667" s="13">
        <v>0.1</v>
      </c>
      <c r="L8667" s="13">
        <v>20</v>
      </c>
      <c r="M8667" s="13">
        <v>31.666666666666668</v>
      </c>
    </row>
    <row r="8668" spans="2:13">
      <c r="B8668" s="10">
        <v>8665</v>
      </c>
      <c r="C8668" s="13">
        <v>1</v>
      </c>
      <c r="D8668" s="13">
        <v>4</v>
      </c>
      <c r="E8668" s="13">
        <v>11.739130434782609</v>
      </c>
      <c r="F8668" s="13">
        <v>19.842347119123367</v>
      </c>
      <c r="G8668" s="13">
        <v>3.4202898550724639</v>
      </c>
      <c r="H8668" s="13">
        <v>4.6829268292682924</v>
      </c>
      <c r="I8668" s="13">
        <v>1.2</v>
      </c>
      <c r="J8668" s="13">
        <v>4.166666666666667</v>
      </c>
      <c r="K8668" s="13">
        <v>0.6</v>
      </c>
      <c r="L8668" s="13">
        <v>3.3333333333333335</v>
      </c>
      <c r="M8668" s="13">
        <v>11.500000000000002</v>
      </c>
    </row>
    <row r="8669" spans="2:13">
      <c r="B8669" s="10">
        <v>8666</v>
      </c>
      <c r="C8669" s="13">
        <v>1.4</v>
      </c>
      <c r="D8669" s="13">
        <v>2.8571428571428572</v>
      </c>
      <c r="E8669" s="13">
        <v>12.857142857142858</v>
      </c>
      <c r="F8669" s="13">
        <v>21.052826310380269</v>
      </c>
      <c r="G8669" s="13">
        <v>3.3956834532374103</v>
      </c>
      <c r="H8669" s="13">
        <v>4.8</v>
      </c>
      <c r="I8669" s="13">
        <v>0.8</v>
      </c>
      <c r="J8669" s="13">
        <v>6.25</v>
      </c>
      <c r="K8669" s="13">
        <v>0.4</v>
      </c>
      <c r="L8669" s="13">
        <v>5</v>
      </c>
      <c r="M8669" s="13">
        <v>14.107142857142858</v>
      </c>
    </row>
    <row r="8670" spans="2:13">
      <c r="B8670" s="10">
        <v>8667</v>
      </c>
      <c r="C8670" s="13">
        <v>1.2</v>
      </c>
      <c r="D8670" s="13">
        <v>3.3333333333333335</v>
      </c>
      <c r="E8670" s="13">
        <v>13.5</v>
      </c>
      <c r="F8670" s="13">
        <v>19.702945990180034</v>
      </c>
      <c r="G8670" s="13">
        <v>2.5106382978723403</v>
      </c>
      <c r="H8670" s="13">
        <v>3.6923076923076925</v>
      </c>
      <c r="I8670" s="13">
        <v>0.8</v>
      </c>
      <c r="J8670" s="13">
        <v>6.25</v>
      </c>
      <c r="K8670" s="13">
        <v>0.6</v>
      </c>
      <c r="L8670" s="13">
        <v>3.3333333333333335</v>
      </c>
      <c r="M8670" s="13">
        <v>12.916666666666668</v>
      </c>
    </row>
    <row r="8671" spans="2:13">
      <c r="B8671" s="10">
        <v>8668</v>
      </c>
      <c r="C8671" s="13">
        <v>1.4</v>
      </c>
      <c r="D8671" s="13">
        <v>2.8571428571428572</v>
      </c>
      <c r="E8671" s="13">
        <v>11.48936170212766</v>
      </c>
      <c r="F8671" s="13">
        <v>19.592131138230428</v>
      </c>
      <c r="G8671" s="13">
        <v>2.9135802469135803</v>
      </c>
      <c r="H8671" s="13">
        <v>5.1891891891891895</v>
      </c>
      <c r="I8671" s="13">
        <v>0.8</v>
      </c>
      <c r="J8671" s="13">
        <v>6.25</v>
      </c>
      <c r="K8671" s="13">
        <v>0.4</v>
      </c>
      <c r="L8671" s="13">
        <v>5</v>
      </c>
      <c r="M8671" s="13">
        <v>14.107142857142858</v>
      </c>
    </row>
    <row r="8672" spans="2:13">
      <c r="B8672" s="10">
        <v>8669</v>
      </c>
      <c r="C8672" s="13">
        <v>0.6</v>
      </c>
      <c r="D8672" s="13">
        <v>6.666666666666667</v>
      </c>
      <c r="E8672" s="13">
        <v>8.4375</v>
      </c>
      <c r="F8672" s="13">
        <v>14.309541068542636</v>
      </c>
      <c r="G8672" s="13">
        <v>3.0063694267515921</v>
      </c>
      <c r="H8672" s="13">
        <v>2.8656716417910446</v>
      </c>
      <c r="I8672" s="13">
        <v>1.4</v>
      </c>
      <c r="J8672" s="13">
        <v>3.5714285714285716</v>
      </c>
      <c r="K8672" s="13">
        <v>0.4</v>
      </c>
      <c r="L8672" s="13">
        <v>5</v>
      </c>
      <c r="M8672" s="13">
        <v>15.238095238095239</v>
      </c>
    </row>
    <row r="8673" spans="2:13">
      <c r="B8673" s="10">
        <v>8670</v>
      </c>
      <c r="C8673" s="13">
        <v>1</v>
      </c>
      <c r="D8673" s="13">
        <v>4</v>
      </c>
      <c r="E8673" s="13">
        <v>10.188679245283019</v>
      </c>
      <c r="F8673" s="13">
        <v>17.969634523652353</v>
      </c>
      <c r="G8673" s="13">
        <v>2.7283236994219653</v>
      </c>
      <c r="H8673" s="13">
        <v>5.0526315789473681</v>
      </c>
      <c r="I8673" s="13">
        <v>1</v>
      </c>
      <c r="J8673" s="13">
        <v>5</v>
      </c>
      <c r="K8673" s="13">
        <v>0.2</v>
      </c>
      <c r="L8673" s="13">
        <v>10</v>
      </c>
      <c r="M8673" s="13">
        <v>19</v>
      </c>
    </row>
    <row r="8674" spans="2:13">
      <c r="B8674" s="10">
        <v>8671</v>
      </c>
      <c r="C8674" s="13">
        <v>0.8</v>
      </c>
      <c r="D8674" s="13">
        <v>5</v>
      </c>
      <c r="E8674" s="13">
        <v>10.384615384615385</v>
      </c>
      <c r="F8674" s="13">
        <v>19.370582437696534</v>
      </c>
      <c r="G8674" s="13">
        <v>3.1677852348993287</v>
      </c>
      <c r="H8674" s="13">
        <v>5.8181818181818183</v>
      </c>
      <c r="I8674" s="13">
        <v>0.4</v>
      </c>
      <c r="J8674" s="13">
        <v>12.5</v>
      </c>
      <c r="K8674" s="13">
        <v>0.4</v>
      </c>
      <c r="L8674" s="13">
        <v>5</v>
      </c>
      <c r="M8674" s="13">
        <v>22.5</v>
      </c>
    </row>
    <row r="8675" spans="2:13">
      <c r="B8675" s="10">
        <v>8672</v>
      </c>
      <c r="C8675" s="13">
        <v>1</v>
      </c>
      <c r="D8675" s="13">
        <v>4</v>
      </c>
      <c r="E8675" s="13">
        <v>10.588235294117647</v>
      </c>
      <c r="F8675" s="13">
        <v>17.144079449961804</v>
      </c>
      <c r="G8675" s="13">
        <v>3.0649350649350646</v>
      </c>
      <c r="H8675" s="13">
        <v>3.4909090909090907</v>
      </c>
      <c r="I8675" s="13">
        <v>0.8</v>
      </c>
      <c r="J8675" s="13">
        <v>6.25</v>
      </c>
      <c r="K8675" s="13">
        <v>0.2</v>
      </c>
      <c r="L8675" s="13">
        <v>10</v>
      </c>
      <c r="M8675" s="13">
        <v>20.25</v>
      </c>
    </row>
    <row r="8676" spans="2:13">
      <c r="B8676" s="10">
        <v>8673</v>
      </c>
      <c r="C8676" s="13">
        <v>0.8</v>
      </c>
      <c r="D8676" s="13">
        <v>5</v>
      </c>
      <c r="E8676" s="13">
        <v>14.210526315789473</v>
      </c>
      <c r="F8676" s="13">
        <v>21.524162679425835</v>
      </c>
      <c r="G8676" s="13">
        <v>2.95</v>
      </c>
      <c r="H8676" s="13">
        <v>4.3636363636363633</v>
      </c>
      <c r="I8676" s="13">
        <v>1.2</v>
      </c>
      <c r="J8676" s="13">
        <v>4.166666666666667</v>
      </c>
      <c r="K8676" s="13">
        <v>1</v>
      </c>
      <c r="L8676" s="13">
        <v>2</v>
      </c>
      <c r="M8676" s="13">
        <v>11.166666666666668</v>
      </c>
    </row>
    <row r="8677" spans="2:13">
      <c r="B8677" s="10">
        <v>8674</v>
      </c>
      <c r="C8677" s="13">
        <v>1.2</v>
      </c>
      <c r="D8677" s="13">
        <v>3.3333333333333335</v>
      </c>
      <c r="E8677" s="13">
        <v>12.272727272727273</v>
      </c>
      <c r="F8677" s="13">
        <v>20.663972142768312</v>
      </c>
      <c r="G8677" s="13">
        <v>2.7441860465116279</v>
      </c>
      <c r="H8677" s="13">
        <v>5.6470588235294121</v>
      </c>
      <c r="I8677" s="13">
        <v>1.2</v>
      </c>
      <c r="J8677" s="13">
        <v>4.166666666666667</v>
      </c>
      <c r="K8677" s="13">
        <v>0.6</v>
      </c>
      <c r="L8677" s="13">
        <v>3.3333333333333335</v>
      </c>
      <c r="M8677" s="13">
        <v>10.833333333333334</v>
      </c>
    </row>
    <row r="8678" spans="2:13">
      <c r="B8678" s="10">
        <v>8675</v>
      </c>
      <c r="C8678" s="13">
        <v>1</v>
      </c>
      <c r="D8678" s="13">
        <v>4</v>
      </c>
      <c r="E8678" s="13">
        <v>8.0597014925373145</v>
      </c>
      <c r="F8678" s="13">
        <v>15.318581856277014</v>
      </c>
      <c r="G8678" s="13">
        <v>3.0849673202614376</v>
      </c>
      <c r="H8678" s="13">
        <v>4.1739130434782608</v>
      </c>
      <c r="I8678" s="13">
        <v>0.8</v>
      </c>
      <c r="J8678" s="13">
        <v>6.25</v>
      </c>
      <c r="K8678" s="13">
        <v>0.2</v>
      </c>
      <c r="L8678" s="13">
        <v>10</v>
      </c>
      <c r="M8678" s="13">
        <v>20.25</v>
      </c>
    </row>
    <row r="8679" spans="2:13">
      <c r="B8679" s="10">
        <v>8676</v>
      </c>
      <c r="C8679" s="13">
        <v>1</v>
      </c>
      <c r="D8679" s="13">
        <v>4</v>
      </c>
      <c r="E8679" s="13">
        <v>7.8260869565217401</v>
      </c>
      <c r="F8679" s="13">
        <v>16.710297482837532</v>
      </c>
      <c r="G8679" s="13">
        <v>2.4842105263157896</v>
      </c>
      <c r="H8679" s="13">
        <v>6.4</v>
      </c>
      <c r="I8679" s="13">
        <v>1.2</v>
      </c>
      <c r="J8679" s="13">
        <v>4.166666666666667</v>
      </c>
      <c r="K8679" s="13">
        <v>0.4</v>
      </c>
      <c r="L8679" s="13">
        <v>5</v>
      </c>
      <c r="M8679" s="13">
        <v>13.166666666666668</v>
      </c>
    </row>
    <row r="8680" spans="2:13">
      <c r="B8680" s="10">
        <v>8677</v>
      </c>
      <c r="C8680" s="13">
        <v>1</v>
      </c>
      <c r="D8680" s="13">
        <v>4</v>
      </c>
      <c r="E8680" s="13">
        <v>14.210526315789473</v>
      </c>
      <c r="F8680" s="13">
        <v>20.364436726147623</v>
      </c>
      <c r="G8680" s="13">
        <v>3.0063694267515921</v>
      </c>
      <c r="H8680" s="13">
        <v>3.1475409836065573</v>
      </c>
      <c r="I8680" s="13">
        <v>0.8</v>
      </c>
      <c r="J8680" s="13">
        <v>6.25</v>
      </c>
      <c r="K8680" s="13">
        <v>0.4</v>
      </c>
      <c r="L8680" s="13">
        <v>5</v>
      </c>
      <c r="M8680" s="13">
        <v>15.25</v>
      </c>
    </row>
    <row r="8681" spans="2:13">
      <c r="B8681" s="10">
        <v>8678</v>
      </c>
      <c r="C8681" s="13">
        <v>1</v>
      </c>
      <c r="D8681" s="13">
        <v>4</v>
      </c>
      <c r="E8681" s="13">
        <v>10.8</v>
      </c>
      <c r="F8681" s="13">
        <v>16.708436510221709</v>
      </c>
      <c r="G8681" s="13">
        <v>3.1258278145695364</v>
      </c>
      <c r="H8681" s="13">
        <v>2.7826086956521738</v>
      </c>
      <c r="I8681" s="13">
        <v>0.8</v>
      </c>
      <c r="J8681" s="13">
        <v>6.25</v>
      </c>
      <c r="K8681" s="13">
        <v>0.6</v>
      </c>
      <c r="L8681" s="13">
        <v>3.3333333333333335</v>
      </c>
      <c r="M8681" s="13">
        <v>13.583333333333334</v>
      </c>
    </row>
    <row r="8682" spans="2:13">
      <c r="B8682" s="10">
        <v>8679</v>
      </c>
      <c r="C8682" s="13">
        <v>1.6</v>
      </c>
      <c r="D8682" s="13">
        <v>2.5</v>
      </c>
      <c r="E8682" s="13">
        <v>11.739130434782609</v>
      </c>
      <c r="F8682" s="13">
        <v>17.330039525691699</v>
      </c>
      <c r="G8682" s="13">
        <v>2.6818181818181817</v>
      </c>
      <c r="H8682" s="13">
        <v>2.9090909090909092</v>
      </c>
      <c r="I8682" s="13">
        <v>1.4</v>
      </c>
      <c r="J8682" s="13">
        <v>3.5714285714285716</v>
      </c>
      <c r="K8682" s="13">
        <v>0.4</v>
      </c>
      <c r="L8682" s="13">
        <v>5</v>
      </c>
      <c r="M8682" s="13">
        <v>11.071428571428571</v>
      </c>
    </row>
    <row r="8683" spans="2:13">
      <c r="B8683" s="10">
        <v>8680</v>
      </c>
      <c r="C8683" s="13">
        <v>0.6</v>
      </c>
      <c r="D8683" s="13">
        <v>6.666666666666667</v>
      </c>
      <c r="E8683" s="13">
        <v>16.875</v>
      </c>
      <c r="F8683" s="13">
        <v>25.961819613135404</v>
      </c>
      <c r="G8683" s="13">
        <v>4.0341880341880341</v>
      </c>
      <c r="H8683" s="13">
        <v>5.0526315789473681</v>
      </c>
      <c r="I8683" s="13">
        <v>1</v>
      </c>
      <c r="J8683" s="13">
        <v>5</v>
      </c>
      <c r="K8683" s="13">
        <v>0.6</v>
      </c>
      <c r="L8683" s="13">
        <v>3.3333333333333335</v>
      </c>
      <c r="M8683" s="13">
        <v>15.000000000000002</v>
      </c>
    </row>
    <row r="8684" spans="2:13">
      <c r="B8684" s="10">
        <v>8681</v>
      </c>
      <c r="C8684" s="13">
        <v>0.8</v>
      </c>
      <c r="D8684" s="13">
        <v>5</v>
      </c>
      <c r="E8684" s="13">
        <v>13.846153846153847</v>
      </c>
      <c r="F8684" s="13">
        <v>23.817871017871017</v>
      </c>
      <c r="G8684" s="13">
        <v>2.8606060606060604</v>
      </c>
      <c r="H8684" s="13">
        <v>7.1111111111111107</v>
      </c>
      <c r="I8684" s="13">
        <v>0.6</v>
      </c>
      <c r="J8684" s="13">
        <v>8.3333333333333339</v>
      </c>
      <c r="K8684" s="13">
        <v>0.2</v>
      </c>
      <c r="L8684" s="13">
        <v>10</v>
      </c>
      <c r="M8684" s="13">
        <v>23.333333333333336</v>
      </c>
    </row>
    <row r="8685" spans="2:13">
      <c r="B8685" s="10">
        <v>8682</v>
      </c>
      <c r="C8685" s="13">
        <v>0.8</v>
      </c>
      <c r="D8685" s="13">
        <v>5</v>
      </c>
      <c r="E8685" s="13">
        <v>12.272727272727273</v>
      </c>
      <c r="F8685" s="13">
        <v>17.679814013147347</v>
      </c>
      <c r="G8685" s="13">
        <v>2.9135802469135803</v>
      </c>
      <c r="H8685" s="13">
        <v>2.4935064935064934</v>
      </c>
      <c r="I8685" s="13">
        <v>1.4</v>
      </c>
      <c r="J8685" s="13">
        <v>3.5714285714285716</v>
      </c>
      <c r="K8685" s="13">
        <v>0.1</v>
      </c>
      <c r="L8685" s="13">
        <v>20</v>
      </c>
      <c r="M8685" s="13">
        <v>28.571428571428569</v>
      </c>
    </row>
    <row r="8686" spans="2:13">
      <c r="B8686" s="10">
        <v>8683</v>
      </c>
      <c r="C8686" s="13">
        <v>1</v>
      </c>
      <c r="D8686" s="13">
        <v>4</v>
      </c>
      <c r="E8686" s="13">
        <v>12</v>
      </c>
      <c r="F8686" s="13">
        <v>20.655685014061874</v>
      </c>
      <c r="G8686" s="13">
        <v>3.603053435114504</v>
      </c>
      <c r="H8686" s="13">
        <v>5.0526315789473681</v>
      </c>
      <c r="I8686" s="13">
        <v>0.8</v>
      </c>
      <c r="J8686" s="13">
        <v>6.25</v>
      </c>
      <c r="K8686" s="13">
        <v>0.4</v>
      </c>
      <c r="L8686" s="13">
        <v>5</v>
      </c>
      <c r="M8686" s="13">
        <v>15.25</v>
      </c>
    </row>
    <row r="8687" spans="2:13">
      <c r="B8687" s="10">
        <v>8684</v>
      </c>
      <c r="C8687" s="13">
        <v>0.8</v>
      </c>
      <c r="D8687" s="13">
        <v>5</v>
      </c>
      <c r="E8687" s="13">
        <v>16.363636363636363</v>
      </c>
      <c r="F8687" s="13">
        <v>23.347073216638435</v>
      </c>
      <c r="G8687" s="13">
        <v>2.8095238095238098</v>
      </c>
      <c r="H8687" s="13">
        <v>4.1739130434782608</v>
      </c>
      <c r="I8687" s="13">
        <v>0.8</v>
      </c>
      <c r="J8687" s="13">
        <v>6.25</v>
      </c>
      <c r="K8687" s="13">
        <v>0.2</v>
      </c>
      <c r="L8687" s="13">
        <v>10</v>
      </c>
      <c r="M8687" s="13">
        <v>21.25</v>
      </c>
    </row>
    <row r="8688" spans="2:13">
      <c r="B8688" s="10">
        <v>8685</v>
      </c>
      <c r="C8688" s="13">
        <v>0.4</v>
      </c>
      <c r="D8688" s="13">
        <v>10</v>
      </c>
      <c r="E8688" s="13">
        <v>12.857142857142858</v>
      </c>
      <c r="F8688" s="13">
        <v>21.403648374746641</v>
      </c>
      <c r="G8688" s="13">
        <v>2.7283236994219653</v>
      </c>
      <c r="H8688" s="13">
        <v>5.8181818181818183</v>
      </c>
      <c r="I8688" s="13">
        <v>1</v>
      </c>
      <c r="J8688" s="13">
        <v>5</v>
      </c>
      <c r="K8688" s="13">
        <v>0.6</v>
      </c>
      <c r="L8688" s="13">
        <v>3.3333333333333335</v>
      </c>
      <c r="M8688" s="13">
        <v>18.333333333333332</v>
      </c>
    </row>
    <row r="8689" spans="2:13">
      <c r="B8689" s="10">
        <v>8686</v>
      </c>
      <c r="C8689" s="13">
        <v>1.2</v>
      </c>
      <c r="D8689" s="13">
        <v>3.3333333333333335</v>
      </c>
      <c r="E8689" s="13">
        <v>11.48936170212766</v>
      </c>
      <c r="F8689" s="13">
        <v>19.273044685810643</v>
      </c>
      <c r="G8689" s="13">
        <v>2.8606060606060604</v>
      </c>
      <c r="H8689" s="13">
        <v>4.9230769230769234</v>
      </c>
      <c r="I8689" s="13">
        <v>0.8</v>
      </c>
      <c r="J8689" s="13">
        <v>6.25</v>
      </c>
      <c r="K8689" s="13">
        <v>0.2</v>
      </c>
      <c r="L8689" s="13">
        <v>10</v>
      </c>
      <c r="M8689" s="13">
        <v>19.583333333333336</v>
      </c>
    </row>
    <row r="8690" spans="2:13">
      <c r="B8690" s="10">
        <v>8687</v>
      </c>
      <c r="C8690" s="13">
        <v>1.2</v>
      </c>
      <c r="D8690" s="13">
        <v>3.3333333333333335</v>
      </c>
      <c r="E8690" s="13">
        <v>15</v>
      </c>
      <c r="F8690" s="13">
        <v>24.09090909090909</v>
      </c>
      <c r="G8690" s="13">
        <v>4.290909090909091</v>
      </c>
      <c r="H8690" s="13">
        <v>4.8</v>
      </c>
      <c r="I8690" s="13">
        <v>1</v>
      </c>
      <c r="J8690" s="13">
        <v>5</v>
      </c>
      <c r="K8690" s="13">
        <v>0.6</v>
      </c>
      <c r="L8690" s="13">
        <v>3.3333333333333335</v>
      </c>
      <c r="M8690" s="13">
        <v>11.666666666666668</v>
      </c>
    </row>
    <row r="8691" spans="2:13">
      <c r="B8691" s="10">
        <v>8688</v>
      </c>
      <c r="C8691" s="13">
        <v>1.2</v>
      </c>
      <c r="D8691" s="13">
        <v>3.3333333333333335</v>
      </c>
      <c r="E8691" s="13">
        <v>13.5</v>
      </c>
      <c r="F8691" s="13">
        <v>20.479591836734691</v>
      </c>
      <c r="G8691" s="13">
        <v>2.4081632653061225</v>
      </c>
      <c r="H8691" s="13">
        <v>4.5714285714285712</v>
      </c>
      <c r="I8691" s="13">
        <v>0.8</v>
      </c>
      <c r="J8691" s="13">
        <v>6.25</v>
      </c>
      <c r="K8691" s="13">
        <v>0.6</v>
      </c>
      <c r="L8691" s="13">
        <v>3.3333333333333335</v>
      </c>
      <c r="M8691" s="13">
        <v>12.916666666666668</v>
      </c>
    </row>
    <row r="8692" spans="2:13">
      <c r="B8692" s="10">
        <v>8689</v>
      </c>
      <c r="C8692" s="13">
        <v>0.6</v>
      </c>
      <c r="D8692" s="13">
        <v>6.666666666666667</v>
      </c>
      <c r="E8692" s="13">
        <v>15.428571428571429</v>
      </c>
      <c r="F8692" s="13">
        <v>22.313732718894009</v>
      </c>
      <c r="G8692" s="13">
        <v>3.0451612903225804</v>
      </c>
      <c r="H8692" s="13">
        <v>3.84</v>
      </c>
      <c r="I8692" s="13">
        <v>1.4</v>
      </c>
      <c r="J8692" s="13">
        <v>3.5714285714285716</v>
      </c>
      <c r="K8692" s="13">
        <v>0.2</v>
      </c>
      <c r="L8692" s="13">
        <v>10</v>
      </c>
      <c r="M8692" s="13">
        <v>20.238095238095241</v>
      </c>
    </row>
    <row r="8693" spans="2:13">
      <c r="B8693" s="10">
        <v>8690</v>
      </c>
      <c r="C8693" s="13">
        <v>0.6</v>
      </c>
      <c r="D8693" s="13">
        <v>6.666666666666667</v>
      </c>
      <c r="E8693" s="13">
        <v>8.0597014925373145</v>
      </c>
      <c r="F8693" s="13">
        <v>16.557588545937236</v>
      </c>
      <c r="G8693" s="13">
        <v>3.4452554744525545</v>
      </c>
      <c r="H8693" s="13">
        <v>5.0526315789473681</v>
      </c>
      <c r="I8693" s="13">
        <v>1</v>
      </c>
      <c r="J8693" s="13">
        <v>5</v>
      </c>
      <c r="K8693" s="13">
        <v>0.2</v>
      </c>
      <c r="L8693" s="13">
        <v>10</v>
      </c>
      <c r="M8693" s="13">
        <v>21.666666666666668</v>
      </c>
    </row>
    <row r="8694" spans="2:13">
      <c r="B8694" s="10">
        <v>8691</v>
      </c>
      <c r="C8694" s="13">
        <v>0.8</v>
      </c>
      <c r="D8694" s="13">
        <v>5</v>
      </c>
      <c r="E8694" s="13">
        <v>10.188679245283019</v>
      </c>
      <c r="F8694" s="13">
        <v>19.113515846590211</v>
      </c>
      <c r="G8694" s="13">
        <v>3.2777777777777777</v>
      </c>
      <c r="H8694" s="13">
        <v>5.6470588235294121</v>
      </c>
      <c r="I8694" s="13">
        <v>1.2</v>
      </c>
      <c r="J8694" s="13">
        <v>4.166666666666667</v>
      </c>
      <c r="K8694" s="13">
        <v>0.1</v>
      </c>
      <c r="L8694" s="13">
        <v>20</v>
      </c>
      <c r="M8694" s="13">
        <v>29.166666666666668</v>
      </c>
    </row>
    <row r="8695" spans="2:13">
      <c r="B8695" s="10">
        <v>8692</v>
      </c>
      <c r="C8695" s="13">
        <v>1</v>
      </c>
      <c r="D8695" s="13">
        <v>4</v>
      </c>
      <c r="E8695" s="13">
        <v>10</v>
      </c>
      <c r="F8695" s="13">
        <v>17.791666666666664</v>
      </c>
      <c r="G8695" s="13">
        <v>2.458333333333333</v>
      </c>
      <c r="H8695" s="13">
        <v>5.333333333333333</v>
      </c>
      <c r="I8695" s="13">
        <v>1.2</v>
      </c>
      <c r="J8695" s="13">
        <v>4.166666666666667</v>
      </c>
      <c r="K8695" s="13">
        <v>0.8</v>
      </c>
      <c r="L8695" s="13">
        <v>2.5</v>
      </c>
      <c r="M8695" s="13">
        <v>10.666666666666668</v>
      </c>
    </row>
    <row r="8696" spans="2:13">
      <c r="B8696" s="10">
        <v>8693</v>
      </c>
      <c r="C8696" s="13">
        <v>0.8</v>
      </c>
      <c r="D8696" s="13">
        <v>5</v>
      </c>
      <c r="E8696" s="13">
        <v>14.210526315789473</v>
      </c>
      <c r="F8696" s="13">
        <v>21.50588744321167</v>
      </c>
      <c r="G8696" s="13">
        <v>3.603053435114504</v>
      </c>
      <c r="H8696" s="13">
        <v>3.6923076923076925</v>
      </c>
      <c r="I8696" s="13">
        <v>0.8</v>
      </c>
      <c r="J8696" s="13">
        <v>6.25</v>
      </c>
      <c r="K8696" s="13">
        <v>0.4</v>
      </c>
      <c r="L8696" s="13">
        <v>5</v>
      </c>
      <c r="M8696" s="13">
        <v>16.25</v>
      </c>
    </row>
    <row r="8697" spans="2:13">
      <c r="B8697" s="10">
        <v>8694</v>
      </c>
      <c r="C8697" s="13">
        <v>0.8</v>
      </c>
      <c r="D8697" s="13">
        <v>5</v>
      </c>
      <c r="E8697" s="13">
        <v>11.739130434782609</v>
      </c>
      <c r="F8697" s="13">
        <v>21.13481388802002</v>
      </c>
      <c r="G8697" s="13">
        <v>3.3956834532374103</v>
      </c>
      <c r="H8697" s="13">
        <v>6</v>
      </c>
      <c r="I8697" s="13">
        <v>1.2</v>
      </c>
      <c r="J8697" s="13">
        <v>4.166666666666667</v>
      </c>
      <c r="K8697" s="13">
        <v>0.8</v>
      </c>
      <c r="L8697" s="13">
        <v>2.5</v>
      </c>
      <c r="M8697" s="13">
        <v>11.666666666666668</v>
      </c>
    </row>
    <row r="8698" spans="2:13">
      <c r="B8698" s="10">
        <v>8695</v>
      </c>
      <c r="C8698" s="13">
        <v>0.6</v>
      </c>
      <c r="D8698" s="13">
        <v>6.666666666666667</v>
      </c>
      <c r="E8698" s="13">
        <v>10.8</v>
      </c>
      <c r="F8698" s="13">
        <v>20.517748917748918</v>
      </c>
      <c r="G8698" s="13">
        <v>2.8606060606060604</v>
      </c>
      <c r="H8698" s="13">
        <v>6.8571428571428568</v>
      </c>
      <c r="I8698" s="13">
        <v>1.4</v>
      </c>
      <c r="J8698" s="13">
        <v>3.5714285714285716</v>
      </c>
      <c r="K8698" s="13">
        <v>0.4</v>
      </c>
      <c r="L8698" s="13">
        <v>5</v>
      </c>
      <c r="M8698" s="13">
        <v>15.238095238095239</v>
      </c>
    </row>
    <row r="8699" spans="2:13">
      <c r="B8699" s="10">
        <v>8696</v>
      </c>
      <c r="C8699" s="13">
        <v>0.8</v>
      </c>
      <c r="D8699" s="13">
        <v>5</v>
      </c>
      <c r="E8699" s="13">
        <v>8.4375</v>
      </c>
      <c r="F8699" s="13">
        <v>16.125080025608195</v>
      </c>
      <c r="G8699" s="13">
        <v>3.3239436619718314</v>
      </c>
      <c r="H8699" s="13">
        <v>4.3636363636363633</v>
      </c>
      <c r="I8699" s="13">
        <v>0.8</v>
      </c>
      <c r="J8699" s="13">
        <v>6.25</v>
      </c>
      <c r="K8699" s="13">
        <v>0.2</v>
      </c>
      <c r="L8699" s="13">
        <v>10</v>
      </c>
      <c r="M8699" s="13">
        <v>21.25</v>
      </c>
    </row>
    <row r="8700" spans="2:13">
      <c r="B8700" s="10">
        <v>8697</v>
      </c>
      <c r="C8700" s="13">
        <v>0.6</v>
      </c>
      <c r="D8700" s="13">
        <v>6.666666666666667</v>
      </c>
      <c r="E8700" s="13">
        <v>10.188679245283019</v>
      </c>
      <c r="F8700" s="13">
        <v>20.451343410386208</v>
      </c>
      <c r="G8700" s="13">
        <v>2.8780487804878048</v>
      </c>
      <c r="H8700" s="13">
        <v>7.384615384615385</v>
      </c>
      <c r="I8700" s="13">
        <v>1.2</v>
      </c>
      <c r="J8700" s="13">
        <v>4.166666666666667</v>
      </c>
      <c r="K8700" s="13">
        <v>0.6</v>
      </c>
      <c r="L8700" s="13">
        <v>3.3333333333333335</v>
      </c>
      <c r="M8700" s="13">
        <v>14.166666666666668</v>
      </c>
    </row>
    <row r="8701" spans="2:13">
      <c r="B8701" s="10">
        <v>8698</v>
      </c>
      <c r="C8701" s="13">
        <v>0.8</v>
      </c>
      <c r="D8701" s="13">
        <v>5</v>
      </c>
      <c r="E8701" s="13">
        <v>13.5</v>
      </c>
      <c r="F8701" s="13">
        <v>21.922065901517957</v>
      </c>
      <c r="G8701" s="13">
        <v>3.2328767123287672</v>
      </c>
      <c r="H8701" s="13">
        <v>5.1891891891891895</v>
      </c>
      <c r="I8701" s="13">
        <v>0.8</v>
      </c>
      <c r="J8701" s="13">
        <v>6.25</v>
      </c>
      <c r="K8701" s="13">
        <v>0.2</v>
      </c>
      <c r="L8701" s="13">
        <v>10</v>
      </c>
      <c r="M8701" s="13">
        <v>21.25</v>
      </c>
    </row>
    <row r="8702" spans="2:13">
      <c r="B8702" s="10">
        <v>8699</v>
      </c>
      <c r="C8702" s="13">
        <v>1.2</v>
      </c>
      <c r="D8702" s="13">
        <v>3.3333333333333335</v>
      </c>
      <c r="E8702" s="13">
        <v>10.188679245283019</v>
      </c>
      <c r="F8702" s="13">
        <v>18.185031828869647</v>
      </c>
      <c r="G8702" s="13">
        <v>2.5106382978723403</v>
      </c>
      <c r="H8702" s="13">
        <v>5.4857142857142858</v>
      </c>
      <c r="I8702" s="13">
        <v>1.4</v>
      </c>
      <c r="J8702" s="13">
        <v>3.5714285714285716</v>
      </c>
      <c r="K8702" s="13">
        <v>0.6</v>
      </c>
      <c r="L8702" s="13">
        <v>3.3333333333333335</v>
      </c>
      <c r="M8702" s="13">
        <v>10.238095238095239</v>
      </c>
    </row>
    <row r="8703" spans="2:13">
      <c r="B8703" s="10">
        <v>8700</v>
      </c>
      <c r="C8703" s="13">
        <v>1.2</v>
      </c>
      <c r="D8703" s="13">
        <v>3.3333333333333335</v>
      </c>
      <c r="E8703" s="13">
        <v>11.020408163265305</v>
      </c>
      <c r="F8703" s="13">
        <v>20.470957613814754</v>
      </c>
      <c r="G8703" s="13">
        <v>2.5934065934065931</v>
      </c>
      <c r="H8703" s="13">
        <v>6.8571428571428568</v>
      </c>
      <c r="I8703" s="13">
        <v>1</v>
      </c>
      <c r="J8703" s="13">
        <v>5</v>
      </c>
      <c r="K8703" s="13">
        <v>0.2</v>
      </c>
      <c r="L8703" s="13">
        <v>10</v>
      </c>
      <c r="M8703" s="13">
        <v>18.333333333333336</v>
      </c>
    </row>
    <row r="8704" spans="2:13">
      <c r="B8704" s="10">
        <v>8701</v>
      </c>
      <c r="C8704" s="13">
        <v>0.4</v>
      </c>
      <c r="D8704" s="13">
        <v>10</v>
      </c>
      <c r="E8704" s="13">
        <v>16.875</v>
      </c>
      <c r="F8704" s="13">
        <v>24.681369426751594</v>
      </c>
      <c r="G8704" s="13">
        <v>3.0063694267515921</v>
      </c>
      <c r="H8704" s="13">
        <v>4.8</v>
      </c>
      <c r="I8704" s="13">
        <v>1</v>
      </c>
      <c r="J8704" s="13">
        <v>5</v>
      </c>
      <c r="K8704" s="13">
        <v>0.4</v>
      </c>
      <c r="L8704" s="13">
        <v>5</v>
      </c>
      <c r="M8704" s="13">
        <v>20</v>
      </c>
    </row>
    <row r="8705" spans="2:13">
      <c r="B8705" s="10">
        <v>8702</v>
      </c>
      <c r="C8705" s="13">
        <v>1.2</v>
      </c>
      <c r="D8705" s="13">
        <v>3.3333333333333335</v>
      </c>
      <c r="E8705" s="13">
        <v>16.363636363636363</v>
      </c>
      <c r="F8705" s="13">
        <v>22.607295407295407</v>
      </c>
      <c r="G8705" s="13">
        <v>2.5513513513513515</v>
      </c>
      <c r="H8705" s="13">
        <v>3.6923076923076925</v>
      </c>
      <c r="I8705" s="13">
        <v>1</v>
      </c>
      <c r="J8705" s="13">
        <v>5</v>
      </c>
      <c r="K8705" s="13">
        <v>0.4</v>
      </c>
      <c r="L8705" s="13">
        <v>5</v>
      </c>
      <c r="M8705" s="13">
        <v>13.333333333333334</v>
      </c>
    </row>
    <row r="8706" spans="2:13">
      <c r="B8706" s="10">
        <v>8703</v>
      </c>
      <c r="C8706" s="13">
        <v>0.8</v>
      </c>
      <c r="D8706" s="13">
        <v>5</v>
      </c>
      <c r="E8706" s="13">
        <v>12.857142857142858</v>
      </c>
      <c r="F8706" s="13">
        <v>18.528748011872409</v>
      </c>
      <c r="G8706" s="13">
        <v>2.5240641711229945</v>
      </c>
      <c r="H8706" s="13">
        <v>3.1475409836065573</v>
      </c>
      <c r="I8706" s="13">
        <v>1.2</v>
      </c>
      <c r="J8706" s="13">
        <v>4.166666666666667</v>
      </c>
      <c r="K8706" s="13">
        <v>0.6</v>
      </c>
      <c r="L8706" s="13">
        <v>3.3333333333333335</v>
      </c>
      <c r="M8706" s="13">
        <v>12.500000000000002</v>
      </c>
    </row>
    <row r="8707" spans="2:13">
      <c r="B8707" s="10">
        <v>8704</v>
      </c>
      <c r="C8707" s="13">
        <v>0.8</v>
      </c>
      <c r="D8707" s="13">
        <v>5</v>
      </c>
      <c r="E8707" s="13">
        <v>12</v>
      </c>
      <c r="F8707" s="13">
        <v>20.582524271844662</v>
      </c>
      <c r="G8707" s="13">
        <v>4.5825242718446599</v>
      </c>
      <c r="H8707" s="13">
        <v>4</v>
      </c>
      <c r="I8707" s="13">
        <v>0.6</v>
      </c>
      <c r="J8707" s="13">
        <v>8.3333333333333339</v>
      </c>
      <c r="K8707" s="13">
        <v>0.2</v>
      </c>
      <c r="L8707" s="13">
        <v>10</v>
      </c>
      <c r="M8707" s="13">
        <v>23.333333333333336</v>
      </c>
    </row>
    <row r="8708" spans="2:13">
      <c r="B8708" s="10">
        <v>8705</v>
      </c>
      <c r="C8708" s="13">
        <v>0.2</v>
      </c>
      <c r="D8708" s="13">
        <v>20</v>
      </c>
      <c r="E8708" s="13">
        <v>12.558139534883722</v>
      </c>
      <c r="F8708" s="13">
        <v>19.743135272309129</v>
      </c>
      <c r="G8708" s="13">
        <v>3.4202898550724639</v>
      </c>
      <c r="H8708" s="13">
        <v>3.7647058823529411</v>
      </c>
      <c r="I8708" s="13">
        <v>1.2</v>
      </c>
      <c r="J8708" s="13">
        <v>4.166666666666667</v>
      </c>
      <c r="K8708" s="13">
        <v>0.6</v>
      </c>
      <c r="L8708" s="13">
        <v>3.3333333333333335</v>
      </c>
      <c r="M8708" s="13">
        <v>27.5</v>
      </c>
    </row>
    <row r="8709" spans="2:13">
      <c r="B8709" s="10">
        <v>8706</v>
      </c>
      <c r="C8709" s="13">
        <v>0.8</v>
      </c>
      <c r="D8709" s="13">
        <v>5</v>
      </c>
      <c r="E8709" s="13">
        <v>12.558139534883722</v>
      </c>
      <c r="F8709" s="13">
        <v>19.592658638968043</v>
      </c>
      <c r="G8709" s="13">
        <v>2.8606060606060604</v>
      </c>
      <c r="H8709" s="13">
        <v>4.1739130434782608</v>
      </c>
      <c r="I8709" s="13">
        <v>0.8</v>
      </c>
      <c r="J8709" s="13">
        <v>6.25</v>
      </c>
      <c r="K8709" s="13">
        <v>0.2</v>
      </c>
      <c r="L8709" s="13">
        <v>10</v>
      </c>
      <c r="M8709" s="13">
        <v>21.25</v>
      </c>
    </row>
    <row r="8710" spans="2:13">
      <c r="B8710" s="10">
        <v>8707</v>
      </c>
      <c r="C8710" s="13">
        <v>0.8</v>
      </c>
      <c r="D8710" s="13">
        <v>5</v>
      </c>
      <c r="E8710" s="13">
        <v>12.272727272727273</v>
      </c>
      <c r="F8710" s="13">
        <v>18.16915995397008</v>
      </c>
      <c r="G8710" s="13">
        <v>2.9873417721518987</v>
      </c>
      <c r="H8710" s="13">
        <v>2.9090909090909092</v>
      </c>
      <c r="I8710" s="13">
        <v>1</v>
      </c>
      <c r="J8710" s="13">
        <v>5</v>
      </c>
      <c r="K8710" s="13">
        <v>0.1</v>
      </c>
      <c r="L8710" s="13">
        <v>20</v>
      </c>
      <c r="M8710" s="13">
        <v>30</v>
      </c>
    </row>
    <row r="8711" spans="2:13">
      <c r="B8711" s="10">
        <v>8708</v>
      </c>
      <c r="C8711" s="13">
        <v>0.6</v>
      </c>
      <c r="D8711" s="13">
        <v>6.666666666666667</v>
      </c>
      <c r="E8711" s="13">
        <v>11.25</v>
      </c>
      <c r="F8711" s="13">
        <v>19.265151515151516</v>
      </c>
      <c r="G8711" s="13">
        <v>2.6818181818181817</v>
      </c>
      <c r="H8711" s="13">
        <v>5.333333333333333</v>
      </c>
      <c r="I8711" s="13">
        <v>1</v>
      </c>
      <c r="J8711" s="13">
        <v>5</v>
      </c>
      <c r="K8711" s="13">
        <v>0.8</v>
      </c>
      <c r="L8711" s="13">
        <v>2.5</v>
      </c>
      <c r="M8711" s="13">
        <v>14.166666666666668</v>
      </c>
    </row>
    <row r="8712" spans="2:13">
      <c r="B8712" s="10">
        <v>8709</v>
      </c>
      <c r="C8712" s="13">
        <v>0.8</v>
      </c>
      <c r="D8712" s="13">
        <v>5</v>
      </c>
      <c r="E8712" s="13">
        <v>13.846153846153847</v>
      </c>
      <c r="F8712" s="13">
        <v>24.918269230769234</v>
      </c>
      <c r="G8712" s="13">
        <v>3.6875</v>
      </c>
      <c r="H8712" s="13">
        <v>7.384615384615385</v>
      </c>
      <c r="I8712" s="13">
        <v>1</v>
      </c>
      <c r="J8712" s="13">
        <v>5</v>
      </c>
      <c r="K8712" s="13">
        <v>0.6</v>
      </c>
      <c r="L8712" s="13">
        <v>3.3333333333333335</v>
      </c>
      <c r="M8712" s="13">
        <v>13.333333333333334</v>
      </c>
    </row>
    <row r="8713" spans="2:13">
      <c r="B8713" s="10">
        <v>8710</v>
      </c>
      <c r="C8713" s="13">
        <v>1</v>
      </c>
      <c r="D8713" s="13">
        <v>4</v>
      </c>
      <c r="E8713" s="13">
        <v>9</v>
      </c>
      <c r="F8713" s="13">
        <v>15.395168248490076</v>
      </c>
      <c r="G8713" s="13">
        <v>3.8688524590163937</v>
      </c>
      <c r="H8713" s="13">
        <v>2.5263157894736841</v>
      </c>
      <c r="I8713" s="13">
        <v>1</v>
      </c>
      <c r="J8713" s="13">
        <v>5</v>
      </c>
      <c r="K8713" s="13">
        <v>0.4</v>
      </c>
      <c r="L8713" s="13">
        <v>5</v>
      </c>
      <c r="M8713" s="13">
        <v>14</v>
      </c>
    </row>
    <row r="8714" spans="2:13">
      <c r="B8714" s="10">
        <v>8711</v>
      </c>
      <c r="C8714" s="13">
        <v>1</v>
      </c>
      <c r="D8714" s="13">
        <v>4</v>
      </c>
      <c r="E8714" s="13">
        <v>15</v>
      </c>
      <c r="F8714" s="13">
        <v>20.807852965747703</v>
      </c>
      <c r="G8714" s="13">
        <v>2.7602339181286553</v>
      </c>
      <c r="H8714" s="13">
        <v>3.0476190476190474</v>
      </c>
      <c r="I8714" s="13">
        <v>1.2</v>
      </c>
      <c r="J8714" s="13">
        <v>4.166666666666667</v>
      </c>
      <c r="K8714" s="13">
        <v>0.6</v>
      </c>
      <c r="L8714" s="13">
        <v>3.3333333333333335</v>
      </c>
      <c r="M8714" s="13">
        <v>11.500000000000002</v>
      </c>
    </row>
    <row r="8715" spans="2:13">
      <c r="B8715" s="10">
        <v>8712</v>
      </c>
      <c r="C8715" s="13">
        <v>1</v>
      </c>
      <c r="D8715" s="13">
        <v>4</v>
      </c>
      <c r="E8715" s="13">
        <v>15.428571428571429</v>
      </c>
      <c r="F8715" s="13">
        <v>25.014037985136252</v>
      </c>
      <c r="G8715" s="13">
        <v>2.7283236994219653</v>
      </c>
      <c r="H8715" s="13">
        <v>6.8571428571428568</v>
      </c>
      <c r="I8715" s="13">
        <v>0.8</v>
      </c>
      <c r="J8715" s="13">
        <v>6.25</v>
      </c>
      <c r="K8715" s="13">
        <v>0.4</v>
      </c>
      <c r="L8715" s="13">
        <v>5</v>
      </c>
      <c r="M8715" s="13">
        <v>15.25</v>
      </c>
    </row>
    <row r="8716" spans="2:13">
      <c r="B8716" s="10">
        <v>8713</v>
      </c>
      <c r="C8716" s="13">
        <v>0.8</v>
      </c>
      <c r="D8716" s="13">
        <v>5</v>
      </c>
      <c r="E8716" s="13">
        <v>10.384615384615385</v>
      </c>
      <c r="F8716" s="13">
        <v>17.384875733482868</v>
      </c>
      <c r="G8716" s="13">
        <v>2.8263473053892216</v>
      </c>
      <c r="H8716" s="13">
        <v>4.1739130434782608</v>
      </c>
      <c r="I8716" s="13">
        <v>1.4</v>
      </c>
      <c r="J8716" s="13">
        <v>3.5714285714285716</v>
      </c>
      <c r="K8716" s="13">
        <v>0.2</v>
      </c>
      <c r="L8716" s="13">
        <v>10</v>
      </c>
      <c r="M8716" s="13">
        <v>18.571428571428569</v>
      </c>
    </row>
    <row r="8717" spans="2:13">
      <c r="B8717" s="10">
        <v>8714</v>
      </c>
      <c r="C8717" s="13">
        <v>1.4</v>
      </c>
      <c r="D8717" s="13">
        <v>2.8571428571428572</v>
      </c>
      <c r="E8717" s="13">
        <v>12.272727272727273</v>
      </c>
      <c r="F8717" s="13">
        <v>21.798555087296812</v>
      </c>
      <c r="G8717" s="13">
        <v>3.1258278145695364</v>
      </c>
      <c r="H8717" s="13">
        <v>6.4</v>
      </c>
      <c r="I8717" s="13">
        <v>1</v>
      </c>
      <c r="J8717" s="13">
        <v>5</v>
      </c>
      <c r="K8717" s="13">
        <v>0.6</v>
      </c>
      <c r="L8717" s="13">
        <v>3.3333333333333335</v>
      </c>
      <c r="M8717" s="13">
        <v>11.190476190476192</v>
      </c>
    </row>
    <row r="8718" spans="2:13">
      <c r="B8718" s="10">
        <v>8715</v>
      </c>
      <c r="C8718" s="13">
        <v>1.4</v>
      </c>
      <c r="D8718" s="13">
        <v>2.8571428571428572</v>
      </c>
      <c r="E8718" s="13">
        <v>12.857142857142858</v>
      </c>
      <c r="F8718" s="13">
        <v>20.722077922077922</v>
      </c>
      <c r="G8718" s="13">
        <v>3.0649350649350646</v>
      </c>
      <c r="H8718" s="13">
        <v>4.8</v>
      </c>
      <c r="I8718" s="13">
        <v>0.4</v>
      </c>
      <c r="J8718" s="13">
        <v>12.5</v>
      </c>
      <c r="K8718" s="13">
        <v>0.2</v>
      </c>
      <c r="L8718" s="13">
        <v>10</v>
      </c>
      <c r="M8718" s="13">
        <v>25.357142857142858</v>
      </c>
    </row>
    <row r="8719" spans="2:13">
      <c r="B8719" s="10">
        <v>8716</v>
      </c>
      <c r="C8719" s="13">
        <v>0.8</v>
      </c>
      <c r="D8719" s="13">
        <v>5</v>
      </c>
      <c r="E8719" s="13">
        <v>13.846153846153847</v>
      </c>
      <c r="F8719" s="13">
        <v>20.976421519455151</v>
      </c>
      <c r="G8719" s="13">
        <v>3.0451612903225804</v>
      </c>
      <c r="H8719" s="13">
        <v>4.0851063829787231</v>
      </c>
      <c r="I8719" s="13">
        <v>1.2</v>
      </c>
      <c r="J8719" s="13">
        <v>4.166666666666667</v>
      </c>
      <c r="K8719" s="13">
        <v>0.4</v>
      </c>
      <c r="L8719" s="13">
        <v>5</v>
      </c>
      <c r="M8719" s="13">
        <v>14.166666666666668</v>
      </c>
    </row>
    <row r="8720" spans="2:13">
      <c r="B8720" s="10">
        <v>8717</v>
      </c>
      <c r="C8720" s="13">
        <v>0.4</v>
      </c>
      <c r="D8720" s="13">
        <v>10</v>
      </c>
      <c r="E8720" s="13">
        <v>18</v>
      </c>
      <c r="F8720" s="13">
        <v>27.541066117593232</v>
      </c>
      <c r="G8720" s="13">
        <v>3.3475177304964543</v>
      </c>
      <c r="H8720" s="13">
        <v>6.193548387096774</v>
      </c>
      <c r="I8720" s="13">
        <v>1.8</v>
      </c>
      <c r="J8720" s="13">
        <v>2.7777777777777777</v>
      </c>
      <c r="K8720" s="13">
        <v>0.1</v>
      </c>
      <c r="L8720" s="13">
        <v>20</v>
      </c>
      <c r="M8720" s="13">
        <v>32.777777777777779</v>
      </c>
    </row>
    <row r="8721" spans="2:13">
      <c r="B8721" s="10">
        <v>8718</v>
      </c>
      <c r="C8721" s="13">
        <v>0.6</v>
      </c>
      <c r="D8721" s="13">
        <v>6.666666666666667</v>
      </c>
      <c r="E8721" s="13">
        <v>13.5</v>
      </c>
      <c r="F8721" s="13">
        <v>21.537065637065638</v>
      </c>
      <c r="G8721" s="13">
        <v>2.5513513513513515</v>
      </c>
      <c r="H8721" s="13">
        <v>5.4857142857142858</v>
      </c>
      <c r="I8721" s="13">
        <v>0.6</v>
      </c>
      <c r="J8721" s="13">
        <v>8.3333333333333339</v>
      </c>
      <c r="K8721" s="13">
        <v>0.2</v>
      </c>
      <c r="L8721" s="13">
        <v>10</v>
      </c>
      <c r="M8721" s="13">
        <v>25</v>
      </c>
    </row>
    <row r="8722" spans="2:13">
      <c r="B8722" s="10">
        <v>8719</v>
      </c>
      <c r="C8722" s="13">
        <v>1.2</v>
      </c>
      <c r="D8722" s="13">
        <v>3.3333333333333335</v>
      </c>
      <c r="E8722" s="13">
        <v>13.846153846153847</v>
      </c>
      <c r="F8722" s="13">
        <v>21.33860448494595</v>
      </c>
      <c r="G8722" s="13">
        <v>2.8095238095238098</v>
      </c>
      <c r="H8722" s="13">
        <v>4.6829268292682924</v>
      </c>
      <c r="I8722" s="13">
        <v>0.8</v>
      </c>
      <c r="J8722" s="13">
        <v>6.25</v>
      </c>
      <c r="K8722" s="13">
        <v>0.4</v>
      </c>
      <c r="L8722" s="13">
        <v>5</v>
      </c>
      <c r="M8722" s="13">
        <v>14.583333333333334</v>
      </c>
    </row>
    <row r="8723" spans="2:13">
      <c r="B8723" s="10">
        <v>8720</v>
      </c>
      <c r="C8723" s="13">
        <v>0.8</v>
      </c>
      <c r="D8723" s="13">
        <v>5</v>
      </c>
      <c r="E8723" s="13">
        <v>13.5</v>
      </c>
      <c r="F8723" s="13">
        <v>19.62397482357429</v>
      </c>
      <c r="G8723" s="13">
        <v>2.2056074766355138</v>
      </c>
      <c r="H8723" s="13">
        <v>3.9183673469387754</v>
      </c>
      <c r="I8723" s="13">
        <v>1</v>
      </c>
      <c r="J8723" s="13">
        <v>5</v>
      </c>
      <c r="K8723" s="13">
        <v>0.6</v>
      </c>
      <c r="L8723" s="13">
        <v>3.3333333333333335</v>
      </c>
      <c r="M8723" s="13">
        <v>13.333333333333334</v>
      </c>
    </row>
    <row r="8724" spans="2:13">
      <c r="B8724" s="10">
        <v>8721</v>
      </c>
      <c r="C8724" s="13">
        <v>1</v>
      </c>
      <c r="D8724" s="13">
        <v>4</v>
      </c>
      <c r="E8724" s="13">
        <v>12.558139534883722</v>
      </c>
      <c r="F8724" s="13">
        <v>19.436188315371528</v>
      </c>
      <c r="G8724" s="13">
        <v>2.8780487804878048</v>
      </c>
      <c r="H8724" s="13">
        <v>4</v>
      </c>
      <c r="I8724" s="13">
        <v>1.2</v>
      </c>
      <c r="J8724" s="13">
        <v>4.166666666666667</v>
      </c>
      <c r="K8724" s="13">
        <v>0.2</v>
      </c>
      <c r="L8724" s="13">
        <v>10</v>
      </c>
      <c r="M8724" s="13">
        <v>18.166666666666668</v>
      </c>
    </row>
    <row r="8725" spans="2:13">
      <c r="B8725" s="10">
        <v>8722</v>
      </c>
      <c r="C8725" s="13">
        <v>0.4</v>
      </c>
      <c r="D8725" s="13">
        <v>10</v>
      </c>
      <c r="E8725" s="13">
        <v>11.48936170212766</v>
      </c>
      <c r="F8725" s="13">
        <v>17.508142920908877</v>
      </c>
      <c r="G8725" s="13">
        <v>3.0649350649350646</v>
      </c>
      <c r="H8725" s="13">
        <v>2.953846153846154</v>
      </c>
      <c r="I8725" s="13">
        <v>0.8</v>
      </c>
      <c r="J8725" s="13">
        <v>6.25</v>
      </c>
      <c r="K8725" s="13">
        <v>0.6</v>
      </c>
      <c r="L8725" s="13">
        <v>3.3333333333333335</v>
      </c>
      <c r="M8725" s="13">
        <v>19.583333333333332</v>
      </c>
    </row>
    <row r="8726" spans="2:13">
      <c r="B8726" s="10">
        <v>8723</v>
      </c>
      <c r="C8726" s="13">
        <v>0.8</v>
      </c>
      <c r="D8726" s="13">
        <v>5</v>
      </c>
      <c r="E8726" s="13">
        <v>8.8524590163934427</v>
      </c>
      <c r="F8726" s="13">
        <v>17.360123900528915</v>
      </c>
      <c r="G8726" s="13">
        <v>2.8606060606060604</v>
      </c>
      <c r="H8726" s="13">
        <v>5.6470588235294121</v>
      </c>
      <c r="I8726" s="13">
        <v>1.2</v>
      </c>
      <c r="J8726" s="13">
        <v>4.166666666666667</v>
      </c>
      <c r="K8726" s="13">
        <v>0.2</v>
      </c>
      <c r="L8726" s="13">
        <v>10</v>
      </c>
      <c r="M8726" s="13">
        <v>19.166666666666668</v>
      </c>
    </row>
    <row r="8727" spans="2:13">
      <c r="B8727" s="10">
        <v>8724</v>
      </c>
      <c r="C8727" s="13">
        <v>1.2</v>
      </c>
      <c r="D8727" s="13">
        <v>3.3333333333333335</v>
      </c>
      <c r="E8727" s="13">
        <v>15</v>
      </c>
      <c r="F8727" s="13">
        <v>22.596507076181872</v>
      </c>
      <c r="G8727" s="13">
        <v>2.9135802469135803</v>
      </c>
      <c r="H8727" s="13">
        <v>4.6829268292682924</v>
      </c>
      <c r="I8727" s="13">
        <v>1.6</v>
      </c>
      <c r="J8727" s="13">
        <v>3.125</v>
      </c>
      <c r="K8727" s="13">
        <v>0.2</v>
      </c>
      <c r="L8727" s="13">
        <v>10</v>
      </c>
      <c r="M8727" s="13">
        <v>16.458333333333336</v>
      </c>
    </row>
    <row r="8728" spans="2:13">
      <c r="B8728" s="10">
        <v>8725</v>
      </c>
      <c r="C8728" s="13">
        <v>0.6</v>
      </c>
      <c r="D8728" s="13">
        <v>6.666666666666667</v>
      </c>
      <c r="E8728" s="13">
        <v>12.558139534883722</v>
      </c>
      <c r="F8728" s="13">
        <v>19.53389411182583</v>
      </c>
      <c r="G8728" s="13">
        <v>2.5106382978723403</v>
      </c>
      <c r="H8728" s="13">
        <v>4.4651162790697674</v>
      </c>
      <c r="I8728" s="13">
        <v>1.2</v>
      </c>
      <c r="J8728" s="13">
        <v>4.166666666666667</v>
      </c>
      <c r="K8728" s="13">
        <v>0.2</v>
      </c>
      <c r="L8728" s="13">
        <v>10</v>
      </c>
      <c r="M8728" s="13">
        <v>20.833333333333336</v>
      </c>
    </row>
    <row r="8729" spans="2:13">
      <c r="B8729" s="10">
        <v>8726</v>
      </c>
      <c r="C8729" s="13">
        <v>1.2</v>
      </c>
      <c r="D8729" s="13">
        <v>3.3333333333333335</v>
      </c>
      <c r="E8729" s="13">
        <v>15</v>
      </c>
      <c r="F8729" s="13">
        <v>24.868958109559614</v>
      </c>
      <c r="G8729" s="13">
        <v>4.8163265306122449</v>
      </c>
      <c r="H8729" s="13">
        <v>5.0526315789473681</v>
      </c>
      <c r="I8729" s="13">
        <v>1</v>
      </c>
      <c r="J8729" s="13">
        <v>5</v>
      </c>
      <c r="K8729" s="13">
        <v>0.1</v>
      </c>
      <c r="L8729" s="13">
        <v>20</v>
      </c>
      <c r="M8729" s="13">
        <v>28.333333333333336</v>
      </c>
    </row>
    <row r="8730" spans="2:13">
      <c r="B8730" s="10">
        <v>8727</v>
      </c>
      <c r="C8730" s="13">
        <v>1.2</v>
      </c>
      <c r="D8730" s="13">
        <v>3.3333333333333335</v>
      </c>
      <c r="E8730" s="13">
        <v>9.473684210526315</v>
      </c>
      <c r="F8730" s="13">
        <v>15.861229617895283</v>
      </c>
      <c r="G8730" s="13">
        <v>2.3024390243902437</v>
      </c>
      <c r="H8730" s="13">
        <v>4.0851063829787231</v>
      </c>
      <c r="I8730" s="13">
        <v>1.2</v>
      </c>
      <c r="J8730" s="13">
        <v>4.166666666666667</v>
      </c>
      <c r="K8730" s="13">
        <v>0.8</v>
      </c>
      <c r="L8730" s="13">
        <v>2.5</v>
      </c>
      <c r="M8730" s="13">
        <v>10</v>
      </c>
    </row>
    <row r="8731" spans="2:13">
      <c r="B8731" s="10">
        <v>8728</v>
      </c>
      <c r="C8731" s="13">
        <v>1</v>
      </c>
      <c r="D8731" s="13">
        <v>4</v>
      </c>
      <c r="E8731" s="13">
        <v>12.857142857142858</v>
      </c>
      <c r="F8731" s="13">
        <v>21.586671393123005</v>
      </c>
      <c r="G8731" s="13">
        <v>3.8064516129032255</v>
      </c>
      <c r="H8731" s="13">
        <v>4.9230769230769234</v>
      </c>
      <c r="I8731" s="13">
        <v>0.8</v>
      </c>
      <c r="J8731" s="13">
        <v>6.25</v>
      </c>
      <c r="K8731" s="13">
        <v>0.6</v>
      </c>
      <c r="L8731" s="13">
        <v>3.3333333333333335</v>
      </c>
      <c r="M8731" s="13">
        <v>13.583333333333334</v>
      </c>
    </row>
    <row r="8732" spans="2:13">
      <c r="B8732" s="10">
        <v>8729</v>
      </c>
      <c r="C8732" s="13">
        <v>1</v>
      </c>
      <c r="D8732" s="13">
        <v>4</v>
      </c>
      <c r="E8732" s="13">
        <v>11.48936170212766</v>
      </c>
      <c r="F8732" s="13">
        <v>18.150222853554851</v>
      </c>
      <c r="G8732" s="13">
        <v>2.9685534591194971</v>
      </c>
      <c r="H8732" s="13">
        <v>3.6923076923076925</v>
      </c>
      <c r="I8732" s="13">
        <v>0.2</v>
      </c>
      <c r="J8732" s="13">
        <v>25</v>
      </c>
      <c r="K8732" s="13">
        <v>0.4</v>
      </c>
      <c r="L8732" s="13">
        <v>5</v>
      </c>
      <c r="M8732" s="13">
        <v>34</v>
      </c>
    </row>
    <row r="8733" spans="2:13">
      <c r="B8733" s="10">
        <v>8730</v>
      </c>
      <c r="C8733" s="13">
        <v>1</v>
      </c>
      <c r="D8733" s="13">
        <v>4</v>
      </c>
      <c r="E8733" s="13">
        <v>10.188679245283019</v>
      </c>
      <c r="F8733" s="13">
        <v>16.577868434472208</v>
      </c>
      <c r="G8733" s="13">
        <v>3.189189189189189</v>
      </c>
      <c r="H8733" s="13">
        <v>3.2</v>
      </c>
      <c r="I8733" s="13">
        <v>1</v>
      </c>
      <c r="J8733" s="13">
        <v>5</v>
      </c>
      <c r="K8733" s="13">
        <v>0.2</v>
      </c>
      <c r="L8733" s="13">
        <v>10</v>
      </c>
      <c r="M8733" s="13">
        <v>19</v>
      </c>
    </row>
    <row r="8734" spans="2:13">
      <c r="B8734" s="10">
        <v>8731</v>
      </c>
      <c r="C8734" s="13">
        <v>0.8</v>
      </c>
      <c r="D8734" s="13">
        <v>5</v>
      </c>
      <c r="E8734" s="13">
        <v>15</v>
      </c>
      <c r="F8734" s="13">
        <v>25.997493734335841</v>
      </c>
      <c r="G8734" s="13">
        <v>4.1403508771929829</v>
      </c>
      <c r="H8734" s="13">
        <v>6.8571428571428568</v>
      </c>
      <c r="I8734" s="13">
        <v>1</v>
      </c>
      <c r="J8734" s="13">
        <v>5</v>
      </c>
      <c r="K8734" s="13">
        <v>0.6</v>
      </c>
      <c r="L8734" s="13">
        <v>3.3333333333333335</v>
      </c>
      <c r="M8734" s="13">
        <v>13.333333333333334</v>
      </c>
    </row>
    <row r="8735" spans="2:13">
      <c r="B8735" s="10">
        <v>8732</v>
      </c>
      <c r="C8735" s="13">
        <v>0.6</v>
      </c>
      <c r="D8735" s="13">
        <v>6.666666666666667</v>
      </c>
      <c r="E8735" s="13">
        <v>15</v>
      </c>
      <c r="F8735" s="13">
        <v>20.492713279842803</v>
      </c>
      <c r="G8735" s="13">
        <v>2.3959390862944163</v>
      </c>
      <c r="H8735" s="13">
        <v>3.096774193548387</v>
      </c>
      <c r="I8735" s="13">
        <v>1.2</v>
      </c>
      <c r="J8735" s="13">
        <v>4.166666666666667</v>
      </c>
      <c r="K8735" s="13">
        <v>0.2</v>
      </c>
      <c r="L8735" s="13">
        <v>10</v>
      </c>
      <c r="M8735" s="13">
        <v>20.833333333333336</v>
      </c>
    </row>
    <row r="8736" spans="2:13">
      <c r="B8736" s="10">
        <v>8733</v>
      </c>
      <c r="C8736" s="13">
        <v>0.6</v>
      </c>
      <c r="D8736" s="13">
        <v>6.666666666666667</v>
      </c>
      <c r="E8736" s="13">
        <v>13.846153846153847</v>
      </c>
      <c r="F8736" s="13">
        <v>21.89729020979021</v>
      </c>
      <c r="G8736" s="13">
        <v>3.6875</v>
      </c>
      <c r="H8736" s="13">
        <v>4.3636363636363633</v>
      </c>
      <c r="I8736" s="13">
        <v>1</v>
      </c>
      <c r="J8736" s="13">
        <v>5</v>
      </c>
      <c r="K8736" s="13">
        <v>0.6</v>
      </c>
      <c r="L8736" s="13">
        <v>3.3333333333333335</v>
      </c>
      <c r="M8736" s="13">
        <v>15.000000000000002</v>
      </c>
    </row>
    <row r="8737" spans="2:13">
      <c r="B8737" s="10">
        <v>8734</v>
      </c>
      <c r="C8737" s="13">
        <v>0.2</v>
      </c>
      <c r="D8737" s="13">
        <v>20</v>
      </c>
      <c r="E8737" s="13">
        <v>13.170731707317072</v>
      </c>
      <c r="F8737" s="13">
        <v>18.998501693291828</v>
      </c>
      <c r="G8737" s="13">
        <v>3.0451612903225804</v>
      </c>
      <c r="H8737" s="13">
        <v>2.7826086956521738</v>
      </c>
      <c r="I8737" s="13">
        <v>1.2</v>
      </c>
      <c r="J8737" s="13">
        <v>4.166666666666667</v>
      </c>
      <c r="K8737" s="13">
        <v>1</v>
      </c>
      <c r="L8737" s="13">
        <v>2</v>
      </c>
      <c r="M8737" s="13">
        <v>26.166666666666668</v>
      </c>
    </row>
    <row r="8738" spans="2:13">
      <c r="B8738" s="10">
        <v>8735</v>
      </c>
      <c r="C8738" s="13">
        <v>0.4</v>
      </c>
      <c r="D8738" s="13">
        <v>10</v>
      </c>
      <c r="E8738" s="13">
        <v>12.272727272727273</v>
      </c>
      <c r="F8738" s="13">
        <v>19.33939393939394</v>
      </c>
      <c r="G8738" s="13">
        <v>3.5757575757575761</v>
      </c>
      <c r="H8738" s="13">
        <v>3.4909090909090907</v>
      </c>
      <c r="I8738" s="13">
        <v>1.4</v>
      </c>
      <c r="J8738" s="13">
        <v>3.5714285714285716</v>
      </c>
      <c r="K8738" s="13">
        <v>0.8</v>
      </c>
      <c r="L8738" s="13">
        <v>2.5</v>
      </c>
      <c r="M8738" s="13">
        <v>16.071428571428569</v>
      </c>
    </row>
    <row r="8739" spans="2:13">
      <c r="B8739" s="10">
        <v>8736</v>
      </c>
      <c r="C8739" s="13">
        <v>0.4</v>
      </c>
      <c r="D8739" s="13">
        <v>10</v>
      </c>
      <c r="E8739" s="13">
        <v>10.588235294117647</v>
      </c>
      <c r="F8739" s="13">
        <v>17.323354341736696</v>
      </c>
      <c r="G8739" s="13">
        <v>3.6875</v>
      </c>
      <c r="H8739" s="13">
        <v>3.0476190476190474</v>
      </c>
      <c r="I8739" s="13">
        <v>0.8</v>
      </c>
      <c r="J8739" s="13">
        <v>6.25</v>
      </c>
      <c r="K8739" s="13">
        <v>0.2</v>
      </c>
      <c r="L8739" s="13">
        <v>10</v>
      </c>
      <c r="M8739" s="13">
        <v>26.25</v>
      </c>
    </row>
    <row r="8740" spans="2:13">
      <c r="B8740" s="10">
        <v>8737</v>
      </c>
      <c r="C8740" s="13">
        <v>0.6</v>
      </c>
      <c r="D8740" s="13">
        <v>6.666666666666667</v>
      </c>
      <c r="E8740" s="13">
        <v>15.882352941176469</v>
      </c>
      <c r="F8740" s="13">
        <v>23.156993029770046</v>
      </c>
      <c r="G8740" s="13">
        <v>2.8095238095238098</v>
      </c>
      <c r="H8740" s="13">
        <v>4.4651162790697674</v>
      </c>
      <c r="I8740" s="13">
        <v>0.8</v>
      </c>
      <c r="J8740" s="13">
        <v>6.25</v>
      </c>
      <c r="K8740" s="13">
        <v>0.4</v>
      </c>
      <c r="L8740" s="13">
        <v>5</v>
      </c>
      <c r="M8740" s="13">
        <v>17.916666666666668</v>
      </c>
    </row>
    <row r="8741" spans="2:13">
      <c r="B8741" s="10">
        <v>8738</v>
      </c>
      <c r="C8741" s="13">
        <v>1.4</v>
      </c>
      <c r="D8741" s="13">
        <v>2.8571428571428572</v>
      </c>
      <c r="E8741" s="13">
        <v>15</v>
      </c>
      <c r="F8741" s="13">
        <v>20.031204188481674</v>
      </c>
      <c r="G8741" s="13">
        <v>2.4712041884816753</v>
      </c>
      <c r="H8741" s="13">
        <v>2.56</v>
      </c>
      <c r="I8741" s="13">
        <v>1.2</v>
      </c>
      <c r="J8741" s="13">
        <v>4.166666666666667</v>
      </c>
      <c r="K8741" s="13">
        <v>0.8</v>
      </c>
      <c r="L8741" s="13">
        <v>2.5</v>
      </c>
      <c r="M8741" s="13">
        <v>9.5238095238095237</v>
      </c>
    </row>
    <row r="8742" spans="2:13">
      <c r="B8742" s="10">
        <v>8739</v>
      </c>
      <c r="C8742" s="13">
        <v>0.2</v>
      </c>
      <c r="D8742" s="13">
        <v>20</v>
      </c>
      <c r="E8742" s="13">
        <v>14.594594594594593</v>
      </c>
      <c r="F8742" s="13">
        <v>21.538773222983746</v>
      </c>
      <c r="G8742" s="13">
        <v>3.5757575757575761</v>
      </c>
      <c r="H8742" s="13">
        <v>3.3684210526315788</v>
      </c>
      <c r="I8742" s="13">
        <v>1</v>
      </c>
      <c r="J8742" s="13">
        <v>5</v>
      </c>
      <c r="K8742" s="13">
        <v>0.2</v>
      </c>
      <c r="L8742" s="13">
        <v>10</v>
      </c>
      <c r="M8742" s="13">
        <v>35</v>
      </c>
    </row>
    <row r="8743" spans="2:13">
      <c r="B8743" s="10">
        <v>8740</v>
      </c>
      <c r="C8743" s="13">
        <v>0.6</v>
      </c>
      <c r="D8743" s="13">
        <v>6.666666666666667</v>
      </c>
      <c r="E8743" s="13">
        <v>11.739130434782609</v>
      </c>
      <c r="F8743" s="13">
        <v>20.973290214396933</v>
      </c>
      <c r="G8743" s="13">
        <v>3.9008264462809921</v>
      </c>
      <c r="H8743" s="13">
        <v>5.333333333333333</v>
      </c>
      <c r="I8743" s="13">
        <v>1</v>
      </c>
      <c r="J8743" s="13">
        <v>5</v>
      </c>
      <c r="K8743" s="13">
        <v>0.6</v>
      </c>
      <c r="L8743" s="13">
        <v>3.3333333333333335</v>
      </c>
      <c r="M8743" s="13">
        <v>15.000000000000002</v>
      </c>
    </row>
    <row r="8744" spans="2:13">
      <c r="B8744" s="10">
        <v>8741</v>
      </c>
      <c r="C8744" s="13">
        <v>0.6</v>
      </c>
      <c r="D8744" s="13">
        <v>6.666666666666667</v>
      </c>
      <c r="E8744" s="13">
        <v>10.8</v>
      </c>
      <c r="F8744" s="13">
        <v>17.704935064935064</v>
      </c>
      <c r="G8744" s="13">
        <v>3.0649350649350646</v>
      </c>
      <c r="H8744" s="13">
        <v>3.84</v>
      </c>
      <c r="I8744" s="13">
        <v>0.6</v>
      </c>
      <c r="J8744" s="13">
        <v>8.3333333333333339</v>
      </c>
      <c r="K8744" s="13">
        <v>0.6</v>
      </c>
      <c r="L8744" s="13">
        <v>3.3333333333333335</v>
      </c>
      <c r="M8744" s="13">
        <v>18.333333333333332</v>
      </c>
    </row>
    <row r="8745" spans="2:13">
      <c r="B8745" s="10">
        <v>8742</v>
      </c>
      <c r="C8745" s="13">
        <v>1.2</v>
      </c>
      <c r="D8745" s="13">
        <v>3.3333333333333335</v>
      </c>
      <c r="E8745" s="13">
        <v>9.473684210526315</v>
      </c>
      <c r="F8745" s="13">
        <v>16.320053637277908</v>
      </c>
      <c r="G8745" s="13">
        <v>3.0063694267515921</v>
      </c>
      <c r="H8745" s="13">
        <v>3.84</v>
      </c>
      <c r="I8745" s="13">
        <v>1</v>
      </c>
      <c r="J8745" s="13">
        <v>5</v>
      </c>
      <c r="K8745" s="13">
        <v>0.2</v>
      </c>
      <c r="L8745" s="13">
        <v>10</v>
      </c>
      <c r="M8745" s="13">
        <v>18.333333333333336</v>
      </c>
    </row>
    <row r="8746" spans="2:13">
      <c r="B8746" s="10">
        <v>8743</v>
      </c>
      <c r="C8746" s="13">
        <v>1</v>
      </c>
      <c r="D8746" s="13">
        <v>4</v>
      </c>
      <c r="E8746" s="13">
        <v>12.272727272727273</v>
      </c>
      <c r="F8746" s="13">
        <v>20.282505729564555</v>
      </c>
      <c r="G8746" s="13">
        <v>2.5240641711229945</v>
      </c>
      <c r="H8746" s="13">
        <v>5.4857142857142858</v>
      </c>
      <c r="I8746" s="13">
        <v>1.2</v>
      </c>
      <c r="J8746" s="13">
        <v>4.166666666666667</v>
      </c>
      <c r="K8746" s="13">
        <v>0.4</v>
      </c>
      <c r="L8746" s="13">
        <v>5</v>
      </c>
      <c r="M8746" s="13">
        <v>13.166666666666668</v>
      </c>
    </row>
    <row r="8747" spans="2:13">
      <c r="B8747" s="10">
        <v>8744</v>
      </c>
      <c r="C8747" s="13">
        <v>1</v>
      </c>
      <c r="D8747" s="13">
        <v>4</v>
      </c>
      <c r="E8747" s="13">
        <v>9</v>
      </c>
      <c r="F8747" s="13">
        <v>14.626854020296642</v>
      </c>
      <c r="G8747" s="13">
        <v>2.5792349726775954</v>
      </c>
      <c r="H8747" s="13">
        <v>3.0476190476190474</v>
      </c>
      <c r="I8747" s="13">
        <v>1.2</v>
      </c>
      <c r="J8747" s="13">
        <v>4.166666666666667</v>
      </c>
      <c r="K8747" s="13">
        <v>0.1</v>
      </c>
      <c r="L8747" s="13">
        <v>20</v>
      </c>
      <c r="M8747" s="13">
        <v>28.166666666666668</v>
      </c>
    </row>
    <row r="8748" spans="2:13">
      <c r="B8748" s="10">
        <v>8745</v>
      </c>
      <c r="C8748" s="13">
        <v>1</v>
      </c>
      <c r="D8748" s="13">
        <v>4</v>
      </c>
      <c r="E8748" s="13">
        <v>22.5</v>
      </c>
      <c r="F8748" s="13">
        <v>31.566285510094694</v>
      </c>
      <c r="G8748" s="13">
        <v>2.4455958549222796</v>
      </c>
      <c r="H8748" s="13">
        <v>6.6206896551724137</v>
      </c>
      <c r="I8748" s="13">
        <v>1.4</v>
      </c>
      <c r="J8748" s="13">
        <v>3.5714285714285716</v>
      </c>
      <c r="K8748" s="13">
        <v>0.6</v>
      </c>
      <c r="L8748" s="13">
        <v>3.3333333333333335</v>
      </c>
      <c r="M8748" s="13">
        <v>10.904761904761905</v>
      </c>
    </row>
    <row r="8749" spans="2:13">
      <c r="B8749" s="10">
        <v>8746</v>
      </c>
      <c r="C8749" s="13">
        <v>1.2</v>
      </c>
      <c r="D8749" s="13">
        <v>3.3333333333333335</v>
      </c>
      <c r="E8749" s="13">
        <v>12.857142857142858</v>
      </c>
      <c r="F8749" s="13">
        <v>18.820861678004533</v>
      </c>
      <c r="G8749" s="13">
        <v>2.4081632653061225</v>
      </c>
      <c r="H8749" s="13">
        <v>3.5555555555555554</v>
      </c>
      <c r="I8749" s="13">
        <v>1</v>
      </c>
      <c r="J8749" s="13">
        <v>5</v>
      </c>
      <c r="K8749" s="13">
        <v>0.4</v>
      </c>
      <c r="L8749" s="13">
        <v>5</v>
      </c>
      <c r="M8749" s="13">
        <v>13.333333333333334</v>
      </c>
    </row>
    <row r="8750" spans="2:13">
      <c r="B8750" s="10">
        <v>8747</v>
      </c>
      <c r="C8750" s="13">
        <v>0.2</v>
      </c>
      <c r="D8750" s="13">
        <v>20</v>
      </c>
      <c r="E8750" s="13">
        <v>13.846153846153847</v>
      </c>
      <c r="F8750" s="13">
        <v>24.252168883747832</v>
      </c>
      <c r="G8750" s="13">
        <v>3.5488721804511276</v>
      </c>
      <c r="H8750" s="13">
        <v>6.8571428571428568</v>
      </c>
      <c r="I8750" s="13">
        <v>1.2</v>
      </c>
      <c r="J8750" s="13">
        <v>4.166666666666667</v>
      </c>
      <c r="K8750" s="13">
        <v>0.6</v>
      </c>
      <c r="L8750" s="13">
        <v>3.3333333333333335</v>
      </c>
      <c r="M8750" s="13">
        <v>27.5</v>
      </c>
    </row>
    <row r="8751" spans="2:13">
      <c r="B8751" s="10">
        <v>8748</v>
      </c>
      <c r="C8751" s="13">
        <v>1</v>
      </c>
      <c r="D8751" s="13">
        <v>4</v>
      </c>
      <c r="E8751" s="13">
        <v>10.588235294117647</v>
      </c>
      <c r="F8751" s="13">
        <v>18.274778980661331</v>
      </c>
      <c r="G8751" s="13">
        <v>2.4973544973544972</v>
      </c>
      <c r="H8751" s="13">
        <v>5.1891891891891895</v>
      </c>
      <c r="I8751" s="13">
        <v>0.6</v>
      </c>
      <c r="J8751" s="13">
        <v>8.3333333333333339</v>
      </c>
      <c r="K8751" s="13">
        <v>0.8</v>
      </c>
      <c r="L8751" s="13">
        <v>2.5</v>
      </c>
      <c r="M8751" s="13">
        <v>14.833333333333334</v>
      </c>
    </row>
    <row r="8752" spans="2:13">
      <c r="B8752" s="10">
        <v>8749</v>
      </c>
      <c r="C8752" s="13">
        <v>0.8</v>
      </c>
      <c r="D8752" s="13">
        <v>5</v>
      </c>
      <c r="E8752" s="13">
        <v>13.846153846153847</v>
      </c>
      <c r="F8752" s="13">
        <v>22.503430841459011</v>
      </c>
      <c r="G8752" s="13">
        <v>3.3239436619718314</v>
      </c>
      <c r="H8752" s="13">
        <v>5.333333333333333</v>
      </c>
      <c r="I8752" s="13">
        <v>0.8</v>
      </c>
      <c r="J8752" s="13">
        <v>6.25</v>
      </c>
      <c r="K8752" s="13">
        <v>0.4</v>
      </c>
      <c r="L8752" s="13">
        <v>5</v>
      </c>
      <c r="M8752" s="13">
        <v>16.25</v>
      </c>
    </row>
    <row r="8753" spans="2:13">
      <c r="B8753" s="10">
        <v>8750</v>
      </c>
      <c r="C8753" s="13">
        <v>1.4</v>
      </c>
      <c r="D8753" s="13">
        <v>2.8571428571428572</v>
      </c>
      <c r="E8753" s="13">
        <v>13.846153846153847</v>
      </c>
      <c r="F8753" s="13">
        <v>20.270925580969248</v>
      </c>
      <c r="G8753" s="13">
        <v>2.0611353711790392</v>
      </c>
      <c r="H8753" s="13">
        <v>4.3636363636363633</v>
      </c>
      <c r="I8753" s="13">
        <v>0.8</v>
      </c>
      <c r="J8753" s="13">
        <v>6.25</v>
      </c>
      <c r="K8753" s="13">
        <v>0.1</v>
      </c>
      <c r="L8753" s="13">
        <v>20</v>
      </c>
      <c r="M8753" s="13">
        <v>29.107142857142858</v>
      </c>
    </row>
    <row r="8754" spans="2:13">
      <c r="B8754" s="10">
        <v>8751</v>
      </c>
      <c r="C8754" s="13">
        <v>1</v>
      </c>
      <c r="D8754" s="13">
        <v>4</v>
      </c>
      <c r="E8754" s="13">
        <v>11.25</v>
      </c>
      <c r="F8754" s="13">
        <v>18.007242757242757</v>
      </c>
      <c r="G8754" s="13">
        <v>3.0649350649350646</v>
      </c>
      <c r="H8754" s="13">
        <v>3.6923076923076925</v>
      </c>
      <c r="I8754" s="13">
        <v>1.2</v>
      </c>
      <c r="J8754" s="13">
        <v>4.166666666666667</v>
      </c>
      <c r="K8754" s="13">
        <v>0.4</v>
      </c>
      <c r="L8754" s="13">
        <v>5</v>
      </c>
      <c r="M8754" s="13">
        <v>13.166666666666668</v>
      </c>
    </row>
    <row r="8755" spans="2:13">
      <c r="B8755" s="10">
        <v>8752</v>
      </c>
      <c r="C8755" s="13">
        <v>0.6</v>
      </c>
      <c r="D8755" s="13">
        <v>6.666666666666667</v>
      </c>
      <c r="E8755" s="13">
        <v>18.620689655172413</v>
      </c>
      <c r="F8755" s="13">
        <v>24.356127869652543</v>
      </c>
      <c r="G8755" s="13">
        <v>2.8263473053892216</v>
      </c>
      <c r="H8755" s="13">
        <v>2.9090909090909092</v>
      </c>
      <c r="I8755" s="13">
        <v>1.2</v>
      </c>
      <c r="J8755" s="13">
        <v>4.166666666666667</v>
      </c>
      <c r="K8755" s="13">
        <v>0.6</v>
      </c>
      <c r="L8755" s="13">
        <v>3.3333333333333335</v>
      </c>
      <c r="M8755" s="13">
        <v>14.166666666666668</v>
      </c>
    </row>
    <row r="8756" spans="2:13">
      <c r="B8756" s="10">
        <v>8753</v>
      </c>
      <c r="C8756" s="13">
        <v>0.6</v>
      </c>
      <c r="D8756" s="13">
        <v>6.666666666666667</v>
      </c>
      <c r="E8756" s="13">
        <v>12</v>
      </c>
      <c r="F8756" s="13">
        <v>17.711137084655203</v>
      </c>
      <c r="G8756" s="13">
        <v>2.0884955752212391</v>
      </c>
      <c r="H8756" s="13">
        <v>3.6226415094339623</v>
      </c>
      <c r="I8756" s="13">
        <v>1</v>
      </c>
      <c r="J8756" s="13">
        <v>5</v>
      </c>
      <c r="K8756" s="13">
        <v>0.6</v>
      </c>
      <c r="L8756" s="13">
        <v>3.3333333333333335</v>
      </c>
      <c r="M8756" s="13">
        <v>15.000000000000002</v>
      </c>
    </row>
    <row r="8757" spans="2:13">
      <c r="B8757" s="10">
        <v>8754</v>
      </c>
      <c r="C8757" s="13">
        <v>0.4</v>
      </c>
      <c r="D8757" s="13">
        <v>10</v>
      </c>
      <c r="E8757" s="13">
        <v>9</v>
      </c>
      <c r="F8757" s="13">
        <v>19.22798887859129</v>
      </c>
      <c r="G8757" s="13">
        <v>2.8433734939759034</v>
      </c>
      <c r="H8757" s="13">
        <v>7.384615384615385</v>
      </c>
      <c r="I8757" s="13">
        <v>0.4</v>
      </c>
      <c r="J8757" s="13">
        <v>12.5</v>
      </c>
      <c r="K8757" s="13">
        <v>0.8</v>
      </c>
      <c r="L8757" s="13">
        <v>2.5</v>
      </c>
      <c r="M8757" s="13">
        <v>25</v>
      </c>
    </row>
    <row r="8758" spans="2:13">
      <c r="B8758" s="10">
        <v>8755</v>
      </c>
      <c r="C8758" s="13">
        <v>0.6</v>
      </c>
      <c r="D8758" s="13">
        <v>6.666666666666667</v>
      </c>
      <c r="E8758" s="13">
        <v>16.363636363636363</v>
      </c>
      <c r="F8758" s="13">
        <v>24.634231017209739</v>
      </c>
      <c r="G8758" s="13">
        <v>3.3475177304964543</v>
      </c>
      <c r="H8758" s="13">
        <v>4.9230769230769234</v>
      </c>
      <c r="I8758" s="13">
        <v>1.2</v>
      </c>
      <c r="J8758" s="13">
        <v>4.166666666666667</v>
      </c>
      <c r="K8758" s="13">
        <v>0.4</v>
      </c>
      <c r="L8758" s="13">
        <v>5</v>
      </c>
      <c r="M8758" s="13">
        <v>15.833333333333334</v>
      </c>
    </row>
    <row r="8759" spans="2:13">
      <c r="B8759" s="10">
        <v>8756</v>
      </c>
      <c r="C8759" s="13">
        <v>0.8</v>
      </c>
      <c r="D8759" s="13">
        <v>5</v>
      </c>
      <c r="E8759" s="13">
        <v>12.857142857142858</v>
      </c>
      <c r="F8759" s="13">
        <v>20.707854921310481</v>
      </c>
      <c r="G8759" s="13">
        <v>3.1677852348993287</v>
      </c>
      <c r="H8759" s="13">
        <v>4.6829268292682924</v>
      </c>
      <c r="I8759" s="13">
        <v>1.2</v>
      </c>
      <c r="J8759" s="13">
        <v>4.166666666666667</v>
      </c>
      <c r="K8759" s="13">
        <v>0.2</v>
      </c>
      <c r="L8759" s="13">
        <v>10</v>
      </c>
      <c r="M8759" s="13">
        <v>19.166666666666668</v>
      </c>
    </row>
    <row r="8760" spans="2:13">
      <c r="B8760" s="10">
        <v>8757</v>
      </c>
      <c r="C8760" s="13">
        <v>1.2</v>
      </c>
      <c r="D8760" s="13">
        <v>3.3333333333333335</v>
      </c>
      <c r="E8760" s="13">
        <v>11.739130434782609</v>
      </c>
      <c r="F8760" s="13">
        <v>19.027555757106235</v>
      </c>
      <c r="G8760" s="13">
        <v>4.0341880341880341</v>
      </c>
      <c r="H8760" s="13">
        <v>3.2542372881355934</v>
      </c>
      <c r="I8760" s="13">
        <v>1</v>
      </c>
      <c r="J8760" s="13">
        <v>5</v>
      </c>
      <c r="K8760" s="13">
        <v>0.4</v>
      </c>
      <c r="L8760" s="13">
        <v>5</v>
      </c>
      <c r="M8760" s="13">
        <v>13.333333333333334</v>
      </c>
    </row>
    <row r="8761" spans="2:13">
      <c r="B8761" s="10">
        <v>8758</v>
      </c>
      <c r="C8761" s="13">
        <v>0.4</v>
      </c>
      <c r="D8761" s="13">
        <v>10</v>
      </c>
      <c r="E8761" s="13">
        <v>8.7096774193548381</v>
      </c>
      <c r="F8761" s="13">
        <v>18.323515661524077</v>
      </c>
      <c r="G8761" s="13">
        <v>3.4202898550724639</v>
      </c>
      <c r="H8761" s="13">
        <v>6.193548387096774</v>
      </c>
      <c r="I8761" s="13">
        <v>1.2</v>
      </c>
      <c r="J8761" s="13">
        <v>4.166666666666667</v>
      </c>
      <c r="K8761" s="13">
        <v>0.2</v>
      </c>
      <c r="L8761" s="13">
        <v>10</v>
      </c>
      <c r="M8761" s="13">
        <v>24.166666666666668</v>
      </c>
    </row>
    <row r="8762" spans="2:13">
      <c r="B8762" s="10">
        <v>8759</v>
      </c>
      <c r="C8762" s="13">
        <v>1.6</v>
      </c>
      <c r="D8762" s="13">
        <v>2.5</v>
      </c>
      <c r="E8762" s="13">
        <v>11.020408163265305</v>
      </c>
      <c r="F8762" s="13">
        <v>17.070647397715064</v>
      </c>
      <c r="G8762" s="13">
        <v>2.6818181818181817</v>
      </c>
      <c r="H8762" s="13">
        <v>3.3684210526315788</v>
      </c>
      <c r="I8762" s="13">
        <v>1</v>
      </c>
      <c r="J8762" s="13">
        <v>5</v>
      </c>
      <c r="K8762" s="13">
        <v>0.4</v>
      </c>
      <c r="L8762" s="13">
        <v>5</v>
      </c>
      <c r="M8762" s="13">
        <v>12.5</v>
      </c>
    </row>
    <row r="8763" spans="2:13">
      <c r="B8763" s="10">
        <v>8760</v>
      </c>
      <c r="C8763" s="13">
        <v>0.8</v>
      </c>
      <c r="D8763" s="13">
        <v>5</v>
      </c>
      <c r="E8763" s="13">
        <v>8.5714285714285712</v>
      </c>
      <c r="F8763" s="13">
        <v>15.911707368200396</v>
      </c>
      <c r="G8763" s="13">
        <v>3.2551724137931033</v>
      </c>
      <c r="H8763" s="13">
        <v>4.0851063829787231</v>
      </c>
      <c r="I8763" s="13">
        <v>1</v>
      </c>
      <c r="J8763" s="13">
        <v>5</v>
      </c>
      <c r="K8763" s="13">
        <v>0.8</v>
      </c>
      <c r="L8763" s="13">
        <v>2.5</v>
      </c>
      <c r="M8763" s="13">
        <v>12.5</v>
      </c>
    </row>
    <row r="8764" spans="2:13">
      <c r="B8764" s="10">
        <v>8761</v>
      </c>
      <c r="C8764" s="13">
        <v>0.4</v>
      </c>
      <c r="D8764" s="13">
        <v>10</v>
      </c>
      <c r="E8764" s="13">
        <v>13.170731707317072</v>
      </c>
      <c r="F8764" s="13">
        <v>18.461211524529563</v>
      </c>
      <c r="G8764" s="13">
        <v>2.3366336633663365</v>
      </c>
      <c r="H8764" s="13">
        <v>2.953846153846154</v>
      </c>
      <c r="I8764" s="13">
        <v>0.8</v>
      </c>
      <c r="J8764" s="13">
        <v>6.25</v>
      </c>
      <c r="K8764" s="13">
        <v>0.2</v>
      </c>
      <c r="L8764" s="13">
        <v>10</v>
      </c>
      <c r="M8764" s="13">
        <v>26.25</v>
      </c>
    </row>
    <row r="8765" spans="2:13">
      <c r="B8765" s="10">
        <v>8762</v>
      </c>
      <c r="C8765" s="13">
        <v>1.4</v>
      </c>
      <c r="D8765" s="13">
        <v>2.8571428571428572</v>
      </c>
      <c r="E8765" s="13">
        <v>12.272727272727273</v>
      </c>
      <c r="F8765" s="13">
        <v>19.201581027667984</v>
      </c>
      <c r="G8765" s="13">
        <v>2.5652173913043477</v>
      </c>
      <c r="H8765" s="13">
        <v>4.3636363636363633</v>
      </c>
      <c r="I8765" s="13">
        <v>1</v>
      </c>
      <c r="J8765" s="13">
        <v>5</v>
      </c>
      <c r="K8765" s="13">
        <v>0.4</v>
      </c>
      <c r="L8765" s="13">
        <v>5</v>
      </c>
      <c r="M8765" s="13">
        <v>12.857142857142858</v>
      </c>
    </row>
    <row r="8766" spans="2:13">
      <c r="B8766" s="10">
        <v>8763</v>
      </c>
      <c r="C8766" s="13">
        <v>1</v>
      </c>
      <c r="D8766" s="13">
        <v>4</v>
      </c>
      <c r="E8766" s="13">
        <v>12.857142857142858</v>
      </c>
      <c r="F8766" s="13">
        <v>24.003809523809526</v>
      </c>
      <c r="G8766" s="13">
        <v>3.1466666666666669</v>
      </c>
      <c r="H8766" s="13">
        <v>8</v>
      </c>
      <c r="I8766" s="13">
        <v>0.8</v>
      </c>
      <c r="J8766" s="13">
        <v>6.25</v>
      </c>
      <c r="K8766" s="13">
        <v>0.4</v>
      </c>
      <c r="L8766" s="13">
        <v>5</v>
      </c>
      <c r="M8766" s="13">
        <v>15.25</v>
      </c>
    </row>
    <row r="8767" spans="2:13">
      <c r="B8767" s="10">
        <v>8764</v>
      </c>
      <c r="C8767" s="13">
        <v>1.8</v>
      </c>
      <c r="D8767" s="13">
        <v>2.2222222222222223</v>
      </c>
      <c r="E8767" s="13">
        <v>13.5</v>
      </c>
      <c r="F8767" s="13">
        <v>22.11154210028382</v>
      </c>
      <c r="G8767" s="13">
        <v>3.1258278145695364</v>
      </c>
      <c r="H8767" s="13">
        <v>5.4857142857142858</v>
      </c>
      <c r="I8767" s="13">
        <v>1.2</v>
      </c>
      <c r="J8767" s="13">
        <v>4.166666666666667</v>
      </c>
      <c r="K8767" s="13">
        <v>0.1</v>
      </c>
      <c r="L8767" s="13">
        <v>20</v>
      </c>
      <c r="M8767" s="13">
        <v>26.388888888888889</v>
      </c>
    </row>
    <row r="8768" spans="2:13">
      <c r="B8768" s="10">
        <v>8765</v>
      </c>
      <c r="C8768" s="13">
        <v>0.6</v>
      </c>
      <c r="D8768" s="13">
        <v>6.666666666666667</v>
      </c>
      <c r="E8768" s="13">
        <v>10.588235294117647</v>
      </c>
      <c r="F8768" s="13">
        <v>17.14684398976982</v>
      </c>
      <c r="G8768" s="13">
        <v>3.7759999999999998</v>
      </c>
      <c r="H8768" s="13">
        <v>2.7826086956521738</v>
      </c>
      <c r="I8768" s="13">
        <v>1</v>
      </c>
      <c r="J8768" s="13">
        <v>5</v>
      </c>
      <c r="K8768" s="13">
        <v>0.4</v>
      </c>
      <c r="L8768" s="13">
        <v>5</v>
      </c>
      <c r="M8768" s="13">
        <v>16.666666666666668</v>
      </c>
    </row>
    <row r="8769" spans="2:13">
      <c r="B8769" s="10">
        <v>8766</v>
      </c>
      <c r="C8769" s="13">
        <v>0.4</v>
      </c>
      <c r="D8769" s="13">
        <v>10</v>
      </c>
      <c r="E8769" s="13">
        <v>9.8181818181818166</v>
      </c>
      <c r="F8769" s="13">
        <v>16.870143642147884</v>
      </c>
      <c r="G8769" s="13">
        <v>2.8780487804878048</v>
      </c>
      <c r="H8769" s="13">
        <v>4.1739130434782608</v>
      </c>
      <c r="I8769" s="13">
        <v>1.6</v>
      </c>
      <c r="J8769" s="13">
        <v>3.125</v>
      </c>
      <c r="K8769" s="13">
        <v>0.4</v>
      </c>
      <c r="L8769" s="13">
        <v>5</v>
      </c>
      <c r="M8769" s="13">
        <v>18.125</v>
      </c>
    </row>
    <row r="8770" spans="2:13">
      <c r="B8770" s="10">
        <v>8767</v>
      </c>
      <c r="C8770" s="13">
        <v>0.8</v>
      </c>
      <c r="D8770" s="13">
        <v>5</v>
      </c>
      <c r="E8770" s="13">
        <v>12.272727272727273</v>
      </c>
      <c r="F8770" s="13">
        <v>18.209829337168717</v>
      </c>
      <c r="G8770" s="13">
        <v>3.2328767123287672</v>
      </c>
      <c r="H8770" s="13">
        <v>2.704225352112676</v>
      </c>
      <c r="I8770" s="13">
        <v>1.2</v>
      </c>
      <c r="J8770" s="13">
        <v>4.166666666666667</v>
      </c>
      <c r="K8770" s="13">
        <v>0.6</v>
      </c>
      <c r="L8770" s="13">
        <v>3.3333333333333335</v>
      </c>
      <c r="M8770" s="13">
        <v>12.500000000000002</v>
      </c>
    </row>
    <row r="8771" spans="2:13">
      <c r="B8771" s="10">
        <v>8768</v>
      </c>
      <c r="C8771" s="13">
        <v>0.8</v>
      </c>
      <c r="D8771" s="13">
        <v>5</v>
      </c>
      <c r="E8771" s="13">
        <v>15.882352941176469</v>
      </c>
      <c r="F8771" s="13">
        <v>25.229870671672924</v>
      </c>
      <c r="G8771" s="13">
        <v>3.3475177304964543</v>
      </c>
      <c r="H8771" s="13">
        <v>6</v>
      </c>
      <c r="I8771" s="13">
        <v>0.8</v>
      </c>
      <c r="J8771" s="13">
        <v>6.25</v>
      </c>
      <c r="K8771" s="13">
        <v>0.4</v>
      </c>
      <c r="L8771" s="13">
        <v>5</v>
      </c>
      <c r="M8771" s="13">
        <v>16.25</v>
      </c>
    </row>
    <row r="8772" spans="2:13">
      <c r="B8772" s="10">
        <v>8769</v>
      </c>
      <c r="C8772" s="13">
        <v>1</v>
      </c>
      <c r="D8772" s="13">
        <v>4</v>
      </c>
      <c r="E8772" s="13">
        <v>16.875</v>
      </c>
      <c r="F8772" s="13">
        <v>23.362232574189093</v>
      </c>
      <c r="G8772" s="13">
        <v>2.9316770186335406</v>
      </c>
      <c r="H8772" s="13">
        <v>3.5555555555555554</v>
      </c>
      <c r="I8772" s="13">
        <v>0.4</v>
      </c>
      <c r="J8772" s="13">
        <v>12.5</v>
      </c>
      <c r="K8772" s="13">
        <v>0.6</v>
      </c>
      <c r="L8772" s="13">
        <v>3.3333333333333335</v>
      </c>
      <c r="M8772" s="13">
        <v>19.833333333333332</v>
      </c>
    </row>
    <row r="8773" spans="2:13">
      <c r="B8773" s="10">
        <v>8770</v>
      </c>
      <c r="C8773" s="13">
        <v>0.8</v>
      </c>
      <c r="D8773" s="13">
        <v>5</v>
      </c>
      <c r="E8773" s="13">
        <v>20</v>
      </c>
      <c r="F8773" s="13">
        <v>26.443302500856458</v>
      </c>
      <c r="G8773" s="13">
        <v>3.3956834532374103</v>
      </c>
      <c r="H8773" s="13">
        <v>3.0476190476190474</v>
      </c>
      <c r="I8773" s="13">
        <v>1.2</v>
      </c>
      <c r="J8773" s="13">
        <v>4.166666666666667</v>
      </c>
      <c r="K8773" s="13">
        <v>0.6</v>
      </c>
      <c r="L8773" s="13">
        <v>3.3333333333333335</v>
      </c>
      <c r="M8773" s="13">
        <v>12.500000000000002</v>
      </c>
    </row>
    <row r="8774" spans="2:13">
      <c r="B8774" s="10">
        <v>8771</v>
      </c>
      <c r="C8774" s="13">
        <v>0.4</v>
      </c>
      <c r="D8774" s="13">
        <v>10</v>
      </c>
      <c r="E8774" s="13">
        <v>11.48936170212766</v>
      </c>
      <c r="F8774" s="13">
        <v>16.639182909162614</v>
      </c>
      <c r="G8774" s="13">
        <v>2.4455958549222796</v>
      </c>
      <c r="H8774" s="13">
        <v>2.704225352112676</v>
      </c>
      <c r="I8774" s="13">
        <v>1</v>
      </c>
      <c r="J8774" s="13">
        <v>5</v>
      </c>
      <c r="K8774" s="13">
        <v>0.2</v>
      </c>
      <c r="L8774" s="13">
        <v>10</v>
      </c>
      <c r="M8774" s="13">
        <v>25</v>
      </c>
    </row>
    <row r="8775" spans="2:13">
      <c r="B8775" s="10">
        <v>8772</v>
      </c>
      <c r="C8775" s="13">
        <v>1.2</v>
      </c>
      <c r="D8775" s="13">
        <v>3.3333333333333335</v>
      </c>
      <c r="E8775" s="13">
        <v>10.8</v>
      </c>
      <c r="F8775" s="13">
        <v>16.302497502497502</v>
      </c>
      <c r="G8775" s="13">
        <v>2.5934065934065931</v>
      </c>
      <c r="H8775" s="13">
        <v>2.9090909090909092</v>
      </c>
      <c r="I8775" s="13">
        <v>0.8</v>
      </c>
      <c r="J8775" s="13">
        <v>6.25</v>
      </c>
      <c r="K8775" s="13">
        <v>0.4</v>
      </c>
      <c r="L8775" s="13">
        <v>5</v>
      </c>
      <c r="M8775" s="13">
        <v>14.583333333333334</v>
      </c>
    </row>
    <row r="8776" spans="2:13">
      <c r="B8776" s="10">
        <v>8773</v>
      </c>
      <c r="C8776" s="13">
        <v>0.8</v>
      </c>
      <c r="D8776" s="13">
        <v>5</v>
      </c>
      <c r="E8776" s="13">
        <v>9.3103448275862064</v>
      </c>
      <c r="F8776" s="13">
        <v>17.028440065681444</v>
      </c>
      <c r="G8776" s="13">
        <v>3.1466666666666669</v>
      </c>
      <c r="H8776" s="13">
        <v>4.5714285714285712</v>
      </c>
      <c r="I8776" s="13">
        <v>1.4</v>
      </c>
      <c r="J8776" s="13">
        <v>3.5714285714285716</v>
      </c>
      <c r="K8776" s="13">
        <v>0.6</v>
      </c>
      <c r="L8776" s="13">
        <v>3.3333333333333335</v>
      </c>
      <c r="M8776" s="13">
        <v>11.904761904761905</v>
      </c>
    </row>
    <row r="8777" spans="2:13">
      <c r="B8777" s="10">
        <v>8774</v>
      </c>
      <c r="C8777" s="13">
        <v>1.2</v>
      </c>
      <c r="D8777" s="13">
        <v>3.3333333333333335</v>
      </c>
      <c r="E8777" s="13">
        <v>9.6428571428571441</v>
      </c>
      <c r="F8777" s="13">
        <v>16.830374873353598</v>
      </c>
      <c r="G8777" s="13">
        <v>3.3475177304964543</v>
      </c>
      <c r="H8777" s="13">
        <v>3.84</v>
      </c>
      <c r="I8777" s="13">
        <v>0.8</v>
      </c>
      <c r="J8777" s="13">
        <v>6.25</v>
      </c>
      <c r="K8777" s="13">
        <v>0.4</v>
      </c>
      <c r="L8777" s="13">
        <v>5</v>
      </c>
      <c r="M8777" s="13">
        <v>14.583333333333334</v>
      </c>
    </row>
    <row r="8778" spans="2:13">
      <c r="B8778" s="10">
        <v>8775</v>
      </c>
      <c r="C8778" s="13">
        <v>0.6</v>
      </c>
      <c r="D8778" s="13">
        <v>6.666666666666667</v>
      </c>
      <c r="E8778" s="13">
        <v>11.48936170212766</v>
      </c>
      <c r="F8778" s="13">
        <v>18.78535243884788</v>
      </c>
      <c r="G8778" s="13">
        <v>3.2108843537414966</v>
      </c>
      <c r="H8778" s="13">
        <v>4.0851063829787231</v>
      </c>
      <c r="I8778" s="13">
        <v>0.6</v>
      </c>
      <c r="J8778" s="13">
        <v>8.3333333333333339</v>
      </c>
      <c r="K8778" s="13">
        <v>0.6</v>
      </c>
      <c r="L8778" s="13">
        <v>3.3333333333333335</v>
      </c>
      <c r="M8778" s="13">
        <v>18.333333333333332</v>
      </c>
    </row>
    <row r="8779" spans="2:13">
      <c r="B8779" s="10">
        <v>8776</v>
      </c>
      <c r="C8779" s="13">
        <v>1.2</v>
      </c>
      <c r="D8779" s="13">
        <v>3.3333333333333335</v>
      </c>
      <c r="E8779" s="13">
        <v>11.020408163265305</v>
      </c>
      <c r="F8779" s="13">
        <v>16.551721294578435</v>
      </c>
      <c r="G8779" s="13">
        <v>2.6222222222222222</v>
      </c>
      <c r="H8779" s="13">
        <v>2.9090909090909092</v>
      </c>
      <c r="I8779" s="13">
        <v>1.2</v>
      </c>
      <c r="J8779" s="13">
        <v>4.166666666666667</v>
      </c>
      <c r="K8779" s="13">
        <v>0.2</v>
      </c>
      <c r="L8779" s="13">
        <v>10</v>
      </c>
      <c r="M8779" s="13">
        <v>17.5</v>
      </c>
    </row>
    <row r="8780" spans="2:13">
      <c r="B8780" s="10">
        <v>8777</v>
      </c>
      <c r="C8780" s="13">
        <v>1.2</v>
      </c>
      <c r="D8780" s="13">
        <v>3.3333333333333335</v>
      </c>
      <c r="E8780" s="13">
        <v>7.1052631578947363</v>
      </c>
      <c r="F8780" s="13">
        <v>13.986760039391619</v>
      </c>
      <c r="G8780" s="13">
        <v>3.189189189189189</v>
      </c>
      <c r="H8780" s="13">
        <v>3.6923076923076925</v>
      </c>
      <c r="I8780" s="13">
        <v>1</v>
      </c>
      <c r="J8780" s="13">
        <v>5</v>
      </c>
      <c r="K8780" s="13">
        <v>0.2</v>
      </c>
      <c r="L8780" s="13">
        <v>10</v>
      </c>
      <c r="M8780" s="13">
        <v>18.333333333333336</v>
      </c>
    </row>
    <row r="8781" spans="2:13">
      <c r="B8781" s="10">
        <v>8778</v>
      </c>
      <c r="C8781" s="13">
        <v>0.4</v>
      </c>
      <c r="D8781" s="13">
        <v>10</v>
      </c>
      <c r="E8781" s="13">
        <v>11.020408163265305</v>
      </c>
      <c r="F8781" s="13">
        <v>17.215366146458582</v>
      </c>
      <c r="G8781" s="13">
        <v>3.3714285714285714</v>
      </c>
      <c r="H8781" s="13">
        <v>2.8235294117647061</v>
      </c>
      <c r="I8781" s="13">
        <v>1.6</v>
      </c>
      <c r="J8781" s="13">
        <v>3.125</v>
      </c>
      <c r="K8781" s="13">
        <v>0.2</v>
      </c>
      <c r="L8781" s="13">
        <v>10</v>
      </c>
      <c r="M8781" s="13">
        <v>23.125</v>
      </c>
    </row>
    <row r="8782" spans="2:13">
      <c r="B8782" s="10">
        <v>8779</v>
      </c>
      <c r="C8782" s="13">
        <v>0.6</v>
      </c>
      <c r="D8782" s="13">
        <v>6.666666666666667</v>
      </c>
      <c r="E8782" s="13">
        <v>11.25</v>
      </c>
      <c r="F8782" s="13">
        <v>19.647416790859413</v>
      </c>
      <c r="G8782" s="13">
        <v>2.5792349726775954</v>
      </c>
      <c r="H8782" s="13">
        <v>5.8181818181818183</v>
      </c>
      <c r="I8782" s="13">
        <v>1</v>
      </c>
      <c r="J8782" s="13">
        <v>5</v>
      </c>
      <c r="K8782" s="13">
        <v>0.2</v>
      </c>
      <c r="L8782" s="13">
        <v>10</v>
      </c>
      <c r="M8782" s="13">
        <v>21.666666666666668</v>
      </c>
    </row>
    <row r="8783" spans="2:13">
      <c r="B8783" s="10">
        <v>8780</v>
      </c>
      <c r="C8783" s="13">
        <v>1</v>
      </c>
      <c r="D8783" s="13">
        <v>4</v>
      </c>
      <c r="E8783" s="13">
        <v>16.875</v>
      </c>
      <c r="F8783" s="13">
        <v>21.960170834800984</v>
      </c>
      <c r="G8783" s="13">
        <v>2.8263473053892216</v>
      </c>
      <c r="H8783" s="13">
        <v>2.2588235294117647</v>
      </c>
      <c r="I8783" s="13">
        <v>1.2</v>
      </c>
      <c r="J8783" s="13">
        <v>4.166666666666667</v>
      </c>
      <c r="K8783" s="13">
        <v>0.2</v>
      </c>
      <c r="L8783" s="13">
        <v>10</v>
      </c>
      <c r="M8783" s="13">
        <v>18.166666666666668</v>
      </c>
    </row>
    <row r="8784" spans="2:13">
      <c r="B8784" s="10">
        <v>8781</v>
      </c>
      <c r="C8784" s="13">
        <v>1</v>
      </c>
      <c r="D8784" s="13">
        <v>4</v>
      </c>
      <c r="E8784" s="13">
        <v>8.8524590163934427</v>
      </c>
      <c r="F8784" s="13">
        <v>16.976402678365275</v>
      </c>
      <c r="G8784" s="13">
        <v>3.3239436619718314</v>
      </c>
      <c r="H8784" s="13">
        <v>4.8</v>
      </c>
      <c r="I8784" s="13">
        <v>1.2</v>
      </c>
      <c r="J8784" s="13">
        <v>4.166666666666667</v>
      </c>
      <c r="K8784" s="13">
        <v>0.2</v>
      </c>
      <c r="L8784" s="13">
        <v>10</v>
      </c>
      <c r="M8784" s="13">
        <v>18.166666666666668</v>
      </c>
    </row>
    <row r="8785" spans="2:13">
      <c r="B8785" s="10">
        <v>8782</v>
      </c>
      <c r="C8785" s="13">
        <v>1</v>
      </c>
      <c r="D8785" s="13">
        <v>4</v>
      </c>
      <c r="E8785" s="13">
        <v>9.1525423728813564</v>
      </c>
      <c r="F8785" s="13">
        <v>15.693718843469593</v>
      </c>
      <c r="G8785" s="13">
        <v>2.776470588235294</v>
      </c>
      <c r="H8785" s="13">
        <v>3.7647058823529411</v>
      </c>
      <c r="I8785" s="13">
        <v>1.4</v>
      </c>
      <c r="J8785" s="13">
        <v>3.5714285714285716</v>
      </c>
      <c r="K8785" s="13">
        <v>0.2</v>
      </c>
      <c r="L8785" s="13">
        <v>10</v>
      </c>
      <c r="M8785" s="13">
        <v>17.571428571428569</v>
      </c>
    </row>
    <row r="8786" spans="2:13">
      <c r="B8786" s="10">
        <v>8783</v>
      </c>
      <c r="C8786" s="13">
        <v>0.8</v>
      </c>
      <c r="D8786" s="13">
        <v>5</v>
      </c>
      <c r="E8786" s="13">
        <v>14.594594594594593</v>
      </c>
      <c r="F8786" s="13">
        <v>22.441059241059243</v>
      </c>
      <c r="G8786" s="13">
        <v>4.290909090909091</v>
      </c>
      <c r="H8786" s="13">
        <v>3.5555555555555554</v>
      </c>
      <c r="I8786" s="13">
        <v>1.2</v>
      </c>
      <c r="J8786" s="13">
        <v>4.166666666666667</v>
      </c>
      <c r="K8786" s="13">
        <v>0.2</v>
      </c>
      <c r="L8786" s="13">
        <v>10</v>
      </c>
      <c r="M8786" s="13">
        <v>19.166666666666668</v>
      </c>
    </row>
    <row r="8787" spans="2:13">
      <c r="B8787" s="10">
        <v>8784</v>
      </c>
      <c r="C8787" s="13">
        <v>1</v>
      </c>
      <c r="D8787" s="13">
        <v>4</v>
      </c>
      <c r="E8787" s="13">
        <v>11.48936170212766</v>
      </c>
      <c r="F8787" s="13">
        <v>20.282261110411682</v>
      </c>
      <c r="G8787" s="13">
        <v>2.7928994082840237</v>
      </c>
      <c r="H8787" s="13">
        <v>6</v>
      </c>
      <c r="I8787" s="13">
        <v>1.4</v>
      </c>
      <c r="J8787" s="13">
        <v>3.5714285714285716</v>
      </c>
      <c r="K8787" s="13">
        <v>0.8</v>
      </c>
      <c r="L8787" s="13">
        <v>2.5</v>
      </c>
      <c r="M8787" s="13">
        <v>10.071428571428571</v>
      </c>
    </row>
    <row r="8788" spans="2:13">
      <c r="B8788" s="10">
        <v>8785</v>
      </c>
      <c r="C8788" s="13">
        <v>1.4</v>
      </c>
      <c r="D8788" s="13">
        <v>2.8571428571428572</v>
      </c>
      <c r="E8788" s="13">
        <v>11.48936170212766</v>
      </c>
      <c r="F8788" s="13">
        <v>21.922262135028092</v>
      </c>
      <c r="G8788" s="13">
        <v>3.5757575757575761</v>
      </c>
      <c r="H8788" s="13">
        <v>6.8571428571428568</v>
      </c>
      <c r="I8788" s="13">
        <v>1.4</v>
      </c>
      <c r="J8788" s="13">
        <v>3.5714285714285716</v>
      </c>
      <c r="K8788" s="13">
        <v>0.8</v>
      </c>
      <c r="L8788" s="13">
        <v>2.5</v>
      </c>
      <c r="M8788" s="13">
        <v>8.9285714285714288</v>
      </c>
    </row>
    <row r="8789" spans="2:13">
      <c r="B8789" s="10">
        <v>8786</v>
      </c>
      <c r="C8789" s="13">
        <v>1</v>
      </c>
      <c r="D8789" s="13">
        <v>4</v>
      </c>
      <c r="E8789" s="13">
        <v>12.558139534883722</v>
      </c>
      <c r="F8789" s="13">
        <v>20.936517913262101</v>
      </c>
      <c r="G8789" s="13">
        <v>3.189189189189189</v>
      </c>
      <c r="H8789" s="13">
        <v>5.1891891891891895</v>
      </c>
      <c r="I8789" s="13">
        <v>0.6</v>
      </c>
      <c r="J8789" s="13">
        <v>8.3333333333333339</v>
      </c>
      <c r="K8789" s="13">
        <v>0.6</v>
      </c>
      <c r="L8789" s="13">
        <v>3.3333333333333335</v>
      </c>
      <c r="M8789" s="13">
        <v>15.666666666666668</v>
      </c>
    </row>
    <row r="8790" spans="2:13">
      <c r="B8790" s="10">
        <v>8787</v>
      </c>
      <c r="C8790" s="13">
        <v>1</v>
      </c>
      <c r="D8790" s="13">
        <v>4</v>
      </c>
      <c r="E8790" s="13">
        <v>12.272727272727273</v>
      </c>
      <c r="F8790" s="13">
        <v>18.337662337662337</v>
      </c>
      <c r="G8790" s="13">
        <v>3.0649350649350646</v>
      </c>
      <c r="H8790" s="13">
        <v>3</v>
      </c>
      <c r="I8790" s="13">
        <v>1</v>
      </c>
      <c r="J8790" s="13">
        <v>5</v>
      </c>
      <c r="K8790" s="13">
        <v>0.2</v>
      </c>
      <c r="L8790" s="13">
        <v>10</v>
      </c>
      <c r="M8790" s="13">
        <v>19</v>
      </c>
    </row>
    <row r="8791" spans="2:13">
      <c r="B8791" s="10">
        <v>8788</v>
      </c>
      <c r="C8791" s="13">
        <v>0.6</v>
      </c>
      <c r="D8791" s="13">
        <v>6.666666666666667</v>
      </c>
      <c r="E8791" s="13">
        <v>9.8181818181818166</v>
      </c>
      <c r="F8791" s="13">
        <v>16.820932505853733</v>
      </c>
      <c r="G8791" s="13">
        <v>2.5376344086021505</v>
      </c>
      <c r="H8791" s="13">
        <v>4.4651162790697674</v>
      </c>
      <c r="I8791" s="13">
        <v>0.6</v>
      </c>
      <c r="J8791" s="13">
        <v>8.3333333333333339</v>
      </c>
      <c r="K8791" s="13">
        <v>0.4</v>
      </c>
      <c r="L8791" s="13">
        <v>5</v>
      </c>
      <c r="M8791" s="13">
        <v>20</v>
      </c>
    </row>
    <row r="8792" spans="2:13">
      <c r="B8792" s="10">
        <v>8789</v>
      </c>
      <c r="C8792" s="13">
        <v>1</v>
      </c>
      <c r="D8792" s="13">
        <v>4</v>
      </c>
      <c r="E8792" s="13">
        <v>17.419354838709676</v>
      </c>
      <c r="F8792" s="13">
        <v>26.309384791640781</v>
      </c>
      <c r="G8792" s="13">
        <v>3.8373983739837394</v>
      </c>
      <c r="H8792" s="13">
        <v>5.0526315789473681</v>
      </c>
      <c r="I8792" s="13">
        <v>0.6</v>
      </c>
      <c r="J8792" s="13">
        <v>8.3333333333333339</v>
      </c>
      <c r="K8792" s="13">
        <v>0.2</v>
      </c>
      <c r="L8792" s="13">
        <v>10</v>
      </c>
      <c r="M8792" s="13">
        <v>22.333333333333336</v>
      </c>
    </row>
    <row r="8793" spans="2:13">
      <c r="B8793" s="10">
        <v>8790</v>
      </c>
      <c r="C8793" s="13">
        <v>1</v>
      </c>
      <c r="D8793" s="13">
        <v>4</v>
      </c>
      <c r="E8793" s="13">
        <v>12.272727272727273</v>
      </c>
      <c r="F8793" s="13">
        <v>19.082594445402794</v>
      </c>
      <c r="G8793" s="13">
        <v>3.0451612903225804</v>
      </c>
      <c r="H8793" s="13">
        <v>3.7647058823529411</v>
      </c>
      <c r="I8793" s="13">
        <v>1.2</v>
      </c>
      <c r="J8793" s="13">
        <v>4.166666666666667</v>
      </c>
      <c r="K8793" s="13">
        <v>0.4</v>
      </c>
      <c r="L8793" s="13">
        <v>5</v>
      </c>
      <c r="M8793" s="13">
        <v>13.166666666666668</v>
      </c>
    </row>
    <row r="8794" spans="2:13">
      <c r="B8794" s="10">
        <v>8791</v>
      </c>
      <c r="C8794" s="13">
        <v>0.6</v>
      </c>
      <c r="D8794" s="13">
        <v>6.666666666666667</v>
      </c>
      <c r="E8794" s="13">
        <v>12.857142857142858</v>
      </c>
      <c r="F8794" s="13">
        <v>21.355029910542783</v>
      </c>
      <c r="G8794" s="13">
        <v>3.4452554744525545</v>
      </c>
      <c r="H8794" s="13">
        <v>5.0526315789473681</v>
      </c>
      <c r="I8794" s="13">
        <v>0.4</v>
      </c>
      <c r="J8794" s="13">
        <v>12.5</v>
      </c>
      <c r="K8794" s="13">
        <v>0.2</v>
      </c>
      <c r="L8794" s="13">
        <v>10</v>
      </c>
      <c r="M8794" s="13">
        <v>29.166666666666668</v>
      </c>
    </row>
    <row r="8795" spans="2:13">
      <c r="B8795" s="10">
        <v>8792</v>
      </c>
      <c r="C8795" s="13">
        <v>1</v>
      </c>
      <c r="D8795" s="13">
        <v>4</v>
      </c>
      <c r="E8795" s="13">
        <v>12.272727272727273</v>
      </c>
      <c r="F8795" s="13">
        <v>18.498368298368298</v>
      </c>
      <c r="G8795" s="13">
        <v>3.0256410256410255</v>
      </c>
      <c r="H8795" s="13">
        <v>3.2</v>
      </c>
      <c r="I8795" s="13">
        <v>1.2</v>
      </c>
      <c r="J8795" s="13">
        <v>4.166666666666667</v>
      </c>
      <c r="K8795" s="13">
        <v>0.4</v>
      </c>
      <c r="L8795" s="13">
        <v>5</v>
      </c>
      <c r="M8795" s="13">
        <v>13.166666666666668</v>
      </c>
    </row>
    <row r="8796" spans="2:13">
      <c r="B8796" s="10">
        <v>8793</v>
      </c>
      <c r="C8796" s="13">
        <v>0.6</v>
      </c>
      <c r="D8796" s="13">
        <v>6.666666666666667</v>
      </c>
      <c r="E8796" s="13">
        <v>12.857142857142858</v>
      </c>
      <c r="F8796" s="13">
        <v>19.971595655806183</v>
      </c>
      <c r="G8796" s="13">
        <v>3.746031746031746</v>
      </c>
      <c r="H8796" s="13">
        <v>3.3684210526315788</v>
      </c>
      <c r="I8796" s="13">
        <v>0.8</v>
      </c>
      <c r="J8796" s="13">
        <v>6.25</v>
      </c>
      <c r="K8796" s="13">
        <v>0.8</v>
      </c>
      <c r="L8796" s="13">
        <v>2.5</v>
      </c>
      <c r="M8796" s="13">
        <v>15.416666666666668</v>
      </c>
    </row>
    <row r="8797" spans="2:13">
      <c r="B8797" s="10">
        <v>8794</v>
      </c>
      <c r="C8797" s="13">
        <v>1.2</v>
      </c>
      <c r="D8797" s="13">
        <v>3.3333333333333335</v>
      </c>
      <c r="E8797" s="13">
        <v>11.020408163265305</v>
      </c>
      <c r="F8797" s="13">
        <v>17.253284875594073</v>
      </c>
      <c r="G8797" s="13">
        <v>3.2328767123287672</v>
      </c>
      <c r="H8797" s="13">
        <v>3</v>
      </c>
      <c r="I8797" s="13">
        <v>1.4</v>
      </c>
      <c r="J8797" s="13">
        <v>3.5714285714285716</v>
      </c>
      <c r="K8797" s="13">
        <v>0.6</v>
      </c>
      <c r="L8797" s="13">
        <v>3.3333333333333335</v>
      </c>
      <c r="M8797" s="13">
        <v>10.238095238095239</v>
      </c>
    </row>
    <row r="8798" spans="2:13">
      <c r="B8798" s="10">
        <v>8795</v>
      </c>
      <c r="C8798" s="13">
        <v>0.8</v>
      </c>
      <c r="D8798" s="13">
        <v>5</v>
      </c>
      <c r="E8798" s="13">
        <v>10.384615384615385</v>
      </c>
      <c r="F8798" s="13">
        <v>16.333972610949626</v>
      </c>
      <c r="G8798" s="13">
        <v>3.1258278145695364</v>
      </c>
      <c r="H8798" s="13">
        <v>2.8235294117647061</v>
      </c>
      <c r="I8798" s="13">
        <v>0.2</v>
      </c>
      <c r="J8798" s="13">
        <v>25</v>
      </c>
      <c r="K8798" s="13">
        <v>0.4</v>
      </c>
      <c r="L8798" s="13">
        <v>5</v>
      </c>
      <c r="M8798" s="13">
        <v>35</v>
      </c>
    </row>
    <row r="8799" spans="2:13">
      <c r="B8799" s="10">
        <v>8796</v>
      </c>
      <c r="C8799" s="13">
        <v>0.2</v>
      </c>
      <c r="D8799" s="13">
        <v>20</v>
      </c>
      <c r="E8799" s="13">
        <v>15.882352941176469</v>
      </c>
      <c r="F8799" s="13">
        <v>23.866661538757377</v>
      </c>
      <c r="G8799" s="13">
        <v>2.9316770186335406</v>
      </c>
      <c r="H8799" s="13">
        <v>5.0526315789473681</v>
      </c>
      <c r="I8799" s="13">
        <v>1.2</v>
      </c>
      <c r="J8799" s="13">
        <v>4.166666666666667</v>
      </c>
      <c r="K8799" s="13">
        <v>0.4</v>
      </c>
      <c r="L8799" s="13">
        <v>5</v>
      </c>
      <c r="M8799" s="13">
        <v>29.166666666666668</v>
      </c>
    </row>
    <row r="8800" spans="2:13">
      <c r="B8800" s="10">
        <v>8797</v>
      </c>
      <c r="C8800" s="13">
        <v>1</v>
      </c>
      <c r="D8800" s="13">
        <v>4</v>
      </c>
      <c r="E8800" s="13">
        <v>13.5</v>
      </c>
      <c r="F8800" s="13">
        <v>21.05994843145681</v>
      </c>
      <c r="G8800" s="13">
        <v>2.6368715083798882</v>
      </c>
      <c r="H8800" s="13">
        <v>4.9230769230769234</v>
      </c>
      <c r="I8800" s="13">
        <v>1</v>
      </c>
      <c r="J8800" s="13">
        <v>5</v>
      </c>
      <c r="K8800" s="13">
        <v>0.6</v>
      </c>
      <c r="L8800" s="13">
        <v>3.3333333333333335</v>
      </c>
      <c r="M8800" s="13">
        <v>12.333333333333334</v>
      </c>
    </row>
    <row r="8801" spans="2:13">
      <c r="B8801" s="10">
        <v>8798</v>
      </c>
      <c r="C8801" s="13">
        <v>0.6</v>
      </c>
      <c r="D8801" s="13">
        <v>6.666666666666667</v>
      </c>
      <c r="E8801" s="13">
        <v>11.48936170212766</v>
      </c>
      <c r="F8801" s="13">
        <v>21.153498324518551</v>
      </c>
      <c r="G8801" s="13">
        <v>3.4705882352941178</v>
      </c>
      <c r="H8801" s="13">
        <v>6.193548387096774</v>
      </c>
      <c r="I8801" s="13">
        <v>1</v>
      </c>
      <c r="J8801" s="13">
        <v>5</v>
      </c>
      <c r="K8801" s="13">
        <v>0.1</v>
      </c>
      <c r="L8801" s="13">
        <v>20</v>
      </c>
      <c r="M8801" s="13">
        <v>31.666666666666668</v>
      </c>
    </row>
    <row r="8802" spans="2:13">
      <c r="B8802" s="10">
        <v>8799</v>
      </c>
      <c r="C8802" s="13">
        <v>0.8</v>
      </c>
      <c r="D8802" s="13">
        <v>5</v>
      </c>
      <c r="E8802" s="13">
        <v>12</v>
      </c>
      <c r="F8802" s="13">
        <v>18.75686274509804</v>
      </c>
      <c r="G8802" s="13">
        <v>3.9333333333333336</v>
      </c>
      <c r="H8802" s="13">
        <v>2.8235294117647061</v>
      </c>
      <c r="I8802" s="13">
        <v>0.6</v>
      </c>
      <c r="J8802" s="13">
        <v>8.3333333333333339</v>
      </c>
      <c r="K8802" s="13">
        <v>0.4</v>
      </c>
      <c r="L8802" s="13">
        <v>5</v>
      </c>
      <c r="M8802" s="13">
        <v>18.333333333333336</v>
      </c>
    </row>
    <row r="8803" spans="2:13">
      <c r="B8803" s="10">
        <v>8800</v>
      </c>
      <c r="C8803" s="13">
        <v>0.8</v>
      </c>
      <c r="D8803" s="13">
        <v>5</v>
      </c>
      <c r="E8803" s="13">
        <v>15.882352941176469</v>
      </c>
      <c r="F8803" s="13">
        <v>22.199609337474783</v>
      </c>
      <c r="G8803" s="13">
        <v>2.8263473053892216</v>
      </c>
      <c r="H8803" s="13">
        <v>3.4909090909090907</v>
      </c>
      <c r="I8803" s="13">
        <v>1</v>
      </c>
      <c r="J8803" s="13">
        <v>5</v>
      </c>
      <c r="K8803" s="13">
        <v>0.1</v>
      </c>
      <c r="L8803" s="13">
        <v>20</v>
      </c>
      <c r="M8803" s="13">
        <v>30</v>
      </c>
    </row>
    <row r="8804" spans="2:13">
      <c r="B8804" s="10">
        <v>8801</v>
      </c>
      <c r="C8804" s="13">
        <v>0.8</v>
      </c>
      <c r="D8804" s="13">
        <v>5</v>
      </c>
      <c r="E8804" s="13">
        <v>9.8181818181818166</v>
      </c>
      <c r="F8804" s="13">
        <v>21.766440524649475</v>
      </c>
      <c r="G8804" s="13">
        <v>2.3482587064676617</v>
      </c>
      <c r="H8804" s="13">
        <v>9.6</v>
      </c>
      <c r="I8804" s="13">
        <v>0.8</v>
      </c>
      <c r="J8804" s="13">
        <v>6.25</v>
      </c>
      <c r="K8804" s="13">
        <v>0.2</v>
      </c>
      <c r="L8804" s="13">
        <v>10</v>
      </c>
      <c r="M8804" s="13">
        <v>21.25</v>
      </c>
    </row>
    <row r="8805" spans="2:13">
      <c r="B8805" s="10">
        <v>8802</v>
      </c>
      <c r="C8805" s="13">
        <v>0.4</v>
      </c>
      <c r="D8805" s="13">
        <v>10</v>
      </c>
      <c r="E8805" s="13">
        <v>12.857142857142858</v>
      </c>
      <c r="F8805" s="13">
        <v>20.826564739608216</v>
      </c>
      <c r="G8805" s="13">
        <v>5.1868131868131861</v>
      </c>
      <c r="H8805" s="13">
        <v>2.7826086956521738</v>
      </c>
      <c r="I8805" s="13">
        <v>1.2</v>
      </c>
      <c r="J8805" s="13">
        <v>4.166666666666667</v>
      </c>
      <c r="K8805" s="13">
        <v>0.2</v>
      </c>
      <c r="L8805" s="13">
        <v>10</v>
      </c>
      <c r="M8805" s="13">
        <v>24.166666666666668</v>
      </c>
    </row>
    <row r="8806" spans="2:13">
      <c r="B8806" s="10">
        <v>8803</v>
      </c>
      <c r="C8806" s="13">
        <v>0.8</v>
      </c>
      <c r="D8806" s="13">
        <v>5</v>
      </c>
      <c r="E8806" s="13">
        <v>12.272727272727273</v>
      </c>
      <c r="F8806" s="13">
        <v>20.109384442717776</v>
      </c>
      <c r="G8806" s="13">
        <v>2.9135802469135803</v>
      </c>
      <c r="H8806" s="13">
        <v>4.9230769230769234</v>
      </c>
      <c r="I8806" s="13">
        <v>1</v>
      </c>
      <c r="J8806" s="13">
        <v>5</v>
      </c>
      <c r="K8806" s="13">
        <v>0.1</v>
      </c>
      <c r="L8806" s="13">
        <v>20</v>
      </c>
      <c r="M8806" s="13">
        <v>30</v>
      </c>
    </row>
    <row r="8807" spans="2:13">
      <c r="B8807" s="10">
        <v>8804</v>
      </c>
      <c r="C8807" s="13">
        <v>0.8</v>
      </c>
      <c r="D8807" s="13">
        <v>5</v>
      </c>
      <c r="E8807" s="13">
        <v>13.846153846153847</v>
      </c>
      <c r="F8807" s="13">
        <v>20.351773049645388</v>
      </c>
      <c r="G8807" s="13">
        <v>2.4205128205128204</v>
      </c>
      <c r="H8807" s="13">
        <v>4.0851063829787231</v>
      </c>
      <c r="I8807" s="13">
        <v>1.2</v>
      </c>
      <c r="J8807" s="13">
        <v>4.166666666666667</v>
      </c>
      <c r="K8807" s="13">
        <v>0.4</v>
      </c>
      <c r="L8807" s="13">
        <v>5</v>
      </c>
      <c r="M8807" s="13">
        <v>14.166666666666668</v>
      </c>
    </row>
    <row r="8808" spans="2:13">
      <c r="B8808" s="10">
        <v>8805</v>
      </c>
      <c r="C8808" s="13">
        <v>1.4</v>
      </c>
      <c r="D8808" s="13">
        <v>2.8571428571428572</v>
      </c>
      <c r="E8808" s="13">
        <v>11.020408163265305</v>
      </c>
      <c r="F8808" s="13">
        <v>16.924222425288519</v>
      </c>
      <c r="G8808" s="13">
        <v>2.3482587064676617</v>
      </c>
      <c r="H8808" s="13">
        <v>3.5555555555555554</v>
      </c>
      <c r="I8808" s="13">
        <v>1</v>
      </c>
      <c r="J8808" s="13">
        <v>5</v>
      </c>
      <c r="K8808" s="13">
        <v>0.6</v>
      </c>
      <c r="L8808" s="13">
        <v>3.3333333333333335</v>
      </c>
      <c r="M8808" s="13">
        <v>11.190476190476192</v>
      </c>
    </row>
    <row r="8809" spans="2:13">
      <c r="B8809" s="10">
        <v>8806</v>
      </c>
      <c r="C8809" s="13">
        <v>1.2</v>
      </c>
      <c r="D8809" s="13">
        <v>3.3333333333333335</v>
      </c>
      <c r="E8809" s="13">
        <v>12.272727272727273</v>
      </c>
      <c r="F8809" s="13">
        <v>20.907127868408583</v>
      </c>
      <c r="G8809" s="13">
        <v>2.9873417721518987</v>
      </c>
      <c r="H8809" s="13">
        <v>5.6470588235294121</v>
      </c>
      <c r="I8809" s="13">
        <v>1.4</v>
      </c>
      <c r="J8809" s="13">
        <v>3.5714285714285716</v>
      </c>
      <c r="K8809" s="13">
        <v>0.4</v>
      </c>
      <c r="L8809" s="13">
        <v>5</v>
      </c>
      <c r="M8809" s="13">
        <v>11.904761904761905</v>
      </c>
    </row>
    <row r="8810" spans="2:13">
      <c r="B8810" s="10">
        <v>8807</v>
      </c>
      <c r="C8810" s="13">
        <v>0.8</v>
      </c>
      <c r="D8810" s="13">
        <v>5</v>
      </c>
      <c r="E8810" s="13">
        <v>14.210526315789473</v>
      </c>
      <c r="F8810" s="13">
        <v>23.471132376395531</v>
      </c>
      <c r="G8810" s="13">
        <v>2.8606060606060604</v>
      </c>
      <c r="H8810" s="13">
        <v>6.4</v>
      </c>
      <c r="I8810" s="13">
        <v>1.2</v>
      </c>
      <c r="J8810" s="13">
        <v>4.166666666666667</v>
      </c>
      <c r="K8810" s="13">
        <v>0.2</v>
      </c>
      <c r="L8810" s="13">
        <v>10</v>
      </c>
      <c r="M8810" s="13">
        <v>19.166666666666668</v>
      </c>
    </row>
    <row r="8811" spans="2:13">
      <c r="B8811" s="10">
        <v>8808</v>
      </c>
      <c r="C8811" s="13">
        <v>1.2</v>
      </c>
      <c r="D8811" s="13">
        <v>3.3333333333333335</v>
      </c>
      <c r="E8811" s="13">
        <v>9.6428571428571441</v>
      </c>
      <c r="F8811" s="13">
        <v>16.898029556650247</v>
      </c>
      <c r="G8811" s="13">
        <v>3.2551724137931033</v>
      </c>
      <c r="H8811" s="13">
        <v>4</v>
      </c>
      <c r="I8811" s="13">
        <v>0.6</v>
      </c>
      <c r="J8811" s="13">
        <v>8.3333333333333339</v>
      </c>
      <c r="K8811" s="13">
        <v>0.4</v>
      </c>
      <c r="L8811" s="13">
        <v>5</v>
      </c>
      <c r="M8811" s="13">
        <v>16.666666666666668</v>
      </c>
    </row>
    <row r="8812" spans="2:13">
      <c r="B8812" s="10">
        <v>8809</v>
      </c>
      <c r="C8812" s="13">
        <v>0.8</v>
      </c>
      <c r="D8812" s="13">
        <v>5</v>
      </c>
      <c r="E8812" s="13">
        <v>18.620689655172413</v>
      </c>
      <c r="F8812" s="13">
        <v>23.858220593445871</v>
      </c>
      <c r="G8812" s="13">
        <v>2.3718592964824121</v>
      </c>
      <c r="H8812" s="13">
        <v>2.8656716417910446</v>
      </c>
      <c r="I8812" s="13">
        <v>1</v>
      </c>
      <c r="J8812" s="13">
        <v>5</v>
      </c>
      <c r="K8812" s="13">
        <v>0.6</v>
      </c>
      <c r="L8812" s="13">
        <v>3.3333333333333335</v>
      </c>
      <c r="M8812" s="13">
        <v>13.333333333333334</v>
      </c>
    </row>
    <row r="8813" spans="2:13">
      <c r="B8813" s="10">
        <v>8810</v>
      </c>
      <c r="C8813" s="13">
        <v>0.4</v>
      </c>
      <c r="D8813" s="13">
        <v>10</v>
      </c>
      <c r="E8813" s="13">
        <v>11.739130434782609</v>
      </c>
      <c r="F8813" s="13">
        <v>19.915661396123696</v>
      </c>
      <c r="G8813" s="13">
        <v>2.9873417721518987</v>
      </c>
      <c r="H8813" s="13">
        <v>5.1891891891891895</v>
      </c>
      <c r="I8813" s="13">
        <v>1.4</v>
      </c>
      <c r="J8813" s="13">
        <v>3.5714285714285716</v>
      </c>
      <c r="K8813" s="13">
        <v>0.2</v>
      </c>
      <c r="L8813" s="13">
        <v>10</v>
      </c>
      <c r="M8813" s="13">
        <v>23.571428571428569</v>
      </c>
    </row>
    <row r="8814" spans="2:13">
      <c r="B8814" s="10">
        <v>8811</v>
      </c>
      <c r="C8814" s="13">
        <v>1.2</v>
      </c>
      <c r="D8814" s="13">
        <v>3.3333333333333335</v>
      </c>
      <c r="E8814" s="13">
        <v>10</v>
      </c>
      <c r="F8814" s="13">
        <v>18.668852459016392</v>
      </c>
      <c r="G8814" s="13">
        <v>3.8688524590163937</v>
      </c>
      <c r="H8814" s="13">
        <v>4.8</v>
      </c>
      <c r="I8814" s="13">
        <v>1.4</v>
      </c>
      <c r="J8814" s="13">
        <v>3.5714285714285716</v>
      </c>
      <c r="K8814" s="13">
        <v>0.2</v>
      </c>
      <c r="L8814" s="13">
        <v>10</v>
      </c>
      <c r="M8814" s="13">
        <v>16.904761904761905</v>
      </c>
    </row>
    <row r="8815" spans="2:13">
      <c r="B8815" s="10">
        <v>8812</v>
      </c>
      <c r="C8815" s="13">
        <v>1</v>
      </c>
      <c r="D8815" s="13">
        <v>4</v>
      </c>
      <c r="E8815" s="13">
        <v>20.76923076923077</v>
      </c>
      <c r="F8815" s="13">
        <v>26.382067208154165</v>
      </c>
      <c r="G8815" s="13">
        <v>2.5652173913043477</v>
      </c>
      <c r="H8815" s="13">
        <v>3.0476190476190474</v>
      </c>
      <c r="I8815" s="13">
        <v>1.2</v>
      </c>
      <c r="J8815" s="13">
        <v>4.166666666666667</v>
      </c>
      <c r="K8815" s="13">
        <v>0.1</v>
      </c>
      <c r="L8815" s="13">
        <v>20</v>
      </c>
      <c r="M8815" s="13">
        <v>28.166666666666668</v>
      </c>
    </row>
    <row r="8816" spans="2:13">
      <c r="B8816" s="10">
        <v>8813</v>
      </c>
      <c r="C8816" s="13">
        <v>1.2</v>
      </c>
      <c r="D8816" s="13">
        <v>3.3333333333333335</v>
      </c>
      <c r="E8816" s="13">
        <v>8.7096774193548381</v>
      </c>
      <c r="F8816" s="13">
        <v>16.538779586537501</v>
      </c>
      <c r="G8816" s="13">
        <v>2.776470588235294</v>
      </c>
      <c r="H8816" s="13">
        <v>5.0526315789473681</v>
      </c>
      <c r="I8816" s="13">
        <v>1.2</v>
      </c>
      <c r="J8816" s="13">
        <v>4.166666666666667</v>
      </c>
      <c r="K8816" s="13">
        <v>0.4</v>
      </c>
      <c r="L8816" s="13">
        <v>5</v>
      </c>
      <c r="M8816" s="13">
        <v>12.5</v>
      </c>
    </row>
    <row r="8817" spans="2:13">
      <c r="B8817" s="10">
        <v>8814</v>
      </c>
      <c r="C8817" s="13">
        <v>0.8</v>
      </c>
      <c r="D8817" s="13">
        <v>5</v>
      </c>
      <c r="E8817" s="13">
        <v>8.1818181818181817</v>
      </c>
      <c r="F8817" s="13">
        <v>15.127849927849926</v>
      </c>
      <c r="G8817" s="13">
        <v>3.746031746031746</v>
      </c>
      <c r="H8817" s="13">
        <v>3.2</v>
      </c>
      <c r="I8817" s="13">
        <v>0.8</v>
      </c>
      <c r="J8817" s="13">
        <v>6.25</v>
      </c>
      <c r="K8817" s="13">
        <v>0.1</v>
      </c>
      <c r="L8817" s="13">
        <v>20</v>
      </c>
      <c r="M8817" s="13">
        <v>31.25</v>
      </c>
    </row>
    <row r="8818" spans="2:13">
      <c r="B8818" s="10">
        <v>8815</v>
      </c>
      <c r="C8818" s="13">
        <v>1.2</v>
      </c>
      <c r="D8818" s="13">
        <v>3.3333333333333335</v>
      </c>
      <c r="E8818" s="13">
        <v>12.272727272727273</v>
      </c>
      <c r="F8818" s="13">
        <v>18.224107418005723</v>
      </c>
      <c r="G8818" s="13">
        <v>2.6971428571428571</v>
      </c>
      <c r="H8818" s="13">
        <v>3.2542372881355934</v>
      </c>
      <c r="I8818" s="13">
        <v>1.2</v>
      </c>
      <c r="J8818" s="13">
        <v>4.166666666666667</v>
      </c>
      <c r="K8818" s="13">
        <v>0.1</v>
      </c>
      <c r="L8818" s="13">
        <v>20</v>
      </c>
      <c r="M8818" s="13">
        <v>27.5</v>
      </c>
    </row>
    <row r="8819" spans="2:13">
      <c r="B8819" s="10">
        <v>8816</v>
      </c>
      <c r="C8819" s="13">
        <v>1</v>
      </c>
      <c r="D8819" s="13">
        <v>4</v>
      </c>
      <c r="E8819" s="13">
        <v>11.739130434782609</v>
      </c>
      <c r="F8819" s="13">
        <v>17.851950947603122</v>
      </c>
      <c r="G8819" s="13">
        <v>2.4205128205128204</v>
      </c>
      <c r="H8819" s="13">
        <v>3.6923076923076925</v>
      </c>
      <c r="I8819" s="13">
        <v>0.8</v>
      </c>
      <c r="J8819" s="13">
        <v>6.25</v>
      </c>
      <c r="K8819" s="13">
        <v>0.2</v>
      </c>
      <c r="L8819" s="13">
        <v>10</v>
      </c>
      <c r="M8819" s="13">
        <v>20.25</v>
      </c>
    </row>
    <row r="8820" spans="2:13">
      <c r="B8820" s="10">
        <v>8817</v>
      </c>
      <c r="C8820" s="13">
        <v>1.4</v>
      </c>
      <c r="D8820" s="13">
        <v>2.8571428571428572</v>
      </c>
      <c r="E8820" s="13">
        <v>18</v>
      </c>
      <c r="F8820" s="13">
        <v>27.844484629294758</v>
      </c>
      <c r="G8820" s="13">
        <v>2.9873417721518987</v>
      </c>
      <c r="H8820" s="13">
        <v>6.8571428571428568</v>
      </c>
      <c r="I8820" s="13">
        <v>1</v>
      </c>
      <c r="J8820" s="13">
        <v>5</v>
      </c>
      <c r="K8820" s="13">
        <v>0.2</v>
      </c>
      <c r="L8820" s="13">
        <v>10</v>
      </c>
      <c r="M8820" s="13">
        <v>17.857142857142858</v>
      </c>
    </row>
    <row r="8821" spans="2:13">
      <c r="B8821" s="10">
        <v>8818</v>
      </c>
      <c r="C8821" s="13">
        <v>1</v>
      </c>
      <c r="D8821" s="13">
        <v>4</v>
      </c>
      <c r="E8821" s="13">
        <v>12</v>
      </c>
      <c r="F8821" s="13">
        <v>19.836544850498338</v>
      </c>
      <c r="G8821" s="13">
        <v>3.3714285714285714</v>
      </c>
      <c r="H8821" s="13">
        <v>4.4651162790697674</v>
      </c>
      <c r="I8821" s="13">
        <v>1</v>
      </c>
      <c r="J8821" s="13">
        <v>5</v>
      </c>
      <c r="K8821" s="13">
        <v>0.2</v>
      </c>
      <c r="L8821" s="13">
        <v>10</v>
      </c>
      <c r="M8821" s="13">
        <v>19</v>
      </c>
    </row>
    <row r="8822" spans="2:13">
      <c r="B8822" s="10">
        <v>8819</v>
      </c>
      <c r="C8822" s="13">
        <v>0.8</v>
      </c>
      <c r="D8822" s="13">
        <v>5</v>
      </c>
      <c r="E8822" s="13">
        <v>13.5</v>
      </c>
      <c r="F8822" s="13">
        <v>20.081196581196579</v>
      </c>
      <c r="G8822" s="13">
        <v>3.0256410256410255</v>
      </c>
      <c r="H8822" s="13">
        <v>3.5555555555555554</v>
      </c>
      <c r="I8822" s="13">
        <v>1</v>
      </c>
      <c r="J8822" s="13">
        <v>5</v>
      </c>
      <c r="K8822" s="13">
        <v>0.8</v>
      </c>
      <c r="L8822" s="13">
        <v>2.5</v>
      </c>
      <c r="M8822" s="13">
        <v>12.5</v>
      </c>
    </row>
    <row r="8823" spans="2:13">
      <c r="B8823" s="10">
        <v>8820</v>
      </c>
      <c r="C8823" s="13">
        <v>0.6</v>
      </c>
      <c r="D8823" s="13">
        <v>6.666666666666667</v>
      </c>
      <c r="E8823" s="13">
        <v>11.739130434782609</v>
      </c>
      <c r="F8823" s="13">
        <v>17.874013190541064</v>
      </c>
      <c r="G8823" s="13">
        <v>2.9873417721518987</v>
      </c>
      <c r="H8823" s="13">
        <v>3.1475409836065573</v>
      </c>
      <c r="I8823" s="13">
        <v>1</v>
      </c>
      <c r="J8823" s="13">
        <v>5</v>
      </c>
      <c r="K8823" s="13">
        <v>0.6</v>
      </c>
      <c r="L8823" s="13">
        <v>3.3333333333333335</v>
      </c>
      <c r="M8823" s="13">
        <v>15.000000000000002</v>
      </c>
    </row>
    <row r="8824" spans="2:13">
      <c r="B8824" s="10">
        <v>8821</v>
      </c>
      <c r="C8824" s="13">
        <v>0.6</v>
      </c>
      <c r="D8824" s="13">
        <v>6.666666666666667</v>
      </c>
      <c r="E8824" s="13">
        <v>13.5</v>
      </c>
      <c r="F8824" s="13">
        <v>19.450393930551499</v>
      </c>
      <c r="G8824" s="13">
        <v>3.1677852348993287</v>
      </c>
      <c r="H8824" s="13">
        <v>2.7826086956521738</v>
      </c>
      <c r="I8824" s="13">
        <v>0.8</v>
      </c>
      <c r="J8824" s="13">
        <v>6.25</v>
      </c>
      <c r="K8824" s="13">
        <v>0.2</v>
      </c>
      <c r="L8824" s="13">
        <v>10</v>
      </c>
      <c r="M8824" s="13">
        <v>22.916666666666668</v>
      </c>
    </row>
    <row r="8825" spans="2:13">
      <c r="B8825" s="10">
        <v>8822</v>
      </c>
      <c r="C8825" s="13">
        <v>0.6</v>
      </c>
      <c r="D8825" s="13">
        <v>6.666666666666667</v>
      </c>
      <c r="E8825" s="13">
        <v>10.188679245283019</v>
      </c>
      <c r="F8825" s="13">
        <v>16.565047764184072</v>
      </c>
      <c r="G8825" s="13">
        <v>2.29126213592233</v>
      </c>
      <c r="H8825" s="13">
        <v>4.0851063829787231</v>
      </c>
      <c r="I8825" s="13">
        <v>1.2</v>
      </c>
      <c r="J8825" s="13">
        <v>4.166666666666667</v>
      </c>
      <c r="K8825" s="13">
        <v>0.4</v>
      </c>
      <c r="L8825" s="13">
        <v>5</v>
      </c>
      <c r="M8825" s="13">
        <v>15.833333333333334</v>
      </c>
    </row>
    <row r="8826" spans="2:13">
      <c r="B8826" s="10">
        <v>8823</v>
      </c>
      <c r="C8826" s="13">
        <v>1.2</v>
      </c>
      <c r="D8826" s="13">
        <v>3.3333333333333335</v>
      </c>
      <c r="E8826" s="13">
        <v>10.8</v>
      </c>
      <c r="F8826" s="13">
        <v>20.364976958525347</v>
      </c>
      <c r="G8826" s="13">
        <v>3.3714285714285714</v>
      </c>
      <c r="H8826" s="13">
        <v>6.193548387096774</v>
      </c>
      <c r="I8826" s="13">
        <v>1</v>
      </c>
      <c r="J8826" s="13">
        <v>5</v>
      </c>
      <c r="K8826" s="13">
        <v>0.8</v>
      </c>
      <c r="L8826" s="13">
        <v>2.5</v>
      </c>
      <c r="M8826" s="13">
        <v>10.833333333333334</v>
      </c>
    </row>
    <row r="8827" spans="2:13">
      <c r="B8827" s="10">
        <v>8824</v>
      </c>
      <c r="C8827" s="13">
        <v>0.6</v>
      </c>
      <c r="D8827" s="13">
        <v>6.666666666666667</v>
      </c>
      <c r="E8827" s="13">
        <v>9.8181818181818166</v>
      </c>
      <c r="F8827" s="13">
        <v>18.76593994241053</v>
      </c>
      <c r="G8827" s="13">
        <v>3.3006993006993004</v>
      </c>
      <c r="H8827" s="13">
        <v>5.6470588235294121</v>
      </c>
      <c r="I8827" s="13">
        <v>0.6</v>
      </c>
      <c r="J8827" s="13">
        <v>8.3333333333333339</v>
      </c>
      <c r="K8827" s="13">
        <v>0.4</v>
      </c>
      <c r="L8827" s="13">
        <v>5</v>
      </c>
      <c r="M8827" s="13">
        <v>20</v>
      </c>
    </row>
    <row r="8828" spans="2:13">
      <c r="B8828" s="10">
        <v>8825</v>
      </c>
      <c r="C8828" s="13">
        <v>1</v>
      </c>
      <c r="D8828" s="13">
        <v>4</v>
      </c>
      <c r="E8828" s="13">
        <v>7.9411764705882346</v>
      </c>
      <c r="F8828" s="13">
        <v>14.275459055473229</v>
      </c>
      <c r="G8828" s="13">
        <v>2.8433734939759034</v>
      </c>
      <c r="H8828" s="13">
        <v>3.4909090909090907</v>
      </c>
      <c r="I8828" s="13">
        <v>1</v>
      </c>
      <c r="J8828" s="13">
        <v>5</v>
      </c>
      <c r="K8828" s="13">
        <v>0.2</v>
      </c>
      <c r="L8828" s="13">
        <v>10</v>
      </c>
      <c r="M8828" s="13">
        <v>19</v>
      </c>
    </row>
    <row r="8829" spans="2:13">
      <c r="B8829" s="10">
        <v>8826</v>
      </c>
      <c r="C8829" s="13">
        <v>0.2</v>
      </c>
      <c r="D8829" s="13">
        <v>20</v>
      </c>
      <c r="E8829" s="13">
        <v>10.384615384615385</v>
      </c>
      <c r="F8829" s="13">
        <v>19.577514792899407</v>
      </c>
      <c r="G8829" s="13">
        <v>2.7928994082840237</v>
      </c>
      <c r="H8829" s="13">
        <v>6.4</v>
      </c>
      <c r="I8829" s="13">
        <v>1</v>
      </c>
      <c r="J8829" s="13">
        <v>5</v>
      </c>
      <c r="K8829" s="13">
        <v>0.4</v>
      </c>
      <c r="L8829" s="13">
        <v>5</v>
      </c>
      <c r="M8829" s="13">
        <v>30</v>
      </c>
    </row>
    <row r="8830" spans="2:13">
      <c r="B8830" s="10">
        <v>8827</v>
      </c>
      <c r="C8830" s="13">
        <v>1.2</v>
      </c>
      <c r="D8830" s="13">
        <v>3.3333333333333335</v>
      </c>
      <c r="E8830" s="13">
        <v>15.428571428571429</v>
      </c>
      <c r="F8830" s="13">
        <v>23.65847176079734</v>
      </c>
      <c r="G8830" s="13">
        <v>2.7441860465116279</v>
      </c>
      <c r="H8830" s="13">
        <v>5.4857142857142858</v>
      </c>
      <c r="I8830" s="13">
        <v>1.4</v>
      </c>
      <c r="J8830" s="13">
        <v>3.5714285714285716</v>
      </c>
      <c r="K8830" s="13">
        <v>0.4</v>
      </c>
      <c r="L8830" s="13">
        <v>5</v>
      </c>
      <c r="M8830" s="13">
        <v>11.904761904761905</v>
      </c>
    </row>
    <row r="8831" spans="2:13">
      <c r="B8831" s="10">
        <v>8828</v>
      </c>
      <c r="C8831" s="13">
        <v>1.2</v>
      </c>
      <c r="D8831" s="13">
        <v>3.3333333333333335</v>
      </c>
      <c r="E8831" s="13">
        <v>10.8</v>
      </c>
      <c r="F8831" s="13">
        <v>19.852631578947367</v>
      </c>
      <c r="G8831" s="13">
        <v>4</v>
      </c>
      <c r="H8831" s="13">
        <v>5.0526315789473681</v>
      </c>
      <c r="I8831" s="13">
        <v>1</v>
      </c>
      <c r="J8831" s="13">
        <v>5</v>
      </c>
      <c r="K8831" s="13">
        <v>0.8</v>
      </c>
      <c r="L8831" s="13">
        <v>2.5</v>
      </c>
      <c r="M8831" s="13">
        <v>10.833333333333334</v>
      </c>
    </row>
    <row r="8832" spans="2:13">
      <c r="B8832" s="10">
        <v>8829</v>
      </c>
      <c r="C8832" s="13">
        <v>0.6</v>
      </c>
      <c r="D8832" s="13">
        <v>6.666666666666667</v>
      </c>
      <c r="E8832" s="13">
        <v>13.5</v>
      </c>
      <c r="F8832" s="13">
        <v>19.488263588263589</v>
      </c>
      <c r="G8832" s="13">
        <v>2.4973544973544972</v>
      </c>
      <c r="H8832" s="13">
        <v>3.4909090909090907</v>
      </c>
      <c r="I8832" s="13">
        <v>0.8</v>
      </c>
      <c r="J8832" s="13">
        <v>6.25</v>
      </c>
      <c r="K8832" s="13">
        <v>0.4</v>
      </c>
      <c r="L8832" s="13">
        <v>5</v>
      </c>
      <c r="M8832" s="13">
        <v>17.916666666666668</v>
      </c>
    </row>
    <row r="8833" spans="2:13">
      <c r="B8833" s="10">
        <v>8830</v>
      </c>
      <c r="C8833" s="13">
        <v>0.8</v>
      </c>
      <c r="D8833" s="13">
        <v>5</v>
      </c>
      <c r="E8833" s="13">
        <v>12.272727272727273</v>
      </c>
      <c r="F8833" s="13">
        <v>19.420470474297218</v>
      </c>
      <c r="G8833" s="13">
        <v>3.8373983739837394</v>
      </c>
      <c r="H8833" s="13">
        <v>3.3103448275862069</v>
      </c>
      <c r="I8833" s="13">
        <v>1.2</v>
      </c>
      <c r="J8833" s="13">
        <v>4.166666666666667</v>
      </c>
      <c r="K8833" s="13">
        <v>0.2</v>
      </c>
      <c r="L8833" s="13">
        <v>10</v>
      </c>
      <c r="M8833" s="13">
        <v>19.166666666666668</v>
      </c>
    </row>
    <row r="8834" spans="2:13">
      <c r="B8834" s="10">
        <v>8831</v>
      </c>
      <c r="C8834" s="13">
        <v>0.8</v>
      </c>
      <c r="D8834" s="13">
        <v>5</v>
      </c>
      <c r="E8834" s="13">
        <v>12.272727272727273</v>
      </c>
      <c r="F8834" s="13">
        <v>20.033345033345036</v>
      </c>
      <c r="G8834" s="13">
        <v>3.189189189189189</v>
      </c>
      <c r="H8834" s="13">
        <v>4.5714285714285712</v>
      </c>
      <c r="I8834" s="13">
        <v>1</v>
      </c>
      <c r="J8834" s="13">
        <v>5</v>
      </c>
      <c r="K8834" s="13">
        <v>0.2</v>
      </c>
      <c r="L8834" s="13">
        <v>10</v>
      </c>
      <c r="M8834" s="13">
        <v>20</v>
      </c>
    </row>
    <row r="8835" spans="2:13">
      <c r="B8835" s="10">
        <v>8832</v>
      </c>
      <c r="C8835" s="13">
        <v>0.2</v>
      </c>
      <c r="D8835" s="13">
        <v>20</v>
      </c>
      <c r="E8835" s="13">
        <v>8.7096774193548381</v>
      </c>
      <c r="F8835" s="13">
        <v>17.623257666268419</v>
      </c>
      <c r="G8835" s="13">
        <v>2.9135802469135803</v>
      </c>
      <c r="H8835" s="13">
        <v>6</v>
      </c>
      <c r="I8835" s="13">
        <v>1.8</v>
      </c>
      <c r="J8835" s="13">
        <v>2.7777777777777777</v>
      </c>
      <c r="K8835" s="13">
        <v>0.6</v>
      </c>
      <c r="L8835" s="13">
        <v>3.3333333333333335</v>
      </c>
      <c r="M8835" s="13">
        <v>26.111111111111111</v>
      </c>
    </row>
    <row r="8836" spans="2:13">
      <c r="B8836" s="10">
        <v>8833</v>
      </c>
      <c r="C8836" s="13">
        <v>0.6</v>
      </c>
      <c r="D8836" s="13">
        <v>6.666666666666667</v>
      </c>
      <c r="E8836" s="13">
        <v>12.558139534883722</v>
      </c>
      <c r="F8836" s="13">
        <v>19.36892408674187</v>
      </c>
      <c r="G8836" s="13">
        <v>2.6368715083798882</v>
      </c>
      <c r="H8836" s="13">
        <v>4.1739130434782608</v>
      </c>
      <c r="I8836" s="13">
        <v>1</v>
      </c>
      <c r="J8836" s="13">
        <v>5</v>
      </c>
      <c r="K8836" s="13">
        <v>0.4</v>
      </c>
      <c r="L8836" s="13">
        <v>5</v>
      </c>
      <c r="M8836" s="13">
        <v>16.666666666666668</v>
      </c>
    </row>
    <row r="8837" spans="2:13">
      <c r="B8837" s="10">
        <v>8834</v>
      </c>
      <c r="C8837" s="13">
        <v>0.4</v>
      </c>
      <c r="D8837" s="13">
        <v>10</v>
      </c>
      <c r="E8837" s="13">
        <v>9.3103448275862064</v>
      </c>
      <c r="F8837" s="13">
        <v>15.960849878091256</v>
      </c>
      <c r="G8837" s="13">
        <v>2.3838383838383841</v>
      </c>
      <c r="H8837" s="13">
        <v>4.2666666666666666</v>
      </c>
      <c r="I8837" s="13">
        <v>1.4</v>
      </c>
      <c r="J8837" s="13">
        <v>3.5714285714285716</v>
      </c>
      <c r="K8837" s="13">
        <v>0.8</v>
      </c>
      <c r="L8837" s="13">
        <v>2.5</v>
      </c>
      <c r="M8837" s="13">
        <v>16.071428571428569</v>
      </c>
    </row>
    <row r="8838" spans="2:13">
      <c r="B8838" s="10">
        <v>8835</v>
      </c>
      <c r="C8838" s="13">
        <v>0.4</v>
      </c>
      <c r="D8838" s="13">
        <v>10</v>
      </c>
      <c r="E8838" s="13">
        <v>11.739130434782609</v>
      </c>
      <c r="F8838" s="13">
        <v>21.293416149068324</v>
      </c>
      <c r="G8838" s="13">
        <v>2.6971428571428571</v>
      </c>
      <c r="H8838" s="13">
        <v>6.8571428571428568</v>
      </c>
      <c r="I8838" s="13">
        <v>1</v>
      </c>
      <c r="J8838" s="13">
        <v>5</v>
      </c>
      <c r="K8838" s="13">
        <v>0.8</v>
      </c>
      <c r="L8838" s="13">
        <v>2.5</v>
      </c>
      <c r="M8838" s="13">
        <v>17.5</v>
      </c>
    </row>
    <row r="8839" spans="2:13">
      <c r="B8839" s="10">
        <v>8836</v>
      </c>
      <c r="C8839" s="13">
        <v>0.6</v>
      </c>
      <c r="D8839" s="13">
        <v>6.666666666666667</v>
      </c>
      <c r="E8839" s="13">
        <v>10.588235294117647</v>
      </c>
      <c r="F8839" s="13">
        <v>16.341929875398435</v>
      </c>
      <c r="G8839" s="13">
        <v>2.3251231527093594</v>
      </c>
      <c r="H8839" s="13">
        <v>3.4285714285714284</v>
      </c>
      <c r="I8839" s="13">
        <v>1.4</v>
      </c>
      <c r="J8839" s="13">
        <v>3.5714285714285716</v>
      </c>
      <c r="K8839" s="13">
        <v>0.4</v>
      </c>
      <c r="L8839" s="13">
        <v>5</v>
      </c>
      <c r="M8839" s="13">
        <v>15.238095238095239</v>
      </c>
    </row>
    <row r="8840" spans="2:13">
      <c r="B8840" s="10">
        <v>8837</v>
      </c>
      <c r="C8840" s="13">
        <v>1.2</v>
      </c>
      <c r="D8840" s="13">
        <v>3.3333333333333335</v>
      </c>
      <c r="E8840" s="13">
        <v>11.739130434782609</v>
      </c>
      <c r="F8840" s="13">
        <v>18.54865424430642</v>
      </c>
      <c r="G8840" s="13">
        <v>2.8095238095238098</v>
      </c>
      <c r="H8840" s="13">
        <v>4</v>
      </c>
      <c r="I8840" s="13">
        <v>0.8</v>
      </c>
      <c r="J8840" s="13">
        <v>6.25</v>
      </c>
      <c r="K8840" s="13">
        <v>0.6</v>
      </c>
      <c r="L8840" s="13">
        <v>3.3333333333333335</v>
      </c>
      <c r="M8840" s="13">
        <v>12.916666666666668</v>
      </c>
    </row>
    <row r="8841" spans="2:13">
      <c r="B8841" s="10">
        <v>8838</v>
      </c>
      <c r="C8841" s="13">
        <v>1</v>
      </c>
      <c r="D8841" s="13">
        <v>4</v>
      </c>
      <c r="E8841" s="13">
        <v>13.170731707317072</v>
      </c>
      <c r="F8841" s="13">
        <v>19.519186671156653</v>
      </c>
      <c r="G8841" s="13">
        <v>2.7928994082840237</v>
      </c>
      <c r="H8841" s="13">
        <v>3.5555555555555554</v>
      </c>
      <c r="I8841" s="13">
        <v>1</v>
      </c>
      <c r="J8841" s="13">
        <v>5</v>
      </c>
      <c r="K8841" s="13">
        <v>0.6</v>
      </c>
      <c r="L8841" s="13">
        <v>3.3333333333333335</v>
      </c>
      <c r="M8841" s="13">
        <v>12.333333333333334</v>
      </c>
    </row>
    <row r="8842" spans="2:13">
      <c r="B8842" s="10">
        <v>8839</v>
      </c>
      <c r="C8842" s="13">
        <v>0.4</v>
      </c>
      <c r="D8842" s="13">
        <v>10</v>
      </c>
      <c r="E8842" s="13">
        <v>12.558139534883722</v>
      </c>
      <c r="F8842" s="13">
        <v>18.508030602421847</v>
      </c>
      <c r="G8842" s="13">
        <v>2.1851851851851851</v>
      </c>
      <c r="H8842" s="13">
        <v>3.7647058823529411</v>
      </c>
      <c r="I8842" s="13">
        <v>1.2</v>
      </c>
      <c r="J8842" s="13">
        <v>4.166666666666667</v>
      </c>
      <c r="K8842" s="13">
        <v>0.6</v>
      </c>
      <c r="L8842" s="13">
        <v>3.3333333333333335</v>
      </c>
      <c r="M8842" s="13">
        <v>17.5</v>
      </c>
    </row>
    <row r="8843" spans="2:13">
      <c r="B8843" s="10">
        <v>8840</v>
      </c>
      <c r="C8843" s="13">
        <v>1.4</v>
      </c>
      <c r="D8843" s="13">
        <v>2.8571428571428572</v>
      </c>
      <c r="E8843" s="13">
        <v>11.020408163265305</v>
      </c>
      <c r="F8843" s="13">
        <v>19.074763563962168</v>
      </c>
      <c r="G8843" s="13">
        <v>3.3714285714285714</v>
      </c>
      <c r="H8843" s="13">
        <v>4.6829268292682924</v>
      </c>
      <c r="I8843" s="13">
        <v>1.2</v>
      </c>
      <c r="J8843" s="13">
        <v>4.166666666666667</v>
      </c>
      <c r="K8843" s="13">
        <v>0.6</v>
      </c>
      <c r="L8843" s="13">
        <v>3.3333333333333335</v>
      </c>
      <c r="M8843" s="13">
        <v>10.357142857142858</v>
      </c>
    </row>
    <row r="8844" spans="2:13">
      <c r="B8844" s="10">
        <v>8841</v>
      </c>
      <c r="C8844" s="13">
        <v>0.8</v>
      </c>
      <c r="D8844" s="13">
        <v>5</v>
      </c>
      <c r="E8844" s="13">
        <v>15</v>
      </c>
      <c r="F8844" s="13">
        <v>22.016783401612262</v>
      </c>
      <c r="G8844" s="13">
        <v>2.9316770186335406</v>
      </c>
      <c r="H8844" s="13">
        <v>4.0851063829787231</v>
      </c>
      <c r="I8844" s="13">
        <v>1</v>
      </c>
      <c r="J8844" s="13">
        <v>5</v>
      </c>
      <c r="K8844" s="13">
        <v>0.2</v>
      </c>
      <c r="L8844" s="13">
        <v>10</v>
      </c>
      <c r="M8844" s="13">
        <v>20</v>
      </c>
    </row>
    <row r="8845" spans="2:13">
      <c r="B8845" s="10">
        <v>8842</v>
      </c>
      <c r="C8845" s="13">
        <v>1.4</v>
      </c>
      <c r="D8845" s="13">
        <v>2.8571428571428572</v>
      </c>
      <c r="E8845" s="13">
        <v>10.188679245283019</v>
      </c>
      <c r="F8845" s="13">
        <v>19.461054293713861</v>
      </c>
      <c r="G8845" s="13">
        <v>2.6516853932584272</v>
      </c>
      <c r="H8845" s="13">
        <v>6.6206896551724137</v>
      </c>
      <c r="I8845" s="13">
        <v>1.2</v>
      </c>
      <c r="J8845" s="13">
        <v>4.166666666666667</v>
      </c>
      <c r="K8845" s="13">
        <v>0.6</v>
      </c>
      <c r="L8845" s="13">
        <v>3.3333333333333335</v>
      </c>
      <c r="M8845" s="13">
        <v>10.357142857142858</v>
      </c>
    </row>
    <row r="8846" spans="2:13">
      <c r="B8846" s="10">
        <v>8843</v>
      </c>
      <c r="C8846" s="13">
        <v>1.2</v>
      </c>
      <c r="D8846" s="13">
        <v>3.3333333333333335</v>
      </c>
      <c r="E8846" s="13">
        <v>13.846153846153847</v>
      </c>
      <c r="F8846" s="13">
        <v>22.203128270242363</v>
      </c>
      <c r="G8846" s="13">
        <v>3.1677852348993287</v>
      </c>
      <c r="H8846" s="13">
        <v>5.1891891891891895</v>
      </c>
      <c r="I8846" s="13">
        <v>1.6</v>
      </c>
      <c r="J8846" s="13">
        <v>3.125</v>
      </c>
      <c r="K8846" s="13">
        <v>0.6</v>
      </c>
      <c r="L8846" s="13">
        <v>3.3333333333333335</v>
      </c>
      <c r="M8846" s="13">
        <v>9.7916666666666679</v>
      </c>
    </row>
    <row r="8847" spans="2:13">
      <c r="B8847" s="10">
        <v>8844</v>
      </c>
      <c r="C8847" s="13">
        <v>1</v>
      </c>
      <c r="D8847" s="13">
        <v>4</v>
      </c>
      <c r="E8847" s="13">
        <v>9.8181818181818166</v>
      </c>
      <c r="F8847" s="13">
        <v>16.683822843822842</v>
      </c>
      <c r="G8847" s="13">
        <v>3.0256410256410255</v>
      </c>
      <c r="H8847" s="13">
        <v>3.84</v>
      </c>
      <c r="I8847" s="13">
        <v>1</v>
      </c>
      <c r="J8847" s="13">
        <v>5</v>
      </c>
      <c r="K8847" s="13">
        <v>0.1</v>
      </c>
      <c r="L8847" s="13">
        <v>20</v>
      </c>
      <c r="M8847" s="13">
        <v>29</v>
      </c>
    </row>
    <row r="8848" spans="2:13">
      <c r="B8848" s="10">
        <v>8845</v>
      </c>
      <c r="C8848" s="13">
        <v>0.8</v>
      </c>
      <c r="D8848" s="13">
        <v>5</v>
      </c>
      <c r="E8848" s="13">
        <v>10.188679245283019</v>
      </c>
      <c r="F8848" s="13">
        <v>17.425620082223858</v>
      </c>
      <c r="G8848" s="13">
        <v>3.746031746031746</v>
      </c>
      <c r="H8848" s="13">
        <v>3.4909090909090907</v>
      </c>
      <c r="I8848" s="13">
        <v>1.4</v>
      </c>
      <c r="J8848" s="13">
        <v>3.5714285714285716</v>
      </c>
      <c r="K8848" s="13">
        <v>0.4</v>
      </c>
      <c r="L8848" s="13">
        <v>5</v>
      </c>
      <c r="M8848" s="13">
        <v>13.571428571428571</v>
      </c>
    </row>
    <row r="8849" spans="2:13">
      <c r="B8849" s="10">
        <v>8846</v>
      </c>
      <c r="C8849" s="13">
        <v>0.4</v>
      </c>
      <c r="D8849" s="13">
        <v>10</v>
      </c>
      <c r="E8849" s="13">
        <v>11.48936170212766</v>
      </c>
      <c r="F8849" s="13">
        <v>18.652257629729469</v>
      </c>
      <c r="G8849" s="13">
        <v>3.4705882352941178</v>
      </c>
      <c r="H8849" s="13">
        <v>3.6923076923076925</v>
      </c>
      <c r="I8849" s="13">
        <v>1</v>
      </c>
      <c r="J8849" s="13">
        <v>5</v>
      </c>
      <c r="K8849" s="13">
        <v>1</v>
      </c>
      <c r="L8849" s="13">
        <v>2</v>
      </c>
      <c r="M8849" s="13">
        <v>17</v>
      </c>
    </row>
    <row r="8850" spans="2:13">
      <c r="B8850" s="10">
        <v>8847</v>
      </c>
      <c r="C8850" s="13">
        <v>0.6</v>
      </c>
      <c r="D8850" s="13">
        <v>6.666666666666667</v>
      </c>
      <c r="E8850" s="13">
        <v>10.188679245283019</v>
      </c>
      <c r="F8850" s="13">
        <v>18.880899359135011</v>
      </c>
      <c r="G8850" s="13">
        <v>3.0451612903225804</v>
      </c>
      <c r="H8850" s="13">
        <v>5.6470588235294121</v>
      </c>
      <c r="I8850" s="13">
        <v>1.2</v>
      </c>
      <c r="J8850" s="13">
        <v>4.166666666666667</v>
      </c>
      <c r="K8850" s="13">
        <v>0.6</v>
      </c>
      <c r="L8850" s="13">
        <v>3.3333333333333335</v>
      </c>
      <c r="M8850" s="13">
        <v>14.166666666666668</v>
      </c>
    </row>
    <row r="8851" spans="2:13">
      <c r="B8851" s="10">
        <v>8848</v>
      </c>
      <c r="C8851" s="13">
        <v>1.2</v>
      </c>
      <c r="D8851" s="13">
        <v>3.3333333333333335</v>
      </c>
      <c r="E8851" s="13">
        <v>19.285714285714288</v>
      </c>
      <c r="F8851" s="13">
        <v>25.969087779690192</v>
      </c>
      <c r="G8851" s="13">
        <v>2.8433734939759034</v>
      </c>
      <c r="H8851" s="13">
        <v>3.84</v>
      </c>
      <c r="I8851" s="13">
        <v>0.8</v>
      </c>
      <c r="J8851" s="13">
        <v>6.25</v>
      </c>
      <c r="K8851" s="13">
        <v>0.4</v>
      </c>
      <c r="L8851" s="13">
        <v>5</v>
      </c>
      <c r="M8851" s="13">
        <v>14.583333333333334</v>
      </c>
    </row>
    <row r="8852" spans="2:13">
      <c r="B8852" s="10">
        <v>8849</v>
      </c>
      <c r="C8852" s="13">
        <v>1</v>
      </c>
      <c r="D8852" s="13">
        <v>4</v>
      </c>
      <c r="E8852" s="13">
        <v>16.363636363636363</v>
      </c>
      <c r="F8852" s="13">
        <v>24.479598399874501</v>
      </c>
      <c r="G8852" s="13">
        <v>4.9684210526315793</v>
      </c>
      <c r="H8852" s="13">
        <v>3.1475409836065573</v>
      </c>
      <c r="I8852" s="13">
        <v>1</v>
      </c>
      <c r="J8852" s="13">
        <v>5</v>
      </c>
      <c r="K8852" s="13">
        <v>0.4</v>
      </c>
      <c r="L8852" s="13">
        <v>5</v>
      </c>
      <c r="M8852" s="13">
        <v>14</v>
      </c>
    </row>
    <row r="8853" spans="2:13">
      <c r="B8853" s="10">
        <v>8850</v>
      </c>
      <c r="C8853" s="13">
        <v>1.4</v>
      </c>
      <c r="D8853" s="13">
        <v>2.8571428571428572</v>
      </c>
      <c r="E8853" s="13">
        <v>11.020408163265305</v>
      </c>
      <c r="F8853" s="13">
        <v>18.46566363771786</v>
      </c>
      <c r="G8853" s="13">
        <v>3.4452554744525545</v>
      </c>
      <c r="H8853" s="13">
        <v>4</v>
      </c>
      <c r="I8853" s="13">
        <v>1.2</v>
      </c>
      <c r="J8853" s="13">
        <v>4.166666666666667</v>
      </c>
      <c r="K8853" s="13">
        <v>0.2</v>
      </c>
      <c r="L8853" s="13">
        <v>10</v>
      </c>
      <c r="M8853" s="13">
        <v>17.023809523809526</v>
      </c>
    </row>
    <row r="8854" spans="2:13">
      <c r="B8854" s="10">
        <v>8851</v>
      </c>
      <c r="C8854" s="13">
        <v>1</v>
      </c>
      <c r="D8854" s="13">
        <v>4</v>
      </c>
      <c r="E8854" s="13">
        <v>11.48936170212766</v>
      </c>
      <c r="F8854" s="13">
        <v>17.573677386443343</v>
      </c>
      <c r="G8854" s="13">
        <v>2.5934065934065931</v>
      </c>
      <c r="H8854" s="13">
        <v>3.4909090909090907</v>
      </c>
      <c r="I8854" s="13">
        <v>1.2</v>
      </c>
      <c r="J8854" s="13">
        <v>4.166666666666667</v>
      </c>
      <c r="K8854" s="13">
        <v>0.4</v>
      </c>
      <c r="L8854" s="13">
        <v>5</v>
      </c>
      <c r="M8854" s="13">
        <v>13.166666666666668</v>
      </c>
    </row>
    <row r="8855" spans="2:13">
      <c r="B8855" s="10">
        <v>8852</v>
      </c>
      <c r="C8855" s="13">
        <v>0.6</v>
      </c>
      <c r="D8855" s="13">
        <v>6.666666666666667</v>
      </c>
      <c r="E8855" s="13">
        <v>15.882352941176469</v>
      </c>
      <c r="F8855" s="13">
        <v>23.311438398447834</v>
      </c>
      <c r="G8855" s="13">
        <v>3.2551724137931033</v>
      </c>
      <c r="H8855" s="13">
        <v>4.1739130434782608</v>
      </c>
      <c r="I8855" s="13">
        <v>0.8</v>
      </c>
      <c r="J8855" s="13">
        <v>6.25</v>
      </c>
      <c r="K8855" s="13">
        <v>0.6</v>
      </c>
      <c r="L8855" s="13">
        <v>3.3333333333333335</v>
      </c>
      <c r="M8855" s="13">
        <v>16.25</v>
      </c>
    </row>
    <row r="8856" spans="2:13">
      <c r="B8856" s="10">
        <v>8853</v>
      </c>
      <c r="C8856" s="13">
        <v>0.2</v>
      </c>
      <c r="D8856" s="13">
        <v>20</v>
      </c>
      <c r="E8856" s="13">
        <v>11.48936170212766</v>
      </c>
      <c r="F8856" s="13">
        <v>17.534522992450242</v>
      </c>
      <c r="G8856" s="13">
        <v>3.0451612903225804</v>
      </c>
      <c r="H8856" s="13">
        <v>3</v>
      </c>
      <c r="I8856" s="13">
        <v>0.8</v>
      </c>
      <c r="J8856" s="13">
        <v>6.25</v>
      </c>
      <c r="K8856" s="13">
        <v>0.4</v>
      </c>
      <c r="L8856" s="13">
        <v>5</v>
      </c>
      <c r="M8856" s="13">
        <v>31.25</v>
      </c>
    </row>
    <row r="8857" spans="2:13">
      <c r="B8857" s="10">
        <v>8854</v>
      </c>
      <c r="C8857" s="13">
        <v>0.6</v>
      </c>
      <c r="D8857" s="13">
        <v>6.666666666666667</v>
      </c>
      <c r="E8857" s="13">
        <v>13.170731707317072</v>
      </c>
      <c r="F8857" s="13">
        <v>19.602210676109475</v>
      </c>
      <c r="G8857" s="13">
        <v>3.5223880597014925</v>
      </c>
      <c r="H8857" s="13">
        <v>2.9090909090909092</v>
      </c>
      <c r="I8857" s="13">
        <v>1.2</v>
      </c>
      <c r="J8857" s="13">
        <v>4.166666666666667</v>
      </c>
      <c r="K8857" s="13">
        <v>0.1</v>
      </c>
      <c r="L8857" s="13">
        <v>20</v>
      </c>
      <c r="M8857" s="13">
        <v>30.833333333333336</v>
      </c>
    </row>
    <row r="8858" spans="2:13">
      <c r="B8858" s="10">
        <v>8855</v>
      </c>
      <c r="C8858" s="13">
        <v>1.2</v>
      </c>
      <c r="D8858" s="13">
        <v>3.3333333333333335</v>
      </c>
      <c r="E8858" s="13">
        <v>16.363636363636363</v>
      </c>
      <c r="F8858" s="13">
        <v>21.452616753056418</v>
      </c>
      <c r="G8858" s="13">
        <v>2.9316770186335406</v>
      </c>
      <c r="H8858" s="13">
        <v>2.1573033707865168</v>
      </c>
      <c r="I8858" s="13">
        <v>1.2</v>
      </c>
      <c r="J8858" s="13">
        <v>4.166666666666667</v>
      </c>
      <c r="K8858" s="13">
        <v>0.6</v>
      </c>
      <c r="L8858" s="13">
        <v>3.3333333333333335</v>
      </c>
      <c r="M8858" s="13">
        <v>10.833333333333334</v>
      </c>
    </row>
    <row r="8859" spans="2:13">
      <c r="B8859" s="10">
        <v>8856</v>
      </c>
      <c r="C8859" s="13">
        <v>0.4</v>
      </c>
      <c r="D8859" s="13">
        <v>10</v>
      </c>
      <c r="E8859" s="13">
        <v>13.170731707317072</v>
      </c>
      <c r="F8859" s="13">
        <v>20.276321769428876</v>
      </c>
      <c r="G8859" s="13">
        <v>2.9316770186335406</v>
      </c>
      <c r="H8859" s="13">
        <v>4.1739130434782608</v>
      </c>
      <c r="I8859" s="13">
        <v>1.2</v>
      </c>
      <c r="J8859" s="13">
        <v>4.166666666666667</v>
      </c>
      <c r="K8859" s="13">
        <v>0.1</v>
      </c>
      <c r="L8859" s="13">
        <v>20</v>
      </c>
      <c r="M8859" s="13">
        <v>34.166666666666671</v>
      </c>
    </row>
    <row r="8860" spans="2:13">
      <c r="B8860" s="10">
        <v>8857</v>
      </c>
      <c r="C8860" s="13">
        <v>0.6</v>
      </c>
      <c r="D8860" s="13">
        <v>6.666666666666667</v>
      </c>
      <c r="E8860" s="13">
        <v>15</v>
      </c>
      <c r="F8860" s="13">
        <v>21.575238095238095</v>
      </c>
      <c r="G8860" s="13">
        <v>3.1466666666666669</v>
      </c>
      <c r="H8860" s="13">
        <v>3.4285714285714284</v>
      </c>
      <c r="I8860" s="13">
        <v>1</v>
      </c>
      <c r="J8860" s="13">
        <v>5</v>
      </c>
      <c r="K8860" s="13">
        <v>0.6</v>
      </c>
      <c r="L8860" s="13">
        <v>3.3333333333333335</v>
      </c>
      <c r="M8860" s="13">
        <v>15.000000000000002</v>
      </c>
    </row>
    <row r="8861" spans="2:13">
      <c r="B8861" s="10">
        <v>8858</v>
      </c>
      <c r="C8861" s="13">
        <v>0.8</v>
      </c>
      <c r="D8861" s="13">
        <v>5</v>
      </c>
      <c r="E8861" s="13">
        <v>14.594594594594593</v>
      </c>
      <c r="F8861" s="13">
        <v>30.122918294016561</v>
      </c>
      <c r="G8861" s="13">
        <v>2.7283236994219653</v>
      </c>
      <c r="H8861" s="13">
        <v>12.8</v>
      </c>
      <c r="I8861" s="13">
        <v>0.8</v>
      </c>
      <c r="J8861" s="13">
        <v>6.25</v>
      </c>
      <c r="K8861" s="13">
        <v>0.2</v>
      </c>
      <c r="L8861" s="13">
        <v>10</v>
      </c>
      <c r="M8861" s="13">
        <v>21.25</v>
      </c>
    </row>
    <row r="8862" spans="2:13">
      <c r="B8862" s="10">
        <v>8859</v>
      </c>
      <c r="C8862" s="13">
        <v>1</v>
      </c>
      <c r="D8862" s="13">
        <v>4</v>
      </c>
      <c r="E8862" s="13">
        <v>7.7142857142857144</v>
      </c>
      <c r="F8862" s="13">
        <v>17.831271665754425</v>
      </c>
      <c r="G8862" s="13">
        <v>3.496296296296296</v>
      </c>
      <c r="H8862" s="13">
        <v>6.6206896551724137</v>
      </c>
      <c r="I8862" s="13">
        <v>0.6</v>
      </c>
      <c r="J8862" s="13">
        <v>8.3333333333333339</v>
      </c>
      <c r="K8862" s="13">
        <v>0.6</v>
      </c>
      <c r="L8862" s="13">
        <v>3.3333333333333335</v>
      </c>
      <c r="M8862" s="13">
        <v>15.666666666666668</v>
      </c>
    </row>
    <row r="8863" spans="2:13">
      <c r="B8863" s="10">
        <v>8860</v>
      </c>
      <c r="C8863" s="13">
        <v>0.4</v>
      </c>
      <c r="D8863" s="13">
        <v>10</v>
      </c>
      <c r="E8863" s="13">
        <v>13.5</v>
      </c>
      <c r="F8863" s="13">
        <v>20.056899588960658</v>
      </c>
      <c r="G8863" s="13">
        <v>3.603053435114504</v>
      </c>
      <c r="H8863" s="13">
        <v>2.953846153846154</v>
      </c>
      <c r="I8863" s="13">
        <v>1.4</v>
      </c>
      <c r="J8863" s="13">
        <v>3.5714285714285716</v>
      </c>
      <c r="K8863" s="13">
        <v>0.6</v>
      </c>
      <c r="L8863" s="13">
        <v>3.3333333333333335</v>
      </c>
      <c r="M8863" s="13">
        <v>16.904761904761905</v>
      </c>
    </row>
    <row r="8864" spans="2:13">
      <c r="B8864" s="10">
        <v>8861</v>
      </c>
      <c r="C8864" s="13">
        <v>1.2</v>
      </c>
      <c r="D8864" s="13">
        <v>3.3333333333333335</v>
      </c>
      <c r="E8864" s="13">
        <v>14.210526315789473</v>
      </c>
      <c r="F8864" s="13">
        <v>20.18441460478525</v>
      </c>
      <c r="G8864" s="13">
        <v>2.8263473053892216</v>
      </c>
      <c r="H8864" s="13">
        <v>3.1475409836065573</v>
      </c>
      <c r="I8864" s="13">
        <v>0.4</v>
      </c>
      <c r="J8864" s="13">
        <v>12.5</v>
      </c>
      <c r="K8864" s="13">
        <v>0.4</v>
      </c>
      <c r="L8864" s="13">
        <v>5</v>
      </c>
      <c r="M8864" s="13">
        <v>20.833333333333336</v>
      </c>
    </row>
    <row r="8865" spans="2:13">
      <c r="B8865" s="10">
        <v>8862</v>
      </c>
      <c r="C8865" s="13">
        <v>0.8</v>
      </c>
      <c r="D8865" s="13">
        <v>5</v>
      </c>
      <c r="E8865" s="13">
        <v>11.25</v>
      </c>
      <c r="F8865" s="13">
        <v>21.901685393258425</v>
      </c>
      <c r="G8865" s="13">
        <v>2.6516853932584272</v>
      </c>
      <c r="H8865" s="13">
        <v>8</v>
      </c>
      <c r="I8865" s="13">
        <v>1.4</v>
      </c>
      <c r="J8865" s="13">
        <v>3.5714285714285716</v>
      </c>
      <c r="K8865" s="13">
        <v>0.4</v>
      </c>
      <c r="L8865" s="13">
        <v>5</v>
      </c>
      <c r="M8865" s="13">
        <v>13.571428571428571</v>
      </c>
    </row>
    <row r="8866" spans="2:13">
      <c r="B8866" s="10">
        <v>8863</v>
      </c>
      <c r="C8866" s="13">
        <v>0.4</v>
      </c>
      <c r="D8866" s="13">
        <v>10</v>
      </c>
      <c r="E8866" s="13">
        <v>15.882352941176469</v>
      </c>
      <c r="F8866" s="13">
        <v>21.963417671968966</v>
      </c>
      <c r="G8866" s="13">
        <v>2.7126436781609193</v>
      </c>
      <c r="H8866" s="13">
        <v>3.3684210526315788</v>
      </c>
      <c r="I8866" s="13">
        <v>0.6</v>
      </c>
      <c r="J8866" s="13">
        <v>8.3333333333333339</v>
      </c>
      <c r="K8866" s="13">
        <v>0.4</v>
      </c>
      <c r="L8866" s="13">
        <v>5</v>
      </c>
      <c r="M8866" s="13">
        <v>23.333333333333336</v>
      </c>
    </row>
    <row r="8867" spans="2:13">
      <c r="B8867" s="10">
        <v>8864</v>
      </c>
      <c r="C8867" s="13">
        <v>0.8</v>
      </c>
      <c r="D8867" s="13">
        <v>5</v>
      </c>
      <c r="E8867" s="13">
        <v>11.739130434782609</v>
      </c>
      <c r="F8867" s="13">
        <v>21.486648165279064</v>
      </c>
      <c r="G8867" s="13">
        <v>3.3475177304964543</v>
      </c>
      <c r="H8867" s="13">
        <v>6.4</v>
      </c>
      <c r="I8867" s="13">
        <v>1.2</v>
      </c>
      <c r="J8867" s="13">
        <v>4.166666666666667</v>
      </c>
      <c r="K8867" s="13">
        <v>0.2</v>
      </c>
      <c r="L8867" s="13">
        <v>10</v>
      </c>
      <c r="M8867" s="13">
        <v>19.166666666666668</v>
      </c>
    </row>
    <row r="8868" spans="2:13">
      <c r="B8868" s="10">
        <v>8865</v>
      </c>
      <c r="C8868" s="13">
        <v>1</v>
      </c>
      <c r="D8868" s="13">
        <v>4</v>
      </c>
      <c r="E8868" s="13">
        <v>11.739130434782609</v>
      </c>
      <c r="F8868" s="13">
        <v>19.95140664961637</v>
      </c>
      <c r="G8868" s="13">
        <v>2.5652173913043477</v>
      </c>
      <c r="H8868" s="13">
        <v>5.6470588235294121</v>
      </c>
      <c r="I8868" s="13">
        <v>1</v>
      </c>
      <c r="J8868" s="13">
        <v>5</v>
      </c>
      <c r="K8868" s="13">
        <v>0.6</v>
      </c>
      <c r="L8868" s="13">
        <v>3.3333333333333335</v>
      </c>
      <c r="M8868" s="13">
        <v>12.333333333333334</v>
      </c>
    </row>
    <row r="8869" spans="2:13">
      <c r="B8869" s="10">
        <v>8866</v>
      </c>
      <c r="C8869" s="13">
        <v>0.6</v>
      </c>
      <c r="D8869" s="13">
        <v>6.666666666666667</v>
      </c>
      <c r="E8869" s="13">
        <v>7.605633802816901</v>
      </c>
      <c r="F8869" s="13">
        <v>14.769577464788732</v>
      </c>
      <c r="G8869" s="13">
        <v>3.3239436619718314</v>
      </c>
      <c r="H8869" s="13">
        <v>3.84</v>
      </c>
      <c r="I8869" s="13">
        <v>1</v>
      </c>
      <c r="J8869" s="13">
        <v>5</v>
      </c>
      <c r="K8869" s="13">
        <v>0.6</v>
      </c>
      <c r="L8869" s="13">
        <v>3.3333333333333335</v>
      </c>
      <c r="M8869" s="13">
        <v>15.000000000000002</v>
      </c>
    </row>
    <row r="8870" spans="2:13">
      <c r="B8870" s="10">
        <v>8867</v>
      </c>
      <c r="C8870" s="13">
        <v>0.4</v>
      </c>
      <c r="D8870" s="13">
        <v>10</v>
      </c>
      <c r="E8870" s="13">
        <v>8.7096774193548381</v>
      </c>
      <c r="F8870" s="13">
        <v>14.946485656163075</v>
      </c>
      <c r="G8870" s="13">
        <v>3.189189189189189</v>
      </c>
      <c r="H8870" s="13">
        <v>3.0476190476190474</v>
      </c>
      <c r="I8870" s="13">
        <v>1.4</v>
      </c>
      <c r="J8870" s="13">
        <v>3.5714285714285716</v>
      </c>
      <c r="K8870" s="13">
        <v>0.6</v>
      </c>
      <c r="L8870" s="13">
        <v>3.3333333333333335</v>
      </c>
      <c r="M8870" s="13">
        <v>16.904761904761905</v>
      </c>
    </row>
    <row r="8871" spans="2:13">
      <c r="B8871" s="10">
        <v>8868</v>
      </c>
      <c r="C8871" s="13">
        <v>0.6</v>
      </c>
      <c r="D8871" s="13">
        <v>6.666666666666667</v>
      </c>
      <c r="E8871" s="13">
        <v>13.5</v>
      </c>
      <c r="F8871" s="13">
        <v>20.851633986928103</v>
      </c>
      <c r="G8871" s="13">
        <v>3.0849673202614376</v>
      </c>
      <c r="H8871" s="13">
        <v>4.2666666666666666</v>
      </c>
      <c r="I8871" s="13">
        <v>1</v>
      </c>
      <c r="J8871" s="13">
        <v>5</v>
      </c>
      <c r="K8871" s="13">
        <v>0.4</v>
      </c>
      <c r="L8871" s="13">
        <v>5</v>
      </c>
      <c r="M8871" s="13">
        <v>16.666666666666668</v>
      </c>
    </row>
    <row r="8872" spans="2:13">
      <c r="B8872" s="10">
        <v>8869</v>
      </c>
      <c r="C8872" s="13">
        <v>0.4</v>
      </c>
      <c r="D8872" s="13">
        <v>10</v>
      </c>
      <c r="E8872" s="13">
        <v>15</v>
      </c>
      <c r="F8872" s="13">
        <v>24.051685393258424</v>
      </c>
      <c r="G8872" s="13">
        <v>2.6516853932584272</v>
      </c>
      <c r="H8872" s="13">
        <v>6.4</v>
      </c>
      <c r="I8872" s="13">
        <v>0.4</v>
      </c>
      <c r="J8872" s="13">
        <v>12.5</v>
      </c>
      <c r="K8872" s="13">
        <v>0.4</v>
      </c>
      <c r="L8872" s="13">
        <v>5</v>
      </c>
      <c r="M8872" s="13">
        <v>27.5</v>
      </c>
    </row>
    <row r="8873" spans="2:13">
      <c r="B8873" s="10">
        <v>8870</v>
      </c>
      <c r="C8873" s="13">
        <v>0.8</v>
      </c>
      <c r="D8873" s="13">
        <v>5</v>
      </c>
      <c r="E8873" s="13">
        <v>9.8181818181818166</v>
      </c>
      <c r="F8873" s="13">
        <v>19.864513864513864</v>
      </c>
      <c r="G8873" s="13">
        <v>3.189189189189189</v>
      </c>
      <c r="H8873" s="13">
        <v>6.8571428571428568</v>
      </c>
      <c r="I8873" s="13">
        <v>1.4</v>
      </c>
      <c r="J8873" s="13">
        <v>3.5714285714285716</v>
      </c>
      <c r="K8873" s="13">
        <v>0.2</v>
      </c>
      <c r="L8873" s="13">
        <v>10</v>
      </c>
      <c r="M8873" s="13">
        <v>18.571428571428569</v>
      </c>
    </row>
    <row r="8874" spans="2:13">
      <c r="B8874" s="10">
        <v>8871</v>
      </c>
      <c r="C8874" s="13">
        <v>1.2</v>
      </c>
      <c r="D8874" s="13">
        <v>3.3333333333333335</v>
      </c>
      <c r="E8874" s="13">
        <v>10</v>
      </c>
      <c r="F8874" s="13">
        <v>15.706246134817565</v>
      </c>
      <c r="G8874" s="13">
        <v>1.7878787878787881</v>
      </c>
      <c r="H8874" s="13">
        <v>3.9183673469387754</v>
      </c>
      <c r="I8874" s="13">
        <v>1.2</v>
      </c>
      <c r="J8874" s="13">
        <v>4.166666666666667</v>
      </c>
      <c r="K8874" s="13">
        <v>0.1</v>
      </c>
      <c r="L8874" s="13">
        <v>20</v>
      </c>
      <c r="M8874" s="13">
        <v>27.5</v>
      </c>
    </row>
    <row r="8875" spans="2:13">
      <c r="B8875" s="10">
        <v>8872</v>
      </c>
      <c r="C8875" s="13">
        <v>1.2</v>
      </c>
      <c r="D8875" s="13">
        <v>3.3333333333333335</v>
      </c>
      <c r="E8875" s="13">
        <v>15.428571428571429</v>
      </c>
      <c r="F8875" s="13">
        <v>22.807806401249024</v>
      </c>
      <c r="G8875" s="13">
        <v>2.5792349726775954</v>
      </c>
      <c r="H8875" s="13">
        <v>4.8</v>
      </c>
      <c r="I8875" s="13">
        <v>1</v>
      </c>
      <c r="J8875" s="13">
        <v>5</v>
      </c>
      <c r="K8875" s="13">
        <v>0.4</v>
      </c>
      <c r="L8875" s="13">
        <v>5</v>
      </c>
      <c r="M8875" s="13">
        <v>13.333333333333334</v>
      </c>
    </row>
    <row r="8876" spans="2:13">
      <c r="B8876" s="10">
        <v>8873</v>
      </c>
      <c r="C8876" s="13">
        <v>0.6</v>
      </c>
      <c r="D8876" s="13">
        <v>6.666666666666667</v>
      </c>
      <c r="E8876" s="13">
        <v>12.558139534883722</v>
      </c>
      <c r="F8876" s="13">
        <v>21.697924481120278</v>
      </c>
      <c r="G8876" s="13">
        <v>3.8064516129032255</v>
      </c>
      <c r="H8876" s="13">
        <v>5.333333333333333</v>
      </c>
      <c r="I8876" s="13">
        <v>1.2</v>
      </c>
      <c r="J8876" s="13">
        <v>4.166666666666667</v>
      </c>
      <c r="K8876" s="13">
        <v>0.6</v>
      </c>
      <c r="L8876" s="13">
        <v>3.3333333333333335</v>
      </c>
      <c r="M8876" s="13">
        <v>14.166666666666668</v>
      </c>
    </row>
    <row r="8877" spans="2:13">
      <c r="B8877" s="10">
        <v>8874</v>
      </c>
      <c r="C8877" s="13">
        <v>0.4</v>
      </c>
      <c r="D8877" s="13">
        <v>10</v>
      </c>
      <c r="E8877" s="13">
        <v>13.846153846153847</v>
      </c>
      <c r="F8877" s="13">
        <v>20.150613537405988</v>
      </c>
      <c r="G8877" s="13">
        <v>2.6818181818181817</v>
      </c>
      <c r="H8877" s="13">
        <v>3.6226415094339623</v>
      </c>
      <c r="I8877" s="13">
        <v>1.2</v>
      </c>
      <c r="J8877" s="13">
        <v>4.166666666666667</v>
      </c>
      <c r="K8877" s="13">
        <v>0.6</v>
      </c>
      <c r="L8877" s="13">
        <v>3.3333333333333335</v>
      </c>
      <c r="M8877" s="13">
        <v>17.5</v>
      </c>
    </row>
    <row r="8878" spans="2:13">
      <c r="B8878" s="10">
        <v>8875</v>
      </c>
      <c r="C8878" s="13">
        <v>1</v>
      </c>
      <c r="D8878" s="13">
        <v>4</v>
      </c>
      <c r="E8878" s="13">
        <v>10.188679245283019</v>
      </c>
      <c r="F8878" s="13">
        <v>17.169491149734135</v>
      </c>
      <c r="G8878" s="13">
        <v>2.8957055214723924</v>
      </c>
      <c r="H8878" s="13">
        <v>4.0851063829787231</v>
      </c>
      <c r="I8878" s="13">
        <v>1</v>
      </c>
      <c r="J8878" s="13">
        <v>5</v>
      </c>
      <c r="K8878" s="13">
        <v>0.8</v>
      </c>
      <c r="L8878" s="13">
        <v>2.5</v>
      </c>
      <c r="M8878" s="13">
        <v>11.5</v>
      </c>
    </row>
    <row r="8879" spans="2:13">
      <c r="B8879" s="10">
        <v>8876</v>
      </c>
      <c r="C8879" s="13">
        <v>1.4</v>
      </c>
      <c r="D8879" s="13">
        <v>2.8571428571428572</v>
      </c>
      <c r="E8879" s="13">
        <v>11.25</v>
      </c>
      <c r="F8879" s="13">
        <v>17.60063829787234</v>
      </c>
      <c r="G8879" s="13">
        <v>2.5106382978723403</v>
      </c>
      <c r="H8879" s="13">
        <v>3.84</v>
      </c>
      <c r="I8879" s="13">
        <v>0.8</v>
      </c>
      <c r="J8879" s="13">
        <v>6.25</v>
      </c>
      <c r="K8879" s="13">
        <v>0.1</v>
      </c>
      <c r="L8879" s="13">
        <v>20</v>
      </c>
      <c r="M8879" s="13">
        <v>29.107142857142858</v>
      </c>
    </row>
    <row r="8880" spans="2:13">
      <c r="B8880" s="10">
        <v>8877</v>
      </c>
      <c r="C8880" s="13">
        <v>0.1</v>
      </c>
      <c r="D8880" s="13">
        <v>40</v>
      </c>
      <c r="E8880" s="13">
        <v>15</v>
      </c>
      <c r="F8880" s="13">
        <v>24.210884353741498</v>
      </c>
      <c r="G8880" s="13">
        <v>3.2108843537414966</v>
      </c>
      <c r="H8880" s="13">
        <v>6</v>
      </c>
      <c r="I8880" s="13">
        <v>0.6</v>
      </c>
      <c r="J8880" s="13">
        <v>8.3333333333333339</v>
      </c>
      <c r="K8880" s="13">
        <v>0.4</v>
      </c>
      <c r="L8880" s="13">
        <v>5</v>
      </c>
      <c r="M8880" s="13">
        <v>53.333333333333336</v>
      </c>
    </row>
    <row r="8881" spans="2:13">
      <c r="B8881" s="10">
        <v>8878</v>
      </c>
      <c r="C8881" s="13">
        <v>0.4</v>
      </c>
      <c r="D8881" s="13">
        <v>10</v>
      </c>
      <c r="E8881" s="13">
        <v>12.857142857142858</v>
      </c>
      <c r="F8881" s="13">
        <v>19.109841269841269</v>
      </c>
      <c r="G8881" s="13">
        <v>2.6971428571428571</v>
      </c>
      <c r="H8881" s="13">
        <v>3.5555555555555554</v>
      </c>
      <c r="I8881" s="13">
        <v>0.8</v>
      </c>
      <c r="J8881" s="13">
        <v>6.25</v>
      </c>
      <c r="K8881" s="13">
        <v>0.1</v>
      </c>
      <c r="L8881" s="13">
        <v>20</v>
      </c>
      <c r="M8881" s="13">
        <v>36.25</v>
      </c>
    </row>
    <row r="8882" spans="2:13">
      <c r="B8882" s="10">
        <v>8879</v>
      </c>
      <c r="C8882" s="13">
        <v>0.8</v>
      </c>
      <c r="D8882" s="13">
        <v>5</v>
      </c>
      <c r="E8882" s="13">
        <v>8.3076923076923084</v>
      </c>
      <c r="F8882" s="13">
        <v>14.130363463696799</v>
      </c>
      <c r="G8882" s="13">
        <v>2.9135802469135803</v>
      </c>
      <c r="H8882" s="13">
        <v>2.9090909090909092</v>
      </c>
      <c r="I8882" s="13">
        <v>1</v>
      </c>
      <c r="J8882" s="13">
        <v>5</v>
      </c>
      <c r="K8882" s="13">
        <v>0.4</v>
      </c>
      <c r="L8882" s="13">
        <v>5</v>
      </c>
      <c r="M8882" s="13">
        <v>15</v>
      </c>
    </row>
    <row r="8883" spans="2:13">
      <c r="B8883" s="10">
        <v>8880</v>
      </c>
      <c r="C8883" s="13">
        <v>0.8</v>
      </c>
      <c r="D8883" s="13">
        <v>5</v>
      </c>
      <c r="E8883" s="13">
        <v>9.1525423728813564</v>
      </c>
      <c r="F8883" s="13">
        <v>17.307357854429512</v>
      </c>
      <c r="G8883" s="13">
        <v>2.3366336633663365</v>
      </c>
      <c r="H8883" s="13">
        <v>5.8181818181818183</v>
      </c>
      <c r="I8883" s="13">
        <v>1.4</v>
      </c>
      <c r="J8883" s="13">
        <v>3.5714285714285716</v>
      </c>
      <c r="K8883" s="13">
        <v>0.6</v>
      </c>
      <c r="L8883" s="13">
        <v>3.3333333333333335</v>
      </c>
      <c r="M8883" s="13">
        <v>11.904761904761905</v>
      </c>
    </row>
    <row r="8884" spans="2:13">
      <c r="B8884" s="10">
        <v>8881</v>
      </c>
      <c r="C8884" s="13">
        <v>0.4</v>
      </c>
      <c r="D8884" s="13">
        <v>10</v>
      </c>
      <c r="E8884" s="13">
        <v>11.739130434782609</v>
      </c>
      <c r="F8884" s="13">
        <v>21.004436557231589</v>
      </c>
      <c r="G8884" s="13">
        <v>2.4081632653061225</v>
      </c>
      <c r="H8884" s="13">
        <v>6.8571428571428568</v>
      </c>
      <c r="I8884" s="13">
        <v>0.8</v>
      </c>
      <c r="J8884" s="13">
        <v>6.25</v>
      </c>
      <c r="K8884" s="13">
        <v>0.2</v>
      </c>
      <c r="L8884" s="13">
        <v>10</v>
      </c>
      <c r="M8884" s="13">
        <v>26.25</v>
      </c>
    </row>
    <row r="8885" spans="2:13">
      <c r="B8885" s="10">
        <v>8882</v>
      </c>
      <c r="C8885" s="13">
        <v>1.2</v>
      </c>
      <c r="D8885" s="13">
        <v>3.3333333333333335</v>
      </c>
      <c r="E8885" s="13">
        <v>11.25</v>
      </c>
      <c r="F8885" s="13">
        <v>18.683669738189266</v>
      </c>
      <c r="G8885" s="13">
        <v>2.9685534591194971</v>
      </c>
      <c r="H8885" s="13">
        <v>4.4651162790697674</v>
      </c>
      <c r="I8885" s="13">
        <v>0.8</v>
      </c>
      <c r="J8885" s="13">
        <v>6.25</v>
      </c>
      <c r="K8885" s="13">
        <v>0.2</v>
      </c>
      <c r="L8885" s="13">
        <v>10</v>
      </c>
      <c r="M8885" s="13">
        <v>19.583333333333336</v>
      </c>
    </row>
    <row r="8886" spans="2:13">
      <c r="B8886" s="10">
        <v>8883</v>
      </c>
      <c r="C8886" s="13">
        <v>1</v>
      </c>
      <c r="D8886" s="13">
        <v>4</v>
      </c>
      <c r="E8886" s="13">
        <v>10.384615384615385</v>
      </c>
      <c r="F8886" s="13">
        <v>16.045272860755361</v>
      </c>
      <c r="G8886" s="13">
        <v>2.8780487804878048</v>
      </c>
      <c r="H8886" s="13">
        <v>2.7826086956521738</v>
      </c>
      <c r="I8886" s="13">
        <v>1</v>
      </c>
      <c r="J8886" s="13">
        <v>5</v>
      </c>
      <c r="K8886" s="13">
        <v>0.4</v>
      </c>
      <c r="L8886" s="13">
        <v>5</v>
      </c>
      <c r="M8886" s="13">
        <v>14</v>
      </c>
    </row>
    <row r="8887" spans="2:13">
      <c r="B8887" s="10">
        <v>8884</v>
      </c>
      <c r="C8887" s="13">
        <v>0.8</v>
      </c>
      <c r="D8887" s="13">
        <v>5</v>
      </c>
      <c r="E8887" s="13">
        <v>14.594594594594593</v>
      </c>
      <c r="F8887" s="13">
        <v>20.782646542646543</v>
      </c>
      <c r="G8887" s="13">
        <v>2.6971428571428571</v>
      </c>
      <c r="H8887" s="13">
        <v>3.4909090909090907</v>
      </c>
      <c r="I8887" s="13">
        <v>1.2</v>
      </c>
      <c r="J8887" s="13">
        <v>4.166666666666667</v>
      </c>
      <c r="K8887" s="13">
        <v>0.4</v>
      </c>
      <c r="L8887" s="13">
        <v>5</v>
      </c>
      <c r="M8887" s="13">
        <v>14.166666666666668</v>
      </c>
    </row>
    <row r="8888" spans="2:13">
      <c r="B8888" s="10">
        <v>8885</v>
      </c>
      <c r="C8888" s="13">
        <v>0.6</v>
      </c>
      <c r="D8888" s="13">
        <v>6.666666666666667</v>
      </c>
      <c r="E8888" s="13">
        <v>12</v>
      </c>
      <c r="F8888" s="13">
        <v>21.406369426751592</v>
      </c>
      <c r="G8888" s="13">
        <v>3.0063694267515921</v>
      </c>
      <c r="H8888" s="13">
        <v>6.4</v>
      </c>
      <c r="I8888" s="13">
        <v>0.8</v>
      </c>
      <c r="J8888" s="13">
        <v>6.25</v>
      </c>
      <c r="K8888" s="13">
        <v>0.4</v>
      </c>
      <c r="L8888" s="13">
        <v>5</v>
      </c>
      <c r="M8888" s="13">
        <v>17.916666666666668</v>
      </c>
    </row>
    <row r="8889" spans="2:13">
      <c r="B8889" s="10">
        <v>8886</v>
      </c>
      <c r="C8889" s="13">
        <v>1</v>
      </c>
      <c r="D8889" s="13">
        <v>4</v>
      </c>
      <c r="E8889" s="13">
        <v>10.8</v>
      </c>
      <c r="F8889" s="13">
        <v>21.433499170812603</v>
      </c>
      <c r="G8889" s="13">
        <v>3.5223880597014925</v>
      </c>
      <c r="H8889" s="13">
        <v>7.1111111111111107</v>
      </c>
      <c r="I8889" s="13">
        <v>1</v>
      </c>
      <c r="J8889" s="13">
        <v>5</v>
      </c>
      <c r="K8889" s="13">
        <v>0.2</v>
      </c>
      <c r="L8889" s="13">
        <v>10</v>
      </c>
      <c r="M8889" s="13">
        <v>19</v>
      </c>
    </row>
    <row r="8890" spans="2:13">
      <c r="B8890" s="10">
        <v>8887</v>
      </c>
      <c r="C8890" s="13">
        <v>0.4</v>
      </c>
      <c r="D8890" s="13">
        <v>10</v>
      </c>
      <c r="E8890" s="13">
        <v>10</v>
      </c>
      <c r="F8890" s="13">
        <v>17.580952380952379</v>
      </c>
      <c r="G8890" s="13">
        <v>2.2476190476190476</v>
      </c>
      <c r="H8890" s="13">
        <v>5.333333333333333</v>
      </c>
      <c r="I8890" s="13">
        <v>1</v>
      </c>
      <c r="J8890" s="13">
        <v>5</v>
      </c>
      <c r="K8890" s="13">
        <v>0.2</v>
      </c>
      <c r="L8890" s="13">
        <v>10</v>
      </c>
      <c r="M8890" s="13">
        <v>25</v>
      </c>
    </row>
    <row r="8891" spans="2:13">
      <c r="B8891" s="10">
        <v>8888</v>
      </c>
      <c r="C8891" s="13">
        <v>0.6</v>
      </c>
      <c r="D8891" s="13">
        <v>6.666666666666667</v>
      </c>
      <c r="E8891" s="13">
        <v>11.739130434782609</v>
      </c>
      <c r="F8891" s="13">
        <v>18.197463768115941</v>
      </c>
      <c r="G8891" s="13">
        <v>2.458333333333333</v>
      </c>
      <c r="H8891" s="13">
        <v>4</v>
      </c>
      <c r="I8891" s="13">
        <v>0.8</v>
      </c>
      <c r="J8891" s="13">
        <v>6.25</v>
      </c>
      <c r="K8891" s="13">
        <v>0.6</v>
      </c>
      <c r="L8891" s="13">
        <v>3.3333333333333335</v>
      </c>
      <c r="M8891" s="13">
        <v>16.25</v>
      </c>
    </row>
    <row r="8892" spans="2:13">
      <c r="B8892" s="10">
        <v>8889</v>
      </c>
      <c r="C8892" s="13">
        <v>1</v>
      </c>
      <c r="D8892" s="13">
        <v>4</v>
      </c>
      <c r="E8892" s="13">
        <v>13.5</v>
      </c>
      <c r="F8892" s="13">
        <v>23.005263157894738</v>
      </c>
      <c r="G8892" s="13">
        <v>3.1052631578947372</v>
      </c>
      <c r="H8892" s="13">
        <v>6.4</v>
      </c>
      <c r="I8892" s="13">
        <v>0.8</v>
      </c>
      <c r="J8892" s="13">
        <v>6.25</v>
      </c>
      <c r="K8892" s="13">
        <v>0.4</v>
      </c>
      <c r="L8892" s="13">
        <v>5</v>
      </c>
      <c r="M8892" s="13">
        <v>15.25</v>
      </c>
    </row>
    <row r="8893" spans="2:13">
      <c r="B8893" s="10">
        <v>8890</v>
      </c>
      <c r="C8893" s="13">
        <v>0.6</v>
      </c>
      <c r="D8893" s="13">
        <v>6.666666666666667</v>
      </c>
      <c r="E8893" s="13">
        <v>14.594594594594593</v>
      </c>
      <c r="F8893" s="13">
        <v>24.197648029709097</v>
      </c>
      <c r="G8893" s="13">
        <v>3.603053435114504</v>
      </c>
      <c r="H8893" s="13">
        <v>6</v>
      </c>
      <c r="I8893" s="13">
        <v>1.2</v>
      </c>
      <c r="J8893" s="13">
        <v>4.166666666666667</v>
      </c>
      <c r="K8893" s="13">
        <v>0.1</v>
      </c>
      <c r="L8893" s="13">
        <v>20</v>
      </c>
      <c r="M8893" s="13">
        <v>30.833333333333336</v>
      </c>
    </row>
    <row r="8894" spans="2:13">
      <c r="B8894" s="10">
        <v>8891</v>
      </c>
      <c r="C8894" s="13">
        <v>1.2</v>
      </c>
      <c r="D8894" s="13">
        <v>3.3333333333333335</v>
      </c>
      <c r="E8894" s="13">
        <v>12</v>
      </c>
      <c r="F8894" s="13">
        <v>20.263515932688865</v>
      </c>
      <c r="G8894" s="13">
        <v>3.2108843537414966</v>
      </c>
      <c r="H8894" s="13">
        <v>5.0526315789473681</v>
      </c>
      <c r="I8894" s="13">
        <v>0.8</v>
      </c>
      <c r="J8894" s="13">
        <v>6.25</v>
      </c>
      <c r="K8894" s="13">
        <v>0.4</v>
      </c>
      <c r="L8894" s="13">
        <v>5</v>
      </c>
      <c r="M8894" s="13">
        <v>14.583333333333334</v>
      </c>
    </row>
    <row r="8895" spans="2:13">
      <c r="B8895" s="10">
        <v>8892</v>
      </c>
      <c r="C8895" s="13">
        <v>1</v>
      </c>
      <c r="D8895" s="13">
        <v>4</v>
      </c>
      <c r="E8895" s="13">
        <v>11.25</v>
      </c>
      <c r="F8895" s="13">
        <v>18.630069686411151</v>
      </c>
      <c r="G8895" s="13">
        <v>2.6971428571428571</v>
      </c>
      <c r="H8895" s="13">
        <v>4.6829268292682924</v>
      </c>
      <c r="I8895" s="13">
        <v>1.4</v>
      </c>
      <c r="J8895" s="13">
        <v>3.5714285714285716</v>
      </c>
      <c r="K8895" s="13">
        <v>0.2</v>
      </c>
      <c r="L8895" s="13">
        <v>10</v>
      </c>
      <c r="M8895" s="13">
        <v>17.571428571428569</v>
      </c>
    </row>
    <row r="8896" spans="2:13">
      <c r="B8896" s="10">
        <v>8893</v>
      </c>
      <c r="C8896" s="13">
        <v>0.6</v>
      </c>
      <c r="D8896" s="13">
        <v>6.666666666666667</v>
      </c>
      <c r="E8896" s="13">
        <v>13.846153846153847</v>
      </c>
      <c r="F8896" s="13">
        <v>20.710230262831271</v>
      </c>
      <c r="G8896" s="13">
        <v>3.7165354330708662</v>
      </c>
      <c r="H8896" s="13">
        <v>3.1475409836065573</v>
      </c>
      <c r="I8896" s="13">
        <v>1</v>
      </c>
      <c r="J8896" s="13">
        <v>5</v>
      </c>
      <c r="K8896" s="13">
        <v>0.8</v>
      </c>
      <c r="L8896" s="13">
        <v>2.5</v>
      </c>
      <c r="M8896" s="13">
        <v>14.166666666666668</v>
      </c>
    </row>
    <row r="8897" spans="2:13">
      <c r="B8897" s="10">
        <v>8894</v>
      </c>
      <c r="C8897" s="13">
        <v>1</v>
      </c>
      <c r="D8897" s="13">
        <v>4</v>
      </c>
      <c r="E8897" s="13">
        <v>13.5</v>
      </c>
      <c r="F8897" s="13">
        <v>20.211895070104024</v>
      </c>
      <c r="G8897" s="13">
        <v>2.3482587064676617</v>
      </c>
      <c r="H8897" s="13">
        <v>4.3636363636363633</v>
      </c>
      <c r="I8897" s="13">
        <v>1.2</v>
      </c>
      <c r="J8897" s="13">
        <v>4.166666666666667</v>
      </c>
      <c r="K8897" s="13">
        <v>0.6</v>
      </c>
      <c r="L8897" s="13">
        <v>3.3333333333333335</v>
      </c>
      <c r="M8897" s="13">
        <v>11.500000000000002</v>
      </c>
    </row>
    <row r="8898" spans="2:13">
      <c r="B8898" s="10">
        <v>8895</v>
      </c>
      <c r="C8898" s="13">
        <v>1</v>
      </c>
      <c r="D8898" s="13">
        <v>4</v>
      </c>
      <c r="E8898" s="13">
        <v>16.875</v>
      </c>
      <c r="F8898" s="13">
        <v>24.345588235294116</v>
      </c>
      <c r="G8898" s="13">
        <v>3.4705882352941178</v>
      </c>
      <c r="H8898" s="13">
        <v>4</v>
      </c>
      <c r="I8898" s="13">
        <v>0.8</v>
      </c>
      <c r="J8898" s="13">
        <v>6.25</v>
      </c>
      <c r="K8898" s="13">
        <v>0.2</v>
      </c>
      <c r="L8898" s="13">
        <v>10</v>
      </c>
      <c r="M8898" s="13">
        <v>20.25</v>
      </c>
    </row>
    <row r="8899" spans="2:13">
      <c r="B8899" s="10">
        <v>8896</v>
      </c>
      <c r="C8899" s="13">
        <v>0.1</v>
      </c>
      <c r="D8899" s="13">
        <v>40</v>
      </c>
      <c r="E8899" s="13">
        <v>12.558139534883722</v>
      </c>
      <c r="F8899" s="13">
        <v>20.322845417236664</v>
      </c>
      <c r="G8899" s="13">
        <v>4</v>
      </c>
      <c r="H8899" s="13">
        <v>3.7647058823529411</v>
      </c>
      <c r="I8899" s="13">
        <v>1</v>
      </c>
      <c r="J8899" s="13">
        <v>5</v>
      </c>
      <c r="K8899" s="13">
        <v>0.4</v>
      </c>
      <c r="L8899" s="13">
        <v>5</v>
      </c>
      <c r="M8899" s="13">
        <v>50</v>
      </c>
    </row>
    <row r="8900" spans="2:13">
      <c r="B8900" s="10">
        <v>8897</v>
      </c>
      <c r="C8900" s="13">
        <v>0.6</v>
      </c>
      <c r="D8900" s="13">
        <v>6.666666666666667</v>
      </c>
      <c r="E8900" s="13">
        <v>13.170731707317072</v>
      </c>
      <c r="F8900" s="13">
        <v>21.261593865293325</v>
      </c>
      <c r="G8900" s="13">
        <v>3.1677852348993287</v>
      </c>
      <c r="H8900" s="13">
        <v>4.9230769230769234</v>
      </c>
      <c r="I8900" s="13">
        <v>0.6</v>
      </c>
      <c r="J8900" s="13">
        <v>8.3333333333333339</v>
      </c>
      <c r="K8900" s="13">
        <v>0.2</v>
      </c>
      <c r="L8900" s="13">
        <v>10</v>
      </c>
      <c r="M8900" s="13">
        <v>25</v>
      </c>
    </row>
    <row r="8901" spans="2:13">
      <c r="B8901" s="10">
        <v>8898</v>
      </c>
      <c r="C8901" s="13">
        <v>0.8</v>
      </c>
      <c r="D8901" s="13">
        <v>5</v>
      </c>
      <c r="E8901" s="13">
        <v>13.5</v>
      </c>
      <c r="F8901" s="13">
        <v>20.792307692307691</v>
      </c>
      <c r="G8901" s="13">
        <v>3.0256410256410255</v>
      </c>
      <c r="H8901" s="13">
        <v>4.2666666666666666</v>
      </c>
      <c r="I8901" s="13">
        <v>1.2</v>
      </c>
      <c r="J8901" s="13">
        <v>4.166666666666667</v>
      </c>
      <c r="K8901" s="13">
        <v>0.8</v>
      </c>
      <c r="L8901" s="13">
        <v>2.5</v>
      </c>
      <c r="M8901" s="13">
        <v>11.666666666666668</v>
      </c>
    </row>
    <row r="8902" spans="2:13">
      <c r="B8902" s="10">
        <v>8899</v>
      </c>
      <c r="C8902" s="13">
        <v>0.8</v>
      </c>
      <c r="D8902" s="13">
        <v>5</v>
      </c>
      <c r="E8902" s="13">
        <v>11.48936170212766</v>
      </c>
      <c r="F8902" s="13">
        <v>19.867856325783574</v>
      </c>
      <c r="G8902" s="13">
        <v>3.0451612903225804</v>
      </c>
      <c r="H8902" s="13">
        <v>5.333333333333333</v>
      </c>
      <c r="I8902" s="13">
        <v>0.8</v>
      </c>
      <c r="J8902" s="13">
        <v>6.25</v>
      </c>
      <c r="K8902" s="13">
        <v>0.1</v>
      </c>
      <c r="L8902" s="13">
        <v>20</v>
      </c>
      <c r="M8902" s="13">
        <v>31.25</v>
      </c>
    </row>
    <row r="8903" spans="2:13">
      <c r="B8903" s="10">
        <v>8900</v>
      </c>
      <c r="C8903" s="13">
        <v>0.8</v>
      </c>
      <c r="D8903" s="13">
        <v>5</v>
      </c>
      <c r="E8903" s="13">
        <v>13.846153846153847</v>
      </c>
      <c r="F8903" s="13">
        <v>18.798534798534799</v>
      </c>
      <c r="G8903" s="13">
        <v>2.6666666666666665</v>
      </c>
      <c r="H8903" s="13">
        <v>2.2857142857142856</v>
      </c>
      <c r="I8903" s="13">
        <v>0.8</v>
      </c>
      <c r="J8903" s="13">
        <v>6.25</v>
      </c>
      <c r="K8903" s="13">
        <v>0.4</v>
      </c>
      <c r="L8903" s="13">
        <v>5</v>
      </c>
      <c r="M8903" s="13">
        <v>16.25</v>
      </c>
    </row>
    <row r="8904" spans="2:13">
      <c r="B8904" s="10">
        <v>8901</v>
      </c>
      <c r="C8904" s="13">
        <v>0.4</v>
      </c>
      <c r="D8904" s="13">
        <v>10</v>
      </c>
      <c r="E8904" s="13">
        <v>9.1525423728813564</v>
      </c>
      <c r="F8904" s="13">
        <v>15.000521609069713</v>
      </c>
      <c r="G8904" s="13">
        <v>2.5376344086021505</v>
      </c>
      <c r="H8904" s="13">
        <v>3.3103448275862069</v>
      </c>
      <c r="I8904" s="13">
        <v>0.8</v>
      </c>
      <c r="J8904" s="13">
        <v>6.25</v>
      </c>
      <c r="K8904" s="13">
        <v>0.8</v>
      </c>
      <c r="L8904" s="13">
        <v>2.5</v>
      </c>
      <c r="M8904" s="13">
        <v>18.75</v>
      </c>
    </row>
    <row r="8905" spans="2:13">
      <c r="B8905" s="10">
        <v>8902</v>
      </c>
      <c r="C8905" s="13">
        <v>0.4</v>
      </c>
      <c r="D8905" s="13">
        <v>10</v>
      </c>
      <c r="E8905" s="13">
        <v>11.739130434782609</v>
      </c>
      <c r="F8905" s="13">
        <v>20.114888010540184</v>
      </c>
      <c r="G8905" s="13">
        <v>3.5757575757575761</v>
      </c>
      <c r="H8905" s="13">
        <v>4.8</v>
      </c>
      <c r="I8905" s="13">
        <v>0.8</v>
      </c>
      <c r="J8905" s="13">
        <v>6.25</v>
      </c>
      <c r="K8905" s="13">
        <v>0.6</v>
      </c>
      <c r="L8905" s="13">
        <v>3.3333333333333335</v>
      </c>
      <c r="M8905" s="13">
        <v>19.583333333333332</v>
      </c>
    </row>
    <row r="8906" spans="2:13">
      <c r="B8906" s="10">
        <v>8903</v>
      </c>
      <c r="C8906" s="13">
        <v>0.8</v>
      </c>
      <c r="D8906" s="13">
        <v>5</v>
      </c>
      <c r="E8906" s="13">
        <v>12.272727272727273</v>
      </c>
      <c r="F8906" s="13">
        <v>19.271413902619578</v>
      </c>
      <c r="G8906" s="13">
        <v>2.9135802469135803</v>
      </c>
      <c r="H8906" s="13">
        <v>4.0851063829787231</v>
      </c>
      <c r="I8906" s="13">
        <v>1.6</v>
      </c>
      <c r="J8906" s="13">
        <v>3.125</v>
      </c>
      <c r="K8906" s="13">
        <v>0.4</v>
      </c>
      <c r="L8906" s="13">
        <v>5</v>
      </c>
      <c r="M8906" s="13">
        <v>13.125</v>
      </c>
    </row>
    <row r="8907" spans="2:13">
      <c r="B8907" s="10">
        <v>8904</v>
      </c>
      <c r="C8907" s="13">
        <v>1.2</v>
      </c>
      <c r="D8907" s="13">
        <v>3.3333333333333335</v>
      </c>
      <c r="E8907" s="13">
        <v>13.5</v>
      </c>
      <c r="F8907" s="13">
        <v>21.049189189189189</v>
      </c>
      <c r="G8907" s="13">
        <v>2.3600000000000003</v>
      </c>
      <c r="H8907" s="13">
        <v>5.1891891891891895</v>
      </c>
      <c r="I8907" s="13">
        <v>0.8</v>
      </c>
      <c r="J8907" s="13">
        <v>6.25</v>
      </c>
      <c r="K8907" s="13">
        <v>0.1</v>
      </c>
      <c r="L8907" s="13">
        <v>20</v>
      </c>
      <c r="M8907" s="13">
        <v>29.583333333333336</v>
      </c>
    </row>
    <row r="8908" spans="2:13">
      <c r="B8908" s="10">
        <v>8905</v>
      </c>
      <c r="C8908" s="13">
        <v>1</v>
      </c>
      <c r="D8908" s="13">
        <v>4</v>
      </c>
      <c r="E8908" s="13">
        <v>13.846153846153847</v>
      </c>
      <c r="F8908" s="13">
        <v>21.026436316383702</v>
      </c>
      <c r="G8908" s="13">
        <v>3.0063694267515921</v>
      </c>
      <c r="H8908" s="13">
        <v>4.1739130434782608</v>
      </c>
      <c r="I8908" s="13">
        <v>0.6</v>
      </c>
      <c r="J8908" s="13">
        <v>8.3333333333333339</v>
      </c>
      <c r="K8908" s="13">
        <v>0.8</v>
      </c>
      <c r="L8908" s="13">
        <v>2.5</v>
      </c>
      <c r="M8908" s="13">
        <v>14.833333333333334</v>
      </c>
    </row>
    <row r="8909" spans="2:13">
      <c r="B8909" s="10">
        <v>8906</v>
      </c>
      <c r="C8909" s="13">
        <v>1.2</v>
      </c>
      <c r="D8909" s="13">
        <v>3.3333333333333335</v>
      </c>
      <c r="E8909" s="13">
        <v>11.48936170212766</v>
      </c>
      <c r="F8909" s="13">
        <v>18.334702003235037</v>
      </c>
      <c r="G8909" s="13">
        <v>2.7602339181286553</v>
      </c>
      <c r="H8909" s="13">
        <v>4.0851063829787231</v>
      </c>
      <c r="I8909" s="13">
        <v>1.4</v>
      </c>
      <c r="J8909" s="13">
        <v>3.5714285714285716</v>
      </c>
      <c r="K8909" s="13">
        <v>0.1</v>
      </c>
      <c r="L8909" s="13">
        <v>20</v>
      </c>
      <c r="M8909" s="13">
        <v>26.904761904761905</v>
      </c>
    </row>
    <row r="8910" spans="2:13">
      <c r="B8910" s="10">
        <v>8907</v>
      </c>
      <c r="C8910" s="13">
        <v>0.4</v>
      </c>
      <c r="D8910" s="13">
        <v>10</v>
      </c>
      <c r="E8910" s="13">
        <v>10.384615384615385</v>
      </c>
      <c r="F8910" s="13">
        <v>18.317948717948717</v>
      </c>
      <c r="G8910" s="13">
        <v>3.9333333333333336</v>
      </c>
      <c r="H8910" s="13">
        <v>4</v>
      </c>
      <c r="I8910" s="13">
        <v>1</v>
      </c>
      <c r="J8910" s="13">
        <v>5</v>
      </c>
      <c r="K8910" s="13">
        <v>0.4</v>
      </c>
      <c r="L8910" s="13">
        <v>5</v>
      </c>
      <c r="M8910" s="13">
        <v>20</v>
      </c>
    </row>
    <row r="8911" spans="2:13">
      <c r="B8911" s="10">
        <v>8908</v>
      </c>
      <c r="C8911" s="13">
        <v>0.6</v>
      </c>
      <c r="D8911" s="13">
        <v>6.666666666666667</v>
      </c>
      <c r="E8911" s="13">
        <v>9.6428571428571441</v>
      </c>
      <c r="F8911" s="13">
        <v>19.023199023199023</v>
      </c>
      <c r="G8911" s="13">
        <v>2.2692307692307692</v>
      </c>
      <c r="H8911" s="13">
        <v>7.1111111111111107</v>
      </c>
      <c r="I8911" s="13">
        <v>0.6</v>
      </c>
      <c r="J8911" s="13">
        <v>8.3333333333333339</v>
      </c>
      <c r="K8911" s="13">
        <v>0.6</v>
      </c>
      <c r="L8911" s="13">
        <v>3.3333333333333335</v>
      </c>
      <c r="M8911" s="13">
        <v>18.333333333333332</v>
      </c>
    </row>
    <row r="8912" spans="2:13">
      <c r="B8912" s="10">
        <v>8909</v>
      </c>
      <c r="C8912" s="13">
        <v>1.2</v>
      </c>
      <c r="D8912" s="13">
        <v>3.3333333333333335</v>
      </c>
      <c r="E8912" s="13">
        <v>10.384615384615385</v>
      </c>
      <c r="F8912" s="13">
        <v>19.210962690004607</v>
      </c>
      <c r="G8912" s="13">
        <v>2.8263473053892216</v>
      </c>
      <c r="H8912" s="13">
        <v>6</v>
      </c>
      <c r="I8912" s="13">
        <v>1</v>
      </c>
      <c r="J8912" s="13">
        <v>5</v>
      </c>
      <c r="K8912" s="13">
        <v>0.4</v>
      </c>
      <c r="L8912" s="13">
        <v>5</v>
      </c>
      <c r="M8912" s="13">
        <v>13.333333333333334</v>
      </c>
    </row>
    <row r="8913" spans="2:13">
      <c r="B8913" s="10">
        <v>8910</v>
      </c>
      <c r="C8913" s="13">
        <v>1</v>
      </c>
      <c r="D8913" s="13">
        <v>4</v>
      </c>
      <c r="E8913" s="13">
        <v>12.558139534883722</v>
      </c>
      <c r="F8913" s="13">
        <v>18.101619604784695</v>
      </c>
      <c r="G8913" s="13">
        <v>2.3959390862944163</v>
      </c>
      <c r="H8913" s="13">
        <v>3.1475409836065573</v>
      </c>
      <c r="I8913" s="13">
        <v>0.8</v>
      </c>
      <c r="J8913" s="13">
        <v>6.25</v>
      </c>
      <c r="K8913" s="13">
        <v>0.6</v>
      </c>
      <c r="L8913" s="13">
        <v>3.3333333333333335</v>
      </c>
      <c r="M8913" s="13">
        <v>13.583333333333334</v>
      </c>
    </row>
    <row r="8914" spans="2:13">
      <c r="B8914" s="10">
        <v>8911</v>
      </c>
      <c r="C8914" s="13">
        <v>0.4</v>
      </c>
      <c r="D8914" s="13">
        <v>10</v>
      </c>
      <c r="E8914" s="13">
        <v>12</v>
      </c>
      <c r="F8914" s="13">
        <v>18.885629099582587</v>
      </c>
      <c r="G8914" s="13">
        <v>2.4205128205128204</v>
      </c>
      <c r="H8914" s="13">
        <v>4.4651162790697674</v>
      </c>
      <c r="I8914" s="13">
        <v>1</v>
      </c>
      <c r="J8914" s="13">
        <v>5</v>
      </c>
      <c r="K8914" s="13">
        <v>0.4</v>
      </c>
      <c r="L8914" s="13">
        <v>5</v>
      </c>
      <c r="M8914" s="13">
        <v>20</v>
      </c>
    </row>
    <row r="8915" spans="2:13">
      <c r="B8915" s="10">
        <v>8912</v>
      </c>
      <c r="C8915" s="13">
        <v>0.6</v>
      </c>
      <c r="D8915" s="13">
        <v>6.666666666666667</v>
      </c>
      <c r="E8915" s="13">
        <v>14.210526315789473</v>
      </c>
      <c r="F8915" s="13">
        <v>19.668519123896697</v>
      </c>
      <c r="G8915" s="13">
        <v>2.9316770186335406</v>
      </c>
      <c r="H8915" s="13">
        <v>2.5263157894736841</v>
      </c>
      <c r="I8915" s="13">
        <v>0.6</v>
      </c>
      <c r="J8915" s="13">
        <v>8.3333333333333339</v>
      </c>
      <c r="K8915" s="13">
        <v>0.4</v>
      </c>
      <c r="L8915" s="13">
        <v>5</v>
      </c>
      <c r="M8915" s="13">
        <v>20</v>
      </c>
    </row>
    <row r="8916" spans="2:13">
      <c r="B8916" s="10">
        <v>8913</v>
      </c>
      <c r="C8916" s="13">
        <v>1</v>
      </c>
      <c r="D8916" s="13">
        <v>4</v>
      </c>
      <c r="E8916" s="13">
        <v>10.8</v>
      </c>
      <c r="F8916" s="13">
        <v>17.233604336043364</v>
      </c>
      <c r="G8916" s="13">
        <v>2.8780487804878048</v>
      </c>
      <c r="H8916" s="13">
        <v>3.5555555555555554</v>
      </c>
      <c r="I8916" s="13">
        <v>1.4</v>
      </c>
      <c r="J8916" s="13">
        <v>3.5714285714285716</v>
      </c>
      <c r="K8916" s="13">
        <v>0.6</v>
      </c>
      <c r="L8916" s="13">
        <v>3.3333333333333335</v>
      </c>
      <c r="M8916" s="13">
        <v>10.904761904761905</v>
      </c>
    </row>
    <row r="8917" spans="2:13">
      <c r="B8917" s="10">
        <v>8914</v>
      </c>
      <c r="C8917" s="13">
        <v>0.6</v>
      </c>
      <c r="D8917" s="13">
        <v>6.666666666666667</v>
      </c>
      <c r="E8917" s="13">
        <v>13.846153846153847</v>
      </c>
      <c r="F8917" s="13">
        <v>20.840223927016378</v>
      </c>
      <c r="G8917" s="13">
        <v>3.3714285714285714</v>
      </c>
      <c r="H8917" s="13">
        <v>3.6226415094339623</v>
      </c>
      <c r="I8917" s="13">
        <v>1.2</v>
      </c>
      <c r="J8917" s="13">
        <v>4.166666666666667</v>
      </c>
      <c r="K8917" s="13">
        <v>0.2</v>
      </c>
      <c r="L8917" s="13">
        <v>10</v>
      </c>
      <c r="M8917" s="13">
        <v>20.833333333333336</v>
      </c>
    </row>
    <row r="8918" spans="2:13">
      <c r="B8918" s="10">
        <v>8915</v>
      </c>
      <c r="C8918" s="13">
        <v>1</v>
      </c>
      <c r="D8918" s="13">
        <v>4</v>
      </c>
      <c r="E8918" s="13">
        <v>10</v>
      </c>
      <c r="F8918" s="13">
        <v>15.835748792270531</v>
      </c>
      <c r="G8918" s="13">
        <v>2.2801932367149758</v>
      </c>
      <c r="H8918" s="13">
        <v>3.5555555555555554</v>
      </c>
      <c r="I8918" s="13">
        <v>1</v>
      </c>
      <c r="J8918" s="13">
        <v>5</v>
      </c>
      <c r="K8918" s="13">
        <v>0.2</v>
      </c>
      <c r="L8918" s="13">
        <v>10</v>
      </c>
      <c r="M8918" s="13">
        <v>19</v>
      </c>
    </row>
    <row r="8919" spans="2:13">
      <c r="B8919" s="10">
        <v>8916</v>
      </c>
      <c r="C8919" s="13">
        <v>0.6</v>
      </c>
      <c r="D8919" s="13">
        <v>6.666666666666667</v>
      </c>
      <c r="E8919" s="13">
        <v>12.558139534883722</v>
      </c>
      <c r="F8919" s="13">
        <v>19.461677709930278</v>
      </c>
      <c r="G8919" s="13">
        <v>2.6368715083798882</v>
      </c>
      <c r="H8919" s="13">
        <v>4.2666666666666666</v>
      </c>
      <c r="I8919" s="13">
        <v>0.8</v>
      </c>
      <c r="J8919" s="13">
        <v>6.25</v>
      </c>
      <c r="K8919" s="13">
        <v>0.2</v>
      </c>
      <c r="L8919" s="13">
        <v>10</v>
      </c>
      <c r="M8919" s="13">
        <v>22.916666666666668</v>
      </c>
    </row>
    <row r="8920" spans="2:13">
      <c r="B8920" s="10">
        <v>8917</v>
      </c>
      <c r="C8920" s="13">
        <v>0.6</v>
      </c>
      <c r="D8920" s="13">
        <v>6.666666666666667</v>
      </c>
      <c r="E8920" s="13">
        <v>10.8</v>
      </c>
      <c r="F8920" s="13">
        <v>21.306794564348522</v>
      </c>
      <c r="G8920" s="13">
        <v>3.3956834532374103</v>
      </c>
      <c r="H8920" s="13">
        <v>7.1111111111111107</v>
      </c>
      <c r="I8920" s="13">
        <v>1.2</v>
      </c>
      <c r="J8920" s="13">
        <v>4.166666666666667</v>
      </c>
      <c r="K8920" s="13">
        <v>0.4</v>
      </c>
      <c r="L8920" s="13">
        <v>5</v>
      </c>
      <c r="M8920" s="13">
        <v>15.833333333333334</v>
      </c>
    </row>
    <row r="8921" spans="2:13">
      <c r="B8921" s="10">
        <v>8918</v>
      </c>
      <c r="C8921" s="13">
        <v>0.2</v>
      </c>
      <c r="D8921" s="13">
        <v>20</v>
      </c>
      <c r="E8921" s="13">
        <v>14.210526315789473</v>
      </c>
      <c r="F8921" s="13">
        <v>23.691822031567945</v>
      </c>
      <c r="G8921" s="13">
        <v>2.8606060606060604</v>
      </c>
      <c r="H8921" s="13">
        <v>6.6206896551724137</v>
      </c>
      <c r="I8921" s="13">
        <v>1</v>
      </c>
      <c r="J8921" s="13">
        <v>5</v>
      </c>
      <c r="K8921" s="13">
        <v>0.4</v>
      </c>
      <c r="L8921" s="13">
        <v>5</v>
      </c>
      <c r="M8921" s="13">
        <v>30</v>
      </c>
    </row>
    <row r="8922" spans="2:13">
      <c r="B8922" s="10">
        <v>8919</v>
      </c>
      <c r="C8922" s="13">
        <v>0.6</v>
      </c>
      <c r="D8922" s="13">
        <v>6.666666666666667</v>
      </c>
      <c r="E8922" s="13">
        <v>10.8</v>
      </c>
      <c r="F8922" s="13">
        <v>22.769204448246363</v>
      </c>
      <c r="G8922" s="13">
        <v>2.8263473053892216</v>
      </c>
      <c r="H8922" s="13">
        <v>9.1428571428571423</v>
      </c>
      <c r="I8922" s="13">
        <v>0.8</v>
      </c>
      <c r="J8922" s="13">
        <v>6.25</v>
      </c>
      <c r="K8922" s="13">
        <v>0.6</v>
      </c>
      <c r="L8922" s="13">
        <v>3.3333333333333335</v>
      </c>
      <c r="M8922" s="13">
        <v>16.25</v>
      </c>
    </row>
    <row r="8923" spans="2:13">
      <c r="B8923" s="10">
        <v>8920</v>
      </c>
      <c r="C8923" s="13">
        <v>0.8</v>
      </c>
      <c r="D8923" s="13">
        <v>5</v>
      </c>
      <c r="E8923" s="13">
        <v>14.210526315789473</v>
      </c>
      <c r="F8923" s="13">
        <v>21.245045419873794</v>
      </c>
      <c r="G8923" s="13">
        <v>2.8606060606060604</v>
      </c>
      <c r="H8923" s="13">
        <v>4.1739130434782608</v>
      </c>
      <c r="I8923" s="13">
        <v>0.6</v>
      </c>
      <c r="J8923" s="13">
        <v>8.3333333333333339</v>
      </c>
      <c r="K8923" s="13">
        <v>0.4</v>
      </c>
      <c r="L8923" s="13">
        <v>5</v>
      </c>
      <c r="M8923" s="13">
        <v>18.333333333333336</v>
      </c>
    </row>
    <row r="8924" spans="2:13">
      <c r="B8924" s="10">
        <v>8921</v>
      </c>
      <c r="C8924" s="13">
        <v>1.4</v>
      </c>
      <c r="D8924" s="13">
        <v>2.8571428571428572</v>
      </c>
      <c r="E8924" s="13">
        <v>9.8181818181818166</v>
      </c>
      <c r="F8924" s="13">
        <v>18.148591174906961</v>
      </c>
      <c r="G8924" s="13">
        <v>3.2777777777777777</v>
      </c>
      <c r="H8924" s="13">
        <v>5.0526315789473681</v>
      </c>
      <c r="I8924" s="13">
        <v>1</v>
      </c>
      <c r="J8924" s="13">
        <v>5</v>
      </c>
      <c r="K8924" s="13">
        <v>0.6</v>
      </c>
      <c r="L8924" s="13">
        <v>3.3333333333333335</v>
      </c>
      <c r="M8924" s="13">
        <v>11.190476190476192</v>
      </c>
    </row>
    <row r="8925" spans="2:13">
      <c r="B8925" s="10">
        <v>8922</v>
      </c>
      <c r="C8925" s="13">
        <v>1</v>
      </c>
      <c r="D8925" s="13">
        <v>4</v>
      </c>
      <c r="E8925" s="13">
        <v>8.8524590163934427</v>
      </c>
      <c r="F8925" s="13">
        <v>18.774536938471364</v>
      </c>
      <c r="G8925" s="13">
        <v>3.0649350649350646</v>
      </c>
      <c r="H8925" s="13">
        <v>6.8571428571428568</v>
      </c>
      <c r="I8925" s="13">
        <v>1.2</v>
      </c>
      <c r="J8925" s="13">
        <v>4.166666666666667</v>
      </c>
      <c r="K8925" s="13">
        <v>0.4</v>
      </c>
      <c r="L8925" s="13">
        <v>5</v>
      </c>
      <c r="M8925" s="13">
        <v>13.166666666666668</v>
      </c>
    </row>
    <row r="8926" spans="2:13">
      <c r="B8926" s="10">
        <v>8923</v>
      </c>
      <c r="C8926" s="13">
        <v>0.6</v>
      </c>
      <c r="D8926" s="13">
        <v>6.666666666666667</v>
      </c>
      <c r="E8926" s="13">
        <v>10.8</v>
      </c>
      <c r="F8926" s="13">
        <v>17.379598804950916</v>
      </c>
      <c r="G8926" s="13">
        <v>2.215962441314554</v>
      </c>
      <c r="H8926" s="13">
        <v>4.3636363636363633</v>
      </c>
      <c r="I8926" s="13">
        <v>0.6</v>
      </c>
      <c r="J8926" s="13">
        <v>8.3333333333333339</v>
      </c>
      <c r="K8926" s="13">
        <v>0.1</v>
      </c>
      <c r="L8926" s="13">
        <v>20</v>
      </c>
      <c r="M8926" s="13">
        <v>35</v>
      </c>
    </row>
    <row r="8927" spans="2:13">
      <c r="B8927" s="10">
        <v>8924</v>
      </c>
      <c r="C8927" s="13">
        <v>0.8</v>
      </c>
      <c r="D8927" s="13">
        <v>5</v>
      </c>
      <c r="E8927" s="13">
        <v>10</v>
      </c>
      <c r="F8927" s="13">
        <v>17.590610328638498</v>
      </c>
      <c r="G8927" s="13">
        <v>3.3239436619718314</v>
      </c>
      <c r="H8927" s="13">
        <v>4.2666666666666666</v>
      </c>
      <c r="I8927" s="13">
        <v>0.8</v>
      </c>
      <c r="J8927" s="13">
        <v>6.25</v>
      </c>
      <c r="K8927" s="13">
        <v>0.2</v>
      </c>
      <c r="L8927" s="13">
        <v>10</v>
      </c>
      <c r="M8927" s="13">
        <v>21.25</v>
      </c>
    </row>
    <row r="8928" spans="2:13">
      <c r="B8928" s="10">
        <v>8925</v>
      </c>
      <c r="C8928" s="13">
        <v>1</v>
      </c>
      <c r="D8928" s="13">
        <v>4</v>
      </c>
      <c r="E8928" s="13">
        <v>8.7096774193548381</v>
      </c>
      <c r="F8928" s="13">
        <v>15.8595012389461</v>
      </c>
      <c r="G8928" s="13">
        <v>3.6589147286821708</v>
      </c>
      <c r="H8928" s="13">
        <v>3.4909090909090907</v>
      </c>
      <c r="I8928" s="13">
        <v>1.2</v>
      </c>
      <c r="J8928" s="13">
        <v>4.166666666666667</v>
      </c>
      <c r="K8928" s="13">
        <v>0.2</v>
      </c>
      <c r="L8928" s="13">
        <v>10</v>
      </c>
      <c r="M8928" s="13">
        <v>18.166666666666668</v>
      </c>
    </row>
    <row r="8929" spans="2:13">
      <c r="B8929" s="10">
        <v>8926</v>
      </c>
      <c r="C8929" s="13">
        <v>0.4</v>
      </c>
      <c r="D8929" s="13">
        <v>10</v>
      </c>
      <c r="E8929" s="13">
        <v>12.857142857142858</v>
      </c>
      <c r="F8929" s="13">
        <v>22.806015037593987</v>
      </c>
      <c r="G8929" s="13">
        <v>3.5488721804511276</v>
      </c>
      <c r="H8929" s="13">
        <v>6.4</v>
      </c>
      <c r="I8929" s="13">
        <v>1.4</v>
      </c>
      <c r="J8929" s="13">
        <v>3.5714285714285716</v>
      </c>
      <c r="K8929" s="13">
        <v>0.4</v>
      </c>
      <c r="L8929" s="13">
        <v>5</v>
      </c>
      <c r="M8929" s="13">
        <v>18.571428571428569</v>
      </c>
    </row>
    <row r="8930" spans="2:13">
      <c r="B8930" s="10">
        <v>8927</v>
      </c>
      <c r="C8930" s="13">
        <v>1.4</v>
      </c>
      <c r="D8930" s="13">
        <v>2.8571428571428572</v>
      </c>
      <c r="E8930" s="13">
        <v>16.363636363636363</v>
      </c>
      <c r="F8930" s="13">
        <v>24.145949288806428</v>
      </c>
      <c r="G8930" s="13">
        <v>3.2108843537414966</v>
      </c>
      <c r="H8930" s="13">
        <v>4.5714285714285712</v>
      </c>
      <c r="I8930" s="13">
        <v>0.8</v>
      </c>
      <c r="J8930" s="13">
        <v>6.25</v>
      </c>
      <c r="K8930" s="13">
        <v>0.2</v>
      </c>
      <c r="L8930" s="13">
        <v>10</v>
      </c>
      <c r="M8930" s="13">
        <v>19.107142857142858</v>
      </c>
    </row>
    <row r="8931" spans="2:13">
      <c r="B8931" s="10">
        <v>8928</v>
      </c>
      <c r="C8931" s="13">
        <v>1</v>
      </c>
      <c r="D8931" s="13">
        <v>4</v>
      </c>
      <c r="E8931" s="13">
        <v>13.846153846153847</v>
      </c>
      <c r="F8931" s="13">
        <v>33.026599568655641</v>
      </c>
      <c r="G8931" s="13">
        <v>4.4112149532710276</v>
      </c>
      <c r="H8931" s="13">
        <v>14.76923076923077</v>
      </c>
      <c r="I8931" s="13">
        <v>0.8</v>
      </c>
      <c r="J8931" s="13">
        <v>6.25</v>
      </c>
      <c r="K8931" s="13">
        <v>0.2</v>
      </c>
      <c r="L8931" s="13">
        <v>10</v>
      </c>
      <c r="M8931" s="13">
        <v>20.25</v>
      </c>
    </row>
    <row r="8932" spans="2:13">
      <c r="B8932" s="10">
        <v>8929</v>
      </c>
      <c r="C8932" s="13">
        <v>1.4</v>
      </c>
      <c r="D8932" s="13">
        <v>2.8571428571428572</v>
      </c>
      <c r="E8932" s="13">
        <v>15</v>
      </c>
      <c r="F8932" s="13">
        <v>21.591053187742162</v>
      </c>
      <c r="G8932" s="13">
        <v>2.8263473053892216</v>
      </c>
      <c r="H8932" s="13">
        <v>3.7647058823529411</v>
      </c>
      <c r="I8932" s="13">
        <v>1.4</v>
      </c>
      <c r="J8932" s="13">
        <v>3.5714285714285716</v>
      </c>
      <c r="K8932" s="13">
        <v>0.1</v>
      </c>
      <c r="L8932" s="13">
        <v>20</v>
      </c>
      <c r="M8932" s="13">
        <v>26.428571428571431</v>
      </c>
    </row>
    <row r="8933" spans="2:13">
      <c r="B8933" s="10">
        <v>8930</v>
      </c>
      <c r="C8933" s="13">
        <v>1.2</v>
      </c>
      <c r="D8933" s="13">
        <v>3.3333333333333335</v>
      </c>
      <c r="E8933" s="13">
        <v>10.8</v>
      </c>
      <c r="F8933" s="13">
        <v>19.3662100456621</v>
      </c>
      <c r="G8933" s="13">
        <v>3.2328767123287672</v>
      </c>
      <c r="H8933" s="13">
        <v>5.333333333333333</v>
      </c>
      <c r="I8933" s="13">
        <v>0.6</v>
      </c>
      <c r="J8933" s="13">
        <v>8.3333333333333339</v>
      </c>
      <c r="K8933" s="13">
        <v>0.2</v>
      </c>
      <c r="L8933" s="13">
        <v>10</v>
      </c>
      <c r="M8933" s="13">
        <v>21.666666666666668</v>
      </c>
    </row>
    <row r="8934" spans="2:13">
      <c r="B8934" s="10">
        <v>8931</v>
      </c>
      <c r="C8934" s="13">
        <v>0.6</v>
      </c>
      <c r="D8934" s="13">
        <v>6.666666666666667</v>
      </c>
      <c r="E8934" s="13">
        <v>11.020408163265305</v>
      </c>
      <c r="F8934" s="13">
        <v>18.330996398559421</v>
      </c>
      <c r="G8934" s="13">
        <v>3.4705882352941178</v>
      </c>
      <c r="H8934" s="13">
        <v>3.84</v>
      </c>
      <c r="I8934" s="13">
        <v>1</v>
      </c>
      <c r="J8934" s="13">
        <v>5</v>
      </c>
      <c r="K8934" s="13">
        <v>0.2</v>
      </c>
      <c r="L8934" s="13">
        <v>10</v>
      </c>
      <c r="M8934" s="13">
        <v>21.666666666666668</v>
      </c>
    </row>
    <row r="8935" spans="2:13">
      <c r="B8935" s="10">
        <v>8932</v>
      </c>
      <c r="C8935" s="13">
        <v>1.4</v>
      </c>
      <c r="D8935" s="13">
        <v>2.8571428571428572</v>
      </c>
      <c r="E8935" s="13">
        <v>10.588235294117647</v>
      </c>
      <c r="F8935" s="13">
        <v>16.70900824097755</v>
      </c>
      <c r="G8935" s="13">
        <v>2.5652173913043477</v>
      </c>
      <c r="H8935" s="13">
        <v>3.5555555555555554</v>
      </c>
      <c r="I8935" s="13">
        <v>1</v>
      </c>
      <c r="J8935" s="13">
        <v>5</v>
      </c>
      <c r="K8935" s="13">
        <v>0.2</v>
      </c>
      <c r="L8935" s="13">
        <v>10</v>
      </c>
      <c r="M8935" s="13">
        <v>17.857142857142858</v>
      </c>
    </row>
    <row r="8936" spans="2:13">
      <c r="B8936" s="10">
        <v>8933</v>
      </c>
      <c r="C8936" s="13">
        <v>0.8</v>
      </c>
      <c r="D8936" s="13">
        <v>5</v>
      </c>
      <c r="E8936" s="13">
        <v>13.5</v>
      </c>
      <c r="F8936" s="13">
        <v>21.595885509839</v>
      </c>
      <c r="G8936" s="13">
        <v>3.6307692307692307</v>
      </c>
      <c r="H8936" s="13">
        <v>4.4651162790697674</v>
      </c>
      <c r="I8936" s="13">
        <v>0.8</v>
      </c>
      <c r="J8936" s="13">
        <v>6.25</v>
      </c>
      <c r="K8936" s="13">
        <v>0.4</v>
      </c>
      <c r="L8936" s="13">
        <v>5</v>
      </c>
      <c r="M8936" s="13">
        <v>16.25</v>
      </c>
    </row>
    <row r="8937" spans="2:13">
      <c r="B8937" s="10">
        <v>8934</v>
      </c>
      <c r="C8937" s="13">
        <v>0.8</v>
      </c>
      <c r="D8937" s="13">
        <v>5</v>
      </c>
      <c r="E8937" s="13">
        <v>13.5</v>
      </c>
      <c r="F8937" s="13">
        <v>20.487205387205389</v>
      </c>
      <c r="G8937" s="13">
        <v>3.496296296296296</v>
      </c>
      <c r="H8937" s="13">
        <v>3.4909090909090907</v>
      </c>
      <c r="I8937" s="13">
        <v>1.4</v>
      </c>
      <c r="J8937" s="13">
        <v>3.5714285714285716</v>
      </c>
      <c r="K8937" s="13">
        <v>0.2</v>
      </c>
      <c r="L8937" s="13">
        <v>10</v>
      </c>
      <c r="M8937" s="13">
        <v>18.571428571428569</v>
      </c>
    </row>
    <row r="8938" spans="2:13">
      <c r="B8938" s="10">
        <v>8935</v>
      </c>
      <c r="C8938" s="13">
        <v>0.4</v>
      </c>
      <c r="D8938" s="13">
        <v>10</v>
      </c>
      <c r="E8938" s="13">
        <v>19.285714285714288</v>
      </c>
      <c r="F8938" s="13">
        <v>30.008041926448001</v>
      </c>
      <c r="G8938" s="13">
        <v>5.075268817204301</v>
      </c>
      <c r="H8938" s="13">
        <v>5.6470588235294121</v>
      </c>
      <c r="I8938" s="13">
        <v>0.8</v>
      </c>
      <c r="J8938" s="13">
        <v>6.25</v>
      </c>
      <c r="K8938" s="13">
        <v>0.4</v>
      </c>
      <c r="L8938" s="13">
        <v>5</v>
      </c>
      <c r="M8938" s="13">
        <v>21.25</v>
      </c>
    </row>
    <row r="8939" spans="2:13">
      <c r="B8939" s="10">
        <v>8936</v>
      </c>
      <c r="C8939" s="13">
        <v>0.8</v>
      </c>
      <c r="D8939" s="13">
        <v>5</v>
      </c>
      <c r="E8939" s="13">
        <v>10.588235294117647</v>
      </c>
      <c r="F8939" s="13">
        <v>17.673202614379086</v>
      </c>
      <c r="G8939" s="13">
        <v>3.0849673202614376</v>
      </c>
      <c r="H8939" s="13">
        <v>4</v>
      </c>
      <c r="I8939" s="13">
        <v>1</v>
      </c>
      <c r="J8939" s="13">
        <v>5</v>
      </c>
      <c r="K8939" s="13">
        <v>0.4</v>
      </c>
      <c r="L8939" s="13">
        <v>5</v>
      </c>
      <c r="M8939" s="13">
        <v>15</v>
      </c>
    </row>
    <row r="8940" spans="2:13">
      <c r="B8940" s="10">
        <v>8937</v>
      </c>
      <c r="C8940" s="13">
        <v>1.4</v>
      </c>
      <c r="D8940" s="13">
        <v>2.8571428571428572</v>
      </c>
      <c r="E8940" s="13">
        <v>12.558139534883722</v>
      </c>
      <c r="F8940" s="13">
        <v>19.073227254181965</v>
      </c>
      <c r="G8940" s="13">
        <v>3.1466666666666669</v>
      </c>
      <c r="H8940" s="13">
        <v>3.3684210526315788</v>
      </c>
      <c r="I8940" s="13">
        <v>1</v>
      </c>
      <c r="J8940" s="13">
        <v>5</v>
      </c>
      <c r="K8940" s="13">
        <v>0.2</v>
      </c>
      <c r="L8940" s="13">
        <v>10</v>
      </c>
      <c r="M8940" s="13">
        <v>17.857142857142858</v>
      </c>
    </row>
    <row r="8941" spans="2:13">
      <c r="B8941" s="10">
        <v>8938</v>
      </c>
      <c r="C8941" s="13">
        <v>0.8</v>
      </c>
      <c r="D8941" s="13">
        <v>5</v>
      </c>
      <c r="E8941" s="13">
        <v>18</v>
      </c>
      <c r="F8941" s="13">
        <v>28.636871508379887</v>
      </c>
      <c r="G8941" s="13">
        <v>2.6368715083798882</v>
      </c>
      <c r="H8941" s="13">
        <v>8</v>
      </c>
      <c r="I8941" s="13">
        <v>0.8</v>
      </c>
      <c r="J8941" s="13">
        <v>6.25</v>
      </c>
      <c r="K8941" s="13">
        <v>0.4</v>
      </c>
      <c r="L8941" s="13">
        <v>5</v>
      </c>
      <c r="M8941" s="13">
        <v>16.25</v>
      </c>
    </row>
    <row r="8942" spans="2:13">
      <c r="B8942" s="10">
        <v>8939</v>
      </c>
      <c r="C8942" s="13">
        <v>0.1</v>
      </c>
      <c r="D8942" s="13">
        <v>40</v>
      </c>
      <c r="E8942" s="13">
        <v>11.48936170212766</v>
      </c>
      <c r="F8942" s="13">
        <v>17.803891616657573</v>
      </c>
      <c r="G8942" s="13">
        <v>2.6222222222222222</v>
      </c>
      <c r="H8942" s="13">
        <v>3.6923076923076925</v>
      </c>
      <c r="I8942" s="13">
        <v>1.2</v>
      </c>
      <c r="J8942" s="13">
        <v>4.166666666666667</v>
      </c>
      <c r="K8942" s="13">
        <v>0.2</v>
      </c>
      <c r="L8942" s="13">
        <v>10</v>
      </c>
      <c r="M8942" s="13">
        <v>54.166666666666664</v>
      </c>
    </row>
    <row r="8943" spans="2:13">
      <c r="B8943" s="10">
        <v>8940</v>
      </c>
      <c r="C8943" s="13">
        <v>1</v>
      </c>
      <c r="D8943" s="13">
        <v>4</v>
      </c>
      <c r="E8943" s="13">
        <v>14.210526315789473</v>
      </c>
      <c r="F8943" s="13">
        <v>21.760609915120678</v>
      </c>
      <c r="G8943" s="13">
        <v>3.0849673202614376</v>
      </c>
      <c r="H8943" s="13">
        <v>4.4651162790697674</v>
      </c>
      <c r="I8943" s="13">
        <v>0.4</v>
      </c>
      <c r="J8943" s="13">
        <v>12.5</v>
      </c>
      <c r="K8943" s="13">
        <v>0.4</v>
      </c>
      <c r="L8943" s="13">
        <v>5</v>
      </c>
      <c r="M8943" s="13">
        <v>21.5</v>
      </c>
    </row>
    <row r="8944" spans="2:13">
      <c r="B8944" s="10">
        <v>8941</v>
      </c>
      <c r="C8944" s="13">
        <v>0.6</v>
      </c>
      <c r="D8944" s="13">
        <v>6.666666666666667</v>
      </c>
      <c r="E8944" s="13">
        <v>10.384615384615385</v>
      </c>
      <c r="F8944" s="13">
        <v>20.352822770284252</v>
      </c>
      <c r="G8944" s="13">
        <v>3.3475177304964543</v>
      </c>
      <c r="H8944" s="13">
        <v>6.6206896551724137</v>
      </c>
      <c r="I8944" s="13">
        <v>0.8</v>
      </c>
      <c r="J8944" s="13">
        <v>6.25</v>
      </c>
      <c r="K8944" s="13">
        <v>0.2</v>
      </c>
      <c r="L8944" s="13">
        <v>10</v>
      </c>
      <c r="M8944" s="13">
        <v>22.916666666666668</v>
      </c>
    </row>
    <row r="8945" spans="2:13">
      <c r="B8945" s="10">
        <v>8942</v>
      </c>
      <c r="C8945" s="13">
        <v>0.6</v>
      </c>
      <c r="D8945" s="13">
        <v>6.666666666666667</v>
      </c>
      <c r="E8945" s="13">
        <v>12.558139534883722</v>
      </c>
      <c r="F8945" s="13">
        <v>22.029465699758276</v>
      </c>
      <c r="G8945" s="13">
        <v>3.2777777777777777</v>
      </c>
      <c r="H8945" s="13">
        <v>6.193548387096774</v>
      </c>
      <c r="I8945" s="13">
        <v>1.2</v>
      </c>
      <c r="J8945" s="13">
        <v>4.166666666666667</v>
      </c>
      <c r="K8945" s="13">
        <v>0.1</v>
      </c>
      <c r="L8945" s="13">
        <v>20</v>
      </c>
      <c r="M8945" s="13">
        <v>30.833333333333336</v>
      </c>
    </row>
    <row r="8946" spans="2:13">
      <c r="B8946" s="10">
        <v>8943</v>
      </c>
      <c r="C8946" s="13">
        <v>0.6</v>
      </c>
      <c r="D8946" s="13">
        <v>6.666666666666667</v>
      </c>
      <c r="E8946" s="13">
        <v>7.7142857142857144</v>
      </c>
      <c r="F8946" s="13">
        <v>13.093596059113301</v>
      </c>
      <c r="G8946" s="13">
        <v>2.7126436781609193</v>
      </c>
      <c r="H8946" s="13">
        <v>2.6666666666666665</v>
      </c>
      <c r="I8946" s="13">
        <v>0.6</v>
      </c>
      <c r="J8946" s="13">
        <v>8.3333333333333339</v>
      </c>
      <c r="K8946" s="13">
        <v>0.2</v>
      </c>
      <c r="L8946" s="13">
        <v>10</v>
      </c>
      <c r="M8946" s="13">
        <v>25</v>
      </c>
    </row>
    <row r="8947" spans="2:13">
      <c r="B8947" s="10">
        <v>8944</v>
      </c>
      <c r="C8947" s="13">
        <v>1.2</v>
      </c>
      <c r="D8947" s="13">
        <v>3.3333333333333335</v>
      </c>
      <c r="E8947" s="13">
        <v>10.8</v>
      </c>
      <c r="F8947" s="13">
        <v>17.763155163466529</v>
      </c>
      <c r="G8947" s="13">
        <v>2.8780487804878048</v>
      </c>
      <c r="H8947" s="13">
        <v>4.0851063829787231</v>
      </c>
      <c r="I8947" s="13">
        <v>1</v>
      </c>
      <c r="J8947" s="13">
        <v>5</v>
      </c>
      <c r="K8947" s="13">
        <v>0.6</v>
      </c>
      <c r="L8947" s="13">
        <v>3.3333333333333335</v>
      </c>
      <c r="M8947" s="13">
        <v>11.666666666666668</v>
      </c>
    </row>
    <row r="8948" spans="2:13">
      <c r="B8948" s="10">
        <v>8945</v>
      </c>
      <c r="C8948" s="13">
        <v>0.8</v>
      </c>
      <c r="D8948" s="13">
        <v>5</v>
      </c>
      <c r="E8948" s="13">
        <v>18</v>
      </c>
      <c r="F8948" s="13">
        <v>23.940147687524291</v>
      </c>
      <c r="G8948" s="13">
        <v>2.8433734939759034</v>
      </c>
      <c r="H8948" s="13">
        <v>3.096774193548387</v>
      </c>
      <c r="I8948" s="13">
        <v>0.8</v>
      </c>
      <c r="J8948" s="13">
        <v>6.25</v>
      </c>
      <c r="K8948" s="13">
        <v>0.8</v>
      </c>
      <c r="L8948" s="13">
        <v>2.5</v>
      </c>
      <c r="M8948" s="13">
        <v>13.75</v>
      </c>
    </row>
    <row r="8949" spans="2:13">
      <c r="B8949" s="10">
        <v>8946</v>
      </c>
      <c r="C8949" s="13">
        <v>0.6</v>
      </c>
      <c r="D8949" s="13">
        <v>6.666666666666667</v>
      </c>
      <c r="E8949" s="13">
        <v>9.1525423728813564</v>
      </c>
      <c r="F8949" s="13">
        <v>15.877806767710968</v>
      </c>
      <c r="G8949" s="13">
        <v>2.5513513513513515</v>
      </c>
      <c r="H8949" s="13">
        <v>4.1739130434782608</v>
      </c>
      <c r="I8949" s="13">
        <v>0.8</v>
      </c>
      <c r="J8949" s="13">
        <v>6.25</v>
      </c>
      <c r="K8949" s="13">
        <v>0.4</v>
      </c>
      <c r="L8949" s="13">
        <v>5</v>
      </c>
      <c r="M8949" s="13">
        <v>17.916666666666668</v>
      </c>
    </row>
    <row r="8950" spans="2:13">
      <c r="B8950" s="10">
        <v>8947</v>
      </c>
      <c r="C8950" s="13">
        <v>1.2</v>
      </c>
      <c r="D8950" s="13">
        <v>3.3333333333333335</v>
      </c>
      <c r="E8950" s="13">
        <v>11.020408163265305</v>
      </c>
      <c r="F8950" s="13">
        <v>17.387235719210896</v>
      </c>
      <c r="G8950" s="13">
        <v>2.7441860465116279</v>
      </c>
      <c r="H8950" s="13">
        <v>3.6226415094339623</v>
      </c>
      <c r="I8950" s="13">
        <v>0.4</v>
      </c>
      <c r="J8950" s="13">
        <v>12.5</v>
      </c>
      <c r="K8950" s="13">
        <v>0.8</v>
      </c>
      <c r="L8950" s="13">
        <v>2.5</v>
      </c>
      <c r="M8950" s="13">
        <v>18.333333333333336</v>
      </c>
    </row>
    <row r="8951" spans="2:13">
      <c r="B8951" s="10">
        <v>8948</v>
      </c>
      <c r="C8951" s="13">
        <v>0.4</v>
      </c>
      <c r="D8951" s="13">
        <v>10</v>
      </c>
      <c r="E8951" s="13">
        <v>11.25</v>
      </c>
      <c r="F8951" s="13">
        <v>18.947256385998109</v>
      </c>
      <c r="G8951" s="13">
        <v>3.1258278145695364</v>
      </c>
      <c r="H8951" s="13">
        <v>4.5714285714285712</v>
      </c>
      <c r="I8951" s="13">
        <v>1</v>
      </c>
      <c r="J8951" s="13">
        <v>5</v>
      </c>
      <c r="K8951" s="13">
        <v>0.1</v>
      </c>
      <c r="L8951" s="13">
        <v>20</v>
      </c>
      <c r="M8951" s="13">
        <v>35</v>
      </c>
    </row>
    <row r="8952" spans="2:13">
      <c r="B8952" s="10">
        <v>8949</v>
      </c>
      <c r="C8952" s="13">
        <v>0.6</v>
      </c>
      <c r="D8952" s="13">
        <v>6.666666666666667</v>
      </c>
      <c r="E8952" s="13">
        <v>15.428571428571429</v>
      </c>
      <c r="F8952" s="13">
        <v>23.144447042319381</v>
      </c>
      <c r="G8952" s="13">
        <v>3.6307692307692307</v>
      </c>
      <c r="H8952" s="13">
        <v>4.0851063829787231</v>
      </c>
      <c r="I8952" s="13">
        <v>0.8</v>
      </c>
      <c r="J8952" s="13">
        <v>6.25</v>
      </c>
      <c r="K8952" s="13">
        <v>0.6</v>
      </c>
      <c r="L8952" s="13">
        <v>3.3333333333333335</v>
      </c>
      <c r="M8952" s="13">
        <v>16.25</v>
      </c>
    </row>
    <row r="8953" spans="2:13">
      <c r="B8953" s="10">
        <v>8950</v>
      </c>
      <c r="C8953" s="13">
        <v>1</v>
      </c>
      <c r="D8953" s="13">
        <v>4</v>
      </c>
      <c r="E8953" s="13">
        <v>10.588235294117647</v>
      </c>
      <c r="F8953" s="13">
        <v>17.716919693830086</v>
      </c>
      <c r="G8953" s="13">
        <v>2.2056074766355138</v>
      </c>
      <c r="H8953" s="13">
        <v>4.9230769230769234</v>
      </c>
      <c r="I8953" s="13">
        <v>0.6</v>
      </c>
      <c r="J8953" s="13">
        <v>8.3333333333333339</v>
      </c>
      <c r="K8953" s="13">
        <v>0.4</v>
      </c>
      <c r="L8953" s="13">
        <v>5</v>
      </c>
      <c r="M8953" s="13">
        <v>17.333333333333336</v>
      </c>
    </row>
    <row r="8954" spans="2:13">
      <c r="B8954" s="10">
        <v>8951</v>
      </c>
      <c r="C8954" s="13">
        <v>1.4</v>
      </c>
      <c r="D8954" s="13">
        <v>2.8571428571428572</v>
      </c>
      <c r="E8954" s="13">
        <v>16.875</v>
      </c>
      <c r="F8954" s="13">
        <v>26.488838242169237</v>
      </c>
      <c r="G8954" s="13">
        <v>3.4202898550724639</v>
      </c>
      <c r="H8954" s="13">
        <v>6.193548387096774</v>
      </c>
      <c r="I8954" s="13">
        <v>0.6</v>
      </c>
      <c r="J8954" s="13">
        <v>8.3333333333333339</v>
      </c>
      <c r="K8954" s="13">
        <v>0.4</v>
      </c>
      <c r="L8954" s="13">
        <v>5</v>
      </c>
      <c r="M8954" s="13">
        <v>16.19047619047619</v>
      </c>
    </row>
    <row r="8955" spans="2:13">
      <c r="B8955" s="10">
        <v>8952</v>
      </c>
      <c r="C8955" s="13">
        <v>1</v>
      </c>
      <c r="D8955" s="13">
        <v>4</v>
      </c>
      <c r="E8955" s="13">
        <v>14.594594594594593</v>
      </c>
      <c r="F8955" s="13">
        <v>20.12186732186732</v>
      </c>
      <c r="G8955" s="13">
        <v>2.8606060606060604</v>
      </c>
      <c r="H8955" s="13">
        <v>2.6666666666666665</v>
      </c>
      <c r="I8955" s="13">
        <v>1</v>
      </c>
      <c r="J8955" s="13">
        <v>5</v>
      </c>
      <c r="K8955" s="13">
        <v>0.4</v>
      </c>
      <c r="L8955" s="13">
        <v>5</v>
      </c>
      <c r="M8955" s="13">
        <v>14</v>
      </c>
    </row>
    <row r="8956" spans="2:13">
      <c r="B8956" s="10">
        <v>8953</v>
      </c>
      <c r="C8956" s="13">
        <v>0.4</v>
      </c>
      <c r="D8956" s="13">
        <v>10</v>
      </c>
      <c r="E8956" s="13">
        <v>14.594594594594593</v>
      </c>
      <c r="F8956" s="13">
        <v>21.150438750438749</v>
      </c>
      <c r="G8956" s="13">
        <v>3.0649350649350646</v>
      </c>
      <c r="H8956" s="13">
        <v>3.4909090909090907</v>
      </c>
      <c r="I8956" s="13">
        <v>0.6</v>
      </c>
      <c r="J8956" s="13">
        <v>8.3333333333333339</v>
      </c>
      <c r="K8956" s="13">
        <v>0.4</v>
      </c>
      <c r="L8956" s="13">
        <v>5</v>
      </c>
      <c r="M8956" s="13">
        <v>23.333333333333336</v>
      </c>
    </row>
    <row r="8957" spans="2:13">
      <c r="B8957" s="10">
        <v>8954</v>
      </c>
      <c r="C8957" s="13">
        <v>0.4</v>
      </c>
      <c r="D8957" s="13">
        <v>10</v>
      </c>
      <c r="E8957" s="13">
        <v>14.594594594594593</v>
      </c>
      <c r="F8957" s="13">
        <v>21.751130366514982</v>
      </c>
      <c r="G8957" s="13">
        <v>2.7928994082840237</v>
      </c>
      <c r="H8957" s="13">
        <v>4.3636363636363633</v>
      </c>
      <c r="I8957" s="13">
        <v>0.8</v>
      </c>
      <c r="J8957" s="13">
        <v>6.25</v>
      </c>
      <c r="K8957" s="13">
        <v>0.4</v>
      </c>
      <c r="L8957" s="13">
        <v>5</v>
      </c>
      <c r="M8957" s="13">
        <v>21.25</v>
      </c>
    </row>
    <row r="8958" spans="2:13">
      <c r="B8958" s="10">
        <v>8955</v>
      </c>
      <c r="C8958" s="13">
        <v>0.4</v>
      </c>
      <c r="D8958" s="13">
        <v>10</v>
      </c>
      <c r="E8958" s="13">
        <v>14.210526315789473</v>
      </c>
      <c r="F8958" s="13">
        <v>23.757192982456139</v>
      </c>
      <c r="G8958" s="13">
        <v>3.1466666666666669</v>
      </c>
      <c r="H8958" s="13">
        <v>6.4</v>
      </c>
      <c r="I8958" s="13">
        <v>1.2</v>
      </c>
      <c r="J8958" s="13">
        <v>4.166666666666667</v>
      </c>
      <c r="K8958" s="13">
        <v>0.8</v>
      </c>
      <c r="L8958" s="13">
        <v>2.5</v>
      </c>
      <c r="M8958" s="13">
        <v>16.666666666666668</v>
      </c>
    </row>
    <row r="8959" spans="2:13">
      <c r="B8959" s="10">
        <v>8956</v>
      </c>
      <c r="C8959" s="13">
        <v>0.6</v>
      </c>
      <c r="D8959" s="13">
        <v>6.666666666666667</v>
      </c>
      <c r="E8959" s="13">
        <v>10.588235294117647</v>
      </c>
      <c r="F8959" s="13">
        <v>22.995937476402627</v>
      </c>
      <c r="G8959" s="13">
        <v>2.3024390243902437</v>
      </c>
      <c r="H8959" s="13">
        <v>10.105263157894736</v>
      </c>
      <c r="I8959" s="13">
        <v>1.2</v>
      </c>
      <c r="J8959" s="13">
        <v>4.166666666666667</v>
      </c>
      <c r="K8959" s="13">
        <v>0.2</v>
      </c>
      <c r="L8959" s="13">
        <v>10</v>
      </c>
      <c r="M8959" s="13">
        <v>20.833333333333336</v>
      </c>
    </row>
    <row r="8960" spans="2:13">
      <c r="B8960" s="10">
        <v>8957</v>
      </c>
      <c r="C8960" s="13">
        <v>0.6</v>
      </c>
      <c r="D8960" s="13">
        <v>6.666666666666667</v>
      </c>
      <c r="E8960" s="13">
        <v>11.48936170212766</v>
      </c>
      <c r="F8960" s="13">
        <v>18.406654935210366</v>
      </c>
      <c r="G8960" s="13">
        <v>3.5488721804511276</v>
      </c>
      <c r="H8960" s="13">
        <v>3.3684210526315788</v>
      </c>
      <c r="I8960" s="13">
        <v>1</v>
      </c>
      <c r="J8960" s="13">
        <v>5</v>
      </c>
      <c r="K8960" s="13">
        <v>0.2</v>
      </c>
      <c r="L8960" s="13">
        <v>10</v>
      </c>
      <c r="M8960" s="13">
        <v>21.666666666666668</v>
      </c>
    </row>
    <row r="8961" spans="2:13">
      <c r="B8961" s="10">
        <v>8958</v>
      </c>
      <c r="C8961" s="13">
        <v>1.2</v>
      </c>
      <c r="D8961" s="13">
        <v>3.3333333333333335</v>
      </c>
      <c r="E8961" s="13">
        <v>12.857142857142858</v>
      </c>
      <c r="F8961" s="13">
        <v>19.969366469992252</v>
      </c>
      <c r="G8961" s="13">
        <v>3.3475177304964543</v>
      </c>
      <c r="H8961" s="13">
        <v>3.7647058823529411</v>
      </c>
      <c r="I8961" s="13">
        <v>2</v>
      </c>
      <c r="J8961" s="13">
        <v>2.5</v>
      </c>
      <c r="K8961" s="13">
        <v>0.2</v>
      </c>
      <c r="L8961" s="13">
        <v>10</v>
      </c>
      <c r="M8961" s="13">
        <v>15.833333333333334</v>
      </c>
    </row>
    <row r="8962" spans="2:13">
      <c r="B8962" s="10">
        <v>8959</v>
      </c>
      <c r="C8962" s="13">
        <v>1</v>
      </c>
      <c r="D8962" s="13">
        <v>4</v>
      </c>
      <c r="E8962" s="13">
        <v>12.272727272727273</v>
      </c>
      <c r="F8962" s="13">
        <v>22.305194805194809</v>
      </c>
      <c r="G8962" s="13">
        <v>4.2142857142857144</v>
      </c>
      <c r="H8962" s="13">
        <v>5.8181818181818183</v>
      </c>
      <c r="I8962" s="13">
        <v>1</v>
      </c>
      <c r="J8962" s="13">
        <v>5</v>
      </c>
      <c r="K8962" s="13">
        <v>0.2</v>
      </c>
      <c r="L8962" s="13">
        <v>10</v>
      </c>
      <c r="M8962" s="13">
        <v>19</v>
      </c>
    </row>
    <row r="8963" spans="2:13">
      <c r="B8963" s="10">
        <v>8960</v>
      </c>
      <c r="C8963" s="13">
        <v>0.1</v>
      </c>
      <c r="D8963" s="13">
        <v>40</v>
      </c>
      <c r="E8963" s="13">
        <v>13.5</v>
      </c>
      <c r="F8963" s="13">
        <v>19.730376316063797</v>
      </c>
      <c r="G8963" s="13">
        <v>2.6077348066298343</v>
      </c>
      <c r="H8963" s="13">
        <v>3.6226415094339623</v>
      </c>
      <c r="I8963" s="13">
        <v>0.4</v>
      </c>
      <c r="J8963" s="13">
        <v>12.5</v>
      </c>
      <c r="K8963" s="13">
        <v>0.4</v>
      </c>
      <c r="L8963" s="13">
        <v>5</v>
      </c>
      <c r="M8963" s="13">
        <v>57.5</v>
      </c>
    </row>
    <row r="8964" spans="2:13">
      <c r="B8964" s="10">
        <v>8961</v>
      </c>
      <c r="C8964" s="13">
        <v>0.4</v>
      </c>
      <c r="D8964" s="13">
        <v>10</v>
      </c>
      <c r="E8964" s="13">
        <v>16.363636363636363</v>
      </c>
      <c r="F8964" s="13">
        <v>21.725480031966136</v>
      </c>
      <c r="G8964" s="13">
        <v>2.5792349726775954</v>
      </c>
      <c r="H8964" s="13">
        <v>2.7826086956521738</v>
      </c>
      <c r="I8964" s="13">
        <v>1.2</v>
      </c>
      <c r="J8964" s="13">
        <v>4.166666666666667</v>
      </c>
      <c r="K8964" s="13">
        <v>0.1</v>
      </c>
      <c r="L8964" s="13">
        <v>20</v>
      </c>
      <c r="M8964" s="13">
        <v>34.166666666666671</v>
      </c>
    </row>
    <row r="8965" spans="2:13">
      <c r="B8965" s="10">
        <v>8962</v>
      </c>
      <c r="C8965" s="13">
        <v>0.8</v>
      </c>
      <c r="D8965" s="13">
        <v>5</v>
      </c>
      <c r="E8965" s="13">
        <v>14.210526315789473</v>
      </c>
      <c r="F8965" s="13">
        <v>21.106231837261866</v>
      </c>
      <c r="G8965" s="13">
        <v>2.8957055214723924</v>
      </c>
      <c r="H8965" s="13">
        <v>4</v>
      </c>
      <c r="I8965" s="13">
        <v>0.8</v>
      </c>
      <c r="J8965" s="13">
        <v>6.25</v>
      </c>
      <c r="K8965" s="13">
        <v>0.8</v>
      </c>
      <c r="L8965" s="13">
        <v>2.5</v>
      </c>
      <c r="M8965" s="13">
        <v>13.75</v>
      </c>
    </row>
    <row r="8966" spans="2:13">
      <c r="B8966" s="10">
        <v>8963</v>
      </c>
      <c r="C8966" s="13">
        <v>0.6</v>
      </c>
      <c r="D8966" s="13">
        <v>6.666666666666667</v>
      </c>
      <c r="E8966" s="13">
        <v>13.170731707317072</v>
      </c>
      <c r="F8966" s="13">
        <v>23.517398373983738</v>
      </c>
      <c r="G8966" s="13">
        <v>2.6666666666666665</v>
      </c>
      <c r="H8966" s="13">
        <v>7.68</v>
      </c>
      <c r="I8966" s="13">
        <v>0.8</v>
      </c>
      <c r="J8966" s="13">
        <v>6.25</v>
      </c>
      <c r="K8966" s="13">
        <v>0.8</v>
      </c>
      <c r="L8966" s="13">
        <v>2.5</v>
      </c>
      <c r="M8966" s="13">
        <v>15.416666666666668</v>
      </c>
    </row>
    <row r="8967" spans="2:13">
      <c r="B8967" s="10">
        <v>8964</v>
      </c>
      <c r="C8967" s="13">
        <v>1</v>
      </c>
      <c r="D8967" s="13">
        <v>4</v>
      </c>
      <c r="E8967" s="13">
        <v>9</v>
      </c>
      <c r="F8967" s="13">
        <v>19.834975369458128</v>
      </c>
      <c r="G8967" s="13">
        <v>4.2142857142857144</v>
      </c>
      <c r="H8967" s="13">
        <v>6.6206896551724137</v>
      </c>
      <c r="I8967" s="13">
        <v>1.2</v>
      </c>
      <c r="J8967" s="13">
        <v>4.166666666666667</v>
      </c>
      <c r="K8967" s="13">
        <v>0.2</v>
      </c>
      <c r="L8967" s="13">
        <v>10</v>
      </c>
      <c r="M8967" s="13">
        <v>18.166666666666668</v>
      </c>
    </row>
    <row r="8968" spans="2:13">
      <c r="B8968" s="10">
        <v>8965</v>
      </c>
      <c r="C8968" s="13">
        <v>0.8</v>
      </c>
      <c r="D8968" s="13">
        <v>5</v>
      </c>
      <c r="E8968" s="13">
        <v>10.188679245283019</v>
      </c>
      <c r="F8968" s="13">
        <v>19.242833692985855</v>
      </c>
      <c r="G8968" s="13">
        <v>2.8606060606060604</v>
      </c>
      <c r="H8968" s="13">
        <v>6.193548387096774</v>
      </c>
      <c r="I8968" s="13">
        <v>0.8</v>
      </c>
      <c r="J8968" s="13">
        <v>6.25</v>
      </c>
      <c r="K8968" s="13">
        <v>0.4</v>
      </c>
      <c r="L8968" s="13">
        <v>5</v>
      </c>
      <c r="M8968" s="13">
        <v>16.25</v>
      </c>
    </row>
    <row r="8969" spans="2:13">
      <c r="B8969" s="10">
        <v>8966</v>
      </c>
      <c r="C8969" s="13">
        <v>0.8</v>
      </c>
      <c r="D8969" s="13">
        <v>5</v>
      </c>
      <c r="E8969" s="13">
        <v>11.25</v>
      </c>
      <c r="F8969" s="13">
        <v>18.371678321678321</v>
      </c>
      <c r="G8969" s="13">
        <v>3.6307692307692307</v>
      </c>
      <c r="H8969" s="13">
        <v>3.4909090909090907</v>
      </c>
      <c r="I8969" s="13">
        <v>0.4</v>
      </c>
      <c r="J8969" s="13">
        <v>12.5</v>
      </c>
      <c r="K8969" s="13">
        <v>0.2</v>
      </c>
      <c r="L8969" s="13">
        <v>10</v>
      </c>
      <c r="M8969" s="13">
        <v>27.5</v>
      </c>
    </row>
    <row r="8970" spans="2:13">
      <c r="B8970" s="10">
        <v>8967</v>
      </c>
      <c r="C8970" s="13">
        <v>1</v>
      </c>
      <c r="D8970" s="13">
        <v>4</v>
      </c>
      <c r="E8970" s="13">
        <v>9.3103448275862064</v>
      </c>
      <c r="F8970" s="13">
        <v>17.818009711721679</v>
      </c>
      <c r="G8970" s="13">
        <v>2.8606060606060604</v>
      </c>
      <c r="H8970" s="13">
        <v>5.6470588235294121</v>
      </c>
      <c r="I8970" s="13">
        <v>1.2</v>
      </c>
      <c r="J8970" s="13">
        <v>4.166666666666667</v>
      </c>
      <c r="K8970" s="13">
        <v>0.8</v>
      </c>
      <c r="L8970" s="13">
        <v>2.5</v>
      </c>
      <c r="M8970" s="13">
        <v>10.666666666666668</v>
      </c>
    </row>
    <row r="8971" spans="2:13">
      <c r="B8971" s="10">
        <v>8968</v>
      </c>
      <c r="C8971" s="13">
        <v>0.6</v>
      </c>
      <c r="D8971" s="13">
        <v>6.666666666666667</v>
      </c>
      <c r="E8971" s="13">
        <v>11.020408163265305</v>
      </c>
      <c r="F8971" s="13">
        <v>17.222445514708429</v>
      </c>
      <c r="G8971" s="13">
        <v>3.1052631578947372</v>
      </c>
      <c r="H8971" s="13">
        <v>3.096774193548387</v>
      </c>
      <c r="I8971" s="13">
        <v>1.2</v>
      </c>
      <c r="J8971" s="13">
        <v>4.166666666666667</v>
      </c>
      <c r="K8971" s="13">
        <v>0.2</v>
      </c>
      <c r="L8971" s="13">
        <v>10</v>
      </c>
      <c r="M8971" s="13">
        <v>20.833333333333336</v>
      </c>
    </row>
    <row r="8972" spans="2:13">
      <c r="B8972" s="10">
        <v>8969</v>
      </c>
      <c r="C8972" s="13">
        <v>1.2</v>
      </c>
      <c r="D8972" s="13">
        <v>3.3333333333333335</v>
      </c>
      <c r="E8972" s="13">
        <v>16.363636363636363</v>
      </c>
      <c r="F8972" s="13">
        <v>23.527580025608195</v>
      </c>
      <c r="G8972" s="13">
        <v>3.3239436619718314</v>
      </c>
      <c r="H8972" s="13">
        <v>3.84</v>
      </c>
      <c r="I8972" s="13">
        <v>0.6</v>
      </c>
      <c r="J8972" s="13">
        <v>8.3333333333333339</v>
      </c>
      <c r="K8972" s="13">
        <v>0.6</v>
      </c>
      <c r="L8972" s="13">
        <v>3.3333333333333335</v>
      </c>
      <c r="M8972" s="13">
        <v>15.000000000000002</v>
      </c>
    </row>
    <row r="8973" spans="2:13">
      <c r="B8973" s="10">
        <v>8970</v>
      </c>
      <c r="C8973" s="13">
        <v>1</v>
      </c>
      <c r="D8973" s="13">
        <v>4</v>
      </c>
      <c r="E8973" s="13">
        <v>15.882352941176469</v>
      </c>
      <c r="F8973" s="13">
        <v>22.968505523014574</v>
      </c>
      <c r="G8973" s="13">
        <v>3.1677852348993287</v>
      </c>
      <c r="H8973" s="13">
        <v>3.9183673469387754</v>
      </c>
      <c r="I8973" s="13">
        <v>1</v>
      </c>
      <c r="J8973" s="13">
        <v>5</v>
      </c>
      <c r="K8973" s="13">
        <v>0.4</v>
      </c>
      <c r="L8973" s="13">
        <v>5</v>
      </c>
      <c r="M8973" s="13">
        <v>14</v>
      </c>
    </row>
    <row r="8974" spans="2:13">
      <c r="B8974" s="10">
        <v>8971</v>
      </c>
      <c r="C8974" s="13">
        <v>0.6</v>
      </c>
      <c r="D8974" s="13">
        <v>6.666666666666667</v>
      </c>
      <c r="E8974" s="13">
        <v>12.558139534883722</v>
      </c>
      <c r="F8974" s="13">
        <v>28.988908765652955</v>
      </c>
      <c r="G8974" s="13">
        <v>3.6307692307692307</v>
      </c>
      <c r="H8974" s="13">
        <v>12.8</v>
      </c>
      <c r="I8974" s="13">
        <v>0.8</v>
      </c>
      <c r="J8974" s="13">
        <v>6.25</v>
      </c>
      <c r="K8974" s="13">
        <v>0.2</v>
      </c>
      <c r="L8974" s="13">
        <v>10</v>
      </c>
      <c r="M8974" s="13">
        <v>22.916666666666668</v>
      </c>
    </row>
    <row r="8975" spans="2:13">
      <c r="B8975" s="10">
        <v>8972</v>
      </c>
      <c r="C8975" s="13">
        <v>0.8</v>
      </c>
      <c r="D8975" s="13">
        <v>5</v>
      </c>
      <c r="E8975" s="13">
        <v>15.428571428571429</v>
      </c>
      <c r="F8975" s="13">
        <v>25.037037037037038</v>
      </c>
      <c r="G8975" s="13">
        <v>2.4973544973544972</v>
      </c>
      <c r="H8975" s="13">
        <v>7.1111111111111107</v>
      </c>
      <c r="I8975" s="13">
        <v>1.4</v>
      </c>
      <c r="J8975" s="13">
        <v>3.5714285714285716</v>
      </c>
      <c r="K8975" s="13">
        <v>0.2</v>
      </c>
      <c r="L8975" s="13">
        <v>10</v>
      </c>
      <c r="M8975" s="13">
        <v>18.571428571428569</v>
      </c>
    </row>
    <row r="8976" spans="2:13">
      <c r="B8976" s="10">
        <v>8973</v>
      </c>
      <c r="C8976" s="13">
        <v>1</v>
      </c>
      <c r="D8976" s="13">
        <v>4</v>
      </c>
      <c r="E8976" s="13">
        <v>10</v>
      </c>
      <c r="F8976" s="13">
        <v>18.937734433608401</v>
      </c>
      <c r="G8976" s="13">
        <v>2.7441860465116279</v>
      </c>
      <c r="H8976" s="13">
        <v>6.193548387096774</v>
      </c>
      <c r="I8976" s="13">
        <v>0.8</v>
      </c>
      <c r="J8976" s="13">
        <v>6.25</v>
      </c>
      <c r="K8976" s="13">
        <v>0.2</v>
      </c>
      <c r="L8976" s="13">
        <v>10</v>
      </c>
      <c r="M8976" s="13">
        <v>20.25</v>
      </c>
    </row>
    <row r="8977" spans="2:13">
      <c r="B8977" s="10">
        <v>8974</v>
      </c>
      <c r="C8977" s="13">
        <v>1</v>
      </c>
      <c r="D8977" s="13">
        <v>4</v>
      </c>
      <c r="E8977" s="13">
        <v>14.594594594594593</v>
      </c>
      <c r="F8977" s="13">
        <v>20.966741596528827</v>
      </c>
      <c r="G8977" s="13">
        <v>2.0085106382978721</v>
      </c>
      <c r="H8977" s="13">
        <v>4.3636363636363633</v>
      </c>
      <c r="I8977" s="13">
        <v>0.4</v>
      </c>
      <c r="J8977" s="13">
        <v>12.5</v>
      </c>
      <c r="K8977" s="13">
        <v>0.4</v>
      </c>
      <c r="L8977" s="13">
        <v>5</v>
      </c>
      <c r="M8977" s="13">
        <v>21.5</v>
      </c>
    </row>
    <row r="8978" spans="2:13">
      <c r="B8978" s="10">
        <v>8975</v>
      </c>
      <c r="C8978" s="13">
        <v>0.6</v>
      </c>
      <c r="D8978" s="13">
        <v>6.666666666666667</v>
      </c>
      <c r="E8978" s="13">
        <v>16.875</v>
      </c>
      <c r="F8978" s="13">
        <v>24.486782945736437</v>
      </c>
      <c r="G8978" s="13">
        <v>3.1466666666666669</v>
      </c>
      <c r="H8978" s="13">
        <v>4.4651162790697674</v>
      </c>
      <c r="I8978" s="13">
        <v>1</v>
      </c>
      <c r="J8978" s="13">
        <v>5</v>
      </c>
      <c r="K8978" s="13">
        <v>0.1</v>
      </c>
      <c r="L8978" s="13">
        <v>20</v>
      </c>
      <c r="M8978" s="13">
        <v>31.666666666666668</v>
      </c>
    </row>
    <row r="8979" spans="2:13">
      <c r="B8979" s="10">
        <v>8976</v>
      </c>
      <c r="C8979" s="13">
        <v>1.4</v>
      </c>
      <c r="D8979" s="13">
        <v>2.8571428571428572</v>
      </c>
      <c r="E8979" s="13">
        <v>9.473684210526315</v>
      </c>
      <c r="F8979" s="13">
        <v>18.133461635009624</v>
      </c>
      <c r="G8979" s="13">
        <v>3.4705882352941178</v>
      </c>
      <c r="H8979" s="13">
        <v>5.1891891891891895</v>
      </c>
      <c r="I8979" s="13">
        <v>1.4</v>
      </c>
      <c r="J8979" s="13">
        <v>3.5714285714285716</v>
      </c>
      <c r="K8979" s="13">
        <v>0.8</v>
      </c>
      <c r="L8979" s="13">
        <v>2.5</v>
      </c>
      <c r="M8979" s="13">
        <v>8.9285714285714288</v>
      </c>
    </row>
    <row r="8980" spans="2:13">
      <c r="B8980" s="10">
        <v>8977</v>
      </c>
      <c r="C8980" s="13">
        <v>1</v>
      </c>
      <c r="D8980" s="13">
        <v>4</v>
      </c>
      <c r="E8980" s="13">
        <v>15.882352941176469</v>
      </c>
      <c r="F8980" s="13">
        <v>23.207288736700502</v>
      </c>
      <c r="G8980" s="13">
        <v>2.1357466063348416</v>
      </c>
      <c r="H8980" s="13">
        <v>5.1891891891891895</v>
      </c>
      <c r="I8980" s="13">
        <v>1</v>
      </c>
      <c r="J8980" s="13">
        <v>5</v>
      </c>
      <c r="K8980" s="13">
        <v>0.1</v>
      </c>
      <c r="L8980" s="13">
        <v>20</v>
      </c>
      <c r="M8980" s="13">
        <v>29</v>
      </c>
    </row>
    <row r="8981" spans="2:13">
      <c r="B8981" s="10">
        <v>8978</v>
      </c>
      <c r="C8981" s="13">
        <v>0.1</v>
      </c>
      <c r="D8981" s="13">
        <v>40</v>
      </c>
      <c r="E8981" s="13">
        <v>11.48936170212766</v>
      </c>
      <c r="F8981" s="13">
        <v>20.42699611072981</v>
      </c>
      <c r="G8981" s="13">
        <v>2.5376344086021505</v>
      </c>
      <c r="H8981" s="13">
        <v>6.4</v>
      </c>
      <c r="I8981" s="13">
        <v>1</v>
      </c>
      <c r="J8981" s="13">
        <v>5</v>
      </c>
      <c r="K8981" s="13">
        <v>0.2</v>
      </c>
      <c r="L8981" s="13">
        <v>10</v>
      </c>
      <c r="M8981" s="13">
        <v>55</v>
      </c>
    </row>
    <row r="8982" spans="2:13">
      <c r="B8982" s="10">
        <v>8979</v>
      </c>
      <c r="C8982" s="13">
        <v>0.6</v>
      </c>
      <c r="D8982" s="13">
        <v>6.666666666666667</v>
      </c>
      <c r="E8982" s="13">
        <v>11.25</v>
      </c>
      <c r="F8982" s="13">
        <v>21.737912087912086</v>
      </c>
      <c r="G8982" s="13">
        <v>3.6307692307692307</v>
      </c>
      <c r="H8982" s="13">
        <v>6.8571428571428568</v>
      </c>
      <c r="I8982" s="13">
        <v>1.2</v>
      </c>
      <c r="J8982" s="13">
        <v>4.166666666666667</v>
      </c>
      <c r="K8982" s="13">
        <v>0.2</v>
      </c>
      <c r="L8982" s="13">
        <v>10</v>
      </c>
      <c r="M8982" s="13">
        <v>20.833333333333336</v>
      </c>
    </row>
    <row r="8983" spans="2:13">
      <c r="B8983" s="10">
        <v>8980</v>
      </c>
      <c r="C8983" s="13">
        <v>0.8</v>
      </c>
      <c r="D8983" s="13">
        <v>5</v>
      </c>
      <c r="E8983" s="13">
        <v>13.846153846153847</v>
      </c>
      <c r="F8983" s="13">
        <v>20.763447079236553</v>
      </c>
      <c r="G8983" s="13">
        <v>3.5488721804511276</v>
      </c>
      <c r="H8983" s="13">
        <v>3.3684210526315788</v>
      </c>
      <c r="I8983" s="13">
        <v>1.2</v>
      </c>
      <c r="J8983" s="13">
        <v>4.166666666666667</v>
      </c>
      <c r="K8983" s="13">
        <v>0.4</v>
      </c>
      <c r="L8983" s="13">
        <v>5</v>
      </c>
      <c r="M8983" s="13">
        <v>14.166666666666668</v>
      </c>
    </row>
    <row r="8984" spans="2:13">
      <c r="B8984" s="10">
        <v>8981</v>
      </c>
      <c r="C8984" s="13">
        <v>0.6</v>
      </c>
      <c r="D8984" s="13">
        <v>6.666666666666667</v>
      </c>
      <c r="E8984" s="13">
        <v>14.594594594594593</v>
      </c>
      <c r="F8984" s="13">
        <v>23.313185592637645</v>
      </c>
      <c r="G8984" s="13">
        <v>3.2328767123287672</v>
      </c>
      <c r="H8984" s="13">
        <v>5.4857142857142858</v>
      </c>
      <c r="I8984" s="13">
        <v>1</v>
      </c>
      <c r="J8984" s="13">
        <v>5</v>
      </c>
      <c r="K8984" s="13">
        <v>0.6</v>
      </c>
      <c r="L8984" s="13">
        <v>3.3333333333333335</v>
      </c>
      <c r="M8984" s="13">
        <v>15.000000000000002</v>
      </c>
    </row>
    <row r="8985" spans="2:13">
      <c r="B8985" s="10">
        <v>8982</v>
      </c>
      <c r="C8985" s="13">
        <v>0.6</v>
      </c>
      <c r="D8985" s="13">
        <v>6.666666666666667</v>
      </c>
      <c r="E8985" s="13">
        <v>15</v>
      </c>
      <c r="F8985" s="13">
        <v>23.415381612336521</v>
      </c>
      <c r="G8985" s="13">
        <v>4.330275229357798</v>
      </c>
      <c r="H8985" s="13">
        <v>4.0851063829787231</v>
      </c>
      <c r="I8985" s="13">
        <v>1.4</v>
      </c>
      <c r="J8985" s="13">
        <v>3.5714285714285716</v>
      </c>
      <c r="K8985" s="13">
        <v>0.1</v>
      </c>
      <c r="L8985" s="13">
        <v>20</v>
      </c>
      <c r="M8985" s="13">
        <v>30.238095238095241</v>
      </c>
    </row>
    <row r="8986" spans="2:13">
      <c r="B8986" s="10">
        <v>8983</v>
      </c>
      <c r="C8986" s="13">
        <v>0.6</v>
      </c>
      <c r="D8986" s="13">
        <v>6.666666666666667</v>
      </c>
      <c r="E8986" s="13">
        <v>15.882352941176469</v>
      </c>
      <c r="F8986" s="13">
        <v>21.858823529411762</v>
      </c>
      <c r="G8986" s="13">
        <v>2.776470588235294</v>
      </c>
      <c r="H8986" s="13">
        <v>3.2</v>
      </c>
      <c r="I8986" s="13">
        <v>0.8</v>
      </c>
      <c r="J8986" s="13">
        <v>6.25</v>
      </c>
      <c r="K8986" s="13">
        <v>0.1</v>
      </c>
      <c r="L8986" s="13">
        <v>20</v>
      </c>
      <c r="M8986" s="13">
        <v>32.916666666666671</v>
      </c>
    </row>
    <row r="8987" spans="2:13">
      <c r="B8987" s="10">
        <v>8984</v>
      </c>
      <c r="C8987" s="13">
        <v>0.6</v>
      </c>
      <c r="D8987" s="13">
        <v>6.666666666666667</v>
      </c>
      <c r="E8987" s="13">
        <v>17.419354838709676</v>
      </c>
      <c r="F8987" s="13">
        <v>26.137945836752728</v>
      </c>
      <c r="G8987" s="13">
        <v>3.2328767123287672</v>
      </c>
      <c r="H8987" s="13">
        <v>5.4857142857142858</v>
      </c>
      <c r="I8987" s="13">
        <v>0.8</v>
      </c>
      <c r="J8987" s="13">
        <v>6.25</v>
      </c>
      <c r="K8987" s="13">
        <v>0.2</v>
      </c>
      <c r="L8987" s="13">
        <v>10</v>
      </c>
      <c r="M8987" s="13">
        <v>22.916666666666668</v>
      </c>
    </row>
    <row r="8988" spans="2:13">
      <c r="B8988" s="10">
        <v>8985</v>
      </c>
      <c r="C8988" s="13">
        <v>0.6</v>
      </c>
      <c r="D8988" s="13">
        <v>6.666666666666667</v>
      </c>
      <c r="E8988" s="13">
        <v>12.558139534883722</v>
      </c>
      <c r="F8988" s="13">
        <v>20.716034271725825</v>
      </c>
      <c r="G8988" s="13">
        <v>3.1052631578947372</v>
      </c>
      <c r="H8988" s="13">
        <v>5.0526315789473681</v>
      </c>
      <c r="I8988" s="13">
        <v>1.2</v>
      </c>
      <c r="J8988" s="13">
        <v>4.166666666666667</v>
      </c>
      <c r="K8988" s="13">
        <v>0.4</v>
      </c>
      <c r="L8988" s="13">
        <v>5</v>
      </c>
      <c r="M8988" s="13">
        <v>15.833333333333334</v>
      </c>
    </row>
    <row r="8989" spans="2:13">
      <c r="B8989" s="10">
        <v>8986</v>
      </c>
      <c r="C8989" s="13">
        <v>1.2</v>
      </c>
      <c r="D8989" s="13">
        <v>3.3333333333333335</v>
      </c>
      <c r="E8989" s="13">
        <v>15</v>
      </c>
      <c r="F8989" s="13">
        <v>21.18805194805195</v>
      </c>
      <c r="G8989" s="13">
        <v>2.6971428571428571</v>
      </c>
      <c r="H8989" s="13">
        <v>3.4909090909090907</v>
      </c>
      <c r="I8989" s="13">
        <v>1.4</v>
      </c>
      <c r="J8989" s="13">
        <v>3.5714285714285716</v>
      </c>
      <c r="K8989" s="13">
        <v>0.4</v>
      </c>
      <c r="L8989" s="13">
        <v>5</v>
      </c>
      <c r="M8989" s="13">
        <v>11.904761904761905</v>
      </c>
    </row>
    <row r="8990" spans="2:13">
      <c r="B8990" s="10">
        <v>8987</v>
      </c>
      <c r="C8990" s="13">
        <v>1.6</v>
      </c>
      <c r="D8990" s="13">
        <v>2.5</v>
      </c>
      <c r="E8990" s="13">
        <v>15.428571428571429</v>
      </c>
      <c r="F8990" s="13">
        <v>22.078095238095237</v>
      </c>
      <c r="G8990" s="13">
        <v>2.8095238095238098</v>
      </c>
      <c r="H8990" s="13">
        <v>3.84</v>
      </c>
      <c r="I8990" s="13">
        <v>0.4</v>
      </c>
      <c r="J8990" s="13">
        <v>12.5</v>
      </c>
      <c r="K8990" s="13">
        <v>0.1</v>
      </c>
      <c r="L8990" s="13">
        <v>20</v>
      </c>
      <c r="M8990" s="13">
        <v>35</v>
      </c>
    </row>
    <row r="8991" spans="2:13">
      <c r="B8991" s="10">
        <v>8988</v>
      </c>
      <c r="C8991" s="13">
        <v>1.4</v>
      </c>
      <c r="D8991" s="13">
        <v>2.8571428571428572</v>
      </c>
      <c r="E8991" s="13">
        <v>14.594594594594593</v>
      </c>
      <c r="F8991" s="13">
        <v>23.367481232693542</v>
      </c>
      <c r="G8991" s="13">
        <v>3.1258278145695364</v>
      </c>
      <c r="H8991" s="13">
        <v>5.6470588235294121</v>
      </c>
      <c r="I8991" s="13">
        <v>1.2</v>
      </c>
      <c r="J8991" s="13">
        <v>4.166666666666667</v>
      </c>
      <c r="K8991" s="13">
        <v>0.6</v>
      </c>
      <c r="L8991" s="13">
        <v>3.3333333333333335</v>
      </c>
      <c r="M8991" s="13">
        <v>10.357142857142858</v>
      </c>
    </row>
    <row r="8992" spans="2:13">
      <c r="B8992" s="10">
        <v>8989</v>
      </c>
      <c r="C8992" s="13">
        <v>1</v>
      </c>
      <c r="D8992" s="13">
        <v>4</v>
      </c>
      <c r="E8992" s="13">
        <v>11.739130434782609</v>
      </c>
      <c r="F8992" s="13">
        <v>17.757911653563827</v>
      </c>
      <c r="G8992" s="13">
        <v>3.0649350649350646</v>
      </c>
      <c r="H8992" s="13">
        <v>2.953846153846154</v>
      </c>
      <c r="I8992" s="13">
        <v>1.4</v>
      </c>
      <c r="J8992" s="13">
        <v>3.5714285714285716</v>
      </c>
      <c r="K8992" s="13">
        <v>0.2</v>
      </c>
      <c r="L8992" s="13">
        <v>10</v>
      </c>
      <c r="M8992" s="13">
        <v>17.571428571428569</v>
      </c>
    </row>
    <row r="8993" spans="2:13">
      <c r="B8993" s="10">
        <v>8990</v>
      </c>
      <c r="C8993" s="13">
        <v>0.8</v>
      </c>
      <c r="D8993" s="13">
        <v>5</v>
      </c>
      <c r="E8993" s="13">
        <v>10.588235294117647</v>
      </c>
      <c r="F8993" s="13">
        <v>17.811349258804647</v>
      </c>
      <c r="G8993" s="13">
        <v>2.6516853932584272</v>
      </c>
      <c r="H8993" s="13">
        <v>4.5714285714285712</v>
      </c>
      <c r="I8993" s="13">
        <v>0.8</v>
      </c>
      <c r="J8993" s="13">
        <v>6.25</v>
      </c>
      <c r="K8993" s="13">
        <v>0.6</v>
      </c>
      <c r="L8993" s="13">
        <v>3.3333333333333335</v>
      </c>
      <c r="M8993" s="13">
        <v>14.583333333333334</v>
      </c>
    </row>
    <row r="8994" spans="2:13">
      <c r="B8994" s="10">
        <v>8991</v>
      </c>
      <c r="C8994" s="13">
        <v>0.6</v>
      </c>
      <c r="D8994" s="13">
        <v>6.666666666666667</v>
      </c>
      <c r="E8994" s="13">
        <v>14.210526315789473</v>
      </c>
      <c r="F8994" s="13">
        <v>19.579079774908969</v>
      </c>
      <c r="G8994" s="13">
        <v>2.9685534591194971</v>
      </c>
      <c r="H8994" s="13">
        <v>2.4</v>
      </c>
      <c r="I8994" s="13">
        <v>0.2</v>
      </c>
      <c r="J8994" s="13">
        <v>25</v>
      </c>
      <c r="K8994" s="13">
        <v>0.4</v>
      </c>
      <c r="L8994" s="13">
        <v>5</v>
      </c>
      <c r="M8994" s="13">
        <v>36.666666666666671</v>
      </c>
    </row>
    <row r="8995" spans="2:13">
      <c r="B8995" s="10">
        <v>8992</v>
      </c>
      <c r="C8995" s="13">
        <v>1.4</v>
      </c>
      <c r="D8995" s="13">
        <v>2.8571428571428572</v>
      </c>
      <c r="E8995" s="13">
        <v>10.588235294117647</v>
      </c>
      <c r="F8995" s="13">
        <v>17.802705578355372</v>
      </c>
      <c r="G8995" s="13">
        <v>3.6589147286821708</v>
      </c>
      <c r="H8995" s="13">
        <v>3.5555555555555554</v>
      </c>
      <c r="I8995" s="13">
        <v>0.4</v>
      </c>
      <c r="J8995" s="13">
        <v>12.5</v>
      </c>
      <c r="K8995" s="13">
        <v>0.8</v>
      </c>
      <c r="L8995" s="13">
        <v>2.5</v>
      </c>
      <c r="M8995" s="13">
        <v>17.857142857142858</v>
      </c>
    </row>
    <row r="8996" spans="2:13">
      <c r="B8996" s="10">
        <v>8993</v>
      </c>
      <c r="C8996" s="13">
        <v>1.4</v>
      </c>
      <c r="D8996" s="13">
        <v>2.8571428571428572</v>
      </c>
      <c r="E8996" s="13">
        <v>13.170731707317072</v>
      </c>
      <c r="F8996" s="13">
        <v>22.347202295552364</v>
      </c>
      <c r="G8996" s="13">
        <v>2.776470588235294</v>
      </c>
      <c r="H8996" s="13">
        <v>6.4</v>
      </c>
      <c r="I8996" s="13">
        <v>1.6</v>
      </c>
      <c r="J8996" s="13">
        <v>3.125</v>
      </c>
      <c r="K8996" s="13">
        <v>0.6</v>
      </c>
      <c r="L8996" s="13">
        <v>3.3333333333333335</v>
      </c>
      <c r="M8996" s="13">
        <v>9.3154761904761916</v>
      </c>
    </row>
    <row r="8997" spans="2:13">
      <c r="B8997" s="10">
        <v>8994</v>
      </c>
      <c r="C8997" s="13">
        <v>0.8</v>
      </c>
      <c r="D8997" s="13">
        <v>5</v>
      </c>
      <c r="E8997" s="13">
        <v>11.25</v>
      </c>
      <c r="F8997" s="13">
        <v>21.566292403248923</v>
      </c>
      <c r="G8997" s="13">
        <v>2.9316770186335406</v>
      </c>
      <c r="H8997" s="13">
        <v>7.384615384615385</v>
      </c>
      <c r="I8997" s="13">
        <v>1.2</v>
      </c>
      <c r="J8997" s="13">
        <v>4.166666666666667</v>
      </c>
      <c r="K8997" s="13">
        <v>0.4</v>
      </c>
      <c r="L8997" s="13">
        <v>5</v>
      </c>
      <c r="M8997" s="13">
        <v>14.166666666666668</v>
      </c>
    </row>
    <row r="8998" spans="2:13">
      <c r="B8998" s="10">
        <v>8995</v>
      </c>
      <c r="C8998" s="13">
        <v>1</v>
      </c>
      <c r="D8998" s="13">
        <v>4</v>
      </c>
      <c r="E8998" s="13">
        <v>10.588235294117647</v>
      </c>
      <c r="F8998" s="13">
        <v>18.214582599506869</v>
      </c>
      <c r="G8998" s="13">
        <v>2.8263473053892216</v>
      </c>
      <c r="H8998" s="13">
        <v>4.8</v>
      </c>
      <c r="I8998" s="13">
        <v>1</v>
      </c>
      <c r="J8998" s="13">
        <v>5</v>
      </c>
      <c r="K8998" s="13">
        <v>0.1</v>
      </c>
      <c r="L8998" s="13">
        <v>20</v>
      </c>
      <c r="M8998" s="13">
        <v>29</v>
      </c>
    </row>
    <row r="8999" spans="2:13">
      <c r="B8999" s="10">
        <v>8996</v>
      </c>
      <c r="C8999" s="13">
        <v>0.6</v>
      </c>
      <c r="D8999" s="13">
        <v>6.666666666666667</v>
      </c>
      <c r="E8999" s="13">
        <v>14.210526315789473</v>
      </c>
      <c r="F8999" s="13">
        <v>21.692344497607653</v>
      </c>
      <c r="G8999" s="13">
        <v>2.6818181818181817</v>
      </c>
      <c r="H8999" s="13">
        <v>4.8</v>
      </c>
      <c r="I8999" s="13">
        <v>1.4</v>
      </c>
      <c r="J8999" s="13">
        <v>3.5714285714285716</v>
      </c>
      <c r="K8999" s="13">
        <v>0.2</v>
      </c>
      <c r="L8999" s="13">
        <v>10</v>
      </c>
      <c r="M8999" s="13">
        <v>20.238095238095241</v>
      </c>
    </row>
    <row r="9000" spans="2:13">
      <c r="B9000" s="10">
        <v>8997</v>
      </c>
      <c r="C9000" s="13">
        <v>1.2</v>
      </c>
      <c r="D9000" s="13">
        <v>3.3333333333333335</v>
      </c>
      <c r="E9000" s="13">
        <v>9.1525423728813564</v>
      </c>
      <c r="F9000" s="13">
        <v>14.032928846311309</v>
      </c>
      <c r="G9000" s="13">
        <v>2.097777777777778</v>
      </c>
      <c r="H9000" s="13">
        <v>2.7826086956521738</v>
      </c>
      <c r="I9000" s="13">
        <v>1</v>
      </c>
      <c r="J9000" s="13">
        <v>5</v>
      </c>
      <c r="K9000" s="13">
        <v>0.8</v>
      </c>
      <c r="L9000" s="13">
        <v>2.5</v>
      </c>
      <c r="M9000" s="13">
        <v>10.833333333333334</v>
      </c>
    </row>
    <row r="9001" spans="2:13">
      <c r="B9001" s="10">
        <v>8998</v>
      </c>
      <c r="C9001" s="13">
        <v>0.6</v>
      </c>
      <c r="D9001" s="13">
        <v>6.666666666666667</v>
      </c>
      <c r="E9001" s="13">
        <v>12.272727272727273</v>
      </c>
      <c r="F9001" s="13">
        <v>19.197911677363734</v>
      </c>
      <c r="G9001" s="13">
        <v>3.2328767123287672</v>
      </c>
      <c r="H9001" s="13">
        <v>3.6923076923076925</v>
      </c>
      <c r="I9001" s="13">
        <v>1.2</v>
      </c>
      <c r="J9001" s="13">
        <v>4.166666666666667</v>
      </c>
      <c r="K9001" s="13">
        <v>0.4</v>
      </c>
      <c r="L9001" s="13">
        <v>5</v>
      </c>
      <c r="M9001" s="13">
        <v>15.833333333333334</v>
      </c>
    </row>
    <row r="9002" spans="2:13">
      <c r="B9002" s="10">
        <v>8999</v>
      </c>
      <c r="C9002" s="13">
        <v>1</v>
      </c>
      <c r="D9002" s="13">
        <v>4</v>
      </c>
      <c r="E9002" s="13">
        <v>16.363636363636363</v>
      </c>
      <c r="F9002" s="13">
        <v>28.203636363636363</v>
      </c>
      <c r="G9002" s="13">
        <v>2.6971428571428571</v>
      </c>
      <c r="H9002" s="13">
        <v>9.1428571428571423</v>
      </c>
      <c r="I9002" s="13">
        <v>1</v>
      </c>
      <c r="J9002" s="13">
        <v>5</v>
      </c>
      <c r="K9002" s="13">
        <v>0.2</v>
      </c>
      <c r="L9002" s="13">
        <v>10</v>
      </c>
      <c r="M9002" s="13">
        <v>19</v>
      </c>
    </row>
    <row r="9003" spans="2:13">
      <c r="B9003" s="10">
        <v>9000</v>
      </c>
      <c r="C9003" s="13">
        <v>0.2</v>
      </c>
      <c r="D9003" s="13">
        <v>20</v>
      </c>
      <c r="E9003" s="13">
        <v>10</v>
      </c>
      <c r="F9003" s="13">
        <v>17.697256385998109</v>
      </c>
      <c r="G9003" s="13">
        <v>3.1258278145695364</v>
      </c>
      <c r="H9003" s="13">
        <v>4.5714285714285712</v>
      </c>
      <c r="I9003" s="13">
        <v>0.8</v>
      </c>
      <c r="J9003" s="13">
        <v>6.25</v>
      </c>
      <c r="K9003" s="13">
        <v>0.2</v>
      </c>
      <c r="L9003" s="13">
        <v>10</v>
      </c>
      <c r="M9003" s="13">
        <v>36.25</v>
      </c>
    </row>
    <row r="9004" spans="2:13">
      <c r="B9004" s="10">
        <v>9001</v>
      </c>
      <c r="C9004" s="13">
        <v>1.4</v>
      </c>
      <c r="D9004" s="13">
        <v>2.8571428571428572</v>
      </c>
      <c r="E9004" s="13">
        <v>11.25</v>
      </c>
      <c r="F9004" s="13">
        <v>19.105855855855857</v>
      </c>
      <c r="G9004" s="13">
        <v>2.6666666666666665</v>
      </c>
      <c r="H9004" s="13">
        <v>5.1891891891891895</v>
      </c>
      <c r="I9004" s="13">
        <v>1</v>
      </c>
      <c r="J9004" s="13">
        <v>5</v>
      </c>
      <c r="K9004" s="13">
        <v>0.4</v>
      </c>
      <c r="L9004" s="13">
        <v>5</v>
      </c>
      <c r="M9004" s="13">
        <v>12.857142857142858</v>
      </c>
    </row>
    <row r="9005" spans="2:13">
      <c r="B9005" s="10">
        <v>9002</v>
      </c>
      <c r="C9005" s="13">
        <v>0.4</v>
      </c>
      <c r="D9005" s="13">
        <v>10</v>
      </c>
      <c r="E9005" s="13">
        <v>11.020408163265305</v>
      </c>
      <c r="F9005" s="13">
        <v>18.530685732657652</v>
      </c>
      <c r="G9005" s="13">
        <v>3.0451612903225804</v>
      </c>
      <c r="H9005" s="13">
        <v>4.4651162790697674</v>
      </c>
      <c r="I9005" s="13">
        <v>1.6</v>
      </c>
      <c r="J9005" s="13">
        <v>3.125</v>
      </c>
      <c r="K9005" s="13">
        <v>0.2</v>
      </c>
      <c r="L9005" s="13">
        <v>10</v>
      </c>
      <c r="M9005" s="13">
        <v>23.125</v>
      </c>
    </row>
    <row r="9006" spans="2:13">
      <c r="B9006" s="10">
        <v>9003</v>
      </c>
      <c r="C9006" s="13">
        <v>0.2</v>
      </c>
      <c r="D9006" s="13">
        <v>20</v>
      </c>
      <c r="E9006" s="13">
        <v>11.48936170212766</v>
      </c>
      <c r="F9006" s="13">
        <v>17.921527021085431</v>
      </c>
      <c r="G9006" s="13">
        <v>2.8095238095238098</v>
      </c>
      <c r="H9006" s="13">
        <v>3.6226415094339623</v>
      </c>
      <c r="I9006" s="13">
        <v>1</v>
      </c>
      <c r="J9006" s="13">
        <v>5</v>
      </c>
      <c r="K9006" s="13">
        <v>0.4</v>
      </c>
      <c r="L9006" s="13">
        <v>5</v>
      </c>
      <c r="M9006" s="13">
        <v>30</v>
      </c>
    </row>
    <row r="9007" spans="2:13">
      <c r="B9007" s="10">
        <v>9004</v>
      </c>
      <c r="C9007" s="13">
        <v>0.8</v>
      </c>
      <c r="D9007" s="13">
        <v>5</v>
      </c>
      <c r="E9007" s="13">
        <v>13.5</v>
      </c>
      <c r="F9007" s="13">
        <v>19.137414608512874</v>
      </c>
      <c r="G9007" s="13">
        <v>2.7283236994219653</v>
      </c>
      <c r="H9007" s="13">
        <v>2.9090909090909092</v>
      </c>
      <c r="I9007" s="13">
        <v>1</v>
      </c>
      <c r="J9007" s="13">
        <v>5</v>
      </c>
      <c r="K9007" s="13">
        <v>0.4</v>
      </c>
      <c r="L9007" s="13">
        <v>5</v>
      </c>
      <c r="M9007" s="13">
        <v>15</v>
      </c>
    </row>
    <row r="9008" spans="2:13">
      <c r="B9008" s="10">
        <v>9005</v>
      </c>
      <c r="C9008" s="13">
        <v>0.8</v>
      </c>
      <c r="D9008" s="13">
        <v>5</v>
      </c>
      <c r="E9008" s="13">
        <v>10.8</v>
      </c>
      <c r="F9008" s="13">
        <v>16.834960819770949</v>
      </c>
      <c r="G9008" s="13">
        <v>2.9873417721518987</v>
      </c>
      <c r="H9008" s="13">
        <v>3.0476190476190474</v>
      </c>
      <c r="I9008" s="13">
        <v>0.8</v>
      </c>
      <c r="J9008" s="13">
        <v>6.25</v>
      </c>
      <c r="K9008" s="13">
        <v>0.6</v>
      </c>
      <c r="L9008" s="13">
        <v>3.3333333333333335</v>
      </c>
      <c r="M9008" s="13">
        <v>14.583333333333334</v>
      </c>
    </row>
    <row r="9009" spans="2:13">
      <c r="B9009" s="10">
        <v>9006</v>
      </c>
      <c r="C9009" s="13">
        <v>0.8</v>
      </c>
      <c r="D9009" s="13">
        <v>5</v>
      </c>
      <c r="E9009" s="13">
        <v>10.384615384615385</v>
      </c>
      <c r="F9009" s="13">
        <v>18.462134764460345</v>
      </c>
      <c r="G9009" s="13">
        <v>2.7441860465116279</v>
      </c>
      <c r="H9009" s="13">
        <v>5.333333333333333</v>
      </c>
      <c r="I9009" s="13">
        <v>0.8</v>
      </c>
      <c r="J9009" s="13">
        <v>6.25</v>
      </c>
      <c r="K9009" s="13">
        <v>0.8</v>
      </c>
      <c r="L9009" s="13">
        <v>2.5</v>
      </c>
      <c r="M9009" s="13">
        <v>13.75</v>
      </c>
    </row>
    <row r="9010" spans="2:13">
      <c r="B9010" s="10">
        <v>9007</v>
      </c>
      <c r="C9010" s="13">
        <v>1</v>
      </c>
      <c r="D9010" s="13">
        <v>4</v>
      </c>
      <c r="E9010" s="13">
        <v>10.8</v>
      </c>
      <c r="F9010" s="13">
        <v>17.887493290391841</v>
      </c>
      <c r="G9010" s="13">
        <v>2.9135802469135803</v>
      </c>
      <c r="H9010" s="13">
        <v>4.1739130434782608</v>
      </c>
      <c r="I9010" s="13">
        <v>1.2</v>
      </c>
      <c r="J9010" s="13">
        <v>4.166666666666667</v>
      </c>
      <c r="K9010" s="13">
        <v>0.4</v>
      </c>
      <c r="L9010" s="13">
        <v>5</v>
      </c>
      <c r="M9010" s="13">
        <v>13.166666666666668</v>
      </c>
    </row>
    <row r="9011" spans="2:13">
      <c r="B9011" s="10">
        <v>9008</v>
      </c>
      <c r="C9011" s="13">
        <v>0.8</v>
      </c>
      <c r="D9011" s="13">
        <v>5</v>
      </c>
      <c r="E9011" s="13">
        <v>10.588235294117647</v>
      </c>
      <c r="F9011" s="13">
        <v>16.460276362660284</v>
      </c>
      <c r="G9011" s="13">
        <v>3.0063694267515921</v>
      </c>
      <c r="H9011" s="13">
        <v>2.8656716417910446</v>
      </c>
      <c r="I9011" s="13">
        <v>1.2</v>
      </c>
      <c r="J9011" s="13">
        <v>4.166666666666667</v>
      </c>
      <c r="K9011" s="13">
        <v>0.2</v>
      </c>
      <c r="L9011" s="13">
        <v>10</v>
      </c>
      <c r="M9011" s="13">
        <v>19.166666666666668</v>
      </c>
    </row>
    <row r="9012" spans="2:13">
      <c r="B9012" s="10">
        <v>9009</v>
      </c>
      <c r="C9012" s="13">
        <v>0.6</v>
      </c>
      <c r="D9012" s="13">
        <v>6.666666666666667</v>
      </c>
      <c r="E9012" s="13">
        <v>20</v>
      </c>
      <c r="F9012" s="13">
        <v>27.676000632811267</v>
      </c>
      <c r="G9012" s="13">
        <v>3.2108843537414966</v>
      </c>
      <c r="H9012" s="13">
        <v>4.4651162790697674</v>
      </c>
      <c r="I9012" s="13">
        <v>0.8</v>
      </c>
      <c r="J9012" s="13">
        <v>6.25</v>
      </c>
      <c r="K9012" s="13">
        <v>0.4</v>
      </c>
      <c r="L9012" s="13">
        <v>5</v>
      </c>
      <c r="M9012" s="13">
        <v>17.916666666666668</v>
      </c>
    </row>
    <row r="9013" spans="2:13">
      <c r="B9013" s="10">
        <v>9010</v>
      </c>
      <c r="C9013" s="13">
        <v>1</v>
      </c>
      <c r="D9013" s="13">
        <v>4</v>
      </c>
      <c r="E9013" s="13">
        <v>12</v>
      </c>
      <c r="F9013" s="13">
        <v>19.371428571428574</v>
      </c>
      <c r="G9013" s="13">
        <v>3.3714285714285714</v>
      </c>
      <c r="H9013" s="13">
        <v>4</v>
      </c>
      <c r="I9013" s="13">
        <v>0.8</v>
      </c>
      <c r="J9013" s="13">
        <v>6.25</v>
      </c>
      <c r="K9013" s="13">
        <v>0.2</v>
      </c>
      <c r="L9013" s="13">
        <v>10</v>
      </c>
      <c r="M9013" s="13">
        <v>20.25</v>
      </c>
    </row>
    <row r="9014" spans="2:13">
      <c r="B9014" s="10">
        <v>9011</v>
      </c>
      <c r="C9014" s="13">
        <v>0.4</v>
      </c>
      <c r="D9014" s="13">
        <v>10</v>
      </c>
      <c r="E9014" s="13">
        <v>15.882352941176469</v>
      </c>
      <c r="F9014" s="13">
        <v>22.527470173136408</v>
      </c>
      <c r="G9014" s="13">
        <v>2.4712041884816753</v>
      </c>
      <c r="H9014" s="13">
        <v>4.1739130434782608</v>
      </c>
      <c r="I9014" s="13">
        <v>0.6</v>
      </c>
      <c r="J9014" s="13">
        <v>8.3333333333333339</v>
      </c>
      <c r="K9014" s="13">
        <v>0.2</v>
      </c>
      <c r="L9014" s="13">
        <v>10</v>
      </c>
      <c r="M9014" s="13">
        <v>28.333333333333336</v>
      </c>
    </row>
    <row r="9015" spans="2:13">
      <c r="B9015" s="10">
        <v>9012</v>
      </c>
      <c r="C9015" s="13">
        <v>1</v>
      </c>
      <c r="D9015" s="13">
        <v>4</v>
      </c>
      <c r="E9015" s="13">
        <v>13.5</v>
      </c>
      <c r="F9015" s="13">
        <v>21.167262969588553</v>
      </c>
      <c r="G9015" s="13">
        <v>2.7441860465116279</v>
      </c>
      <c r="H9015" s="13">
        <v>4.9230769230769234</v>
      </c>
      <c r="I9015" s="13">
        <v>1</v>
      </c>
      <c r="J9015" s="13">
        <v>5</v>
      </c>
      <c r="K9015" s="13">
        <v>0.4</v>
      </c>
      <c r="L9015" s="13">
        <v>5</v>
      </c>
      <c r="M9015" s="13">
        <v>14</v>
      </c>
    </row>
    <row r="9016" spans="2:13">
      <c r="B9016" s="10">
        <v>9013</v>
      </c>
      <c r="C9016" s="13">
        <v>0.6</v>
      </c>
      <c r="D9016" s="13">
        <v>6.666666666666667</v>
      </c>
      <c r="E9016" s="13">
        <v>10.384615384615385</v>
      </c>
      <c r="F9016" s="13">
        <v>19.89344363501667</v>
      </c>
      <c r="G9016" s="13">
        <v>2.6516853932584272</v>
      </c>
      <c r="H9016" s="13">
        <v>6.8571428571428568</v>
      </c>
      <c r="I9016" s="13">
        <v>0.8</v>
      </c>
      <c r="J9016" s="13">
        <v>6.25</v>
      </c>
      <c r="K9016" s="13">
        <v>0.6</v>
      </c>
      <c r="L9016" s="13">
        <v>3.3333333333333335</v>
      </c>
      <c r="M9016" s="13">
        <v>16.25</v>
      </c>
    </row>
    <row r="9017" spans="2:13">
      <c r="B9017" s="10">
        <v>9014</v>
      </c>
      <c r="C9017" s="13">
        <v>0.8</v>
      </c>
      <c r="D9017" s="13">
        <v>5</v>
      </c>
      <c r="E9017" s="13">
        <v>12.857142857142858</v>
      </c>
      <c r="F9017" s="13">
        <v>20.859774436090227</v>
      </c>
      <c r="G9017" s="13">
        <v>2.95</v>
      </c>
      <c r="H9017" s="13">
        <v>5.0526315789473681</v>
      </c>
      <c r="I9017" s="13">
        <v>1</v>
      </c>
      <c r="J9017" s="13">
        <v>5</v>
      </c>
      <c r="K9017" s="13">
        <v>0.2</v>
      </c>
      <c r="L9017" s="13">
        <v>10</v>
      </c>
      <c r="M9017" s="13">
        <v>20</v>
      </c>
    </row>
    <row r="9018" spans="2:13">
      <c r="B9018" s="10">
        <v>9015</v>
      </c>
      <c r="C9018" s="13">
        <v>0.8</v>
      </c>
      <c r="D9018" s="13">
        <v>5</v>
      </c>
      <c r="E9018" s="13">
        <v>10.588235294117647</v>
      </c>
      <c r="F9018" s="13">
        <v>18.36520177271041</v>
      </c>
      <c r="G9018" s="13">
        <v>3.603053435114504</v>
      </c>
      <c r="H9018" s="13">
        <v>4.1739130434782608</v>
      </c>
      <c r="I9018" s="13">
        <v>1</v>
      </c>
      <c r="J9018" s="13">
        <v>5</v>
      </c>
      <c r="K9018" s="13">
        <v>0.4</v>
      </c>
      <c r="L9018" s="13">
        <v>5</v>
      </c>
      <c r="M9018" s="13">
        <v>15</v>
      </c>
    </row>
    <row r="9019" spans="2:13">
      <c r="B9019" s="10">
        <v>9016</v>
      </c>
      <c r="C9019" s="13">
        <v>0.8</v>
      </c>
      <c r="D9019" s="13">
        <v>5</v>
      </c>
      <c r="E9019" s="13">
        <v>10.8</v>
      </c>
      <c r="F9019" s="13">
        <v>18.935746606334842</v>
      </c>
      <c r="G9019" s="13">
        <v>2.1357466063348416</v>
      </c>
      <c r="H9019" s="13">
        <v>6</v>
      </c>
      <c r="I9019" s="13">
        <v>1</v>
      </c>
      <c r="J9019" s="13">
        <v>5</v>
      </c>
      <c r="K9019" s="13">
        <v>0.8</v>
      </c>
      <c r="L9019" s="13">
        <v>2.5</v>
      </c>
      <c r="M9019" s="13">
        <v>12.5</v>
      </c>
    </row>
    <row r="9020" spans="2:13">
      <c r="B9020" s="10">
        <v>9017</v>
      </c>
      <c r="C9020" s="13">
        <v>0.2</v>
      </c>
      <c r="D9020" s="13">
        <v>20</v>
      </c>
      <c r="E9020" s="13">
        <v>8.0597014925373145</v>
      </c>
      <c r="F9020" s="13">
        <v>14.537952355598303</v>
      </c>
      <c r="G9020" s="13">
        <v>2.9873417721518987</v>
      </c>
      <c r="H9020" s="13">
        <v>3.4909090909090907</v>
      </c>
      <c r="I9020" s="13">
        <v>1.2</v>
      </c>
      <c r="J9020" s="13">
        <v>4.166666666666667</v>
      </c>
      <c r="K9020" s="13">
        <v>0.1</v>
      </c>
      <c r="L9020" s="13">
        <v>20</v>
      </c>
      <c r="M9020" s="13">
        <v>44.166666666666671</v>
      </c>
    </row>
    <row r="9021" spans="2:13">
      <c r="B9021" s="10">
        <v>9018</v>
      </c>
      <c r="C9021" s="13">
        <v>0.2</v>
      </c>
      <c r="D9021" s="13">
        <v>20</v>
      </c>
      <c r="E9021" s="13">
        <v>12.857142857142858</v>
      </c>
      <c r="F9021" s="13">
        <v>20.220765678534189</v>
      </c>
      <c r="G9021" s="13">
        <v>3.4452554744525545</v>
      </c>
      <c r="H9021" s="13">
        <v>3.9183673469387754</v>
      </c>
      <c r="I9021" s="13">
        <v>1</v>
      </c>
      <c r="J9021" s="13">
        <v>5</v>
      </c>
      <c r="K9021" s="13">
        <v>0.6</v>
      </c>
      <c r="L9021" s="13">
        <v>3.3333333333333335</v>
      </c>
      <c r="M9021" s="13">
        <v>28.333333333333332</v>
      </c>
    </row>
    <row r="9022" spans="2:13">
      <c r="B9022" s="10">
        <v>9019</v>
      </c>
      <c r="C9022" s="13">
        <v>1</v>
      </c>
      <c r="D9022" s="13">
        <v>4</v>
      </c>
      <c r="E9022" s="13">
        <v>12.272727272727273</v>
      </c>
      <c r="F9022" s="13">
        <v>18.979076479076479</v>
      </c>
      <c r="G9022" s="13">
        <v>3.2777777777777777</v>
      </c>
      <c r="H9022" s="13">
        <v>3.4285714285714284</v>
      </c>
      <c r="I9022" s="13">
        <v>0.8</v>
      </c>
      <c r="J9022" s="13">
        <v>6.25</v>
      </c>
      <c r="K9022" s="13">
        <v>0.4</v>
      </c>
      <c r="L9022" s="13">
        <v>5</v>
      </c>
      <c r="M9022" s="13">
        <v>15.25</v>
      </c>
    </row>
    <row r="9023" spans="2:13">
      <c r="B9023" s="10">
        <v>9020</v>
      </c>
      <c r="C9023" s="13">
        <v>1.4</v>
      </c>
      <c r="D9023" s="13">
        <v>2.8571428571428572</v>
      </c>
      <c r="E9023" s="13">
        <v>18.620689655172413</v>
      </c>
      <c r="F9023" s="13">
        <v>25.931327953044754</v>
      </c>
      <c r="G9023" s="13">
        <v>2.5106382978723403</v>
      </c>
      <c r="H9023" s="13">
        <v>4.8</v>
      </c>
      <c r="I9023" s="13">
        <v>1.2</v>
      </c>
      <c r="J9023" s="13">
        <v>4.166666666666667</v>
      </c>
      <c r="K9023" s="13">
        <v>0.8</v>
      </c>
      <c r="L9023" s="13">
        <v>2.5</v>
      </c>
      <c r="M9023" s="13">
        <v>9.5238095238095237</v>
      </c>
    </row>
    <row r="9024" spans="2:13">
      <c r="B9024" s="10">
        <v>9021</v>
      </c>
      <c r="C9024" s="13">
        <v>0.2</v>
      </c>
      <c r="D9024" s="13">
        <v>20</v>
      </c>
      <c r="E9024" s="13">
        <v>12.272727272727273</v>
      </c>
      <c r="F9024" s="13">
        <v>20.366294524189261</v>
      </c>
      <c r="G9024" s="13">
        <v>2.7602339181286553</v>
      </c>
      <c r="H9024" s="13">
        <v>5.333333333333333</v>
      </c>
      <c r="I9024" s="13">
        <v>0.8</v>
      </c>
      <c r="J9024" s="13">
        <v>6.25</v>
      </c>
      <c r="K9024" s="13">
        <v>0.4</v>
      </c>
      <c r="L9024" s="13">
        <v>5</v>
      </c>
      <c r="M9024" s="13">
        <v>31.25</v>
      </c>
    </row>
    <row r="9025" spans="2:13">
      <c r="B9025" s="10">
        <v>9022</v>
      </c>
      <c r="C9025" s="13">
        <v>0.6</v>
      </c>
      <c r="D9025" s="13">
        <v>6.666666666666667</v>
      </c>
      <c r="E9025" s="13">
        <v>18.620689655172413</v>
      </c>
      <c r="F9025" s="13">
        <v>25.892025284716997</v>
      </c>
      <c r="G9025" s="13">
        <v>2.3482587064676617</v>
      </c>
      <c r="H9025" s="13">
        <v>4.9230769230769234</v>
      </c>
      <c r="I9025" s="13">
        <v>0.8</v>
      </c>
      <c r="J9025" s="13">
        <v>6.25</v>
      </c>
      <c r="K9025" s="13">
        <v>0.6</v>
      </c>
      <c r="L9025" s="13">
        <v>3.3333333333333335</v>
      </c>
      <c r="M9025" s="13">
        <v>16.25</v>
      </c>
    </row>
    <row r="9026" spans="2:13">
      <c r="B9026" s="10">
        <v>9023</v>
      </c>
      <c r="C9026" s="13">
        <v>0.8</v>
      </c>
      <c r="D9026" s="13">
        <v>5</v>
      </c>
      <c r="E9026" s="13">
        <v>9.8181818181818166</v>
      </c>
      <c r="F9026" s="13">
        <v>16.600431058303396</v>
      </c>
      <c r="G9026" s="13">
        <v>2.6971428571428571</v>
      </c>
      <c r="H9026" s="13">
        <v>4.0851063829787231</v>
      </c>
      <c r="I9026" s="13">
        <v>1.2</v>
      </c>
      <c r="J9026" s="13">
        <v>4.166666666666667</v>
      </c>
      <c r="K9026" s="13">
        <v>0.4</v>
      </c>
      <c r="L9026" s="13">
        <v>5</v>
      </c>
      <c r="M9026" s="13">
        <v>14.166666666666668</v>
      </c>
    </row>
    <row r="9027" spans="2:13">
      <c r="B9027" s="10">
        <v>9024</v>
      </c>
      <c r="C9027" s="13">
        <v>0.4</v>
      </c>
      <c r="D9027" s="13">
        <v>10</v>
      </c>
      <c r="E9027" s="13">
        <v>10.8</v>
      </c>
      <c r="F9027" s="13">
        <v>16.794746716697937</v>
      </c>
      <c r="G9027" s="13">
        <v>2.3024390243902437</v>
      </c>
      <c r="H9027" s="13">
        <v>3.6923076923076925</v>
      </c>
      <c r="I9027" s="13">
        <v>1.2</v>
      </c>
      <c r="J9027" s="13">
        <v>4.166666666666667</v>
      </c>
      <c r="K9027" s="13">
        <v>0.6</v>
      </c>
      <c r="L9027" s="13">
        <v>3.3333333333333335</v>
      </c>
      <c r="M9027" s="13">
        <v>17.5</v>
      </c>
    </row>
    <row r="9028" spans="2:13">
      <c r="B9028" s="10">
        <v>9025</v>
      </c>
      <c r="C9028" s="13">
        <v>1.2</v>
      </c>
      <c r="D9028" s="13">
        <v>3.3333333333333335</v>
      </c>
      <c r="E9028" s="13">
        <v>11.48936170212766</v>
      </c>
      <c r="F9028" s="13">
        <v>18.963789976555937</v>
      </c>
      <c r="G9028" s="13">
        <v>2.5513513513513515</v>
      </c>
      <c r="H9028" s="13">
        <v>4.9230769230769234</v>
      </c>
      <c r="I9028" s="13">
        <v>0.8</v>
      </c>
      <c r="J9028" s="13">
        <v>6.25</v>
      </c>
      <c r="K9028" s="13">
        <v>0.2</v>
      </c>
      <c r="L9028" s="13">
        <v>10</v>
      </c>
      <c r="M9028" s="13">
        <v>19.583333333333336</v>
      </c>
    </row>
    <row r="9029" spans="2:13">
      <c r="B9029" s="10">
        <v>9026</v>
      </c>
      <c r="C9029" s="13">
        <v>0.8</v>
      </c>
      <c r="D9029" s="13">
        <v>5</v>
      </c>
      <c r="E9029" s="13">
        <v>13.5</v>
      </c>
      <c r="F9029" s="13">
        <v>19.00493745885451</v>
      </c>
      <c r="G9029" s="13">
        <v>2.4081632653061225</v>
      </c>
      <c r="H9029" s="13">
        <v>3.096774193548387</v>
      </c>
      <c r="I9029" s="13">
        <v>1.4</v>
      </c>
      <c r="J9029" s="13">
        <v>3.5714285714285716</v>
      </c>
      <c r="K9029" s="13">
        <v>0.6</v>
      </c>
      <c r="L9029" s="13">
        <v>3.3333333333333335</v>
      </c>
      <c r="M9029" s="13">
        <v>11.904761904761905</v>
      </c>
    </row>
    <row r="9030" spans="2:13">
      <c r="B9030" s="10">
        <v>9027</v>
      </c>
      <c r="C9030" s="13">
        <v>1.2</v>
      </c>
      <c r="D9030" s="13">
        <v>3.3333333333333335</v>
      </c>
      <c r="E9030" s="13">
        <v>10.188679245283019</v>
      </c>
      <c r="F9030" s="13">
        <v>16.808969100355483</v>
      </c>
      <c r="G9030" s="13">
        <v>3.4202898550724639</v>
      </c>
      <c r="H9030" s="13">
        <v>3.2</v>
      </c>
      <c r="I9030" s="13">
        <v>1</v>
      </c>
      <c r="J9030" s="13">
        <v>5</v>
      </c>
      <c r="K9030" s="13">
        <v>0.1</v>
      </c>
      <c r="L9030" s="13">
        <v>20</v>
      </c>
      <c r="M9030" s="13">
        <v>28.333333333333336</v>
      </c>
    </row>
    <row r="9031" spans="2:13">
      <c r="B9031" s="10">
        <v>9028</v>
      </c>
      <c r="C9031" s="13">
        <v>1.2</v>
      </c>
      <c r="D9031" s="13">
        <v>3.3333333333333335</v>
      </c>
      <c r="E9031" s="13">
        <v>11.020408163265305</v>
      </c>
      <c r="F9031" s="13">
        <v>23.58507926452177</v>
      </c>
      <c r="G9031" s="13">
        <v>3.8373983739837394</v>
      </c>
      <c r="H9031" s="13">
        <v>8.7272727272727266</v>
      </c>
      <c r="I9031" s="13">
        <v>1</v>
      </c>
      <c r="J9031" s="13">
        <v>5</v>
      </c>
      <c r="K9031" s="13">
        <v>0.4</v>
      </c>
      <c r="L9031" s="13">
        <v>5</v>
      </c>
      <c r="M9031" s="13">
        <v>13.333333333333334</v>
      </c>
    </row>
    <row r="9032" spans="2:13">
      <c r="B9032" s="10">
        <v>9029</v>
      </c>
      <c r="C9032" s="13">
        <v>0.2</v>
      </c>
      <c r="D9032" s="13">
        <v>20</v>
      </c>
      <c r="E9032" s="13">
        <v>11.020408163265305</v>
      </c>
      <c r="F9032" s="13">
        <v>20.006855958646103</v>
      </c>
      <c r="G9032" s="13">
        <v>2.7928994082840237</v>
      </c>
      <c r="H9032" s="13">
        <v>6.193548387096774</v>
      </c>
      <c r="I9032" s="13">
        <v>1</v>
      </c>
      <c r="J9032" s="13">
        <v>5</v>
      </c>
      <c r="K9032" s="13">
        <v>0.6</v>
      </c>
      <c r="L9032" s="13">
        <v>3.3333333333333335</v>
      </c>
      <c r="M9032" s="13">
        <v>28.333333333333332</v>
      </c>
    </row>
    <row r="9033" spans="2:13">
      <c r="B9033" s="10">
        <v>9030</v>
      </c>
      <c r="C9033" s="13">
        <v>0.8</v>
      </c>
      <c r="D9033" s="13">
        <v>5</v>
      </c>
      <c r="E9033" s="13">
        <v>12.558139534883722</v>
      </c>
      <c r="F9033" s="13">
        <v>20.496238777945116</v>
      </c>
      <c r="G9033" s="13">
        <v>3.2551724137931033</v>
      </c>
      <c r="H9033" s="13">
        <v>4.6829268292682924</v>
      </c>
      <c r="I9033" s="13">
        <v>0.6</v>
      </c>
      <c r="J9033" s="13">
        <v>8.3333333333333339</v>
      </c>
      <c r="K9033" s="13">
        <v>0.4</v>
      </c>
      <c r="L9033" s="13">
        <v>5</v>
      </c>
      <c r="M9033" s="13">
        <v>18.333333333333336</v>
      </c>
    </row>
    <row r="9034" spans="2:13">
      <c r="B9034" s="10">
        <v>9031</v>
      </c>
      <c r="C9034" s="13">
        <v>1</v>
      </c>
      <c r="D9034" s="13">
        <v>4</v>
      </c>
      <c r="E9034" s="13">
        <v>11.48936170212766</v>
      </c>
      <c r="F9034" s="13">
        <v>17.559940447842521</v>
      </c>
      <c r="G9034" s="13">
        <v>2.7602339181286553</v>
      </c>
      <c r="H9034" s="13">
        <v>3.3103448275862069</v>
      </c>
      <c r="I9034" s="13">
        <v>1.8</v>
      </c>
      <c r="J9034" s="13">
        <v>2.7777777777777777</v>
      </c>
      <c r="K9034" s="13">
        <v>0.2</v>
      </c>
      <c r="L9034" s="13">
        <v>10</v>
      </c>
      <c r="M9034" s="13">
        <v>16.777777777777779</v>
      </c>
    </row>
    <row r="9035" spans="2:13">
      <c r="B9035" s="10">
        <v>9032</v>
      </c>
      <c r="C9035" s="13">
        <v>1</v>
      </c>
      <c r="D9035" s="13">
        <v>4</v>
      </c>
      <c r="E9035" s="13">
        <v>11.25</v>
      </c>
      <c r="F9035" s="13">
        <v>24.261709601873534</v>
      </c>
      <c r="G9035" s="13">
        <v>3.8688524590163937</v>
      </c>
      <c r="H9035" s="13">
        <v>9.1428571428571423</v>
      </c>
      <c r="I9035" s="13">
        <v>1.2</v>
      </c>
      <c r="J9035" s="13">
        <v>4.166666666666667</v>
      </c>
      <c r="K9035" s="13">
        <v>0.4</v>
      </c>
      <c r="L9035" s="13">
        <v>5</v>
      </c>
      <c r="M9035" s="13">
        <v>13.166666666666668</v>
      </c>
    </row>
    <row r="9036" spans="2:13">
      <c r="B9036" s="10">
        <v>9033</v>
      </c>
      <c r="C9036" s="13">
        <v>1</v>
      </c>
      <c r="D9036" s="13">
        <v>4</v>
      </c>
      <c r="E9036" s="13">
        <v>9.8181818181818166</v>
      </c>
      <c r="F9036" s="13">
        <v>20.105916624811648</v>
      </c>
      <c r="G9036" s="13">
        <v>2.6077348066298343</v>
      </c>
      <c r="H9036" s="13">
        <v>7.68</v>
      </c>
      <c r="I9036" s="13">
        <v>1.4</v>
      </c>
      <c r="J9036" s="13">
        <v>3.5714285714285716</v>
      </c>
      <c r="K9036" s="13">
        <v>0.6</v>
      </c>
      <c r="L9036" s="13">
        <v>3.3333333333333335</v>
      </c>
      <c r="M9036" s="13">
        <v>10.904761904761905</v>
      </c>
    </row>
    <row r="9037" spans="2:13">
      <c r="B9037" s="10">
        <v>9034</v>
      </c>
      <c r="C9037" s="13">
        <v>0.8</v>
      </c>
      <c r="D9037" s="13">
        <v>5</v>
      </c>
      <c r="E9037" s="13">
        <v>8.7096774193548381</v>
      </c>
      <c r="F9037" s="13">
        <v>21.940768391819113</v>
      </c>
      <c r="G9037" s="13">
        <v>3.1258278145695364</v>
      </c>
      <c r="H9037" s="13">
        <v>10.105263157894736</v>
      </c>
      <c r="I9037" s="13">
        <v>1</v>
      </c>
      <c r="J9037" s="13">
        <v>5</v>
      </c>
      <c r="K9037" s="13">
        <v>0.6</v>
      </c>
      <c r="L9037" s="13">
        <v>3.3333333333333335</v>
      </c>
      <c r="M9037" s="13">
        <v>13.333333333333334</v>
      </c>
    </row>
    <row r="9038" spans="2:13">
      <c r="B9038" s="10">
        <v>9035</v>
      </c>
      <c r="C9038" s="13">
        <v>1.4</v>
      </c>
      <c r="D9038" s="13">
        <v>2.8571428571428572</v>
      </c>
      <c r="E9038" s="13">
        <v>12.272727272727273</v>
      </c>
      <c r="F9038" s="13">
        <v>20.880462079357109</v>
      </c>
      <c r="G9038" s="13">
        <v>2.6077348066298343</v>
      </c>
      <c r="H9038" s="13">
        <v>6</v>
      </c>
      <c r="I9038" s="13">
        <v>0.6</v>
      </c>
      <c r="J9038" s="13">
        <v>8.3333333333333339</v>
      </c>
      <c r="K9038" s="13">
        <v>0.6</v>
      </c>
      <c r="L9038" s="13">
        <v>3.3333333333333335</v>
      </c>
      <c r="M9038" s="13">
        <v>14.523809523809526</v>
      </c>
    </row>
    <row r="9039" spans="2:13">
      <c r="B9039" s="10">
        <v>9036</v>
      </c>
      <c r="C9039" s="13">
        <v>0.6</v>
      </c>
      <c r="D9039" s="13">
        <v>6.666666666666667</v>
      </c>
      <c r="E9039" s="13">
        <v>11.020408163265305</v>
      </c>
      <c r="F9039" s="13">
        <v>18.737579880437021</v>
      </c>
      <c r="G9039" s="13">
        <v>2.3838383838383841</v>
      </c>
      <c r="H9039" s="13">
        <v>5.333333333333333</v>
      </c>
      <c r="I9039" s="13">
        <v>1.2</v>
      </c>
      <c r="J9039" s="13">
        <v>4.166666666666667</v>
      </c>
      <c r="K9039" s="13">
        <v>0.6</v>
      </c>
      <c r="L9039" s="13">
        <v>3.3333333333333335</v>
      </c>
      <c r="M9039" s="13">
        <v>14.166666666666668</v>
      </c>
    </row>
    <row r="9040" spans="2:13">
      <c r="B9040" s="10">
        <v>9037</v>
      </c>
      <c r="C9040" s="13">
        <v>1</v>
      </c>
      <c r="D9040" s="13">
        <v>4</v>
      </c>
      <c r="E9040" s="13">
        <v>17.419354838709676</v>
      </c>
      <c r="F9040" s="13">
        <v>24.703565365025465</v>
      </c>
      <c r="G9040" s="13">
        <v>2.4842105263157896</v>
      </c>
      <c r="H9040" s="13">
        <v>4.8</v>
      </c>
      <c r="I9040" s="13">
        <v>1.6</v>
      </c>
      <c r="J9040" s="13">
        <v>3.125</v>
      </c>
      <c r="K9040" s="13">
        <v>0.6</v>
      </c>
      <c r="L9040" s="13">
        <v>3.3333333333333335</v>
      </c>
      <c r="M9040" s="13">
        <v>10.458333333333334</v>
      </c>
    </row>
    <row r="9041" spans="2:13">
      <c r="B9041" s="10">
        <v>9038</v>
      </c>
      <c r="C9041" s="13">
        <v>1.2</v>
      </c>
      <c r="D9041" s="13">
        <v>3.3333333333333335</v>
      </c>
      <c r="E9041" s="13">
        <v>13.846153846153847</v>
      </c>
      <c r="F9041" s="13">
        <v>23.476923076923079</v>
      </c>
      <c r="G9041" s="13">
        <v>3.6307692307692307</v>
      </c>
      <c r="H9041" s="13">
        <v>6</v>
      </c>
      <c r="I9041" s="13">
        <v>1</v>
      </c>
      <c r="J9041" s="13">
        <v>5</v>
      </c>
      <c r="K9041" s="13">
        <v>0.6</v>
      </c>
      <c r="L9041" s="13">
        <v>3.3333333333333335</v>
      </c>
      <c r="M9041" s="13">
        <v>11.666666666666668</v>
      </c>
    </row>
    <row r="9042" spans="2:13">
      <c r="B9042" s="10">
        <v>9039</v>
      </c>
      <c r="C9042" s="13">
        <v>0.8</v>
      </c>
      <c r="D9042" s="13">
        <v>5</v>
      </c>
      <c r="E9042" s="13">
        <v>14.594594594594593</v>
      </c>
      <c r="F9042" s="13">
        <v>21.860479672029822</v>
      </c>
      <c r="G9042" s="13">
        <v>3.3475177304964543</v>
      </c>
      <c r="H9042" s="13">
        <v>3.9183673469387754</v>
      </c>
      <c r="I9042" s="13">
        <v>0.4</v>
      </c>
      <c r="J9042" s="13">
        <v>12.5</v>
      </c>
      <c r="K9042" s="13">
        <v>0.4</v>
      </c>
      <c r="L9042" s="13">
        <v>5</v>
      </c>
      <c r="M9042" s="13">
        <v>22.5</v>
      </c>
    </row>
    <row r="9043" spans="2:13">
      <c r="B9043" s="10">
        <v>9040</v>
      </c>
      <c r="C9043" s="13">
        <v>0.8</v>
      </c>
      <c r="D9043" s="13">
        <v>5</v>
      </c>
      <c r="E9043" s="13">
        <v>13.846153846153847</v>
      </c>
      <c r="F9043" s="13">
        <v>20.888786606064095</v>
      </c>
      <c r="G9043" s="13">
        <v>2.4712041884816753</v>
      </c>
      <c r="H9043" s="13">
        <v>4.5714285714285712</v>
      </c>
      <c r="I9043" s="13">
        <v>0.8</v>
      </c>
      <c r="J9043" s="13">
        <v>6.25</v>
      </c>
      <c r="K9043" s="13">
        <v>0.2</v>
      </c>
      <c r="L9043" s="13">
        <v>10</v>
      </c>
      <c r="M9043" s="13">
        <v>21.25</v>
      </c>
    </row>
    <row r="9044" spans="2:13">
      <c r="B9044" s="10">
        <v>9041</v>
      </c>
      <c r="C9044" s="13">
        <v>1</v>
      </c>
      <c r="D9044" s="13">
        <v>4</v>
      </c>
      <c r="E9044" s="13">
        <v>12.857142857142858</v>
      </c>
      <c r="F9044" s="13">
        <v>20.545302675236083</v>
      </c>
      <c r="G9044" s="13">
        <v>3.603053435114504</v>
      </c>
      <c r="H9044" s="13">
        <v>4.0851063829787231</v>
      </c>
      <c r="I9044" s="13">
        <v>0.8</v>
      </c>
      <c r="J9044" s="13">
        <v>6.25</v>
      </c>
      <c r="K9044" s="13">
        <v>0.4</v>
      </c>
      <c r="L9044" s="13">
        <v>5</v>
      </c>
      <c r="M9044" s="13">
        <v>15.25</v>
      </c>
    </row>
    <row r="9045" spans="2:13">
      <c r="B9045" s="10">
        <v>9042</v>
      </c>
      <c r="C9045" s="13">
        <v>0.8</v>
      </c>
      <c r="D9045" s="13">
        <v>5</v>
      </c>
      <c r="E9045" s="13">
        <v>14.210526315789473</v>
      </c>
      <c r="F9045" s="13">
        <v>22.518330308529947</v>
      </c>
      <c r="G9045" s="13">
        <v>3.2551724137931033</v>
      </c>
      <c r="H9045" s="13">
        <v>5.0526315789473681</v>
      </c>
      <c r="I9045" s="13">
        <v>1.2</v>
      </c>
      <c r="J9045" s="13">
        <v>4.166666666666667</v>
      </c>
      <c r="K9045" s="13">
        <v>0.1</v>
      </c>
      <c r="L9045" s="13">
        <v>20</v>
      </c>
      <c r="M9045" s="13">
        <v>29.166666666666668</v>
      </c>
    </row>
    <row r="9046" spans="2:13">
      <c r="B9046" s="10">
        <v>9043</v>
      </c>
      <c r="C9046" s="13">
        <v>1.2</v>
      </c>
      <c r="D9046" s="13">
        <v>3.3333333333333335</v>
      </c>
      <c r="E9046" s="13">
        <v>12</v>
      </c>
      <c r="F9046" s="13">
        <v>18.933333333333334</v>
      </c>
      <c r="G9046" s="13">
        <v>2.6666666666666665</v>
      </c>
      <c r="H9046" s="13">
        <v>4.2666666666666666</v>
      </c>
      <c r="I9046" s="13">
        <v>1</v>
      </c>
      <c r="J9046" s="13">
        <v>5</v>
      </c>
      <c r="K9046" s="13">
        <v>0.2</v>
      </c>
      <c r="L9046" s="13">
        <v>10</v>
      </c>
      <c r="M9046" s="13">
        <v>18.333333333333336</v>
      </c>
    </row>
    <row r="9047" spans="2:13">
      <c r="B9047" s="10">
        <v>9044</v>
      </c>
      <c r="C9047" s="13">
        <v>1.2</v>
      </c>
      <c r="D9047" s="13">
        <v>3.3333333333333335</v>
      </c>
      <c r="E9047" s="13">
        <v>11.020408163265305</v>
      </c>
      <c r="F9047" s="13">
        <v>16.546715432166067</v>
      </c>
      <c r="G9047" s="13">
        <v>2.215962441314554</v>
      </c>
      <c r="H9047" s="13">
        <v>3.3103448275862069</v>
      </c>
      <c r="I9047" s="13">
        <v>1.4</v>
      </c>
      <c r="J9047" s="13">
        <v>3.5714285714285716</v>
      </c>
      <c r="K9047" s="13">
        <v>0.6</v>
      </c>
      <c r="L9047" s="13">
        <v>3.3333333333333335</v>
      </c>
      <c r="M9047" s="13">
        <v>10.238095238095239</v>
      </c>
    </row>
    <row r="9048" spans="2:13">
      <c r="B9048" s="10">
        <v>9045</v>
      </c>
      <c r="C9048" s="13">
        <v>0.2</v>
      </c>
      <c r="D9048" s="13">
        <v>20</v>
      </c>
      <c r="E9048" s="13">
        <v>15</v>
      </c>
      <c r="F9048" s="13">
        <v>21.325274725274724</v>
      </c>
      <c r="G9048" s="13">
        <v>3.3714285714285714</v>
      </c>
      <c r="H9048" s="13">
        <v>2.953846153846154</v>
      </c>
      <c r="I9048" s="13">
        <v>0.6</v>
      </c>
      <c r="J9048" s="13">
        <v>8.3333333333333339</v>
      </c>
      <c r="K9048" s="13">
        <v>0.4</v>
      </c>
      <c r="L9048" s="13">
        <v>5</v>
      </c>
      <c r="M9048" s="13">
        <v>33.333333333333336</v>
      </c>
    </row>
    <row r="9049" spans="2:13">
      <c r="B9049" s="10">
        <v>9046</v>
      </c>
      <c r="C9049" s="13">
        <v>0.4</v>
      </c>
      <c r="D9049" s="13">
        <v>10</v>
      </c>
      <c r="E9049" s="13">
        <v>11.739130434782609</v>
      </c>
      <c r="F9049" s="13">
        <v>19.044279486273123</v>
      </c>
      <c r="G9049" s="13">
        <v>2.6222222222222222</v>
      </c>
      <c r="H9049" s="13">
        <v>4.6829268292682924</v>
      </c>
      <c r="I9049" s="13">
        <v>1.2</v>
      </c>
      <c r="J9049" s="13">
        <v>4.166666666666667</v>
      </c>
      <c r="K9049" s="13">
        <v>0.4</v>
      </c>
      <c r="L9049" s="13">
        <v>5</v>
      </c>
      <c r="M9049" s="13">
        <v>19.166666666666668</v>
      </c>
    </row>
    <row r="9050" spans="2:13">
      <c r="B9050" s="10">
        <v>9047</v>
      </c>
      <c r="C9050" s="13">
        <v>1</v>
      </c>
      <c r="D9050" s="13">
        <v>4</v>
      </c>
      <c r="E9050" s="13">
        <v>12.857142857142858</v>
      </c>
      <c r="F9050" s="13">
        <v>18.34131750411575</v>
      </c>
      <c r="G9050" s="13">
        <v>2.3366336633663365</v>
      </c>
      <c r="H9050" s="13">
        <v>3.1475409836065573</v>
      </c>
      <c r="I9050" s="13">
        <v>1</v>
      </c>
      <c r="J9050" s="13">
        <v>5</v>
      </c>
      <c r="K9050" s="13">
        <v>0.4</v>
      </c>
      <c r="L9050" s="13">
        <v>5</v>
      </c>
      <c r="M9050" s="13">
        <v>14</v>
      </c>
    </row>
    <row r="9051" spans="2:13">
      <c r="B9051" s="10">
        <v>9048</v>
      </c>
      <c r="C9051" s="13">
        <v>0.6</v>
      </c>
      <c r="D9051" s="13">
        <v>6.666666666666667</v>
      </c>
      <c r="E9051" s="13">
        <v>16.363636363636363</v>
      </c>
      <c r="F9051" s="13">
        <v>23.999356964874206</v>
      </c>
      <c r="G9051" s="13">
        <v>2.7126436781609193</v>
      </c>
      <c r="H9051" s="13">
        <v>4.9230769230769234</v>
      </c>
      <c r="I9051" s="13">
        <v>0.6</v>
      </c>
      <c r="J9051" s="13">
        <v>8.3333333333333339</v>
      </c>
      <c r="K9051" s="13">
        <v>0.2</v>
      </c>
      <c r="L9051" s="13">
        <v>10</v>
      </c>
      <c r="M9051" s="13">
        <v>25</v>
      </c>
    </row>
    <row r="9052" spans="2:13">
      <c r="B9052" s="10">
        <v>9049</v>
      </c>
      <c r="C9052" s="13">
        <v>1.2</v>
      </c>
      <c r="D9052" s="13">
        <v>3.3333333333333335</v>
      </c>
      <c r="E9052" s="13">
        <v>16.875</v>
      </c>
      <c r="F9052" s="13">
        <v>23.297586109542632</v>
      </c>
      <c r="G9052" s="13">
        <v>2.9316770186335406</v>
      </c>
      <c r="H9052" s="13">
        <v>3.4909090909090907</v>
      </c>
      <c r="I9052" s="13">
        <v>0.8</v>
      </c>
      <c r="J9052" s="13">
        <v>6.25</v>
      </c>
      <c r="K9052" s="13">
        <v>0.8</v>
      </c>
      <c r="L9052" s="13">
        <v>2.5</v>
      </c>
      <c r="M9052" s="13">
        <v>12.083333333333334</v>
      </c>
    </row>
    <row r="9053" spans="2:13">
      <c r="B9053" s="10">
        <v>9050</v>
      </c>
      <c r="C9053" s="13">
        <v>0.8</v>
      </c>
      <c r="D9053" s="13">
        <v>5</v>
      </c>
      <c r="E9053" s="13">
        <v>14.210526315789473</v>
      </c>
      <c r="F9053" s="13">
        <v>20.843393448656606</v>
      </c>
      <c r="G9053" s="13">
        <v>2.2692307692307692</v>
      </c>
      <c r="H9053" s="13">
        <v>4.3636363636363633</v>
      </c>
      <c r="I9053" s="13">
        <v>1</v>
      </c>
      <c r="J9053" s="13">
        <v>5</v>
      </c>
      <c r="K9053" s="13">
        <v>0.4</v>
      </c>
      <c r="L9053" s="13">
        <v>5</v>
      </c>
      <c r="M9053" s="13">
        <v>15</v>
      </c>
    </row>
    <row r="9054" spans="2:13">
      <c r="B9054" s="10">
        <v>9051</v>
      </c>
      <c r="C9054" s="13">
        <v>0.2</v>
      </c>
      <c r="D9054" s="13">
        <v>20</v>
      </c>
      <c r="E9054" s="13">
        <v>10.8</v>
      </c>
      <c r="F9054" s="13">
        <v>17.89301397205589</v>
      </c>
      <c r="G9054" s="13">
        <v>2.8263473053892216</v>
      </c>
      <c r="H9054" s="13">
        <v>4.2666666666666666</v>
      </c>
      <c r="I9054" s="13">
        <v>0.8</v>
      </c>
      <c r="J9054" s="13">
        <v>6.25</v>
      </c>
      <c r="K9054" s="13">
        <v>0.4</v>
      </c>
      <c r="L9054" s="13">
        <v>5</v>
      </c>
      <c r="M9054" s="13">
        <v>31.25</v>
      </c>
    </row>
    <row r="9055" spans="2:13">
      <c r="B9055" s="10">
        <v>9052</v>
      </c>
      <c r="C9055" s="13">
        <v>0.8</v>
      </c>
      <c r="D9055" s="13">
        <v>5</v>
      </c>
      <c r="E9055" s="13">
        <v>12</v>
      </c>
      <c r="F9055" s="13">
        <v>18.977443609022554</v>
      </c>
      <c r="G9055" s="13">
        <v>3.5488721804511276</v>
      </c>
      <c r="H9055" s="13">
        <v>3.4285714285714284</v>
      </c>
      <c r="I9055" s="13">
        <v>1.4</v>
      </c>
      <c r="J9055" s="13">
        <v>3.5714285714285716</v>
      </c>
      <c r="K9055" s="13">
        <v>0.4</v>
      </c>
      <c r="L9055" s="13">
        <v>5</v>
      </c>
      <c r="M9055" s="13">
        <v>13.571428571428571</v>
      </c>
    </row>
    <row r="9056" spans="2:13">
      <c r="B9056" s="10">
        <v>9053</v>
      </c>
      <c r="C9056" s="13">
        <v>1</v>
      </c>
      <c r="D9056" s="13">
        <v>4</v>
      </c>
      <c r="E9056" s="13">
        <v>13.846153846153847</v>
      </c>
      <c r="F9056" s="13">
        <v>19.909914943813249</v>
      </c>
      <c r="G9056" s="13">
        <v>2.8095238095238098</v>
      </c>
      <c r="H9056" s="13">
        <v>3.2542372881355934</v>
      </c>
      <c r="I9056" s="13">
        <v>0.8</v>
      </c>
      <c r="J9056" s="13">
        <v>6.25</v>
      </c>
      <c r="K9056" s="13">
        <v>0.2</v>
      </c>
      <c r="L9056" s="13">
        <v>10</v>
      </c>
      <c r="M9056" s="13">
        <v>20.25</v>
      </c>
    </row>
    <row r="9057" spans="2:13">
      <c r="B9057" s="10">
        <v>9054</v>
      </c>
      <c r="C9057" s="13">
        <v>1</v>
      </c>
      <c r="D9057" s="13">
        <v>4</v>
      </c>
      <c r="E9057" s="13">
        <v>11.739130434782609</v>
      </c>
      <c r="F9057" s="13">
        <v>20.999736495388667</v>
      </c>
      <c r="G9057" s="13">
        <v>2.8606060606060604</v>
      </c>
      <c r="H9057" s="13">
        <v>6.4</v>
      </c>
      <c r="I9057" s="13">
        <v>1.2</v>
      </c>
      <c r="J9057" s="13">
        <v>4.166666666666667</v>
      </c>
      <c r="K9057" s="13">
        <v>0.4</v>
      </c>
      <c r="L9057" s="13">
        <v>5</v>
      </c>
      <c r="M9057" s="13">
        <v>13.166666666666668</v>
      </c>
    </row>
    <row r="9058" spans="2:13">
      <c r="B9058" s="10">
        <v>9055</v>
      </c>
      <c r="C9058" s="13">
        <v>1.2</v>
      </c>
      <c r="D9058" s="13">
        <v>3.3333333333333335</v>
      </c>
      <c r="E9058" s="13">
        <v>11.020408163265305</v>
      </c>
      <c r="F9058" s="13">
        <v>18.28069801833777</v>
      </c>
      <c r="G9058" s="13">
        <v>3.4202898550724639</v>
      </c>
      <c r="H9058" s="13">
        <v>3.84</v>
      </c>
      <c r="I9058" s="13">
        <v>0.8</v>
      </c>
      <c r="J9058" s="13">
        <v>6.25</v>
      </c>
      <c r="K9058" s="13">
        <v>0.6</v>
      </c>
      <c r="L9058" s="13">
        <v>3.3333333333333335</v>
      </c>
      <c r="M9058" s="13">
        <v>12.916666666666668</v>
      </c>
    </row>
    <row r="9059" spans="2:13">
      <c r="B9059" s="10">
        <v>9056</v>
      </c>
      <c r="C9059" s="13">
        <v>1.2</v>
      </c>
      <c r="D9059" s="13">
        <v>3.3333333333333335</v>
      </c>
      <c r="E9059" s="13">
        <v>24.545454545454547</v>
      </c>
      <c r="F9059" s="13">
        <v>32.797706797706795</v>
      </c>
      <c r="G9059" s="13">
        <v>4.2522522522522523</v>
      </c>
      <c r="H9059" s="13">
        <v>4</v>
      </c>
      <c r="I9059" s="13">
        <v>0.8</v>
      </c>
      <c r="J9059" s="13">
        <v>6.25</v>
      </c>
      <c r="K9059" s="13">
        <v>0.6</v>
      </c>
      <c r="L9059" s="13">
        <v>3.3333333333333335</v>
      </c>
      <c r="M9059" s="13">
        <v>12.916666666666668</v>
      </c>
    </row>
    <row r="9060" spans="2:13">
      <c r="B9060" s="10">
        <v>9057</v>
      </c>
      <c r="C9060" s="13">
        <v>0.8</v>
      </c>
      <c r="D9060" s="13">
        <v>5</v>
      </c>
      <c r="E9060" s="13">
        <v>12.857142857142858</v>
      </c>
      <c r="F9060" s="13">
        <v>19.316605407171448</v>
      </c>
      <c r="G9060" s="13">
        <v>2.9685534591194971</v>
      </c>
      <c r="H9060" s="13">
        <v>3.4909090909090907</v>
      </c>
      <c r="I9060" s="13">
        <v>0.8</v>
      </c>
      <c r="J9060" s="13">
        <v>6.25</v>
      </c>
      <c r="K9060" s="13">
        <v>0.4</v>
      </c>
      <c r="L9060" s="13">
        <v>5</v>
      </c>
      <c r="M9060" s="13">
        <v>16.25</v>
      </c>
    </row>
    <row r="9061" spans="2:13">
      <c r="B9061" s="10">
        <v>9058</v>
      </c>
      <c r="C9061" s="13">
        <v>0.6</v>
      </c>
      <c r="D9061" s="13">
        <v>6.666666666666667</v>
      </c>
      <c r="E9061" s="13">
        <v>12</v>
      </c>
      <c r="F9061" s="13">
        <v>21.420289855072465</v>
      </c>
      <c r="G9061" s="13">
        <v>3.4202898550724639</v>
      </c>
      <c r="H9061" s="13">
        <v>6</v>
      </c>
      <c r="I9061" s="13">
        <v>0.8</v>
      </c>
      <c r="J9061" s="13">
        <v>6.25</v>
      </c>
      <c r="K9061" s="13">
        <v>0.2</v>
      </c>
      <c r="L9061" s="13">
        <v>10</v>
      </c>
      <c r="M9061" s="13">
        <v>22.916666666666668</v>
      </c>
    </row>
    <row r="9062" spans="2:13">
      <c r="B9062" s="10">
        <v>9059</v>
      </c>
      <c r="C9062" s="13">
        <v>1</v>
      </c>
      <c r="D9062" s="13">
        <v>4</v>
      </c>
      <c r="E9062" s="13">
        <v>14.210526315789473</v>
      </c>
      <c r="F9062" s="13">
        <v>20.794712362301102</v>
      </c>
      <c r="G9062" s="13">
        <v>2.7441860465116279</v>
      </c>
      <c r="H9062" s="13">
        <v>3.84</v>
      </c>
      <c r="I9062" s="13">
        <v>1.6</v>
      </c>
      <c r="J9062" s="13">
        <v>3.125</v>
      </c>
      <c r="K9062" s="13">
        <v>0.4</v>
      </c>
      <c r="L9062" s="13">
        <v>5</v>
      </c>
      <c r="M9062" s="13">
        <v>12.125</v>
      </c>
    </row>
    <row r="9063" spans="2:13">
      <c r="B9063" s="10">
        <v>9060</v>
      </c>
      <c r="C9063" s="13">
        <v>0.4</v>
      </c>
      <c r="D9063" s="13">
        <v>10</v>
      </c>
      <c r="E9063" s="13">
        <v>17.419354838709676</v>
      </c>
      <c r="F9063" s="13">
        <v>24.587140073609007</v>
      </c>
      <c r="G9063" s="13">
        <v>3.1677852348993287</v>
      </c>
      <c r="H9063" s="13">
        <v>4</v>
      </c>
      <c r="I9063" s="13">
        <v>0.8</v>
      </c>
      <c r="J9063" s="13">
        <v>6.25</v>
      </c>
      <c r="K9063" s="13">
        <v>0.4</v>
      </c>
      <c r="L9063" s="13">
        <v>5</v>
      </c>
      <c r="M9063" s="13">
        <v>21.25</v>
      </c>
    </row>
    <row r="9064" spans="2:13">
      <c r="B9064" s="10">
        <v>9061</v>
      </c>
      <c r="C9064" s="13">
        <v>1</v>
      </c>
      <c r="D9064" s="13">
        <v>4</v>
      </c>
      <c r="E9064" s="13">
        <v>12.857142857142858</v>
      </c>
      <c r="F9064" s="13">
        <v>19.313144612683782</v>
      </c>
      <c r="G9064" s="13">
        <v>2.5376344086021505</v>
      </c>
      <c r="H9064" s="13">
        <v>3.9183673469387754</v>
      </c>
      <c r="I9064" s="13">
        <v>1</v>
      </c>
      <c r="J9064" s="13">
        <v>5</v>
      </c>
      <c r="K9064" s="13">
        <v>0.6</v>
      </c>
      <c r="L9064" s="13">
        <v>3.3333333333333335</v>
      </c>
      <c r="M9064" s="13">
        <v>12.333333333333334</v>
      </c>
    </row>
    <row r="9065" spans="2:13">
      <c r="B9065" s="10">
        <v>9062</v>
      </c>
      <c r="C9065" s="13">
        <v>0.4</v>
      </c>
      <c r="D9065" s="13">
        <v>10</v>
      </c>
      <c r="E9065" s="13">
        <v>12.857142857142858</v>
      </c>
      <c r="F9065" s="13">
        <v>19.309684467579206</v>
      </c>
      <c r="G9065" s="13">
        <v>2.7602339181286553</v>
      </c>
      <c r="H9065" s="13">
        <v>3.6923076923076925</v>
      </c>
      <c r="I9065" s="13">
        <v>0.6</v>
      </c>
      <c r="J9065" s="13">
        <v>8.3333333333333339</v>
      </c>
      <c r="K9065" s="13">
        <v>0.8</v>
      </c>
      <c r="L9065" s="13">
        <v>2.5</v>
      </c>
      <c r="M9065" s="13">
        <v>20.833333333333336</v>
      </c>
    </row>
    <row r="9066" spans="2:13">
      <c r="B9066" s="10">
        <v>9063</v>
      </c>
      <c r="C9066" s="13">
        <v>0.6</v>
      </c>
      <c r="D9066" s="13">
        <v>6.666666666666667</v>
      </c>
      <c r="E9066" s="13">
        <v>13.5</v>
      </c>
      <c r="F9066" s="13">
        <v>22.421484037963765</v>
      </c>
      <c r="G9066" s="13">
        <v>3.8688524590163937</v>
      </c>
      <c r="H9066" s="13">
        <v>5.0526315789473681</v>
      </c>
      <c r="I9066" s="13">
        <v>0.8</v>
      </c>
      <c r="J9066" s="13">
        <v>6.25</v>
      </c>
      <c r="K9066" s="13">
        <v>0.4</v>
      </c>
      <c r="L9066" s="13">
        <v>5</v>
      </c>
      <c r="M9066" s="13">
        <v>17.916666666666668</v>
      </c>
    </row>
    <row r="9067" spans="2:13">
      <c r="B9067" s="10">
        <v>9064</v>
      </c>
      <c r="C9067" s="13">
        <v>0.4</v>
      </c>
      <c r="D9067" s="13">
        <v>10</v>
      </c>
      <c r="E9067" s="13">
        <v>10</v>
      </c>
      <c r="F9067" s="13">
        <v>18.04890473764646</v>
      </c>
      <c r="G9067" s="13">
        <v>3.1258278145695364</v>
      </c>
      <c r="H9067" s="13">
        <v>4.9230769230769234</v>
      </c>
      <c r="I9067" s="13">
        <v>1</v>
      </c>
      <c r="J9067" s="13">
        <v>5</v>
      </c>
      <c r="K9067" s="13">
        <v>0.8</v>
      </c>
      <c r="L9067" s="13">
        <v>2.5</v>
      </c>
      <c r="M9067" s="13">
        <v>17.5</v>
      </c>
    </row>
    <row r="9068" spans="2:13">
      <c r="B9068" s="10">
        <v>9065</v>
      </c>
      <c r="C9068" s="13">
        <v>0.8</v>
      </c>
      <c r="D9068" s="13">
        <v>5</v>
      </c>
      <c r="E9068" s="13">
        <v>11.739130434782609</v>
      </c>
      <c r="F9068" s="13">
        <v>21.027900488258545</v>
      </c>
      <c r="G9068" s="13">
        <v>3.4705882352941178</v>
      </c>
      <c r="H9068" s="13">
        <v>5.8181818181818183</v>
      </c>
      <c r="I9068" s="13">
        <v>1.2</v>
      </c>
      <c r="J9068" s="13">
        <v>4.166666666666667</v>
      </c>
      <c r="K9068" s="13">
        <v>0.2</v>
      </c>
      <c r="L9068" s="13">
        <v>10</v>
      </c>
      <c r="M9068" s="13">
        <v>19.166666666666668</v>
      </c>
    </row>
    <row r="9069" spans="2:13">
      <c r="B9069" s="10">
        <v>9066</v>
      </c>
      <c r="C9069" s="13">
        <v>1</v>
      </c>
      <c r="D9069" s="13">
        <v>4</v>
      </c>
      <c r="E9069" s="13">
        <v>13.170731707317072</v>
      </c>
      <c r="F9069" s="13">
        <v>20.697032030561271</v>
      </c>
      <c r="G9069" s="13">
        <v>2.8433734939759034</v>
      </c>
      <c r="H9069" s="13">
        <v>4.6829268292682924</v>
      </c>
      <c r="I9069" s="13">
        <v>0.8</v>
      </c>
      <c r="J9069" s="13">
        <v>6.25</v>
      </c>
      <c r="K9069" s="13">
        <v>0.6</v>
      </c>
      <c r="L9069" s="13">
        <v>3.3333333333333335</v>
      </c>
      <c r="M9069" s="13">
        <v>13.583333333333334</v>
      </c>
    </row>
    <row r="9070" spans="2:13">
      <c r="B9070" s="10">
        <v>9067</v>
      </c>
      <c r="C9070" s="13">
        <v>0.2</v>
      </c>
      <c r="D9070" s="13">
        <v>20</v>
      </c>
      <c r="E9070" s="13">
        <v>12.558139534883722</v>
      </c>
      <c r="F9070" s="13">
        <v>20.108223134214928</v>
      </c>
      <c r="G9070" s="13">
        <v>3.0849673202614376</v>
      </c>
      <c r="H9070" s="13">
        <v>4.4651162790697674</v>
      </c>
      <c r="I9070" s="13">
        <v>0.4</v>
      </c>
      <c r="J9070" s="13">
        <v>12.5</v>
      </c>
      <c r="K9070" s="13">
        <v>0.6</v>
      </c>
      <c r="L9070" s="13">
        <v>3.3333333333333335</v>
      </c>
      <c r="M9070" s="13">
        <v>35.833333333333336</v>
      </c>
    </row>
    <row r="9071" spans="2:13">
      <c r="B9071" s="10">
        <v>9068</v>
      </c>
      <c r="C9071" s="13">
        <v>0.8</v>
      </c>
      <c r="D9071" s="13">
        <v>5</v>
      </c>
      <c r="E9071" s="13">
        <v>11.020408163265305</v>
      </c>
      <c r="F9071" s="13">
        <v>22.120698018337769</v>
      </c>
      <c r="G9071" s="13">
        <v>3.4202898550724639</v>
      </c>
      <c r="H9071" s="13">
        <v>7.68</v>
      </c>
      <c r="I9071" s="13">
        <v>1.4</v>
      </c>
      <c r="J9071" s="13">
        <v>3.5714285714285716</v>
      </c>
      <c r="K9071" s="13">
        <v>0.6</v>
      </c>
      <c r="L9071" s="13">
        <v>3.3333333333333335</v>
      </c>
      <c r="M9071" s="13">
        <v>11.904761904761905</v>
      </c>
    </row>
    <row r="9072" spans="2:13">
      <c r="B9072" s="10">
        <v>9069</v>
      </c>
      <c r="C9072" s="13">
        <v>1</v>
      </c>
      <c r="D9072" s="13">
        <v>4</v>
      </c>
      <c r="E9072" s="13">
        <v>13.846153846153847</v>
      </c>
      <c r="F9072" s="13">
        <v>18.945946806816373</v>
      </c>
      <c r="G9072" s="13">
        <v>2.0521739130434784</v>
      </c>
      <c r="H9072" s="13">
        <v>3.0476190476190474</v>
      </c>
      <c r="I9072" s="13">
        <v>0.8</v>
      </c>
      <c r="J9072" s="13">
        <v>6.25</v>
      </c>
      <c r="K9072" s="13">
        <v>0.2</v>
      </c>
      <c r="L9072" s="13">
        <v>10</v>
      </c>
      <c r="M9072" s="13">
        <v>20.25</v>
      </c>
    </row>
    <row r="9073" spans="2:13">
      <c r="B9073" s="10">
        <v>9070</v>
      </c>
      <c r="C9073" s="13">
        <v>1.2</v>
      </c>
      <c r="D9073" s="13">
        <v>3.3333333333333335</v>
      </c>
      <c r="E9073" s="13">
        <v>17.419354838709676</v>
      </c>
      <c r="F9073" s="13">
        <v>26.711520737327184</v>
      </c>
      <c r="G9073" s="13">
        <v>3.8064516129032255</v>
      </c>
      <c r="H9073" s="13">
        <v>5.4857142857142858</v>
      </c>
      <c r="I9073" s="13">
        <v>0.8</v>
      </c>
      <c r="J9073" s="13">
        <v>6.25</v>
      </c>
      <c r="K9073" s="13">
        <v>0.4</v>
      </c>
      <c r="L9073" s="13">
        <v>5</v>
      </c>
      <c r="M9073" s="13">
        <v>14.583333333333334</v>
      </c>
    </row>
    <row r="9074" spans="2:13">
      <c r="B9074" s="10">
        <v>9071</v>
      </c>
      <c r="C9074" s="13">
        <v>1</v>
      </c>
      <c r="D9074" s="13">
        <v>4</v>
      </c>
      <c r="E9074" s="13">
        <v>9.1525423728813564</v>
      </c>
      <c r="F9074" s="13">
        <v>18.011625564731951</v>
      </c>
      <c r="G9074" s="13">
        <v>3.8064516129032255</v>
      </c>
      <c r="H9074" s="13">
        <v>5.0526315789473681</v>
      </c>
      <c r="I9074" s="13">
        <v>0.8</v>
      </c>
      <c r="J9074" s="13">
        <v>6.25</v>
      </c>
      <c r="K9074" s="13">
        <v>0.4</v>
      </c>
      <c r="L9074" s="13">
        <v>5</v>
      </c>
      <c r="M9074" s="13">
        <v>15.25</v>
      </c>
    </row>
    <row r="9075" spans="2:13">
      <c r="B9075" s="10">
        <v>9072</v>
      </c>
      <c r="C9075" s="13">
        <v>1</v>
      </c>
      <c r="D9075" s="13">
        <v>4</v>
      </c>
      <c r="E9075" s="13">
        <v>15.882352941176469</v>
      </c>
      <c r="F9075" s="13">
        <v>23.701135385725784</v>
      </c>
      <c r="G9075" s="13">
        <v>2.8957055214723924</v>
      </c>
      <c r="H9075" s="13">
        <v>4.9230769230769234</v>
      </c>
      <c r="I9075" s="13">
        <v>1</v>
      </c>
      <c r="J9075" s="13">
        <v>5</v>
      </c>
      <c r="K9075" s="13">
        <v>0.6</v>
      </c>
      <c r="L9075" s="13">
        <v>3.3333333333333335</v>
      </c>
      <c r="M9075" s="13">
        <v>12.333333333333334</v>
      </c>
    </row>
    <row r="9076" spans="2:13">
      <c r="B9076" s="10">
        <v>9073</v>
      </c>
      <c r="C9076" s="13">
        <v>1</v>
      </c>
      <c r="D9076" s="13">
        <v>4</v>
      </c>
      <c r="E9076" s="13">
        <v>8.7096774193548381</v>
      </c>
      <c r="F9076" s="13">
        <v>15.469911337483493</v>
      </c>
      <c r="G9076" s="13">
        <v>2.7602339181286553</v>
      </c>
      <c r="H9076" s="13">
        <v>4</v>
      </c>
      <c r="I9076" s="13">
        <v>0.6</v>
      </c>
      <c r="J9076" s="13">
        <v>8.3333333333333339</v>
      </c>
      <c r="K9076" s="13">
        <v>0.4</v>
      </c>
      <c r="L9076" s="13">
        <v>5</v>
      </c>
      <c r="M9076" s="13">
        <v>17.333333333333336</v>
      </c>
    </row>
    <row r="9077" spans="2:13">
      <c r="B9077" s="10">
        <v>9074</v>
      </c>
      <c r="C9077" s="13">
        <v>0.6</v>
      </c>
      <c r="D9077" s="13">
        <v>6.666666666666667</v>
      </c>
      <c r="E9077" s="13">
        <v>12.558139534883722</v>
      </c>
      <c r="F9077" s="13">
        <v>24.014139534883721</v>
      </c>
      <c r="G9077" s="13">
        <v>3.7759999999999998</v>
      </c>
      <c r="H9077" s="13">
        <v>7.68</v>
      </c>
      <c r="I9077" s="13">
        <v>1.8</v>
      </c>
      <c r="J9077" s="13">
        <v>2.7777777777777777</v>
      </c>
      <c r="K9077" s="13">
        <v>0.4</v>
      </c>
      <c r="L9077" s="13">
        <v>5</v>
      </c>
      <c r="M9077" s="13">
        <v>14.444444444444445</v>
      </c>
    </row>
    <row r="9078" spans="2:13">
      <c r="B9078" s="10">
        <v>9075</v>
      </c>
      <c r="C9078" s="13">
        <v>1</v>
      </c>
      <c r="D9078" s="13">
        <v>4</v>
      </c>
      <c r="E9078" s="13">
        <v>8.0597014925373145</v>
      </c>
      <c r="F9078" s="13">
        <v>13.867436299167149</v>
      </c>
      <c r="G9078" s="13">
        <v>2.6077348066298343</v>
      </c>
      <c r="H9078" s="13">
        <v>3.2</v>
      </c>
      <c r="I9078" s="13">
        <v>0.6</v>
      </c>
      <c r="J9078" s="13">
        <v>8.3333333333333339</v>
      </c>
      <c r="K9078" s="13">
        <v>0.4</v>
      </c>
      <c r="L9078" s="13">
        <v>5</v>
      </c>
      <c r="M9078" s="13">
        <v>17.333333333333336</v>
      </c>
    </row>
    <row r="9079" spans="2:13">
      <c r="B9079" s="10">
        <v>9076</v>
      </c>
      <c r="C9079" s="13">
        <v>0.2</v>
      </c>
      <c r="D9079" s="13">
        <v>20</v>
      </c>
      <c r="E9079" s="13">
        <v>10.384615384615385</v>
      </c>
      <c r="F9079" s="13">
        <v>17.921457489878541</v>
      </c>
      <c r="G9079" s="13">
        <v>2.4842105263157896</v>
      </c>
      <c r="H9079" s="13">
        <v>5.0526315789473681</v>
      </c>
      <c r="I9079" s="13">
        <v>0.6</v>
      </c>
      <c r="J9079" s="13">
        <v>8.3333333333333339</v>
      </c>
      <c r="K9079" s="13">
        <v>0.2</v>
      </c>
      <c r="L9079" s="13">
        <v>10</v>
      </c>
      <c r="M9079" s="13">
        <v>38.333333333333336</v>
      </c>
    </row>
    <row r="9080" spans="2:13">
      <c r="B9080" s="10">
        <v>9077</v>
      </c>
      <c r="C9080" s="13">
        <v>1.6</v>
      </c>
      <c r="D9080" s="13">
        <v>2.5</v>
      </c>
      <c r="E9080" s="13">
        <v>12</v>
      </c>
      <c r="F9080" s="13">
        <v>18.03070787637089</v>
      </c>
      <c r="G9080" s="13">
        <v>2.776470588235294</v>
      </c>
      <c r="H9080" s="13">
        <v>3.2542372881355934</v>
      </c>
      <c r="I9080" s="13">
        <v>1</v>
      </c>
      <c r="J9080" s="13">
        <v>5</v>
      </c>
      <c r="K9080" s="13">
        <v>0.8</v>
      </c>
      <c r="L9080" s="13">
        <v>2.5</v>
      </c>
      <c r="M9080" s="13">
        <v>10</v>
      </c>
    </row>
    <row r="9081" spans="2:13">
      <c r="B9081" s="10">
        <v>9078</v>
      </c>
      <c r="C9081" s="13">
        <v>1.2</v>
      </c>
      <c r="D9081" s="13">
        <v>3.3333333333333335</v>
      </c>
      <c r="E9081" s="13">
        <v>10</v>
      </c>
      <c r="F9081" s="13">
        <v>16.608079376328845</v>
      </c>
      <c r="G9081" s="13">
        <v>2.8433734939759034</v>
      </c>
      <c r="H9081" s="13">
        <v>3.7647058823529411</v>
      </c>
      <c r="I9081" s="13">
        <v>0.6</v>
      </c>
      <c r="J9081" s="13">
        <v>8.3333333333333339</v>
      </c>
      <c r="K9081" s="13">
        <v>0.6</v>
      </c>
      <c r="L9081" s="13">
        <v>3.3333333333333335</v>
      </c>
      <c r="M9081" s="13">
        <v>15.000000000000002</v>
      </c>
    </row>
    <row r="9082" spans="2:13">
      <c r="B9082" s="10">
        <v>9079</v>
      </c>
      <c r="C9082" s="13">
        <v>0.4</v>
      </c>
      <c r="D9082" s="13">
        <v>10</v>
      </c>
      <c r="E9082" s="13">
        <v>12.857142857142858</v>
      </c>
      <c r="F9082" s="13">
        <v>21.279208758660815</v>
      </c>
      <c r="G9082" s="13">
        <v>3.2328767123287672</v>
      </c>
      <c r="H9082" s="13">
        <v>5.1891891891891895</v>
      </c>
      <c r="I9082" s="13">
        <v>1.2</v>
      </c>
      <c r="J9082" s="13">
        <v>4.166666666666667</v>
      </c>
      <c r="K9082" s="13">
        <v>0.6</v>
      </c>
      <c r="L9082" s="13">
        <v>3.3333333333333335</v>
      </c>
      <c r="M9082" s="13">
        <v>17.5</v>
      </c>
    </row>
    <row r="9083" spans="2:13">
      <c r="B9083" s="10">
        <v>9080</v>
      </c>
      <c r="C9083" s="13">
        <v>0.6</v>
      </c>
      <c r="D9083" s="13">
        <v>6.666666666666667</v>
      </c>
      <c r="E9083" s="13">
        <v>13.170731707317072</v>
      </c>
      <c r="F9083" s="13">
        <v>18.403269284682235</v>
      </c>
      <c r="G9083" s="13">
        <v>3.0256410256410255</v>
      </c>
      <c r="H9083" s="13">
        <v>2.2068965517241379</v>
      </c>
      <c r="I9083" s="13">
        <v>1.2</v>
      </c>
      <c r="J9083" s="13">
        <v>4.166666666666667</v>
      </c>
      <c r="K9083" s="13">
        <v>0.6</v>
      </c>
      <c r="L9083" s="13">
        <v>3.3333333333333335</v>
      </c>
      <c r="M9083" s="13">
        <v>14.166666666666668</v>
      </c>
    </row>
    <row r="9084" spans="2:13">
      <c r="B9084" s="10">
        <v>9081</v>
      </c>
      <c r="C9084" s="13">
        <v>0.8</v>
      </c>
      <c r="D9084" s="13">
        <v>5</v>
      </c>
      <c r="E9084" s="13">
        <v>8.8524590163934427</v>
      </c>
      <c r="F9084" s="13">
        <v>16.067154768402627</v>
      </c>
      <c r="G9084" s="13">
        <v>3.5223880597014925</v>
      </c>
      <c r="H9084" s="13">
        <v>3.6923076923076925</v>
      </c>
      <c r="I9084" s="13">
        <v>0.8</v>
      </c>
      <c r="J9084" s="13">
        <v>6.25</v>
      </c>
      <c r="K9084" s="13">
        <v>0.4</v>
      </c>
      <c r="L9084" s="13">
        <v>5</v>
      </c>
      <c r="M9084" s="13">
        <v>16.25</v>
      </c>
    </row>
    <row r="9085" spans="2:13">
      <c r="B9085" s="10">
        <v>9082</v>
      </c>
      <c r="C9085" s="13">
        <v>0.8</v>
      </c>
      <c r="D9085" s="13">
        <v>5</v>
      </c>
      <c r="E9085" s="13">
        <v>16.363636363636363</v>
      </c>
      <c r="F9085" s="13">
        <v>23.504335664335663</v>
      </c>
      <c r="G9085" s="13">
        <v>3.3006993006993004</v>
      </c>
      <c r="H9085" s="13">
        <v>3.84</v>
      </c>
      <c r="I9085" s="13">
        <v>1.2</v>
      </c>
      <c r="J9085" s="13">
        <v>4.166666666666667</v>
      </c>
      <c r="K9085" s="13">
        <v>0.1</v>
      </c>
      <c r="L9085" s="13">
        <v>20</v>
      </c>
      <c r="M9085" s="13">
        <v>29.166666666666668</v>
      </c>
    </row>
    <row r="9086" spans="2:13">
      <c r="B9086" s="10">
        <v>9083</v>
      </c>
      <c r="C9086" s="13">
        <v>0.6</v>
      </c>
      <c r="D9086" s="13">
        <v>6.666666666666667</v>
      </c>
      <c r="E9086" s="13">
        <v>10.384615384615385</v>
      </c>
      <c r="F9086" s="13">
        <v>17.351983042338375</v>
      </c>
      <c r="G9086" s="13">
        <v>2.3959390862944163</v>
      </c>
      <c r="H9086" s="13">
        <v>4.5714285714285712</v>
      </c>
      <c r="I9086" s="13">
        <v>1.4</v>
      </c>
      <c r="J9086" s="13">
        <v>3.5714285714285716</v>
      </c>
      <c r="K9086" s="13">
        <v>0.8</v>
      </c>
      <c r="L9086" s="13">
        <v>2.5</v>
      </c>
      <c r="M9086" s="13">
        <v>12.738095238095239</v>
      </c>
    </row>
    <row r="9087" spans="2:13">
      <c r="B9087" s="10">
        <v>9084</v>
      </c>
      <c r="C9087" s="13">
        <v>0.6</v>
      </c>
      <c r="D9087" s="13">
        <v>6.666666666666667</v>
      </c>
      <c r="E9087" s="13">
        <v>16.363636363636363</v>
      </c>
      <c r="F9087" s="13">
        <v>23.296969696969697</v>
      </c>
      <c r="G9087" s="13">
        <v>2.6666666666666665</v>
      </c>
      <c r="H9087" s="13">
        <v>4.2666666666666666</v>
      </c>
      <c r="I9087" s="13">
        <v>1.4</v>
      </c>
      <c r="J9087" s="13">
        <v>3.5714285714285716</v>
      </c>
      <c r="K9087" s="13">
        <v>0.4</v>
      </c>
      <c r="L9087" s="13">
        <v>5</v>
      </c>
      <c r="M9087" s="13">
        <v>15.238095238095239</v>
      </c>
    </row>
    <row r="9088" spans="2:13">
      <c r="B9088" s="10">
        <v>9085</v>
      </c>
      <c r="C9088" s="13">
        <v>0.8</v>
      </c>
      <c r="D9088" s="13">
        <v>5</v>
      </c>
      <c r="E9088" s="13">
        <v>10.588235294117647</v>
      </c>
      <c r="F9088" s="13">
        <v>20.134901960784312</v>
      </c>
      <c r="G9088" s="13">
        <v>3.1466666666666669</v>
      </c>
      <c r="H9088" s="13">
        <v>6.4</v>
      </c>
      <c r="I9088" s="13">
        <v>1</v>
      </c>
      <c r="J9088" s="13">
        <v>5</v>
      </c>
      <c r="K9088" s="13">
        <v>0.4</v>
      </c>
      <c r="L9088" s="13">
        <v>5</v>
      </c>
      <c r="M9088" s="13">
        <v>15</v>
      </c>
    </row>
    <row r="9089" spans="2:13">
      <c r="B9089" s="10">
        <v>9086</v>
      </c>
      <c r="C9089" s="13">
        <v>0.8</v>
      </c>
      <c r="D9089" s="13">
        <v>5</v>
      </c>
      <c r="E9089" s="13">
        <v>8.1818181818181817</v>
      </c>
      <c r="F9089" s="13">
        <v>19.372885179336791</v>
      </c>
      <c r="G9089" s="13">
        <v>3.8064516129032255</v>
      </c>
      <c r="H9089" s="13">
        <v>7.384615384615385</v>
      </c>
      <c r="I9089" s="13">
        <v>1.4</v>
      </c>
      <c r="J9089" s="13">
        <v>3.5714285714285716</v>
      </c>
      <c r="K9089" s="13">
        <v>0.6</v>
      </c>
      <c r="L9089" s="13">
        <v>3.3333333333333335</v>
      </c>
      <c r="M9089" s="13">
        <v>11.904761904761905</v>
      </c>
    </row>
    <row r="9090" spans="2:13">
      <c r="B9090" s="10">
        <v>9087</v>
      </c>
      <c r="C9090" s="13">
        <v>0.6</v>
      </c>
      <c r="D9090" s="13">
        <v>6.666666666666667</v>
      </c>
      <c r="E9090" s="13">
        <v>19.285714285714288</v>
      </c>
      <c r="F9090" s="13">
        <v>25.299898682877409</v>
      </c>
      <c r="G9090" s="13">
        <v>3.3475177304964543</v>
      </c>
      <c r="H9090" s="13">
        <v>2.6666666666666665</v>
      </c>
      <c r="I9090" s="13">
        <v>0.8</v>
      </c>
      <c r="J9090" s="13">
        <v>6.25</v>
      </c>
      <c r="K9090" s="13">
        <v>0.4</v>
      </c>
      <c r="L9090" s="13">
        <v>5</v>
      </c>
      <c r="M9090" s="13">
        <v>17.916666666666668</v>
      </c>
    </row>
    <row r="9091" spans="2:13">
      <c r="B9091" s="10">
        <v>9088</v>
      </c>
      <c r="C9091" s="13">
        <v>0.6</v>
      </c>
      <c r="D9091" s="13">
        <v>6.666666666666667</v>
      </c>
      <c r="E9091" s="13">
        <v>12.558139534883722</v>
      </c>
      <c r="F9091" s="13">
        <v>19.574390889163247</v>
      </c>
      <c r="G9091" s="13">
        <v>3.3239436619718314</v>
      </c>
      <c r="H9091" s="13">
        <v>3.6923076923076925</v>
      </c>
      <c r="I9091" s="13">
        <v>1.2</v>
      </c>
      <c r="J9091" s="13">
        <v>4.166666666666667</v>
      </c>
      <c r="K9091" s="13">
        <v>0.4</v>
      </c>
      <c r="L9091" s="13">
        <v>5</v>
      </c>
      <c r="M9091" s="13">
        <v>15.833333333333334</v>
      </c>
    </row>
    <row r="9092" spans="2:13">
      <c r="B9092" s="10">
        <v>9089</v>
      </c>
      <c r="C9092" s="13">
        <v>1.2</v>
      </c>
      <c r="D9092" s="13">
        <v>3.3333333333333335</v>
      </c>
      <c r="E9092" s="13">
        <v>15.882352941176469</v>
      </c>
      <c r="F9092" s="13">
        <v>22.265228368739088</v>
      </c>
      <c r="G9092" s="13">
        <v>2.7602339181286553</v>
      </c>
      <c r="H9092" s="13">
        <v>3.6226415094339623</v>
      </c>
      <c r="I9092" s="13">
        <v>1.4</v>
      </c>
      <c r="J9092" s="13">
        <v>3.5714285714285716</v>
      </c>
      <c r="K9092" s="13">
        <v>0.4</v>
      </c>
      <c r="L9092" s="13">
        <v>5</v>
      </c>
      <c r="M9092" s="13">
        <v>11.904761904761905</v>
      </c>
    </row>
    <row r="9093" spans="2:13">
      <c r="B9093" s="10">
        <v>9090</v>
      </c>
      <c r="C9093" s="13">
        <v>0.4</v>
      </c>
      <c r="D9093" s="13">
        <v>10</v>
      </c>
      <c r="E9093" s="13">
        <v>14.594594594594593</v>
      </c>
      <c r="F9093" s="13">
        <v>22.930450450450451</v>
      </c>
      <c r="G9093" s="13">
        <v>3.1466666666666669</v>
      </c>
      <c r="H9093" s="13">
        <v>5.1891891891891895</v>
      </c>
      <c r="I9093" s="13">
        <v>1</v>
      </c>
      <c r="J9093" s="13">
        <v>5</v>
      </c>
      <c r="K9093" s="13">
        <v>0.6</v>
      </c>
      <c r="L9093" s="13">
        <v>3.3333333333333335</v>
      </c>
      <c r="M9093" s="13">
        <v>18.333333333333332</v>
      </c>
    </row>
    <row r="9094" spans="2:13">
      <c r="B9094" s="10">
        <v>9091</v>
      </c>
      <c r="C9094" s="13">
        <v>0.8</v>
      </c>
      <c r="D9094" s="13">
        <v>5</v>
      </c>
      <c r="E9094" s="13">
        <v>13.170731707317072</v>
      </c>
      <c r="F9094" s="13">
        <v>21.21963644496353</v>
      </c>
      <c r="G9094" s="13">
        <v>3.1258278145695364</v>
      </c>
      <c r="H9094" s="13">
        <v>4.9230769230769234</v>
      </c>
      <c r="I9094" s="13">
        <v>0.8</v>
      </c>
      <c r="J9094" s="13">
        <v>6.25</v>
      </c>
      <c r="K9094" s="13">
        <v>0.6</v>
      </c>
      <c r="L9094" s="13">
        <v>3.3333333333333335</v>
      </c>
      <c r="M9094" s="13">
        <v>14.583333333333334</v>
      </c>
    </row>
    <row r="9095" spans="2:13">
      <c r="B9095" s="10">
        <v>9092</v>
      </c>
      <c r="C9095" s="13">
        <v>0.6</v>
      </c>
      <c r="D9095" s="13">
        <v>6.666666666666667</v>
      </c>
      <c r="E9095" s="13">
        <v>16.363636363636363</v>
      </c>
      <c r="F9095" s="13">
        <v>23.266862170087975</v>
      </c>
      <c r="G9095" s="13">
        <v>3.8064516129032255</v>
      </c>
      <c r="H9095" s="13">
        <v>3.096774193548387</v>
      </c>
      <c r="I9095" s="13">
        <v>1</v>
      </c>
      <c r="J9095" s="13">
        <v>5</v>
      </c>
      <c r="K9095" s="13">
        <v>0.6</v>
      </c>
      <c r="L9095" s="13">
        <v>3.3333333333333335</v>
      </c>
      <c r="M9095" s="13">
        <v>15.000000000000002</v>
      </c>
    </row>
    <row r="9096" spans="2:13">
      <c r="B9096" s="10">
        <v>9093</v>
      </c>
      <c r="C9096" s="13">
        <v>0.8</v>
      </c>
      <c r="D9096" s="13">
        <v>5</v>
      </c>
      <c r="E9096" s="13">
        <v>10</v>
      </c>
      <c r="F9096" s="13">
        <v>18.247020585048755</v>
      </c>
      <c r="G9096" s="13">
        <v>3.3239436619718314</v>
      </c>
      <c r="H9096" s="13">
        <v>4.9230769230769234</v>
      </c>
      <c r="I9096" s="13">
        <v>1.2</v>
      </c>
      <c r="J9096" s="13">
        <v>4.166666666666667</v>
      </c>
      <c r="K9096" s="13">
        <v>0.4</v>
      </c>
      <c r="L9096" s="13">
        <v>5</v>
      </c>
      <c r="M9096" s="13">
        <v>14.166666666666668</v>
      </c>
    </row>
    <row r="9097" spans="2:13">
      <c r="B9097" s="10">
        <v>9094</v>
      </c>
      <c r="C9097" s="13">
        <v>0.4</v>
      </c>
      <c r="D9097" s="13">
        <v>10</v>
      </c>
      <c r="E9097" s="13">
        <v>12.272727272727273</v>
      </c>
      <c r="F9097" s="13">
        <v>19.842323769442945</v>
      </c>
      <c r="G9097" s="13">
        <v>3.3956834532374103</v>
      </c>
      <c r="H9097" s="13">
        <v>4.1739130434782608</v>
      </c>
      <c r="I9097" s="13">
        <v>1.2</v>
      </c>
      <c r="J9097" s="13">
        <v>4.166666666666667</v>
      </c>
      <c r="K9097" s="13">
        <v>0.8</v>
      </c>
      <c r="L9097" s="13">
        <v>2.5</v>
      </c>
      <c r="M9097" s="13">
        <v>16.666666666666668</v>
      </c>
    </row>
    <row r="9098" spans="2:13">
      <c r="B9098" s="10">
        <v>9095</v>
      </c>
      <c r="C9098" s="13">
        <v>1</v>
      </c>
      <c r="D9098" s="13">
        <v>4</v>
      </c>
      <c r="E9098" s="13">
        <v>14.210526315789473</v>
      </c>
      <c r="F9098" s="13">
        <v>23.438950777591721</v>
      </c>
      <c r="G9098" s="13">
        <v>2.6077348066298343</v>
      </c>
      <c r="H9098" s="13">
        <v>6.6206896551724137</v>
      </c>
      <c r="I9098" s="13">
        <v>1</v>
      </c>
      <c r="J9098" s="13">
        <v>5</v>
      </c>
      <c r="K9098" s="13">
        <v>0.6</v>
      </c>
      <c r="L9098" s="13">
        <v>3.3333333333333335</v>
      </c>
      <c r="M9098" s="13">
        <v>12.333333333333334</v>
      </c>
    </row>
    <row r="9099" spans="2:13">
      <c r="B9099" s="10">
        <v>9096</v>
      </c>
      <c r="C9099" s="13">
        <v>0.8</v>
      </c>
      <c r="D9099" s="13">
        <v>5</v>
      </c>
      <c r="E9099" s="13">
        <v>12</v>
      </c>
      <c r="F9099" s="13">
        <v>20.055172413793102</v>
      </c>
      <c r="G9099" s="13">
        <v>3.2551724137931033</v>
      </c>
      <c r="H9099" s="13">
        <v>4.8</v>
      </c>
      <c r="I9099" s="13">
        <v>0.6</v>
      </c>
      <c r="J9099" s="13">
        <v>8.3333333333333339</v>
      </c>
      <c r="K9099" s="13">
        <v>0.4</v>
      </c>
      <c r="L9099" s="13">
        <v>5</v>
      </c>
      <c r="M9099" s="13">
        <v>18.333333333333336</v>
      </c>
    </row>
    <row r="9100" spans="2:13">
      <c r="B9100" s="10">
        <v>9097</v>
      </c>
      <c r="C9100" s="13">
        <v>0.8</v>
      </c>
      <c r="D9100" s="13">
        <v>5</v>
      </c>
      <c r="E9100" s="13">
        <v>10</v>
      </c>
      <c r="F9100" s="13">
        <v>20.523373493975903</v>
      </c>
      <c r="G9100" s="13">
        <v>2.8433734939759034</v>
      </c>
      <c r="H9100" s="13">
        <v>7.68</v>
      </c>
      <c r="I9100" s="13">
        <v>1</v>
      </c>
      <c r="J9100" s="13">
        <v>5</v>
      </c>
      <c r="K9100" s="13">
        <v>0.2</v>
      </c>
      <c r="L9100" s="13">
        <v>10</v>
      </c>
      <c r="M9100" s="13">
        <v>20</v>
      </c>
    </row>
    <row r="9101" spans="2:13">
      <c r="B9101" s="10">
        <v>9098</v>
      </c>
      <c r="C9101" s="13">
        <v>0.4</v>
      </c>
      <c r="D9101" s="13">
        <v>10</v>
      </c>
      <c r="E9101" s="13">
        <v>12.857142857142858</v>
      </c>
      <c r="F9101" s="13">
        <v>18.352395230955949</v>
      </c>
      <c r="G9101" s="13">
        <v>2.7126436781609193</v>
      </c>
      <c r="H9101" s="13">
        <v>2.7826086956521738</v>
      </c>
      <c r="I9101" s="13">
        <v>0.4</v>
      </c>
      <c r="J9101" s="13">
        <v>12.5</v>
      </c>
      <c r="K9101" s="13">
        <v>0.4</v>
      </c>
      <c r="L9101" s="13">
        <v>5</v>
      </c>
      <c r="M9101" s="13">
        <v>27.5</v>
      </c>
    </row>
    <row r="9102" spans="2:13">
      <c r="B9102" s="10">
        <v>9099</v>
      </c>
      <c r="C9102" s="13">
        <v>1</v>
      </c>
      <c r="D9102" s="13">
        <v>4</v>
      </c>
      <c r="E9102" s="13">
        <v>13.170731707317072</v>
      </c>
      <c r="F9102" s="13">
        <v>20.124577861163228</v>
      </c>
      <c r="G9102" s="13">
        <v>4</v>
      </c>
      <c r="H9102" s="13">
        <v>2.953846153846154</v>
      </c>
      <c r="I9102" s="13">
        <v>1.2</v>
      </c>
      <c r="J9102" s="13">
        <v>4.166666666666667</v>
      </c>
      <c r="K9102" s="13">
        <v>0.2</v>
      </c>
      <c r="L9102" s="13">
        <v>10</v>
      </c>
      <c r="M9102" s="13">
        <v>18.166666666666668</v>
      </c>
    </row>
    <row r="9103" spans="2:13">
      <c r="B9103" s="10">
        <v>9100</v>
      </c>
      <c r="C9103" s="13">
        <v>0.4</v>
      </c>
      <c r="D9103" s="13">
        <v>10</v>
      </c>
      <c r="E9103" s="13">
        <v>12.558139534883722</v>
      </c>
      <c r="F9103" s="13">
        <v>19.094209916115393</v>
      </c>
      <c r="G9103" s="13">
        <v>3.0451612903225804</v>
      </c>
      <c r="H9103" s="13">
        <v>3.4909090909090907</v>
      </c>
      <c r="I9103" s="13">
        <v>0.8</v>
      </c>
      <c r="J9103" s="13">
        <v>6.25</v>
      </c>
      <c r="K9103" s="13">
        <v>0.1</v>
      </c>
      <c r="L9103" s="13">
        <v>20</v>
      </c>
      <c r="M9103" s="13">
        <v>36.25</v>
      </c>
    </row>
    <row r="9104" spans="2:13">
      <c r="B9104" s="10">
        <v>9101</v>
      </c>
      <c r="C9104" s="13">
        <v>1</v>
      </c>
      <c r="D9104" s="13">
        <v>4</v>
      </c>
      <c r="E9104" s="13">
        <v>9.6428571428571441</v>
      </c>
      <c r="F9104" s="13">
        <v>19.011410601976642</v>
      </c>
      <c r="G9104" s="13">
        <v>2.9685534591194971</v>
      </c>
      <c r="H9104" s="13">
        <v>6.4</v>
      </c>
      <c r="I9104" s="13">
        <v>1.2</v>
      </c>
      <c r="J9104" s="13">
        <v>4.166666666666667</v>
      </c>
      <c r="K9104" s="13">
        <v>0.6</v>
      </c>
      <c r="L9104" s="13">
        <v>3.3333333333333335</v>
      </c>
      <c r="M9104" s="13">
        <v>11.500000000000002</v>
      </c>
    </row>
    <row r="9105" spans="2:13">
      <c r="B9105" s="10">
        <v>9102</v>
      </c>
      <c r="C9105" s="13">
        <v>0.8</v>
      </c>
      <c r="D9105" s="13">
        <v>5</v>
      </c>
      <c r="E9105" s="13">
        <v>12.272727272727273</v>
      </c>
      <c r="F9105" s="13">
        <v>20.069544898186269</v>
      </c>
      <c r="G9105" s="13">
        <v>2.7441860465116279</v>
      </c>
      <c r="H9105" s="13">
        <v>5.0526315789473681</v>
      </c>
      <c r="I9105" s="13">
        <v>1</v>
      </c>
      <c r="J9105" s="13">
        <v>5</v>
      </c>
      <c r="K9105" s="13">
        <v>0.2</v>
      </c>
      <c r="L9105" s="13">
        <v>10</v>
      </c>
      <c r="M9105" s="13">
        <v>20</v>
      </c>
    </row>
    <row r="9106" spans="2:13">
      <c r="B9106" s="10">
        <v>9103</v>
      </c>
      <c r="C9106" s="13">
        <v>0.4</v>
      </c>
      <c r="D9106" s="13">
        <v>10</v>
      </c>
      <c r="E9106" s="13">
        <v>10.188679245283019</v>
      </c>
      <c r="F9106" s="13">
        <v>15.863429353931433</v>
      </c>
      <c r="G9106" s="13">
        <v>2.4205128205128204</v>
      </c>
      <c r="H9106" s="13">
        <v>3.2542372881355934</v>
      </c>
      <c r="I9106" s="13">
        <v>1.2</v>
      </c>
      <c r="J9106" s="13">
        <v>4.166666666666667</v>
      </c>
      <c r="K9106" s="13">
        <v>0.4</v>
      </c>
      <c r="L9106" s="13">
        <v>5</v>
      </c>
      <c r="M9106" s="13">
        <v>19.166666666666668</v>
      </c>
    </row>
    <row r="9107" spans="2:13">
      <c r="B9107" s="10">
        <v>9104</v>
      </c>
      <c r="C9107" s="13">
        <v>0.8</v>
      </c>
      <c r="D9107" s="13">
        <v>5</v>
      </c>
      <c r="E9107" s="13">
        <v>10.188679245283019</v>
      </c>
      <c r="F9107" s="13">
        <v>22.814320270924043</v>
      </c>
      <c r="G9107" s="13">
        <v>3.0256410256410255</v>
      </c>
      <c r="H9107" s="13">
        <v>9.6</v>
      </c>
      <c r="I9107" s="13">
        <v>1</v>
      </c>
      <c r="J9107" s="13">
        <v>5</v>
      </c>
      <c r="K9107" s="13">
        <v>0.4</v>
      </c>
      <c r="L9107" s="13">
        <v>5</v>
      </c>
      <c r="M9107" s="13">
        <v>15</v>
      </c>
    </row>
    <row r="9108" spans="2:13">
      <c r="B9108" s="10">
        <v>9105</v>
      </c>
      <c r="C9108" s="13">
        <v>0.4</v>
      </c>
      <c r="D9108" s="13">
        <v>10</v>
      </c>
      <c r="E9108" s="13">
        <v>13.170731707317072</v>
      </c>
      <c r="F9108" s="13">
        <v>21.248251087162032</v>
      </c>
      <c r="G9108" s="13">
        <v>2.7441860465116279</v>
      </c>
      <c r="H9108" s="13">
        <v>5.333333333333333</v>
      </c>
      <c r="I9108" s="13">
        <v>1</v>
      </c>
      <c r="J9108" s="13">
        <v>5</v>
      </c>
      <c r="K9108" s="13">
        <v>0.2</v>
      </c>
      <c r="L9108" s="13">
        <v>10</v>
      </c>
      <c r="M9108" s="13">
        <v>25</v>
      </c>
    </row>
    <row r="9109" spans="2:13">
      <c r="B9109" s="10">
        <v>9106</v>
      </c>
      <c r="C9109" s="13">
        <v>1</v>
      </c>
      <c r="D9109" s="13">
        <v>4</v>
      </c>
      <c r="E9109" s="13">
        <v>14.594594594594593</v>
      </c>
      <c r="F9109" s="13">
        <v>22.547511333386353</v>
      </c>
      <c r="G9109" s="13">
        <v>4.330275229357798</v>
      </c>
      <c r="H9109" s="13">
        <v>3.6226415094339623</v>
      </c>
      <c r="I9109" s="13">
        <v>1.8</v>
      </c>
      <c r="J9109" s="13">
        <v>2.7777777777777777</v>
      </c>
      <c r="K9109" s="13">
        <v>0.2</v>
      </c>
      <c r="L9109" s="13">
        <v>10</v>
      </c>
      <c r="M9109" s="13">
        <v>16.777777777777779</v>
      </c>
    </row>
    <row r="9110" spans="2:13">
      <c r="B9110" s="10">
        <v>9107</v>
      </c>
      <c r="C9110" s="13">
        <v>1.4</v>
      </c>
      <c r="D9110" s="13">
        <v>2.8571428571428572</v>
      </c>
      <c r="E9110" s="13">
        <v>14.210526315789473</v>
      </c>
      <c r="F9110" s="13">
        <v>21.135263089479842</v>
      </c>
      <c r="G9110" s="13">
        <v>3.0063694267515921</v>
      </c>
      <c r="H9110" s="13">
        <v>3.9183673469387754</v>
      </c>
      <c r="I9110" s="13">
        <v>2</v>
      </c>
      <c r="J9110" s="13">
        <v>2.5</v>
      </c>
      <c r="K9110" s="13">
        <v>0.1</v>
      </c>
      <c r="L9110" s="13">
        <v>20</v>
      </c>
      <c r="M9110" s="13">
        <v>25.357142857142858</v>
      </c>
    </row>
    <row r="9111" spans="2:13">
      <c r="B9111" s="10">
        <v>9108</v>
      </c>
      <c r="C9111" s="13">
        <v>1.2</v>
      </c>
      <c r="D9111" s="13">
        <v>3.3333333333333335</v>
      </c>
      <c r="E9111" s="13">
        <v>10.588235294117647</v>
      </c>
      <c r="F9111" s="13">
        <v>18.850420168067224</v>
      </c>
      <c r="G9111" s="13">
        <v>2.776470588235294</v>
      </c>
      <c r="H9111" s="13">
        <v>5.4857142857142858</v>
      </c>
      <c r="I9111" s="13">
        <v>1</v>
      </c>
      <c r="J9111" s="13">
        <v>5</v>
      </c>
      <c r="K9111" s="13">
        <v>0.4</v>
      </c>
      <c r="L9111" s="13">
        <v>5</v>
      </c>
      <c r="M9111" s="13">
        <v>13.333333333333334</v>
      </c>
    </row>
    <row r="9112" spans="2:13">
      <c r="B9112" s="10">
        <v>9109</v>
      </c>
      <c r="C9112" s="13">
        <v>1.2</v>
      </c>
      <c r="D9112" s="13">
        <v>3.3333333333333335</v>
      </c>
      <c r="E9112" s="13">
        <v>11.739130434782609</v>
      </c>
      <c r="F9112" s="13">
        <v>18.578104793756967</v>
      </c>
      <c r="G9112" s="13">
        <v>3.1466666666666669</v>
      </c>
      <c r="H9112" s="13">
        <v>3.6923076923076925</v>
      </c>
      <c r="I9112" s="13">
        <v>0.8</v>
      </c>
      <c r="J9112" s="13">
        <v>6.25</v>
      </c>
      <c r="K9112" s="13">
        <v>0.6</v>
      </c>
      <c r="L9112" s="13">
        <v>3.3333333333333335</v>
      </c>
      <c r="M9112" s="13">
        <v>12.916666666666668</v>
      </c>
    </row>
    <row r="9113" spans="2:13">
      <c r="B9113" s="10">
        <v>9110</v>
      </c>
      <c r="C9113" s="13">
        <v>0.2</v>
      </c>
      <c r="D9113" s="13">
        <v>20</v>
      </c>
      <c r="E9113" s="13">
        <v>11.739130434782609</v>
      </c>
      <c r="F9113" s="13">
        <v>20.72114101679319</v>
      </c>
      <c r="G9113" s="13">
        <v>3.496296296296296</v>
      </c>
      <c r="H9113" s="13">
        <v>5.4857142857142858</v>
      </c>
      <c r="I9113" s="13">
        <v>1.4</v>
      </c>
      <c r="J9113" s="13">
        <v>3.5714285714285716</v>
      </c>
      <c r="K9113" s="13">
        <v>0.1</v>
      </c>
      <c r="L9113" s="13">
        <v>20</v>
      </c>
      <c r="M9113" s="13">
        <v>43.571428571428569</v>
      </c>
    </row>
    <row r="9114" spans="2:13">
      <c r="B9114" s="10">
        <v>9111</v>
      </c>
      <c r="C9114" s="13">
        <v>0.2</v>
      </c>
      <c r="D9114" s="13">
        <v>20</v>
      </c>
      <c r="E9114" s="13">
        <v>15.882352941176469</v>
      </c>
      <c r="F9114" s="13">
        <v>24.908940504349399</v>
      </c>
      <c r="G9114" s="13">
        <v>3.8373983739837394</v>
      </c>
      <c r="H9114" s="13">
        <v>5.1891891891891895</v>
      </c>
      <c r="I9114" s="13">
        <v>1.2</v>
      </c>
      <c r="J9114" s="13">
        <v>4.166666666666667</v>
      </c>
      <c r="K9114" s="13">
        <v>0.4</v>
      </c>
      <c r="L9114" s="13">
        <v>5</v>
      </c>
      <c r="M9114" s="13">
        <v>29.166666666666668</v>
      </c>
    </row>
    <row r="9115" spans="2:13">
      <c r="B9115" s="10">
        <v>9112</v>
      </c>
      <c r="C9115" s="13">
        <v>0.4</v>
      </c>
      <c r="D9115" s="13">
        <v>10</v>
      </c>
      <c r="E9115" s="13">
        <v>16.875</v>
      </c>
      <c r="F9115" s="13">
        <v>25.472058823529412</v>
      </c>
      <c r="G9115" s="13">
        <v>2.95</v>
      </c>
      <c r="H9115" s="13">
        <v>5.6470588235294121</v>
      </c>
      <c r="I9115" s="13">
        <v>0.8</v>
      </c>
      <c r="J9115" s="13">
        <v>6.25</v>
      </c>
      <c r="K9115" s="13">
        <v>0.2</v>
      </c>
      <c r="L9115" s="13">
        <v>10</v>
      </c>
      <c r="M9115" s="13">
        <v>26.25</v>
      </c>
    </row>
    <row r="9116" spans="2:13">
      <c r="B9116" s="10">
        <v>9113</v>
      </c>
      <c r="C9116" s="13">
        <v>0.4</v>
      </c>
      <c r="D9116" s="13">
        <v>10</v>
      </c>
      <c r="E9116" s="13">
        <v>12.857142857142858</v>
      </c>
      <c r="F9116" s="13">
        <v>19.231694828469024</v>
      </c>
      <c r="G9116" s="13">
        <v>3.2777777777777777</v>
      </c>
      <c r="H9116" s="13">
        <v>3.096774193548387</v>
      </c>
      <c r="I9116" s="13">
        <v>0.8</v>
      </c>
      <c r="J9116" s="13">
        <v>6.25</v>
      </c>
      <c r="K9116" s="13">
        <v>0.2</v>
      </c>
      <c r="L9116" s="13">
        <v>10</v>
      </c>
      <c r="M9116" s="13">
        <v>26.25</v>
      </c>
    </row>
    <row r="9117" spans="2:13">
      <c r="B9117" s="10">
        <v>9114</v>
      </c>
      <c r="C9117" s="13">
        <v>0.2</v>
      </c>
      <c r="D9117" s="13">
        <v>20</v>
      </c>
      <c r="E9117" s="13">
        <v>13.5</v>
      </c>
      <c r="F9117" s="13">
        <v>21.336657169990502</v>
      </c>
      <c r="G9117" s="13">
        <v>2.9135802469135803</v>
      </c>
      <c r="H9117" s="13">
        <v>4.9230769230769234</v>
      </c>
      <c r="I9117" s="13">
        <v>1.2</v>
      </c>
      <c r="J9117" s="13">
        <v>4.166666666666667</v>
      </c>
      <c r="K9117" s="13">
        <v>0.2</v>
      </c>
      <c r="L9117" s="13">
        <v>10</v>
      </c>
      <c r="M9117" s="13">
        <v>34.166666666666671</v>
      </c>
    </row>
    <row r="9118" spans="2:13">
      <c r="B9118" s="10">
        <v>9115</v>
      </c>
      <c r="C9118" s="13">
        <v>0.6</v>
      </c>
      <c r="D9118" s="13">
        <v>6.666666666666667</v>
      </c>
      <c r="E9118" s="13">
        <v>15</v>
      </c>
      <c r="F9118" s="13">
        <v>22.7890599410416</v>
      </c>
      <c r="G9118" s="13">
        <v>3.3239436619718314</v>
      </c>
      <c r="H9118" s="13">
        <v>4.4651162790697674</v>
      </c>
      <c r="I9118" s="13">
        <v>0.8</v>
      </c>
      <c r="J9118" s="13">
        <v>6.25</v>
      </c>
      <c r="K9118" s="13">
        <v>0.4</v>
      </c>
      <c r="L9118" s="13">
        <v>5</v>
      </c>
      <c r="M9118" s="13">
        <v>17.916666666666668</v>
      </c>
    </row>
    <row r="9119" spans="2:13">
      <c r="B9119" s="10">
        <v>9116</v>
      </c>
      <c r="C9119" s="13">
        <v>0.4</v>
      </c>
      <c r="D9119" s="13">
        <v>10</v>
      </c>
      <c r="E9119" s="13">
        <v>12.272727272727273</v>
      </c>
      <c r="F9119" s="13">
        <v>19.505716963448922</v>
      </c>
      <c r="G9119" s="13">
        <v>2.4329896907216493</v>
      </c>
      <c r="H9119" s="13">
        <v>4.8</v>
      </c>
      <c r="I9119" s="13">
        <v>1.2</v>
      </c>
      <c r="J9119" s="13">
        <v>4.166666666666667</v>
      </c>
      <c r="K9119" s="13">
        <v>0.2</v>
      </c>
      <c r="L9119" s="13">
        <v>10</v>
      </c>
      <c r="M9119" s="13">
        <v>24.166666666666668</v>
      </c>
    </row>
    <row r="9120" spans="2:13">
      <c r="B9120" s="10">
        <v>9117</v>
      </c>
      <c r="C9120" s="13">
        <v>1</v>
      </c>
      <c r="D9120" s="13">
        <v>4</v>
      </c>
      <c r="E9120" s="13">
        <v>15</v>
      </c>
      <c r="F9120" s="13">
        <v>22.110747408619748</v>
      </c>
      <c r="G9120" s="13">
        <v>3.0256410256410255</v>
      </c>
      <c r="H9120" s="13">
        <v>4.0851063829787231</v>
      </c>
      <c r="I9120" s="13">
        <v>0.4</v>
      </c>
      <c r="J9120" s="13">
        <v>12.5</v>
      </c>
      <c r="K9120" s="13">
        <v>0.6</v>
      </c>
      <c r="L9120" s="13">
        <v>3.3333333333333335</v>
      </c>
      <c r="M9120" s="13">
        <v>19.833333333333332</v>
      </c>
    </row>
    <row r="9121" spans="2:13">
      <c r="B9121" s="10">
        <v>9118</v>
      </c>
      <c r="C9121" s="13">
        <v>0.4</v>
      </c>
      <c r="D9121" s="13">
        <v>10</v>
      </c>
      <c r="E9121" s="13">
        <v>16.363636363636363</v>
      </c>
      <c r="F9121" s="13">
        <v>24.091724483227235</v>
      </c>
      <c r="G9121" s="13">
        <v>3.0451612903225804</v>
      </c>
      <c r="H9121" s="13">
        <v>4.6829268292682924</v>
      </c>
      <c r="I9121" s="13">
        <v>1.4</v>
      </c>
      <c r="J9121" s="13">
        <v>3.5714285714285716</v>
      </c>
      <c r="K9121" s="13">
        <v>0.6</v>
      </c>
      <c r="L9121" s="13">
        <v>3.3333333333333335</v>
      </c>
      <c r="M9121" s="13">
        <v>16.904761904761905</v>
      </c>
    </row>
    <row r="9122" spans="2:13">
      <c r="B9122" s="10">
        <v>9119</v>
      </c>
      <c r="C9122" s="13">
        <v>0.6</v>
      </c>
      <c r="D9122" s="13">
        <v>6.666666666666667</v>
      </c>
      <c r="E9122" s="13">
        <v>12.558139534883722</v>
      </c>
      <c r="F9122" s="13">
        <v>19.901304594441296</v>
      </c>
      <c r="G9122" s="13">
        <v>2.8780487804878048</v>
      </c>
      <c r="H9122" s="13">
        <v>4.4651162790697674</v>
      </c>
      <c r="I9122" s="13">
        <v>1.4</v>
      </c>
      <c r="J9122" s="13">
        <v>3.5714285714285716</v>
      </c>
      <c r="K9122" s="13">
        <v>0.4</v>
      </c>
      <c r="L9122" s="13">
        <v>5</v>
      </c>
      <c r="M9122" s="13">
        <v>15.238095238095239</v>
      </c>
    </row>
    <row r="9123" spans="2:13">
      <c r="B9123" s="10">
        <v>9120</v>
      </c>
      <c r="C9123" s="13">
        <v>0.8</v>
      </c>
      <c r="D9123" s="13">
        <v>5</v>
      </c>
      <c r="E9123" s="13">
        <v>13.5</v>
      </c>
      <c r="F9123" s="13">
        <v>23.280554470909799</v>
      </c>
      <c r="G9123" s="13">
        <v>2.3959390862944163</v>
      </c>
      <c r="H9123" s="13">
        <v>7.384615384615385</v>
      </c>
      <c r="I9123" s="13">
        <v>1</v>
      </c>
      <c r="J9123" s="13">
        <v>5</v>
      </c>
      <c r="K9123" s="13">
        <v>0.6</v>
      </c>
      <c r="L9123" s="13">
        <v>3.3333333333333335</v>
      </c>
      <c r="M9123" s="13">
        <v>13.333333333333334</v>
      </c>
    </row>
    <row r="9124" spans="2:13">
      <c r="B9124" s="10">
        <v>9121</v>
      </c>
      <c r="C9124" s="13">
        <v>0.8</v>
      </c>
      <c r="D9124" s="13">
        <v>5</v>
      </c>
      <c r="E9124" s="13">
        <v>14.594594594594593</v>
      </c>
      <c r="F9124" s="13">
        <v>22.405432033018236</v>
      </c>
      <c r="G9124" s="13">
        <v>2.3251231527093594</v>
      </c>
      <c r="H9124" s="13">
        <v>5.4857142857142858</v>
      </c>
      <c r="I9124" s="13">
        <v>1.4</v>
      </c>
      <c r="J9124" s="13">
        <v>3.5714285714285716</v>
      </c>
      <c r="K9124" s="13">
        <v>0.6</v>
      </c>
      <c r="L9124" s="13">
        <v>3.3333333333333335</v>
      </c>
      <c r="M9124" s="13">
        <v>11.904761904761905</v>
      </c>
    </row>
    <row r="9125" spans="2:13">
      <c r="B9125" s="10">
        <v>9122</v>
      </c>
      <c r="C9125" s="13">
        <v>1.2</v>
      </c>
      <c r="D9125" s="13">
        <v>3.3333333333333335</v>
      </c>
      <c r="E9125" s="13">
        <v>13.846153846153847</v>
      </c>
      <c r="F9125" s="13">
        <v>25.075026026604974</v>
      </c>
      <c r="G9125" s="13">
        <v>3.5488721804511276</v>
      </c>
      <c r="H9125" s="13">
        <v>7.68</v>
      </c>
      <c r="I9125" s="13">
        <v>1.2</v>
      </c>
      <c r="J9125" s="13">
        <v>4.166666666666667</v>
      </c>
      <c r="K9125" s="13">
        <v>0.2</v>
      </c>
      <c r="L9125" s="13">
        <v>10</v>
      </c>
      <c r="M9125" s="13">
        <v>17.5</v>
      </c>
    </row>
    <row r="9126" spans="2:13">
      <c r="B9126" s="10">
        <v>9123</v>
      </c>
      <c r="C9126" s="13">
        <v>1.4</v>
      </c>
      <c r="D9126" s="13">
        <v>2.8571428571428572</v>
      </c>
      <c r="E9126" s="13">
        <v>12</v>
      </c>
      <c r="F9126" s="13">
        <v>20.792242624303693</v>
      </c>
      <c r="G9126" s="13">
        <v>3.603053435114504</v>
      </c>
      <c r="H9126" s="13">
        <v>5.1891891891891895</v>
      </c>
      <c r="I9126" s="13">
        <v>0.8</v>
      </c>
      <c r="J9126" s="13">
        <v>6.25</v>
      </c>
      <c r="K9126" s="13">
        <v>0.1</v>
      </c>
      <c r="L9126" s="13">
        <v>20</v>
      </c>
      <c r="M9126" s="13">
        <v>29.107142857142858</v>
      </c>
    </row>
    <row r="9127" spans="2:13">
      <c r="B9127" s="10">
        <v>9124</v>
      </c>
      <c r="C9127" s="13">
        <v>0.6</v>
      </c>
      <c r="D9127" s="13">
        <v>6.666666666666667</v>
      </c>
      <c r="E9127" s="13">
        <v>8.5714285714285712</v>
      </c>
      <c r="F9127" s="13">
        <v>20.408395396073118</v>
      </c>
      <c r="G9127" s="13">
        <v>2.2369668246445498</v>
      </c>
      <c r="H9127" s="13">
        <v>9.6</v>
      </c>
      <c r="I9127" s="13">
        <v>1.2</v>
      </c>
      <c r="J9127" s="13">
        <v>4.166666666666667</v>
      </c>
      <c r="K9127" s="13">
        <v>0.6</v>
      </c>
      <c r="L9127" s="13">
        <v>3.3333333333333335</v>
      </c>
      <c r="M9127" s="13">
        <v>14.166666666666668</v>
      </c>
    </row>
    <row r="9128" spans="2:13">
      <c r="B9128" s="10">
        <v>9125</v>
      </c>
      <c r="C9128" s="13">
        <v>1.8</v>
      </c>
      <c r="D9128" s="13">
        <v>2.2222222222222223</v>
      </c>
      <c r="E9128" s="13">
        <v>25.714285714285715</v>
      </c>
      <c r="F9128" s="13">
        <v>32.481605351170565</v>
      </c>
      <c r="G9128" s="13">
        <v>2.5934065934065931</v>
      </c>
      <c r="H9128" s="13">
        <v>4.1739130434782608</v>
      </c>
      <c r="I9128" s="13">
        <v>0.8</v>
      </c>
      <c r="J9128" s="13">
        <v>6.25</v>
      </c>
      <c r="K9128" s="13">
        <v>0.4</v>
      </c>
      <c r="L9128" s="13">
        <v>5</v>
      </c>
      <c r="M9128" s="13">
        <v>13.472222222222221</v>
      </c>
    </row>
    <row r="9129" spans="2:13">
      <c r="B9129" s="10">
        <v>9126</v>
      </c>
      <c r="C9129" s="13">
        <v>0.1</v>
      </c>
      <c r="D9129" s="13">
        <v>40</v>
      </c>
      <c r="E9129" s="13">
        <v>12.272727272727273</v>
      </c>
      <c r="F9129" s="13">
        <v>20.000815392318145</v>
      </c>
      <c r="G9129" s="13">
        <v>3.0451612903225804</v>
      </c>
      <c r="H9129" s="13">
        <v>4.6829268292682924</v>
      </c>
      <c r="I9129" s="13">
        <v>0.4</v>
      </c>
      <c r="J9129" s="13">
        <v>12.5</v>
      </c>
      <c r="K9129" s="13">
        <v>0.4</v>
      </c>
      <c r="L9129" s="13">
        <v>5</v>
      </c>
      <c r="M9129" s="13">
        <v>57.5</v>
      </c>
    </row>
    <row r="9130" spans="2:13">
      <c r="B9130" s="10">
        <v>9127</v>
      </c>
      <c r="C9130" s="13">
        <v>1</v>
      </c>
      <c r="D9130" s="13">
        <v>4</v>
      </c>
      <c r="E9130" s="13">
        <v>16.363636363636363</v>
      </c>
      <c r="F9130" s="13">
        <v>22.97468049192187</v>
      </c>
      <c r="G9130" s="13">
        <v>3.3006993006993004</v>
      </c>
      <c r="H9130" s="13">
        <v>3.3103448275862069</v>
      </c>
      <c r="I9130" s="13">
        <v>0.8</v>
      </c>
      <c r="J9130" s="13">
        <v>6.25</v>
      </c>
      <c r="K9130" s="13">
        <v>0.6</v>
      </c>
      <c r="L9130" s="13">
        <v>3.3333333333333335</v>
      </c>
      <c r="M9130" s="13">
        <v>13.583333333333334</v>
      </c>
    </row>
    <row r="9131" spans="2:13">
      <c r="B9131" s="10">
        <v>9128</v>
      </c>
      <c r="C9131" s="13">
        <v>1.2</v>
      </c>
      <c r="D9131" s="13">
        <v>3.3333333333333335</v>
      </c>
      <c r="E9131" s="13">
        <v>8.5714285714285712</v>
      </c>
      <c r="F9131" s="13">
        <v>16.384062580994794</v>
      </c>
      <c r="G9131" s="13">
        <v>3.3475177304964543</v>
      </c>
      <c r="H9131" s="13">
        <v>4.4651162790697674</v>
      </c>
      <c r="I9131" s="13">
        <v>0.8</v>
      </c>
      <c r="J9131" s="13">
        <v>6.25</v>
      </c>
      <c r="K9131" s="13">
        <v>0.2</v>
      </c>
      <c r="L9131" s="13">
        <v>10</v>
      </c>
      <c r="M9131" s="13">
        <v>19.583333333333336</v>
      </c>
    </row>
    <row r="9132" spans="2:13">
      <c r="B9132" s="10">
        <v>9129</v>
      </c>
      <c r="C9132" s="13">
        <v>0.6</v>
      </c>
      <c r="D9132" s="13">
        <v>6.666666666666667</v>
      </c>
      <c r="E9132" s="13">
        <v>13.5</v>
      </c>
      <c r="F9132" s="13">
        <v>20.545161290322582</v>
      </c>
      <c r="G9132" s="13">
        <v>3.0451612903225804</v>
      </c>
      <c r="H9132" s="13">
        <v>4</v>
      </c>
      <c r="I9132" s="13">
        <v>0.8</v>
      </c>
      <c r="J9132" s="13">
        <v>6.25</v>
      </c>
      <c r="K9132" s="13">
        <v>0.4</v>
      </c>
      <c r="L9132" s="13">
        <v>5</v>
      </c>
      <c r="M9132" s="13">
        <v>17.916666666666668</v>
      </c>
    </row>
    <row r="9133" spans="2:13">
      <c r="B9133" s="10">
        <v>9130</v>
      </c>
      <c r="C9133" s="13">
        <v>0.8</v>
      </c>
      <c r="D9133" s="13">
        <v>5</v>
      </c>
      <c r="E9133" s="13">
        <v>8.8524590163934427</v>
      </c>
      <c r="F9133" s="13">
        <v>14.500584561293181</v>
      </c>
      <c r="G9133" s="13">
        <v>2.5513513513513515</v>
      </c>
      <c r="H9133" s="13">
        <v>3.096774193548387</v>
      </c>
      <c r="I9133" s="13">
        <v>1</v>
      </c>
      <c r="J9133" s="13">
        <v>5</v>
      </c>
      <c r="K9133" s="13">
        <v>0.6</v>
      </c>
      <c r="L9133" s="13">
        <v>3.3333333333333335</v>
      </c>
      <c r="M9133" s="13">
        <v>13.333333333333334</v>
      </c>
    </row>
    <row r="9134" spans="2:13">
      <c r="B9134" s="10">
        <v>9131</v>
      </c>
      <c r="C9134" s="13">
        <v>0.2</v>
      </c>
      <c r="D9134" s="13">
        <v>20</v>
      </c>
      <c r="E9134" s="13">
        <v>9.1525423728813564</v>
      </c>
      <c r="F9134" s="13">
        <v>16.73117472362204</v>
      </c>
      <c r="G9134" s="13">
        <v>2.8957055214723924</v>
      </c>
      <c r="H9134" s="13">
        <v>4.6829268292682924</v>
      </c>
      <c r="I9134" s="13">
        <v>0.6</v>
      </c>
      <c r="J9134" s="13">
        <v>8.3333333333333339</v>
      </c>
      <c r="K9134" s="13">
        <v>0.4</v>
      </c>
      <c r="L9134" s="13">
        <v>5</v>
      </c>
      <c r="M9134" s="13">
        <v>33.333333333333336</v>
      </c>
    </row>
    <row r="9135" spans="2:13">
      <c r="B9135" s="10">
        <v>9132</v>
      </c>
      <c r="C9135" s="13">
        <v>0.6</v>
      </c>
      <c r="D9135" s="13">
        <v>6.666666666666667</v>
      </c>
      <c r="E9135" s="13">
        <v>18</v>
      </c>
      <c r="F9135" s="13">
        <v>24.410879868122812</v>
      </c>
      <c r="G9135" s="13">
        <v>2.2369668246445498</v>
      </c>
      <c r="H9135" s="13">
        <v>4.1739130434782608</v>
      </c>
      <c r="I9135" s="13">
        <v>1</v>
      </c>
      <c r="J9135" s="13">
        <v>5</v>
      </c>
      <c r="K9135" s="13">
        <v>0.1</v>
      </c>
      <c r="L9135" s="13">
        <v>20</v>
      </c>
      <c r="M9135" s="13">
        <v>31.666666666666668</v>
      </c>
    </row>
    <row r="9136" spans="2:13">
      <c r="B9136" s="10">
        <v>9133</v>
      </c>
      <c r="C9136" s="13">
        <v>0.2</v>
      </c>
      <c r="D9136" s="13">
        <v>20</v>
      </c>
      <c r="E9136" s="13">
        <v>19.285714285714288</v>
      </c>
      <c r="F9136" s="13">
        <v>27.785714285714292</v>
      </c>
      <c r="G9136" s="13">
        <v>2.6818181818181817</v>
      </c>
      <c r="H9136" s="13">
        <v>5.8181818181818183</v>
      </c>
      <c r="I9136" s="13">
        <v>1</v>
      </c>
      <c r="J9136" s="13">
        <v>5</v>
      </c>
      <c r="K9136" s="13">
        <v>0.1</v>
      </c>
      <c r="L9136" s="13">
        <v>20</v>
      </c>
      <c r="M9136" s="13">
        <v>45</v>
      </c>
    </row>
    <row r="9137" spans="2:13">
      <c r="B9137" s="10">
        <v>9134</v>
      </c>
      <c r="C9137" s="13">
        <v>1</v>
      </c>
      <c r="D9137" s="13">
        <v>4</v>
      </c>
      <c r="E9137" s="13">
        <v>10.188679245283019</v>
      </c>
      <c r="F9137" s="13">
        <v>16.033363086032434</v>
      </c>
      <c r="G9137" s="13">
        <v>2.6971428571428571</v>
      </c>
      <c r="H9137" s="13">
        <v>3.1475409836065573</v>
      </c>
      <c r="I9137" s="13">
        <v>0.8</v>
      </c>
      <c r="J9137" s="13">
        <v>6.25</v>
      </c>
      <c r="K9137" s="13">
        <v>0.6</v>
      </c>
      <c r="L9137" s="13">
        <v>3.3333333333333335</v>
      </c>
      <c r="M9137" s="13">
        <v>13.583333333333334</v>
      </c>
    </row>
    <row r="9138" spans="2:13">
      <c r="B9138" s="10">
        <v>9135</v>
      </c>
      <c r="C9138" s="13">
        <v>1.2</v>
      </c>
      <c r="D9138" s="13">
        <v>3.3333333333333335</v>
      </c>
      <c r="E9138" s="13">
        <v>12.558139534883722</v>
      </c>
      <c r="F9138" s="13">
        <v>24.432078928823117</v>
      </c>
      <c r="G9138" s="13">
        <v>3.1466666666666669</v>
      </c>
      <c r="H9138" s="13">
        <v>8.7272727272727266</v>
      </c>
      <c r="I9138" s="13">
        <v>1</v>
      </c>
      <c r="J9138" s="13">
        <v>5</v>
      </c>
      <c r="K9138" s="13">
        <v>0.2</v>
      </c>
      <c r="L9138" s="13">
        <v>10</v>
      </c>
      <c r="M9138" s="13">
        <v>18.333333333333336</v>
      </c>
    </row>
    <row r="9139" spans="2:13">
      <c r="B9139" s="10">
        <v>9136</v>
      </c>
      <c r="C9139" s="13">
        <v>0.8</v>
      </c>
      <c r="D9139" s="13">
        <v>5</v>
      </c>
      <c r="E9139" s="13">
        <v>14.594594594594593</v>
      </c>
      <c r="F9139" s="13">
        <v>23.053755742497462</v>
      </c>
      <c r="G9139" s="13">
        <v>3.1258278145695364</v>
      </c>
      <c r="H9139" s="13">
        <v>5.333333333333333</v>
      </c>
      <c r="I9139" s="13">
        <v>0.8</v>
      </c>
      <c r="J9139" s="13">
        <v>6.25</v>
      </c>
      <c r="K9139" s="13">
        <v>0.8</v>
      </c>
      <c r="L9139" s="13">
        <v>2.5</v>
      </c>
      <c r="M9139" s="13">
        <v>13.75</v>
      </c>
    </row>
    <row r="9140" spans="2:13">
      <c r="B9140" s="10">
        <v>9137</v>
      </c>
      <c r="C9140" s="13">
        <v>1.2</v>
      </c>
      <c r="D9140" s="13">
        <v>3.3333333333333335</v>
      </c>
      <c r="E9140" s="13">
        <v>14.594594594594593</v>
      </c>
      <c r="F9140" s="13">
        <v>20.142853301062253</v>
      </c>
      <c r="G9140" s="13">
        <v>2.3482587064676617</v>
      </c>
      <c r="H9140" s="13">
        <v>3.2</v>
      </c>
      <c r="I9140" s="13">
        <v>0.8</v>
      </c>
      <c r="J9140" s="13">
        <v>6.25</v>
      </c>
      <c r="K9140" s="13">
        <v>0.4</v>
      </c>
      <c r="L9140" s="13">
        <v>5</v>
      </c>
      <c r="M9140" s="13">
        <v>14.583333333333334</v>
      </c>
    </row>
    <row r="9141" spans="2:13">
      <c r="B9141" s="10">
        <v>9138</v>
      </c>
      <c r="C9141" s="13">
        <v>1.2</v>
      </c>
      <c r="D9141" s="13">
        <v>3.3333333333333335</v>
      </c>
      <c r="E9141" s="13">
        <v>13.5</v>
      </c>
      <c r="F9141" s="13">
        <v>21.973056057866188</v>
      </c>
      <c r="G9141" s="13">
        <v>2.9873417721518987</v>
      </c>
      <c r="H9141" s="13">
        <v>5.4857142857142858</v>
      </c>
      <c r="I9141" s="13">
        <v>1.2</v>
      </c>
      <c r="J9141" s="13">
        <v>4.166666666666667</v>
      </c>
      <c r="K9141" s="13">
        <v>0.4</v>
      </c>
      <c r="L9141" s="13">
        <v>5</v>
      </c>
      <c r="M9141" s="13">
        <v>12.5</v>
      </c>
    </row>
    <row r="9142" spans="2:13">
      <c r="B9142" s="10">
        <v>9139</v>
      </c>
      <c r="C9142" s="13">
        <v>0.6</v>
      </c>
      <c r="D9142" s="13">
        <v>6.666666666666667</v>
      </c>
      <c r="E9142" s="13">
        <v>16.875</v>
      </c>
      <c r="F9142" s="13">
        <v>26.987315270935962</v>
      </c>
      <c r="G9142" s="13">
        <v>3.2551724137931033</v>
      </c>
      <c r="H9142" s="13">
        <v>6.8571428571428568</v>
      </c>
      <c r="I9142" s="13">
        <v>0.4</v>
      </c>
      <c r="J9142" s="13">
        <v>12.5</v>
      </c>
      <c r="K9142" s="13">
        <v>0.4</v>
      </c>
      <c r="L9142" s="13">
        <v>5</v>
      </c>
      <c r="M9142" s="13">
        <v>24.166666666666668</v>
      </c>
    </row>
    <row r="9143" spans="2:13">
      <c r="B9143" s="10">
        <v>9140</v>
      </c>
      <c r="C9143" s="13">
        <v>1</v>
      </c>
      <c r="D9143" s="13">
        <v>4</v>
      </c>
      <c r="E9143" s="13">
        <v>7.2972972972972965</v>
      </c>
      <c r="F9143" s="13">
        <v>14.530174009626064</v>
      </c>
      <c r="G9143" s="13">
        <v>3.2328767123287672</v>
      </c>
      <c r="H9143" s="13">
        <v>4</v>
      </c>
      <c r="I9143" s="13">
        <v>1.6</v>
      </c>
      <c r="J9143" s="13">
        <v>3.125</v>
      </c>
      <c r="K9143" s="13">
        <v>0.4</v>
      </c>
      <c r="L9143" s="13">
        <v>5</v>
      </c>
      <c r="M9143" s="13">
        <v>12.125</v>
      </c>
    </row>
    <row r="9144" spans="2:13">
      <c r="B9144" s="10">
        <v>9141</v>
      </c>
      <c r="C9144" s="13">
        <v>0.6</v>
      </c>
      <c r="D9144" s="13">
        <v>6.666666666666667</v>
      </c>
      <c r="E9144" s="13">
        <v>12.558139534883722</v>
      </c>
      <c r="F9144" s="13">
        <v>21.314575796390976</v>
      </c>
      <c r="G9144" s="13">
        <v>2.1357466063348416</v>
      </c>
      <c r="H9144" s="13">
        <v>6.6206896551724137</v>
      </c>
      <c r="I9144" s="13">
        <v>1</v>
      </c>
      <c r="J9144" s="13">
        <v>5</v>
      </c>
      <c r="K9144" s="13">
        <v>0.4</v>
      </c>
      <c r="L9144" s="13">
        <v>5</v>
      </c>
      <c r="M9144" s="13">
        <v>16.666666666666668</v>
      </c>
    </row>
    <row r="9145" spans="2:13">
      <c r="B9145" s="10">
        <v>9142</v>
      </c>
      <c r="C9145" s="13">
        <v>1</v>
      </c>
      <c r="D9145" s="13">
        <v>4</v>
      </c>
      <c r="E9145" s="13">
        <v>15</v>
      </c>
      <c r="F9145" s="13">
        <v>25.068027210884356</v>
      </c>
      <c r="G9145" s="13">
        <v>3.2108843537414966</v>
      </c>
      <c r="H9145" s="13">
        <v>6.8571428571428568</v>
      </c>
      <c r="I9145" s="13">
        <v>1.2</v>
      </c>
      <c r="J9145" s="13">
        <v>4.166666666666667</v>
      </c>
      <c r="K9145" s="13">
        <v>0.4</v>
      </c>
      <c r="L9145" s="13">
        <v>5</v>
      </c>
      <c r="M9145" s="13">
        <v>13.166666666666668</v>
      </c>
    </row>
    <row r="9146" spans="2:13">
      <c r="B9146" s="10">
        <v>9143</v>
      </c>
      <c r="C9146" s="13">
        <v>1</v>
      </c>
      <c r="D9146" s="13">
        <v>4</v>
      </c>
      <c r="E9146" s="13">
        <v>8.5714285714285712</v>
      </c>
      <c r="F9146" s="13">
        <v>15.347517730496454</v>
      </c>
      <c r="G9146" s="13">
        <v>3.3475177304964543</v>
      </c>
      <c r="H9146" s="13">
        <v>3.4285714285714284</v>
      </c>
      <c r="I9146" s="13">
        <v>0.8</v>
      </c>
      <c r="J9146" s="13">
        <v>6.25</v>
      </c>
      <c r="K9146" s="13">
        <v>0.2</v>
      </c>
      <c r="L9146" s="13">
        <v>10</v>
      </c>
      <c r="M9146" s="13">
        <v>20.25</v>
      </c>
    </row>
    <row r="9147" spans="2:13">
      <c r="B9147" s="10">
        <v>9144</v>
      </c>
      <c r="C9147" s="13">
        <v>0.8</v>
      </c>
      <c r="D9147" s="13">
        <v>5</v>
      </c>
      <c r="E9147" s="13">
        <v>10</v>
      </c>
      <c r="F9147" s="13">
        <v>18.02834008097166</v>
      </c>
      <c r="G9147" s="13">
        <v>3.1052631578947372</v>
      </c>
      <c r="H9147" s="13">
        <v>4.9230769230769234</v>
      </c>
      <c r="I9147" s="13">
        <v>1</v>
      </c>
      <c r="J9147" s="13">
        <v>5</v>
      </c>
      <c r="K9147" s="13">
        <v>0.6</v>
      </c>
      <c r="L9147" s="13">
        <v>3.3333333333333335</v>
      </c>
      <c r="M9147" s="13">
        <v>13.333333333333334</v>
      </c>
    </row>
    <row r="9148" spans="2:13">
      <c r="B9148" s="10">
        <v>9145</v>
      </c>
      <c r="C9148" s="13">
        <v>0.2</v>
      </c>
      <c r="D9148" s="13">
        <v>20</v>
      </c>
      <c r="E9148" s="13">
        <v>10.8</v>
      </c>
      <c r="F9148" s="13">
        <v>17.277777777777779</v>
      </c>
      <c r="G9148" s="13">
        <v>3.2777777777777777</v>
      </c>
      <c r="H9148" s="13">
        <v>3.2</v>
      </c>
      <c r="I9148" s="13">
        <v>1</v>
      </c>
      <c r="J9148" s="13">
        <v>5</v>
      </c>
      <c r="K9148" s="13">
        <v>0.6</v>
      </c>
      <c r="L9148" s="13">
        <v>3.3333333333333335</v>
      </c>
      <c r="M9148" s="13">
        <v>28.333333333333332</v>
      </c>
    </row>
    <row r="9149" spans="2:13">
      <c r="B9149" s="10">
        <v>9146</v>
      </c>
      <c r="C9149" s="13">
        <v>0.6</v>
      </c>
      <c r="D9149" s="13">
        <v>6.666666666666667</v>
      </c>
      <c r="E9149" s="13">
        <v>10.384615384615385</v>
      </c>
      <c r="F9149" s="13">
        <v>20.355877520537714</v>
      </c>
      <c r="G9149" s="13">
        <v>2.29126213592233</v>
      </c>
      <c r="H9149" s="13">
        <v>7.68</v>
      </c>
      <c r="I9149" s="13">
        <v>1</v>
      </c>
      <c r="J9149" s="13">
        <v>5</v>
      </c>
      <c r="K9149" s="13">
        <v>0.2</v>
      </c>
      <c r="L9149" s="13">
        <v>10</v>
      </c>
      <c r="M9149" s="13">
        <v>21.666666666666668</v>
      </c>
    </row>
    <row r="9150" spans="2:13">
      <c r="B9150" s="10">
        <v>9147</v>
      </c>
      <c r="C9150" s="13">
        <v>0.8</v>
      </c>
      <c r="D9150" s="13">
        <v>5</v>
      </c>
      <c r="E9150" s="13">
        <v>8.8524590163934427</v>
      </c>
      <c r="F9150" s="13">
        <v>20.38925555318998</v>
      </c>
      <c r="G9150" s="13">
        <v>2.8095238095238098</v>
      </c>
      <c r="H9150" s="13">
        <v>8.7272727272727266</v>
      </c>
      <c r="I9150" s="13">
        <v>1.2</v>
      </c>
      <c r="J9150" s="13">
        <v>4.166666666666667</v>
      </c>
      <c r="K9150" s="13">
        <v>0.4</v>
      </c>
      <c r="L9150" s="13">
        <v>5</v>
      </c>
      <c r="M9150" s="13">
        <v>14.166666666666668</v>
      </c>
    </row>
    <row r="9151" spans="2:13">
      <c r="B9151" s="10">
        <v>9148</v>
      </c>
      <c r="C9151" s="13">
        <v>1.4</v>
      </c>
      <c r="D9151" s="13">
        <v>2.8571428571428572</v>
      </c>
      <c r="E9151" s="13">
        <v>10</v>
      </c>
      <c r="F9151" s="13">
        <v>17.297354497354497</v>
      </c>
      <c r="G9151" s="13">
        <v>2.4973544973544972</v>
      </c>
      <c r="H9151" s="13">
        <v>4.8</v>
      </c>
      <c r="I9151" s="13">
        <v>0.6</v>
      </c>
      <c r="J9151" s="13">
        <v>8.3333333333333339</v>
      </c>
      <c r="K9151" s="13">
        <v>0.4</v>
      </c>
      <c r="L9151" s="13">
        <v>5</v>
      </c>
      <c r="M9151" s="13">
        <v>16.19047619047619</v>
      </c>
    </row>
    <row r="9152" spans="2:13">
      <c r="B9152" s="10">
        <v>9149</v>
      </c>
      <c r="C9152" s="13">
        <v>1</v>
      </c>
      <c r="D9152" s="13">
        <v>4</v>
      </c>
      <c r="E9152" s="13">
        <v>10.8</v>
      </c>
      <c r="F9152" s="13">
        <v>18.730680359435176</v>
      </c>
      <c r="G9152" s="13">
        <v>2.8780487804878048</v>
      </c>
      <c r="H9152" s="13">
        <v>5.0526315789473681</v>
      </c>
      <c r="I9152" s="13">
        <v>1</v>
      </c>
      <c r="J9152" s="13">
        <v>5</v>
      </c>
      <c r="K9152" s="13">
        <v>0.6</v>
      </c>
      <c r="L9152" s="13">
        <v>3.3333333333333335</v>
      </c>
      <c r="M9152" s="13">
        <v>12.333333333333334</v>
      </c>
    </row>
    <row r="9153" spans="2:13">
      <c r="B9153" s="10">
        <v>9150</v>
      </c>
      <c r="C9153" s="13">
        <v>1</v>
      </c>
      <c r="D9153" s="13">
        <v>4</v>
      </c>
      <c r="E9153" s="13">
        <v>12.272727272727273</v>
      </c>
      <c r="F9153" s="13">
        <v>18.798829426295882</v>
      </c>
      <c r="G9153" s="13">
        <v>2.6077348066298343</v>
      </c>
      <c r="H9153" s="13">
        <v>3.9183673469387754</v>
      </c>
      <c r="I9153" s="13">
        <v>0.8</v>
      </c>
      <c r="J9153" s="13">
        <v>6.25</v>
      </c>
      <c r="K9153" s="13">
        <v>0.2</v>
      </c>
      <c r="L9153" s="13">
        <v>10</v>
      </c>
      <c r="M9153" s="13">
        <v>20.25</v>
      </c>
    </row>
    <row r="9154" spans="2:13">
      <c r="B9154" s="10">
        <v>9151</v>
      </c>
      <c r="C9154" s="13">
        <v>1</v>
      </c>
      <c r="D9154" s="13">
        <v>4</v>
      </c>
      <c r="E9154" s="13">
        <v>14.594594594594593</v>
      </c>
      <c r="F9154" s="13">
        <v>20.387089075830797</v>
      </c>
      <c r="G9154" s="13">
        <v>3.1258278145695364</v>
      </c>
      <c r="H9154" s="13">
        <v>2.6666666666666665</v>
      </c>
      <c r="I9154" s="13">
        <v>0.4</v>
      </c>
      <c r="J9154" s="13">
        <v>12.5</v>
      </c>
      <c r="K9154" s="13">
        <v>0.4</v>
      </c>
      <c r="L9154" s="13">
        <v>5</v>
      </c>
      <c r="M9154" s="13">
        <v>21.5</v>
      </c>
    </row>
    <row r="9155" spans="2:13">
      <c r="B9155" s="10">
        <v>9152</v>
      </c>
      <c r="C9155" s="13">
        <v>1</v>
      </c>
      <c r="D9155" s="13">
        <v>4</v>
      </c>
      <c r="E9155" s="13">
        <v>10.8</v>
      </c>
      <c r="F9155" s="13">
        <v>17.750383631713557</v>
      </c>
      <c r="G9155" s="13">
        <v>2.776470588235294</v>
      </c>
      <c r="H9155" s="13">
        <v>4.1739130434782608</v>
      </c>
      <c r="I9155" s="13">
        <v>0.8</v>
      </c>
      <c r="J9155" s="13">
        <v>6.25</v>
      </c>
      <c r="K9155" s="13">
        <v>0.6</v>
      </c>
      <c r="L9155" s="13">
        <v>3.3333333333333335</v>
      </c>
      <c r="M9155" s="13">
        <v>13.583333333333334</v>
      </c>
    </row>
    <row r="9156" spans="2:13">
      <c r="B9156" s="10">
        <v>9153</v>
      </c>
      <c r="C9156" s="13">
        <v>1.2</v>
      </c>
      <c r="D9156" s="13">
        <v>3.3333333333333335</v>
      </c>
      <c r="E9156" s="13">
        <v>15.428571428571429</v>
      </c>
      <c r="F9156" s="13">
        <v>23.768274188656353</v>
      </c>
      <c r="G9156" s="13">
        <v>3.0063694267515921</v>
      </c>
      <c r="H9156" s="13">
        <v>5.333333333333333</v>
      </c>
      <c r="I9156" s="13">
        <v>1</v>
      </c>
      <c r="J9156" s="13">
        <v>5</v>
      </c>
      <c r="K9156" s="13">
        <v>0.2</v>
      </c>
      <c r="L9156" s="13">
        <v>10</v>
      </c>
      <c r="M9156" s="13">
        <v>18.333333333333336</v>
      </c>
    </row>
    <row r="9157" spans="2:13">
      <c r="B9157" s="10">
        <v>9154</v>
      </c>
      <c r="C9157" s="13">
        <v>1</v>
      </c>
      <c r="D9157" s="13">
        <v>4</v>
      </c>
      <c r="E9157" s="13">
        <v>10</v>
      </c>
      <c r="F9157" s="13">
        <v>16.487114000464359</v>
      </c>
      <c r="G9157" s="13">
        <v>3.2328767123287672</v>
      </c>
      <c r="H9157" s="13">
        <v>3.2542372881355934</v>
      </c>
      <c r="I9157" s="13">
        <v>0.8</v>
      </c>
      <c r="J9157" s="13">
        <v>6.25</v>
      </c>
      <c r="K9157" s="13">
        <v>0.2</v>
      </c>
      <c r="L9157" s="13">
        <v>10</v>
      </c>
      <c r="M9157" s="13">
        <v>20.25</v>
      </c>
    </row>
    <row r="9158" spans="2:13">
      <c r="B9158" s="10">
        <v>9155</v>
      </c>
      <c r="C9158" s="13">
        <v>0.8</v>
      </c>
      <c r="D9158" s="13">
        <v>5</v>
      </c>
      <c r="E9158" s="13">
        <v>12</v>
      </c>
      <c r="F9158" s="13">
        <v>18.389450549450551</v>
      </c>
      <c r="G9158" s="13">
        <v>2.6971428571428571</v>
      </c>
      <c r="H9158" s="13">
        <v>3.6923076923076925</v>
      </c>
      <c r="I9158" s="13">
        <v>0.6</v>
      </c>
      <c r="J9158" s="13">
        <v>8.3333333333333339</v>
      </c>
      <c r="K9158" s="13">
        <v>0.6</v>
      </c>
      <c r="L9158" s="13">
        <v>3.3333333333333335</v>
      </c>
      <c r="M9158" s="13">
        <v>16.666666666666668</v>
      </c>
    </row>
    <row r="9159" spans="2:13">
      <c r="B9159" s="10">
        <v>9156</v>
      </c>
      <c r="C9159" s="13">
        <v>0.6</v>
      </c>
      <c r="D9159" s="13">
        <v>6.666666666666667</v>
      </c>
      <c r="E9159" s="13">
        <v>13.846153846153847</v>
      </c>
      <c r="F9159" s="13">
        <v>21.696865910321467</v>
      </c>
      <c r="G9159" s="13">
        <v>3.1677852348993287</v>
      </c>
      <c r="H9159" s="13">
        <v>4.6829268292682924</v>
      </c>
      <c r="I9159" s="13">
        <v>1</v>
      </c>
      <c r="J9159" s="13">
        <v>5</v>
      </c>
      <c r="K9159" s="13">
        <v>0.2</v>
      </c>
      <c r="L9159" s="13">
        <v>10</v>
      </c>
      <c r="M9159" s="13">
        <v>21.666666666666668</v>
      </c>
    </row>
    <row r="9160" spans="2:13">
      <c r="B9160" s="10">
        <v>9157</v>
      </c>
      <c r="C9160" s="13">
        <v>0.2</v>
      </c>
      <c r="D9160" s="13">
        <v>20</v>
      </c>
      <c r="E9160" s="13">
        <v>12.558139534883722</v>
      </c>
      <c r="F9160" s="13">
        <v>18.289218582418464</v>
      </c>
      <c r="G9160" s="13">
        <v>3.3006993006993004</v>
      </c>
      <c r="H9160" s="13">
        <v>2.4303797468354431</v>
      </c>
      <c r="I9160" s="13">
        <v>0.8</v>
      </c>
      <c r="J9160" s="13">
        <v>6.25</v>
      </c>
      <c r="K9160" s="13">
        <v>0.6</v>
      </c>
      <c r="L9160" s="13">
        <v>3.3333333333333335</v>
      </c>
      <c r="M9160" s="13">
        <v>29.583333333333332</v>
      </c>
    </row>
    <row r="9161" spans="2:13">
      <c r="B9161" s="10">
        <v>9158</v>
      </c>
      <c r="C9161" s="13">
        <v>1</v>
      </c>
      <c r="D9161" s="13">
        <v>4</v>
      </c>
      <c r="E9161" s="13">
        <v>9.8181818181818166</v>
      </c>
      <c r="F9161" s="13">
        <v>17.704513864513864</v>
      </c>
      <c r="G9161" s="13">
        <v>2.6971428571428571</v>
      </c>
      <c r="H9161" s="13">
        <v>5.1891891891891895</v>
      </c>
      <c r="I9161" s="13">
        <v>0.4</v>
      </c>
      <c r="J9161" s="13">
        <v>12.5</v>
      </c>
      <c r="K9161" s="13">
        <v>0.6</v>
      </c>
      <c r="L9161" s="13">
        <v>3.3333333333333335</v>
      </c>
      <c r="M9161" s="13">
        <v>19.833333333333332</v>
      </c>
    </row>
    <row r="9162" spans="2:13">
      <c r="B9162" s="10">
        <v>9159</v>
      </c>
      <c r="C9162" s="13">
        <v>1.2</v>
      </c>
      <c r="D9162" s="13">
        <v>3.3333333333333335</v>
      </c>
      <c r="E9162" s="13">
        <v>12.272727272727273</v>
      </c>
      <c r="F9162" s="13">
        <v>19.583315508021393</v>
      </c>
      <c r="G9162" s="13">
        <v>3.4705882352941178</v>
      </c>
      <c r="H9162" s="13">
        <v>3.84</v>
      </c>
      <c r="I9162" s="13">
        <v>0.8</v>
      </c>
      <c r="J9162" s="13">
        <v>6.25</v>
      </c>
      <c r="K9162" s="13">
        <v>0.6</v>
      </c>
      <c r="L9162" s="13">
        <v>3.3333333333333335</v>
      </c>
      <c r="M9162" s="13">
        <v>12.916666666666668</v>
      </c>
    </row>
    <row r="9163" spans="2:13">
      <c r="B9163" s="10">
        <v>9160</v>
      </c>
      <c r="C9163" s="13">
        <v>0.6</v>
      </c>
      <c r="D9163" s="13">
        <v>6.666666666666667</v>
      </c>
      <c r="E9163" s="13">
        <v>16.875</v>
      </c>
      <c r="F9163" s="13">
        <v>23.14654266498529</v>
      </c>
      <c r="G9163" s="13">
        <v>2.5792349726775954</v>
      </c>
      <c r="H9163" s="13">
        <v>3.6923076923076925</v>
      </c>
      <c r="I9163" s="13">
        <v>1</v>
      </c>
      <c r="J9163" s="13">
        <v>5</v>
      </c>
      <c r="K9163" s="13">
        <v>0.1</v>
      </c>
      <c r="L9163" s="13">
        <v>20</v>
      </c>
      <c r="M9163" s="13">
        <v>31.666666666666668</v>
      </c>
    </row>
    <row r="9164" spans="2:13">
      <c r="B9164" s="10">
        <v>9161</v>
      </c>
      <c r="C9164" s="13">
        <v>0.6</v>
      </c>
      <c r="D9164" s="13">
        <v>6.666666666666667</v>
      </c>
      <c r="E9164" s="13">
        <v>11.739130434782609</v>
      </c>
      <c r="F9164" s="13">
        <v>21.164771460423637</v>
      </c>
      <c r="G9164" s="13">
        <v>3.0256410256410255</v>
      </c>
      <c r="H9164" s="13">
        <v>6.4</v>
      </c>
      <c r="I9164" s="13">
        <v>1.2</v>
      </c>
      <c r="J9164" s="13">
        <v>4.166666666666667</v>
      </c>
      <c r="K9164" s="13">
        <v>0.2</v>
      </c>
      <c r="L9164" s="13">
        <v>10</v>
      </c>
      <c r="M9164" s="13">
        <v>20.833333333333336</v>
      </c>
    </row>
    <row r="9165" spans="2:13">
      <c r="B9165" s="10">
        <v>9162</v>
      </c>
      <c r="C9165" s="13">
        <v>0.8</v>
      </c>
      <c r="D9165" s="13">
        <v>5</v>
      </c>
      <c r="E9165" s="13">
        <v>8.5714285714285712</v>
      </c>
      <c r="F9165" s="13">
        <v>14.804463142491311</v>
      </c>
      <c r="G9165" s="13">
        <v>3.3239436619718314</v>
      </c>
      <c r="H9165" s="13">
        <v>2.9090909090909092</v>
      </c>
      <c r="I9165" s="13">
        <v>1</v>
      </c>
      <c r="J9165" s="13">
        <v>5</v>
      </c>
      <c r="K9165" s="13">
        <v>0.6</v>
      </c>
      <c r="L9165" s="13">
        <v>3.3333333333333335</v>
      </c>
      <c r="M9165" s="13">
        <v>13.333333333333334</v>
      </c>
    </row>
    <row r="9166" spans="2:13">
      <c r="B9166" s="10">
        <v>9163</v>
      </c>
      <c r="C9166" s="13">
        <v>1</v>
      </c>
      <c r="D9166" s="13">
        <v>4</v>
      </c>
      <c r="E9166" s="13">
        <v>14.594594594594593</v>
      </c>
      <c r="F9166" s="13">
        <v>21.21272381349527</v>
      </c>
      <c r="G9166" s="13">
        <v>3.4705882352941178</v>
      </c>
      <c r="H9166" s="13">
        <v>3.1475409836065573</v>
      </c>
      <c r="I9166" s="13">
        <v>1</v>
      </c>
      <c r="J9166" s="13">
        <v>5</v>
      </c>
      <c r="K9166" s="13">
        <v>0.6</v>
      </c>
      <c r="L9166" s="13">
        <v>3.3333333333333335</v>
      </c>
      <c r="M9166" s="13">
        <v>12.333333333333334</v>
      </c>
    </row>
    <row r="9167" spans="2:13">
      <c r="B9167" s="10">
        <v>9164</v>
      </c>
      <c r="C9167" s="13">
        <v>1</v>
      </c>
      <c r="D9167" s="13">
        <v>4</v>
      </c>
      <c r="E9167" s="13">
        <v>13.846153846153847</v>
      </c>
      <c r="F9167" s="13">
        <v>21.386135876701914</v>
      </c>
      <c r="G9167" s="13">
        <v>2.9685534591194971</v>
      </c>
      <c r="H9167" s="13">
        <v>4.5714285714285712</v>
      </c>
      <c r="I9167" s="13">
        <v>1</v>
      </c>
      <c r="J9167" s="13">
        <v>5</v>
      </c>
      <c r="K9167" s="13">
        <v>0.8</v>
      </c>
      <c r="L9167" s="13">
        <v>2.5</v>
      </c>
      <c r="M9167" s="13">
        <v>11.5</v>
      </c>
    </row>
    <row r="9168" spans="2:13">
      <c r="B9168" s="10">
        <v>9165</v>
      </c>
      <c r="C9168" s="13">
        <v>1</v>
      </c>
      <c r="D9168" s="13">
        <v>4</v>
      </c>
      <c r="E9168" s="13">
        <v>18.620689655172413</v>
      </c>
      <c r="F9168" s="13">
        <v>25.552118226600982</v>
      </c>
      <c r="G9168" s="13">
        <v>2.3600000000000003</v>
      </c>
      <c r="H9168" s="13">
        <v>4.5714285714285712</v>
      </c>
      <c r="I9168" s="13">
        <v>0.6</v>
      </c>
      <c r="J9168" s="13">
        <v>8.3333333333333339</v>
      </c>
      <c r="K9168" s="13">
        <v>0.2</v>
      </c>
      <c r="L9168" s="13">
        <v>10</v>
      </c>
      <c r="M9168" s="13">
        <v>22.333333333333336</v>
      </c>
    </row>
    <row r="9169" spans="2:13">
      <c r="B9169" s="10">
        <v>9166</v>
      </c>
      <c r="C9169" s="13">
        <v>0.2</v>
      </c>
      <c r="D9169" s="13">
        <v>20</v>
      </c>
      <c r="E9169" s="13">
        <v>13.846153846153847</v>
      </c>
      <c r="F9169" s="13">
        <v>23.728123728123727</v>
      </c>
      <c r="G9169" s="13">
        <v>2.4973544973544972</v>
      </c>
      <c r="H9169" s="13">
        <v>7.384615384615385</v>
      </c>
      <c r="I9169" s="13">
        <v>0.8</v>
      </c>
      <c r="J9169" s="13">
        <v>6.25</v>
      </c>
      <c r="K9169" s="13">
        <v>0.2</v>
      </c>
      <c r="L9169" s="13">
        <v>10</v>
      </c>
      <c r="M9169" s="13">
        <v>36.25</v>
      </c>
    </row>
    <row r="9170" spans="2:13">
      <c r="B9170" s="10">
        <v>9167</v>
      </c>
      <c r="C9170" s="13">
        <v>0.8</v>
      </c>
      <c r="D9170" s="13">
        <v>5</v>
      </c>
      <c r="E9170" s="13">
        <v>11.25</v>
      </c>
      <c r="F9170" s="13">
        <v>19.780825496342736</v>
      </c>
      <c r="G9170" s="13">
        <v>2.7126436781609193</v>
      </c>
      <c r="H9170" s="13">
        <v>5.8181818181818183</v>
      </c>
      <c r="I9170" s="13">
        <v>0.8</v>
      </c>
      <c r="J9170" s="13">
        <v>6.25</v>
      </c>
      <c r="K9170" s="13">
        <v>0.4</v>
      </c>
      <c r="L9170" s="13">
        <v>5</v>
      </c>
      <c r="M9170" s="13">
        <v>16.25</v>
      </c>
    </row>
    <row r="9171" spans="2:13">
      <c r="B9171" s="10">
        <v>9168</v>
      </c>
      <c r="C9171" s="13">
        <v>0.8</v>
      </c>
      <c r="D9171" s="13">
        <v>5</v>
      </c>
      <c r="E9171" s="13">
        <v>11.48936170212766</v>
      </c>
      <c r="F9171" s="13">
        <v>21.144534115920763</v>
      </c>
      <c r="G9171" s="13">
        <v>3.2551724137931033</v>
      </c>
      <c r="H9171" s="13">
        <v>6.4</v>
      </c>
      <c r="I9171" s="13">
        <v>1.4</v>
      </c>
      <c r="J9171" s="13">
        <v>3.5714285714285716</v>
      </c>
      <c r="K9171" s="13">
        <v>0.4</v>
      </c>
      <c r="L9171" s="13">
        <v>5</v>
      </c>
      <c r="M9171" s="13">
        <v>13.571428571428571</v>
      </c>
    </row>
    <row r="9172" spans="2:13">
      <c r="B9172" s="10">
        <v>9169</v>
      </c>
      <c r="C9172" s="13">
        <v>1</v>
      </c>
      <c r="D9172" s="13">
        <v>4</v>
      </c>
      <c r="E9172" s="13">
        <v>11.48936170212766</v>
      </c>
      <c r="F9172" s="13">
        <v>17.696602650941642</v>
      </c>
      <c r="G9172" s="13">
        <v>2.6516853932584272</v>
      </c>
      <c r="H9172" s="13">
        <v>3.5555555555555554</v>
      </c>
      <c r="I9172" s="13">
        <v>0.6</v>
      </c>
      <c r="J9172" s="13">
        <v>8.3333333333333339</v>
      </c>
      <c r="K9172" s="13">
        <v>0.4</v>
      </c>
      <c r="L9172" s="13">
        <v>5</v>
      </c>
      <c r="M9172" s="13">
        <v>17.333333333333336</v>
      </c>
    </row>
    <row r="9173" spans="2:13">
      <c r="B9173" s="10">
        <v>9170</v>
      </c>
      <c r="C9173" s="13">
        <v>1.2</v>
      </c>
      <c r="D9173" s="13">
        <v>3.3333333333333335</v>
      </c>
      <c r="E9173" s="13">
        <v>13.5</v>
      </c>
      <c r="F9173" s="13">
        <v>19.244186046511629</v>
      </c>
      <c r="G9173" s="13">
        <v>2.7441860465116279</v>
      </c>
      <c r="H9173" s="13">
        <v>3</v>
      </c>
      <c r="I9173" s="13">
        <v>1.8</v>
      </c>
      <c r="J9173" s="13">
        <v>2.7777777777777777</v>
      </c>
      <c r="K9173" s="13">
        <v>0.6</v>
      </c>
      <c r="L9173" s="13">
        <v>3.3333333333333335</v>
      </c>
      <c r="M9173" s="13">
        <v>9.4444444444444446</v>
      </c>
    </row>
    <row r="9174" spans="2:13">
      <c r="B9174" s="10">
        <v>9171</v>
      </c>
      <c r="C9174" s="13">
        <v>0.8</v>
      </c>
      <c r="D9174" s="13">
        <v>5</v>
      </c>
      <c r="E9174" s="13">
        <v>11.25</v>
      </c>
      <c r="F9174" s="13">
        <v>20.021859296482411</v>
      </c>
      <c r="G9174" s="13">
        <v>2.3718592964824121</v>
      </c>
      <c r="H9174" s="13">
        <v>6.4</v>
      </c>
      <c r="I9174" s="13">
        <v>0.8</v>
      </c>
      <c r="J9174" s="13">
        <v>6.25</v>
      </c>
      <c r="K9174" s="13">
        <v>0.4</v>
      </c>
      <c r="L9174" s="13">
        <v>5</v>
      </c>
      <c r="M9174" s="13">
        <v>16.25</v>
      </c>
    </row>
    <row r="9175" spans="2:13">
      <c r="B9175" s="10">
        <v>9172</v>
      </c>
      <c r="C9175" s="13">
        <v>0.4</v>
      </c>
      <c r="D9175" s="13">
        <v>10</v>
      </c>
      <c r="E9175" s="13">
        <v>18</v>
      </c>
      <c r="F9175" s="13">
        <v>23.907774901735213</v>
      </c>
      <c r="G9175" s="13">
        <v>2.7602339181286553</v>
      </c>
      <c r="H9175" s="13">
        <v>3.1475409836065573</v>
      </c>
      <c r="I9175" s="13">
        <v>1</v>
      </c>
      <c r="J9175" s="13">
        <v>5</v>
      </c>
      <c r="K9175" s="13">
        <v>0.6</v>
      </c>
      <c r="L9175" s="13">
        <v>3.3333333333333335</v>
      </c>
      <c r="M9175" s="13">
        <v>18.333333333333332</v>
      </c>
    </row>
    <row r="9176" spans="2:13">
      <c r="B9176" s="10">
        <v>9173</v>
      </c>
      <c r="C9176" s="13">
        <v>1.2</v>
      </c>
      <c r="D9176" s="13">
        <v>3.3333333333333335</v>
      </c>
      <c r="E9176" s="13">
        <v>11.020408163265305</v>
      </c>
      <c r="F9176" s="13">
        <v>17.988961622384803</v>
      </c>
      <c r="G9176" s="13">
        <v>2.9685534591194971</v>
      </c>
      <c r="H9176" s="13">
        <v>4</v>
      </c>
      <c r="I9176" s="13">
        <v>1.2</v>
      </c>
      <c r="J9176" s="13">
        <v>4.166666666666667</v>
      </c>
      <c r="K9176" s="13">
        <v>0.2</v>
      </c>
      <c r="L9176" s="13">
        <v>10</v>
      </c>
      <c r="M9176" s="13">
        <v>17.5</v>
      </c>
    </row>
    <row r="9177" spans="2:13">
      <c r="B9177" s="10">
        <v>9174</v>
      </c>
      <c r="C9177" s="13">
        <v>0.4</v>
      </c>
      <c r="D9177" s="13">
        <v>10</v>
      </c>
      <c r="E9177" s="13">
        <v>13.846153846153847</v>
      </c>
      <c r="F9177" s="13">
        <v>20.791866289738628</v>
      </c>
      <c r="G9177" s="13">
        <v>2.8606060606060604</v>
      </c>
      <c r="H9177" s="13">
        <v>4.0851063829787231</v>
      </c>
      <c r="I9177" s="13">
        <v>1.2</v>
      </c>
      <c r="J9177" s="13">
        <v>4.166666666666667</v>
      </c>
      <c r="K9177" s="13">
        <v>0.4</v>
      </c>
      <c r="L9177" s="13">
        <v>5</v>
      </c>
      <c r="M9177" s="13">
        <v>19.166666666666668</v>
      </c>
    </row>
    <row r="9178" spans="2:13">
      <c r="B9178" s="10">
        <v>9175</v>
      </c>
      <c r="C9178" s="13">
        <v>0.4</v>
      </c>
      <c r="D9178" s="13">
        <v>10</v>
      </c>
      <c r="E9178" s="13">
        <v>10.384615384615385</v>
      </c>
      <c r="F9178" s="13">
        <v>16.386162773396816</v>
      </c>
      <c r="G9178" s="13">
        <v>2.5106382978723403</v>
      </c>
      <c r="H9178" s="13">
        <v>3.4909090909090907</v>
      </c>
      <c r="I9178" s="13">
        <v>0.8</v>
      </c>
      <c r="J9178" s="13">
        <v>6.25</v>
      </c>
      <c r="K9178" s="13">
        <v>0.8</v>
      </c>
      <c r="L9178" s="13">
        <v>2.5</v>
      </c>
      <c r="M9178" s="13">
        <v>18.75</v>
      </c>
    </row>
    <row r="9179" spans="2:13">
      <c r="B9179" s="10">
        <v>9176</v>
      </c>
      <c r="C9179" s="13">
        <v>0.6</v>
      </c>
      <c r="D9179" s="13">
        <v>6.666666666666667</v>
      </c>
      <c r="E9179" s="13">
        <v>15.882352941176469</v>
      </c>
      <c r="F9179" s="13">
        <v>22.208180755746003</v>
      </c>
      <c r="G9179" s="13">
        <v>3.1258278145695364</v>
      </c>
      <c r="H9179" s="13">
        <v>3.2</v>
      </c>
      <c r="I9179" s="13">
        <v>1.2</v>
      </c>
      <c r="J9179" s="13">
        <v>4.166666666666667</v>
      </c>
      <c r="K9179" s="13">
        <v>0.2</v>
      </c>
      <c r="L9179" s="13">
        <v>10</v>
      </c>
      <c r="M9179" s="13">
        <v>20.833333333333336</v>
      </c>
    </row>
    <row r="9180" spans="2:13">
      <c r="B9180" s="10">
        <v>9177</v>
      </c>
      <c r="C9180" s="13">
        <v>1.2</v>
      </c>
      <c r="D9180" s="13">
        <v>3.3333333333333335</v>
      </c>
      <c r="E9180" s="13">
        <v>12.857142857142858</v>
      </c>
      <c r="F9180" s="13">
        <v>20.433838607213218</v>
      </c>
      <c r="G9180" s="13">
        <v>2.5240641711229945</v>
      </c>
      <c r="H9180" s="13">
        <v>5.0526315789473681</v>
      </c>
      <c r="I9180" s="13">
        <v>1.2</v>
      </c>
      <c r="J9180" s="13">
        <v>4.166666666666667</v>
      </c>
      <c r="K9180" s="13">
        <v>0.1</v>
      </c>
      <c r="L9180" s="13">
        <v>20</v>
      </c>
      <c r="M9180" s="13">
        <v>27.5</v>
      </c>
    </row>
    <row r="9181" spans="2:13">
      <c r="B9181" s="10">
        <v>9178</v>
      </c>
      <c r="C9181" s="13">
        <v>0.8</v>
      </c>
      <c r="D9181" s="13">
        <v>5</v>
      </c>
      <c r="E9181" s="13">
        <v>12</v>
      </c>
      <c r="F9181" s="13">
        <v>19.713253360312184</v>
      </c>
      <c r="G9181" s="13">
        <v>2.5240641711229945</v>
      </c>
      <c r="H9181" s="13">
        <v>5.1891891891891895</v>
      </c>
      <c r="I9181" s="13">
        <v>0.8</v>
      </c>
      <c r="J9181" s="13">
        <v>6.25</v>
      </c>
      <c r="K9181" s="13">
        <v>0.4</v>
      </c>
      <c r="L9181" s="13">
        <v>5</v>
      </c>
      <c r="M9181" s="13">
        <v>16.25</v>
      </c>
    </row>
    <row r="9182" spans="2:13">
      <c r="B9182" s="10">
        <v>9179</v>
      </c>
      <c r="C9182" s="13">
        <v>1.2</v>
      </c>
      <c r="D9182" s="13">
        <v>3.3333333333333335</v>
      </c>
      <c r="E9182" s="13">
        <v>16.363636363636363</v>
      </c>
      <c r="F9182" s="13">
        <v>23.79808826520236</v>
      </c>
      <c r="G9182" s="13">
        <v>3.1677852348993287</v>
      </c>
      <c r="H9182" s="13">
        <v>4.2666666666666666</v>
      </c>
      <c r="I9182" s="13">
        <v>0.8</v>
      </c>
      <c r="J9182" s="13">
        <v>6.25</v>
      </c>
      <c r="K9182" s="13">
        <v>0.6</v>
      </c>
      <c r="L9182" s="13">
        <v>3.3333333333333335</v>
      </c>
      <c r="M9182" s="13">
        <v>12.916666666666668</v>
      </c>
    </row>
    <row r="9183" spans="2:13">
      <c r="B9183" s="10">
        <v>9180</v>
      </c>
      <c r="C9183" s="13">
        <v>0.4</v>
      </c>
      <c r="D9183" s="13">
        <v>10</v>
      </c>
      <c r="E9183" s="13">
        <v>15.882352941176469</v>
      </c>
      <c r="F9183" s="13">
        <v>23.403781512605043</v>
      </c>
      <c r="G9183" s="13">
        <v>2.95</v>
      </c>
      <c r="H9183" s="13">
        <v>4.5714285714285712</v>
      </c>
      <c r="I9183" s="13">
        <v>1.4</v>
      </c>
      <c r="J9183" s="13">
        <v>3.5714285714285716</v>
      </c>
      <c r="K9183" s="13">
        <v>0.4</v>
      </c>
      <c r="L9183" s="13">
        <v>5</v>
      </c>
      <c r="M9183" s="13">
        <v>18.571428571428569</v>
      </c>
    </row>
    <row r="9184" spans="2:13">
      <c r="B9184" s="10">
        <v>9181</v>
      </c>
      <c r="C9184" s="13">
        <v>1</v>
      </c>
      <c r="D9184" s="13">
        <v>4</v>
      </c>
      <c r="E9184" s="13">
        <v>11.739130434782609</v>
      </c>
      <c r="F9184" s="13">
        <v>21.780109945027487</v>
      </c>
      <c r="G9184" s="13">
        <v>3.4202898550724639</v>
      </c>
      <c r="H9184" s="13">
        <v>6.6206896551724137</v>
      </c>
      <c r="I9184" s="13">
        <v>1</v>
      </c>
      <c r="J9184" s="13">
        <v>5</v>
      </c>
      <c r="K9184" s="13">
        <v>1</v>
      </c>
      <c r="L9184" s="13">
        <v>2</v>
      </c>
      <c r="M9184" s="13">
        <v>11</v>
      </c>
    </row>
    <row r="9185" spans="2:13">
      <c r="B9185" s="10">
        <v>9182</v>
      </c>
      <c r="C9185" s="13">
        <v>0.2</v>
      </c>
      <c r="D9185" s="13">
        <v>20</v>
      </c>
      <c r="E9185" s="13">
        <v>11.020408163265305</v>
      </c>
      <c r="F9185" s="13">
        <v>18.111883972995621</v>
      </c>
      <c r="G9185" s="13">
        <v>3.0063694267515921</v>
      </c>
      <c r="H9185" s="13">
        <v>4.0851063829787231</v>
      </c>
      <c r="I9185" s="13">
        <v>0.8</v>
      </c>
      <c r="J9185" s="13">
        <v>6.25</v>
      </c>
      <c r="K9185" s="13">
        <v>0.4</v>
      </c>
      <c r="L9185" s="13">
        <v>5</v>
      </c>
      <c r="M9185" s="13">
        <v>31.25</v>
      </c>
    </row>
    <row r="9186" spans="2:13">
      <c r="B9186" s="10">
        <v>9183</v>
      </c>
      <c r="C9186" s="13">
        <v>0.4</v>
      </c>
      <c r="D9186" s="13">
        <v>10</v>
      </c>
      <c r="E9186" s="13">
        <v>13.846153846153847</v>
      </c>
      <c r="F9186" s="13">
        <v>22.336586163659163</v>
      </c>
      <c r="G9186" s="13">
        <v>2.8433734939759034</v>
      </c>
      <c r="H9186" s="13">
        <v>5.6470588235294121</v>
      </c>
      <c r="I9186" s="13">
        <v>1.4</v>
      </c>
      <c r="J9186" s="13">
        <v>3.5714285714285716</v>
      </c>
      <c r="K9186" s="13">
        <v>0.6</v>
      </c>
      <c r="L9186" s="13">
        <v>3.3333333333333335</v>
      </c>
      <c r="M9186" s="13">
        <v>16.904761904761905</v>
      </c>
    </row>
    <row r="9187" spans="2:13">
      <c r="B9187" s="10">
        <v>9184</v>
      </c>
      <c r="C9187" s="13">
        <v>0.8</v>
      </c>
      <c r="D9187" s="13">
        <v>5</v>
      </c>
      <c r="E9187" s="13">
        <v>12.558139534883722</v>
      </c>
      <c r="F9187" s="13">
        <v>20.431613452752757</v>
      </c>
      <c r="G9187" s="13">
        <v>2.2264150943396226</v>
      </c>
      <c r="H9187" s="13">
        <v>5.6470588235294121</v>
      </c>
      <c r="I9187" s="13">
        <v>0.8</v>
      </c>
      <c r="J9187" s="13">
        <v>6.25</v>
      </c>
      <c r="K9187" s="13">
        <v>0.8</v>
      </c>
      <c r="L9187" s="13">
        <v>2.5</v>
      </c>
      <c r="M9187" s="13">
        <v>13.75</v>
      </c>
    </row>
    <row r="9188" spans="2:13">
      <c r="B9188" s="10">
        <v>9185</v>
      </c>
      <c r="C9188" s="13">
        <v>1.4</v>
      </c>
      <c r="D9188" s="13">
        <v>2.8571428571428572</v>
      </c>
      <c r="E9188" s="13">
        <v>15</v>
      </c>
      <c r="F9188" s="13">
        <v>21.012338308457714</v>
      </c>
      <c r="G9188" s="13">
        <v>3.1466666666666669</v>
      </c>
      <c r="H9188" s="13">
        <v>2.8656716417910446</v>
      </c>
      <c r="I9188" s="13">
        <v>0.6</v>
      </c>
      <c r="J9188" s="13">
        <v>8.3333333333333339</v>
      </c>
      <c r="K9188" s="13">
        <v>0.4</v>
      </c>
      <c r="L9188" s="13">
        <v>5</v>
      </c>
      <c r="M9188" s="13">
        <v>16.19047619047619</v>
      </c>
    </row>
    <row r="9189" spans="2:13">
      <c r="B9189" s="10">
        <v>9186</v>
      </c>
      <c r="C9189" s="13">
        <v>0.6</v>
      </c>
      <c r="D9189" s="13">
        <v>6.666666666666667</v>
      </c>
      <c r="E9189" s="13">
        <v>15</v>
      </c>
      <c r="F9189" s="13">
        <v>22.943739279588335</v>
      </c>
      <c r="G9189" s="13">
        <v>4.4528301886792452</v>
      </c>
      <c r="H9189" s="13">
        <v>3.4909090909090907</v>
      </c>
      <c r="I9189" s="13">
        <v>0.8</v>
      </c>
      <c r="J9189" s="13">
        <v>6.25</v>
      </c>
      <c r="K9189" s="13">
        <v>0.4</v>
      </c>
      <c r="L9189" s="13">
        <v>5</v>
      </c>
      <c r="M9189" s="13">
        <v>17.916666666666668</v>
      </c>
    </row>
    <row r="9190" spans="2:13">
      <c r="B9190" s="10">
        <v>9187</v>
      </c>
      <c r="C9190" s="13">
        <v>0.4</v>
      </c>
      <c r="D9190" s="13">
        <v>10</v>
      </c>
      <c r="E9190" s="13">
        <v>12.857142857142858</v>
      </c>
      <c r="F9190" s="13">
        <v>18.982970671712394</v>
      </c>
      <c r="G9190" s="13">
        <v>3.1258278145695364</v>
      </c>
      <c r="H9190" s="13">
        <v>3</v>
      </c>
      <c r="I9190" s="13">
        <v>0.6</v>
      </c>
      <c r="J9190" s="13">
        <v>8.3333333333333339</v>
      </c>
      <c r="K9190" s="13">
        <v>0.1</v>
      </c>
      <c r="L9190" s="13">
        <v>20</v>
      </c>
      <c r="M9190" s="13">
        <v>38.333333333333336</v>
      </c>
    </row>
    <row r="9191" spans="2:13">
      <c r="B9191" s="10">
        <v>9188</v>
      </c>
      <c r="C9191" s="13">
        <v>0.6</v>
      </c>
      <c r="D9191" s="13">
        <v>6.666666666666667</v>
      </c>
      <c r="E9191" s="13">
        <v>11.48936170212766</v>
      </c>
      <c r="F9191" s="13">
        <v>18.854106713214133</v>
      </c>
      <c r="G9191" s="13">
        <v>2.6818181818181817</v>
      </c>
      <c r="H9191" s="13">
        <v>4.6829268292682924</v>
      </c>
      <c r="I9191" s="13">
        <v>1.2</v>
      </c>
      <c r="J9191" s="13">
        <v>4.166666666666667</v>
      </c>
      <c r="K9191" s="13">
        <v>0.4</v>
      </c>
      <c r="L9191" s="13">
        <v>5</v>
      </c>
      <c r="M9191" s="13">
        <v>15.833333333333334</v>
      </c>
    </row>
    <row r="9192" spans="2:13">
      <c r="B9192" s="10">
        <v>9189</v>
      </c>
      <c r="C9192" s="13">
        <v>1</v>
      </c>
      <c r="D9192" s="13">
        <v>4</v>
      </c>
      <c r="E9192" s="13">
        <v>10.384615384615385</v>
      </c>
      <c r="F9192" s="13">
        <v>16.42798887859129</v>
      </c>
      <c r="G9192" s="13">
        <v>2.8433734939759034</v>
      </c>
      <c r="H9192" s="13">
        <v>3.2</v>
      </c>
      <c r="I9192" s="13">
        <v>1.2</v>
      </c>
      <c r="J9192" s="13">
        <v>4.166666666666667</v>
      </c>
      <c r="K9192" s="13">
        <v>0.1</v>
      </c>
      <c r="L9192" s="13">
        <v>20</v>
      </c>
      <c r="M9192" s="13">
        <v>28.166666666666668</v>
      </c>
    </row>
    <row r="9193" spans="2:13">
      <c r="B9193" s="10">
        <v>9190</v>
      </c>
      <c r="C9193" s="13">
        <v>1.2</v>
      </c>
      <c r="D9193" s="13">
        <v>3.3333333333333335</v>
      </c>
      <c r="E9193" s="13">
        <v>13.5</v>
      </c>
      <c r="F9193" s="13">
        <v>22.101503759398497</v>
      </c>
      <c r="G9193" s="13">
        <v>3.5488721804511276</v>
      </c>
      <c r="H9193" s="13">
        <v>5.0526315789473681</v>
      </c>
      <c r="I9193" s="13">
        <v>1</v>
      </c>
      <c r="J9193" s="13">
        <v>5</v>
      </c>
      <c r="K9193" s="13">
        <v>0.2</v>
      </c>
      <c r="L9193" s="13">
        <v>10</v>
      </c>
      <c r="M9193" s="13">
        <v>18.333333333333336</v>
      </c>
    </row>
    <row r="9194" spans="2:13">
      <c r="B9194" s="10">
        <v>9191</v>
      </c>
      <c r="C9194" s="13">
        <v>0.4</v>
      </c>
      <c r="D9194" s="13">
        <v>10</v>
      </c>
      <c r="E9194" s="13">
        <v>12.857142857142858</v>
      </c>
      <c r="F9194" s="13">
        <v>21.041836089274419</v>
      </c>
      <c r="G9194" s="13">
        <v>2.5376344086021505</v>
      </c>
      <c r="H9194" s="13">
        <v>5.6470588235294121</v>
      </c>
      <c r="I9194" s="13">
        <v>1.4</v>
      </c>
      <c r="J9194" s="13">
        <v>3.5714285714285716</v>
      </c>
      <c r="K9194" s="13">
        <v>0.4</v>
      </c>
      <c r="L9194" s="13">
        <v>5</v>
      </c>
      <c r="M9194" s="13">
        <v>18.571428571428569</v>
      </c>
    </row>
    <row r="9195" spans="2:13">
      <c r="B9195" s="10">
        <v>9192</v>
      </c>
      <c r="C9195" s="13">
        <v>0.2</v>
      </c>
      <c r="D9195" s="13">
        <v>20</v>
      </c>
      <c r="E9195" s="13">
        <v>14.594594594594593</v>
      </c>
      <c r="F9195" s="13">
        <v>24.295293895293895</v>
      </c>
      <c r="G9195" s="13">
        <v>3.3006993006993004</v>
      </c>
      <c r="H9195" s="13">
        <v>6.4</v>
      </c>
      <c r="I9195" s="13">
        <v>1.2</v>
      </c>
      <c r="J9195" s="13">
        <v>4.166666666666667</v>
      </c>
      <c r="K9195" s="13">
        <v>0.4</v>
      </c>
      <c r="L9195" s="13">
        <v>5</v>
      </c>
      <c r="M9195" s="13">
        <v>29.166666666666668</v>
      </c>
    </row>
    <row r="9196" spans="2:13">
      <c r="B9196" s="10">
        <v>9193</v>
      </c>
      <c r="C9196" s="13">
        <v>1.2</v>
      </c>
      <c r="D9196" s="13">
        <v>3.3333333333333335</v>
      </c>
      <c r="E9196" s="13">
        <v>10.188679245283019</v>
      </c>
      <c r="F9196" s="13">
        <v>17.377868434472209</v>
      </c>
      <c r="G9196" s="13">
        <v>3.189189189189189</v>
      </c>
      <c r="H9196" s="13">
        <v>4</v>
      </c>
      <c r="I9196" s="13">
        <v>1</v>
      </c>
      <c r="J9196" s="13">
        <v>5</v>
      </c>
      <c r="K9196" s="13">
        <v>0.6</v>
      </c>
      <c r="L9196" s="13">
        <v>3.3333333333333335</v>
      </c>
      <c r="M9196" s="13">
        <v>11.666666666666668</v>
      </c>
    </row>
    <row r="9197" spans="2:13">
      <c r="B9197" s="10">
        <v>9194</v>
      </c>
      <c r="C9197" s="13">
        <v>0.2</v>
      </c>
      <c r="D9197" s="13">
        <v>20</v>
      </c>
      <c r="E9197" s="13">
        <v>15.428571428571429</v>
      </c>
      <c r="F9197" s="13">
        <v>24.238095238095237</v>
      </c>
      <c r="G9197" s="13">
        <v>2.8095238095238098</v>
      </c>
      <c r="H9197" s="13">
        <v>6</v>
      </c>
      <c r="I9197" s="13">
        <v>0.8</v>
      </c>
      <c r="J9197" s="13">
        <v>6.25</v>
      </c>
      <c r="K9197" s="13">
        <v>0.6</v>
      </c>
      <c r="L9197" s="13">
        <v>3.3333333333333335</v>
      </c>
      <c r="M9197" s="13">
        <v>29.583333333333332</v>
      </c>
    </row>
    <row r="9198" spans="2:13">
      <c r="B9198" s="10">
        <v>9195</v>
      </c>
      <c r="C9198" s="13">
        <v>0.6</v>
      </c>
      <c r="D9198" s="13">
        <v>6.666666666666667</v>
      </c>
      <c r="E9198" s="13">
        <v>20</v>
      </c>
      <c r="F9198" s="13">
        <v>29.525827814569539</v>
      </c>
      <c r="G9198" s="13">
        <v>3.1258278145695364</v>
      </c>
      <c r="H9198" s="13">
        <v>6.4</v>
      </c>
      <c r="I9198" s="13">
        <v>0.8</v>
      </c>
      <c r="J9198" s="13">
        <v>6.25</v>
      </c>
      <c r="K9198" s="13">
        <v>0.2</v>
      </c>
      <c r="L9198" s="13">
        <v>10</v>
      </c>
      <c r="M9198" s="13">
        <v>22.916666666666668</v>
      </c>
    </row>
    <row r="9199" spans="2:13">
      <c r="B9199" s="10">
        <v>9196</v>
      </c>
      <c r="C9199" s="13">
        <v>0.8</v>
      </c>
      <c r="D9199" s="13">
        <v>5</v>
      </c>
      <c r="E9199" s="13">
        <v>10.384615384615385</v>
      </c>
      <c r="F9199" s="13">
        <v>17.086408829265974</v>
      </c>
      <c r="G9199" s="13">
        <v>3.2108843537414966</v>
      </c>
      <c r="H9199" s="13">
        <v>3.4909090909090907</v>
      </c>
      <c r="I9199" s="13">
        <v>0.8</v>
      </c>
      <c r="J9199" s="13">
        <v>6.25</v>
      </c>
      <c r="K9199" s="13">
        <v>0.4</v>
      </c>
      <c r="L9199" s="13">
        <v>5</v>
      </c>
      <c r="M9199" s="13">
        <v>16.25</v>
      </c>
    </row>
    <row r="9200" spans="2:13">
      <c r="B9200" s="10">
        <v>9197</v>
      </c>
      <c r="C9200" s="13">
        <v>0.6</v>
      </c>
      <c r="D9200" s="13">
        <v>6.666666666666667</v>
      </c>
      <c r="E9200" s="13">
        <v>9.3103448275862064</v>
      </c>
      <c r="F9200" s="13">
        <v>18.361403358096794</v>
      </c>
      <c r="G9200" s="13">
        <v>3.2328767123287672</v>
      </c>
      <c r="H9200" s="13">
        <v>5.8181818181818183</v>
      </c>
      <c r="I9200" s="13">
        <v>1</v>
      </c>
      <c r="J9200" s="13">
        <v>5</v>
      </c>
      <c r="K9200" s="13">
        <v>0.6</v>
      </c>
      <c r="L9200" s="13">
        <v>3.3333333333333335</v>
      </c>
      <c r="M9200" s="13">
        <v>15.000000000000002</v>
      </c>
    </row>
    <row r="9201" spans="2:13">
      <c r="B9201" s="10">
        <v>9198</v>
      </c>
      <c r="C9201" s="13">
        <v>0.8</v>
      </c>
      <c r="D9201" s="13">
        <v>5</v>
      </c>
      <c r="E9201" s="13">
        <v>10.8</v>
      </c>
      <c r="F9201" s="13">
        <v>17.844351251747362</v>
      </c>
      <c r="G9201" s="13">
        <v>2.5792349726775954</v>
      </c>
      <c r="H9201" s="13">
        <v>4.4651162790697674</v>
      </c>
      <c r="I9201" s="13">
        <v>0.6</v>
      </c>
      <c r="J9201" s="13">
        <v>8.3333333333333339</v>
      </c>
      <c r="K9201" s="13">
        <v>0.6</v>
      </c>
      <c r="L9201" s="13">
        <v>3.3333333333333335</v>
      </c>
      <c r="M9201" s="13">
        <v>16.666666666666668</v>
      </c>
    </row>
    <row r="9202" spans="2:13">
      <c r="B9202" s="10">
        <v>9199</v>
      </c>
      <c r="C9202" s="13">
        <v>1</v>
      </c>
      <c r="D9202" s="13">
        <v>4</v>
      </c>
      <c r="E9202" s="13">
        <v>12.558139534883722</v>
      </c>
      <c r="F9202" s="13">
        <v>20.716034271725825</v>
      </c>
      <c r="G9202" s="13">
        <v>3.1052631578947372</v>
      </c>
      <c r="H9202" s="13">
        <v>5.0526315789473681</v>
      </c>
      <c r="I9202" s="13">
        <v>1.4</v>
      </c>
      <c r="J9202" s="13">
        <v>3.5714285714285716</v>
      </c>
      <c r="K9202" s="13">
        <v>0.8</v>
      </c>
      <c r="L9202" s="13">
        <v>2.5</v>
      </c>
      <c r="M9202" s="13">
        <v>10.071428571428571</v>
      </c>
    </row>
    <row r="9203" spans="2:13">
      <c r="B9203" s="10">
        <v>9200</v>
      </c>
      <c r="C9203" s="13">
        <v>0.8</v>
      </c>
      <c r="D9203" s="13">
        <v>5</v>
      </c>
      <c r="E9203" s="13">
        <v>9</v>
      </c>
      <c r="F9203" s="13">
        <v>16.843971631205672</v>
      </c>
      <c r="G9203" s="13">
        <v>2.5106382978723403</v>
      </c>
      <c r="H9203" s="13">
        <v>5.333333333333333</v>
      </c>
      <c r="I9203" s="13">
        <v>0.6</v>
      </c>
      <c r="J9203" s="13">
        <v>8.3333333333333339</v>
      </c>
      <c r="K9203" s="13">
        <v>0.4</v>
      </c>
      <c r="L9203" s="13">
        <v>5</v>
      </c>
      <c r="M9203" s="13">
        <v>18.333333333333336</v>
      </c>
    </row>
    <row r="9204" spans="2:13">
      <c r="B9204" s="10">
        <v>9201</v>
      </c>
      <c r="C9204" s="13">
        <v>0.8</v>
      </c>
      <c r="D9204" s="13">
        <v>5</v>
      </c>
      <c r="E9204" s="13">
        <v>10.8</v>
      </c>
      <c r="F9204" s="13">
        <v>19.548258706467664</v>
      </c>
      <c r="G9204" s="13">
        <v>2.3482587064676617</v>
      </c>
      <c r="H9204" s="13">
        <v>6.4</v>
      </c>
      <c r="I9204" s="13">
        <v>1.4</v>
      </c>
      <c r="J9204" s="13">
        <v>3.5714285714285716</v>
      </c>
      <c r="K9204" s="13">
        <v>0.2</v>
      </c>
      <c r="L9204" s="13">
        <v>10</v>
      </c>
      <c r="M9204" s="13">
        <v>18.571428571428569</v>
      </c>
    </row>
    <row r="9205" spans="2:13">
      <c r="B9205" s="10">
        <v>9202</v>
      </c>
      <c r="C9205" s="13">
        <v>0.8</v>
      </c>
      <c r="D9205" s="13">
        <v>5</v>
      </c>
      <c r="E9205" s="13">
        <v>11.25</v>
      </c>
      <c r="F9205" s="13">
        <v>18.545313382269903</v>
      </c>
      <c r="G9205" s="13">
        <v>2.9316770186335406</v>
      </c>
      <c r="H9205" s="13">
        <v>4.3636363636363633</v>
      </c>
      <c r="I9205" s="13">
        <v>0.6</v>
      </c>
      <c r="J9205" s="13">
        <v>8.3333333333333339</v>
      </c>
      <c r="K9205" s="13">
        <v>0.4</v>
      </c>
      <c r="L9205" s="13">
        <v>5</v>
      </c>
      <c r="M9205" s="13">
        <v>18.333333333333336</v>
      </c>
    </row>
    <row r="9206" spans="2:13">
      <c r="B9206" s="10">
        <v>9203</v>
      </c>
      <c r="C9206" s="13">
        <v>0.2</v>
      </c>
      <c r="D9206" s="13">
        <v>20</v>
      </c>
      <c r="E9206" s="13">
        <v>13.846153846153847</v>
      </c>
      <c r="F9206" s="13">
        <v>22.578179989944697</v>
      </c>
      <c r="G9206" s="13">
        <v>3.0849673202614376</v>
      </c>
      <c r="H9206" s="13">
        <v>5.6470588235294121</v>
      </c>
      <c r="I9206" s="13">
        <v>1.2</v>
      </c>
      <c r="J9206" s="13">
        <v>4.166666666666667</v>
      </c>
      <c r="K9206" s="13">
        <v>0.1</v>
      </c>
      <c r="L9206" s="13">
        <v>20</v>
      </c>
      <c r="M9206" s="13">
        <v>44.166666666666671</v>
      </c>
    </row>
    <row r="9207" spans="2:13">
      <c r="B9207" s="10">
        <v>9204</v>
      </c>
      <c r="C9207" s="13">
        <v>0.8</v>
      </c>
      <c r="D9207" s="13">
        <v>5</v>
      </c>
      <c r="E9207" s="13">
        <v>12.558139534883722</v>
      </c>
      <c r="F9207" s="13">
        <v>20.702552855767632</v>
      </c>
      <c r="G9207" s="13">
        <v>2.4973544973544972</v>
      </c>
      <c r="H9207" s="13">
        <v>5.6470588235294121</v>
      </c>
      <c r="I9207" s="13">
        <v>1</v>
      </c>
      <c r="J9207" s="13">
        <v>5</v>
      </c>
      <c r="K9207" s="13">
        <v>0.2</v>
      </c>
      <c r="L9207" s="13">
        <v>10</v>
      </c>
      <c r="M9207" s="13">
        <v>20</v>
      </c>
    </row>
    <row r="9208" spans="2:13">
      <c r="B9208" s="10">
        <v>9205</v>
      </c>
      <c r="C9208" s="13">
        <v>0.4</v>
      </c>
      <c r="D9208" s="13">
        <v>10</v>
      </c>
      <c r="E9208" s="13">
        <v>15.428571428571429</v>
      </c>
      <c r="F9208" s="13">
        <v>22.254169865308118</v>
      </c>
      <c r="G9208" s="13">
        <v>2.6516853932584272</v>
      </c>
      <c r="H9208" s="13">
        <v>4.1739130434782608</v>
      </c>
      <c r="I9208" s="13">
        <v>1</v>
      </c>
      <c r="J9208" s="13">
        <v>5</v>
      </c>
      <c r="K9208" s="13">
        <v>0.2</v>
      </c>
      <c r="L9208" s="13">
        <v>10</v>
      </c>
      <c r="M9208" s="13">
        <v>25</v>
      </c>
    </row>
    <row r="9209" spans="2:13">
      <c r="B9209" s="10">
        <v>9206</v>
      </c>
      <c r="C9209" s="13">
        <v>0.8</v>
      </c>
      <c r="D9209" s="13">
        <v>5</v>
      </c>
      <c r="E9209" s="13">
        <v>12.857142857142858</v>
      </c>
      <c r="F9209" s="13">
        <v>20.144236799197291</v>
      </c>
      <c r="G9209" s="13">
        <v>3.5223880597014925</v>
      </c>
      <c r="H9209" s="13">
        <v>3.7647058823529411</v>
      </c>
      <c r="I9209" s="13">
        <v>0.6</v>
      </c>
      <c r="J9209" s="13">
        <v>8.3333333333333339</v>
      </c>
      <c r="K9209" s="13">
        <v>0.2</v>
      </c>
      <c r="L9209" s="13">
        <v>10</v>
      </c>
      <c r="M9209" s="13">
        <v>23.333333333333336</v>
      </c>
    </row>
    <row r="9210" spans="2:13">
      <c r="B9210" s="10">
        <v>9207</v>
      </c>
      <c r="C9210" s="13">
        <v>0.8</v>
      </c>
      <c r="D9210" s="13">
        <v>5</v>
      </c>
      <c r="E9210" s="13">
        <v>11.739130434782609</v>
      </c>
      <c r="F9210" s="13">
        <v>22.495174390826566</v>
      </c>
      <c r="G9210" s="13">
        <v>3.3714285714285714</v>
      </c>
      <c r="H9210" s="13">
        <v>7.384615384615385</v>
      </c>
      <c r="I9210" s="13">
        <v>1.4</v>
      </c>
      <c r="J9210" s="13">
        <v>3.5714285714285716</v>
      </c>
      <c r="K9210" s="13">
        <v>0.4</v>
      </c>
      <c r="L9210" s="13">
        <v>5</v>
      </c>
      <c r="M9210" s="13">
        <v>13.571428571428571</v>
      </c>
    </row>
    <row r="9211" spans="2:13">
      <c r="B9211" s="10">
        <v>9208</v>
      </c>
      <c r="C9211" s="13">
        <v>1</v>
      </c>
      <c r="D9211" s="13">
        <v>4</v>
      </c>
      <c r="E9211" s="13">
        <v>13.846153846153847</v>
      </c>
      <c r="F9211" s="13">
        <v>19.452387612387614</v>
      </c>
      <c r="G9211" s="13">
        <v>2.6971428571428571</v>
      </c>
      <c r="H9211" s="13">
        <v>2.9090909090909092</v>
      </c>
      <c r="I9211" s="13">
        <v>1.2</v>
      </c>
      <c r="J9211" s="13">
        <v>4.166666666666667</v>
      </c>
      <c r="K9211" s="13">
        <v>0.4</v>
      </c>
      <c r="L9211" s="13">
        <v>5</v>
      </c>
      <c r="M9211" s="13">
        <v>13.166666666666668</v>
      </c>
    </row>
    <row r="9212" spans="2:13">
      <c r="B9212" s="10">
        <v>9209</v>
      </c>
      <c r="C9212" s="13">
        <v>0.6</v>
      </c>
      <c r="D9212" s="13">
        <v>6.666666666666667</v>
      </c>
      <c r="E9212" s="13">
        <v>14.594594594594593</v>
      </c>
      <c r="F9212" s="13">
        <v>22.184860582144111</v>
      </c>
      <c r="G9212" s="13">
        <v>2.5376344086021505</v>
      </c>
      <c r="H9212" s="13">
        <v>5.0526315789473681</v>
      </c>
      <c r="I9212" s="13">
        <v>0.8</v>
      </c>
      <c r="J9212" s="13">
        <v>6.25</v>
      </c>
      <c r="K9212" s="13">
        <v>0.4</v>
      </c>
      <c r="L9212" s="13">
        <v>5</v>
      </c>
      <c r="M9212" s="13">
        <v>17.916666666666668</v>
      </c>
    </row>
    <row r="9213" spans="2:13">
      <c r="B9213" s="10">
        <v>9210</v>
      </c>
      <c r="C9213" s="13">
        <v>0.8</v>
      </c>
      <c r="D9213" s="13">
        <v>5</v>
      </c>
      <c r="E9213" s="13">
        <v>11.739130434782609</v>
      </c>
      <c r="F9213" s="13">
        <v>19.023202684372102</v>
      </c>
      <c r="G9213" s="13">
        <v>2.7126436781609193</v>
      </c>
      <c r="H9213" s="13">
        <v>4.5714285714285712</v>
      </c>
      <c r="I9213" s="13">
        <v>1</v>
      </c>
      <c r="J9213" s="13">
        <v>5</v>
      </c>
      <c r="K9213" s="13">
        <v>0.2</v>
      </c>
      <c r="L9213" s="13">
        <v>10</v>
      </c>
      <c r="M9213" s="13">
        <v>20</v>
      </c>
    </row>
    <row r="9214" spans="2:13">
      <c r="B9214" s="10">
        <v>9211</v>
      </c>
      <c r="C9214" s="13">
        <v>1</v>
      </c>
      <c r="D9214" s="13">
        <v>4</v>
      </c>
      <c r="E9214" s="13">
        <v>10</v>
      </c>
      <c r="F9214" s="13">
        <v>16.297686599738107</v>
      </c>
      <c r="G9214" s="13">
        <v>2.9873417721518987</v>
      </c>
      <c r="H9214" s="13">
        <v>3.3103448275862069</v>
      </c>
      <c r="I9214" s="13">
        <v>0.8</v>
      </c>
      <c r="J9214" s="13">
        <v>6.25</v>
      </c>
      <c r="K9214" s="13">
        <v>0.2</v>
      </c>
      <c r="L9214" s="13">
        <v>10</v>
      </c>
      <c r="M9214" s="13">
        <v>20.25</v>
      </c>
    </row>
    <row r="9215" spans="2:13">
      <c r="B9215" s="10">
        <v>9212</v>
      </c>
      <c r="C9215" s="13">
        <v>0.8</v>
      </c>
      <c r="D9215" s="13">
        <v>5</v>
      </c>
      <c r="E9215" s="13">
        <v>11.739130434782609</v>
      </c>
      <c r="F9215" s="13">
        <v>19.437123426181145</v>
      </c>
      <c r="G9215" s="13">
        <v>3.2328767123287672</v>
      </c>
      <c r="H9215" s="13">
        <v>4.4651162790697674</v>
      </c>
      <c r="I9215" s="13">
        <v>0.8</v>
      </c>
      <c r="J9215" s="13">
        <v>6.25</v>
      </c>
      <c r="K9215" s="13">
        <v>0.4</v>
      </c>
      <c r="L9215" s="13">
        <v>5</v>
      </c>
      <c r="M9215" s="13">
        <v>16.25</v>
      </c>
    </row>
    <row r="9216" spans="2:13">
      <c r="B9216" s="10">
        <v>9213</v>
      </c>
      <c r="C9216" s="13">
        <v>1</v>
      </c>
      <c r="D9216" s="13">
        <v>4</v>
      </c>
      <c r="E9216" s="13">
        <v>16.875</v>
      </c>
      <c r="F9216" s="13">
        <v>25.197388059701492</v>
      </c>
      <c r="G9216" s="13">
        <v>3.5223880597014925</v>
      </c>
      <c r="H9216" s="13">
        <v>4.8</v>
      </c>
      <c r="I9216" s="13">
        <v>0.8</v>
      </c>
      <c r="J9216" s="13">
        <v>6.25</v>
      </c>
      <c r="K9216" s="13">
        <v>0.2</v>
      </c>
      <c r="L9216" s="13">
        <v>10</v>
      </c>
      <c r="M9216" s="13">
        <v>20.25</v>
      </c>
    </row>
    <row r="9217" spans="2:13">
      <c r="B9217" s="10">
        <v>9214</v>
      </c>
      <c r="C9217" s="13">
        <v>1</v>
      </c>
      <c r="D9217" s="13">
        <v>4</v>
      </c>
      <c r="E9217" s="13">
        <v>13.170731707317072</v>
      </c>
      <c r="F9217" s="13">
        <v>19.638640610008583</v>
      </c>
      <c r="G9217" s="13">
        <v>3.4202898550724639</v>
      </c>
      <c r="H9217" s="13">
        <v>3.0476190476190474</v>
      </c>
      <c r="I9217" s="13">
        <v>0.6</v>
      </c>
      <c r="J9217" s="13">
        <v>8.3333333333333339</v>
      </c>
      <c r="K9217" s="13">
        <v>0.1</v>
      </c>
      <c r="L9217" s="13">
        <v>20</v>
      </c>
      <c r="M9217" s="13">
        <v>32.333333333333336</v>
      </c>
    </row>
    <row r="9218" spans="2:13">
      <c r="B9218" s="10">
        <v>9215</v>
      </c>
      <c r="C9218" s="13">
        <v>0.8</v>
      </c>
      <c r="D9218" s="13">
        <v>5</v>
      </c>
      <c r="E9218" s="13">
        <v>9</v>
      </c>
      <c r="F9218" s="13">
        <v>16.167785234899327</v>
      </c>
      <c r="G9218" s="13">
        <v>3.1677852348993287</v>
      </c>
      <c r="H9218" s="13">
        <v>4</v>
      </c>
      <c r="I9218" s="13">
        <v>0.6</v>
      </c>
      <c r="J9218" s="13">
        <v>8.3333333333333339</v>
      </c>
      <c r="K9218" s="13">
        <v>0.6</v>
      </c>
      <c r="L9218" s="13">
        <v>3.3333333333333335</v>
      </c>
      <c r="M9218" s="13">
        <v>16.666666666666668</v>
      </c>
    </row>
    <row r="9219" spans="2:13">
      <c r="B9219" s="10">
        <v>9216</v>
      </c>
      <c r="C9219" s="13">
        <v>0.4</v>
      </c>
      <c r="D9219" s="13">
        <v>10</v>
      </c>
      <c r="E9219" s="13">
        <v>22.5</v>
      </c>
      <c r="F9219" s="13">
        <v>31.840215053763444</v>
      </c>
      <c r="G9219" s="13">
        <v>3.1466666666666669</v>
      </c>
      <c r="H9219" s="13">
        <v>6.193548387096774</v>
      </c>
      <c r="I9219" s="13">
        <v>0.6</v>
      </c>
      <c r="J9219" s="13">
        <v>8.3333333333333339</v>
      </c>
      <c r="K9219" s="13">
        <v>0.2</v>
      </c>
      <c r="L9219" s="13">
        <v>10</v>
      </c>
      <c r="M9219" s="13">
        <v>28.333333333333336</v>
      </c>
    </row>
    <row r="9220" spans="2:13">
      <c r="B9220" s="10">
        <v>9217</v>
      </c>
      <c r="C9220" s="13">
        <v>0.8</v>
      </c>
      <c r="D9220" s="13">
        <v>5</v>
      </c>
      <c r="E9220" s="13">
        <v>15</v>
      </c>
      <c r="F9220" s="13">
        <v>21.018580595728377</v>
      </c>
      <c r="G9220" s="13">
        <v>2.3959390862944163</v>
      </c>
      <c r="H9220" s="13">
        <v>3.6226415094339623</v>
      </c>
      <c r="I9220" s="13">
        <v>0.8</v>
      </c>
      <c r="J9220" s="13">
        <v>6.25</v>
      </c>
      <c r="K9220" s="13">
        <v>0.4</v>
      </c>
      <c r="L9220" s="13">
        <v>5</v>
      </c>
      <c r="M9220" s="13">
        <v>16.25</v>
      </c>
    </row>
    <row r="9221" spans="2:13">
      <c r="B9221" s="10">
        <v>9218</v>
      </c>
      <c r="C9221" s="13">
        <v>0.8</v>
      </c>
      <c r="D9221" s="13">
        <v>5</v>
      </c>
      <c r="E9221" s="13">
        <v>13.170731707317072</v>
      </c>
      <c r="F9221" s="13">
        <v>19.6624171005755</v>
      </c>
      <c r="G9221" s="13">
        <v>2.6516853932584272</v>
      </c>
      <c r="H9221" s="13">
        <v>3.84</v>
      </c>
      <c r="I9221" s="13">
        <v>1.2</v>
      </c>
      <c r="J9221" s="13">
        <v>4.166666666666667</v>
      </c>
      <c r="K9221" s="13">
        <v>0.4</v>
      </c>
      <c r="L9221" s="13">
        <v>5</v>
      </c>
      <c r="M9221" s="13">
        <v>14.166666666666668</v>
      </c>
    </row>
    <row r="9222" spans="2:13">
      <c r="B9222" s="10">
        <v>9219</v>
      </c>
      <c r="C9222" s="13">
        <v>1.2</v>
      </c>
      <c r="D9222" s="13">
        <v>3.3333333333333335</v>
      </c>
      <c r="E9222" s="13">
        <v>13.5</v>
      </c>
      <c r="F9222" s="13">
        <v>21.668421052631579</v>
      </c>
      <c r="G9222" s="13">
        <v>4.9684210526315793</v>
      </c>
      <c r="H9222" s="13">
        <v>3.2</v>
      </c>
      <c r="I9222" s="13">
        <v>1.4</v>
      </c>
      <c r="J9222" s="13">
        <v>3.5714285714285716</v>
      </c>
      <c r="K9222" s="13">
        <v>0.4</v>
      </c>
      <c r="L9222" s="13">
        <v>5</v>
      </c>
      <c r="M9222" s="13">
        <v>11.904761904761905</v>
      </c>
    </row>
    <row r="9223" spans="2:13">
      <c r="B9223" s="10">
        <v>9220</v>
      </c>
      <c r="C9223" s="13">
        <v>1</v>
      </c>
      <c r="D9223" s="13">
        <v>4</v>
      </c>
      <c r="E9223" s="13">
        <v>15.882352941176469</v>
      </c>
      <c r="F9223" s="13">
        <v>22.482586859305126</v>
      </c>
      <c r="G9223" s="13">
        <v>2.7602339181286553</v>
      </c>
      <c r="H9223" s="13">
        <v>3.84</v>
      </c>
      <c r="I9223" s="13">
        <v>0.2</v>
      </c>
      <c r="J9223" s="13">
        <v>25</v>
      </c>
      <c r="K9223" s="13">
        <v>0.2</v>
      </c>
      <c r="L9223" s="13">
        <v>10</v>
      </c>
      <c r="M9223" s="13">
        <v>39</v>
      </c>
    </row>
    <row r="9224" spans="2:13">
      <c r="B9224" s="10">
        <v>9221</v>
      </c>
      <c r="C9224" s="13">
        <v>0.8</v>
      </c>
      <c r="D9224" s="13">
        <v>5</v>
      </c>
      <c r="E9224" s="13">
        <v>13.5</v>
      </c>
      <c r="F9224" s="13">
        <v>23.853168843734885</v>
      </c>
      <c r="G9224" s="13">
        <v>2.9685534591194971</v>
      </c>
      <c r="H9224" s="13">
        <v>7.384615384615385</v>
      </c>
      <c r="I9224" s="13">
        <v>1</v>
      </c>
      <c r="J9224" s="13">
        <v>5</v>
      </c>
      <c r="K9224" s="13">
        <v>0.2</v>
      </c>
      <c r="L9224" s="13">
        <v>10</v>
      </c>
      <c r="M9224" s="13">
        <v>20</v>
      </c>
    </row>
    <row r="9225" spans="2:13">
      <c r="B9225" s="10">
        <v>9222</v>
      </c>
      <c r="C9225" s="13">
        <v>0.1</v>
      </c>
      <c r="D9225" s="13">
        <v>40</v>
      </c>
      <c r="E9225" s="13">
        <v>16.363636363636363</v>
      </c>
      <c r="F9225" s="13">
        <v>23.752591945869259</v>
      </c>
      <c r="G9225" s="13">
        <v>3.4705882352941178</v>
      </c>
      <c r="H9225" s="13">
        <v>3.9183673469387754</v>
      </c>
      <c r="I9225" s="13">
        <v>1.2</v>
      </c>
      <c r="J9225" s="13">
        <v>4.166666666666667</v>
      </c>
      <c r="K9225" s="13">
        <v>0.2</v>
      </c>
      <c r="L9225" s="13">
        <v>10</v>
      </c>
      <c r="M9225" s="13">
        <v>54.166666666666664</v>
      </c>
    </row>
    <row r="9226" spans="2:13">
      <c r="B9226" s="10">
        <v>9223</v>
      </c>
      <c r="C9226" s="13">
        <v>1</v>
      </c>
      <c r="D9226" s="13">
        <v>4</v>
      </c>
      <c r="E9226" s="13">
        <v>10.188679245283019</v>
      </c>
      <c r="F9226" s="13">
        <v>17.015026550672239</v>
      </c>
      <c r="G9226" s="13">
        <v>2.8263473053892216</v>
      </c>
      <c r="H9226" s="13">
        <v>4</v>
      </c>
      <c r="I9226" s="13">
        <v>1</v>
      </c>
      <c r="J9226" s="13">
        <v>5</v>
      </c>
      <c r="K9226" s="13">
        <v>0.4</v>
      </c>
      <c r="L9226" s="13">
        <v>5</v>
      </c>
      <c r="M9226" s="13">
        <v>14</v>
      </c>
    </row>
    <row r="9227" spans="2:13">
      <c r="B9227" s="10">
        <v>9224</v>
      </c>
      <c r="C9227" s="13">
        <v>0.6</v>
      </c>
      <c r="D9227" s="13">
        <v>6.666666666666667</v>
      </c>
      <c r="E9227" s="13">
        <v>13.5</v>
      </c>
      <c r="F9227" s="13">
        <v>21.146038172353961</v>
      </c>
      <c r="G9227" s="13">
        <v>2.5934065934065931</v>
      </c>
      <c r="H9227" s="13">
        <v>5.0526315789473681</v>
      </c>
      <c r="I9227" s="13">
        <v>0.8</v>
      </c>
      <c r="J9227" s="13">
        <v>6.25</v>
      </c>
      <c r="K9227" s="13">
        <v>0.4</v>
      </c>
      <c r="L9227" s="13">
        <v>5</v>
      </c>
      <c r="M9227" s="13">
        <v>17.916666666666668</v>
      </c>
    </row>
    <row r="9228" spans="2:13">
      <c r="B9228" s="10">
        <v>9225</v>
      </c>
      <c r="C9228" s="13">
        <v>0.2</v>
      </c>
      <c r="D9228" s="13">
        <v>20</v>
      </c>
      <c r="E9228" s="13">
        <v>13.170731707317072</v>
      </c>
      <c r="F9228" s="13">
        <v>21.782273807600895</v>
      </c>
      <c r="G9228" s="13">
        <v>3.1258278145695364</v>
      </c>
      <c r="H9228" s="13">
        <v>5.4857142857142858</v>
      </c>
      <c r="I9228" s="13">
        <v>0.8</v>
      </c>
      <c r="J9228" s="13">
        <v>6.25</v>
      </c>
      <c r="K9228" s="13">
        <v>0.1</v>
      </c>
      <c r="L9228" s="13">
        <v>20</v>
      </c>
      <c r="M9228" s="13">
        <v>46.25</v>
      </c>
    </row>
    <row r="9229" spans="2:13">
      <c r="B9229" s="10">
        <v>9226</v>
      </c>
      <c r="C9229" s="13">
        <v>0.8</v>
      </c>
      <c r="D9229" s="13">
        <v>5</v>
      </c>
      <c r="E9229" s="13">
        <v>13.5</v>
      </c>
      <c r="F9229" s="13">
        <v>24.152252252252254</v>
      </c>
      <c r="G9229" s="13">
        <v>4.2522522522522523</v>
      </c>
      <c r="H9229" s="13">
        <v>6.4</v>
      </c>
      <c r="I9229" s="13">
        <v>1.2</v>
      </c>
      <c r="J9229" s="13">
        <v>4.166666666666667</v>
      </c>
      <c r="K9229" s="13">
        <v>0.2</v>
      </c>
      <c r="L9229" s="13">
        <v>10</v>
      </c>
      <c r="M9229" s="13">
        <v>19.166666666666668</v>
      </c>
    </row>
    <row r="9230" spans="2:13">
      <c r="B9230" s="10">
        <v>9227</v>
      </c>
      <c r="C9230" s="13">
        <v>1</v>
      </c>
      <c r="D9230" s="13">
        <v>4</v>
      </c>
      <c r="E9230" s="13">
        <v>14.210526315789473</v>
      </c>
      <c r="F9230" s="13">
        <v>22.567500739877989</v>
      </c>
      <c r="G9230" s="13">
        <v>3.1677852348993287</v>
      </c>
      <c r="H9230" s="13">
        <v>5.1891891891891895</v>
      </c>
      <c r="I9230" s="13">
        <v>1.2</v>
      </c>
      <c r="J9230" s="13">
        <v>4.166666666666667</v>
      </c>
      <c r="K9230" s="13">
        <v>0.4</v>
      </c>
      <c r="L9230" s="13">
        <v>5</v>
      </c>
      <c r="M9230" s="13">
        <v>13.166666666666668</v>
      </c>
    </row>
    <row r="9231" spans="2:13">
      <c r="B9231" s="10">
        <v>9228</v>
      </c>
      <c r="C9231" s="13">
        <v>0.8</v>
      </c>
      <c r="D9231" s="13">
        <v>5</v>
      </c>
      <c r="E9231" s="13">
        <v>11.739130434782609</v>
      </c>
      <c r="F9231" s="13">
        <v>18.596421158032705</v>
      </c>
      <c r="G9231" s="13">
        <v>3.603053435114504</v>
      </c>
      <c r="H9231" s="13">
        <v>3.2542372881355934</v>
      </c>
      <c r="I9231" s="13">
        <v>1.6</v>
      </c>
      <c r="J9231" s="13">
        <v>3.125</v>
      </c>
      <c r="K9231" s="13">
        <v>0.4</v>
      </c>
      <c r="L9231" s="13">
        <v>5</v>
      </c>
      <c r="M9231" s="13">
        <v>13.125</v>
      </c>
    </row>
    <row r="9232" spans="2:13">
      <c r="B9232" s="10">
        <v>9229</v>
      </c>
      <c r="C9232" s="13">
        <v>0.8</v>
      </c>
      <c r="D9232" s="13">
        <v>5</v>
      </c>
      <c r="E9232" s="13">
        <v>15</v>
      </c>
      <c r="F9232" s="13">
        <v>21.595744680851062</v>
      </c>
      <c r="G9232" s="13">
        <v>2.5106382978723403</v>
      </c>
      <c r="H9232" s="13">
        <v>4.0851063829787231</v>
      </c>
      <c r="I9232" s="13">
        <v>1</v>
      </c>
      <c r="J9232" s="13">
        <v>5</v>
      </c>
      <c r="K9232" s="13">
        <v>0.1</v>
      </c>
      <c r="L9232" s="13">
        <v>20</v>
      </c>
      <c r="M9232" s="13">
        <v>30</v>
      </c>
    </row>
    <row r="9233" spans="2:13">
      <c r="B9233" s="10">
        <v>9230</v>
      </c>
      <c r="C9233" s="13">
        <v>0.8</v>
      </c>
      <c r="D9233" s="13">
        <v>5</v>
      </c>
      <c r="E9233" s="13">
        <v>13.846153846153847</v>
      </c>
      <c r="F9233" s="13">
        <v>20.47840022296544</v>
      </c>
      <c r="G9233" s="13">
        <v>2.458333333333333</v>
      </c>
      <c r="H9233" s="13">
        <v>4.1739130434782608</v>
      </c>
      <c r="I9233" s="13">
        <v>1.4</v>
      </c>
      <c r="J9233" s="13">
        <v>3.5714285714285716</v>
      </c>
      <c r="K9233" s="13">
        <v>0.4</v>
      </c>
      <c r="L9233" s="13">
        <v>5</v>
      </c>
      <c r="M9233" s="13">
        <v>13.571428571428571</v>
      </c>
    </row>
    <row r="9234" spans="2:13">
      <c r="B9234" s="10">
        <v>9231</v>
      </c>
      <c r="C9234" s="13">
        <v>0.8</v>
      </c>
      <c r="D9234" s="13">
        <v>5</v>
      </c>
      <c r="E9234" s="13">
        <v>13.5</v>
      </c>
      <c r="F9234" s="13">
        <v>20.16081871345029</v>
      </c>
      <c r="G9234" s="13">
        <v>3.1052631578947372</v>
      </c>
      <c r="H9234" s="13">
        <v>3.5555555555555554</v>
      </c>
      <c r="I9234" s="13">
        <v>1</v>
      </c>
      <c r="J9234" s="13">
        <v>5</v>
      </c>
      <c r="K9234" s="13">
        <v>0.4</v>
      </c>
      <c r="L9234" s="13">
        <v>5</v>
      </c>
      <c r="M9234" s="13">
        <v>15</v>
      </c>
    </row>
    <row r="9235" spans="2:13">
      <c r="B9235" s="10">
        <v>9232</v>
      </c>
      <c r="C9235" s="13">
        <v>0.2</v>
      </c>
      <c r="D9235" s="13">
        <v>20</v>
      </c>
      <c r="E9235" s="13">
        <v>15.428571428571429</v>
      </c>
      <c r="F9235" s="13">
        <v>21.928105445346823</v>
      </c>
      <c r="G9235" s="13">
        <v>3.189189189189189</v>
      </c>
      <c r="H9235" s="13">
        <v>3.3103448275862069</v>
      </c>
      <c r="I9235" s="13">
        <v>1.4</v>
      </c>
      <c r="J9235" s="13">
        <v>3.5714285714285716</v>
      </c>
      <c r="K9235" s="13">
        <v>0.4</v>
      </c>
      <c r="L9235" s="13">
        <v>5</v>
      </c>
      <c r="M9235" s="13">
        <v>28.571428571428573</v>
      </c>
    </row>
    <row r="9236" spans="2:13">
      <c r="B9236" s="10">
        <v>9233</v>
      </c>
      <c r="C9236" s="13">
        <v>0.4</v>
      </c>
      <c r="D9236" s="13">
        <v>10</v>
      </c>
      <c r="E9236" s="13">
        <v>11.739130434782609</v>
      </c>
      <c r="F9236" s="13">
        <v>18.292742289073615</v>
      </c>
      <c r="G9236" s="13">
        <v>2.0884955752212391</v>
      </c>
      <c r="H9236" s="13">
        <v>4.4651162790697674</v>
      </c>
      <c r="I9236" s="13">
        <v>1.2</v>
      </c>
      <c r="J9236" s="13">
        <v>4.166666666666667</v>
      </c>
      <c r="K9236" s="13">
        <v>0.4</v>
      </c>
      <c r="L9236" s="13">
        <v>5</v>
      </c>
      <c r="M9236" s="13">
        <v>19.166666666666668</v>
      </c>
    </row>
    <row r="9237" spans="2:13">
      <c r="B9237" s="10">
        <v>9234</v>
      </c>
      <c r="C9237" s="13">
        <v>1</v>
      </c>
      <c r="D9237" s="13">
        <v>4</v>
      </c>
      <c r="E9237" s="13">
        <v>10</v>
      </c>
      <c r="F9237" s="13">
        <v>17.25801568735379</v>
      </c>
      <c r="G9237" s="13">
        <v>2.7928994082840237</v>
      </c>
      <c r="H9237" s="13">
        <v>4.4651162790697674</v>
      </c>
      <c r="I9237" s="13">
        <v>1.4</v>
      </c>
      <c r="J9237" s="13">
        <v>3.5714285714285716</v>
      </c>
      <c r="K9237" s="13">
        <v>0.1</v>
      </c>
      <c r="L9237" s="13">
        <v>20</v>
      </c>
      <c r="M9237" s="13">
        <v>27.571428571428569</v>
      </c>
    </row>
    <row r="9238" spans="2:13">
      <c r="B9238" s="10">
        <v>9235</v>
      </c>
      <c r="C9238" s="13">
        <v>0.8</v>
      </c>
      <c r="D9238" s="13">
        <v>5</v>
      </c>
      <c r="E9238" s="13">
        <v>11.020408163265305</v>
      </c>
      <c r="F9238" s="13">
        <v>20.339784364931617</v>
      </c>
      <c r="G9238" s="13">
        <v>3.1258278145695364</v>
      </c>
      <c r="H9238" s="13">
        <v>6.193548387096774</v>
      </c>
      <c r="I9238" s="13">
        <v>1</v>
      </c>
      <c r="J9238" s="13">
        <v>5</v>
      </c>
      <c r="K9238" s="13">
        <v>0.6</v>
      </c>
      <c r="L9238" s="13">
        <v>3.3333333333333335</v>
      </c>
      <c r="M9238" s="13">
        <v>13.333333333333334</v>
      </c>
    </row>
    <row r="9239" spans="2:13">
      <c r="B9239" s="10">
        <v>9236</v>
      </c>
      <c r="C9239" s="13">
        <v>0.4</v>
      </c>
      <c r="D9239" s="13">
        <v>10</v>
      </c>
      <c r="E9239" s="13">
        <v>12.558139534883722</v>
      </c>
      <c r="F9239" s="13">
        <v>18.603300825206304</v>
      </c>
      <c r="G9239" s="13">
        <v>3.0451612903225804</v>
      </c>
      <c r="H9239" s="13">
        <v>3</v>
      </c>
      <c r="I9239" s="13">
        <v>1</v>
      </c>
      <c r="J9239" s="13">
        <v>5</v>
      </c>
      <c r="K9239" s="13">
        <v>0.8</v>
      </c>
      <c r="L9239" s="13">
        <v>2.5</v>
      </c>
      <c r="M9239" s="13">
        <v>17.5</v>
      </c>
    </row>
    <row r="9240" spans="2:13">
      <c r="B9240" s="10">
        <v>9237</v>
      </c>
      <c r="C9240" s="13">
        <v>0.8</v>
      </c>
      <c r="D9240" s="13">
        <v>5</v>
      </c>
      <c r="E9240" s="13">
        <v>13.5</v>
      </c>
      <c r="F9240" s="13">
        <v>20.070356472795499</v>
      </c>
      <c r="G9240" s="13">
        <v>2.8780487804878048</v>
      </c>
      <c r="H9240" s="13">
        <v>3.6923076923076925</v>
      </c>
      <c r="I9240" s="13">
        <v>1.2</v>
      </c>
      <c r="J9240" s="13">
        <v>4.166666666666667</v>
      </c>
      <c r="K9240" s="13">
        <v>0.1</v>
      </c>
      <c r="L9240" s="13">
        <v>20</v>
      </c>
      <c r="M9240" s="13">
        <v>29.166666666666668</v>
      </c>
    </row>
    <row r="9241" spans="2:13">
      <c r="B9241" s="10">
        <v>9238</v>
      </c>
      <c r="C9241" s="13">
        <v>0.8</v>
      </c>
      <c r="D9241" s="13">
        <v>5</v>
      </c>
      <c r="E9241" s="13">
        <v>15</v>
      </c>
      <c r="F9241" s="13">
        <v>21.596356663470754</v>
      </c>
      <c r="G9241" s="13">
        <v>3.1677852348993287</v>
      </c>
      <c r="H9241" s="13">
        <v>3.4285714285714284</v>
      </c>
      <c r="I9241" s="13">
        <v>1.4</v>
      </c>
      <c r="J9241" s="13">
        <v>3.5714285714285716</v>
      </c>
      <c r="K9241" s="13">
        <v>0.4</v>
      </c>
      <c r="L9241" s="13">
        <v>5</v>
      </c>
      <c r="M9241" s="13">
        <v>13.571428571428571</v>
      </c>
    </row>
    <row r="9242" spans="2:13">
      <c r="B9242" s="10">
        <v>9239</v>
      </c>
      <c r="C9242" s="13">
        <v>0.6</v>
      </c>
      <c r="D9242" s="13">
        <v>6.666666666666667</v>
      </c>
      <c r="E9242" s="13">
        <v>11.48936170212766</v>
      </c>
      <c r="F9242" s="13">
        <v>19.064124018463012</v>
      </c>
      <c r="G9242" s="13">
        <v>2.6516853932584272</v>
      </c>
      <c r="H9242" s="13">
        <v>4.9230769230769234</v>
      </c>
      <c r="I9242" s="13">
        <v>1</v>
      </c>
      <c r="J9242" s="13">
        <v>5</v>
      </c>
      <c r="K9242" s="13">
        <v>0.6</v>
      </c>
      <c r="L9242" s="13">
        <v>3.3333333333333335</v>
      </c>
      <c r="M9242" s="13">
        <v>15.000000000000002</v>
      </c>
    </row>
    <row r="9243" spans="2:13">
      <c r="B9243" s="10">
        <v>9240</v>
      </c>
      <c r="C9243" s="13">
        <v>1</v>
      </c>
      <c r="D9243" s="13">
        <v>4</v>
      </c>
      <c r="E9243" s="13">
        <v>10.588235294117647</v>
      </c>
      <c r="F9243" s="13">
        <v>17.759748984002737</v>
      </c>
      <c r="G9243" s="13">
        <v>3.5488721804511276</v>
      </c>
      <c r="H9243" s="13">
        <v>3.6226415094339623</v>
      </c>
      <c r="I9243" s="13">
        <v>1.4</v>
      </c>
      <c r="J9243" s="13">
        <v>3.5714285714285716</v>
      </c>
      <c r="K9243" s="13">
        <v>0.4</v>
      </c>
      <c r="L9243" s="13">
        <v>5</v>
      </c>
      <c r="M9243" s="13">
        <v>12.571428571428571</v>
      </c>
    </row>
    <row r="9244" spans="2:13">
      <c r="B9244" s="10">
        <v>9241</v>
      </c>
      <c r="C9244" s="13">
        <v>0.6</v>
      </c>
      <c r="D9244" s="13">
        <v>6.666666666666667</v>
      </c>
      <c r="E9244" s="13">
        <v>19.285714285714288</v>
      </c>
      <c r="F9244" s="13">
        <v>25.564081632653064</v>
      </c>
      <c r="G9244" s="13">
        <v>2.3600000000000003</v>
      </c>
      <c r="H9244" s="13">
        <v>3.9183673469387754</v>
      </c>
      <c r="I9244" s="13">
        <v>0.8</v>
      </c>
      <c r="J9244" s="13">
        <v>6.25</v>
      </c>
      <c r="K9244" s="13">
        <v>0.8</v>
      </c>
      <c r="L9244" s="13">
        <v>2.5</v>
      </c>
      <c r="M9244" s="13">
        <v>15.416666666666668</v>
      </c>
    </row>
    <row r="9245" spans="2:13">
      <c r="B9245" s="10">
        <v>9242</v>
      </c>
      <c r="C9245" s="13">
        <v>1.4</v>
      </c>
      <c r="D9245" s="13">
        <v>2.8571428571428572</v>
      </c>
      <c r="E9245" s="13">
        <v>18.620689655172413</v>
      </c>
      <c r="F9245" s="13">
        <v>28.136600937718221</v>
      </c>
      <c r="G9245" s="13">
        <v>3.8688524590163937</v>
      </c>
      <c r="H9245" s="13">
        <v>5.6470588235294121</v>
      </c>
      <c r="I9245" s="13">
        <v>1</v>
      </c>
      <c r="J9245" s="13">
        <v>5</v>
      </c>
      <c r="K9245" s="13">
        <v>0.2</v>
      </c>
      <c r="L9245" s="13">
        <v>10</v>
      </c>
      <c r="M9245" s="13">
        <v>17.857142857142858</v>
      </c>
    </row>
    <row r="9246" spans="2:13">
      <c r="B9246" s="10">
        <v>9243</v>
      </c>
      <c r="C9246" s="13">
        <v>0.6</v>
      </c>
      <c r="D9246" s="13">
        <v>6.666666666666667</v>
      </c>
      <c r="E9246" s="13">
        <v>18.620689655172413</v>
      </c>
      <c r="F9246" s="13">
        <v>28.83706392417826</v>
      </c>
      <c r="G9246" s="13">
        <v>3.1052631578947372</v>
      </c>
      <c r="H9246" s="13">
        <v>7.1111111111111107</v>
      </c>
      <c r="I9246" s="13">
        <v>1.2</v>
      </c>
      <c r="J9246" s="13">
        <v>4.166666666666667</v>
      </c>
      <c r="K9246" s="13">
        <v>0.4</v>
      </c>
      <c r="L9246" s="13">
        <v>5</v>
      </c>
      <c r="M9246" s="13">
        <v>15.833333333333334</v>
      </c>
    </row>
    <row r="9247" spans="2:13">
      <c r="B9247" s="10">
        <v>9244</v>
      </c>
      <c r="C9247" s="13">
        <v>1.2</v>
      </c>
      <c r="D9247" s="13">
        <v>3.3333333333333335</v>
      </c>
      <c r="E9247" s="13">
        <v>10.588235294117647</v>
      </c>
      <c r="F9247" s="13">
        <v>16.36470588235294</v>
      </c>
      <c r="G9247" s="13">
        <v>2.776470588235294</v>
      </c>
      <c r="H9247" s="13">
        <v>3</v>
      </c>
      <c r="I9247" s="13">
        <v>1.2</v>
      </c>
      <c r="J9247" s="13">
        <v>4.166666666666667</v>
      </c>
      <c r="K9247" s="13">
        <v>0.2</v>
      </c>
      <c r="L9247" s="13">
        <v>10</v>
      </c>
      <c r="M9247" s="13">
        <v>17.5</v>
      </c>
    </row>
    <row r="9248" spans="2:13">
      <c r="B9248" s="10">
        <v>9245</v>
      </c>
      <c r="C9248" s="13">
        <v>0.8</v>
      </c>
      <c r="D9248" s="13">
        <v>5</v>
      </c>
      <c r="E9248" s="13">
        <v>10.188679245283019</v>
      </c>
      <c r="F9248" s="13">
        <v>16.843801900405676</v>
      </c>
      <c r="G9248" s="13">
        <v>3.746031746031746</v>
      </c>
      <c r="H9248" s="13">
        <v>2.9090909090909092</v>
      </c>
      <c r="I9248" s="13">
        <v>1</v>
      </c>
      <c r="J9248" s="13">
        <v>5</v>
      </c>
      <c r="K9248" s="13">
        <v>0.2</v>
      </c>
      <c r="L9248" s="13">
        <v>10</v>
      </c>
      <c r="M9248" s="13">
        <v>20</v>
      </c>
    </row>
    <row r="9249" spans="2:13">
      <c r="B9249" s="10">
        <v>9246</v>
      </c>
      <c r="C9249" s="13">
        <v>0.6</v>
      </c>
      <c r="D9249" s="13">
        <v>6.666666666666667</v>
      </c>
      <c r="E9249" s="13">
        <v>9</v>
      </c>
      <c r="F9249" s="13">
        <v>13.914285714285713</v>
      </c>
      <c r="G9249" s="13">
        <v>2.2476190476190476</v>
      </c>
      <c r="H9249" s="13">
        <v>2.6666666666666665</v>
      </c>
      <c r="I9249" s="13">
        <v>1.2</v>
      </c>
      <c r="J9249" s="13">
        <v>4.166666666666667</v>
      </c>
      <c r="K9249" s="13">
        <v>0.6</v>
      </c>
      <c r="L9249" s="13">
        <v>3.3333333333333335</v>
      </c>
      <c r="M9249" s="13">
        <v>14.166666666666668</v>
      </c>
    </row>
    <row r="9250" spans="2:13">
      <c r="B9250" s="10">
        <v>9247</v>
      </c>
      <c r="C9250" s="13">
        <v>0.8</v>
      </c>
      <c r="D9250" s="13">
        <v>5</v>
      </c>
      <c r="E9250" s="13">
        <v>13.5</v>
      </c>
      <c r="F9250" s="13">
        <v>23.28847489007174</v>
      </c>
      <c r="G9250" s="13">
        <v>3.1677852348993287</v>
      </c>
      <c r="H9250" s="13">
        <v>6.6206896551724137</v>
      </c>
      <c r="I9250" s="13">
        <v>0.8</v>
      </c>
      <c r="J9250" s="13">
        <v>6.25</v>
      </c>
      <c r="K9250" s="13">
        <v>0.1</v>
      </c>
      <c r="L9250" s="13">
        <v>20</v>
      </c>
      <c r="M9250" s="13">
        <v>31.25</v>
      </c>
    </row>
    <row r="9251" spans="2:13">
      <c r="B9251" s="10">
        <v>9248</v>
      </c>
      <c r="C9251" s="13">
        <v>0.6</v>
      </c>
      <c r="D9251" s="13">
        <v>6.666666666666667</v>
      </c>
      <c r="E9251" s="13">
        <v>11.739130434782609</v>
      </c>
      <c r="F9251" s="13">
        <v>18.491178089287448</v>
      </c>
      <c r="G9251" s="13">
        <v>2.9873417721518987</v>
      </c>
      <c r="H9251" s="13">
        <v>3.7647058823529411</v>
      </c>
      <c r="I9251" s="13">
        <v>1.2</v>
      </c>
      <c r="J9251" s="13">
        <v>4.166666666666667</v>
      </c>
      <c r="K9251" s="13">
        <v>0.6</v>
      </c>
      <c r="L9251" s="13">
        <v>3.3333333333333335</v>
      </c>
      <c r="M9251" s="13">
        <v>14.166666666666668</v>
      </c>
    </row>
    <row r="9252" spans="2:13">
      <c r="B9252" s="10">
        <v>9249</v>
      </c>
      <c r="C9252" s="13">
        <v>0.4</v>
      </c>
      <c r="D9252" s="13">
        <v>10</v>
      </c>
      <c r="E9252" s="13">
        <v>12.857142857142858</v>
      </c>
      <c r="F9252" s="13">
        <v>20.591592617908407</v>
      </c>
      <c r="G9252" s="13">
        <v>2.6818181818181817</v>
      </c>
      <c r="H9252" s="13">
        <v>5.0526315789473681</v>
      </c>
      <c r="I9252" s="13">
        <v>0.6</v>
      </c>
      <c r="J9252" s="13">
        <v>8.3333333333333339</v>
      </c>
      <c r="K9252" s="13">
        <v>0.4</v>
      </c>
      <c r="L9252" s="13">
        <v>5</v>
      </c>
      <c r="M9252" s="13">
        <v>23.333333333333336</v>
      </c>
    </row>
    <row r="9253" spans="2:13">
      <c r="B9253" s="10">
        <v>9250</v>
      </c>
      <c r="C9253" s="13">
        <v>1.2</v>
      </c>
      <c r="D9253" s="13">
        <v>3.3333333333333335</v>
      </c>
      <c r="E9253" s="13">
        <v>7.8260869565217401</v>
      </c>
      <c r="F9253" s="13">
        <v>20.156413118908972</v>
      </c>
      <c r="G9253" s="13">
        <v>3.603053435114504</v>
      </c>
      <c r="H9253" s="13">
        <v>8.7272727272727266</v>
      </c>
      <c r="I9253" s="13">
        <v>1.2</v>
      </c>
      <c r="J9253" s="13">
        <v>4.166666666666667</v>
      </c>
      <c r="K9253" s="13">
        <v>0.6</v>
      </c>
      <c r="L9253" s="13">
        <v>3.3333333333333335</v>
      </c>
      <c r="M9253" s="13">
        <v>10.833333333333334</v>
      </c>
    </row>
    <row r="9254" spans="2:13">
      <c r="B9254" s="10">
        <v>9251</v>
      </c>
      <c r="C9254" s="13">
        <v>0.6</v>
      </c>
      <c r="D9254" s="13">
        <v>6.666666666666667</v>
      </c>
      <c r="E9254" s="13">
        <v>12.857142857142858</v>
      </c>
      <c r="F9254" s="13">
        <v>22.224196855775801</v>
      </c>
      <c r="G9254" s="13">
        <v>3.5488721804511276</v>
      </c>
      <c r="H9254" s="13">
        <v>5.8181818181818183</v>
      </c>
      <c r="I9254" s="13">
        <v>1.2</v>
      </c>
      <c r="J9254" s="13">
        <v>4.166666666666667</v>
      </c>
      <c r="K9254" s="13">
        <v>0.4</v>
      </c>
      <c r="L9254" s="13">
        <v>5</v>
      </c>
      <c r="M9254" s="13">
        <v>15.833333333333334</v>
      </c>
    </row>
    <row r="9255" spans="2:13">
      <c r="B9255" s="10">
        <v>9252</v>
      </c>
      <c r="C9255" s="13">
        <v>1.4</v>
      </c>
      <c r="D9255" s="13">
        <v>2.8571428571428572</v>
      </c>
      <c r="E9255" s="13">
        <v>12.857142857142858</v>
      </c>
      <c r="F9255" s="13">
        <v>20.001858304297329</v>
      </c>
      <c r="G9255" s="13">
        <v>2.8780487804878048</v>
      </c>
      <c r="H9255" s="13">
        <v>4.2666666666666666</v>
      </c>
      <c r="I9255" s="13">
        <v>1</v>
      </c>
      <c r="J9255" s="13">
        <v>5</v>
      </c>
      <c r="K9255" s="13">
        <v>0.6</v>
      </c>
      <c r="L9255" s="13">
        <v>3.3333333333333335</v>
      </c>
      <c r="M9255" s="13">
        <v>11.190476190476192</v>
      </c>
    </row>
    <row r="9256" spans="2:13">
      <c r="B9256" s="10">
        <v>9253</v>
      </c>
      <c r="C9256" s="13">
        <v>0.8</v>
      </c>
      <c r="D9256" s="13">
        <v>5</v>
      </c>
      <c r="E9256" s="13">
        <v>11.48936170212766</v>
      </c>
      <c r="F9256" s="13">
        <v>19.59902981179577</v>
      </c>
      <c r="G9256" s="13">
        <v>3.746031746031746</v>
      </c>
      <c r="H9256" s="13">
        <v>4.3636363636363633</v>
      </c>
      <c r="I9256" s="13">
        <v>1</v>
      </c>
      <c r="J9256" s="13">
        <v>5</v>
      </c>
      <c r="K9256" s="13">
        <v>0.2</v>
      </c>
      <c r="L9256" s="13">
        <v>10</v>
      </c>
      <c r="M9256" s="13">
        <v>20</v>
      </c>
    </row>
    <row r="9257" spans="2:13">
      <c r="B9257" s="10">
        <v>9254</v>
      </c>
      <c r="C9257" s="13">
        <v>0.2</v>
      </c>
      <c r="D9257" s="13">
        <v>20</v>
      </c>
      <c r="E9257" s="13">
        <v>9.3103448275862064</v>
      </c>
      <c r="F9257" s="13">
        <v>16.742968941061385</v>
      </c>
      <c r="G9257" s="13">
        <v>3.3475177304964543</v>
      </c>
      <c r="H9257" s="13">
        <v>4.0851063829787231</v>
      </c>
      <c r="I9257" s="13">
        <v>0.8</v>
      </c>
      <c r="J9257" s="13">
        <v>6.25</v>
      </c>
      <c r="K9257" s="13">
        <v>0.2</v>
      </c>
      <c r="L9257" s="13">
        <v>10</v>
      </c>
      <c r="M9257" s="13">
        <v>36.25</v>
      </c>
    </row>
    <row r="9258" spans="2:13">
      <c r="B9258" s="10">
        <v>9255</v>
      </c>
      <c r="C9258" s="13">
        <v>0.8</v>
      </c>
      <c r="D9258" s="13">
        <v>5</v>
      </c>
      <c r="E9258" s="13">
        <v>13.170731707317072</v>
      </c>
      <c r="F9258" s="13">
        <v>19.398595877421798</v>
      </c>
      <c r="G9258" s="13">
        <v>3.4452554744525545</v>
      </c>
      <c r="H9258" s="13">
        <v>2.7826086956521738</v>
      </c>
      <c r="I9258" s="13">
        <v>1</v>
      </c>
      <c r="J9258" s="13">
        <v>5</v>
      </c>
      <c r="K9258" s="13">
        <v>0.4</v>
      </c>
      <c r="L9258" s="13">
        <v>5</v>
      </c>
      <c r="M9258" s="13">
        <v>15</v>
      </c>
    </row>
    <row r="9259" spans="2:13">
      <c r="B9259" s="10">
        <v>9256</v>
      </c>
      <c r="C9259" s="13">
        <v>0.4</v>
      </c>
      <c r="D9259" s="13">
        <v>10</v>
      </c>
      <c r="E9259" s="13">
        <v>15.882352941176469</v>
      </c>
      <c r="F9259" s="13">
        <v>26.413634992458519</v>
      </c>
      <c r="G9259" s="13">
        <v>3.1466666666666669</v>
      </c>
      <c r="H9259" s="13">
        <v>7.384615384615385</v>
      </c>
      <c r="I9259" s="13">
        <v>1</v>
      </c>
      <c r="J9259" s="13">
        <v>5</v>
      </c>
      <c r="K9259" s="13">
        <v>0.4</v>
      </c>
      <c r="L9259" s="13">
        <v>5</v>
      </c>
      <c r="M9259" s="13">
        <v>20</v>
      </c>
    </row>
    <row r="9260" spans="2:13">
      <c r="B9260" s="10">
        <v>9257</v>
      </c>
      <c r="C9260" s="13">
        <v>0.2</v>
      </c>
      <c r="D9260" s="13">
        <v>20</v>
      </c>
      <c r="E9260" s="13">
        <v>10.384615384615385</v>
      </c>
      <c r="F9260" s="13">
        <v>19.006837606837607</v>
      </c>
      <c r="G9260" s="13">
        <v>2.6222222222222222</v>
      </c>
      <c r="H9260" s="13">
        <v>6</v>
      </c>
      <c r="I9260" s="13">
        <v>1.4</v>
      </c>
      <c r="J9260" s="13">
        <v>3.5714285714285716</v>
      </c>
      <c r="K9260" s="13">
        <v>0.1</v>
      </c>
      <c r="L9260" s="13">
        <v>20</v>
      </c>
      <c r="M9260" s="13">
        <v>43.571428571428569</v>
      </c>
    </row>
    <row r="9261" spans="2:13">
      <c r="B9261" s="10">
        <v>9258</v>
      </c>
      <c r="C9261" s="13">
        <v>0.6</v>
      </c>
      <c r="D9261" s="13">
        <v>6.666666666666667</v>
      </c>
      <c r="E9261" s="13">
        <v>13.846153846153847</v>
      </c>
      <c r="F9261" s="13">
        <v>23.415940381457624</v>
      </c>
      <c r="G9261" s="13">
        <v>2.7126436781609193</v>
      </c>
      <c r="H9261" s="13">
        <v>6.8571428571428568</v>
      </c>
      <c r="I9261" s="13">
        <v>1.4</v>
      </c>
      <c r="J9261" s="13">
        <v>3.5714285714285716</v>
      </c>
      <c r="K9261" s="13">
        <v>0.2</v>
      </c>
      <c r="L9261" s="13">
        <v>10</v>
      </c>
      <c r="M9261" s="13">
        <v>20.238095238095241</v>
      </c>
    </row>
    <row r="9262" spans="2:13">
      <c r="B9262" s="10">
        <v>9259</v>
      </c>
      <c r="C9262" s="13">
        <v>0.2</v>
      </c>
      <c r="D9262" s="13">
        <v>20</v>
      </c>
      <c r="E9262" s="13">
        <v>14.210526315789473</v>
      </c>
      <c r="F9262" s="13">
        <v>22.979693327807709</v>
      </c>
      <c r="G9262" s="13">
        <v>3.7165354330708662</v>
      </c>
      <c r="H9262" s="13">
        <v>5.0526315789473681</v>
      </c>
      <c r="I9262" s="13">
        <v>1.2</v>
      </c>
      <c r="J9262" s="13">
        <v>4.166666666666667</v>
      </c>
      <c r="K9262" s="13">
        <v>0.6</v>
      </c>
      <c r="L9262" s="13">
        <v>3.3333333333333335</v>
      </c>
      <c r="M9262" s="13">
        <v>27.5</v>
      </c>
    </row>
    <row r="9263" spans="2:13">
      <c r="B9263" s="10">
        <v>9260</v>
      </c>
      <c r="C9263" s="13">
        <v>1</v>
      </c>
      <c r="D9263" s="13">
        <v>4</v>
      </c>
      <c r="E9263" s="13">
        <v>11.48936170212766</v>
      </c>
      <c r="F9263" s="13">
        <v>18.603087192323738</v>
      </c>
      <c r="G9263" s="13">
        <v>2.3137254901960782</v>
      </c>
      <c r="H9263" s="13">
        <v>4.8</v>
      </c>
      <c r="I9263" s="13">
        <v>1.2</v>
      </c>
      <c r="J9263" s="13">
        <v>4.166666666666667</v>
      </c>
      <c r="K9263" s="13">
        <v>0.6</v>
      </c>
      <c r="L9263" s="13">
        <v>3.3333333333333335</v>
      </c>
      <c r="M9263" s="13">
        <v>11.500000000000002</v>
      </c>
    </row>
    <row r="9264" spans="2:13">
      <c r="B9264" s="10">
        <v>9261</v>
      </c>
      <c r="C9264" s="13">
        <v>0.6</v>
      </c>
      <c r="D9264" s="13">
        <v>6.666666666666667</v>
      </c>
      <c r="E9264" s="13">
        <v>8.5714285714285712</v>
      </c>
      <c r="F9264" s="13">
        <v>20.445367965367964</v>
      </c>
      <c r="G9264" s="13">
        <v>3.1466666666666669</v>
      </c>
      <c r="H9264" s="13">
        <v>8.7272727272727266</v>
      </c>
      <c r="I9264" s="13">
        <v>1.2</v>
      </c>
      <c r="J9264" s="13">
        <v>4.166666666666667</v>
      </c>
      <c r="K9264" s="13">
        <v>0.4</v>
      </c>
      <c r="L9264" s="13">
        <v>5</v>
      </c>
      <c r="M9264" s="13">
        <v>15.833333333333334</v>
      </c>
    </row>
    <row r="9265" spans="2:13">
      <c r="B9265" s="10">
        <v>9262</v>
      </c>
      <c r="C9265" s="13">
        <v>1.2</v>
      </c>
      <c r="D9265" s="13">
        <v>3.3333333333333335</v>
      </c>
      <c r="E9265" s="13">
        <v>12.558139534883722</v>
      </c>
      <c r="F9265" s="13">
        <v>17.960903919326022</v>
      </c>
      <c r="G9265" s="13">
        <v>2.5792349726775954</v>
      </c>
      <c r="H9265" s="13">
        <v>2.8235294117647061</v>
      </c>
      <c r="I9265" s="13">
        <v>1</v>
      </c>
      <c r="J9265" s="13">
        <v>5</v>
      </c>
      <c r="K9265" s="13">
        <v>0.1</v>
      </c>
      <c r="L9265" s="13">
        <v>20</v>
      </c>
      <c r="M9265" s="13">
        <v>28.333333333333336</v>
      </c>
    </row>
    <row r="9266" spans="2:13">
      <c r="B9266" s="10">
        <v>9263</v>
      </c>
      <c r="C9266" s="13">
        <v>1</v>
      </c>
      <c r="D9266" s="13">
        <v>4</v>
      </c>
      <c r="E9266" s="13">
        <v>9.6428571428571441</v>
      </c>
      <c r="F9266" s="13">
        <v>17.9073199527745</v>
      </c>
      <c r="G9266" s="13">
        <v>3.9008264462809921</v>
      </c>
      <c r="H9266" s="13">
        <v>4.3636363636363633</v>
      </c>
      <c r="I9266" s="13">
        <v>0.8</v>
      </c>
      <c r="J9266" s="13">
        <v>6.25</v>
      </c>
      <c r="K9266" s="13">
        <v>0.2</v>
      </c>
      <c r="L9266" s="13">
        <v>10</v>
      </c>
      <c r="M9266" s="13">
        <v>20.25</v>
      </c>
    </row>
    <row r="9267" spans="2:13">
      <c r="B9267" s="10">
        <v>9264</v>
      </c>
      <c r="C9267" s="13">
        <v>0.2</v>
      </c>
      <c r="D9267" s="13">
        <v>20</v>
      </c>
      <c r="E9267" s="13">
        <v>15.882352941176469</v>
      </c>
      <c r="F9267" s="13">
        <v>25.649709263015549</v>
      </c>
      <c r="G9267" s="13">
        <v>3.1466666666666669</v>
      </c>
      <c r="H9267" s="13">
        <v>6.6206896551724137</v>
      </c>
      <c r="I9267" s="13">
        <v>0.4</v>
      </c>
      <c r="J9267" s="13">
        <v>12.5</v>
      </c>
      <c r="K9267" s="13">
        <v>0.4</v>
      </c>
      <c r="L9267" s="13">
        <v>5</v>
      </c>
      <c r="M9267" s="13">
        <v>37.5</v>
      </c>
    </row>
    <row r="9268" spans="2:13">
      <c r="B9268" s="10">
        <v>9265</v>
      </c>
      <c r="C9268" s="13">
        <v>0.6</v>
      </c>
      <c r="D9268" s="13">
        <v>6.666666666666667</v>
      </c>
      <c r="E9268" s="13">
        <v>12.558139534883722</v>
      </c>
      <c r="F9268" s="13">
        <v>19.71227055263369</v>
      </c>
      <c r="G9268" s="13">
        <v>2.4712041884816753</v>
      </c>
      <c r="H9268" s="13">
        <v>4.6829268292682924</v>
      </c>
      <c r="I9268" s="13">
        <v>1</v>
      </c>
      <c r="J9268" s="13">
        <v>5</v>
      </c>
      <c r="K9268" s="13">
        <v>0.6</v>
      </c>
      <c r="L9268" s="13">
        <v>3.3333333333333335</v>
      </c>
      <c r="M9268" s="13">
        <v>15.000000000000002</v>
      </c>
    </row>
    <row r="9269" spans="2:13">
      <c r="B9269" s="10">
        <v>9266</v>
      </c>
      <c r="C9269" s="13">
        <v>1</v>
      </c>
      <c r="D9269" s="13">
        <v>4</v>
      </c>
      <c r="E9269" s="13">
        <v>11.739130434782609</v>
      </c>
      <c r="F9269" s="13">
        <v>18.036817034520716</v>
      </c>
      <c r="G9269" s="13">
        <v>2.9873417721518987</v>
      </c>
      <c r="H9269" s="13">
        <v>3.3103448275862069</v>
      </c>
      <c r="I9269" s="13">
        <v>0.8</v>
      </c>
      <c r="J9269" s="13">
        <v>6.25</v>
      </c>
      <c r="K9269" s="13">
        <v>0.4</v>
      </c>
      <c r="L9269" s="13">
        <v>5</v>
      </c>
      <c r="M9269" s="13">
        <v>15.25</v>
      </c>
    </row>
    <row r="9270" spans="2:13">
      <c r="B9270" s="10">
        <v>9267</v>
      </c>
      <c r="C9270" s="13">
        <v>0.6</v>
      </c>
      <c r="D9270" s="13">
        <v>6.666666666666667</v>
      </c>
      <c r="E9270" s="13">
        <v>10</v>
      </c>
      <c r="F9270" s="13">
        <v>20.097259062776303</v>
      </c>
      <c r="G9270" s="13">
        <v>2.7126436781609193</v>
      </c>
      <c r="H9270" s="13">
        <v>7.384615384615385</v>
      </c>
      <c r="I9270" s="13">
        <v>1.2</v>
      </c>
      <c r="J9270" s="13">
        <v>4.166666666666667</v>
      </c>
      <c r="K9270" s="13">
        <v>0.4</v>
      </c>
      <c r="L9270" s="13">
        <v>5</v>
      </c>
      <c r="M9270" s="13">
        <v>15.833333333333334</v>
      </c>
    </row>
    <row r="9271" spans="2:13">
      <c r="B9271" s="10">
        <v>9268</v>
      </c>
      <c r="C9271" s="13">
        <v>0.6</v>
      </c>
      <c r="D9271" s="13">
        <v>6.666666666666667</v>
      </c>
      <c r="E9271" s="13">
        <v>10.188679245283019</v>
      </c>
      <c r="F9271" s="13">
        <v>16.707026276189374</v>
      </c>
      <c r="G9271" s="13">
        <v>2.8957055214723924</v>
      </c>
      <c r="H9271" s="13">
        <v>3.6226415094339623</v>
      </c>
      <c r="I9271" s="13">
        <v>1</v>
      </c>
      <c r="J9271" s="13">
        <v>5</v>
      </c>
      <c r="K9271" s="13">
        <v>0.6</v>
      </c>
      <c r="L9271" s="13">
        <v>3.3333333333333335</v>
      </c>
      <c r="M9271" s="13">
        <v>15.000000000000002</v>
      </c>
    </row>
    <row r="9272" spans="2:13">
      <c r="B9272" s="10">
        <v>9269</v>
      </c>
      <c r="C9272" s="13">
        <v>0.8</v>
      </c>
      <c r="D9272" s="13">
        <v>5</v>
      </c>
      <c r="E9272" s="13">
        <v>9.3103448275862064</v>
      </c>
      <c r="F9272" s="13">
        <v>16.809104132797124</v>
      </c>
      <c r="G9272" s="13">
        <v>3.8064516129032255</v>
      </c>
      <c r="H9272" s="13">
        <v>3.6923076923076925</v>
      </c>
      <c r="I9272" s="13">
        <v>1</v>
      </c>
      <c r="J9272" s="13">
        <v>5</v>
      </c>
      <c r="K9272" s="13">
        <v>0.6</v>
      </c>
      <c r="L9272" s="13">
        <v>3.3333333333333335</v>
      </c>
      <c r="M9272" s="13">
        <v>13.333333333333334</v>
      </c>
    </row>
    <row r="9273" spans="2:13">
      <c r="B9273" s="10">
        <v>9270</v>
      </c>
      <c r="C9273" s="13">
        <v>0.8</v>
      </c>
      <c r="D9273" s="13">
        <v>5</v>
      </c>
      <c r="E9273" s="13">
        <v>14.594594594594593</v>
      </c>
      <c r="F9273" s="13">
        <v>22.878524926503893</v>
      </c>
      <c r="G9273" s="13">
        <v>2.6368715083798882</v>
      </c>
      <c r="H9273" s="13">
        <v>5.6470588235294121</v>
      </c>
      <c r="I9273" s="13">
        <v>0.8</v>
      </c>
      <c r="J9273" s="13">
        <v>6.25</v>
      </c>
      <c r="K9273" s="13">
        <v>0.4</v>
      </c>
      <c r="L9273" s="13">
        <v>5</v>
      </c>
      <c r="M9273" s="13">
        <v>16.25</v>
      </c>
    </row>
    <row r="9274" spans="2:13">
      <c r="B9274" s="10">
        <v>9271</v>
      </c>
      <c r="C9274" s="13">
        <v>1</v>
      </c>
      <c r="D9274" s="13">
        <v>4</v>
      </c>
      <c r="E9274" s="13">
        <v>15.428571428571429</v>
      </c>
      <c r="F9274" s="13">
        <v>23.193846685679716</v>
      </c>
      <c r="G9274" s="13">
        <v>2.7126436781609193</v>
      </c>
      <c r="H9274" s="13">
        <v>5.0526315789473681</v>
      </c>
      <c r="I9274" s="13">
        <v>0.8</v>
      </c>
      <c r="J9274" s="13">
        <v>6.25</v>
      </c>
      <c r="K9274" s="13">
        <v>0.2</v>
      </c>
      <c r="L9274" s="13">
        <v>10</v>
      </c>
      <c r="M9274" s="13">
        <v>20.25</v>
      </c>
    </row>
    <row r="9275" spans="2:13">
      <c r="B9275" s="10">
        <v>9272</v>
      </c>
      <c r="C9275" s="13">
        <v>1.2</v>
      </c>
      <c r="D9275" s="13">
        <v>3.3333333333333335</v>
      </c>
      <c r="E9275" s="13">
        <v>15.428571428571429</v>
      </c>
      <c r="F9275" s="13">
        <v>21.548567435359889</v>
      </c>
      <c r="G9275" s="13">
        <v>2.4973544973544972</v>
      </c>
      <c r="H9275" s="13">
        <v>3.6226415094339623</v>
      </c>
      <c r="I9275" s="13">
        <v>1.2</v>
      </c>
      <c r="J9275" s="13">
        <v>4.166666666666667</v>
      </c>
      <c r="K9275" s="13">
        <v>0.4</v>
      </c>
      <c r="L9275" s="13">
        <v>5</v>
      </c>
      <c r="M9275" s="13">
        <v>12.5</v>
      </c>
    </row>
    <row r="9276" spans="2:13">
      <c r="B9276" s="10">
        <v>9273</v>
      </c>
      <c r="C9276" s="13">
        <v>0.8</v>
      </c>
      <c r="D9276" s="13">
        <v>5</v>
      </c>
      <c r="E9276" s="13">
        <v>10</v>
      </c>
      <c r="F9276" s="13">
        <v>17.573027573027574</v>
      </c>
      <c r="G9276" s="13">
        <v>2.3838383838383841</v>
      </c>
      <c r="H9276" s="13">
        <v>5.1891891891891895</v>
      </c>
      <c r="I9276" s="13">
        <v>1.4</v>
      </c>
      <c r="J9276" s="13">
        <v>3.5714285714285716</v>
      </c>
      <c r="K9276" s="13">
        <v>0.4</v>
      </c>
      <c r="L9276" s="13">
        <v>5</v>
      </c>
      <c r="M9276" s="13">
        <v>13.571428571428571</v>
      </c>
    </row>
    <row r="9277" spans="2:13">
      <c r="B9277" s="10">
        <v>9274</v>
      </c>
      <c r="C9277" s="13">
        <v>0.6</v>
      </c>
      <c r="D9277" s="13">
        <v>6.666666666666667</v>
      </c>
      <c r="E9277" s="13">
        <v>9.6428571428571441</v>
      </c>
      <c r="F9277" s="13">
        <v>16.780420309617391</v>
      </c>
      <c r="G9277" s="13">
        <v>3.4452554744525545</v>
      </c>
      <c r="H9277" s="13">
        <v>3.6923076923076925</v>
      </c>
      <c r="I9277" s="13">
        <v>1.8</v>
      </c>
      <c r="J9277" s="13">
        <v>2.7777777777777777</v>
      </c>
      <c r="K9277" s="13">
        <v>0.4</v>
      </c>
      <c r="L9277" s="13">
        <v>5</v>
      </c>
      <c r="M9277" s="13">
        <v>14.444444444444445</v>
      </c>
    </row>
    <row r="9278" spans="2:13">
      <c r="B9278" s="10">
        <v>9275</v>
      </c>
      <c r="C9278" s="13">
        <v>1</v>
      </c>
      <c r="D9278" s="13">
        <v>4</v>
      </c>
      <c r="E9278" s="13">
        <v>18</v>
      </c>
      <c r="F9278" s="13">
        <v>25.845530987231392</v>
      </c>
      <c r="G9278" s="13">
        <v>2.7928994082840237</v>
      </c>
      <c r="H9278" s="13">
        <v>5.0526315789473681</v>
      </c>
      <c r="I9278" s="13">
        <v>0.8</v>
      </c>
      <c r="J9278" s="13">
        <v>6.25</v>
      </c>
      <c r="K9278" s="13">
        <v>0.2</v>
      </c>
      <c r="L9278" s="13">
        <v>10</v>
      </c>
      <c r="M9278" s="13">
        <v>20.25</v>
      </c>
    </row>
    <row r="9279" spans="2:13">
      <c r="B9279" s="10">
        <v>9276</v>
      </c>
      <c r="C9279" s="13">
        <v>0.4</v>
      </c>
      <c r="D9279" s="13">
        <v>10</v>
      </c>
      <c r="E9279" s="13">
        <v>9.473684210526315</v>
      </c>
      <c r="F9279" s="13">
        <v>15.900267057405525</v>
      </c>
      <c r="G9279" s="13">
        <v>3.603053435114504</v>
      </c>
      <c r="H9279" s="13">
        <v>2.8235294117647061</v>
      </c>
      <c r="I9279" s="13">
        <v>1.4</v>
      </c>
      <c r="J9279" s="13">
        <v>3.5714285714285716</v>
      </c>
      <c r="K9279" s="13">
        <v>0.4</v>
      </c>
      <c r="L9279" s="13">
        <v>5</v>
      </c>
      <c r="M9279" s="13">
        <v>18.571428571428569</v>
      </c>
    </row>
    <row r="9280" spans="2:13">
      <c r="B9280" s="10">
        <v>9277</v>
      </c>
      <c r="C9280" s="13">
        <v>0.8</v>
      </c>
      <c r="D9280" s="13">
        <v>5</v>
      </c>
      <c r="E9280" s="13">
        <v>10.588235294117647</v>
      </c>
      <c r="F9280" s="13">
        <v>19.594604720869238</v>
      </c>
      <c r="G9280" s="13">
        <v>3.0063694267515921</v>
      </c>
      <c r="H9280" s="13">
        <v>6</v>
      </c>
      <c r="I9280" s="13">
        <v>0.8</v>
      </c>
      <c r="J9280" s="13">
        <v>6.25</v>
      </c>
      <c r="K9280" s="13">
        <v>0.2</v>
      </c>
      <c r="L9280" s="13">
        <v>10</v>
      </c>
      <c r="M9280" s="13">
        <v>21.25</v>
      </c>
    </row>
    <row r="9281" spans="2:13">
      <c r="B9281" s="10">
        <v>9278</v>
      </c>
      <c r="C9281" s="13">
        <v>1</v>
      </c>
      <c r="D9281" s="13">
        <v>4</v>
      </c>
      <c r="E9281" s="13">
        <v>9.8181818181818166</v>
      </c>
      <c r="F9281" s="13">
        <v>18.769533169533169</v>
      </c>
      <c r="G9281" s="13">
        <v>2.5513513513513515</v>
      </c>
      <c r="H9281" s="13">
        <v>6.4</v>
      </c>
      <c r="I9281" s="13">
        <v>0.6</v>
      </c>
      <c r="J9281" s="13">
        <v>8.3333333333333339</v>
      </c>
      <c r="K9281" s="13">
        <v>0.1</v>
      </c>
      <c r="L9281" s="13">
        <v>20</v>
      </c>
      <c r="M9281" s="13">
        <v>32.333333333333336</v>
      </c>
    </row>
    <row r="9282" spans="2:13">
      <c r="B9282" s="10">
        <v>9279</v>
      </c>
      <c r="C9282" s="13">
        <v>0.8</v>
      </c>
      <c r="D9282" s="13">
        <v>5</v>
      </c>
      <c r="E9282" s="13">
        <v>16.875</v>
      </c>
      <c r="F9282" s="13">
        <v>24.53560606060606</v>
      </c>
      <c r="G9282" s="13">
        <v>2.8606060606060604</v>
      </c>
      <c r="H9282" s="13">
        <v>4.8</v>
      </c>
      <c r="I9282" s="13">
        <v>1</v>
      </c>
      <c r="J9282" s="13">
        <v>5</v>
      </c>
      <c r="K9282" s="13">
        <v>0.2</v>
      </c>
      <c r="L9282" s="13">
        <v>10</v>
      </c>
      <c r="M9282" s="13">
        <v>20</v>
      </c>
    </row>
    <row r="9283" spans="2:13">
      <c r="B9283" s="10">
        <v>9280</v>
      </c>
      <c r="C9283" s="13">
        <v>1</v>
      </c>
      <c r="D9283" s="13">
        <v>4</v>
      </c>
      <c r="E9283" s="13">
        <v>12</v>
      </c>
      <c r="F9283" s="13">
        <v>19.09196006305833</v>
      </c>
      <c r="G9283" s="13">
        <v>2.7283236994219653</v>
      </c>
      <c r="H9283" s="13">
        <v>4.3636363636363633</v>
      </c>
      <c r="I9283" s="13">
        <v>0.8</v>
      </c>
      <c r="J9283" s="13">
        <v>6.25</v>
      </c>
      <c r="K9283" s="13">
        <v>0.6</v>
      </c>
      <c r="L9283" s="13">
        <v>3.3333333333333335</v>
      </c>
      <c r="M9283" s="13">
        <v>13.583333333333334</v>
      </c>
    </row>
    <row r="9284" spans="2:13">
      <c r="B9284" s="10">
        <v>9281</v>
      </c>
      <c r="C9284" s="13">
        <v>0.8</v>
      </c>
      <c r="D9284" s="13">
        <v>5</v>
      </c>
      <c r="E9284" s="13">
        <v>14.210526315789473</v>
      </c>
      <c r="F9284" s="13">
        <v>22.922103564680153</v>
      </c>
      <c r="G9284" s="13">
        <v>3.5223880597014925</v>
      </c>
      <c r="H9284" s="13">
        <v>5.1891891891891895</v>
      </c>
      <c r="I9284" s="13">
        <v>1</v>
      </c>
      <c r="J9284" s="13">
        <v>5</v>
      </c>
      <c r="K9284" s="13">
        <v>0.4</v>
      </c>
      <c r="L9284" s="13">
        <v>5</v>
      </c>
      <c r="M9284" s="13">
        <v>15</v>
      </c>
    </row>
    <row r="9285" spans="2:13">
      <c r="B9285" s="10">
        <v>9282</v>
      </c>
      <c r="C9285" s="13">
        <v>0.4</v>
      </c>
      <c r="D9285" s="13">
        <v>10</v>
      </c>
      <c r="E9285" s="13">
        <v>13.5</v>
      </c>
      <c r="F9285" s="13">
        <v>22.269167012018237</v>
      </c>
      <c r="G9285" s="13">
        <v>3.7165354330708662</v>
      </c>
      <c r="H9285" s="13">
        <v>5.0526315789473681</v>
      </c>
      <c r="I9285" s="13">
        <v>1</v>
      </c>
      <c r="J9285" s="13">
        <v>5</v>
      </c>
      <c r="K9285" s="13">
        <v>0.2</v>
      </c>
      <c r="L9285" s="13">
        <v>10</v>
      </c>
      <c r="M9285" s="13">
        <v>25</v>
      </c>
    </row>
    <row r="9286" spans="2:13">
      <c r="B9286" s="10">
        <v>9283</v>
      </c>
      <c r="C9286" s="13">
        <v>0.4</v>
      </c>
      <c r="D9286" s="13">
        <v>10</v>
      </c>
      <c r="E9286" s="13">
        <v>12</v>
      </c>
      <c r="F9286" s="13">
        <v>21.742420567547903</v>
      </c>
      <c r="G9286" s="13">
        <v>3.5488721804511276</v>
      </c>
      <c r="H9286" s="13">
        <v>6.193548387096774</v>
      </c>
      <c r="I9286" s="13">
        <v>1</v>
      </c>
      <c r="J9286" s="13">
        <v>5</v>
      </c>
      <c r="K9286" s="13">
        <v>0.8</v>
      </c>
      <c r="L9286" s="13">
        <v>2.5</v>
      </c>
      <c r="M9286" s="13">
        <v>17.5</v>
      </c>
    </row>
    <row r="9287" spans="2:13">
      <c r="B9287" s="10">
        <v>9284</v>
      </c>
      <c r="C9287" s="13">
        <v>1.4</v>
      </c>
      <c r="D9287" s="13">
        <v>2.8571428571428572</v>
      </c>
      <c r="E9287" s="13">
        <v>12.272727272727273</v>
      </c>
      <c r="F9287" s="13">
        <v>19.644155844155847</v>
      </c>
      <c r="G9287" s="13">
        <v>3.3714285714285714</v>
      </c>
      <c r="H9287" s="13">
        <v>4</v>
      </c>
      <c r="I9287" s="13">
        <v>0.8</v>
      </c>
      <c r="J9287" s="13">
        <v>6.25</v>
      </c>
      <c r="K9287" s="13">
        <v>0.4</v>
      </c>
      <c r="L9287" s="13">
        <v>5</v>
      </c>
      <c r="M9287" s="13">
        <v>14.107142857142858</v>
      </c>
    </row>
    <row r="9288" spans="2:13">
      <c r="B9288" s="10">
        <v>9285</v>
      </c>
      <c r="C9288" s="13">
        <v>0.6</v>
      </c>
      <c r="D9288" s="13">
        <v>6.666666666666667</v>
      </c>
      <c r="E9288" s="13">
        <v>18.620689655172413</v>
      </c>
      <c r="F9288" s="13">
        <v>25.859537763585738</v>
      </c>
      <c r="G9288" s="13">
        <v>3.0649350649350646</v>
      </c>
      <c r="H9288" s="13">
        <v>4.1739130434782608</v>
      </c>
      <c r="I9288" s="13">
        <v>1.6</v>
      </c>
      <c r="J9288" s="13">
        <v>3.125</v>
      </c>
      <c r="K9288" s="13">
        <v>0.2</v>
      </c>
      <c r="L9288" s="13">
        <v>10</v>
      </c>
      <c r="M9288" s="13">
        <v>19.791666666666668</v>
      </c>
    </row>
    <row r="9289" spans="2:13">
      <c r="B9289" s="10">
        <v>9286</v>
      </c>
      <c r="C9289" s="13">
        <v>1</v>
      </c>
      <c r="D9289" s="13">
        <v>4</v>
      </c>
      <c r="E9289" s="13">
        <v>9</v>
      </c>
      <c r="F9289" s="13">
        <v>16.210884353741498</v>
      </c>
      <c r="G9289" s="13">
        <v>3.2108843537414966</v>
      </c>
      <c r="H9289" s="13">
        <v>4</v>
      </c>
      <c r="I9289" s="13">
        <v>0.6</v>
      </c>
      <c r="J9289" s="13">
        <v>8.3333333333333339</v>
      </c>
      <c r="K9289" s="13">
        <v>0.4</v>
      </c>
      <c r="L9289" s="13">
        <v>5</v>
      </c>
      <c r="M9289" s="13">
        <v>17.333333333333336</v>
      </c>
    </row>
    <row r="9290" spans="2:13">
      <c r="B9290" s="10">
        <v>9287</v>
      </c>
      <c r="C9290" s="13">
        <v>0.6</v>
      </c>
      <c r="D9290" s="13">
        <v>6.666666666666667</v>
      </c>
      <c r="E9290" s="13">
        <v>10.384615384615385</v>
      </c>
      <c r="F9290" s="13">
        <v>18.478064476959503</v>
      </c>
      <c r="G9290" s="13">
        <v>2.6077348066298343</v>
      </c>
      <c r="H9290" s="13">
        <v>5.4857142857142858</v>
      </c>
      <c r="I9290" s="13">
        <v>1.2</v>
      </c>
      <c r="J9290" s="13">
        <v>4.166666666666667</v>
      </c>
      <c r="K9290" s="13">
        <v>0.2</v>
      </c>
      <c r="L9290" s="13">
        <v>10</v>
      </c>
      <c r="M9290" s="13">
        <v>20.833333333333336</v>
      </c>
    </row>
    <row r="9291" spans="2:13">
      <c r="B9291" s="10">
        <v>9288</v>
      </c>
      <c r="C9291" s="13">
        <v>0.6</v>
      </c>
      <c r="D9291" s="13">
        <v>6.666666666666667</v>
      </c>
      <c r="E9291" s="13">
        <v>20</v>
      </c>
      <c r="F9291" s="13">
        <v>26.294207650273226</v>
      </c>
      <c r="G9291" s="13">
        <v>3.1466666666666669</v>
      </c>
      <c r="H9291" s="13">
        <v>3.1475409836065573</v>
      </c>
      <c r="I9291" s="13">
        <v>1.2</v>
      </c>
      <c r="J9291" s="13">
        <v>4.166666666666667</v>
      </c>
      <c r="K9291" s="13">
        <v>0.1</v>
      </c>
      <c r="L9291" s="13">
        <v>20</v>
      </c>
      <c r="M9291" s="13">
        <v>30.833333333333336</v>
      </c>
    </row>
    <row r="9292" spans="2:13">
      <c r="B9292" s="10">
        <v>9289</v>
      </c>
      <c r="C9292" s="13">
        <v>0.6</v>
      </c>
      <c r="D9292" s="13">
        <v>6.666666666666667</v>
      </c>
      <c r="E9292" s="13">
        <v>12.272727272727273</v>
      </c>
      <c r="F9292" s="13">
        <v>23.228288166313629</v>
      </c>
      <c r="G9292" s="13">
        <v>2.6077348066298343</v>
      </c>
      <c r="H9292" s="13">
        <v>8.3478260869565215</v>
      </c>
      <c r="I9292" s="13">
        <v>1.2</v>
      </c>
      <c r="J9292" s="13">
        <v>4.166666666666667</v>
      </c>
      <c r="K9292" s="13">
        <v>0.6</v>
      </c>
      <c r="L9292" s="13">
        <v>3.3333333333333335</v>
      </c>
      <c r="M9292" s="13">
        <v>14.166666666666668</v>
      </c>
    </row>
    <row r="9293" spans="2:13">
      <c r="B9293" s="10">
        <v>9290</v>
      </c>
      <c r="C9293" s="13">
        <v>0.8</v>
      </c>
      <c r="D9293" s="13">
        <v>5</v>
      </c>
      <c r="E9293" s="13">
        <v>12.558139534883722</v>
      </c>
      <c r="F9293" s="13">
        <v>21.002501137866012</v>
      </c>
      <c r="G9293" s="13">
        <v>3.2551724137931033</v>
      </c>
      <c r="H9293" s="13">
        <v>5.1891891891891895</v>
      </c>
      <c r="I9293" s="13">
        <v>1.2</v>
      </c>
      <c r="J9293" s="13">
        <v>4.166666666666667</v>
      </c>
      <c r="K9293" s="13">
        <v>0.4</v>
      </c>
      <c r="L9293" s="13">
        <v>5</v>
      </c>
      <c r="M9293" s="13">
        <v>14.166666666666668</v>
      </c>
    </row>
    <row r="9294" spans="2:13">
      <c r="B9294" s="10">
        <v>9291</v>
      </c>
      <c r="C9294" s="13">
        <v>1.2</v>
      </c>
      <c r="D9294" s="13">
        <v>3.3333333333333335</v>
      </c>
      <c r="E9294" s="13">
        <v>16.875</v>
      </c>
      <c r="F9294" s="13">
        <v>25.397522522522522</v>
      </c>
      <c r="G9294" s="13">
        <v>3.189189189189189</v>
      </c>
      <c r="H9294" s="13">
        <v>5.333333333333333</v>
      </c>
      <c r="I9294" s="13">
        <v>1.2</v>
      </c>
      <c r="J9294" s="13">
        <v>4.166666666666667</v>
      </c>
      <c r="K9294" s="13">
        <v>0.8</v>
      </c>
      <c r="L9294" s="13">
        <v>2.5</v>
      </c>
      <c r="M9294" s="13">
        <v>10</v>
      </c>
    </row>
    <row r="9295" spans="2:13">
      <c r="B9295" s="10">
        <v>9292</v>
      </c>
      <c r="C9295" s="13">
        <v>1</v>
      </c>
      <c r="D9295" s="13">
        <v>4</v>
      </c>
      <c r="E9295" s="13">
        <v>10.8</v>
      </c>
      <c r="F9295" s="13">
        <v>16.64908424908425</v>
      </c>
      <c r="G9295" s="13">
        <v>2.4205128205128204</v>
      </c>
      <c r="H9295" s="13">
        <v>3.4285714285714284</v>
      </c>
      <c r="I9295" s="13">
        <v>0.8</v>
      </c>
      <c r="J9295" s="13">
        <v>6.25</v>
      </c>
      <c r="K9295" s="13">
        <v>0.4</v>
      </c>
      <c r="L9295" s="13">
        <v>5</v>
      </c>
      <c r="M9295" s="13">
        <v>15.25</v>
      </c>
    </row>
    <row r="9296" spans="2:13">
      <c r="B9296" s="10">
        <v>9293</v>
      </c>
      <c r="C9296" s="13">
        <v>0.6</v>
      </c>
      <c r="D9296" s="13">
        <v>6.666666666666667</v>
      </c>
      <c r="E9296" s="13">
        <v>10.188679245283019</v>
      </c>
      <c r="F9296" s="13">
        <v>17.333786106925313</v>
      </c>
      <c r="G9296" s="13">
        <v>3.7165354330708662</v>
      </c>
      <c r="H9296" s="13">
        <v>3.4285714285714284</v>
      </c>
      <c r="I9296" s="13">
        <v>0.8</v>
      </c>
      <c r="J9296" s="13">
        <v>6.25</v>
      </c>
      <c r="K9296" s="13">
        <v>1</v>
      </c>
      <c r="L9296" s="13">
        <v>2</v>
      </c>
      <c r="M9296" s="13">
        <v>14.916666666666668</v>
      </c>
    </row>
    <row r="9297" spans="2:13">
      <c r="B9297" s="10">
        <v>9294</v>
      </c>
      <c r="C9297" s="13">
        <v>0.8</v>
      </c>
      <c r="D9297" s="13">
        <v>5</v>
      </c>
      <c r="E9297" s="13">
        <v>15.428571428571429</v>
      </c>
      <c r="F9297" s="13">
        <v>22.246706935448657</v>
      </c>
      <c r="G9297" s="13">
        <v>3.1258278145695364</v>
      </c>
      <c r="H9297" s="13">
        <v>3.6923076923076925</v>
      </c>
      <c r="I9297" s="13">
        <v>0.4</v>
      </c>
      <c r="J9297" s="13">
        <v>12.5</v>
      </c>
      <c r="K9297" s="13">
        <v>0.4</v>
      </c>
      <c r="L9297" s="13">
        <v>5</v>
      </c>
      <c r="M9297" s="13">
        <v>22.5</v>
      </c>
    </row>
    <row r="9298" spans="2:13">
      <c r="B9298" s="10">
        <v>9295</v>
      </c>
      <c r="C9298" s="13">
        <v>0.4</v>
      </c>
      <c r="D9298" s="13">
        <v>10</v>
      </c>
      <c r="E9298" s="13">
        <v>10.8</v>
      </c>
      <c r="F9298" s="13">
        <v>19.362367864693447</v>
      </c>
      <c r="G9298" s="13">
        <v>2.7441860465116279</v>
      </c>
      <c r="H9298" s="13">
        <v>5.8181818181818183</v>
      </c>
      <c r="I9298" s="13">
        <v>1.4</v>
      </c>
      <c r="J9298" s="13">
        <v>3.5714285714285716</v>
      </c>
      <c r="K9298" s="13">
        <v>0.1</v>
      </c>
      <c r="L9298" s="13">
        <v>20</v>
      </c>
      <c r="M9298" s="13">
        <v>33.571428571428569</v>
      </c>
    </row>
    <row r="9299" spans="2:13">
      <c r="B9299" s="10">
        <v>9296</v>
      </c>
      <c r="C9299" s="13">
        <v>1</v>
      </c>
      <c r="D9299" s="13">
        <v>4</v>
      </c>
      <c r="E9299" s="13">
        <v>10</v>
      </c>
      <c r="F9299" s="13">
        <v>17.574762316335352</v>
      </c>
      <c r="G9299" s="13">
        <v>2.6516853932584272</v>
      </c>
      <c r="H9299" s="13">
        <v>4.9230769230769234</v>
      </c>
      <c r="I9299" s="13">
        <v>1.2</v>
      </c>
      <c r="J9299" s="13">
        <v>4.166666666666667</v>
      </c>
      <c r="K9299" s="13">
        <v>0.4</v>
      </c>
      <c r="L9299" s="13">
        <v>5</v>
      </c>
      <c r="M9299" s="13">
        <v>13.166666666666668</v>
      </c>
    </row>
    <row r="9300" spans="2:13">
      <c r="B9300" s="10">
        <v>9297</v>
      </c>
      <c r="C9300" s="13">
        <v>0.4</v>
      </c>
      <c r="D9300" s="13">
        <v>10</v>
      </c>
      <c r="E9300" s="13">
        <v>12.272727272727273</v>
      </c>
      <c r="F9300" s="13">
        <v>19.337662337662337</v>
      </c>
      <c r="G9300" s="13">
        <v>3.0649350649350646</v>
      </c>
      <c r="H9300" s="13">
        <v>4</v>
      </c>
      <c r="I9300" s="13">
        <v>1</v>
      </c>
      <c r="J9300" s="13">
        <v>5</v>
      </c>
      <c r="K9300" s="13">
        <v>0.6</v>
      </c>
      <c r="L9300" s="13">
        <v>3.3333333333333335</v>
      </c>
      <c r="M9300" s="13">
        <v>18.333333333333332</v>
      </c>
    </row>
    <row r="9301" spans="2:13">
      <c r="B9301" s="10">
        <v>9298</v>
      </c>
      <c r="C9301" s="13">
        <v>0.4</v>
      </c>
      <c r="D9301" s="13">
        <v>10</v>
      </c>
      <c r="E9301" s="13">
        <v>11.48936170212766</v>
      </c>
      <c r="F9301" s="13">
        <v>17.787048301865767</v>
      </c>
      <c r="G9301" s="13">
        <v>2.9873417721518987</v>
      </c>
      <c r="H9301" s="13">
        <v>3.3103448275862069</v>
      </c>
      <c r="I9301" s="13">
        <v>0.6</v>
      </c>
      <c r="J9301" s="13">
        <v>8.3333333333333339</v>
      </c>
      <c r="K9301" s="13">
        <v>0.4</v>
      </c>
      <c r="L9301" s="13">
        <v>5</v>
      </c>
      <c r="M9301" s="13">
        <v>23.333333333333336</v>
      </c>
    </row>
    <row r="9302" spans="2:13">
      <c r="B9302" s="10">
        <v>9299</v>
      </c>
      <c r="C9302" s="13">
        <v>0.8</v>
      </c>
      <c r="D9302" s="13">
        <v>5</v>
      </c>
      <c r="E9302" s="13">
        <v>11.020408163265305</v>
      </c>
      <c r="F9302" s="13">
        <v>17.439455782312926</v>
      </c>
      <c r="G9302" s="13">
        <v>3.3714285714285714</v>
      </c>
      <c r="H9302" s="13">
        <v>3.0476190476190474</v>
      </c>
      <c r="I9302" s="13">
        <v>0.8</v>
      </c>
      <c r="J9302" s="13">
        <v>6.25</v>
      </c>
      <c r="K9302" s="13">
        <v>0.4</v>
      </c>
      <c r="L9302" s="13">
        <v>5</v>
      </c>
      <c r="M9302" s="13">
        <v>16.25</v>
      </c>
    </row>
    <row r="9303" spans="2:13">
      <c r="B9303" s="10">
        <v>9300</v>
      </c>
      <c r="C9303" s="13">
        <v>0.6</v>
      </c>
      <c r="D9303" s="13">
        <v>6.666666666666667</v>
      </c>
      <c r="E9303" s="13">
        <v>11.020408163265305</v>
      </c>
      <c r="F9303" s="13">
        <v>17.6818563041655</v>
      </c>
      <c r="G9303" s="13">
        <v>3.2328767123287672</v>
      </c>
      <c r="H9303" s="13">
        <v>3.4285714285714284</v>
      </c>
      <c r="I9303" s="13">
        <v>1</v>
      </c>
      <c r="J9303" s="13">
        <v>5</v>
      </c>
      <c r="K9303" s="13">
        <v>0.6</v>
      </c>
      <c r="L9303" s="13">
        <v>3.3333333333333335</v>
      </c>
      <c r="M9303" s="13">
        <v>15.000000000000002</v>
      </c>
    </row>
    <row r="9304" spans="2:13">
      <c r="B9304" s="10">
        <v>9301</v>
      </c>
      <c r="C9304" s="13">
        <v>0.8</v>
      </c>
      <c r="D9304" s="13">
        <v>5</v>
      </c>
      <c r="E9304" s="13">
        <v>10.8</v>
      </c>
      <c r="F9304" s="13">
        <v>17.61337498553743</v>
      </c>
      <c r="G9304" s="13">
        <v>2.3482587064676617</v>
      </c>
      <c r="H9304" s="13">
        <v>4.4651162790697674</v>
      </c>
      <c r="I9304" s="13">
        <v>0.8</v>
      </c>
      <c r="J9304" s="13">
        <v>6.25</v>
      </c>
      <c r="K9304" s="13">
        <v>0.2</v>
      </c>
      <c r="L9304" s="13">
        <v>10</v>
      </c>
      <c r="M9304" s="13">
        <v>21.25</v>
      </c>
    </row>
    <row r="9305" spans="2:13">
      <c r="B9305" s="10">
        <v>9302</v>
      </c>
      <c r="C9305" s="13">
        <v>1.4</v>
      </c>
      <c r="D9305" s="13">
        <v>2.8571428571428572</v>
      </c>
      <c r="E9305" s="13">
        <v>11.020408163265305</v>
      </c>
      <c r="F9305" s="13">
        <v>17.737291280148419</v>
      </c>
      <c r="G9305" s="13">
        <v>2.1454545454545455</v>
      </c>
      <c r="H9305" s="13">
        <v>4.5714285714285712</v>
      </c>
      <c r="I9305" s="13">
        <v>0.6</v>
      </c>
      <c r="J9305" s="13">
        <v>8.3333333333333339</v>
      </c>
      <c r="K9305" s="13">
        <v>0.8</v>
      </c>
      <c r="L9305" s="13">
        <v>2.5</v>
      </c>
      <c r="M9305" s="13">
        <v>13.690476190476192</v>
      </c>
    </row>
    <row r="9306" spans="2:13">
      <c r="B9306" s="10">
        <v>9303</v>
      </c>
      <c r="C9306" s="13">
        <v>0.6</v>
      </c>
      <c r="D9306" s="13">
        <v>6.666666666666667</v>
      </c>
      <c r="E9306" s="13">
        <v>11.739130434782609</v>
      </c>
      <c r="F9306" s="13">
        <v>17.842274055082587</v>
      </c>
      <c r="G9306" s="13">
        <v>3.0063694267515921</v>
      </c>
      <c r="H9306" s="13">
        <v>3.096774193548387</v>
      </c>
      <c r="I9306" s="13">
        <v>0.6</v>
      </c>
      <c r="J9306" s="13">
        <v>8.3333333333333339</v>
      </c>
      <c r="K9306" s="13">
        <v>0.8</v>
      </c>
      <c r="L9306" s="13">
        <v>2.5</v>
      </c>
      <c r="M9306" s="13">
        <v>17.5</v>
      </c>
    </row>
    <row r="9307" spans="2:13">
      <c r="B9307" s="10">
        <v>9304</v>
      </c>
      <c r="C9307" s="13">
        <v>0.2</v>
      </c>
      <c r="D9307" s="13">
        <v>20</v>
      </c>
      <c r="E9307" s="13">
        <v>13.5</v>
      </c>
      <c r="F9307" s="13">
        <v>18.866004962779158</v>
      </c>
      <c r="G9307" s="13">
        <v>2.2692307692307692</v>
      </c>
      <c r="H9307" s="13">
        <v>3.096774193548387</v>
      </c>
      <c r="I9307" s="13">
        <v>1</v>
      </c>
      <c r="J9307" s="13">
        <v>5</v>
      </c>
      <c r="K9307" s="13">
        <v>0.2</v>
      </c>
      <c r="L9307" s="13">
        <v>10</v>
      </c>
      <c r="M9307" s="13">
        <v>35</v>
      </c>
    </row>
    <row r="9308" spans="2:13">
      <c r="B9308" s="10">
        <v>9305</v>
      </c>
      <c r="C9308" s="13">
        <v>0.1</v>
      </c>
      <c r="D9308" s="13">
        <v>40</v>
      </c>
      <c r="E9308" s="13">
        <v>9.6428571428571441</v>
      </c>
      <c r="F9308" s="13">
        <v>22.334586466165412</v>
      </c>
      <c r="G9308" s="13">
        <v>3.5488721804511276</v>
      </c>
      <c r="H9308" s="13">
        <v>9.1428571428571423</v>
      </c>
      <c r="I9308" s="13">
        <v>0.2</v>
      </c>
      <c r="J9308" s="13">
        <v>25</v>
      </c>
      <c r="K9308" s="13">
        <v>0.4</v>
      </c>
      <c r="L9308" s="13">
        <v>5</v>
      </c>
      <c r="M9308" s="13">
        <v>70</v>
      </c>
    </row>
    <row r="9309" spans="2:13">
      <c r="B9309" s="10">
        <v>9306</v>
      </c>
      <c r="C9309" s="13">
        <v>0.6</v>
      </c>
      <c r="D9309" s="13">
        <v>6.666666666666667</v>
      </c>
      <c r="E9309" s="13">
        <v>12.272727272727273</v>
      </c>
      <c r="F9309" s="13">
        <v>21.181818181818183</v>
      </c>
      <c r="G9309" s="13">
        <v>3.5757575757575761</v>
      </c>
      <c r="H9309" s="13">
        <v>5.333333333333333</v>
      </c>
      <c r="I9309" s="13">
        <v>1.2</v>
      </c>
      <c r="J9309" s="13">
        <v>4.166666666666667</v>
      </c>
      <c r="K9309" s="13">
        <v>0.4</v>
      </c>
      <c r="L9309" s="13">
        <v>5</v>
      </c>
      <c r="M9309" s="13">
        <v>15.833333333333334</v>
      </c>
    </row>
    <row r="9310" spans="2:13">
      <c r="B9310" s="10">
        <v>9307</v>
      </c>
      <c r="C9310" s="13">
        <v>0.8</v>
      </c>
      <c r="D9310" s="13">
        <v>5</v>
      </c>
      <c r="E9310" s="13">
        <v>13.5</v>
      </c>
      <c r="F9310" s="13">
        <v>21.312634009566224</v>
      </c>
      <c r="G9310" s="13">
        <v>3.3475177304964543</v>
      </c>
      <c r="H9310" s="13">
        <v>4.4651162790697674</v>
      </c>
      <c r="I9310" s="13">
        <v>1</v>
      </c>
      <c r="J9310" s="13">
        <v>5</v>
      </c>
      <c r="K9310" s="13">
        <v>0.6</v>
      </c>
      <c r="L9310" s="13">
        <v>3.3333333333333335</v>
      </c>
      <c r="M9310" s="13">
        <v>13.333333333333334</v>
      </c>
    </row>
    <row r="9311" spans="2:13">
      <c r="B9311" s="10">
        <v>9308</v>
      </c>
      <c r="C9311" s="13">
        <v>0.8</v>
      </c>
      <c r="D9311" s="13">
        <v>5</v>
      </c>
      <c r="E9311" s="13">
        <v>11.25</v>
      </c>
      <c r="F9311" s="13">
        <v>17.698988814823185</v>
      </c>
      <c r="G9311" s="13">
        <v>2.8263473053892216</v>
      </c>
      <c r="H9311" s="13">
        <v>3.6226415094339623</v>
      </c>
      <c r="I9311" s="13">
        <v>1</v>
      </c>
      <c r="J9311" s="13">
        <v>5</v>
      </c>
      <c r="K9311" s="13">
        <v>0.6</v>
      </c>
      <c r="L9311" s="13">
        <v>3.3333333333333335</v>
      </c>
      <c r="M9311" s="13">
        <v>13.333333333333334</v>
      </c>
    </row>
    <row r="9312" spans="2:13">
      <c r="B9312" s="10">
        <v>9309</v>
      </c>
      <c r="C9312" s="13">
        <v>1.2</v>
      </c>
      <c r="D9312" s="13">
        <v>3.3333333333333335</v>
      </c>
      <c r="E9312" s="13">
        <v>10</v>
      </c>
      <c r="F9312" s="13">
        <v>16.443302500856458</v>
      </c>
      <c r="G9312" s="13">
        <v>3.3956834532374103</v>
      </c>
      <c r="H9312" s="13">
        <v>3.0476190476190474</v>
      </c>
      <c r="I9312" s="13">
        <v>1</v>
      </c>
      <c r="J9312" s="13">
        <v>5</v>
      </c>
      <c r="K9312" s="13">
        <v>0.4</v>
      </c>
      <c r="L9312" s="13">
        <v>5</v>
      </c>
      <c r="M9312" s="13">
        <v>13.333333333333334</v>
      </c>
    </row>
    <row r="9313" spans="2:13">
      <c r="B9313" s="10">
        <v>9310</v>
      </c>
      <c r="C9313" s="13">
        <v>0.8</v>
      </c>
      <c r="D9313" s="13">
        <v>5</v>
      </c>
      <c r="E9313" s="13">
        <v>12.558139534883722</v>
      </c>
      <c r="F9313" s="13">
        <v>19.291398876356162</v>
      </c>
      <c r="G9313" s="13">
        <v>2.9685534591194971</v>
      </c>
      <c r="H9313" s="13">
        <v>3.7647058823529411</v>
      </c>
      <c r="I9313" s="13">
        <v>1</v>
      </c>
      <c r="J9313" s="13">
        <v>5</v>
      </c>
      <c r="K9313" s="13">
        <v>0.8</v>
      </c>
      <c r="L9313" s="13">
        <v>2.5</v>
      </c>
      <c r="M9313" s="13">
        <v>12.5</v>
      </c>
    </row>
    <row r="9314" spans="2:13">
      <c r="B9314" s="10">
        <v>9311</v>
      </c>
      <c r="C9314" s="13">
        <v>0.8</v>
      </c>
      <c r="D9314" s="13">
        <v>5</v>
      </c>
      <c r="E9314" s="13">
        <v>20</v>
      </c>
      <c r="F9314" s="13">
        <v>26.470108695652172</v>
      </c>
      <c r="G9314" s="13">
        <v>3.6875</v>
      </c>
      <c r="H9314" s="13">
        <v>2.7826086956521738</v>
      </c>
      <c r="I9314" s="13">
        <v>1.4</v>
      </c>
      <c r="J9314" s="13">
        <v>3.5714285714285716</v>
      </c>
      <c r="K9314" s="13">
        <v>0.4</v>
      </c>
      <c r="L9314" s="13">
        <v>5</v>
      </c>
      <c r="M9314" s="13">
        <v>13.571428571428571</v>
      </c>
    </row>
    <row r="9315" spans="2:13">
      <c r="B9315" s="10">
        <v>9312</v>
      </c>
      <c r="C9315" s="13">
        <v>1.4</v>
      </c>
      <c r="D9315" s="13">
        <v>2.8571428571428572</v>
      </c>
      <c r="E9315" s="13">
        <v>11.48936170212766</v>
      </c>
      <c r="F9315" s="13">
        <v>18.900612230817917</v>
      </c>
      <c r="G9315" s="13">
        <v>2.7283236994219653</v>
      </c>
      <c r="H9315" s="13">
        <v>4.6829268292682924</v>
      </c>
      <c r="I9315" s="13">
        <v>1.2</v>
      </c>
      <c r="J9315" s="13">
        <v>4.166666666666667</v>
      </c>
      <c r="K9315" s="13">
        <v>0.6</v>
      </c>
      <c r="L9315" s="13">
        <v>3.3333333333333335</v>
      </c>
      <c r="M9315" s="13">
        <v>10.357142857142858</v>
      </c>
    </row>
    <row r="9316" spans="2:13">
      <c r="B9316" s="10">
        <v>9313</v>
      </c>
      <c r="C9316" s="13">
        <v>1</v>
      </c>
      <c r="D9316" s="13">
        <v>4</v>
      </c>
      <c r="E9316" s="13">
        <v>10.8</v>
      </c>
      <c r="F9316" s="13">
        <v>17.944715447154472</v>
      </c>
      <c r="G9316" s="13">
        <v>2.8780487804878048</v>
      </c>
      <c r="H9316" s="13">
        <v>4.2666666666666666</v>
      </c>
      <c r="I9316" s="13">
        <v>0.6</v>
      </c>
      <c r="J9316" s="13">
        <v>8.3333333333333339</v>
      </c>
      <c r="K9316" s="13">
        <v>0.1</v>
      </c>
      <c r="L9316" s="13">
        <v>20</v>
      </c>
      <c r="M9316" s="13">
        <v>32.333333333333336</v>
      </c>
    </row>
    <row r="9317" spans="2:13">
      <c r="B9317" s="10">
        <v>9314</v>
      </c>
      <c r="C9317" s="13">
        <v>1</v>
      </c>
      <c r="D9317" s="13">
        <v>4</v>
      </c>
      <c r="E9317" s="13">
        <v>16.875</v>
      </c>
      <c r="F9317" s="13">
        <v>23.665426744333288</v>
      </c>
      <c r="G9317" s="13">
        <v>3.1677852348993287</v>
      </c>
      <c r="H9317" s="13">
        <v>3.6226415094339623</v>
      </c>
      <c r="I9317" s="13">
        <v>1</v>
      </c>
      <c r="J9317" s="13">
        <v>5</v>
      </c>
      <c r="K9317" s="13">
        <v>0.4</v>
      </c>
      <c r="L9317" s="13">
        <v>5</v>
      </c>
      <c r="M9317" s="13">
        <v>14</v>
      </c>
    </row>
    <row r="9318" spans="2:13">
      <c r="B9318" s="10">
        <v>9315</v>
      </c>
      <c r="C9318" s="13">
        <v>1.2</v>
      </c>
      <c r="D9318" s="13">
        <v>3.3333333333333335</v>
      </c>
      <c r="E9318" s="13">
        <v>12.558139534883722</v>
      </c>
      <c r="F9318" s="13">
        <v>20.934714775802924</v>
      </c>
      <c r="G9318" s="13">
        <v>3.3239436619718314</v>
      </c>
      <c r="H9318" s="13">
        <v>5.0526315789473681</v>
      </c>
      <c r="I9318" s="13">
        <v>1.2</v>
      </c>
      <c r="J9318" s="13">
        <v>4.166666666666667</v>
      </c>
      <c r="K9318" s="13">
        <v>0.4</v>
      </c>
      <c r="L9318" s="13">
        <v>5</v>
      </c>
      <c r="M9318" s="13">
        <v>12.5</v>
      </c>
    </row>
    <row r="9319" spans="2:13">
      <c r="B9319" s="10">
        <v>9316</v>
      </c>
      <c r="C9319" s="13">
        <v>1</v>
      </c>
      <c r="D9319" s="13">
        <v>4</v>
      </c>
      <c r="E9319" s="13">
        <v>11.739130434782609</v>
      </c>
      <c r="F9319" s="13">
        <v>19.10780321278181</v>
      </c>
      <c r="G9319" s="13">
        <v>2.4455958549222796</v>
      </c>
      <c r="H9319" s="13">
        <v>4.9230769230769234</v>
      </c>
      <c r="I9319" s="13">
        <v>1.2</v>
      </c>
      <c r="J9319" s="13">
        <v>4.166666666666667</v>
      </c>
      <c r="K9319" s="13">
        <v>0.4</v>
      </c>
      <c r="L9319" s="13">
        <v>5</v>
      </c>
      <c r="M9319" s="13">
        <v>13.166666666666668</v>
      </c>
    </row>
    <row r="9320" spans="2:13">
      <c r="B9320" s="10">
        <v>9317</v>
      </c>
      <c r="C9320" s="13">
        <v>0.6</v>
      </c>
      <c r="D9320" s="13">
        <v>6.666666666666667</v>
      </c>
      <c r="E9320" s="13">
        <v>11.739130434782609</v>
      </c>
      <c r="F9320" s="13">
        <v>19.036484932137107</v>
      </c>
      <c r="G9320" s="13">
        <v>2.4973544973544972</v>
      </c>
      <c r="H9320" s="13">
        <v>4.8</v>
      </c>
      <c r="I9320" s="13">
        <v>1.2</v>
      </c>
      <c r="J9320" s="13">
        <v>4.166666666666667</v>
      </c>
      <c r="K9320" s="13">
        <v>0.8</v>
      </c>
      <c r="L9320" s="13">
        <v>2.5</v>
      </c>
      <c r="M9320" s="13">
        <v>13.333333333333334</v>
      </c>
    </row>
    <row r="9321" spans="2:13">
      <c r="B9321" s="10">
        <v>9318</v>
      </c>
      <c r="C9321" s="13">
        <v>1</v>
      </c>
      <c r="D9321" s="13">
        <v>4</v>
      </c>
      <c r="E9321" s="13">
        <v>12.857142857142858</v>
      </c>
      <c r="F9321" s="13">
        <v>19.061380145278449</v>
      </c>
      <c r="G9321" s="13">
        <v>2.95</v>
      </c>
      <c r="H9321" s="13">
        <v>3.2542372881355934</v>
      </c>
      <c r="I9321" s="13">
        <v>0.6</v>
      </c>
      <c r="J9321" s="13">
        <v>8.3333333333333339</v>
      </c>
      <c r="K9321" s="13">
        <v>0.2</v>
      </c>
      <c r="L9321" s="13">
        <v>10</v>
      </c>
      <c r="M9321" s="13">
        <v>22.333333333333336</v>
      </c>
    </row>
    <row r="9322" spans="2:13">
      <c r="B9322" s="10">
        <v>9319</v>
      </c>
      <c r="C9322" s="13">
        <v>0.8</v>
      </c>
      <c r="D9322" s="13">
        <v>5</v>
      </c>
      <c r="E9322" s="13">
        <v>10.8</v>
      </c>
      <c r="F9322" s="13">
        <v>19.096296296296298</v>
      </c>
      <c r="G9322" s="13">
        <v>3.496296296296296</v>
      </c>
      <c r="H9322" s="13">
        <v>4.8</v>
      </c>
      <c r="I9322" s="13">
        <v>1</v>
      </c>
      <c r="J9322" s="13">
        <v>5</v>
      </c>
      <c r="K9322" s="13">
        <v>0.1</v>
      </c>
      <c r="L9322" s="13">
        <v>20</v>
      </c>
      <c r="M9322" s="13">
        <v>30</v>
      </c>
    </row>
    <row r="9323" spans="2:13">
      <c r="B9323" s="10">
        <v>9320</v>
      </c>
      <c r="C9323" s="13">
        <v>0.2</v>
      </c>
      <c r="D9323" s="13">
        <v>20</v>
      </c>
      <c r="E9323" s="13">
        <v>13.846153846153847</v>
      </c>
      <c r="F9323" s="13">
        <v>21.784253089215245</v>
      </c>
      <c r="G9323" s="13">
        <v>3.2551724137931033</v>
      </c>
      <c r="H9323" s="13">
        <v>4.6829268292682924</v>
      </c>
      <c r="I9323" s="13">
        <v>0.8</v>
      </c>
      <c r="J9323" s="13">
        <v>6.25</v>
      </c>
      <c r="K9323" s="13">
        <v>0.2</v>
      </c>
      <c r="L9323" s="13">
        <v>10</v>
      </c>
      <c r="M9323" s="13">
        <v>36.25</v>
      </c>
    </row>
    <row r="9324" spans="2:13">
      <c r="B9324" s="10">
        <v>9321</v>
      </c>
      <c r="C9324" s="13">
        <v>0.8</v>
      </c>
      <c r="D9324" s="13">
        <v>5</v>
      </c>
      <c r="E9324" s="13">
        <v>13.846153846153847</v>
      </c>
      <c r="F9324" s="13">
        <v>19.775428363106091</v>
      </c>
      <c r="G9324" s="13">
        <v>2.2369668246445498</v>
      </c>
      <c r="H9324" s="13">
        <v>3.6923076923076925</v>
      </c>
      <c r="I9324" s="13">
        <v>1</v>
      </c>
      <c r="J9324" s="13">
        <v>5</v>
      </c>
      <c r="K9324" s="13">
        <v>0.6</v>
      </c>
      <c r="L9324" s="13">
        <v>3.3333333333333335</v>
      </c>
      <c r="M9324" s="13">
        <v>13.333333333333334</v>
      </c>
    </row>
    <row r="9325" spans="2:13">
      <c r="B9325" s="10">
        <v>9322</v>
      </c>
      <c r="C9325" s="13">
        <v>0.8</v>
      </c>
      <c r="D9325" s="13">
        <v>5</v>
      </c>
      <c r="E9325" s="13">
        <v>16.875</v>
      </c>
      <c r="F9325" s="13">
        <v>24.493808777429468</v>
      </c>
      <c r="G9325" s="13">
        <v>3.2551724137931033</v>
      </c>
      <c r="H9325" s="13">
        <v>4.3636363636363633</v>
      </c>
      <c r="I9325" s="13">
        <v>1.2</v>
      </c>
      <c r="J9325" s="13">
        <v>4.166666666666667</v>
      </c>
      <c r="K9325" s="13">
        <v>0.2</v>
      </c>
      <c r="L9325" s="13">
        <v>10</v>
      </c>
      <c r="M9325" s="13">
        <v>19.166666666666668</v>
      </c>
    </row>
    <row r="9326" spans="2:13">
      <c r="B9326" s="10">
        <v>9323</v>
      </c>
      <c r="C9326" s="13">
        <v>1.6</v>
      </c>
      <c r="D9326" s="13">
        <v>2.5</v>
      </c>
      <c r="E9326" s="13">
        <v>12</v>
      </c>
      <c r="F9326" s="13">
        <v>17.706283913880622</v>
      </c>
      <c r="G9326" s="13">
        <v>2.3959390862944163</v>
      </c>
      <c r="H9326" s="13">
        <v>3.3103448275862069</v>
      </c>
      <c r="I9326" s="13">
        <v>0.4</v>
      </c>
      <c r="J9326" s="13">
        <v>12.5</v>
      </c>
      <c r="K9326" s="13">
        <v>0.4</v>
      </c>
      <c r="L9326" s="13">
        <v>5</v>
      </c>
      <c r="M9326" s="13">
        <v>20</v>
      </c>
    </row>
    <row r="9327" spans="2:13">
      <c r="B9327" s="10">
        <v>9324</v>
      </c>
      <c r="C9327" s="13">
        <v>1</v>
      </c>
      <c r="D9327" s="13">
        <v>4</v>
      </c>
      <c r="E9327" s="13">
        <v>13.170731707317072</v>
      </c>
      <c r="F9327" s="13">
        <v>20.14673170731707</v>
      </c>
      <c r="G9327" s="13">
        <v>3.7759999999999998</v>
      </c>
      <c r="H9327" s="13">
        <v>3.2</v>
      </c>
      <c r="I9327" s="13">
        <v>0.6</v>
      </c>
      <c r="J9327" s="13">
        <v>8.3333333333333339</v>
      </c>
      <c r="K9327" s="13">
        <v>0.2</v>
      </c>
      <c r="L9327" s="13">
        <v>10</v>
      </c>
      <c r="M9327" s="13">
        <v>22.333333333333336</v>
      </c>
    </row>
    <row r="9328" spans="2:13">
      <c r="B9328" s="10">
        <v>9325</v>
      </c>
      <c r="C9328" s="13">
        <v>0.1</v>
      </c>
      <c r="D9328" s="13">
        <v>40</v>
      </c>
      <c r="E9328" s="13">
        <v>12.272727272727273</v>
      </c>
      <c r="F9328" s="13">
        <v>20.393348115299336</v>
      </c>
      <c r="G9328" s="13">
        <v>2.3024390243902437</v>
      </c>
      <c r="H9328" s="13">
        <v>5.8181818181818183</v>
      </c>
      <c r="I9328" s="13">
        <v>1</v>
      </c>
      <c r="J9328" s="13">
        <v>5</v>
      </c>
      <c r="K9328" s="13">
        <v>0.4</v>
      </c>
      <c r="L9328" s="13">
        <v>5</v>
      </c>
      <c r="M9328" s="13">
        <v>50</v>
      </c>
    </row>
    <row r="9329" spans="2:13">
      <c r="B9329" s="10">
        <v>9326</v>
      </c>
      <c r="C9329" s="13">
        <v>1.2</v>
      </c>
      <c r="D9329" s="13">
        <v>3.3333333333333335</v>
      </c>
      <c r="E9329" s="13">
        <v>14.594594594594593</v>
      </c>
      <c r="F9329" s="13">
        <v>23.359541359541357</v>
      </c>
      <c r="G9329" s="13">
        <v>3.5757575757575761</v>
      </c>
      <c r="H9329" s="13">
        <v>5.1891891891891895</v>
      </c>
      <c r="I9329" s="13">
        <v>1.2</v>
      </c>
      <c r="J9329" s="13">
        <v>4.166666666666667</v>
      </c>
      <c r="K9329" s="13">
        <v>0.1</v>
      </c>
      <c r="L9329" s="13">
        <v>20</v>
      </c>
      <c r="M9329" s="13">
        <v>27.5</v>
      </c>
    </row>
    <row r="9330" spans="2:13">
      <c r="B9330" s="10">
        <v>9327</v>
      </c>
      <c r="C9330" s="13">
        <v>0.6</v>
      </c>
      <c r="D9330" s="13">
        <v>6.666666666666667</v>
      </c>
      <c r="E9330" s="13">
        <v>9.8181818181818166</v>
      </c>
      <c r="F9330" s="13">
        <v>17.42996476391825</v>
      </c>
      <c r="G9330" s="13">
        <v>3.1466666666666669</v>
      </c>
      <c r="H9330" s="13">
        <v>4.4651162790697674</v>
      </c>
      <c r="I9330" s="13">
        <v>1.2</v>
      </c>
      <c r="J9330" s="13">
        <v>4.166666666666667</v>
      </c>
      <c r="K9330" s="13">
        <v>0.4</v>
      </c>
      <c r="L9330" s="13">
        <v>5</v>
      </c>
      <c r="M9330" s="13">
        <v>15.833333333333334</v>
      </c>
    </row>
    <row r="9331" spans="2:13">
      <c r="B9331" s="10">
        <v>9328</v>
      </c>
      <c r="C9331" s="13">
        <v>1</v>
      </c>
      <c r="D9331" s="13">
        <v>4</v>
      </c>
      <c r="E9331" s="13">
        <v>15.882352941176469</v>
      </c>
      <c r="F9331" s="13">
        <v>24.467225583603071</v>
      </c>
      <c r="G9331" s="13">
        <v>3.3956834532374103</v>
      </c>
      <c r="H9331" s="13">
        <v>5.1891891891891895</v>
      </c>
      <c r="I9331" s="13">
        <v>1</v>
      </c>
      <c r="J9331" s="13">
        <v>5</v>
      </c>
      <c r="K9331" s="13">
        <v>0.2</v>
      </c>
      <c r="L9331" s="13">
        <v>10</v>
      </c>
      <c r="M9331" s="13">
        <v>19</v>
      </c>
    </row>
    <row r="9332" spans="2:13">
      <c r="B9332" s="10">
        <v>9329</v>
      </c>
      <c r="C9332" s="13">
        <v>0.4</v>
      </c>
      <c r="D9332" s="13">
        <v>10</v>
      </c>
      <c r="E9332" s="13">
        <v>10.8</v>
      </c>
      <c r="F9332" s="13">
        <v>19.101886792452831</v>
      </c>
      <c r="G9332" s="13">
        <v>2.9685534591194971</v>
      </c>
      <c r="H9332" s="13">
        <v>5.333333333333333</v>
      </c>
      <c r="I9332" s="13">
        <v>1</v>
      </c>
      <c r="J9332" s="13">
        <v>5</v>
      </c>
      <c r="K9332" s="13">
        <v>0.8</v>
      </c>
      <c r="L9332" s="13">
        <v>2.5</v>
      </c>
      <c r="M9332" s="13">
        <v>17.5</v>
      </c>
    </row>
    <row r="9333" spans="2:13">
      <c r="B9333" s="10">
        <v>9330</v>
      </c>
      <c r="C9333" s="13">
        <v>0.8</v>
      </c>
      <c r="D9333" s="13">
        <v>5</v>
      </c>
      <c r="E9333" s="13">
        <v>9.1525423728813564</v>
      </c>
      <c r="F9333" s="13">
        <v>16.65208575187679</v>
      </c>
      <c r="G9333" s="13">
        <v>3.2328767123287672</v>
      </c>
      <c r="H9333" s="13">
        <v>4.2666666666666666</v>
      </c>
      <c r="I9333" s="13">
        <v>0.8</v>
      </c>
      <c r="J9333" s="13">
        <v>6.25</v>
      </c>
      <c r="K9333" s="13">
        <v>0.2</v>
      </c>
      <c r="L9333" s="13">
        <v>10</v>
      </c>
      <c r="M9333" s="13">
        <v>21.25</v>
      </c>
    </row>
    <row r="9334" spans="2:13">
      <c r="B9334" s="10">
        <v>9331</v>
      </c>
      <c r="C9334" s="13">
        <v>0.6</v>
      </c>
      <c r="D9334" s="13">
        <v>6.666666666666667</v>
      </c>
      <c r="E9334" s="13">
        <v>10.188679245283019</v>
      </c>
      <c r="F9334" s="13">
        <v>22.139558767354046</v>
      </c>
      <c r="G9334" s="13">
        <v>3.603053435114504</v>
      </c>
      <c r="H9334" s="13">
        <v>8.3478260869565215</v>
      </c>
      <c r="I9334" s="13">
        <v>1</v>
      </c>
      <c r="J9334" s="13">
        <v>5</v>
      </c>
      <c r="K9334" s="13">
        <v>0.6</v>
      </c>
      <c r="L9334" s="13">
        <v>3.3333333333333335</v>
      </c>
      <c r="M9334" s="13">
        <v>15.000000000000002</v>
      </c>
    </row>
    <row r="9335" spans="2:13">
      <c r="B9335" s="10">
        <v>9332</v>
      </c>
      <c r="C9335" s="13">
        <v>0.1</v>
      </c>
      <c r="D9335" s="13">
        <v>40</v>
      </c>
      <c r="E9335" s="13">
        <v>11.020408163265305</v>
      </c>
      <c r="F9335" s="13">
        <v>21.561014223871364</v>
      </c>
      <c r="G9335" s="13">
        <v>2.8606060606060604</v>
      </c>
      <c r="H9335" s="13">
        <v>7.68</v>
      </c>
      <c r="I9335" s="13">
        <v>1.4</v>
      </c>
      <c r="J9335" s="13">
        <v>3.5714285714285716</v>
      </c>
      <c r="K9335" s="13">
        <v>0.4</v>
      </c>
      <c r="L9335" s="13">
        <v>5</v>
      </c>
      <c r="M9335" s="13">
        <v>48.571428571428569</v>
      </c>
    </row>
    <row r="9336" spans="2:13">
      <c r="B9336" s="10">
        <v>9333</v>
      </c>
      <c r="C9336" s="13">
        <v>0.8</v>
      </c>
      <c r="D9336" s="13">
        <v>5</v>
      </c>
      <c r="E9336" s="13">
        <v>12.272727272727273</v>
      </c>
      <c r="F9336" s="13">
        <v>18.808949029074817</v>
      </c>
      <c r="G9336" s="13">
        <v>2.9135802469135803</v>
      </c>
      <c r="H9336" s="13">
        <v>3.6226415094339623</v>
      </c>
      <c r="I9336" s="13">
        <v>1.2</v>
      </c>
      <c r="J9336" s="13">
        <v>4.166666666666667</v>
      </c>
      <c r="K9336" s="13">
        <v>0.6</v>
      </c>
      <c r="L9336" s="13">
        <v>3.3333333333333335</v>
      </c>
      <c r="M9336" s="13">
        <v>12.500000000000002</v>
      </c>
    </row>
    <row r="9337" spans="2:13">
      <c r="B9337" s="10">
        <v>9334</v>
      </c>
      <c r="C9337" s="13">
        <v>0.6</v>
      </c>
      <c r="D9337" s="13">
        <v>6.666666666666667</v>
      </c>
      <c r="E9337" s="13">
        <v>15.428571428571429</v>
      </c>
      <c r="F9337" s="13">
        <v>21.457512784245459</v>
      </c>
      <c r="G9337" s="13">
        <v>2.3366336633663365</v>
      </c>
      <c r="H9337" s="13">
        <v>3.6923076923076925</v>
      </c>
      <c r="I9337" s="13">
        <v>1</v>
      </c>
      <c r="J9337" s="13">
        <v>5</v>
      </c>
      <c r="K9337" s="13">
        <v>0.4</v>
      </c>
      <c r="L9337" s="13">
        <v>5</v>
      </c>
      <c r="M9337" s="13">
        <v>16.666666666666668</v>
      </c>
    </row>
    <row r="9338" spans="2:13">
      <c r="B9338" s="10">
        <v>9335</v>
      </c>
      <c r="C9338" s="13">
        <v>1.4</v>
      </c>
      <c r="D9338" s="13">
        <v>2.8571428571428572</v>
      </c>
      <c r="E9338" s="13">
        <v>10.188679245283019</v>
      </c>
      <c r="F9338" s="13">
        <v>19.89433622071687</v>
      </c>
      <c r="G9338" s="13">
        <v>3.0849673202614376</v>
      </c>
      <c r="H9338" s="13">
        <v>6.6206896551724137</v>
      </c>
      <c r="I9338" s="13">
        <v>1</v>
      </c>
      <c r="J9338" s="13">
        <v>5</v>
      </c>
      <c r="K9338" s="13">
        <v>0.6</v>
      </c>
      <c r="L9338" s="13">
        <v>3.3333333333333335</v>
      </c>
      <c r="M9338" s="13">
        <v>11.190476190476192</v>
      </c>
    </row>
    <row r="9339" spans="2:13">
      <c r="B9339" s="10">
        <v>9336</v>
      </c>
      <c r="C9339" s="13">
        <v>0.8</v>
      </c>
      <c r="D9339" s="13">
        <v>5</v>
      </c>
      <c r="E9339" s="13">
        <v>8.5714285714285712</v>
      </c>
      <c r="F9339" s="13">
        <v>14.559692159692158</v>
      </c>
      <c r="G9339" s="13">
        <v>2.4973544973544972</v>
      </c>
      <c r="H9339" s="13">
        <v>3.4909090909090907</v>
      </c>
      <c r="I9339" s="13">
        <v>1</v>
      </c>
      <c r="J9339" s="13">
        <v>5</v>
      </c>
      <c r="K9339" s="13">
        <v>0.6</v>
      </c>
      <c r="L9339" s="13">
        <v>3.3333333333333335</v>
      </c>
      <c r="M9339" s="13">
        <v>13.333333333333334</v>
      </c>
    </row>
    <row r="9340" spans="2:13">
      <c r="B9340" s="10">
        <v>9337</v>
      </c>
      <c r="C9340" s="13">
        <v>1</v>
      </c>
      <c r="D9340" s="13">
        <v>4</v>
      </c>
      <c r="E9340" s="13">
        <v>11.25</v>
      </c>
      <c r="F9340" s="13">
        <v>18.976989335520919</v>
      </c>
      <c r="G9340" s="13">
        <v>4.1043478260869568</v>
      </c>
      <c r="H9340" s="13">
        <v>3.6226415094339623</v>
      </c>
      <c r="I9340" s="13">
        <v>0.8</v>
      </c>
      <c r="J9340" s="13">
        <v>6.25</v>
      </c>
      <c r="K9340" s="13">
        <v>0.6</v>
      </c>
      <c r="L9340" s="13">
        <v>3.3333333333333335</v>
      </c>
      <c r="M9340" s="13">
        <v>13.583333333333334</v>
      </c>
    </row>
    <row r="9341" spans="2:13">
      <c r="B9341" s="10">
        <v>9338</v>
      </c>
      <c r="C9341" s="13">
        <v>1.2</v>
      </c>
      <c r="D9341" s="13">
        <v>3.3333333333333335</v>
      </c>
      <c r="E9341" s="13">
        <v>12.558139534883722</v>
      </c>
      <c r="F9341" s="13">
        <v>22.520545549921316</v>
      </c>
      <c r="G9341" s="13">
        <v>3.1052631578947372</v>
      </c>
      <c r="H9341" s="13">
        <v>6.8571428571428568</v>
      </c>
      <c r="I9341" s="13">
        <v>1</v>
      </c>
      <c r="J9341" s="13">
        <v>5</v>
      </c>
      <c r="K9341" s="13">
        <v>0.6</v>
      </c>
      <c r="L9341" s="13">
        <v>3.3333333333333335</v>
      </c>
      <c r="M9341" s="13">
        <v>11.666666666666668</v>
      </c>
    </row>
    <row r="9342" spans="2:13">
      <c r="B9342" s="10">
        <v>9339</v>
      </c>
      <c r="C9342" s="13">
        <v>0.4</v>
      </c>
      <c r="D9342" s="13">
        <v>10</v>
      </c>
      <c r="E9342" s="13">
        <v>9.8181818181818166</v>
      </c>
      <c r="F9342" s="13">
        <v>14.93716558670687</v>
      </c>
      <c r="G9342" s="13">
        <v>2.165137614678899</v>
      </c>
      <c r="H9342" s="13">
        <v>2.953846153846154</v>
      </c>
      <c r="I9342" s="13">
        <v>0.8</v>
      </c>
      <c r="J9342" s="13">
        <v>6.25</v>
      </c>
      <c r="K9342" s="13">
        <v>0.2</v>
      </c>
      <c r="L9342" s="13">
        <v>10</v>
      </c>
      <c r="M9342" s="13">
        <v>26.25</v>
      </c>
    </row>
    <row r="9343" spans="2:13">
      <c r="B9343" s="10">
        <v>9340</v>
      </c>
      <c r="C9343" s="13">
        <v>1.6</v>
      </c>
      <c r="D9343" s="13">
        <v>2.5</v>
      </c>
      <c r="E9343" s="13">
        <v>13.170731707317072</v>
      </c>
      <c r="F9343" s="13">
        <v>20.782514653053507</v>
      </c>
      <c r="G9343" s="13">
        <v>3.1466666666666669</v>
      </c>
      <c r="H9343" s="13">
        <v>4.4651162790697674</v>
      </c>
      <c r="I9343" s="13">
        <v>0.6</v>
      </c>
      <c r="J9343" s="13">
        <v>8.3333333333333339</v>
      </c>
      <c r="K9343" s="13">
        <v>0.2</v>
      </c>
      <c r="L9343" s="13">
        <v>10</v>
      </c>
      <c r="M9343" s="13">
        <v>20.833333333333336</v>
      </c>
    </row>
    <row r="9344" spans="2:13">
      <c r="B9344" s="10">
        <v>9341</v>
      </c>
      <c r="C9344" s="13">
        <v>1</v>
      </c>
      <c r="D9344" s="13">
        <v>4</v>
      </c>
      <c r="E9344" s="13">
        <v>10.384615384615385</v>
      </c>
      <c r="F9344" s="13">
        <v>17.93460146091725</v>
      </c>
      <c r="G9344" s="13">
        <v>2.4973544973544972</v>
      </c>
      <c r="H9344" s="13">
        <v>5.0526315789473681</v>
      </c>
      <c r="I9344" s="13">
        <v>0.6</v>
      </c>
      <c r="J9344" s="13">
        <v>8.3333333333333339</v>
      </c>
      <c r="K9344" s="13">
        <v>0.4</v>
      </c>
      <c r="L9344" s="13">
        <v>5</v>
      </c>
      <c r="M9344" s="13">
        <v>17.333333333333336</v>
      </c>
    </row>
    <row r="9345" spans="2:13">
      <c r="B9345" s="10">
        <v>9342</v>
      </c>
      <c r="C9345" s="13">
        <v>1</v>
      </c>
      <c r="D9345" s="13">
        <v>4</v>
      </c>
      <c r="E9345" s="13">
        <v>20</v>
      </c>
      <c r="F9345" s="13">
        <v>26.711266755222798</v>
      </c>
      <c r="G9345" s="13">
        <v>2.7928994082840237</v>
      </c>
      <c r="H9345" s="13">
        <v>3.9183673469387754</v>
      </c>
      <c r="I9345" s="13">
        <v>0.8</v>
      </c>
      <c r="J9345" s="13">
        <v>6.25</v>
      </c>
      <c r="K9345" s="13">
        <v>1</v>
      </c>
      <c r="L9345" s="13">
        <v>2</v>
      </c>
      <c r="M9345" s="13">
        <v>12.25</v>
      </c>
    </row>
    <row r="9346" spans="2:13">
      <c r="B9346" s="10">
        <v>9343</v>
      </c>
      <c r="C9346" s="13">
        <v>0.8</v>
      </c>
      <c r="D9346" s="13">
        <v>5</v>
      </c>
      <c r="E9346" s="13">
        <v>14.594594594594593</v>
      </c>
      <c r="F9346" s="13">
        <v>22.33748865144214</v>
      </c>
      <c r="G9346" s="13">
        <v>3.2777777777777777</v>
      </c>
      <c r="H9346" s="13">
        <v>4.4651162790697674</v>
      </c>
      <c r="I9346" s="13">
        <v>1</v>
      </c>
      <c r="J9346" s="13">
        <v>5</v>
      </c>
      <c r="K9346" s="13">
        <v>0.2</v>
      </c>
      <c r="L9346" s="13">
        <v>10</v>
      </c>
      <c r="M9346" s="13">
        <v>20</v>
      </c>
    </row>
    <row r="9347" spans="2:13">
      <c r="B9347" s="10">
        <v>9344</v>
      </c>
      <c r="C9347" s="13">
        <v>0.6</v>
      </c>
      <c r="D9347" s="13">
        <v>6.666666666666667</v>
      </c>
      <c r="E9347" s="13">
        <v>12</v>
      </c>
      <c r="F9347" s="13">
        <v>19.73167701863354</v>
      </c>
      <c r="G9347" s="13">
        <v>2.9316770186335406</v>
      </c>
      <c r="H9347" s="13">
        <v>4.8</v>
      </c>
      <c r="I9347" s="13">
        <v>1.2</v>
      </c>
      <c r="J9347" s="13">
        <v>4.166666666666667</v>
      </c>
      <c r="K9347" s="13">
        <v>0.2</v>
      </c>
      <c r="L9347" s="13">
        <v>10</v>
      </c>
      <c r="M9347" s="13">
        <v>20.833333333333336</v>
      </c>
    </row>
    <row r="9348" spans="2:13">
      <c r="B9348" s="10">
        <v>9345</v>
      </c>
      <c r="C9348" s="13">
        <v>0.8</v>
      </c>
      <c r="D9348" s="13">
        <v>5</v>
      </c>
      <c r="E9348" s="13">
        <v>14.210526315789473</v>
      </c>
      <c r="F9348" s="13">
        <v>23.81899192425508</v>
      </c>
      <c r="G9348" s="13">
        <v>2.4973544973544972</v>
      </c>
      <c r="H9348" s="13">
        <v>7.1111111111111107</v>
      </c>
      <c r="I9348" s="13">
        <v>0.6</v>
      </c>
      <c r="J9348" s="13">
        <v>8.3333333333333339</v>
      </c>
      <c r="K9348" s="13">
        <v>0.4</v>
      </c>
      <c r="L9348" s="13">
        <v>5</v>
      </c>
      <c r="M9348" s="13">
        <v>18.333333333333336</v>
      </c>
    </row>
    <row r="9349" spans="2:13">
      <c r="B9349" s="10">
        <v>9346</v>
      </c>
      <c r="C9349" s="13">
        <v>1.2</v>
      </c>
      <c r="D9349" s="13">
        <v>3.3333333333333335</v>
      </c>
      <c r="E9349" s="13">
        <v>11.48936170212766</v>
      </c>
      <c r="F9349" s="13">
        <v>18.214626096957272</v>
      </c>
      <c r="G9349" s="13">
        <v>2.5513513513513515</v>
      </c>
      <c r="H9349" s="13">
        <v>4.1739130434782608</v>
      </c>
      <c r="I9349" s="13">
        <v>0.8</v>
      </c>
      <c r="J9349" s="13">
        <v>6.25</v>
      </c>
      <c r="K9349" s="13">
        <v>0.4</v>
      </c>
      <c r="L9349" s="13">
        <v>5</v>
      </c>
      <c r="M9349" s="13">
        <v>14.583333333333334</v>
      </c>
    </row>
    <row r="9350" spans="2:13">
      <c r="B9350" s="10">
        <v>9347</v>
      </c>
      <c r="C9350" s="13">
        <v>1.2</v>
      </c>
      <c r="D9350" s="13">
        <v>3.3333333333333335</v>
      </c>
      <c r="E9350" s="13">
        <v>16.363636363636363</v>
      </c>
      <c r="F9350" s="13">
        <v>24.228571428571428</v>
      </c>
      <c r="G9350" s="13">
        <v>3.0649350649350646</v>
      </c>
      <c r="H9350" s="13">
        <v>4.8</v>
      </c>
      <c r="I9350" s="13">
        <v>1.2</v>
      </c>
      <c r="J9350" s="13">
        <v>4.166666666666667</v>
      </c>
      <c r="K9350" s="13">
        <v>0.6</v>
      </c>
      <c r="L9350" s="13">
        <v>3.3333333333333335</v>
      </c>
      <c r="M9350" s="13">
        <v>10.833333333333334</v>
      </c>
    </row>
    <row r="9351" spans="2:13">
      <c r="B9351" s="10">
        <v>9348</v>
      </c>
      <c r="C9351" s="13">
        <v>1</v>
      </c>
      <c r="D9351" s="13">
        <v>4</v>
      </c>
      <c r="E9351" s="13">
        <v>12.272727272727273</v>
      </c>
      <c r="F9351" s="13">
        <v>18.688640473450601</v>
      </c>
      <c r="G9351" s="13">
        <v>2.9873417721518987</v>
      </c>
      <c r="H9351" s="13">
        <v>3.4285714285714284</v>
      </c>
      <c r="I9351" s="13">
        <v>1.2</v>
      </c>
      <c r="J9351" s="13">
        <v>4.166666666666667</v>
      </c>
      <c r="K9351" s="13">
        <v>0.4</v>
      </c>
      <c r="L9351" s="13">
        <v>5</v>
      </c>
      <c r="M9351" s="13">
        <v>13.166666666666668</v>
      </c>
    </row>
    <row r="9352" spans="2:13">
      <c r="B9352" s="10">
        <v>9349</v>
      </c>
      <c r="C9352" s="13">
        <v>1.4</v>
      </c>
      <c r="D9352" s="13">
        <v>2.8571428571428572</v>
      </c>
      <c r="E9352" s="13">
        <v>11.48936170212766</v>
      </c>
      <c r="F9352" s="13">
        <v>17.022442828651407</v>
      </c>
      <c r="G9352" s="13">
        <v>2.5792349726775954</v>
      </c>
      <c r="H9352" s="13">
        <v>2.953846153846154</v>
      </c>
      <c r="I9352" s="13">
        <v>0.6</v>
      </c>
      <c r="J9352" s="13">
        <v>8.3333333333333339</v>
      </c>
      <c r="K9352" s="13">
        <v>0.8</v>
      </c>
      <c r="L9352" s="13">
        <v>2.5</v>
      </c>
      <c r="M9352" s="13">
        <v>13.690476190476192</v>
      </c>
    </row>
    <row r="9353" spans="2:13">
      <c r="B9353" s="10">
        <v>9350</v>
      </c>
      <c r="C9353" s="13">
        <v>0.6</v>
      </c>
      <c r="D9353" s="13">
        <v>6.666666666666667</v>
      </c>
      <c r="E9353" s="13">
        <v>10.588235294117647</v>
      </c>
      <c r="F9353" s="13">
        <v>17.001817637071806</v>
      </c>
      <c r="G9353" s="13">
        <v>3.0451612903225804</v>
      </c>
      <c r="H9353" s="13">
        <v>3.3684210526315788</v>
      </c>
      <c r="I9353" s="13">
        <v>0.8</v>
      </c>
      <c r="J9353" s="13">
        <v>6.25</v>
      </c>
      <c r="K9353" s="13">
        <v>0.4</v>
      </c>
      <c r="L9353" s="13">
        <v>5</v>
      </c>
      <c r="M9353" s="13">
        <v>17.916666666666668</v>
      </c>
    </row>
    <row r="9354" spans="2:13">
      <c r="B9354" s="10">
        <v>9351</v>
      </c>
      <c r="C9354" s="13">
        <v>0.6</v>
      </c>
      <c r="D9354" s="13">
        <v>6.666666666666667</v>
      </c>
      <c r="E9354" s="13">
        <v>15.428571428571429</v>
      </c>
      <c r="F9354" s="13">
        <v>24.288489408282199</v>
      </c>
      <c r="G9354" s="13">
        <v>4.1769911504424782</v>
      </c>
      <c r="H9354" s="13">
        <v>4.6829268292682924</v>
      </c>
      <c r="I9354" s="13">
        <v>1.4</v>
      </c>
      <c r="J9354" s="13">
        <v>3.5714285714285716</v>
      </c>
      <c r="K9354" s="13">
        <v>0.1</v>
      </c>
      <c r="L9354" s="13">
        <v>20</v>
      </c>
      <c r="M9354" s="13">
        <v>30.238095238095241</v>
      </c>
    </row>
    <row r="9355" spans="2:13">
      <c r="B9355" s="10">
        <v>9352</v>
      </c>
      <c r="C9355" s="13">
        <v>0.4</v>
      </c>
      <c r="D9355" s="13">
        <v>10</v>
      </c>
      <c r="E9355" s="13">
        <v>12</v>
      </c>
      <c r="F9355" s="13">
        <v>17.46206896551724</v>
      </c>
      <c r="G9355" s="13">
        <v>3.2551724137931033</v>
      </c>
      <c r="H9355" s="13">
        <v>2.2068965517241379</v>
      </c>
      <c r="I9355" s="13">
        <v>0.8</v>
      </c>
      <c r="J9355" s="13">
        <v>6.25</v>
      </c>
      <c r="K9355" s="13">
        <v>0.6</v>
      </c>
      <c r="L9355" s="13">
        <v>3.3333333333333335</v>
      </c>
      <c r="M9355" s="13">
        <v>19.583333333333332</v>
      </c>
    </row>
    <row r="9356" spans="2:13">
      <c r="B9356" s="10">
        <v>9353</v>
      </c>
      <c r="C9356" s="13">
        <v>0.1</v>
      </c>
      <c r="D9356" s="13">
        <v>40</v>
      </c>
      <c r="E9356" s="13">
        <v>11.020408163265305</v>
      </c>
      <c r="F9356" s="13">
        <v>18.693807878770286</v>
      </c>
      <c r="G9356" s="13">
        <v>2.4842105263157896</v>
      </c>
      <c r="H9356" s="13">
        <v>5.1891891891891895</v>
      </c>
      <c r="I9356" s="13">
        <v>1.6</v>
      </c>
      <c r="J9356" s="13">
        <v>3.125</v>
      </c>
      <c r="K9356" s="13">
        <v>0.1</v>
      </c>
      <c r="L9356" s="13">
        <v>20</v>
      </c>
      <c r="M9356" s="13">
        <v>63.125</v>
      </c>
    </row>
    <row r="9357" spans="2:13">
      <c r="B9357" s="10">
        <v>9354</v>
      </c>
      <c r="C9357" s="13">
        <v>1.2</v>
      </c>
      <c r="D9357" s="13">
        <v>3.3333333333333335</v>
      </c>
      <c r="E9357" s="13">
        <v>13.170731707317072</v>
      </c>
      <c r="F9357" s="13">
        <v>18.998501693291828</v>
      </c>
      <c r="G9357" s="13">
        <v>3.0451612903225804</v>
      </c>
      <c r="H9357" s="13">
        <v>2.7826086956521738</v>
      </c>
      <c r="I9357" s="13">
        <v>1.2</v>
      </c>
      <c r="J9357" s="13">
        <v>4.166666666666667</v>
      </c>
      <c r="K9357" s="13">
        <v>0.4</v>
      </c>
      <c r="L9357" s="13">
        <v>5</v>
      </c>
      <c r="M9357" s="13">
        <v>12.5</v>
      </c>
    </row>
    <row r="9358" spans="2:13">
      <c r="B9358" s="10">
        <v>9355</v>
      </c>
      <c r="C9358" s="13">
        <v>0.6</v>
      </c>
      <c r="D9358" s="13">
        <v>6.666666666666667</v>
      </c>
      <c r="E9358" s="13">
        <v>7.397260273972603</v>
      </c>
      <c r="F9358" s="13">
        <v>15.357964881018674</v>
      </c>
      <c r="G9358" s="13">
        <v>3.2777777777777777</v>
      </c>
      <c r="H9358" s="13">
        <v>4.6829268292682924</v>
      </c>
      <c r="I9358" s="13">
        <v>0.8</v>
      </c>
      <c r="J9358" s="13">
        <v>6.25</v>
      </c>
      <c r="K9358" s="13">
        <v>0.6</v>
      </c>
      <c r="L9358" s="13">
        <v>3.3333333333333335</v>
      </c>
      <c r="M9358" s="13">
        <v>16.25</v>
      </c>
    </row>
    <row r="9359" spans="2:13">
      <c r="B9359" s="10">
        <v>9356</v>
      </c>
      <c r="C9359" s="13">
        <v>0.6</v>
      </c>
      <c r="D9359" s="13">
        <v>6.666666666666667</v>
      </c>
      <c r="E9359" s="13">
        <v>7.5</v>
      </c>
      <c r="F9359" s="13">
        <v>13.55023923444976</v>
      </c>
      <c r="G9359" s="13">
        <v>2.6818181818181817</v>
      </c>
      <c r="H9359" s="13">
        <v>3.3684210526315788</v>
      </c>
      <c r="I9359" s="13">
        <v>1</v>
      </c>
      <c r="J9359" s="13">
        <v>5</v>
      </c>
      <c r="K9359" s="13">
        <v>0.4</v>
      </c>
      <c r="L9359" s="13">
        <v>5</v>
      </c>
      <c r="M9359" s="13">
        <v>16.666666666666668</v>
      </c>
    </row>
    <row r="9360" spans="2:13">
      <c r="B9360" s="10">
        <v>9357</v>
      </c>
      <c r="C9360" s="13">
        <v>1</v>
      </c>
      <c r="D9360" s="13">
        <v>4</v>
      </c>
      <c r="E9360" s="13">
        <v>16.363636363636363</v>
      </c>
      <c r="F9360" s="13">
        <v>23.617644802454926</v>
      </c>
      <c r="G9360" s="13">
        <v>2.9873417721518987</v>
      </c>
      <c r="H9360" s="13">
        <v>4.2666666666666666</v>
      </c>
      <c r="I9360" s="13">
        <v>0.8</v>
      </c>
      <c r="J9360" s="13">
        <v>6.25</v>
      </c>
      <c r="K9360" s="13">
        <v>0.4</v>
      </c>
      <c r="L9360" s="13">
        <v>5</v>
      </c>
      <c r="M9360" s="13">
        <v>15.25</v>
      </c>
    </row>
    <row r="9361" spans="2:13">
      <c r="B9361" s="10">
        <v>9358</v>
      </c>
      <c r="C9361" s="13">
        <v>1</v>
      </c>
      <c r="D9361" s="13">
        <v>4</v>
      </c>
      <c r="E9361" s="13">
        <v>10.188679245283019</v>
      </c>
      <c r="F9361" s="13">
        <v>17.847593973965189</v>
      </c>
      <c r="G9361" s="13">
        <v>3.6589147286821708</v>
      </c>
      <c r="H9361" s="13">
        <v>4</v>
      </c>
      <c r="I9361" s="13">
        <v>0.6</v>
      </c>
      <c r="J9361" s="13">
        <v>8.3333333333333339</v>
      </c>
      <c r="K9361" s="13">
        <v>0.2</v>
      </c>
      <c r="L9361" s="13">
        <v>10</v>
      </c>
      <c r="M9361" s="13">
        <v>22.333333333333336</v>
      </c>
    </row>
    <row r="9362" spans="2:13">
      <c r="B9362" s="10">
        <v>9359</v>
      </c>
      <c r="C9362" s="13">
        <v>0.8</v>
      </c>
      <c r="D9362" s="13">
        <v>5</v>
      </c>
      <c r="E9362" s="13">
        <v>12.857142857142858</v>
      </c>
      <c r="F9362" s="13">
        <v>21.191111595229021</v>
      </c>
      <c r="G9362" s="13">
        <v>3.8688524590163937</v>
      </c>
      <c r="H9362" s="13">
        <v>4.4651162790697674</v>
      </c>
      <c r="I9362" s="13">
        <v>1.4</v>
      </c>
      <c r="J9362" s="13">
        <v>3.5714285714285716</v>
      </c>
      <c r="K9362" s="13">
        <v>0.2</v>
      </c>
      <c r="L9362" s="13">
        <v>10</v>
      </c>
      <c r="M9362" s="13">
        <v>18.571428571428569</v>
      </c>
    </row>
    <row r="9363" spans="2:13">
      <c r="B9363" s="10">
        <v>9360</v>
      </c>
      <c r="C9363" s="13">
        <v>1</v>
      </c>
      <c r="D9363" s="13">
        <v>4</v>
      </c>
      <c r="E9363" s="13">
        <v>18</v>
      </c>
      <c r="F9363" s="13">
        <v>24.661448140900195</v>
      </c>
      <c r="G9363" s="13">
        <v>3.2328767123287672</v>
      </c>
      <c r="H9363" s="13">
        <v>3.4285714285714284</v>
      </c>
      <c r="I9363" s="13">
        <v>1</v>
      </c>
      <c r="J9363" s="13">
        <v>5</v>
      </c>
      <c r="K9363" s="13">
        <v>0.4</v>
      </c>
      <c r="L9363" s="13">
        <v>5</v>
      </c>
      <c r="M9363" s="13">
        <v>14</v>
      </c>
    </row>
    <row r="9364" spans="2:13">
      <c r="B9364" s="10">
        <v>9361</v>
      </c>
      <c r="C9364" s="13">
        <v>0.8</v>
      </c>
      <c r="D9364" s="13">
        <v>5</v>
      </c>
      <c r="E9364" s="13">
        <v>10.188679245283019</v>
      </c>
      <c r="F9364" s="13">
        <v>15.859883433764693</v>
      </c>
      <c r="G9364" s="13">
        <v>2.4712041884816753</v>
      </c>
      <c r="H9364" s="13">
        <v>3.2</v>
      </c>
      <c r="I9364" s="13">
        <v>0.8</v>
      </c>
      <c r="J9364" s="13">
        <v>6.25</v>
      </c>
      <c r="K9364" s="13">
        <v>0.4</v>
      </c>
      <c r="L9364" s="13">
        <v>5</v>
      </c>
      <c r="M9364" s="13">
        <v>16.25</v>
      </c>
    </row>
    <row r="9365" spans="2:13">
      <c r="B9365" s="10">
        <v>9362</v>
      </c>
      <c r="C9365" s="13">
        <v>1</v>
      </c>
      <c r="D9365" s="13">
        <v>4</v>
      </c>
      <c r="E9365" s="13">
        <v>13.170731707317072</v>
      </c>
      <c r="F9365" s="13">
        <v>21.866962305986696</v>
      </c>
      <c r="G9365" s="13">
        <v>2.8780487804878048</v>
      </c>
      <c r="H9365" s="13">
        <v>5.8181818181818183</v>
      </c>
      <c r="I9365" s="13">
        <v>0.8</v>
      </c>
      <c r="J9365" s="13">
        <v>6.25</v>
      </c>
      <c r="K9365" s="13">
        <v>0.4</v>
      </c>
      <c r="L9365" s="13">
        <v>5</v>
      </c>
      <c r="M9365" s="13">
        <v>15.25</v>
      </c>
    </row>
    <row r="9366" spans="2:13">
      <c r="B9366" s="10">
        <v>9363</v>
      </c>
      <c r="C9366" s="13">
        <v>1.4</v>
      </c>
      <c r="D9366" s="13">
        <v>2.8571428571428572</v>
      </c>
      <c r="E9366" s="13">
        <v>11.48936170212766</v>
      </c>
      <c r="F9366" s="13">
        <v>19.562479981697553</v>
      </c>
      <c r="G9366" s="13">
        <v>3.8064516129032255</v>
      </c>
      <c r="H9366" s="13">
        <v>4.2666666666666666</v>
      </c>
      <c r="I9366" s="13">
        <v>1.2</v>
      </c>
      <c r="J9366" s="13">
        <v>4.166666666666667</v>
      </c>
      <c r="K9366" s="13">
        <v>0.4</v>
      </c>
      <c r="L9366" s="13">
        <v>5</v>
      </c>
      <c r="M9366" s="13">
        <v>12.023809523809524</v>
      </c>
    </row>
    <row r="9367" spans="2:13">
      <c r="B9367" s="10">
        <v>9364</v>
      </c>
      <c r="C9367" s="13">
        <v>0.4</v>
      </c>
      <c r="D9367" s="13">
        <v>10</v>
      </c>
      <c r="E9367" s="13">
        <v>12.272727272727273</v>
      </c>
      <c r="F9367" s="13">
        <v>18.846956964604026</v>
      </c>
      <c r="G9367" s="13">
        <v>2.8095238095238098</v>
      </c>
      <c r="H9367" s="13">
        <v>3.7647058823529411</v>
      </c>
      <c r="I9367" s="13">
        <v>0.8</v>
      </c>
      <c r="J9367" s="13">
        <v>6.25</v>
      </c>
      <c r="K9367" s="13">
        <v>0.2</v>
      </c>
      <c r="L9367" s="13">
        <v>10</v>
      </c>
      <c r="M9367" s="13">
        <v>26.25</v>
      </c>
    </row>
    <row r="9368" spans="2:13">
      <c r="B9368" s="10">
        <v>9365</v>
      </c>
      <c r="C9368" s="13">
        <v>0.4</v>
      </c>
      <c r="D9368" s="13">
        <v>10</v>
      </c>
      <c r="E9368" s="13">
        <v>20.76923076923077</v>
      </c>
      <c r="F9368" s="13">
        <v>29.6599220134704</v>
      </c>
      <c r="G9368" s="13">
        <v>2.6971428571428571</v>
      </c>
      <c r="H9368" s="13">
        <v>6.193548387096774</v>
      </c>
      <c r="I9368" s="13">
        <v>1.2</v>
      </c>
      <c r="J9368" s="13">
        <v>4.166666666666667</v>
      </c>
      <c r="K9368" s="13">
        <v>0.4</v>
      </c>
      <c r="L9368" s="13">
        <v>5</v>
      </c>
      <c r="M9368" s="13">
        <v>19.166666666666668</v>
      </c>
    </row>
    <row r="9369" spans="2:13">
      <c r="B9369" s="10">
        <v>9366</v>
      </c>
      <c r="C9369" s="13">
        <v>0.6</v>
      </c>
      <c r="D9369" s="13">
        <v>6.666666666666667</v>
      </c>
      <c r="E9369" s="13">
        <v>9.1525423728813564</v>
      </c>
      <c r="F9369" s="13">
        <v>17.611703520784225</v>
      </c>
      <c r="G9369" s="13">
        <v>3.1258278145695364</v>
      </c>
      <c r="H9369" s="13">
        <v>5.333333333333333</v>
      </c>
      <c r="I9369" s="13">
        <v>0.8</v>
      </c>
      <c r="J9369" s="13">
        <v>6.25</v>
      </c>
      <c r="K9369" s="13">
        <v>0.2</v>
      </c>
      <c r="L9369" s="13">
        <v>10</v>
      </c>
      <c r="M9369" s="13">
        <v>22.916666666666668</v>
      </c>
    </row>
    <row r="9370" spans="2:13">
      <c r="B9370" s="10">
        <v>9367</v>
      </c>
      <c r="C9370" s="13">
        <v>0.6</v>
      </c>
      <c r="D9370" s="13">
        <v>6.666666666666667</v>
      </c>
      <c r="E9370" s="13">
        <v>11.739130434782609</v>
      </c>
      <c r="F9370" s="13">
        <v>21.05696294709788</v>
      </c>
      <c r="G9370" s="13">
        <v>2.6971428571428571</v>
      </c>
      <c r="H9370" s="13">
        <v>6.6206896551724137</v>
      </c>
      <c r="I9370" s="13">
        <v>0.4</v>
      </c>
      <c r="J9370" s="13">
        <v>12.5</v>
      </c>
      <c r="K9370" s="13">
        <v>0.2</v>
      </c>
      <c r="L9370" s="13">
        <v>10</v>
      </c>
      <c r="M9370" s="13">
        <v>29.166666666666668</v>
      </c>
    </row>
    <row r="9371" spans="2:13">
      <c r="B9371" s="10">
        <v>9368</v>
      </c>
      <c r="C9371" s="13">
        <v>1.2</v>
      </c>
      <c r="D9371" s="13">
        <v>3.3333333333333335</v>
      </c>
      <c r="E9371" s="13">
        <v>11.25</v>
      </c>
      <c r="F9371" s="13">
        <v>17.305968018275273</v>
      </c>
      <c r="G9371" s="13">
        <v>2.29126213592233</v>
      </c>
      <c r="H9371" s="13">
        <v>3.7647058823529411</v>
      </c>
      <c r="I9371" s="13">
        <v>0.8</v>
      </c>
      <c r="J9371" s="13">
        <v>6.25</v>
      </c>
      <c r="K9371" s="13">
        <v>0.4</v>
      </c>
      <c r="L9371" s="13">
        <v>5</v>
      </c>
      <c r="M9371" s="13">
        <v>14.583333333333334</v>
      </c>
    </row>
    <row r="9372" spans="2:13">
      <c r="B9372" s="10">
        <v>9369</v>
      </c>
      <c r="C9372" s="13">
        <v>0.4</v>
      </c>
      <c r="D9372" s="13">
        <v>10</v>
      </c>
      <c r="E9372" s="13">
        <v>13.170731707317072</v>
      </c>
      <c r="F9372" s="13">
        <v>21.573785142431579</v>
      </c>
      <c r="G9372" s="13">
        <v>3.603053435114504</v>
      </c>
      <c r="H9372" s="13">
        <v>4.8</v>
      </c>
      <c r="I9372" s="13">
        <v>0.6</v>
      </c>
      <c r="J9372" s="13">
        <v>8.3333333333333339</v>
      </c>
      <c r="K9372" s="13">
        <v>0.2</v>
      </c>
      <c r="L9372" s="13">
        <v>10</v>
      </c>
      <c r="M9372" s="13">
        <v>28.333333333333336</v>
      </c>
    </row>
    <row r="9373" spans="2:13">
      <c r="B9373" s="10">
        <v>9370</v>
      </c>
      <c r="C9373" s="13">
        <v>1.2</v>
      </c>
      <c r="D9373" s="13">
        <v>3.3333333333333335</v>
      </c>
      <c r="E9373" s="13">
        <v>9.8181818181818166</v>
      </c>
      <c r="F9373" s="13">
        <v>17.339602600235096</v>
      </c>
      <c r="G9373" s="13">
        <v>3.603053435114504</v>
      </c>
      <c r="H9373" s="13">
        <v>3.9183673469387754</v>
      </c>
      <c r="I9373" s="13">
        <v>1</v>
      </c>
      <c r="J9373" s="13">
        <v>5</v>
      </c>
      <c r="K9373" s="13">
        <v>0.6</v>
      </c>
      <c r="L9373" s="13">
        <v>3.3333333333333335</v>
      </c>
      <c r="M9373" s="13">
        <v>11.666666666666668</v>
      </c>
    </row>
    <row r="9374" spans="2:13">
      <c r="B9374" s="10">
        <v>9371</v>
      </c>
      <c r="C9374" s="13">
        <v>0.6</v>
      </c>
      <c r="D9374" s="13">
        <v>6.666666666666667</v>
      </c>
      <c r="E9374" s="13">
        <v>15</v>
      </c>
      <c r="F9374" s="13">
        <v>20.390343502282008</v>
      </c>
      <c r="G9374" s="13">
        <v>2.6077348066298343</v>
      </c>
      <c r="H9374" s="13">
        <v>2.7826086956521738</v>
      </c>
      <c r="I9374" s="13">
        <v>0.6</v>
      </c>
      <c r="J9374" s="13">
        <v>8.3333333333333339</v>
      </c>
      <c r="K9374" s="13">
        <v>0.6</v>
      </c>
      <c r="L9374" s="13">
        <v>3.3333333333333335</v>
      </c>
      <c r="M9374" s="13">
        <v>18.333333333333332</v>
      </c>
    </row>
    <row r="9375" spans="2:13">
      <c r="B9375" s="10">
        <v>9372</v>
      </c>
      <c r="C9375" s="13">
        <v>0.6</v>
      </c>
      <c r="D9375" s="13">
        <v>6.666666666666667</v>
      </c>
      <c r="E9375" s="13">
        <v>15.882352941176469</v>
      </c>
      <c r="F9375" s="13">
        <v>21.44416694611138</v>
      </c>
      <c r="G9375" s="13">
        <v>2.9316770186335406</v>
      </c>
      <c r="H9375" s="13">
        <v>2.6301369863013697</v>
      </c>
      <c r="I9375" s="13">
        <v>0.8</v>
      </c>
      <c r="J9375" s="13">
        <v>6.25</v>
      </c>
      <c r="K9375" s="13">
        <v>0.4</v>
      </c>
      <c r="L9375" s="13">
        <v>5</v>
      </c>
      <c r="M9375" s="13">
        <v>17.916666666666668</v>
      </c>
    </row>
    <row r="9376" spans="2:13">
      <c r="B9376" s="10">
        <v>9373</v>
      </c>
      <c r="C9376" s="13">
        <v>1</v>
      </c>
      <c r="D9376" s="13">
        <v>4</v>
      </c>
      <c r="E9376" s="13">
        <v>12</v>
      </c>
      <c r="F9376" s="13">
        <v>18.767319636884853</v>
      </c>
      <c r="G9376" s="13">
        <v>2.5934065934065931</v>
      </c>
      <c r="H9376" s="13">
        <v>4.1739130434782608</v>
      </c>
      <c r="I9376" s="13">
        <v>0.8</v>
      </c>
      <c r="J9376" s="13">
        <v>6.25</v>
      </c>
      <c r="K9376" s="13">
        <v>0.2</v>
      </c>
      <c r="L9376" s="13">
        <v>10</v>
      </c>
      <c r="M9376" s="13">
        <v>20.25</v>
      </c>
    </row>
    <row r="9377" spans="2:13">
      <c r="B9377" s="10">
        <v>9374</v>
      </c>
      <c r="C9377" s="13">
        <v>0.8</v>
      </c>
      <c r="D9377" s="13">
        <v>5</v>
      </c>
      <c r="E9377" s="13">
        <v>8.7096774193548381</v>
      </c>
      <c r="F9377" s="13">
        <v>13.598187611397835</v>
      </c>
      <c r="G9377" s="13">
        <v>2.258373205741627</v>
      </c>
      <c r="H9377" s="13">
        <v>2.6301369863013697</v>
      </c>
      <c r="I9377" s="13">
        <v>1</v>
      </c>
      <c r="J9377" s="13">
        <v>5</v>
      </c>
      <c r="K9377" s="13">
        <v>0.2</v>
      </c>
      <c r="L9377" s="13">
        <v>10</v>
      </c>
      <c r="M9377" s="13">
        <v>20</v>
      </c>
    </row>
    <row r="9378" spans="2:13">
      <c r="B9378" s="10">
        <v>9375</v>
      </c>
      <c r="C9378" s="13">
        <v>0.8</v>
      </c>
      <c r="D9378" s="13">
        <v>5</v>
      </c>
      <c r="E9378" s="13">
        <v>12.558139534883722</v>
      </c>
      <c r="F9378" s="13">
        <v>21.080662057406244</v>
      </c>
      <c r="G9378" s="13">
        <v>3.189189189189189</v>
      </c>
      <c r="H9378" s="13">
        <v>5.333333333333333</v>
      </c>
      <c r="I9378" s="13">
        <v>0.6</v>
      </c>
      <c r="J9378" s="13">
        <v>8.3333333333333339</v>
      </c>
      <c r="K9378" s="13">
        <v>0.4</v>
      </c>
      <c r="L9378" s="13">
        <v>5</v>
      </c>
      <c r="M9378" s="13">
        <v>18.333333333333336</v>
      </c>
    </row>
    <row r="9379" spans="2:13">
      <c r="B9379" s="10">
        <v>9376</v>
      </c>
      <c r="C9379" s="13">
        <v>0.8</v>
      </c>
      <c r="D9379" s="13">
        <v>5</v>
      </c>
      <c r="E9379" s="13">
        <v>14.594594594594593</v>
      </c>
      <c r="F9379" s="13">
        <v>22.747210873664361</v>
      </c>
      <c r="G9379" s="13">
        <v>3.6875</v>
      </c>
      <c r="H9379" s="13">
        <v>4.4651162790697674</v>
      </c>
      <c r="I9379" s="13">
        <v>0.8</v>
      </c>
      <c r="J9379" s="13">
        <v>6.25</v>
      </c>
      <c r="K9379" s="13">
        <v>1</v>
      </c>
      <c r="L9379" s="13">
        <v>2</v>
      </c>
      <c r="M9379" s="13">
        <v>13.25</v>
      </c>
    </row>
    <row r="9380" spans="2:13">
      <c r="B9380" s="10">
        <v>9377</v>
      </c>
      <c r="C9380" s="13">
        <v>0.6</v>
      </c>
      <c r="D9380" s="13">
        <v>6.666666666666667</v>
      </c>
      <c r="E9380" s="13">
        <v>14.210526315789473</v>
      </c>
      <c r="F9380" s="13">
        <v>21.874861980125136</v>
      </c>
      <c r="G9380" s="13">
        <v>3.3006993006993004</v>
      </c>
      <c r="H9380" s="13">
        <v>4.3636363636363633</v>
      </c>
      <c r="I9380" s="13">
        <v>1.4</v>
      </c>
      <c r="J9380" s="13">
        <v>3.5714285714285716</v>
      </c>
      <c r="K9380" s="13">
        <v>0.6</v>
      </c>
      <c r="L9380" s="13">
        <v>3.3333333333333335</v>
      </c>
      <c r="M9380" s="13">
        <v>13.571428571428573</v>
      </c>
    </row>
    <row r="9381" spans="2:13">
      <c r="B9381" s="10">
        <v>9378</v>
      </c>
      <c r="C9381" s="13">
        <v>0.6</v>
      </c>
      <c r="D9381" s="13">
        <v>6.666666666666667</v>
      </c>
      <c r="E9381" s="13">
        <v>11.739130434782609</v>
      </c>
      <c r="F9381" s="13">
        <v>20.237017488182531</v>
      </c>
      <c r="G9381" s="13">
        <v>3.4452554744525545</v>
      </c>
      <c r="H9381" s="13">
        <v>5.0526315789473681</v>
      </c>
      <c r="I9381" s="13">
        <v>1.6</v>
      </c>
      <c r="J9381" s="13">
        <v>3.125</v>
      </c>
      <c r="K9381" s="13">
        <v>0.6</v>
      </c>
      <c r="L9381" s="13">
        <v>3.3333333333333335</v>
      </c>
      <c r="M9381" s="13">
        <v>13.125000000000002</v>
      </c>
    </row>
    <row r="9382" spans="2:13">
      <c r="B9382" s="10">
        <v>9379</v>
      </c>
      <c r="C9382" s="13">
        <v>0.6</v>
      </c>
      <c r="D9382" s="13">
        <v>6.666666666666667</v>
      </c>
      <c r="E9382" s="13">
        <v>13.846153846153847</v>
      </c>
      <c r="F9382" s="13">
        <v>22.485766202301637</v>
      </c>
      <c r="G9382" s="13">
        <v>3.7165354330708662</v>
      </c>
      <c r="H9382" s="13">
        <v>4.9230769230769234</v>
      </c>
      <c r="I9382" s="13">
        <v>0.8</v>
      </c>
      <c r="J9382" s="13">
        <v>6.25</v>
      </c>
      <c r="K9382" s="13">
        <v>0.4</v>
      </c>
      <c r="L9382" s="13">
        <v>5</v>
      </c>
      <c r="M9382" s="13">
        <v>17.916666666666668</v>
      </c>
    </row>
    <row r="9383" spans="2:13">
      <c r="B9383" s="10">
        <v>9380</v>
      </c>
      <c r="C9383" s="13">
        <v>0.8</v>
      </c>
      <c r="D9383" s="13">
        <v>5</v>
      </c>
      <c r="E9383" s="13">
        <v>14.594594594594593</v>
      </c>
      <c r="F9383" s="13">
        <v>23.438417438417439</v>
      </c>
      <c r="G9383" s="13">
        <v>3.0256410256410255</v>
      </c>
      <c r="H9383" s="13">
        <v>5.8181818181818183</v>
      </c>
      <c r="I9383" s="13">
        <v>0.6</v>
      </c>
      <c r="J9383" s="13">
        <v>8.3333333333333339</v>
      </c>
      <c r="K9383" s="13">
        <v>0.2</v>
      </c>
      <c r="L9383" s="13">
        <v>10</v>
      </c>
      <c r="M9383" s="13">
        <v>23.333333333333336</v>
      </c>
    </row>
    <row r="9384" spans="2:13">
      <c r="B9384" s="10">
        <v>9381</v>
      </c>
      <c r="C9384" s="13">
        <v>0.8</v>
      </c>
      <c r="D9384" s="13">
        <v>5</v>
      </c>
      <c r="E9384" s="13">
        <v>14.594594594594593</v>
      </c>
      <c r="F9384" s="13">
        <v>20.58808764398826</v>
      </c>
      <c r="G9384" s="13">
        <v>3.2108843537414966</v>
      </c>
      <c r="H9384" s="13">
        <v>2.7826086956521738</v>
      </c>
      <c r="I9384" s="13">
        <v>0.6</v>
      </c>
      <c r="J9384" s="13">
        <v>8.3333333333333339</v>
      </c>
      <c r="K9384" s="13">
        <v>0.8</v>
      </c>
      <c r="L9384" s="13">
        <v>2.5</v>
      </c>
      <c r="M9384" s="13">
        <v>15.833333333333334</v>
      </c>
    </row>
    <row r="9385" spans="2:13">
      <c r="B9385" s="10">
        <v>9382</v>
      </c>
      <c r="C9385" s="13">
        <v>1.4</v>
      </c>
      <c r="D9385" s="13">
        <v>2.8571428571428572</v>
      </c>
      <c r="E9385" s="13">
        <v>7.5</v>
      </c>
      <c r="F9385" s="13">
        <v>13.307734806629835</v>
      </c>
      <c r="G9385" s="13">
        <v>2.6077348066298343</v>
      </c>
      <c r="H9385" s="13">
        <v>3.2</v>
      </c>
      <c r="I9385" s="13">
        <v>0.8</v>
      </c>
      <c r="J9385" s="13">
        <v>6.25</v>
      </c>
      <c r="K9385" s="13">
        <v>0.4</v>
      </c>
      <c r="L9385" s="13">
        <v>5</v>
      </c>
      <c r="M9385" s="13">
        <v>14.107142857142858</v>
      </c>
    </row>
    <row r="9386" spans="2:13">
      <c r="B9386" s="10">
        <v>9383</v>
      </c>
      <c r="C9386" s="13">
        <v>1</v>
      </c>
      <c r="D9386" s="13">
        <v>4</v>
      </c>
      <c r="E9386" s="13">
        <v>15.882352941176469</v>
      </c>
      <c r="F9386" s="13">
        <v>23.167608415629022</v>
      </c>
      <c r="G9386" s="13">
        <v>3.4452554744525545</v>
      </c>
      <c r="H9386" s="13">
        <v>3.84</v>
      </c>
      <c r="I9386" s="13">
        <v>1.2</v>
      </c>
      <c r="J9386" s="13">
        <v>4.166666666666667</v>
      </c>
      <c r="K9386" s="13">
        <v>0.2</v>
      </c>
      <c r="L9386" s="13">
        <v>10</v>
      </c>
      <c r="M9386" s="13">
        <v>18.166666666666668</v>
      </c>
    </row>
    <row r="9387" spans="2:13">
      <c r="B9387" s="10">
        <v>9384</v>
      </c>
      <c r="C9387" s="13">
        <v>1.2</v>
      </c>
      <c r="D9387" s="13">
        <v>3.3333333333333335</v>
      </c>
      <c r="E9387" s="13">
        <v>12.272727272727273</v>
      </c>
      <c r="F9387" s="13">
        <v>18.53935332613371</v>
      </c>
      <c r="G9387" s="13">
        <v>2.3482587064676617</v>
      </c>
      <c r="H9387" s="13">
        <v>3.9183673469387754</v>
      </c>
      <c r="I9387" s="13">
        <v>1.2</v>
      </c>
      <c r="J9387" s="13">
        <v>4.166666666666667</v>
      </c>
      <c r="K9387" s="13">
        <v>0.4</v>
      </c>
      <c r="L9387" s="13">
        <v>5</v>
      </c>
      <c r="M9387" s="13">
        <v>12.5</v>
      </c>
    </row>
    <row r="9388" spans="2:13">
      <c r="B9388" s="10">
        <v>9385</v>
      </c>
      <c r="C9388" s="13">
        <v>1</v>
      </c>
      <c r="D9388" s="13">
        <v>4</v>
      </c>
      <c r="E9388" s="13">
        <v>15</v>
      </c>
      <c r="F9388" s="13">
        <v>22.055921052631579</v>
      </c>
      <c r="G9388" s="13">
        <v>3.6875</v>
      </c>
      <c r="H9388" s="13">
        <v>3.3684210526315788</v>
      </c>
      <c r="I9388" s="13">
        <v>1.2</v>
      </c>
      <c r="J9388" s="13">
        <v>4.166666666666667</v>
      </c>
      <c r="K9388" s="13">
        <v>0.1</v>
      </c>
      <c r="L9388" s="13">
        <v>20</v>
      </c>
      <c r="M9388" s="13">
        <v>28.166666666666668</v>
      </c>
    </row>
    <row r="9389" spans="2:13">
      <c r="B9389" s="10">
        <v>9386</v>
      </c>
      <c r="C9389" s="13">
        <v>0.6</v>
      </c>
      <c r="D9389" s="13">
        <v>6.666666666666667</v>
      </c>
      <c r="E9389" s="13">
        <v>12.857142857142858</v>
      </c>
      <c r="F9389" s="13">
        <v>23.086725952516929</v>
      </c>
      <c r="G9389" s="13">
        <v>4.5825242718446599</v>
      </c>
      <c r="H9389" s="13">
        <v>5.6470588235294121</v>
      </c>
      <c r="I9389" s="13">
        <v>1</v>
      </c>
      <c r="J9389" s="13">
        <v>5</v>
      </c>
      <c r="K9389" s="13">
        <v>0.4</v>
      </c>
      <c r="L9389" s="13">
        <v>5</v>
      </c>
      <c r="M9389" s="13">
        <v>16.666666666666668</v>
      </c>
    </row>
    <row r="9390" spans="2:13">
      <c r="B9390" s="10">
        <v>9387</v>
      </c>
      <c r="C9390" s="13">
        <v>1</v>
      </c>
      <c r="D9390" s="13">
        <v>4</v>
      </c>
      <c r="E9390" s="13">
        <v>19.285714285714288</v>
      </c>
      <c r="F9390" s="13">
        <v>25.53387755102041</v>
      </c>
      <c r="G9390" s="13">
        <v>2.4081632653061225</v>
      </c>
      <c r="H9390" s="13">
        <v>3.84</v>
      </c>
      <c r="I9390" s="13">
        <v>0.4</v>
      </c>
      <c r="J9390" s="13">
        <v>12.5</v>
      </c>
      <c r="K9390" s="13">
        <v>0.2</v>
      </c>
      <c r="L9390" s="13">
        <v>10</v>
      </c>
      <c r="M9390" s="13">
        <v>26.5</v>
      </c>
    </row>
    <row r="9391" spans="2:13">
      <c r="B9391" s="10">
        <v>9388</v>
      </c>
      <c r="C9391" s="13">
        <v>1.6</v>
      </c>
      <c r="D9391" s="13">
        <v>2.5</v>
      </c>
      <c r="E9391" s="13">
        <v>12.272727272727273</v>
      </c>
      <c r="F9391" s="13">
        <v>20.537737624694145</v>
      </c>
      <c r="G9391" s="13">
        <v>2.9316770186335406</v>
      </c>
      <c r="H9391" s="13">
        <v>5.333333333333333</v>
      </c>
      <c r="I9391" s="13">
        <v>0.6</v>
      </c>
      <c r="J9391" s="13">
        <v>8.3333333333333339</v>
      </c>
      <c r="K9391" s="13">
        <v>0.4</v>
      </c>
      <c r="L9391" s="13">
        <v>5</v>
      </c>
      <c r="M9391" s="13">
        <v>15.833333333333334</v>
      </c>
    </row>
    <row r="9392" spans="2:13">
      <c r="B9392" s="10">
        <v>9389</v>
      </c>
      <c r="C9392" s="13">
        <v>0.4</v>
      </c>
      <c r="D9392" s="13">
        <v>10</v>
      </c>
      <c r="E9392" s="13">
        <v>13.5</v>
      </c>
      <c r="F9392" s="13">
        <v>20.738095238095241</v>
      </c>
      <c r="G9392" s="13">
        <v>2.6666666666666665</v>
      </c>
      <c r="H9392" s="13">
        <v>4.5714285714285712</v>
      </c>
      <c r="I9392" s="13">
        <v>0.6</v>
      </c>
      <c r="J9392" s="13">
        <v>8.3333333333333339</v>
      </c>
      <c r="K9392" s="13">
        <v>0.2</v>
      </c>
      <c r="L9392" s="13">
        <v>10</v>
      </c>
      <c r="M9392" s="13">
        <v>28.333333333333336</v>
      </c>
    </row>
    <row r="9393" spans="2:13">
      <c r="B9393" s="10">
        <v>9390</v>
      </c>
      <c r="C9393" s="13">
        <v>0.8</v>
      </c>
      <c r="D9393" s="13">
        <v>5</v>
      </c>
      <c r="E9393" s="13">
        <v>23.478260869565219</v>
      </c>
      <c r="F9393" s="13">
        <v>29.996915867262132</v>
      </c>
      <c r="G9393" s="13">
        <v>2.8263473053892216</v>
      </c>
      <c r="H9393" s="13">
        <v>3.6923076923076925</v>
      </c>
      <c r="I9393" s="13">
        <v>1.4</v>
      </c>
      <c r="J9393" s="13">
        <v>3.5714285714285716</v>
      </c>
      <c r="K9393" s="13">
        <v>0.8</v>
      </c>
      <c r="L9393" s="13">
        <v>2.5</v>
      </c>
      <c r="M9393" s="13">
        <v>11.071428571428571</v>
      </c>
    </row>
    <row r="9394" spans="2:13">
      <c r="B9394" s="10">
        <v>9391</v>
      </c>
      <c r="C9394" s="13">
        <v>1</v>
      </c>
      <c r="D9394" s="13">
        <v>4</v>
      </c>
      <c r="E9394" s="13">
        <v>11.48936170212766</v>
      </c>
      <c r="F9394" s="13">
        <v>19.531378508850349</v>
      </c>
      <c r="G9394" s="13">
        <v>3.4705882352941178</v>
      </c>
      <c r="H9394" s="13">
        <v>4.5714285714285712</v>
      </c>
      <c r="I9394" s="13">
        <v>0.6</v>
      </c>
      <c r="J9394" s="13">
        <v>8.3333333333333339</v>
      </c>
      <c r="K9394" s="13">
        <v>0.4</v>
      </c>
      <c r="L9394" s="13">
        <v>5</v>
      </c>
      <c r="M9394" s="13">
        <v>17.333333333333336</v>
      </c>
    </row>
    <row r="9395" spans="2:13">
      <c r="B9395" s="10">
        <v>9392</v>
      </c>
      <c r="C9395" s="13">
        <v>1</v>
      </c>
      <c r="D9395" s="13">
        <v>4</v>
      </c>
      <c r="E9395" s="13">
        <v>12.272727272727273</v>
      </c>
      <c r="F9395" s="13">
        <v>17.819980019980022</v>
      </c>
      <c r="G9395" s="13">
        <v>2.5934065934065931</v>
      </c>
      <c r="H9395" s="13">
        <v>2.953846153846154</v>
      </c>
      <c r="I9395" s="13">
        <v>0.8</v>
      </c>
      <c r="J9395" s="13">
        <v>6.25</v>
      </c>
      <c r="K9395" s="13">
        <v>0.4</v>
      </c>
      <c r="L9395" s="13">
        <v>5</v>
      </c>
      <c r="M9395" s="13">
        <v>15.25</v>
      </c>
    </row>
    <row r="9396" spans="2:13">
      <c r="B9396" s="10">
        <v>9393</v>
      </c>
      <c r="C9396" s="13">
        <v>1.4</v>
      </c>
      <c r="D9396" s="13">
        <v>2.8571428571428572</v>
      </c>
      <c r="E9396" s="13">
        <v>18.620689655172413</v>
      </c>
      <c r="F9396" s="13">
        <v>28.196447230929991</v>
      </c>
      <c r="G9396" s="13">
        <v>3.5757575757575761</v>
      </c>
      <c r="H9396" s="13">
        <v>6</v>
      </c>
      <c r="I9396" s="13">
        <v>1</v>
      </c>
      <c r="J9396" s="13">
        <v>5</v>
      </c>
      <c r="K9396" s="13">
        <v>0.2</v>
      </c>
      <c r="L9396" s="13">
        <v>10</v>
      </c>
      <c r="M9396" s="13">
        <v>17.857142857142858</v>
      </c>
    </row>
    <row r="9397" spans="2:13">
      <c r="B9397" s="10">
        <v>9394</v>
      </c>
      <c r="C9397" s="13">
        <v>0.8</v>
      </c>
      <c r="D9397" s="13">
        <v>5</v>
      </c>
      <c r="E9397" s="13">
        <v>12.558139534883722</v>
      </c>
      <c r="F9397" s="13">
        <v>20.68437227650108</v>
      </c>
      <c r="G9397" s="13">
        <v>2.7928994082840237</v>
      </c>
      <c r="H9397" s="13">
        <v>5.333333333333333</v>
      </c>
      <c r="I9397" s="13">
        <v>1.2</v>
      </c>
      <c r="J9397" s="13">
        <v>4.166666666666667</v>
      </c>
      <c r="K9397" s="13">
        <v>0.4</v>
      </c>
      <c r="L9397" s="13">
        <v>5</v>
      </c>
      <c r="M9397" s="13">
        <v>14.166666666666668</v>
      </c>
    </row>
    <row r="9398" spans="2:13">
      <c r="B9398" s="10">
        <v>9395</v>
      </c>
      <c r="C9398" s="13">
        <v>1.4</v>
      </c>
      <c r="D9398" s="13">
        <v>2.8571428571428572</v>
      </c>
      <c r="E9398" s="13">
        <v>11.739130434782609</v>
      </c>
      <c r="F9398" s="13">
        <v>18.685715606188403</v>
      </c>
      <c r="G9398" s="13">
        <v>3.3239436619718314</v>
      </c>
      <c r="H9398" s="13">
        <v>3.6226415094339623</v>
      </c>
      <c r="I9398" s="13">
        <v>1</v>
      </c>
      <c r="J9398" s="13">
        <v>5</v>
      </c>
      <c r="K9398" s="13">
        <v>0.2</v>
      </c>
      <c r="L9398" s="13">
        <v>10</v>
      </c>
      <c r="M9398" s="13">
        <v>17.857142857142858</v>
      </c>
    </row>
    <row r="9399" spans="2:13">
      <c r="B9399" s="10">
        <v>9396</v>
      </c>
      <c r="C9399" s="13">
        <v>0.8</v>
      </c>
      <c r="D9399" s="13">
        <v>5</v>
      </c>
      <c r="E9399" s="13">
        <v>9.1525423728813564</v>
      </c>
      <c r="F9399" s="13">
        <v>15.875883163336241</v>
      </c>
      <c r="G9399" s="13">
        <v>3.1677852348993287</v>
      </c>
      <c r="H9399" s="13">
        <v>3.5555555555555554</v>
      </c>
      <c r="I9399" s="13">
        <v>0.8</v>
      </c>
      <c r="J9399" s="13">
        <v>6.25</v>
      </c>
      <c r="K9399" s="13">
        <v>0.4</v>
      </c>
      <c r="L9399" s="13">
        <v>5</v>
      </c>
      <c r="M9399" s="13">
        <v>16.25</v>
      </c>
    </row>
    <row r="9400" spans="2:13">
      <c r="B9400" s="10">
        <v>9397</v>
      </c>
      <c r="C9400" s="13">
        <v>1</v>
      </c>
      <c r="D9400" s="13">
        <v>4</v>
      </c>
      <c r="E9400" s="13">
        <v>10.188679245283019</v>
      </c>
      <c r="F9400" s="13">
        <v>18.149383852329091</v>
      </c>
      <c r="G9400" s="13">
        <v>3.2777777777777777</v>
      </c>
      <c r="H9400" s="13">
        <v>4.6829268292682924</v>
      </c>
      <c r="I9400" s="13">
        <v>0.8</v>
      </c>
      <c r="J9400" s="13">
        <v>6.25</v>
      </c>
      <c r="K9400" s="13">
        <v>0.2</v>
      </c>
      <c r="L9400" s="13">
        <v>10</v>
      </c>
      <c r="M9400" s="13">
        <v>20.25</v>
      </c>
    </row>
    <row r="9401" spans="2:13">
      <c r="B9401" s="10">
        <v>9398</v>
      </c>
      <c r="C9401" s="13">
        <v>0.2</v>
      </c>
      <c r="D9401" s="13">
        <v>20</v>
      </c>
      <c r="E9401" s="13">
        <v>11.739130434782609</v>
      </c>
      <c r="F9401" s="13">
        <v>21.328319623971801</v>
      </c>
      <c r="G9401" s="13">
        <v>3.189189189189189</v>
      </c>
      <c r="H9401" s="13">
        <v>6.4</v>
      </c>
      <c r="I9401" s="13">
        <v>1</v>
      </c>
      <c r="J9401" s="13">
        <v>5</v>
      </c>
      <c r="K9401" s="13">
        <v>0.2</v>
      </c>
      <c r="L9401" s="13">
        <v>10</v>
      </c>
      <c r="M9401" s="13">
        <v>35</v>
      </c>
    </row>
    <row r="9402" spans="2:13">
      <c r="B9402" s="10">
        <v>9399</v>
      </c>
      <c r="C9402" s="13">
        <v>0.6</v>
      </c>
      <c r="D9402" s="13">
        <v>6.666666666666667</v>
      </c>
      <c r="E9402" s="13">
        <v>12</v>
      </c>
      <c r="F9402" s="13">
        <v>19.589743589743591</v>
      </c>
      <c r="G9402" s="13">
        <v>2.6666666666666665</v>
      </c>
      <c r="H9402" s="13">
        <v>4.9230769230769234</v>
      </c>
      <c r="I9402" s="13">
        <v>0.8</v>
      </c>
      <c r="J9402" s="13">
        <v>6.25</v>
      </c>
      <c r="K9402" s="13">
        <v>0.6</v>
      </c>
      <c r="L9402" s="13">
        <v>3.3333333333333335</v>
      </c>
      <c r="M9402" s="13">
        <v>16.25</v>
      </c>
    </row>
    <row r="9403" spans="2:13">
      <c r="B9403" s="10">
        <v>9400</v>
      </c>
      <c r="C9403" s="13">
        <v>1</v>
      </c>
      <c r="D9403" s="13">
        <v>4</v>
      </c>
      <c r="E9403" s="13">
        <v>17.419354838709676</v>
      </c>
      <c r="F9403" s="13">
        <v>25.009965167348174</v>
      </c>
      <c r="G9403" s="13">
        <v>3.3239436619718314</v>
      </c>
      <c r="H9403" s="13">
        <v>4.2666666666666666</v>
      </c>
      <c r="I9403" s="13">
        <v>1</v>
      </c>
      <c r="J9403" s="13">
        <v>5</v>
      </c>
      <c r="K9403" s="13">
        <v>0.2</v>
      </c>
      <c r="L9403" s="13">
        <v>10</v>
      </c>
      <c r="M9403" s="13">
        <v>19</v>
      </c>
    </row>
    <row r="9404" spans="2:13">
      <c r="B9404" s="10">
        <v>9401</v>
      </c>
      <c r="C9404" s="13">
        <v>0.8</v>
      </c>
      <c r="D9404" s="13">
        <v>5</v>
      </c>
      <c r="E9404" s="13">
        <v>9.3103448275862064</v>
      </c>
      <c r="F9404" s="13">
        <v>16.472603963798832</v>
      </c>
      <c r="G9404" s="13">
        <v>2.6971428571428571</v>
      </c>
      <c r="H9404" s="13">
        <v>4.4651162790697674</v>
      </c>
      <c r="I9404" s="13">
        <v>0.8</v>
      </c>
      <c r="J9404" s="13">
        <v>6.25</v>
      </c>
      <c r="K9404" s="13">
        <v>0.4</v>
      </c>
      <c r="L9404" s="13">
        <v>5</v>
      </c>
      <c r="M9404" s="13">
        <v>16.25</v>
      </c>
    </row>
    <row r="9405" spans="2:13">
      <c r="B9405" s="10">
        <v>9402</v>
      </c>
      <c r="C9405" s="13">
        <v>1</v>
      </c>
      <c r="D9405" s="13">
        <v>4</v>
      </c>
      <c r="E9405" s="13">
        <v>9.1525423728813564</v>
      </c>
      <c r="F9405" s="13">
        <v>15.476752899197146</v>
      </c>
      <c r="G9405" s="13">
        <v>2.4842105263157896</v>
      </c>
      <c r="H9405" s="13">
        <v>3.84</v>
      </c>
      <c r="I9405" s="13">
        <v>1</v>
      </c>
      <c r="J9405" s="13">
        <v>5</v>
      </c>
      <c r="K9405" s="13">
        <v>0.4</v>
      </c>
      <c r="L9405" s="13">
        <v>5</v>
      </c>
      <c r="M9405" s="13">
        <v>14</v>
      </c>
    </row>
    <row r="9406" spans="2:13">
      <c r="B9406" s="10">
        <v>9403</v>
      </c>
      <c r="C9406" s="13">
        <v>1</v>
      </c>
      <c r="D9406" s="13">
        <v>4</v>
      </c>
      <c r="E9406" s="13">
        <v>9.8181818181818166</v>
      </c>
      <c r="F9406" s="13">
        <v>19.167195172776196</v>
      </c>
      <c r="G9406" s="13">
        <v>2.7283236994219653</v>
      </c>
      <c r="H9406" s="13">
        <v>6.6206896551724137</v>
      </c>
      <c r="I9406" s="13">
        <v>0.8</v>
      </c>
      <c r="J9406" s="13">
        <v>6.25</v>
      </c>
      <c r="K9406" s="13">
        <v>0.8</v>
      </c>
      <c r="L9406" s="13">
        <v>2.5</v>
      </c>
      <c r="M9406" s="13">
        <v>12.75</v>
      </c>
    </row>
    <row r="9407" spans="2:13">
      <c r="B9407" s="10">
        <v>9404</v>
      </c>
      <c r="C9407" s="13">
        <v>0.8</v>
      </c>
      <c r="D9407" s="13">
        <v>5</v>
      </c>
      <c r="E9407" s="13">
        <v>11.739130434782609</v>
      </c>
      <c r="F9407" s="13">
        <v>22.350807453416149</v>
      </c>
      <c r="G9407" s="13">
        <v>2.9316770186335406</v>
      </c>
      <c r="H9407" s="13">
        <v>7.68</v>
      </c>
      <c r="I9407" s="13">
        <v>0.8</v>
      </c>
      <c r="J9407" s="13">
        <v>6.25</v>
      </c>
      <c r="K9407" s="13">
        <v>0.4</v>
      </c>
      <c r="L9407" s="13">
        <v>5</v>
      </c>
      <c r="M9407" s="13">
        <v>16.25</v>
      </c>
    </row>
    <row r="9408" spans="2:13">
      <c r="B9408" s="10">
        <v>9405</v>
      </c>
      <c r="C9408" s="13">
        <v>0.4</v>
      </c>
      <c r="D9408" s="13">
        <v>10</v>
      </c>
      <c r="E9408" s="13">
        <v>12.272727272727273</v>
      </c>
      <c r="F9408" s="13">
        <v>19.299627857522594</v>
      </c>
      <c r="G9408" s="13">
        <v>2.7602339181286553</v>
      </c>
      <c r="H9408" s="13">
        <v>4.2666666666666666</v>
      </c>
      <c r="I9408" s="13">
        <v>0.6</v>
      </c>
      <c r="J9408" s="13">
        <v>8.3333333333333339</v>
      </c>
      <c r="K9408" s="13">
        <v>0.6</v>
      </c>
      <c r="L9408" s="13">
        <v>3.3333333333333335</v>
      </c>
      <c r="M9408" s="13">
        <v>21.666666666666668</v>
      </c>
    </row>
    <row r="9409" spans="2:13">
      <c r="B9409" s="10">
        <v>9406</v>
      </c>
      <c r="C9409" s="13">
        <v>0.6</v>
      </c>
      <c r="D9409" s="13">
        <v>6.666666666666667</v>
      </c>
      <c r="E9409" s="13">
        <v>13.170731707317072</v>
      </c>
      <c r="F9409" s="13">
        <v>18.964648758008316</v>
      </c>
      <c r="G9409" s="13">
        <v>2.6971428571428571</v>
      </c>
      <c r="H9409" s="13">
        <v>3.096774193548387</v>
      </c>
      <c r="I9409" s="13">
        <v>1</v>
      </c>
      <c r="J9409" s="13">
        <v>5</v>
      </c>
      <c r="K9409" s="13">
        <v>0.6</v>
      </c>
      <c r="L9409" s="13">
        <v>3.3333333333333335</v>
      </c>
      <c r="M9409" s="13">
        <v>15.000000000000002</v>
      </c>
    </row>
    <row r="9410" spans="2:13">
      <c r="B9410" s="10">
        <v>9407</v>
      </c>
      <c r="C9410" s="13">
        <v>0.2</v>
      </c>
      <c r="D9410" s="13">
        <v>20</v>
      </c>
      <c r="E9410" s="13">
        <v>11.739130434782609</v>
      </c>
      <c r="F9410" s="13">
        <v>17.731293444186999</v>
      </c>
      <c r="G9410" s="13">
        <v>2.6818181818181817</v>
      </c>
      <c r="H9410" s="13">
        <v>3.3103448275862069</v>
      </c>
      <c r="I9410" s="13">
        <v>0.8</v>
      </c>
      <c r="J9410" s="13">
        <v>6.25</v>
      </c>
      <c r="K9410" s="13">
        <v>0.4</v>
      </c>
      <c r="L9410" s="13">
        <v>5</v>
      </c>
      <c r="M9410" s="13">
        <v>31.25</v>
      </c>
    </row>
    <row r="9411" spans="2:13">
      <c r="B9411" s="10">
        <v>9408</v>
      </c>
      <c r="C9411" s="13">
        <v>0.8</v>
      </c>
      <c r="D9411" s="13">
        <v>5</v>
      </c>
      <c r="E9411" s="13">
        <v>16.363636363636363</v>
      </c>
      <c r="F9411" s="13">
        <v>26.793413038574329</v>
      </c>
      <c r="G9411" s="13">
        <v>3.0451612903225804</v>
      </c>
      <c r="H9411" s="13">
        <v>7.384615384615385</v>
      </c>
      <c r="I9411" s="13">
        <v>1</v>
      </c>
      <c r="J9411" s="13">
        <v>5</v>
      </c>
      <c r="K9411" s="13">
        <v>1</v>
      </c>
      <c r="L9411" s="13">
        <v>2</v>
      </c>
      <c r="M9411" s="13">
        <v>12</v>
      </c>
    </row>
    <row r="9412" spans="2:13">
      <c r="B9412" s="10">
        <v>9409</v>
      </c>
      <c r="C9412" s="13">
        <v>0.8</v>
      </c>
      <c r="D9412" s="13">
        <v>5</v>
      </c>
      <c r="E9412" s="13">
        <v>10.588235294117647</v>
      </c>
      <c r="F9412" s="13">
        <v>16.367470266795241</v>
      </c>
      <c r="G9412" s="13">
        <v>2.5792349726775954</v>
      </c>
      <c r="H9412" s="13">
        <v>3.2</v>
      </c>
      <c r="I9412" s="13">
        <v>1.2</v>
      </c>
      <c r="J9412" s="13">
        <v>4.166666666666667</v>
      </c>
      <c r="K9412" s="13">
        <v>0.2</v>
      </c>
      <c r="L9412" s="13">
        <v>10</v>
      </c>
      <c r="M9412" s="13">
        <v>19.166666666666668</v>
      </c>
    </row>
    <row r="9413" spans="2:13">
      <c r="B9413" s="10">
        <v>9410</v>
      </c>
      <c r="C9413" s="13">
        <v>0.6</v>
      </c>
      <c r="D9413" s="13">
        <v>6.666666666666667</v>
      </c>
      <c r="E9413" s="13">
        <v>9.473684210526315</v>
      </c>
      <c r="F9413" s="13">
        <v>18.25015479876161</v>
      </c>
      <c r="G9413" s="13">
        <v>2.776470588235294</v>
      </c>
      <c r="H9413" s="13">
        <v>6</v>
      </c>
      <c r="I9413" s="13">
        <v>0.8</v>
      </c>
      <c r="J9413" s="13">
        <v>6.25</v>
      </c>
      <c r="K9413" s="13">
        <v>0.4</v>
      </c>
      <c r="L9413" s="13">
        <v>5</v>
      </c>
      <c r="M9413" s="13">
        <v>17.916666666666668</v>
      </c>
    </row>
    <row r="9414" spans="2:13">
      <c r="B9414" s="10">
        <v>9411</v>
      </c>
      <c r="C9414" s="13">
        <v>0.6</v>
      </c>
      <c r="D9414" s="13">
        <v>6.666666666666667</v>
      </c>
      <c r="E9414" s="13">
        <v>13.5</v>
      </c>
      <c r="F9414" s="13">
        <v>23.61698595146871</v>
      </c>
      <c r="G9414" s="13">
        <v>3.496296296296296</v>
      </c>
      <c r="H9414" s="13">
        <v>6.6206896551724137</v>
      </c>
      <c r="I9414" s="13">
        <v>1</v>
      </c>
      <c r="J9414" s="13">
        <v>5</v>
      </c>
      <c r="K9414" s="13">
        <v>0.4</v>
      </c>
      <c r="L9414" s="13">
        <v>5</v>
      </c>
      <c r="M9414" s="13">
        <v>16.666666666666668</v>
      </c>
    </row>
    <row r="9415" spans="2:13">
      <c r="B9415" s="10">
        <v>9412</v>
      </c>
      <c r="C9415" s="13">
        <v>1.4</v>
      </c>
      <c r="D9415" s="13">
        <v>2.8571428571428572</v>
      </c>
      <c r="E9415" s="13">
        <v>11.020408163265305</v>
      </c>
      <c r="F9415" s="13">
        <v>16.909931972789114</v>
      </c>
      <c r="G9415" s="13">
        <v>3.1466666666666669</v>
      </c>
      <c r="H9415" s="13">
        <v>2.7428571428571429</v>
      </c>
      <c r="I9415" s="13">
        <v>0.8</v>
      </c>
      <c r="J9415" s="13">
        <v>6.25</v>
      </c>
      <c r="K9415" s="13">
        <v>0.6</v>
      </c>
      <c r="L9415" s="13">
        <v>3.3333333333333335</v>
      </c>
      <c r="M9415" s="13">
        <v>12.440476190476192</v>
      </c>
    </row>
    <row r="9416" spans="2:13">
      <c r="B9416" s="10">
        <v>9413</v>
      </c>
      <c r="C9416" s="13">
        <v>0.4</v>
      </c>
      <c r="D9416" s="13">
        <v>10</v>
      </c>
      <c r="E9416" s="13">
        <v>10.188679245283019</v>
      </c>
      <c r="F9416" s="13">
        <v>17.876259270891214</v>
      </c>
      <c r="G9416" s="13">
        <v>3.3239436619718314</v>
      </c>
      <c r="H9416" s="13">
        <v>4.3636363636363633</v>
      </c>
      <c r="I9416" s="13">
        <v>1.6</v>
      </c>
      <c r="J9416" s="13">
        <v>3.125</v>
      </c>
      <c r="K9416" s="13">
        <v>0.6</v>
      </c>
      <c r="L9416" s="13">
        <v>3.3333333333333335</v>
      </c>
      <c r="M9416" s="13">
        <v>16.458333333333332</v>
      </c>
    </row>
    <row r="9417" spans="2:13">
      <c r="B9417" s="10">
        <v>9414</v>
      </c>
      <c r="C9417" s="13">
        <v>0.6</v>
      </c>
      <c r="D9417" s="13">
        <v>6.666666666666667</v>
      </c>
      <c r="E9417" s="13">
        <v>11.25</v>
      </c>
      <c r="F9417" s="13">
        <v>20.969008264462808</v>
      </c>
      <c r="G9417" s="13">
        <v>3.9008264462809921</v>
      </c>
      <c r="H9417" s="13">
        <v>5.8181818181818183</v>
      </c>
      <c r="I9417" s="13">
        <v>1.2</v>
      </c>
      <c r="J9417" s="13">
        <v>4.166666666666667</v>
      </c>
      <c r="K9417" s="13">
        <v>0.4</v>
      </c>
      <c r="L9417" s="13">
        <v>5</v>
      </c>
      <c r="M9417" s="13">
        <v>15.833333333333334</v>
      </c>
    </row>
    <row r="9418" spans="2:13">
      <c r="B9418" s="10">
        <v>9415</v>
      </c>
      <c r="C9418" s="13">
        <v>0.4</v>
      </c>
      <c r="D9418" s="13">
        <v>10</v>
      </c>
      <c r="E9418" s="13">
        <v>14.210526315789473</v>
      </c>
      <c r="F9418" s="13">
        <v>21.341839447102608</v>
      </c>
      <c r="G9418" s="13">
        <v>3.5757575757575761</v>
      </c>
      <c r="H9418" s="13">
        <v>3.5555555555555554</v>
      </c>
      <c r="I9418" s="13">
        <v>0.8</v>
      </c>
      <c r="J9418" s="13">
        <v>6.25</v>
      </c>
      <c r="K9418" s="13">
        <v>0.1</v>
      </c>
      <c r="L9418" s="13">
        <v>20</v>
      </c>
      <c r="M9418" s="13">
        <v>36.25</v>
      </c>
    </row>
    <row r="9419" spans="2:13">
      <c r="B9419" s="10">
        <v>9416</v>
      </c>
      <c r="C9419" s="13">
        <v>0.8</v>
      </c>
      <c r="D9419" s="13">
        <v>5</v>
      </c>
      <c r="E9419" s="13">
        <v>10</v>
      </c>
      <c r="F9419" s="13">
        <v>15.886904761904761</v>
      </c>
      <c r="G9419" s="13">
        <v>2.458333333333333</v>
      </c>
      <c r="H9419" s="13">
        <v>3.4285714285714284</v>
      </c>
      <c r="I9419" s="13">
        <v>0.6</v>
      </c>
      <c r="J9419" s="13">
        <v>8.3333333333333339</v>
      </c>
      <c r="K9419" s="13">
        <v>0.4</v>
      </c>
      <c r="L9419" s="13">
        <v>5</v>
      </c>
      <c r="M9419" s="13">
        <v>18.333333333333336</v>
      </c>
    </row>
    <row r="9420" spans="2:13">
      <c r="B9420" s="10">
        <v>9417</v>
      </c>
      <c r="C9420" s="13">
        <v>1.2</v>
      </c>
      <c r="D9420" s="13">
        <v>3.3333333333333335</v>
      </c>
      <c r="E9420" s="13">
        <v>15.882352941176469</v>
      </c>
      <c r="F9420" s="13">
        <v>22.30286576168929</v>
      </c>
      <c r="G9420" s="13">
        <v>2.4205128205128204</v>
      </c>
      <c r="H9420" s="13">
        <v>4</v>
      </c>
      <c r="I9420" s="13">
        <v>1.4</v>
      </c>
      <c r="J9420" s="13">
        <v>3.5714285714285716</v>
      </c>
      <c r="K9420" s="13">
        <v>0.8</v>
      </c>
      <c r="L9420" s="13">
        <v>2.5</v>
      </c>
      <c r="M9420" s="13">
        <v>9.4047619047619051</v>
      </c>
    </row>
    <row r="9421" spans="2:13">
      <c r="B9421" s="10">
        <v>9418</v>
      </c>
      <c r="C9421" s="13">
        <v>0.4</v>
      </c>
      <c r="D9421" s="13">
        <v>10</v>
      </c>
      <c r="E9421" s="13">
        <v>12.272727272727273</v>
      </c>
      <c r="F9421" s="13">
        <v>18.520890538033395</v>
      </c>
      <c r="G9421" s="13">
        <v>2.4081632653061225</v>
      </c>
      <c r="H9421" s="13">
        <v>3.84</v>
      </c>
      <c r="I9421" s="13">
        <v>0.8</v>
      </c>
      <c r="J9421" s="13">
        <v>6.25</v>
      </c>
      <c r="K9421" s="13">
        <v>0.6</v>
      </c>
      <c r="L9421" s="13">
        <v>3.3333333333333335</v>
      </c>
      <c r="M9421" s="13">
        <v>19.583333333333332</v>
      </c>
    </row>
    <row r="9422" spans="2:13">
      <c r="B9422" s="10">
        <v>9419</v>
      </c>
      <c r="C9422" s="13">
        <v>1</v>
      </c>
      <c r="D9422" s="13">
        <v>4</v>
      </c>
      <c r="E9422" s="13">
        <v>14.594594594594593</v>
      </c>
      <c r="F9422" s="13">
        <v>24.458106878489044</v>
      </c>
      <c r="G9422" s="13">
        <v>3.0063694267515921</v>
      </c>
      <c r="H9422" s="13">
        <v>6.8571428571428568</v>
      </c>
      <c r="I9422" s="13">
        <v>1</v>
      </c>
      <c r="J9422" s="13">
        <v>5</v>
      </c>
      <c r="K9422" s="13">
        <v>0.2</v>
      </c>
      <c r="L9422" s="13">
        <v>10</v>
      </c>
      <c r="M9422" s="13">
        <v>19</v>
      </c>
    </row>
    <row r="9423" spans="2:13">
      <c r="B9423" s="10">
        <v>9420</v>
      </c>
      <c r="C9423" s="13">
        <v>1</v>
      </c>
      <c r="D9423" s="13">
        <v>4</v>
      </c>
      <c r="E9423" s="13">
        <v>11.739130434782609</v>
      </c>
      <c r="F9423" s="13">
        <v>21.837583318045617</v>
      </c>
      <c r="G9423" s="13">
        <v>2.9873417721518987</v>
      </c>
      <c r="H9423" s="13">
        <v>7.1111111111111107</v>
      </c>
      <c r="I9423" s="13">
        <v>0.8</v>
      </c>
      <c r="J9423" s="13">
        <v>6.25</v>
      </c>
      <c r="K9423" s="13">
        <v>0.2</v>
      </c>
      <c r="L9423" s="13">
        <v>10</v>
      </c>
      <c r="M9423" s="13">
        <v>20.25</v>
      </c>
    </row>
    <row r="9424" spans="2:13">
      <c r="B9424" s="10">
        <v>9421</v>
      </c>
      <c r="C9424" s="13">
        <v>0.4</v>
      </c>
      <c r="D9424" s="13">
        <v>10</v>
      </c>
      <c r="E9424" s="13">
        <v>12.558139534883722</v>
      </c>
      <c r="F9424" s="13">
        <v>18.724510477374068</v>
      </c>
      <c r="G9424" s="13">
        <v>3.3006993006993004</v>
      </c>
      <c r="H9424" s="13">
        <v>2.8656716417910446</v>
      </c>
      <c r="I9424" s="13">
        <v>1.6</v>
      </c>
      <c r="J9424" s="13">
        <v>3.125</v>
      </c>
      <c r="K9424" s="13">
        <v>0.8</v>
      </c>
      <c r="L9424" s="13">
        <v>2.5</v>
      </c>
      <c r="M9424" s="13">
        <v>15.625</v>
      </c>
    </row>
    <row r="9425" spans="2:13">
      <c r="B9425" s="10">
        <v>9422</v>
      </c>
      <c r="C9425" s="13">
        <v>0.4</v>
      </c>
      <c r="D9425" s="13">
        <v>10</v>
      </c>
      <c r="E9425" s="13">
        <v>12.272727272727273</v>
      </c>
      <c r="F9425" s="13">
        <v>19.641400050726475</v>
      </c>
      <c r="G9425" s="13">
        <v>2.4455958549222796</v>
      </c>
      <c r="H9425" s="13">
        <v>4.9230769230769234</v>
      </c>
      <c r="I9425" s="13">
        <v>0.8</v>
      </c>
      <c r="J9425" s="13">
        <v>6.25</v>
      </c>
      <c r="K9425" s="13">
        <v>0.4</v>
      </c>
      <c r="L9425" s="13">
        <v>5</v>
      </c>
      <c r="M9425" s="13">
        <v>21.25</v>
      </c>
    </row>
    <row r="9426" spans="2:13">
      <c r="B9426" s="10">
        <v>9423</v>
      </c>
      <c r="C9426" s="13">
        <v>0.6</v>
      </c>
      <c r="D9426" s="13">
        <v>6.666666666666667</v>
      </c>
      <c r="E9426" s="13">
        <v>11.020408163265305</v>
      </c>
      <c r="F9426" s="13">
        <v>18.065569453587884</v>
      </c>
      <c r="G9426" s="13">
        <v>3.0451612903225804</v>
      </c>
      <c r="H9426" s="13">
        <v>4</v>
      </c>
      <c r="I9426" s="13">
        <v>0.8</v>
      </c>
      <c r="J9426" s="13">
        <v>6.25</v>
      </c>
      <c r="K9426" s="13">
        <v>0.4</v>
      </c>
      <c r="L9426" s="13">
        <v>5</v>
      </c>
      <c r="M9426" s="13">
        <v>17.916666666666668</v>
      </c>
    </row>
    <row r="9427" spans="2:13">
      <c r="B9427" s="10">
        <v>9424</v>
      </c>
      <c r="C9427" s="13">
        <v>1</v>
      </c>
      <c r="D9427" s="13">
        <v>4</v>
      </c>
      <c r="E9427" s="13">
        <v>10.588235294117647</v>
      </c>
      <c r="F9427" s="13">
        <v>16.421707554930833</v>
      </c>
      <c r="G9427" s="13">
        <v>2.5792349726775954</v>
      </c>
      <c r="H9427" s="13">
        <v>3.2542372881355934</v>
      </c>
      <c r="I9427" s="13">
        <v>1</v>
      </c>
      <c r="J9427" s="13">
        <v>5</v>
      </c>
      <c r="K9427" s="13">
        <v>0.4</v>
      </c>
      <c r="L9427" s="13">
        <v>5</v>
      </c>
      <c r="M9427" s="13">
        <v>14</v>
      </c>
    </row>
    <row r="9428" spans="2:13">
      <c r="B9428" s="10">
        <v>9425</v>
      </c>
      <c r="C9428" s="13">
        <v>1</v>
      </c>
      <c r="D9428" s="13">
        <v>4</v>
      </c>
      <c r="E9428" s="13">
        <v>13.5</v>
      </c>
      <c r="F9428" s="13">
        <v>22.732876712328768</v>
      </c>
      <c r="G9428" s="13">
        <v>3.2328767123287672</v>
      </c>
      <c r="H9428" s="13">
        <v>6</v>
      </c>
      <c r="I9428" s="13">
        <v>1.4</v>
      </c>
      <c r="J9428" s="13">
        <v>3.5714285714285716</v>
      </c>
      <c r="K9428" s="13">
        <v>0.4</v>
      </c>
      <c r="L9428" s="13">
        <v>5</v>
      </c>
      <c r="M9428" s="13">
        <v>12.571428571428571</v>
      </c>
    </row>
    <row r="9429" spans="2:13">
      <c r="B9429" s="10">
        <v>9426</v>
      </c>
      <c r="C9429" s="13">
        <v>0.8</v>
      </c>
      <c r="D9429" s="13">
        <v>5</v>
      </c>
      <c r="E9429" s="13">
        <v>13.170731707317072</v>
      </c>
      <c r="F9429" s="13">
        <v>21.280399816985181</v>
      </c>
      <c r="G9429" s="13">
        <v>3.746031746031746</v>
      </c>
      <c r="H9429" s="13">
        <v>4.3636363636363633</v>
      </c>
      <c r="I9429" s="13">
        <v>0.8</v>
      </c>
      <c r="J9429" s="13">
        <v>6.25</v>
      </c>
      <c r="K9429" s="13">
        <v>0.4</v>
      </c>
      <c r="L9429" s="13">
        <v>5</v>
      </c>
      <c r="M9429" s="13">
        <v>16.25</v>
      </c>
    </row>
    <row r="9430" spans="2:13">
      <c r="B9430" s="10">
        <v>9427</v>
      </c>
      <c r="C9430" s="13">
        <v>0.6</v>
      </c>
      <c r="D9430" s="13">
        <v>6.666666666666667</v>
      </c>
      <c r="E9430" s="13">
        <v>13.5</v>
      </c>
      <c r="F9430" s="13">
        <v>20.218048780487806</v>
      </c>
      <c r="G9430" s="13">
        <v>2.8780487804878048</v>
      </c>
      <c r="H9430" s="13">
        <v>3.84</v>
      </c>
      <c r="I9430" s="13">
        <v>1</v>
      </c>
      <c r="J9430" s="13">
        <v>5</v>
      </c>
      <c r="K9430" s="13">
        <v>0.2</v>
      </c>
      <c r="L9430" s="13">
        <v>10</v>
      </c>
      <c r="M9430" s="13">
        <v>21.666666666666668</v>
      </c>
    </row>
    <row r="9431" spans="2:13">
      <c r="B9431" s="10">
        <v>9428</v>
      </c>
      <c r="C9431" s="13">
        <v>1</v>
      </c>
      <c r="D9431" s="13">
        <v>4</v>
      </c>
      <c r="E9431" s="13">
        <v>10</v>
      </c>
      <c r="F9431" s="13">
        <v>15.731010452961673</v>
      </c>
      <c r="G9431" s="13">
        <v>2.3024390243902437</v>
      </c>
      <c r="H9431" s="13">
        <v>3.4285714285714284</v>
      </c>
      <c r="I9431" s="13">
        <v>1.4</v>
      </c>
      <c r="J9431" s="13">
        <v>3.5714285714285716</v>
      </c>
      <c r="K9431" s="13">
        <v>0.4</v>
      </c>
      <c r="L9431" s="13">
        <v>5</v>
      </c>
      <c r="M9431" s="13">
        <v>12.571428571428571</v>
      </c>
    </row>
    <row r="9432" spans="2:13">
      <c r="B9432" s="10">
        <v>9429</v>
      </c>
      <c r="C9432" s="13">
        <v>0.6</v>
      </c>
      <c r="D9432" s="13">
        <v>6.666666666666667</v>
      </c>
      <c r="E9432" s="13">
        <v>9</v>
      </c>
      <c r="F9432" s="13">
        <v>16.284072249589492</v>
      </c>
      <c r="G9432" s="13">
        <v>2.7126436781609193</v>
      </c>
      <c r="H9432" s="13">
        <v>4.5714285714285712</v>
      </c>
      <c r="I9432" s="13">
        <v>0.8</v>
      </c>
      <c r="J9432" s="13">
        <v>6.25</v>
      </c>
      <c r="K9432" s="13">
        <v>0.2</v>
      </c>
      <c r="L9432" s="13">
        <v>10</v>
      </c>
      <c r="M9432" s="13">
        <v>22.916666666666668</v>
      </c>
    </row>
    <row r="9433" spans="2:13">
      <c r="B9433" s="10">
        <v>9430</v>
      </c>
      <c r="C9433" s="13">
        <v>0.6</v>
      </c>
      <c r="D9433" s="13">
        <v>6.666666666666667</v>
      </c>
      <c r="E9433" s="13">
        <v>9.1525423728813564</v>
      </c>
      <c r="F9433" s="13">
        <v>15.574564895916279</v>
      </c>
      <c r="G9433" s="13">
        <v>3.1677852348993287</v>
      </c>
      <c r="H9433" s="13">
        <v>3.2542372881355934</v>
      </c>
      <c r="I9433" s="13">
        <v>0.8</v>
      </c>
      <c r="J9433" s="13">
        <v>6.25</v>
      </c>
      <c r="K9433" s="13">
        <v>0.2</v>
      </c>
      <c r="L9433" s="13">
        <v>10</v>
      </c>
      <c r="M9433" s="13">
        <v>22.916666666666668</v>
      </c>
    </row>
    <row r="9434" spans="2:13">
      <c r="B9434" s="10">
        <v>9431</v>
      </c>
      <c r="C9434" s="13">
        <v>0.2</v>
      </c>
      <c r="D9434" s="13">
        <v>20</v>
      </c>
      <c r="E9434" s="13">
        <v>13.5</v>
      </c>
      <c r="F9434" s="13">
        <v>19.799398578458174</v>
      </c>
      <c r="G9434" s="13">
        <v>3.0451612903225804</v>
      </c>
      <c r="H9434" s="13">
        <v>3.2542372881355934</v>
      </c>
      <c r="I9434" s="13">
        <v>0.8</v>
      </c>
      <c r="J9434" s="13">
        <v>6.25</v>
      </c>
      <c r="K9434" s="13">
        <v>0.6</v>
      </c>
      <c r="L9434" s="13">
        <v>3.3333333333333335</v>
      </c>
      <c r="M9434" s="13">
        <v>29.583333333333332</v>
      </c>
    </row>
    <row r="9435" spans="2:13">
      <c r="B9435" s="10">
        <v>9432</v>
      </c>
      <c r="C9435" s="13">
        <v>0.8</v>
      </c>
      <c r="D9435" s="13">
        <v>5</v>
      </c>
      <c r="E9435" s="13">
        <v>9.473684210526315</v>
      </c>
      <c r="F9435" s="13">
        <v>17.780919832047651</v>
      </c>
      <c r="G9435" s="13">
        <v>4.8163265306122449</v>
      </c>
      <c r="H9435" s="13">
        <v>3.4909090909090907</v>
      </c>
      <c r="I9435" s="13">
        <v>1</v>
      </c>
      <c r="J9435" s="13">
        <v>5</v>
      </c>
      <c r="K9435" s="13">
        <v>0.8</v>
      </c>
      <c r="L9435" s="13">
        <v>2.5</v>
      </c>
      <c r="M9435" s="13">
        <v>12.5</v>
      </c>
    </row>
    <row r="9436" spans="2:13">
      <c r="B9436" s="10">
        <v>9433</v>
      </c>
      <c r="C9436" s="13">
        <v>1.6</v>
      </c>
      <c r="D9436" s="13">
        <v>2.5</v>
      </c>
      <c r="E9436" s="13">
        <v>10.588235294117647</v>
      </c>
      <c r="F9436" s="13">
        <v>17.808748114630468</v>
      </c>
      <c r="G9436" s="13">
        <v>2.4205128205128204</v>
      </c>
      <c r="H9436" s="13">
        <v>4.8</v>
      </c>
      <c r="I9436" s="13">
        <v>0.8</v>
      </c>
      <c r="J9436" s="13">
        <v>6.25</v>
      </c>
      <c r="K9436" s="13">
        <v>0.6</v>
      </c>
      <c r="L9436" s="13">
        <v>3.3333333333333335</v>
      </c>
      <c r="M9436" s="13">
        <v>12.083333333333334</v>
      </c>
    </row>
    <row r="9437" spans="2:13">
      <c r="B9437" s="10">
        <v>9434</v>
      </c>
      <c r="C9437" s="13">
        <v>0.6</v>
      </c>
      <c r="D9437" s="13">
        <v>6.666666666666667</v>
      </c>
      <c r="E9437" s="13">
        <v>14.594594594594593</v>
      </c>
      <c r="F9437" s="13">
        <v>21.276367993609369</v>
      </c>
      <c r="G9437" s="13">
        <v>3.3714285714285714</v>
      </c>
      <c r="H9437" s="13">
        <v>3.3103448275862069</v>
      </c>
      <c r="I9437" s="13">
        <v>0.4</v>
      </c>
      <c r="J9437" s="13">
        <v>12.5</v>
      </c>
      <c r="K9437" s="13">
        <v>0.6</v>
      </c>
      <c r="L9437" s="13">
        <v>3.3333333333333335</v>
      </c>
      <c r="M9437" s="13">
        <v>22.5</v>
      </c>
    </row>
    <row r="9438" spans="2:13">
      <c r="B9438" s="10">
        <v>9435</v>
      </c>
      <c r="C9438" s="13">
        <v>1.2</v>
      </c>
      <c r="D9438" s="13">
        <v>3.3333333333333335</v>
      </c>
      <c r="E9438" s="13">
        <v>12.857142857142858</v>
      </c>
      <c r="F9438" s="13">
        <v>22.599563424690757</v>
      </c>
      <c r="G9438" s="13">
        <v>3.5488721804511276</v>
      </c>
      <c r="H9438" s="13">
        <v>6.193548387096774</v>
      </c>
      <c r="I9438" s="13">
        <v>1.4</v>
      </c>
      <c r="J9438" s="13">
        <v>3.5714285714285716</v>
      </c>
      <c r="K9438" s="13">
        <v>0.2</v>
      </c>
      <c r="L9438" s="13">
        <v>10</v>
      </c>
      <c r="M9438" s="13">
        <v>16.904761904761905</v>
      </c>
    </row>
    <row r="9439" spans="2:13">
      <c r="B9439" s="10">
        <v>9436</v>
      </c>
      <c r="C9439" s="13">
        <v>1</v>
      </c>
      <c r="D9439" s="13">
        <v>4</v>
      </c>
      <c r="E9439" s="13">
        <v>12.272727272727273</v>
      </c>
      <c r="F9439" s="13">
        <v>19.635829505394724</v>
      </c>
      <c r="G9439" s="13">
        <v>3.189189189189189</v>
      </c>
      <c r="H9439" s="13">
        <v>4.1739130434782608</v>
      </c>
      <c r="I9439" s="13">
        <v>0.8</v>
      </c>
      <c r="J9439" s="13">
        <v>6.25</v>
      </c>
      <c r="K9439" s="13">
        <v>0.1</v>
      </c>
      <c r="L9439" s="13">
        <v>20</v>
      </c>
      <c r="M9439" s="13">
        <v>30.25</v>
      </c>
    </row>
    <row r="9440" spans="2:13">
      <c r="B9440" s="10">
        <v>9437</v>
      </c>
      <c r="C9440" s="13">
        <v>0.8</v>
      </c>
      <c r="D9440" s="13">
        <v>5</v>
      </c>
      <c r="E9440" s="13">
        <v>8.7096774193548381</v>
      </c>
      <c r="F9440" s="13">
        <v>15.160938496382785</v>
      </c>
      <c r="G9440" s="13">
        <v>2.8957055214723924</v>
      </c>
      <c r="H9440" s="13">
        <v>3.5555555555555554</v>
      </c>
      <c r="I9440" s="13">
        <v>1.6</v>
      </c>
      <c r="J9440" s="13">
        <v>3.125</v>
      </c>
      <c r="K9440" s="13">
        <v>0.4</v>
      </c>
      <c r="L9440" s="13">
        <v>5</v>
      </c>
      <c r="M9440" s="13">
        <v>13.125</v>
      </c>
    </row>
    <row r="9441" spans="2:13">
      <c r="B9441" s="10">
        <v>9438</v>
      </c>
      <c r="C9441" s="13">
        <v>1</v>
      </c>
      <c r="D9441" s="13">
        <v>4</v>
      </c>
      <c r="E9441" s="13">
        <v>13.170731707317072</v>
      </c>
      <c r="F9441" s="13">
        <v>20.789540484746539</v>
      </c>
      <c r="G9441" s="13">
        <v>3.2551724137931033</v>
      </c>
      <c r="H9441" s="13">
        <v>4.3636363636363633</v>
      </c>
      <c r="I9441" s="13">
        <v>0.6</v>
      </c>
      <c r="J9441" s="13">
        <v>8.3333333333333339</v>
      </c>
      <c r="K9441" s="13">
        <v>0.2</v>
      </c>
      <c r="L9441" s="13">
        <v>10</v>
      </c>
      <c r="M9441" s="13">
        <v>22.333333333333336</v>
      </c>
    </row>
    <row r="9442" spans="2:13">
      <c r="B9442" s="10">
        <v>9439</v>
      </c>
      <c r="C9442" s="13">
        <v>0.4</v>
      </c>
      <c r="D9442" s="13">
        <v>10</v>
      </c>
      <c r="E9442" s="13">
        <v>9.6428571428571441</v>
      </c>
      <c r="F9442" s="13">
        <v>18.953234952517594</v>
      </c>
      <c r="G9442" s="13">
        <v>4.6274509803921564</v>
      </c>
      <c r="H9442" s="13">
        <v>4.6829268292682924</v>
      </c>
      <c r="I9442" s="13">
        <v>0.8</v>
      </c>
      <c r="J9442" s="13">
        <v>6.25</v>
      </c>
      <c r="K9442" s="13">
        <v>0.2</v>
      </c>
      <c r="L9442" s="13">
        <v>10</v>
      </c>
      <c r="M9442" s="13">
        <v>26.25</v>
      </c>
    </row>
    <row r="9443" spans="2:13">
      <c r="B9443" s="10">
        <v>9440</v>
      </c>
      <c r="C9443" s="13">
        <v>1.2</v>
      </c>
      <c r="D9443" s="13">
        <v>3.3333333333333335</v>
      </c>
      <c r="E9443" s="13">
        <v>13.170731707317072</v>
      </c>
      <c r="F9443" s="13">
        <v>21.701607283353937</v>
      </c>
      <c r="G9443" s="13">
        <v>3.0451612903225804</v>
      </c>
      <c r="H9443" s="13">
        <v>5.4857142857142858</v>
      </c>
      <c r="I9443" s="13">
        <v>0.8</v>
      </c>
      <c r="J9443" s="13">
        <v>6.25</v>
      </c>
      <c r="K9443" s="13">
        <v>0.2</v>
      </c>
      <c r="L9443" s="13">
        <v>10</v>
      </c>
      <c r="M9443" s="13">
        <v>19.583333333333336</v>
      </c>
    </row>
    <row r="9444" spans="2:13">
      <c r="B9444" s="10">
        <v>9441</v>
      </c>
      <c r="C9444" s="13">
        <v>0.4</v>
      </c>
      <c r="D9444" s="13">
        <v>10</v>
      </c>
      <c r="E9444" s="13">
        <v>20</v>
      </c>
      <c r="F9444" s="13">
        <v>26.809232218558645</v>
      </c>
      <c r="G9444" s="13">
        <v>2.4455958549222796</v>
      </c>
      <c r="H9444" s="13">
        <v>4.3636363636363633</v>
      </c>
      <c r="I9444" s="13">
        <v>0.6</v>
      </c>
      <c r="J9444" s="13">
        <v>8.3333333333333339</v>
      </c>
      <c r="K9444" s="13">
        <v>0.6</v>
      </c>
      <c r="L9444" s="13">
        <v>3.3333333333333335</v>
      </c>
      <c r="M9444" s="13">
        <v>21.666666666666668</v>
      </c>
    </row>
    <row r="9445" spans="2:13">
      <c r="B9445" s="10">
        <v>9442</v>
      </c>
      <c r="C9445" s="13">
        <v>0.6</v>
      </c>
      <c r="D9445" s="13">
        <v>6.666666666666667</v>
      </c>
      <c r="E9445" s="13">
        <v>9</v>
      </c>
      <c r="F9445" s="13">
        <v>14.970196078431373</v>
      </c>
      <c r="G9445" s="13">
        <v>3.1466666666666669</v>
      </c>
      <c r="H9445" s="13">
        <v>2.8235294117647061</v>
      </c>
      <c r="I9445" s="13">
        <v>0.4</v>
      </c>
      <c r="J9445" s="13">
        <v>12.5</v>
      </c>
      <c r="K9445" s="13">
        <v>0.2</v>
      </c>
      <c r="L9445" s="13">
        <v>10</v>
      </c>
      <c r="M9445" s="13">
        <v>29.166666666666668</v>
      </c>
    </row>
    <row r="9446" spans="2:13">
      <c r="B9446" s="10">
        <v>9443</v>
      </c>
      <c r="C9446" s="13">
        <v>0.2</v>
      </c>
      <c r="D9446" s="13">
        <v>20</v>
      </c>
      <c r="E9446" s="13">
        <v>15.428571428571429</v>
      </c>
      <c r="F9446" s="13">
        <v>22.551661175723417</v>
      </c>
      <c r="G9446" s="13">
        <v>3.8688524590163937</v>
      </c>
      <c r="H9446" s="13">
        <v>3.2542372881355934</v>
      </c>
      <c r="I9446" s="13">
        <v>1.2</v>
      </c>
      <c r="J9446" s="13">
        <v>4.166666666666667</v>
      </c>
      <c r="K9446" s="13">
        <v>0.6</v>
      </c>
      <c r="L9446" s="13">
        <v>3.3333333333333335</v>
      </c>
      <c r="M9446" s="13">
        <v>27.5</v>
      </c>
    </row>
    <row r="9447" spans="2:13">
      <c r="B9447" s="10">
        <v>9444</v>
      </c>
      <c r="C9447" s="13">
        <v>0.6</v>
      </c>
      <c r="D9447" s="13">
        <v>6.666666666666667</v>
      </c>
      <c r="E9447" s="13">
        <v>14.594594594594593</v>
      </c>
      <c r="F9447" s="13">
        <v>21.983871983871982</v>
      </c>
      <c r="G9447" s="13">
        <v>3.0256410256410255</v>
      </c>
      <c r="H9447" s="13">
        <v>4.3636363636363633</v>
      </c>
      <c r="I9447" s="13">
        <v>0.8</v>
      </c>
      <c r="J9447" s="13">
        <v>6.25</v>
      </c>
      <c r="K9447" s="13">
        <v>0.2</v>
      </c>
      <c r="L9447" s="13">
        <v>10</v>
      </c>
      <c r="M9447" s="13">
        <v>22.916666666666668</v>
      </c>
    </row>
    <row r="9448" spans="2:13">
      <c r="B9448" s="10">
        <v>9445</v>
      </c>
      <c r="C9448" s="13">
        <v>1.4</v>
      </c>
      <c r="D9448" s="13">
        <v>2.8571428571428572</v>
      </c>
      <c r="E9448" s="13">
        <v>8.1818181818181817</v>
      </c>
      <c r="F9448" s="13">
        <v>13.763072905930049</v>
      </c>
      <c r="G9448" s="13">
        <v>3.2108843537414966</v>
      </c>
      <c r="H9448" s="13">
        <v>2.3703703703703702</v>
      </c>
      <c r="I9448" s="13">
        <v>0.8</v>
      </c>
      <c r="J9448" s="13">
        <v>6.25</v>
      </c>
      <c r="K9448" s="13">
        <v>0.2</v>
      </c>
      <c r="L9448" s="13">
        <v>10</v>
      </c>
      <c r="M9448" s="13">
        <v>19.107142857142858</v>
      </c>
    </row>
    <row r="9449" spans="2:13">
      <c r="B9449" s="10">
        <v>9446</v>
      </c>
      <c r="C9449" s="13">
        <v>1</v>
      </c>
      <c r="D9449" s="13">
        <v>4</v>
      </c>
      <c r="E9449" s="13">
        <v>10.588235294117647</v>
      </c>
      <c r="F9449" s="13">
        <v>17.041623667010661</v>
      </c>
      <c r="G9449" s="13">
        <v>3.0849673202614376</v>
      </c>
      <c r="H9449" s="13">
        <v>3.3684210526315788</v>
      </c>
      <c r="I9449" s="13">
        <v>0.8</v>
      </c>
      <c r="J9449" s="13">
        <v>6.25</v>
      </c>
      <c r="K9449" s="13">
        <v>0.4</v>
      </c>
      <c r="L9449" s="13">
        <v>5</v>
      </c>
      <c r="M9449" s="13">
        <v>15.25</v>
      </c>
    </row>
    <row r="9450" spans="2:13">
      <c r="B9450" s="10">
        <v>9447</v>
      </c>
      <c r="C9450" s="13">
        <v>1</v>
      </c>
      <c r="D9450" s="13">
        <v>4</v>
      </c>
      <c r="E9450" s="13">
        <v>12.558139534883722</v>
      </c>
      <c r="F9450" s="13">
        <v>20.047028423772609</v>
      </c>
      <c r="G9450" s="13">
        <v>3.9333333333333336</v>
      </c>
      <c r="H9450" s="13">
        <v>3.5555555555555554</v>
      </c>
      <c r="I9450" s="13">
        <v>1.2</v>
      </c>
      <c r="J9450" s="13">
        <v>4.166666666666667</v>
      </c>
      <c r="K9450" s="13">
        <v>0.1</v>
      </c>
      <c r="L9450" s="13">
        <v>20</v>
      </c>
      <c r="M9450" s="13">
        <v>28.166666666666668</v>
      </c>
    </row>
    <row r="9451" spans="2:13">
      <c r="B9451" s="10">
        <v>9448</v>
      </c>
      <c r="C9451" s="13">
        <v>1</v>
      </c>
      <c r="D9451" s="13">
        <v>4</v>
      </c>
      <c r="E9451" s="13">
        <v>11.020408163265305</v>
      </c>
      <c r="F9451" s="13">
        <v>19.24069801833777</v>
      </c>
      <c r="G9451" s="13">
        <v>3.4202898550724639</v>
      </c>
      <c r="H9451" s="13">
        <v>4.8</v>
      </c>
      <c r="I9451" s="13">
        <v>0.6</v>
      </c>
      <c r="J9451" s="13">
        <v>8.3333333333333339</v>
      </c>
      <c r="K9451" s="13">
        <v>0.8</v>
      </c>
      <c r="L9451" s="13">
        <v>2.5</v>
      </c>
      <c r="M9451" s="13">
        <v>14.833333333333334</v>
      </c>
    </row>
    <row r="9452" spans="2:13">
      <c r="B9452" s="10">
        <v>9449</v>
      </c>
      <c r="C9452" s="13">
        <v>0.8</v>
      </c>
      <c r="D9452" s="13">
        <v>5</v>
      </c>
      <c r="E9452" s="13">
        <v>11.25</v>
      </c>
      <c r="F9452" s="13">
        <v>19.835127996749289</v>
      </c>
      <c r="G9452" s="13">
        <v>4.4112149532710276</v>
      </c>
      <c r="H9452" s="13">
        <v>4.1739130434782608</v>
      </c>
      <c r="I9452" s="13">
        <v>0.8</v>
      </c>
      <c r="J9452" s="13">
        <v>6.25</v>
      </c>
      <c r="K9452" s="13">
        <v>0.4</v>
      </c>
      <c r="L9452" s="13">
        <v>5</v>
      </c>
      <c r="M9452" s="13">
        <v>16.25</v>
      </c>
    </row>
    <row r="9453" spans="2:13">
      <c r="B9453" s="10">
        <v>9450</v>
      </c>
      <c r="C9453" s="13">
        <v>0.8</v>
      </c>
      <c r="D9453" s="13">
        <v>5</v>
      </c>
      <c r="E9453" s="13">
        <v>11.48936170212766</v>
      </c>
      <c r="F9453" s="13">
        <v>19.865119277885235</v>
      </c>
      <c r="G9453" s="13">
        <v>3.5757575757575761</v>
      </c>
      <c r="H9453" s="13">
        <v>4.8</v>
      </c>
      <c r="I9453" s="13">
        <v>1.2</v>
      </c>
      <c r="J9453" s="13">
        <v>4.166666666666667</v>
      </c>
      <c r="K9453" s="13">
        <v>0.4</v>
      </c>
      <c r="L9453" s="13">
        <v>5</v>
      </c>
      <c r="M9453" s="13">
        <v>14.166666666666668</v>
      </c>
    </row>
    <row r="9454" spans="2:13">
      <c r="B9454" s="10">
        <v>9451</v>
      </c>
      <c r="C9454" s="13">
        <v>1.2</v>
      </c>
      <c r="D9454" s="13">
        <v>3.3333333333333335</v>
      </c>
      <c r="E9454" s="13">
        <v>18</v>
      </c>
      <c r="F9454" s="13">
        <v>25.528323699421964</v>
      </c>
      <c r="G9454" s="13">
        <v>2.7283236994219653</v>
      </c>
      <c r="H9454" s="13">
        <v>4.8</v>
      </c>
      <c r="I9454" s="13">
        <v>1</v>
      </c>
      <c r="J9454" s="13">
        <v>5</v>
      </c>
      <c r="K9454" s="13">
        <v>0.4</v>
      </c>
      <c r="L9454" s="13">
        <v>5</v>
      </c>
      <c r="M9454" s="13">
        <v>13.333333333333334</v>
      </c>
    </row>
    <row r="9455" spans="2:13">
      <c r="B9455" s="10">
        <v>9452</v>
      </c>
      <c r="C9455" s="13">
        <v>0.8</v>
      </c>
      <c r="D9455" s="13">
        <v>5</v>
      </c>
      <c r="E9455" s="13">
        <v>13.5</v>
      </c>
      <c r="F9455" s="13">
        <v>22.54764055091443</v>
      </c>
      <c r="G9455" s="13">
        <v>4.5825242718446599</v>
      </c>
      <c r="H9455" s="13">
        <v>4.4651162790697674</v>
      </c>
      <c r="I9455" s="13">
        <v>0.6</v>
      </c>
      <c r="J9455" s="13">
        <v>8.3333333333333339</v>
      </c>
      <c r="K9455" s="13">
        <v>0.2</v>
      </c>
      <c r="L9455" s="13">
        <v>10</v>
      </c>
      <c r="M9455" s="13">
        <v>23.333333333333336</v>
      </c>
    </row>
    <row r="9456" spans="2:13">
      <c r="B9456" s="10">
        <v>9453</v>
      </c>
      <c r="C9456" s="13">
        <v>0.8</v>
      </c>
      <c r="D9456" s="13">
        <v>5</v>
      </c>
      <c r="E9456" s="13">
        <v>13.170731707317072</v>
      </c>
      <c r="F9456" s="13">
        <v>20.983597204393096</v>
      </c>
      <c r="G9456" s="13">
        <v>2.7602339181286553</v>
      </c>
      <c r="H9456" s="13">
        <v>5.0526315789473681</v>
      </c>
      <c r="I9456" s="13">
        <v>1.6</v>
      </c>
      <c r="J9456" s="13">
        <v>3.125</v>
      </c>
      <c r="K9456" s="13">
        <v>0.6</v>
      </c>
      <c r="L9456" s="13">
        <v>3.3333333333333335</v>
      </c>
      <c r="M9456" s="13">
        <v>11.458333333333334</v>
      </c>
    </row>
    <row r="9457" spans="2:13">
      <c r="B9457" s="10">
        <v>9454</v>
      </c>
      <c r="C9457" s="13">
        <v>0.8</v>
      </c>
      <c r="D9457" s="13">
        <v>5</v>
      </c>
      <c r="E9457" s="13">
        <v>11.020408163265305</v>
      </c>
      <c r="F9457" s="13">
        <v>16.390097446714893</v>
      </c>
      <c r="G9457" s="13">
        <v>2.8433734939759034</v>
      </c>
      <c r="H9457" s="13">
        <v>2.5263157894736841</v>
      </c>
      <c r="I9457" s="13">
        <v>1</v>
      </c>
      <c r="J9457" s="13">
        <v>5</v>
      </c>
      <c r="K9457" s="13">
        <v>0.6</v>
      </c>
      <c r="L9457" s="13">
        <v>3.3333333333333335</v>
      </c>
      <c r="M9457" s="13">
        <v>13.333333333333334</v>
      </c>
    </row>
    <row r="9458" spans="2:13">
      <c r="B9458" s="10">
        <v>9455</v>
      </c>
      <c r="C9458" s="13">
        <v>0.6</v>
      </c>
      <c r="D9458" s="13">
        <v>6.666666666666667</v>
      </c>
      <c r="E9458" s="13">
        <v>11.739130434782609</v>
      </c>
      <c r="F9458" s="13">
        <v>20.703978919631094</v>
      </c>
      <c r="G9458" s="13">
        <v>3.1466666666666669</v>
      </c>
      <c r="H9458" s="13">
        <v>5.8181818181818183</v>
      </c>
      <c r="I9458" s="13">
        <v>1</v>
      </c>
      <c r="J9458" s="13">
        <v>5</v>
      </c>
      <c r="K9458" s="13">
        <v>0.2</v>
      </c>
      <c r="L9458" s="13">
        <v>10</v>
      </c>
      <c r="M9458" s="13">
        <v>21.666666666666668</v>
      </c>
    </row>
    <row r="9459" spans="2:13">
      <c r="B9459" s="10">
        <v>9456</v>
      </c>
      <c r="C9459" s="13">
        <v>0.8</v>
      </c>
      <c r="D9459" s="13">
        <v>5</v>
      </c>
      <c r="E9459" s="13">
        <v>15</v>
      </c>
      <c r="F9459" s="13">
        <v>22.970204841713219</v>
      </c>
      <c r="G9459" s="13">
        <v>2.6368715083798882</v>
      </c>
      <c r="H9459" s="13">
        <v>5.333333333333333</v>
      </c>
      <c r="I9459" s="13">
        <v>1</v>
      </c>
      <c r="J9459" s="13">
        <v>5</v>
      </c>
      <c r="K9459" s="13">
        <v>0.6</v>
      </c>
      <c r="L9459" s="13">
        <v>3.3333333333333335</v>
      </c>
      <c r="M9459" s="13">
        <v>13.333333333333334</v>
      </c>
    </row>
    <row r="9460" spans="2:13">
      <c r="B9460" s="10">
        <v>9457</v>
      </c>
      <c r="C9460" s="13">
        <v>1.2</v>
      </c>
      <c r="D9460" s="13">
        <v>3.3333333333333335</v>
      </c>
      <c r="E9460" s="13">
        <v>15</v>
      </c>
      <c r="F9460" s="13">
        <v>20.826754385964911</v>
      </c>
      <c r="G9460" s="13">
        <v>2.458333333333333</v>
      </c>
      <c r="H9460" s="13">
        <v>3.3684210526315788</v>
      </c>
      <c r="I9460" s="13">
        <v>1</v>
      </c>
      <c r="J9460" s="13">
        <v>5</v>
      </c>
      <c r="K9460" s="13">
        <v>0.4</v>
      </c>
      <c r="L9460" s="13">
        <v>5</v>
      </c>
      <c r="M9460" s="13">
        <v>13.333333333333334</v>
      </c>
    </row>
    <row r="9461" spans="2:13">
      <c r="B9461" s="10">
        <v>9458</v>
      </c>
      <c r="C9461" s="13">
        <v>1.2</v>
      </c>
      <c r="D9461" s="13">
        <v>3.3333333333333335</v>
      </c>
      <c r="E9461" s="13">
        <v>12</v>
      </c>
      <c r="F9461" s="13">
        <v>20.923444976076553</v>
      </c>
      <c r="G9461" s="13">
        <v>3.1052631578947372</v>
      </c>
      <c r="H9461" s="13">
        <v>5.8181818181818183</v>
      </c>
      <c r="I9461" s="13">
        <v>1.2</v>
      </c>
      <c r="J9461" s="13">
        <v>4.166666666666667</v>
      </c>
      <c r="K9461" s="13">
        <v>0.4</v>
      </c>
      <c r="L9461" s="13">
        <v>5</v>
      </c>
      <c r="M9461" s="13">
        <v>12.5</v>
      </c>
    </row>
    <row r="9462" spans="2:13">
      <c r="B9462" s="10">
        <v>9459</v>
      </c>
      <c r="C9462" s="13">
        <v>0.6</v>
      </c>
      <c r="D9462" s="13">
        <v>6.666666666666667</v>
      </c>
      <c r="E9462" s="13">
        <v>11.020408163265305</v>
      </c>
      <c r="F9462" s="13">
        <v>19.075580577058407</v>
      </c>
      <c r="G9462" s="13">
        <v>3.2551724137931033</v>
      </c>
      <c r="H9462" s="13">
        <v>4.8</v>
      </c>
      <c r="I9462" s="13">
        <v>0.6</v>
      </c>
      <c r="J9462" s="13">
        <v>8.3333333333333339</v>
      </c>
      <c r="K9462" s="13">
        <v>0.4</v>
      </c>
      <c r="L9462" s="13">
        <v>5</v>
      </c>
      <c r="M9462" s="13">
        <v>20</v>
      </c>
    </row>
    <row r="9463" spans="2:13">
      <c r="B9463" s="10">
        <v>9460</v>
      </c>
      <c r="C9463" s="13">
        <v>0.8</v>
      </c>
      <c r="D9463" s="13">
        <v>5</v>
      </c>
      <c r="E9463" s="13">
        <v>19.285714285714288</v>
      </c>
      <c r="F9463" s="13">
        <v>39.031746031746039</v>
      </c>
      <c r="G9463" s="13">
        <v>3.746031746031746</v>
      </c>
      <c r="H9463" s="13">
        <v>16</v>
      </c>
      <c r="I9463" s="13">
        <v>0.6</v>
      </c>
      <c r="J9463" s="13">
        <v>8.3333333333333339</v>
      </c>
      <c r="K9463" s="13">
        <v>0.1</v>
      </c>
      <c r="L9463" s="13">
        <v>20</v>
      </c>
      <c r="M9463" s="13">
        <v>33.333333333333336</v>
      </c>
    </row>
    <row r="9464" spans="2:13">
      <c r="B9464" s="10">
        <v>9461</v>
      </c>
      <c r="C9464" s="13">
        <v>0.6</v>
      </c>
      <c r="D9464" s="13">
        <v>6.666666666666667</v>
      </c>
      <c r="E9464" s="13">
        <v>10</v>
      </c>
      <c r="F9464" s="13">
        <v>17.385805683678022</v>
      </c>
      <c r="G9464" s="13">
        <v>3.3006993006993004</v>
      </c>
      <c r="H9464" s="13">
        <v>4.0851063829787231</v>
      </c>
      <c r="I9464" s="13">
        <v>1</v>
      </c>
      <c r="J9464" s="13">
        <v>5</v>
      </c>
      <c r="K9464" s="13">
        <v>0.4</v>
      </c>
      <c r="L9464" s="13">
        <v>5</v>
      </c>
      <c r="M9464" s="13">
        <v>16.666666666666668</v>
      </c>
    </row>
    <row r="9465" spans="2:13">
      <c r="B9465" s="10">
        <v>9462</v>
      </c>
      <c r="C9465" s="13">
        <v>1.4</v>
      </c>
      <c r="D9465" s="13">
        <v>2.8571428571428572</v>
      </c>
      <c r="E9465" s="13">
        <v>13.170731707317072</v>
      </c>
      <c r="F9465" s="13">
        <v>23.28771765878578</v>
      </c>
      <c r="G9465" s="13">
        <v>3.496296296296296</v>
      </c>
      <c r="H9465" s="13">
        <v>6.6206896551724137</v>
      </c>
      <c r="I9465" s="13">
        <v>1.2</v>
      </c>
      <c r="J9465" s="13">
        <v>4.166666666666667</v>
      </c>
      <c r="K9465" s="13">
        <v>0.2</v>
      </c>
      <c r="L9465" s="13">
        <v>10</v>
      </c>
      <c r="M9465" s="13">
        <v>17.023809523809526</v>
      </c>
    </row>
    <row r="9466" spans="2:13">
      <c r="B9466" s="10">
        <v>9463</v>
      </c>
      <c r="C9466" s="13">
        <v>0.8</v>
      </c>
      <c r="D9466" s="13">
        <v>5</v>
      </c>
      <c r="E9466" s="13">
        <v>11.739130434782609</v>
      </c>
      <c r="F9466" s="13">
        <v>17.075764098148944</v>
      </c>
      <c r="G9466" s="13">
        <v>2.3366336633663365</v>
      </c>
      <c r="H9466" s="13">
        <v>3</v>
      </c>
      <c r="I9466" s="13">
        <v>0.8</v>
      </c>
      <c r="J9466" s="13">
        <v>6.25</v>
      </c>
      <c r="K9466" s="13">
        <v>0.2</v>
      </c>
      <c r="L9466" s="13">
        <v>10</v>
      </c>
      <c r="M9466" s="13">
        <v>21.25</v>
      </c>
    </row>
    <row r="9467" spans="2:13">
      <c r="B9467" s="10">
        <v>9464</v>
      </c>
      <c r="C9467" s="13">
        <v>0.2</v>
      </c>
      <c r="D9467" s="13">
        <v>20</v>
      </c>
      <c r="E9467" s="13">
        <v>12.558139534883722</v>
      </c>
      <c r="F9467" s="13">
        <v>20.804087738726665</v>
      </c>
      <c r="G9467" s="13">
        <v>2.7602339181286553</v>
      </c>
      <c r="H9467" s="13">
        <v>5.4857142857142858</v>
      </c>
      <c r="I9467" s="13">
        <v>1</v>
      </c>
      <c r="J9467" s="13">
        <v>5</v>
      </c>
      <c r="K9467" s="13">
        <v>0.1</v>
      </c>
      <c r="L9467" s="13">
        <v>20</v>
      </c>
      <c r="M9467" s="13">
        <v>45</v>
      </c>
    </row>
    <row r="9468" spans="2:13">
      <c r="B9468" s="10">
        <v>9465</v>
      </c>
      <c r="C9468" s="13">
        <v>1.6</v>
      </c>
      <c r="D9468" s="13">
        <v>2.5</v>
      </c>
      <c r="E9468" s="13">
        <v>14.210526315789473</v>
      </c>
      <c r="F9468" s="13">
        <v>22.997800971144724</v>
      </c>
      <c r="G9468" s="13">
        <v>4.1043478260869568</v>
      </c>
      <c r="H9468" s="13">
        <v>4.6829268292682924</v>
      </c>
      <c r="I9468" s="13">
        <v>1.2</v>
      </c>
      <c r="J9468" s="13">
        <v>4.166666666666667</v>
      </c>
      <c r="K9468" s="13">
        <v>0.4</v>
      </c>
      <c r="L9468" s="13">
        <v>5</v>
      </c>
      <c r="M9468" s="13">
        <v>11.666666666666668</v>
      </c>
    </row>
    <row r="9469" spans="2:13">
      <c r="B9469" s="10">
        <v>9466</v>
      </c>
      <c r="C9469" s="13">
        <v>1</v>
      </c>
      <c r="D9469" s="13">
        <v>4</v>
      </c>
      <c r="E9469" s="13">
        <v>12.558139534883722</v>
      </c>
      <c r="F9469" s="13">
        <v>20.524351360744671</v>
      </c>
      <c r="G9469" s="13">
        <v>2.9135802469135803</v>
      </c>
      <c r="H9469" s="13">
        <v>5.0526315789473681</v>
      </c>
      <c r="I9469" s="13">
        <v>1.4</v>
      </c>
      <c r="J9469" s="13">
        <v>3.5714285714285716</v>
      </c>
      <c r="K9469" s="13">
        <v>0.6</v>
      </c>
      <c r="L9469" s="13">
        <v>3.3333333333333335</v>
      </c>
      <c r="M9469" s="13">
        <v>10.904761904761905</v>
      </c>
    </row>
    <row r="9470" spans="2:13">
      <c r="B9470" s="10">
        <v>9467</v>
      </c>
      <c r="C9470" s="13">
        <v>1</v>
      </c>
      <c r="D9470" s="13">
        <v>4</v>
      </c>
      <c r="E9470" s="13">
        <v>11.739130434782609</v>
      </c>
      <c r="F9470" s="13">
        <v>17.782503928758512</v>
      </c>
      <c r="G9470" s="13">
        <v>2.8433734939759034</v>
      </c>
      <c r="H9470" s="13">
        <v>3.2</v>
      </c>
      <c r="I9470" s="13">
        <v>1.2</v>
      </c>
      <c r="J9470" s="13">
        <v>4.166666666666667</v>
      </c>
      <c r="K9470" s="13">
        <v>0.4</v>
      </c>
      <c r="L9470" s="13">
        <v>5</v>
      </c>
      <c r="M9470" s="13">
        <v>13.166666666666668</v>
      </c>
    </row>
    <row r="9471" spans="2:13">
      <c r="B9471" s="10">
        <v>9468</v>
      </c>
      <c r="C9471" s="13">
        <v>1</v>
      </c>
      <c r="D9471" s="13">
        <v>4</v>
      </c>
      <c r="E9471" s="13">
        <v>12.272727272727273</v>
      </c>
      <c r="F9471" s="13">
        <v>18.459595959595962</v>
      </c>
      <c r="G9471" s="13">
        <v>3.2777777777777777</v>
      </c>
      <c r="H9471" s="13">
        <v>2.9090909090909092</v>
      </c>
      <c r="I9471" s="13">
        <v>0.8</v>
      </c>
      <c r="J9471" s="13">
        <v>6.25</v>
      </c>
      <c r="K9471" s="13">
        <v>0.4</v>
      </c>
      <c r="L9471" s="13">
        <v>5</v>
      </c>
      <c r="M9471" s="13">
        <v>15.25</v>
      </c>
    </row>
    <row r="9472" spans="2:13">
      <c r="B9472" s="10">
        <v>9469</v>
      </c>
      <c r="C9472" s="13">
        <v>0.8</v>
      </c>
      <c r="D9472" s="13">
        <v>5</v>
      </c>
      <c r="E9472" s="13">
        <v>11.48936170212766</v>
      </c>
      <c r="F9472" s="13">
        <v>18.435946873533453</v>
      </c>
      <c r="G9472" s="13">
        <v>3.3239436619718314</v>
      </c>
      <c r="H9472" s="13">
        <v>3.6226415094339623</v>
      </c>
      <c r="I9472" s="13">
        <v>1.4</v>
      </c>
      <c r="J9472" s="13">
        <v>3.5714285714285716</v>
      </c>
      <c r="K9472" s="13">
        <v>0.4</v>
      </c>
      <c r="L9472" s="13">
        <v>5</v>
      </c>
      <c r="M9472" s="13">
        <v>13.571428571428571</v>
      </c>
    </row>
    <row r="9473" spans="2:13">
      <c r="B9473" s="10">
        <v>9470</v>
      </c>
      <c r="C9473" s="13">
        <v>1</v>
      </c>
      <c r="D9473" s="13">
        <v>4</v>
      </c>
      <c r="E9473" s="13">
        <v>9.6428571428571441</v>
      </c>
      <c r="F9473" s="13">
        <v>21.516796536796537</v>
      </c>
      <c r="G9473" s="13">
        <v>3.1466666666666669</v>
      </c>
      <c r="H9473" s="13">
        <v>8.7272727272727266</v>
      </c>
      <c r="I9473" s="13">
        <v>0.8</v>
      </c>
      <c r="J9473" s="13">
        <v>6.25</v>
      </c>
      <c r="K9473" s="13">
        <v>0.6</v>
      </c>
      <c r="L9473" s="13">
        <v>3.3333333333333335</v>
      </c>
      <c r="M9473" s="13">
        <v>13.583333333333334</v>
      </c>
    </row>
    <row r="9474" spans="2:13">
      <c r="B9474" s="10">
        <v>9471</v>
      </c>
      <c r="C9474" s="13">
        <v>1.2</v>
      </c>
      <c r="D9474" s="13">
        <v>3.3333333333333335</v>
      </c>
      <c r="E9474" s="13">
        <v>11.25</v>
      </c>
      <c r="F9474" s="13">
        <v>17.820052740197202</v>
      </c>
      <c r="G9474" s="13">
        <v>2.6516853932584272</v>
      </c>
      <c r="H9474" s="13">
        <v>3.9183673469387754</v>
      </c>
      <c r="I9474" s="13">
        <v>0.8</v>
      </c>
      <c r="J9474" s="13">
        <v>6.25</v>
      </c>
      <c r="K9474" s="13">
        <v>0.4</v>
      </c>
      <c r="L9474" s="13">
        <v>5</v>
      </c>
      <c r="M9474" s="13">
        <v>14.583333333333334</v>
      </c>
    </row>
    <row r="9475" spans="2:13">
      <c r="B9475" s="10">
        <v>9472</v>
      </c>
      <c r="C9475" s="13">
        <v>1.4</v>
      </c>
      <c r="D9475" s="13">
        <v>2.8571428571428572</v>
      </c>
      <c r="E9475" s="13">
        <v>11.020408163265305</v>
      </c>
      <c r="F9475" s="13">
        <v>21.066740209597352</v>
      </c>
      <c r="G9475" s="13">
        <v>3.189189189189189</v>
      </c>
      <c r="H9475" s="13">
        <v>6.8571428571428568</v>
      </c>
      <c r="I9475" s="13">
        <v>1</v>
      </c>
      <c r="J9475" s="13">
        <v>5</v>
      </c>
      <c r="K9475" s="13">
        <v>0.4</v>
      </c>
      <c r="L9475" s="13">
        <v>5</v>
      </c>
      <c r="M9475" s="13">
        <v>12.857142857142858</v>
      </c>
    </row>
    <row r="9476" spans="2:13">
      <c r="B9476" s="10">
        <v>9473</v>
      </c>
      <c r="C9476" s="13">
        <v>0.6</v>
      </c>
      <c r="D9476" s="13">
        <v>6.666666666666667</v>
      </c>
      <c r="E9476" s="13">
        <v>12.857142857142858</v>
      </c>
      <c r="F9476" s="13">
        <v>21.529842706313296</v>
      </c>
      <c r="G9476" s="13">
        <v>3.0256410256410255</v>
      </c>
      <c r="H9476" s="13">
        <v>5.6470588235294121</v>
      </c>
      <c r="I9476" s="13">
        <v>1.2</v>
      </c>
      <c r="J9476" s="13">
        <v>4.166666666666667</v>
      </c>
      <c r="K9476" s="13">
        <v>0.4</v>
      </c>
      <c r="L9476" s="13">
        <v>5</v>
      </c>
      <c r="M9476" s="13">
        <v>15.833333333333334</v>
      </c>
    </row>
    <row r="9477" spans="2:13">
      <c r="B9477" s="10">
        <v>9474</v>
      </c>
      <c r="C9477" s="13">
        <v>0.2</v>
      </c>
      <c r="D9477" s="13">
        <v>20</v>
      </c>
      <c r="E9477" s="13">
        <v>12.272727272727273</v>
      </c>
      <c r="F9477" s="13">
        <v>20.07703255648461</v>
      </c>
      <c r="G9477" s="13">
        <v>3.2328767123287672</v>
      </c>
      <c r="H9477" s="13">
        <v>4.5714285714285712</v>
      </c>
      <c r="I9477" s="13">
        <v>1</v>
      </c>
      <c r="J9477" s="13">
        <v>5</v>
      </c>
      <c r="K9477" s="13">
        <v>0.1</v>
      </c>
      <c r="L9477" s="13">
        <v>20</v>
      </c>
      <c r="M9477" s="13">
        <v>45</v>
      </c>
    </row>
    <row r="9478" spans="2:13">
      <c r="B9478" s="10">
        <v>9475</v>
      </c>
      <c r="C9478" s="13">
        <v>0.8</v>
      </c>
      <c r="D9478" s="13">
        <v>5</v>
      </c>
      <c r="E9478" s="13">
        <v>10.384615384615385</v>
      </c>
      <c r="F9478" s="13">
        <v>18.611030478955009</v>
      </c>
      <c r="G9478" s="13">
        <v>2.2264150943396226</v>
      </c>
      <c r="H9478" s="13">
        <v>6</v>
      </c>
      <c r="I9478" s="13">
        <v>0.8</v>
      </c>
      <c r="J9478" s="13">
        <v>6.25</v>
      </c>
      <c r="K9478" s="13">
        <v>0.8</v>
      </c>
      <c r="L9478" s="13">
        <v>2.5</v>
      </c>
      <c r="M9478" s="13">
        <v>13.75</v>
      </c>
    </row>
    <row r="9479" spans="2:13">
      <c r="B9479" s="10">
        <v>9476</v>
      </c>
      <c r="C9479" s="13">
        <v>1.2</v>
      </c>
      <c r="D9479" s="13">
        <v>3.3333333333333335</v>
      </c>
      <c r="E9479" s="13">
        <v>11.48936170212766</v>
      </c>
      <c r="F9479" s="13">
        <v>18.999664732430688</v>
      </c>
      <c r="G9479" s="13">
        <v>3.1466666666666669</v>
      </c>
      <c r="H9479" s="13">
        <v>4.3636363636363633</v>
      </c>
      <c r="I9479" s="13">
        <v>0.8</v>
      </c>
      <c r="J9479" s="13">
        <v>6.25</v>
      </c>
      <c r="K9479" s="13">
        <v>0.4</v>
      </c>
      <c r="L9479" s="13">
        <v>5</v>
      </c>
      <c r="M9479" s="13">
        <v>14.583333333333334</v>
      </c>
    </row>
    <row r="9480" spans="2:13">
      <c r="B9480" s="10">
        <v>9477</v>
      </c>
      <c r="C9480" s="13">
        <v>1</v>
      </c>
      <c r="D9480" s="13">
        <v>4</v>
      </c>
      <c r="E9480" s="13">
        <v>9.473684210526315</v>
      </c>
      <c r="F9480" s="13">
        <v>20.869367663763725</v>
      </c>
      <c r="G9480" s="13">
        <v>3.3956834532374103</v>
      </c>
      <c r="H9480" s="13">
        <v>8</v>
      </c>
      <c r="I9480" s="13">
        <v>1.2</v>
      </c>
      <c r="J9480" s="13">
        <v>4.166666666666667</v>
      </c>
      <c r="K9480" s="13">
        <v>0.8</v>
      </c>
      <c r="L9480" s="13">
        <v>2.5</v>
      </c>
      <c r="M9480" s="13">
        <v>10.666666666666668</v>
      </c>
    </row>
    <row r="9481" spans="2:13">
      <c r="B9481" s="10">
        <v>9478</v>
      </c>
      <c r="C9481" s="13">
        <v>0.6</v>
      </c>
      <c r="D9481" s="13">
        <v>6.666666666666667</v>
      </c>
      <c r="E9481" s="13">
        <v>15.428571428571429</v>
      </c>
      <c r="F9481" s="13">
        <v>22.392451717529116</v>
      </c>
      <c r="G9481" s="13">
        <v>4.1403508771929829</v>
      </c>
      <c r="H9481" s="13">
        <v>2.8235294117647061</v>
      </c>
      <c r="I9481" s="13">
        <v>0.8</v>
      </c>
      <c r="J9481" s="13">
        <v>6.25</v>
      </c>
      <c r="K9481" s="13">
        <v>0.1</v>
      </c>
      <c r="L9481" s="13">
        <v>20</v>
      </c>
      <c r="M9481" s="13">
        <v>32.916666666666671</v>
      </c>
    </row>
    <row r="9482" spans="2:13">
      <c r="B9482" s="10">
        <v>9479</v>
      </c>
      <c r="C9482" s="13">
        <v>0.4</v>
      </c>
      <c r="D9482" s="13">
        <v>10</v>
      </c>
      <c r="E9482" s="13">
        <v>16.363636363636363</v>
      </c>
      <c r="F9482" s="13">
        <v>23.609232218558642</v>
      </c>
      <c r="G9482" s="13">
        <v>2.4455958549222796</v>
      </c>
      <c r="H9482" s="13">
        <v>4.8</v>
      </c>
      <c r="I9482" s="13">
        <v>1</v>
      </c>
      <c r="J9482" s="13">
        <v>5</v>
      </c>
      <c r="K9482" s="13">
        <v>0.4</v>
      </c>
      <c r="L9482" s="13">
        <v>5</v>
      </c>
      <c r="M9482" s="13">
        <v>20</v>
      </c>
    </row>
    <row r="9483" spans="2:13">
      <c r="B9483" s="10">
        <v>9480</v>
      </c>
      <c r="C9483" s="13">
        <v>1</v>
      </c>
      <c r="D9483" s="13">
        <v>4</v>
      </c>
      <c r="E9483" s="13">
        <v>9.1525423728813564</v>
      </c>
      <c r="F9483" s="13">
        <v>17.789413881261247</v>
      </c>
      <c r="G9483" s="13">
        <v>2.6368715083798882</v>
      </c>
      <c r="H9483" s="13">
        <v>6</v>
      </c>
      <c r="I9483" s="13">
        <v>1.2</v>
      </c>
      <c r="J9483" s="13">
        <v>4.166666666666667</v>
      </c>
      <c r="K9483" s="13">
        <v>0.4</v>
      </c>
      <c r="L9483" s="13">
        <v>5</v>
      </c>
      <c r="M9483" s="13">
        <v>13.166666666666668</v>
      </c>
    </row>
    <row r="9484" spans="2:13">
      <c r="B9484" s="10">
        <v>9481</v>
      </c>
      <c r="C9484" s="13">
        <v>1.2</v>
      </c>
      <c r="D9484" s="13">
        <v>3.3333333333333335</v>
      </c>
      <c r="E9484" s="13">
        <v>11.739130434782609</v>
      </c>
      <c r="F9484" s="13">
        <v>19.892645499345019</v>
      </c>
      <c r="G9484" s="13">
        <v>3.4705882352941178</v>
      </c>
      <c r="H9484" s="13">
        <v>4.6829268292682924</v>
      </c>
      <c r="I9484" s="13">
        <v>0.8</v>
      </c>
      <c r="J9484" s="13">
        <v>6.25</v>
      </c>
      <c r="K9484" s="13">
        <v>0.2</v>
      </c>
      <c r="L9484" s="13">
        <v>10</v>
      </c>
      <c r="M9484" s="13">
        <v>19.583333333333336</v>
      </c>
    </row>
    <row r="9485" spans="2:13">
      <c r="B9485" s="10">
        <v>9482</v>
      </c>
      <c r="C9485" s="13">
        <v>1.2</v>
      </c>
      <c r="D9485" s="13">
        <v>3.3333333333333335</v>
      </c>
      <c r="E9485" s="13">
        <v>10.384615384615385</v>
      </c>
      <c r="F9485" s="13">
        <v>17.912115384615383</v>
      </c>
      <c r="G9485" s="13">
        <v>3.6875</v>
      </c>
      <c r="H9485" s="13">
        <v>3.84</v>
      </c>
      <c r="I9485" s="13">
        <v>1.2</v>
      </c>
      <c r="J9485" s="13">
        <v>4.166666666666667</v>
      </c>
      <c r="K9485" s="13">
        <v>0.4</v>
      </c>
      <c r="L9485" s="13">
        <v>5</v>
      </c>
      <c r="M9485" s="13">
        <v>12.5</v>
      </c>
    </row>
    <row r="9486" spans="2:13">
      <c r="B9486" s="10">
        <v>9483</v>
      </c>
      <c r="C9486" s="13">
        <v>1.2</v>
      </c>
      <c r="D9486" s="13">
        <v>3.3333333333333335</v>
      </c>
      <c r="E9486" s="13">
        <v>12.272727272727273</v>
      </c>
      <c r="F9486" s="13">
        <v>19.680014722119985</v>
      </c>
      <c r="G9486" s="13">
        <v>2.4842105263157896</v>
      </c>
      <c r="H9486" s="13">
        <v>4.9230769230769234</v>
      </c>
      <c r="I9486" s="13">
        <v>1</v>
      </c>
      <c r="J9486" s="13">
        <v>5</v>
      </c>
      <c r="K9486" s="13">
        <v>0.4</v>
      </c>
      <c r="L9486" s="13">
        <v>5</v>
      </c>
      <c r="M9486" s="13">
        <v>13.333333333333334</v>
      </c>
    </row>
    <row r="9487" spans="2:13">
      <c r="B9487" s="10">
        <v>9484</v>
      </c>
      <c r="C9487" s="13">
        <v>0.8</v>
      </c>
      <c r="D9487" s="13">
        <v>5</v>
      </c>
      <c r="E9487" s="13">
        <v>10.588235294117647</v>
      </c>
      <c r="F9487" s="13">
        <v>18.722196570936067</v>
      </c>
      <c r="G9487" s="13">
        <v>3.2108843537414966</v>
      </c>
      <c r="H9487" s="13">
        <v>4.9230769230769234</v>
      </c>
      <c r="I9487" s="13">
        <v>0.8</v>
      </c>
      <c r="J9487" s="13">
        <v>6.25</v>
      </c>
      <c r="K9487" s="13">
        <v>0.1</v>
      </c>
      <c r="L9487" s="13">
        <v>20</v>
      </c>
      <c r="M9487" s="13">
        <v>31.25</v>
      </c>
    </row>
    <row r="9488" spans="2:13">
      <c r="B9488" s="10">
        <v>9485</v>
      </c>
      <c r="C9488" s="13">
        <v>1</v>
      </c>
      <c r="D9488" s="13">
        <v>4</v>
      </c>
      <c r="E9488" s="13">
        <v>11.48936170212766</v>
      </c>
      <c r="F9488" s="13">
        <v>18.173913043478262</v>
      </c>
      <c r="G9488" s="13">
        <v>2.5106382978723403</v>
      </c>
      <c r="H9488" s="13">
        <v>4.1739130434782608</v>
      </c>
      <c r="I9488" s="13">
        <v>0.8</v>
      </c>
      <c r="J9488" s="13">
        <v>6.25</v>
      </c>
      <c r="K9488" s="13">
        <v>0.4</v>
      </c>
      <c r="L9488" s="13">
        <v>5</v>
      </c>
      <c r="M9488" s="13">
        <v>15.25</v>
      </c>
    </row>
    <row r="9489" spans="2:13">
      <c r="B9489" s="10">
        <v>9486</v>
      </c>
      <c r="C9489" s="13">
        <v>0.8</v>
      </c>
      <c r="D9489" s="13">
        <v>5</v>
      </c>
      <c r="E9489" s="13">
        <v>13.846153846153847</v>
      </c>
      <c r="F9489" s="13">
        <v>21.533653846153847</v>
      </c>
      <c r="G9489" s="13">
        <v>3.6875</v>
      </c>
      <c r="H9489" s="13">
        <v>4</v>
      </c>
      <c r="I9489" s="13">
        <v>0.6</v>
      </c>
      <c r="J9489" s="13">
        <v>8.3333333333333339</v>
      </c>
      <c r="K9489" s="13">
        <v>0.6</v>
      </c>
      <c r="L9489" s="13">
        <v>3.3333333333333335</v>
      </c>
      <c r="M9489" s="13">
        <v>16.666666666666668</v>
      </c>
    </row>
    <row r="9490" spans="2:13">
      <c r="B9490" s="10">
        <v>9487</v>
      </c>
      <c r="C9490" s="13">
        <v>0.2</v>
      </c>
      <c r="D9490" s="13">
        <v>20</v>
      </c>
      <c r="E9490" s="13">
        <v>11.25</v>
      </c>
      <c r="F9490" s="13">
        <v>18.079640947288006</v>
      </c>
      <c r="G9490" s="13">
        <v>3.0649350649350646</v>
      </c>
      <c r="H9490" s="13">
        <v>3.7647058823529411</v>
      </c>
      <c r="I9490" s="13">
        <v>0.6</v>
      </c>
      <c r="J9490" s="13">
        <v>8.3333333333333339</v>
      </c>
      <c r="K9490" s="13">
        <v>0.1</v>
      </c>
      <c r="L9490" s="13">
        <v>20</v>
      </c>
      <c r="M9490" s="13">
        <v>48.333333333333336</v>
      </c>
    </row>
    <row r="9491" spans="2:13">
      <c r="B9491" s="10">
        <v>9488</v>
      </c>
      <c r="C9491" s="13">
        <v>0.8</v>
      </c>
      <c r="D9491" s="13">
        <v>5</v>
      </c>
      <c r="E9491" s="13">
        <v>14.210526315789473</v>
      </c>
      <c r="F9491" s="13">
        <v>21.302002125519788</v>
      </c>
      <c r="G9491" s="13">
        <v>3.0063694267515921</v>
      </c>
      <c r="H9491" s="13">
        <v>4.0851063829787231</v>
      </c>
      <c r="I9491" s="13">
        <v>1.4</v>
      </c>
      <c r="J9491" s="13">
        <v>3.5714285714285716</v>
      </c>
      <c r="K9491" s="13">
        <v>0.4</v>
      </c>
      <c r="L9491" s="13">
        <v>5</v>
      </c>
      <c r="M9491" s="13">
        <v>13.571428571428571</v>
      </c>
    </row>
    <row r="9492" spans="2:13">
      <c r="B9492" s="10">
        <v>9489</v>
      </c>
      <c r="C9492" s="13">
        <v>0.6</v>
      </c>
      <c r="D9492" s="13">
        <v>6.666666666666667</v>
      </c>
      <c r="E9492" s="13">
        <v>11.48936170212766</v>
      </c>
      <c r="F9492" s="13">
        <v>17.080392491953631</v>
      </c>
      <c r="G9492" s="13">
        <v>3.2777777777777777</v>
      </c>
      <c r="H9492" s="13">
        <v>2.3132530120481927</v>
      </c>
      <c r="I9492" s="13">
        <v>1.4</v>
      </c>
      <c r="J9492" s="13">
        <v>3.5714285714285716</v>
      </c>
      <c r="K9492" s="13">
        <v>0.6</v>
      </c>
      <c r="L9492" s="13">
        <v>3.3333333333333335</v>
      </c>
      <c r="M9492" s="13">
        <v>13.571428571428573</v>
      </c>
    </row>
    <row r="9493" spans="2:13">
      <c r="B9493" s="10">
        <v>9490</v>
      </c>
      <c r="C9493" s="13">
        <v>1.2</v>
      </c>
      <c r="D9493" s="13">
        <v>3.3333333333333335</v>
      </c>
      <c r="E9493" s="13">
        <v>12.558139534883722</v>
      </c>
      <c r="F9493" s="13">
        <v>20.347194261251879</v>
      </c>
      <c r="G9493" s="13">
        <v>3.5223880597014925</v>
      </c>
      <c r="H9493" s="13">
        <v>4.2666666666666666</v>
      </c>
      <c r="I9493" s="13">
        <v>0.8</v>
      </c>
      <c r="J9493" s="13">
        <v>6.25</v>
      </c>
      <c r="K9493" s="13">
        <v>0.1</v>
      </c>
      <c r="L9493" s="13">
        <v>20</v>
      </c>
      <c r="M9493" s="13">
        <v>29.583333333333336</v>
      </c>
    </row>
    <row r="9494" spans="2:13">
      <c r="B9494" s="10">
        <v>9491</v>
      </c>
      <c r="C9494" s="13">
        <v>0.8</v>
      </c>
      <c r="D9494" s="13">
        <v>5</v>
      </c>
      <c r="E9494" s="13">
        <v>10.188679245283019</v>
      </c>
      <c r="F9494" s="13">
        <v>17.115663372267147</v>
      </c>
      <c r="G9494" s="13">
        <v>3.3714285714285714</v>
      </c>
      <c r="H9494" s="13">
        <v>3.5555555555555554</v>
      </c>
      <c r="I9494" s="13">
        <v>1.6</v>
      </c>
      <c r="J9494" s="13">
        <v>3.125</v>
      </c>
      <c r="K9494" s="13">
        <v>0.6</v>
      </c>
      <c r="L9494" s="13">
        <v>3.3333333333333335</v>
      </c>
      <c r="M9494" s="13">
        <v>11.458333333333334</v>
      </c>
    </row>
    <row r="9495" spans="2:13">
      <c r="B9495" s="10">
        <v>9492</v>
      </c>
      <c r="C9495" s="13">
        <v>0.4</v>
      </c>
      <c r="D9495" s="13">
        <v>10</v>
      </c>
      <c r="E9495" s="13">
        <v>8.8524590163934427</v>
      </c>
      <c r="F9495" s="13">
        <v>17.251921278732603</v>
      </c>
      <c r="G9495" s="13">
        <v>3.7165354330708662</v>
      </c>
      <c r="H9495" s="13">
        <v>4.6829268292682924</v>
      </c>
      <c r="I9495" s="13">
        <v>1</v>
      </c>
      <c r="J9495" s="13">
        <v>5</v>
      </c>
      <c r="K9495" s="13">
        <v>0.1</v>
      </c>
      <c r="L9495" s="13">
        <v>20</v>
      </c>
      <c r="M9495" s="13">
        <v>35</v>
      </c>
    </row>
    <row r="9496" spans="2:13">
      <c r="B9496" s="10">
        <v>9493</v>
      </c>
      <c r="C9496" s="13">
        <v>1.2</v>
      </c>
      <c r="D9496" s="13">
        <v>3.3333333333333335</v>
      </c>
      <c r="E9496" s="13">
        <v>15.428571428571429</v>
      </c>
      <c r="F9496" s="13">
        <v>22.044081632653061</v>
      </c>
      <c r="G9496" s="13">
        <v>2.6971428571428571</v>
      </c>
      <c r="H9496" s="13">
        <v>3.9183673469387754</v>
      </c>
      <c r="I9496" s="13">
        <v>0.6</v>
      </c>
      <c r="J9496" s="13">
        <v>8.3333333333333339</v>
      </c>
      <c r="K9496" s="13">
        <v>0.6</v>
      </c>
      <c r="L9496" s="13">
        <v>3.3333333333333335</v>
      </c>
      <c r="M9496" s="13">
        <v>15.000000000000002</v>
      </c>
    </row>
    <row r="9497" spans="2:13">
      <c r="B9497" s="10">
        <v>9494</v>
      </c>
      <c r="C9497" s="13">
        <v>0.2</v>
      </c>
      <c r="D9497" s="13">
        <v>20</v>
      </c>
      <c r="E9497" s="13">
        <v>11.739130434782609</v>
      </c>
      <c r="F9497" s="13">
        <v>20.179088666596044</v>
      </c>
      <c r="G9497" s="13">
        <v>2.7928994082840237</v>
      </c>
      <c r="H9497" s="13">
        <v>5.6470588235294121</v>
      </c>
      <c r="I9497" s="13">
        <v>1.4</v>
      </c>
      <c r="J9497" s="13">
        <v>3.5714285714285716</v>
      </c>
      <c r="K9497" s="13">
        <v>0.2</v>
      </c>
      <c r="L9497" s="13">
        <v>10</v>
      </c>
      <c r="M9497" s="13">
        <v>33.571428571428569</v>
      </c>
    </row>
    <row r="9498" spans="2:13">
      <c r="B9498" s="10">
        <v>9495</v>
      </c>
      <c r="C9498" s="13">
        <v>0.4</v>
      </c>
      <c r="D9498" s="13">
        <v>10</v>
      </c>
      <c r="E9498" s="13">
        <v>10.188679245283019</v>
      </c>
      <c r="F9498" s="13">
        <v>19.369569404531692</v>
      </c>
      <c r="G9498" s="13">
        <v>2.9873417721518987</v>
      </c>
      <c r="H9498" s="13">
        <v>6.193548387096774</v>
      </c>
      <c r="I9498" s="13">
        <v>0.8</v>
      </c>
      <c r="J9498" s="13">
        <v>6.25</v>
      </c>
      <c r="K9498" s="13">
        <v>0.2</v>
      </c>
      <c r="L9498" s="13">
        <v>10</v>
      </c>
      <c r="M9498" s="13">
        <v>26.25</v>
      </c>
    </row>
    <row r="9499" spans="2:13">
      <c r="B9499" s="10">
        <v>9496</v>
      </c>
      <c r="C9499" s="13">
        <v>0.4</v>
      </c>
      <c r="D9499" s="13">
        <v>10</v>
      </c>
      <c r="E9499" s="13">
        <v>14.594594594594593</v>
      </c>
      <c r="F9499" s="13">
        <v>21.13577106518283</v>
      </c>
      <c r="G9499" s="13">
        <v>2.776470588235294</v>
      </c>
      <c r="H9499" s="13">
        <v>3.7647058823529411</v>
      </c>
      <c r="I9499" s="13">
        <v>1</v>
      </c>
      <c r="J9499" s="13">
        <v>5</v>
      </c>
      <c r="K9499" s="13">
        <v>0.8</v>
      </c>
      <c r="L9499" s="13">
        <v>2.5</v>
      </c>
      <c r="M9499" s="13">
        <v>17.5</v>
      </c>
    </row>
    <row r="9500" spans="2:13">
      <c r="B9500" s="10">
        <v>9497</v>
      </c>
      <c r="C9500" s="13">
        <v>1.4</v>
      </c>
      <c r="D9500" s="13">
        <v>2.8571428571428572</v>
      </c>
      <c r="E9500" s="13">
        <v>11.020408163265305</v>
      </c>
      <c r="F9500" s="13">
        <v>16.825042744370474</v>
      </c>
      <c r="G9500" s="13">
        <v>2.3137254901960782</v>
      </c>
      <c r="H9500" s="13">
        <v>3.4909090909090907</v>
      </c>
      <c r="I9500" s="13">
        <v>1.6</v>
      </c>
      <c r="J9500" s="13">
        <v>3.125</v>
      </c>
      <c r="K9500" s="13">
        <v>0.4</v>
      </c>
      <c r="L9500" s="13">
        <v>5</v>
      </c>
      <c r="M9500" s="13">
        <v>10.982142857142858</v>
      </c>
    </row>
    <row r="9501" spans="2:13">
      <c r="B9501" s="10">
        <v>9498</v>
      </c>
      <c r="C9501" s="13">
        <v>0.8</v>
      </c>
      <c r="D9501" s="13">
        <v>5</v>
      </c>
      <c r="E9501" s="13">
        <v>9.8181818181818166</v>
      </c>
      <c r="F9501" s="13">
        <v>16.847943722943718</v>
      </c>
      <c r="G9501" s="13">
        <v>2.458333333333333</v>
      </c>
      <c r="H9501" s="13">
        <v>4.5714285714285712</v>
      </c>
      <c r="I9501" s="13">
        <v>0.8</v>
      </c>
      <c r="J9501" s="13">
        <v>6.25</v>
      </c>
      <c r="K9501" s="13">
        <v>0.6</v>
      </c>
      <c r="L9501" s="13">
        <v>3.3333333333333335</v>
      </c>
      <c r="M9501" s="13">
        <v>14.583333333333334</v>
      </c>
    </row>
    <row r="9502" spans="2:13">
      <c r="B9502" s="10">
        <v>9499</v>
      </c>
      <c r="C9502" s="13">
        <v>1</v>
      </c>
      <c r="D9502" s="13">
        <v>4</v>
      </c>
      <c r="E9502" s="13">
        <v>12</v>
      </c>
      <c r="F9502" s="13">
        <v>19.829102167182661</v>
      </c>
      <c r="G9502" s="13">
        <v>2.776470588235294</v>
      </c>
      <c r="H9502" s="13">
        <v>5.0526315789473681</v>
      </c>
      <c r="I9502" s="13">
        <v>0.8</v>
      </c>
      <c r="J9502" s="13">
        <v>6.25</v>
      </c>
      <c r="K9502" s="13">
        <v>0.6</v>
      </c>
      <c r="L9502" s="13">
        <v>3.3333333333333335</v>
      </c>
      <c r="M9502" s="13">
        <v>13.583333333333334</v>
      </c>
    </row>
    <row r="9503" spans="2:13">
      <c r="B9503" s="10">
        <v>9500</v>
      </c>
      <c r="C9503" s="13">
        <v>0.8</v>
      </c>
      <c r="D9503" s="13">
        <v>5</v>
      </c>
      <c r="E9503" s="13">
        <v>13.5</v>
      </c>
      <c r="F9503" s="13">
        <v>19.07704641350211</v>
      </c>
      <c r="G9503" s="13">
        <v>3.1466666666666669</v>
      </c>
      <c r="H9503" s="13">
        <v>2.4303797468354431</v>
      </c>
      <c r="I9503" s="13">
        <v>0.8</v>
      </c>
      <c r="J9503" s="13">
        <v>6.25</v>
      </c>
      <c r="K9503" s="13">
        <v>0.6</v>
      </c>
      <c r="L9503" s="13">
        <v>3.3333333333333335</v>
      </c>
      <c r="M9503" s="13">
        <v>14.583333333333334</v>
      </c>
    </row>
    <row r="9504" spans="2:13">
      <c r="B9504" s="10">
        <v>9501</v>
      </c>
      <c r="C9504" s="13">
        <v>1.2</v>
      </c>
      <c r="D9504" s="13">
        <v>3.3333333333333335</v>
      </c>
      <c r="E9504" s="13">
        <v>13.170731707317072</v>
      </c>
      <c r="F9504" s="13">
        <v>20.730965625445727</v>
      </c>
      <c r="G9504" s="13">
        <v>2.7602339181286553</v>
      </c>
      <c r="H9504" s="13">
        <v>4.8</v>
      </c>
      <c r="I9504" s="13">
        <v>0.8</v>
      </c>
      <c r="J9504" s="13">
        <v>6.25</v>
      </c>
      <c r="K9504" s="13">
        <v>0.4</v>
      </c>
      <c r="L9504" s="13">
        <v>5</v>
      </c>
      <c r="M9504" s="13">
        <v>14.583333333333334</v>
      </c>
    </row>
    <row r="9505" spans="2:13">
      <c r="B9505" s="10">
        <v>9502</v>
      </c>
      <c r="C9505" s="13">
        <v>0.8</v>
      </c>
      <c r="D9505" s="13">
        <v>5</v>
      </c>
      <c r="E9505" s="13">
        <v>10.384615384615385</v>
      </c>
      <c r="F9505" s="13">
        <v>17.304848093083386</v>
      </c>
      <c r="G9505" s="13">
        <v>3.9663865546218489</v>
      </c>
      <c r="H9505" s="13">
        <v>2.953846153846154</v>
      </c>
      <c r="I9505" s="13">
        <v>0.4</v>
      </c>
      <c r="J9505" s="13">
        <v>12.5</v>
      </c>
      <c r="K9505" s="13">
        <v>0.2</v>
      </c>
      <c r="L9505" s="13">
        <v>10</v>
      </c>
      <c r="M9505" s="13">
        <v>27.5</v>
      </c>
    </row>
    <row r="9506" spans="2:13">
      <c r="B9506" s="10">
        <v>9503</v>
      </c>
      <c r="C9506" s="13">
        <v>0.8</v>
      </c>
      <c r="D9506" s="13">
        <v>5</v>
      </c>
      <c r="E9506" s="13">
        <v>9.1525423728813564</v>
      </c>
      <c r="F9506" s="13">
        <v>16.363970944309926</v>
      </c>
      <c r="G9506" s="13">
        <v>3.3714285714285714</v>
      </c>
      <c r="H9506" s="13">
        <v>3.84</v>
      </c>
      <c r="I9506" s="13">
        <v>0.8</v>
      </c>
      <c r="J9506" s="13">
        <v>6.25</v>
      </c>
      <c r="K9506" s="13">
        <v>0.4</v>
      </c>
      <c r="L9506" s="13">
        <v>5</v>
      </c>
      <c r="M9506" s="13">
        <v>16.25</v>
      </c>
    </row>
    <row r="9507" spans="2:13">
      <c r="B9507" s="10">
        <v>9504</v>
      </c>
      <c r="C9507" s="13">
        <v>0.8</v>
      </c>
      <c r="D9507" s="13">
        <v>5</v>
      </c>
      <c r="E9507" s="13">
        <v>11.020408163265305</v>
      </c>
      <c r="F9507" s="13">
        <v>20.370408163265303</v>
      </c>
      <c r="G9507" s="13">
        <v>2.95</v>
      </c>
      <c r="H9507" s="13">
        <v>6.4</v>
      </c>
      <c r="I9507" s="13">
        <v>0.6</v>
      </c>
      <c r="J9507" s="13">
        <v>8.3333333333333339</v>
      </c>
      <c r="K9507" s="13">
        <v>0.4</v>
      </c>
      <c r="L9507" s="13">
        <v>5</v>
      </c>
      <c r="M9507" s="13">
        <v>18.333333333333336</v>
      </c>
    </row>
    <row r="9508" spans="2:13">
      <c r="B9508" s="10">
        <v>9505</v>
      </c>
      <c r="C9508" s="13">
        <v>1</v>
      </c>
      <c r="D9508" s="13">
        <v>4</v>
      </c>
      <c r="E9508" s="13">
        <v>13.5</v>
      </c>
      <c r="F9508" s="13">
        <v>19.423121498937608</v>
      </c>
      <c r="G9508" s="13">
        <v>2.8263473053892216</v>
      </c>
      <c r="H9508" s="13">
        <v>3.096774193548387</v>
      </c>
      <c r="I9508" s="13">
        <v>1.4</v>
      </c>
      <c r="J9508" s="13">
        <v>3.5714285714285716</v>
      </c>
      <c r="K9508" s="13">
        <v>0.6</v>
      </c>
      <c r="L9508" s="13">
        <v>3.3333333333333335</v>
      </c>
      <c r="M9508" s="13">
        <v>10.904761904761905</v>
      </c>
    </row>
    <row r="9509" spans="2:13">
      <c r="B9509" s="10">
        <v>9506</v>
      </c>
      <c r="C9509" s="13">
        <v>0.8</v>
      </c>
      <c r="D9509" s="13">
        <v>5</v>
      </c>
      <c r="E9509" s="13">
        <v>11.48936170212766</v>
      </c>
      <c r="F9509" s="13">
        <v>19.873200085966044</v>
      </c>
      <c r="G9509" s="13">
        <v>2.3838383838383841</v>
      </c>
      <c r="H9509" s="13">
        <v>6</v>
      </c>
      <c r="I9509" s="13">
        <v>0.6</v>
      </c>
      <c r="J9509" s="13">
        <v>8.3333333333333339</v>
      </c>
      <c r="K9509" s="13">
        <v>0.2</v>
      </c>
      <c r="L9509" s="13">
        <v>10</v>
      </c>
      <c r="M9509" s="13">
        <v>23.333333333333336</v>
      </c>
    </row>
    <row r="9510" spans="2:13">
      <c r="B9510" s="10">
        <v>9507</v>
      </c>
      <c r="C9510" s="13">
        <v>0.6</v>
      </c>
      <c r="D9510" s="13">
        <v>6.666666666666667</v>
      </c>
      <c r="E9510" s="13">
        <v>11.020408163265305</v>
      </c>
      <c r="F9510" s="13">
        <v>16.948731862687271</v>
      </c>
      <c r="G9510" s="13">
        <v>2.7283236994219653</v>
      </c>
      <c r="H9510" s="13">
        <v>3.2</v>
      </c>
      <c r="I9510" s="13">
        <v>1</v>
      </c>
      <c r="J9510" s="13">
        <v>5</v>
      </c>
      <c r="K9510" s="13">
        <v>0.2</v>
      </c>
      <c r="L9510" s="13">
        <v>10</v>
      </c>
      <c r="M9510" s="13">
        <v>21.666666666666668</v>
      </c>
    </row>
    <row r="9511" spans="2:13">
      <c r="B9511" s="10">
        <v>9508</v>
      </c>
      <c r="C9511" s="13">
        <v>0.8</v>
      </c>
      <c r="D9511" s="13">
        <v>5</v>
      </c>
      <c r="E9511" s="13">
        <v>8.1818181818181817</v>
      </c>
      <c r="F9511" s="13">
        <v>15.01534404499364</v>
      </c>
      <c r="G9511" s="13">
        <v>3.2108843537414966</v>
      </c>
      <c r="H9511" s="13">
        <v>3.6226415094339623</v>
      </c>
      <c r="I9511" s="13">
        <v>1.2</v>
      </c>
      <c r="J9511" s="13">
        <v>4.166666666666667</v>
      </c>
      <c r="K9511" s="13">
        <v>0.2</v>
      </c>
      <c r="L9511" s="13">
        <v>10</v>
      </c>
      <c r="M9511" s="13">
        <v>19.166666666666668</v>
      </c>
    </row>
    <row r="9512" spans="2:13">
      <c r="B9512" s="10">
        <v>9509</v>
      </c>
      <c r="C9512" s="13">
        <v>0.8</v>
      </c>
      <c r="D9512" s="13">
        <v>5</v>
      </c>
      <c r="E9512" s="13">
        <v>17.419354838709676</v>
      </c>
      <c r="F9512" s="13">
        <v>23.727013385999559</v>
      </c>
      <c r="G9512" s="13">
        <v>3.2108843537414966</v>
      </c>
      <c r="H9512" s="13">
        <v>3.096774193548387</v>
      </c>
      <c r="I9512" s="13">
        <v>0.8</v>
      </c>
      <c r="J9512" s="13">
        <v>6.25</v>
      </c>
      <c r="K9512" s="13">
        <v>0.4</v>
      </c>
      <c r="L9512" s="13">
        <v>5</v>
      </c>
      <c r="M9512" s="13">
        <v>16.25</v>
      </c>
    </row>
    <row r="9513" spans="2:13">
      <c r="B9513" s="10">
        <v>9510</v>
      </c>
      <c r="C9513" s="13">
        <v>1</v>
      </c>
      <c r="D9513" s="13">
        <v>4</v>
      </c>
      <c r="E9513" s="13">
        <v>11.739130434782609</v>
      </c>
      <c r="F9513" s="13">
        <v>18.357259653683286</v>
      </c>
      <c r="G9513" s="13">
        <v>3.4705882352941178</v>
      </c>
      <c r="H9513" s="13">
        <v>3.1475409836065573</v>
      </c>
      <c r="I9513" s="13">
        <v>0.6</v>
      </c>
      <c r="J9513" s="13">
        <v>8.3333333333333339</v>
      </c>
      <c r="K9513" s="13">
        <v>0.4</v>
      </c>
      <c r="L9513" s="13">
        <v>5</v>
      </c>
      <c r="M9513" s="13">
        <v>17.333333333333336</v>
      </c>
    </row>
    <row r="9514" spans="2:13">
      <c r="B9514" s="10">
        <v>9511</v>
      </c>
      <c r="C9514" s="13">
        <v>0.4</v>
      </c>
      <c r="D9514" s="13">
        <v>10</v>
      </c>
      <c r="E9514" s="13">
        <v>12.272727272727273</v>
      </c>
      <c r="F9514" s="13">
        <v>19.10006904487917</v>
      </c>
      <c r="G9514" s="13">
        <v>2.9873417721518987</v>
      </c>
      <c r="H9514" s="13">
        <v>3.84</v>
      </c>
      <c r="I9514" s="13">
        <v>1.2</v>
      </c>
      <c r="J9514" s="13">
        <v>4.166666666666667</v>
      </c>
      <c r="K9514" s="13">
        <v>0.4</v>
      </c>
      <c r="L9514" s="13">
        <v>5</v>
      </c>
      <c r="M9514" s="13">
        <v>19.166666666666668</v>
      </c>
    </row>
    <row r="9515" spans="2:13">
      <c r="B9515" s="10">
        <v>9512</v>
      </c>
      <c r="C9515" s="13">
        <v>0.6</v>
      </c>
      <c r="D9515" s="13">
        <v>6.666666666666667</v>
      </c>
      <c r="E9515" s="13">
        <v>12</v>
      </c>
      <c r="F9515" s="13">
        <v>22.396689655172413</v>
      </c>
      <c r="G9515" s="13">
        <v>3.7759999999999998</v>
      </c>
      <c r="H9515" s="13">
        <v>6.6206896551724137</v>
      </c>
      <c r="I9515" s="13">
        <v>1</v>
      </c>
      <c r="J9515" s="13">
        <v>5</v>
      </c>
      <c r="K9515" s="13">
        <v>0.8</v>
      </c>
      <c r="L9515" s="13">
        <v>2.5</v>
      </c>
      <c r="M9515" s="13">
        <v>14.166666666666668</v>
      </c>
    </row>
    <row r="9516" spans="2:13">
      <c r="B9516" s="10">
        <v>9513</v>
      </c>
      <c r="C9516" s="13">
        <v>0.4</v>
      </c>
      <c r="D9516" s="13">
        <v>10</v>
      </c>
      <c r="E9516" s="13">
        <v>10.188679245283019</v>
      </c>
      <c r="F9516" s="13">
        <v>15.940313232211123</v>
      </c>
      <c r="G9516" s="13">
        <v>3.0849673202614376</v>
      </c>
      <c r="H9516" s="13">
        <v>2.6666666666666665</v>
      </c>
      <c r="I9516" s="13">
        <v>1.2</v>
      </c>
      <c r="J9516" s="13">
        <v>4.166666666666667</v>
      </c>
      <c r="K9516" s="13">
        <v>0.2</v>
      </c>
      <c r="L9516" s="13">
        <v>10</v>
      </c>
      <c r="M9516" s="13">
        <v>24.166666666666668</v>
      </c>
    </row>
    <row r="9517" spans="2:13">
      <c r="B9517" s="10">
        <v>9514</v>
      </c>
      <c r="C9517" s="13">
        <v>1.2</v>
      </c>
      <c r="D9517" s="13">
        <v>3.3333333333333335</v>
      </c>
      <c r="E9517" s="13">
        <v>13.5</v>
      </c>
      <c r="F9517" s="13">
        <v>20.847899159663868</v>
      </c>
      <c r="G9517" s="13">
        <v>2.776470588235294</v>
      </c>
      <c r="H9517" s="13">
        <v>4.5714285714285712</v>
      </c>
      <c r="I9517" s="13">
        <v>0.8</v>
      </c>
      <c r="J9517" s="13">
        <v>6.25</v>
      </c>
      <c r="K9517" s="13">
        <v>0.2</v>
      </c>
      <c r="L9517" s="13">
        <v>10</v>
      </c>
      <c r="M9517" s="13">
        <v>19.583333333333336</v>
      </c>
    </row>
    <row r="9518" spans="2:13">
      <c r="B9518" s="10">
        <v>9515</v>
      </c>
      <c r="C9518" s="13">
        <v>0.4</v>
      </c>
      <c r="D9518" s="13">
        <v>10</v>
      </c>
      <c r="E9518" s="13">
        <v>18.620689655172413</v>
      </c>
      <c r="F9518" s="13">
        <v>26.142528735632183</v>
      </c>
      <c r="G9518" s="13">
        <v>3.2551724137931033</v>
      </c>
      <c r="H9518" s="13">
        <v>4.2666666666666666</v>
      </c>
      <c r="I9518" s="13">
        <v>1</v>
      </c>
      <c r="J9518" s="13">
        <v>5</v>
      </c>
      <c r="K9518" s="13">
        <v>0.6</v>
      </c>
      <c r="L9518" s="13">
        <v>3.3333333333333335</v>
      </c>
      <c r="M9518" s="13">
        <v>18.333333333333332</v>
      </c>
    </row>
    <row r="9519" spans="2:13">
      <c r="B9519" s="10">
        <v>9516</v>
      </c>
      <c r="C9519" s="13">
        <v>0.6</v>
      </c>
      <c r="D9519" s="13">
        <v>6.666666666666667</v>
      </c>
      <c r="E9519" s="13">
        <v>12</v>
      </c>
      <c r="F9519" s="13">
        <v>23.772434017595309</v>
      </c>
      <c r="G9519" s="13">
        <v>3.0451612903225804</v>
      </c>
      <c r="H9519" s="13">
        <v>8.7272727272727266</v>
      </c>
      <c r="I9519" s="13">
        <v>0.8</v>
      </c>
      <c r="J9519" s="13">
        <v>6.25</v>
      </c>
      <c r="K9519" s="13">
        <v>0.2</v>
      </c>
      <c r="L9519" s="13">
        <v>10</v>
      </c>
      <c r="M9519" s="13">
        <v>22.916666666666668</v>
      </c>
    </row>
    <row r="9520" spans="2:13">
      <c r="B9520" s="10">
        <v>9517</v>
      </c>
      <c r="C9520" s="13">
        <v>1</v>
      </c>
      <c r="D9520" s="13">
        <v>4</v>
      </c>
      <c r="E9520" s="13">
        <v>14.210526315789473</v>
      </c>
      <c r="F9520" s="13">
        <v>26.500974658869392</v>
      </c>
      <c r="G9520" s="13">
        <v>2.1851851851851851</v>
      </c>
      <c r="H9520" s="13">
        <v>10.105263157894736</v>
      </c>
      <c r="I9520" s="13">
        <v>1.2</v>
      </c>
      <c r="J9520" s="13">
        <v>4.166666666666667</v>
      </c>
      <c r="K9520" s="13">
        <v>0.6</v>
      </c>
      <c r="L9520" s="13">
        <v>3.3333333333333335</v>
      </c>
      <c r="M9520" s="13">
        <v>11.500000000000002</v>
      </c>
    </row>
    <row r="9521" spans="2:13">
      <c r="B9521" s="10">
        <v>9518</v>
      </c>
      <c r="C9521" s="13">
        <v>0.2</v>
      </c>
      <c r="D9521" s="13">
        <v>20</v>
      </c>
      <c r="E9521" s="13">
        <v>10.188679245283019</v>
      </c>
      <c r="F9521" s="13">
        <v>17.660164951104377</v>
      </c>
      <c r="G9521" s="13">
        <v>3.0063694267515921</v>
      </c>
      <c r="H9521" s="13">
        <v>4.4651162790697674</v>
      </c>
      <c r="I9521" s="13">
        <v>0.8</v>
      </c>
      <c r="J9521" s="13">
        <v>6.25</v>
      </c>
      <c r="K9521" s="13">
        <v>0.4</v>
      </c>
      <c r="L9521" s="13">
        <v>5</v>
      </c>
      <c r="M9521" s="13">
        <v>31.25</v>
      </c>
    </row>
    <row r="9522" spans="2:13">
      <c r="B9522" s="10">
        <v>9519</v>
      </c>
      <c r="C9522" s="13">
        <v>1</v>
      </c>
      <c r="D9522" s="13">
        <v>4</v>
      </c>
      <c r="E9522" s="13">
        <v>13.846153846153847</v>
      </c>
      <c r="F9522" s="13">
        <v>23.72893772893773</v>
      </c>
      <c r="G9522" s="13">
        <v>3.0256410256410255</v>
      </c>
      <c r="H9522" s="13">
        <v>6.8571428571428568</v>
      </c>
      <c r="I9522" s="13">
        <v>1.2</v>
      </c>
      <c r="J9522" s="13">
        <v>4.166666666666667</v>
      </c>
      <c r="K9522" s="13">
        <v>0.4</v>
      </c>
      <c r="L9522" s="13">
        <v>5</v>
      </c>
      <c r="M9522" s="13">
        <v>13.166666666666668</v>
      </c>
    </row>
    <row r="9523" spans="2:13">
      <c r="B9523" s="10">
        <v>9520</v>
      </c>
      <c r="C9523" s="13">
        <v>1.4</v>
      </c>
      <c r="D9523" s="13">
        <v>2.8571428571428572</v>
      </c>
      <c r="E9523" s="13">
        <v>10.8</v>
      </c>
      <c r="F9523" s="13">
        <v>17.219234972677597</v>
      </c>
      <c r="G9523" s="13">
        <v>2.5792349726775954</v>
      </c>
      <c r="H9523" s="13">
        <v>3.84</v>
      </c>
      <c r="I9523" s="13">
        <v>1</v>
      </c>
      <c r="J9523" s="13">
        <v>5</v>
      </c>
      <c r="K9523" s="13">
        <v>0.2</v>
      </c>
      <c r="L9523" s="13">
        <v>10</v>
      </c>
      <c r="M9523" s="13">
        <v>17.857142857142858</v>
      </c>
    </row>
    <row r="9524" spans="2:13">
      <c r="B9524" s="10">
        <v>9521</v>
      </c>
      <c r="C9524" s="13">
        <v>0.6</v>
      </c>
      <c r="D9524" s="13">
        <v>6.666666666666667</v>
      </c>
      <c r="E9524" s="13">
        <v>10.8</v>
      </c>
      <c r="F9524" s="13">
        <v>16.591871696737744</v>
      </c>
      <c r="G9524" s="13">
        <v>2.5376344086021505</v>
      </c>
      <c r="H9524" s="13">
        <v>3.2542372881355934</v>
      </c>
      <c r="I9524" s="13">
        <v>1.2</v>
      </c>
      <c r="J9524" s="13">
        <v>4.166666666666667</v>
      </c>
      <c r="K9524" s="13">
        <v>0.2</v>
      </c>
      <c r="L9524" s="13">
        <v>10</v>
      </c>
      <c r="M9524" s="13">
        <v>20.833333333333336</v>
      </c>
    </row>
    <row r="9525" spans="2:13">
      <c r="B9525" s="10">
        <v>9522</v>
      </c>
      <c r="C9525" s="13">
        <v>0.6</v>
      </c>
      <c r="D9525" s="13">
        <v>6.666666666666667</v>
      </c>
      <c r="E9525" s="13">
        <v>18.620689655172413</v>
      </c>
      <c r="F9525" s="13">
        <v>27.349706441743155</v>
      </c>
      <c r="G9525" s="13">
        <v>3.3956834532374103</v>
      </c>
      <c r="H9525" s="13">
        <v>5.333333333333333</v>
      </c>
      <c r="I9525" s="13">
        <v>0.8</v>
      </c>
      <c r="J9525" s="13">
        <v>6.25</v>
      </c>
      <c r="K9525" s="13">
        <v>0.4</v>
      </c>
      <c r="L9525" s="13">
        <v>5</v>
      </c>
      <c r="M9525" s="13">
        <v>17.916666666666668</v>
      </c>
    </row>
    <row r="9526" spans="2:13">
      <c r="B9526" s="10">
        <v>9523</v>
      </c>
      <c r="C9526" s="13">
        <v>0.6</v>
      </c>
      <c r="D9526" s="13">
        <v>6.666666666666667</v>
      </c>
      <c r="E9526" s="13">
        <v>10</v>
      </c>
      <c r="F9526" s="13">
        <v>17.676691729323309</v>
      </c>
      <c r="G9526" s="13">
        <v>3.1052631578947372</v>
      </c>
      <c r="H9526" s="13">
        <v>4.5714285714285712</v>
      </c>
      <c r="I9526" s="13">
        <v>0.6</v>
      </c>
      <c r="J9526" s="13">
        <v>8.3333333333333339</v>
      </c>
      <c r="K9526" s="13">
        <v>0.6</v>
      </c>
      <c r="L9526" s="13">
        <v>3.3333333333333335</v>
      </c>
      <c r="M9526" s="13">
        <v>18.333333333333332</v>
      </c>
    </row>
    <row r="9527" spans="2:13">
      <c r="B9527" s="10">
        <v>9524</v>
      </c>
      <c r="C9527" s="13">
        <v>1.4</v>
      </c>
      <c r="D9527" s="13">
        <v>2.8571428571428572</v>
      </c>
      <c r="E9527" s="13">
        <v>15.428571428571429</v>
      </c>
      <c r="F9527" s="13">
        <v>23.884048181920519</v>
      </c>
      <c r="G9527" s="13">
        <v>4.3703703703703702</v>
      </c>
      <c r="H9527" s="13">
        <v>4.0851063829787231</v>
      </c>
      <c r="I9527" s="13">
        <v>0.4</v>
      </c>
      <c r="J9527" s="13">
        <v>12.5</v>
      </c>
      <c r="K9527" s="13">
        <v>0.6</v>
      </c>
      <c r="L9527" s="13">
        <v>3.3333333333333335</v>
      </c>
      <c r="M9527" s="13">
        <v>18.69047619047619</v>
      </c>
    </row>
    <row r="9528" spans="2:13">
      <c r="B9528" s="10">
        <v>9525</v>
      </c>
      <c r="C9528" s="13">
        <v>0.2</v>
      </c>
      <c r="D9528" s="13">
        <v>20</v>
      </c>
      <c r="E9528" s="13">
        <v>7.9411764705882346</v>
      </c>
      <c r="F9528" s="13">
        <v>14.633541185191644</v>
      </c>
      <c r="G9528" s="13">
        <v>3.3239436619718314</v>
      </c>
      <c r="H9528" s="13">
        <v>3.3684210526315788</v>
      </c>
      <c r="I9528" s="13">
        <v>0.6</v>
      </c>
      <c r="J9528" s="13">
        <v>8.3333333333333339</v>
      </c>
      <c r="K9528" s="13">
        <v>0.4</v>
      </c>
      <c r="L9528" s="13">
        <v>5</v>
      </c>
      <c r="M9528" s="13">
        <v>33.333333333333336</v>
      </c>
    </row>
    <row r="9529" spans="2:13">
      <c r="B9529" s="10">
        <v>9526</v>
      </c>
      <c r="C9529" s="13">
        <v>0.8</v>
      </c>
      <c r="D9529" s="13">
        <v>5</v>
      </c>
      <c r="E9529" s="13">
        <v>15.428571428571429</v>
      </c>
      <c r="F9529" s="13">
        <v>23.908571428571427</v>
      </c>
      <c r="G9529" s="13">
        <v>3.1466666666666669</v>
      </c>
      <c r="H9529" s="13">
        <v>5.333333333333333</v>
      </c>
      <c r="I9529" s="13">
        <v>1.2</v>
      </c>
      <c r="J9529" s="13">
        <v>4.166666666666667</v>
      </c>
      <c r="K9529" s="13">
        <v>0.4</v>
      </c>
      <c r="L9529" s="13">
        <v>5</v>
      </c>
      <c r="M9529" s="13">
        <v>14.166666666666668</v>
      </c>
    </row>
    <row r="9530" spans="2:13">
      <c r="B9530" s="10">
        <v>9527</v>
      </c>
      <c r="C9530" s="13">
        <v>0.6</v>
      </c>
      <c r="D9530" s="13">
        <v>6.666666666666667</v>
      </c>
      <c r="E9530" s="13">
        <v>20</v>
      </c>
      <c r="F9530" s="13">
        <v>27.831138129010469</v>
      </c>
      <c r="G9530" s="13">
        <v>3.746031746031746</v>
      </c>
      <c r="H9530" s="13">
        <v>4.0851063829787231</v>
      </c>
      <c r="I9530" s="13">
        <v>1</v>
      </c>
      <c r="J9530" s="13">
        <v>5</v>
      </c>
      <c r="K9530" s="13">
        <v>0.4</v>
      </c>
      <c r="L9530" s="13">
        <v>5</v>
      </c>
      <c r="M9530" s="13">
        <v>16.666666666666668</v>
      </c>
    </row>
    <row r="9531" spans="2:13">
      <c r="B9531" s="10">
        <v>9528</v>
      </c>
      <c r="C9531" s="13">
        <v>1</v>
      </c>
      <c r="D9531" s="13">
        <v>4</v>
      </c>
      <c r="E9531" s="13">
        <v>9.1525423728813564</v>
      </c>
      <c r="F9531" s="13">
        <v>17.640042372881357</v>
      </c>
      <c r="G9531" s="13">
        <v>3.6875</v>
      </c>
      <c r="H9531" s="13">
        <v>4.8</v>
      </c>
      <c r="I9531" s="13">
        <v>0.6</v>
      </c>
      <c r="J9531" s="13">
        <v>8.3333333333333339</v>
      </c>
      <c r="K9531" s="13">
        <v>0.4</v>
      </c>
      <c r="L9531" s="13">
        <v>5</v>
      </c>
      <c r="M9531" s="13">
        <v>17.333333333333336</v>
      </c>
    </row>
    <row r="9532" spans="2:13">
      <c r="B9532" s="10">
        <v>9529</v>
      </c>
      <c r="C9532" s="13">
        <v>0.4</v>
      </c>
      <c r="D9532" s="13">
        <v>10</v>
      </c>
      <c r="E9532" s="13">
        <v>13.170731707317072</v>
      </c>
      <c r="F9532" s="13">
        <v>19.831592858744262</v>
      </c>
      <c r="G9532" s="13">
        <v>2.9685534591194971</v>
      </c>
      <c r="H9532" s="13">
        <v>3.6923076923076925</v>
      </c>
      <c r="I9532" s="13">
        <v>1</v>
      </c>
      <c r="J9532" s="13">
        <v>5</v>
      </c>
      <c r="K9532" s="13">
        <v>0.4</v>
      </c>
      <c r="L9532" s="13">
        <v>5</v>
      </c>
      <c r="M9532" s="13">
        <v>20</v>
      </c>
    </row>
    <row r="9533" spans="2:13">
      <c r="B9533" s="10">
        <v>9530</v>
      </c>
      <c r="C9533" s="13">
        <v>1</v>
      </c>
      <c r="D9533" s="13">
        <v>4</v>
      </c>
      <c r="E9533" s="13">
        <v>12.558139534883722</v>
      </c>
      <c r="F9533" s="13">
        <v>19.617705609834413</v>
      </c>
      <c r="G9533" s="13">
        <v>2.7928994082840237</v>
      </c>
      <c r="H9533" s="13">
        <v>4.2666666666666666</v>
      </c>
      <c r="I9533" s="13">
        <v>1.2</v>
      </c>
      <c r="J9533" s="13">
        <v>4.166666666666667</v>
      </c>
      <c r="K9533" s="13">
        <v>0.1</v>
      </c>
      <c r="L9533" s="13">
        <v>20</v>
      </c>
      <c r="M9533" s="13">
        <v>28.166666666666668</v>
      </c>
    </row>
    <row r="9534" spans="2:13">
      <c r="B9534" s="10">
        <v>9531</v>
      </c>
      <c r="C9534" s="13">
        <v>0.8</v>
      </c>
      <c r="D9534" s="13">
        <v>5</v>
      </c>
      <c r="E9534" s="13">
        <v>15.428571428571429</v>
      </c>
      <c r="F9534" s="13">
        <v>23.648988242418127</v>
      </c>
      <c r="G9534" s="13">
        <v>3.1677852348993287</v>
      </c>
      <c r="H9534" s="13">
        <v>5.0526315789473681</v>
      </c>
      <c r="I9534" s="13">
        <v>1.4</v>
      </c>
      <c r="J9534" s="13">
        <v>3.5714285714285716</v>
      </c>
      <c r="K9534" s="13">
        <v>0.4</v>
      </c>
      <c r="L9534" s="13">
        <v>5</v>
      </c>
      <c r="M9534" s="13">
        <v>13.571428571428571</v>
      </c>
    </row>
    <row r="9535" spans="2:13">
      <c r="B9535" s="10">
        <v>9532</v>
      </c>
      <c r="C9535" s="13">
        <v>0.6</v>
      </c>
      <c r="D9535" s="13">
        <v>6.666666666666667</v>
      </c>
      <c r="E9535" s="13">
        <v>7.7142857142857144</v>
      </c>
      <c r="F9535" s="13">
        <v>17.612753147235907</v>
      </c>
      <c r="G9535" s="13">
        <v>3.2777777777777777</v>
      </c>
      <c r="H9535" s="13">
        <v>6.6206896551724137</v>
      </c>
      <c r="I9535" s="13">
        <v>1.2</v>
      </c>
      <c r="J9535" s="13">
        <v>4.166666666666667</v>
      </c>
      <c r="K9535" s="13">
        <v>0.6</v>
      </c>
      <c r="L9535" s="13">
        <v>3.3333333333333335</v>
      </c>
      <c r="M9535" s="13">
        <v>14.166666666666668</v>
      </c>
    </row>
    <row r="9536" spans="2:13">
      <c r="B9536" s="10">
        <v>9533</v>
      </c>
      <c r="C9536" s="13">
        <v>0.4</v>
      </c>
      <c r="D9536" s="13">
        <v>10</v>
      </c>
      <c r="E9536" s="13">
        <v>10.588235294117647</v>
      </c>
      <c r="F9536" s="13">
        <v>17.804901960784314</v>
      </c>
      <c r="G9536" s="13">
        <v>2.95</v>
      </c>
      <c r="H9536" s="13">
        <v>4.2666666666666666</v>
      </c>
      <c r="I9536" s="13">
        <v>1.2</v>
      </c>
      <c r="J9536" s="13">
        <v>4.166666666666667</v>
      </c>
      <c r="K9536" s="13">
        <v>0.6</v>
      </c>
      <c r="L9536" s="13">
        <v>3.3333333333333335</v>
      </c>
      <c r="M9536" s="13">
        <v>17.5</v>
      </c>
    </row>
    <row r="9537" spans="2:13">
      <c r="B9537" s="10">
        <v>9534</v>
      </c>
      <c r="C9537" s="13">
        <v>0.8</v>
      </c>
      <c r="D9537" s="13">
        <v>5</v>
      </c>
      <c r="E9537" s="13">
        <v>16.875</v>
      </c>
      <c r="F9537" s="13">
        <v>23.223454963839579</v>
      </c>
      <c r="G9537" s="13">
        <v>2.7928994082840237</v>
      </c>
      <c r="H9537" s="13">
        <v>3.5555555555555554</v>
      </c>
      <c r="I9537" s="13">
        <v>1.8</v>
      </c>
      <c r="J9537" s="13">
        <v>2.7777777777777777</v>
      </c>
      <c r="K9537" s="13">
        <v>0.4</v>
      </c>
      <c r="L9537" s="13">
        <v>5</v>
      </c>
      <c r="M9537" s="13">
        <v>12.777777777777779</v>
      </c>
    </row>
    <row r="9538" spans="2:13">
      <c r="B9538" s="10">
        <v>9535</v>
      </c>
      <c r="C9538" s="13">
        <v>0.4</v>
      </c>
      <c r="D9538" s="13">
        <v>10</v>
      </c>
      <c r="E9538" s="13">
        <v>11.739130434782609</v>
      </c>
      <c r="F9538" s="13">
        <v>17.547126360425594</v>
      </c>
      <c r="G9538" s="13">
        <v>2.0432900432900434</v>
      </c>
      <c r="H9538" s="13">
        <v>3.7647058823529411</v>
      </c>
      <c r="I9538" s="13">
        <v>1</v>
      </c>
      <c r="J9538" s="13">
        <v>5</v>
      </c>
      <c r="K9538" s="13">
        <v>0.4</v>
      </c>
      <c r="L9538" s="13">
        <v>5</v>
      </c>
      <c r="M9538" s="13">
        <v>20</v>
      </c>
    </row>
    <row r="9539" spans="2:13">
      <c r="B9539" s="10">
        <v>9536</v>
      </c>
      <c r="C9539" s="13">
        <v>0.6</v>
      </c>
      <c r="D9539" s="13">
        <v>6.666666666666667</v>
      </c>
      <c r="E9539" s="13">
        <v>14.210526315789473</v>
      </c>
      <c r="F9539" s="13">
        <v>20.097431077694232</v>
      </c>
      <c r="G9539" s="13">
        <v>2.458333333333333</v>
      </c>
      <c r="H9539" s="13">
        <v>3.4285714285714284</v>
      </c>
      <c r="I9539" s="13">
        <v>1</v>
      </c>
      <c r="J9539" s="13">
        <v>5</v>
      </c>
      <c r="K9539" s="13">
        <v>0.8</v>
      </c>
      <c r="L9539" s="13">
        <v>2.5</v>
      </c>
      <c r="M9539" s="13">
        <v>14.166666666666668</v>
      </c>
    </row>
    <row r="9540" spans="2:13">
      <c r="B9540" s="10">
        <v>9537</v>
      </c>
      <c r="C9540" s="13">
        <v>0.6</v>
      </c>
      <c r="D9540" s="13">
        <v>6.666666666666667</v>
      </c>
      <c r="E9540" s="13">
        <v>17.419354838709676</v>
      </c>
      <c r="F9540" s="13">
        <v>24.866917233640493</v>
      </c>
      <c r="G9540" s="13">
        <v>2.258373205741627</v>
      </c>
      <c r="H9540" s="13">
        <v>5.1891891891891895</v>
      </c>
      <c r="I9540" s="13">
        <v>0.6</v>
      </c>
      <c r="J9540" s="13">
        <v>8.3333333333333339</v>
      </c>
      <c r="K9540" s="13">
        <v>0.4</v>
      </c>
      <c r="L9540" s="13">
        <v>5</v>
      </c>
      <c r="M9540" s="13">
        <v>20</v>
      </c>
    </row>
    <row r="9541" spans="2:13">
      <c r="B9541" s="10">
        <v>9538</v>
      </c>
      <c r="C9541" s="13">
        <v>1.4</v>
      </c>
      <c r="D9541" s="13">
        <v>2.8571428571428572</v>
      </c>
      <c r="E9541" s="13">
        <v>12.558139534883722</v>
      </c>
      <c r="F9541" s="13">
        <v>19.325694838343733</v>
      </c>
      <c r="G9541" s="13">
        <v>2.3024390243902437</v>
      </c>
      <c r="H9541" s="13">
        <v>4.4651162790697674</v>
      </c>
      <c r="I9541" s="13">
        <v>1</v>
      </c>
      <c r="J9541" s="13">
        <v>5</v>
      </c>
      <c r="K9541" s="13">
        <v>0.1</v>
      </c>
      <c r="L9541" s="13">
        <v>20</v>
      </c>
      <c r="M9541" s="13">
        <v>27.857142857142858</v>
      </c>
    </row>
    <row r="9542" spans="2:13">
      <c r="B9542" s="10">
        <v>9539</v>
      </c>
      <c r="C9542" s="13">
        <v>0.1</v>
      </c>
      <c r="D9542" s="13">
        <v>40</v>
      </c>
      <c r="E9542" s="13">
        <v>8.1818181818181817</v>
      </c>
      <c r="F9542" s="13">
        <v>17.751604717121957</v>
      </c>
      <c r="G9542" s="13">
        <v>2.7126436781609193</v>
      </c>
      <c r="H9542" s="13">
        <v>6.8571428571428568</v>
      </c>
      <c r="I9542" s="13">
        <v>1.2</v>
      </c>
      <c r="J9542" s="13">
        <v>4.166666666666667</v>
      </c>
      <c r="K9542" s="13">
        <v>0.1</v>
      </c>
      <c r="L9542" s="13">
        <v>20</v>
      </c>
      <c r="M9542" s="13">
        <v>64.166666666666657</v>
      </c>
    </row>
    <row r="9543" spans="2:13">
      <c r="B9543" s="10">
        <v>9540</v>
      </c>
      <c r="C9543" s="13">
        <v>0.6</v>
      </c>
      <c r="D9543" s="13">
        <v>6.666666666666667</v>
      </c>
      <c r="E9543" s="13">
        <v>7.9411764705882346</v>
      </c>
      <c r="F9543" s="13">
        <v>14.29214167944416</v>
      </c>
      <c r="G9543" s="13">
        <v>2.7283236994219653</v>
      </c>
      <c r="H9543" s="13">
        <v>3.6226415094339623</v>
      </c>
      <c r="I9543" s="13">
        <v>0.8</v>
      </c>
      <c r="J9543" s="13">
        <v>6.25</v>
      </c>
      <c r="K9543" s="13">
        <v>0.6</v>
      </c>
      <c r="L9543" s="13">
        <v>3.3333333333333335</v>
      </c>
      <c r="M9543" s="13">
        <v>16.25</v>
      </c>
    </row>
    <row r="9544" spans="2:13">
      <c r="B9544" s="10">
        <v>9541</v>
      </c>
      <c r="C9544" s="13">
        <v>0.6</v>
      </c>
      <c r="D9544" s="13">
        <v>6.666666666666667</v>
      </c>
      <c r="E9544" s="13">
        <v>12</v>
      </c>
      <c r="F9544" s="13">
        <v>18.022988505747126</v>
      </c>
      <c r="G9544" s="13">
        <v>2.7126436781609193</v>
      </c>
      <c r="H9544" s="13">
        <v>3.3103448275862069</v>
      </c>
      <c r="I9544" s="13">
        <v>1.2</v>
      </c>
      <c r="J9544" s="13">
        <v>4.166666666666667</v>
      </c>
      <c r="K9544" s="13">
        <v>0.4</v>
      </c>
      <c r="L9544" s="13">
        <v>5</v>
      </c>
      <c r="M9544" s="13">
        <v>15.833333333333334</v>
      </c>
    </row>
    <row r="9545" spans="2:13">
      <c r="B9545" s="10">
        <v>9542</v>
      </c>
      <c r="C9545" s="13">
        <v>0.4</v>
      </c>
      <c r="D9545" s="13">
        <v>10</v>
      </c>
      <c r="E9545" s="13">
        <v>16.875</v>
      </c>
      <c r="F9545" s="13">
        <v>23.955193236714976</v>
      </c>
      <c r="G9545" s="13">
        <v>2.2801932367149758</v>
      </c>
      <c r="H9545" s="13">
        <v>4.8</v>
      </c>
      <c r="I9545" s="13">
        <v>0.8</v>
      </c>
      <c r="J9545" s="13">
        <v>6.25</v>
      </c>
      <c r="K9545" s="13">
        <v>0.2</v>
      </c>
      <c r="L9545" s="13">
        <v>10</v>
      </c>
      <c r="M9545" s="13">
        <v>26.25</v>
      </c>
    </row>
    <row r="9546" spans="2:13">
      <c r="B9546" s="10">
        <v>9543</v>
      </c>
      <c r="C9546" s="13">
        <v>0.8</v>
      </c>
      <c r="D9546" s="13">
        <v>5</v>
      </c>
      <c r="E9546" s="13">
        <v>12.857142857142858</v>
      </c>
      <c r="F9546" s="13">
        <v>20.622418114251147</v>
      </c>
      <c r="G9546" s="13">
        <v>2.7126436781609193</v>
      </c>
      <c r="H9546" s="13">
        <v>5.0526315789473681</v>
      </c>
      <c r="I9546" s="13">
        <v>1.2</v>
      </c>
      <c r="J9546" s="13">
        <v>4.166666666666667</v>
      </c>
      <c r="K9546" s="13">
        <v>0.2</v>
      </c>
      <c r="L9546" s="13">
        <v>10</v>
      </c>
      <c r="M9546" s="13">
        <v>19.166666666666668</v>
      </c>
    </row>
    <row r="9547" spans="2:13">
      <c r="B9547" s="10">
        <v>9544</v>
      </c>
      <c r="C9547" s="13">
        <v>0.6</v>
      </c>
      <c r="D9547" s="13">
        <v>6.666666666666667</v>
      </c>
      <c r="E9547" s="13">
        <v>14.594594594594593</v>
      </c>
      <c r="F9547" s="13">
        <v>21.95933960568107</v>
      </c>
      <c r="G9547" s="13">
        <v>2.6818181818181817</v>
      </c>
      <c r="H9547" s="13">
        <v>4.6829268292682924</v>
      </c>
      <c r="I9547" s="13">
        <v>1.2</v>
      </c>
      <c r="J9547" s="13">
        <v>4.166666666666667</v>
      </c>
      <c r="K9547" s="13">
        <v>0.2</v>
      </c>
      <c r="L9547" s="13">
        <v>10</v>
      </c>
      <c r="M9547" s="13">
        <v>20.833333333333336</v>
      </c>
    </row>
    <row r="9548" spans="2:13">
      <c r="B9548" s="10">
        <v>9545</v>
      </c>
      <c r="C9548" s="13">
        <v>0.6</v>
      </c>
      <c r="D9548" s="13">
        <v>6.666666666666667</v>
      </c>
      <c r="E9548" s="13">
        <v>10.8</v>
      </c>
      <c r="F9548" s="13">
        <v>19.074156509450628</v>
      </c>
      <c r="G9548" s="13">
        <v>3.0849673202614376</v>
      </c>
      <c r="H9548" s="13">
        <v>5.1891891891891895</v>
      </c>
      <c r="I9548" s="13">
        <v>1</v>
      </c>
      <c r="J9548" s="13">
        <v>5</v>
      </c>
      <c r="K9548" s="13">
        <v>0.2</v>
      </c>
      <c r="L9548" s="13">
        <v>10</v>
      </c>
      <c r="M9548" s="13">
        <v>21.666666666666668</v>
      </c>
    </row>
    <row r="9549" spans="2:13">
      <c r="B9549" s="10">
        <v>9546</v>
      </c>
      <c r="C9549" s="13">
        <v>1</v>
      </c>
      <c r="D9549" s="13">
        <v>4</v>
      </c>
      <c r="E9549" s="13">
        <v>18</v>
      </c>
      <c r="F9549" s="13">
        <v>25.54418604651163</v>
      </c>
      <c r="G9549" s="13">
        <v>2.7441860465116279</v>
      </c>
      <c r="H9549" s="13">
        <v>4.8</v>
      </c>
      <c r="I9549" s="13">
        <v>1.2</v>
      </c>
      <c r="J9549" s="13">
        <v>4.166666666666667</v>
      </c>
      <c r="K9549" s="13">
        <v>0.4</v>
      </c>
      <c r="L9549" s="13">
        <v>5</v>
      </c>
      <c r="M9549" s="13">
        <v>13.166666666666668</v>
      </c>
    </row>
    <row r="9550" spans="2:13">
      <c r="B9550" s="10">
        <v>9547</v>
      </c>
      <c r="C9550" s="13">
        <v>1.2</v>
      </c>
      <c r="D9550" s="13">
        <v>3.3333333333333335</v>
      </c>
      <c r="E9550" s="13">
        <v>12.857142857142858</v>
      </c>
      <c r="F9550" s="13">
        <v>19.312315270935962</v>
      </c>
      <c r="G9550" s="13">
        <v>3.2551724137931033</v>
      </c>
      <c r="H9550" s="13">
        <v>3.2</v>
      </c>
      <c r="I9550" s="13">
        <v>1.2</v>
      </c>
      <c r="J9550" s="13">
        <v>4.166666666666667</v>
      </c>
      <c r="K9550" s="13">
        <v>0.6</v>
      </c>
      <c r="L9550" s="13">
        <v>3.3333333333333335</v>
      </c>
      <c r="M9550" s="13">
        <v>10.833333333333334</v>
      </c>
    </row>
    <row r="9551" spans="2:13">
      <c r="B9551" s="10">
        <v>9548</v>
      </c>
      <c r="C9551" s="13">
        <v>1</v>
      </c>
      <c r="D9551" s="13">
        <v>4</v>
      </c>
      <c r="E9551" s="13">
        <v>13.5</v>
      </c>
      <c r="F9551" s="13">
        <v>20.799740858047798</v>
      </c>
      <c r="G9551" s="13">
        <v>3.1258278145695364</v>
      </c>
      <c r="H9551" s="13">
        <v>4.1739130434782608</v>
      </c>
      <c r="I9551" s="13">
        <v>1.2</v>
      </c>
      <c r="J9551" s="13">
        <v>4.166666666666667</v>
      </c>
      <c r="K9551" s="13">
        <v>0.4</v>
      </c>
      <c r="L9551" s="13">
        <v>5</v>
      </c>
      <c r="M9551" s="13">
        <v>13.166666666666668</v>
      </c>
    </row>
    <row r="9552" spans="2:13">
      <c r="B9552" s="10">
        <v>9549</v>
      </c>
      <c r="C9552" s="13">
        <v>0.6</v>
      </c>
      <c r="D9552" s="13">
        <v>6.666666666666667</v>
      </c>
      <c r="E9552" s="13">
        <v>13.170731707317072</v>
      </c>
      <c r="F9552" s="13">
        <v>22.072962944639588</v>
      </c>
      <c r="G9552" s="13">
        <v>3.2551724137931033</v>
      </c>
      <c r="H9552" s="13">
        <v>5.6470588235294121</v>
      </c>
      <c r="I9552" s="13">
        <v>0.8</v>
      </c>
      <c r="J9552" s="13">
        <v>6.25</v>
      </c>
      <c r="K9552" s="13">
        <v>0.2</v>
      </c>
      <c r="L9552" s="13">
        <v>10</v>
      </c>
      <c r="M9552" s="13">
        <v>22.916666666666668</v>
      </c>
    </row>
    <row r="9553" spans="2:13">
      <c r="B9553" s="10">
        <v>9550</v>
      </c>
      <c r="C9553" s="13">
        <v>0.4</v>
      </c>
      <c r="D9553" s="13">
        <v>10</v>
      </c>
      <c r="E9553" s="13">
        <v>15</v>
      </c>
      <c r="F9553" s="13">
        <v>21.447734806629835</v>
      </c>
      <c r="G9553" s="13">
        <v>2.6077348066298343</v>
      </c>
      <c r="H9553" s="13">
        <v>3.84</v>
      </c>
      <c r="I9553" s="13">
        <v>0.8</v>
      </c>
      <c r="J9553" s="13">
        <v>6.25</v>
      </c>
      <c r="K9553" s="13">
        <v>0.6</v>
      </c>
      <c r="L9553" s="13">
        <v>3.3333333333333335</v>
      </c>
      <c r="M9553" s="13">
        <v>19.583333333333332</v>
      </c>
    </row>
    <row r="9554" spans="2:13">
      <c r="B9554" s="10">
        <v>9551</v>
      </c>
      <c r="C9554" s="13">
        <v>1.4</v>
      </c>
      <c r="D9554" s="13">
        <v>2.8571428571428572</v>
      </c>
      <c r="E9554" s="13">
        <v>11.48936170212766</v>
      </c>
      <c r="F9554" s="13">
        <v>19.034703317034491</v>
      </c>
      <c r="G9554" s="13">
        <v>3.3714285714285714</v>
      </c>
      <c r="H9554" s="13">
        <v>4.1739130434782608</v>
      </c>
      <c r="I9554" s="13">
        <v>0.8</v>
      </c>
      <c r="J9554" s="13">
        <v>6.25</v>
      </c>
      <c r="K9554" s="13">
        <v>0.1</v>
      </c>
      <c r="L9554" s="13">
        <v>20</v>
      </c>
      <c r="M9554" s="13">
        <v>29.107142857142858</v>
      </c>
    </row>
    <row r="9555" spans="2:13">
      <c r="B9555" s="10">
        <v>9552</v>
      </c>
      <c r="C9555" s="13">
        <v>0.8</v>
      </c>
      <c r="D9555" s="13">
        <v>5</v>
      </c>
      <c r="E9555" s="13">
        <v>11.25</v>
      </c>
      <c r="F9555" s="13">
        <v>16.862836438923395</v>
      </c>
      <c r="G9555" s="13">
        <v>2.5652173913043477</v>
      </c>
      <c r="H9555" s="13">
        <v>3.0476190476190474</v>
      </c>
      <c r="I9555" s="13">
        <v>0.8</v>
      </c>
      <c r="J9555" s="13">
        <v>6.25</v>
      </c>
      <c r="K9555" s="13">
        <v>0.6</v>
      </c>
      <c r="L9555" s="13">
        <v>3.3333333333333335</v>
      </c>
      <c r="M9555" s="13">
        <v>14.583333333333334</v>
      </c>
    </row>
    <row r="9556" spans="2:13">
      <c r="B9556" s="10">
        <v>9553</v>
      </c>
      <c r="C9556" s="13">
        <v>0.8</v>
      </c>
      <c r="D9556" s="13">
        <v>5</v>
      </c>
      <c r="E9556" s="13">
        <v>11.48936170212766</v>
      </c>
      <c r="F9556" s="13">
        <v>19.532127204622313</v>
      </c>
      <c r="G9556" s="13">
        <v>3.8688524590163937</v>
      </c>
      <c r="H9556" s="13">
        <v>4.1739130434782608</v>
      </c>
      <c r="I9556" s="13">
        <v>1.4</v>
      </c>
      <c r="J9556" s="13">
        <v>3.5714285714285716</v>
      </c>
      <c r="K9556" s="13">
        <v>0.4</v>
      </c>
      <c r="L9556" s="13">
        <v>5</v>
      </c>
      <c r="M9556" s="13">
        <v>13.571428571428571</v>
      </c>
    </row>
    <row r="9557" spans="2:13">
      <c r="B9557" s="10">
        <v>9554</v>
      </c>
      <c r="C9557" s="13">
        <v>1</v>
      </c>
      <c r="D9557" s="13">
        <v>4</v>
      </c>
      <c r="E9557" s="13">
        <v>11.48936170212766</v>
      </c>
      <c r="F9557" s="13">
        <v>19.293666985884997</v>
      </c>
      <c r="G9557" s="13">
        <v>3.2328767123287672</v>
      </c>
      <c r="H9557" s="13">
        <v>4.5714285714285712</v>
      </c>
      <c r="I9557" s="13">
        <v>0.6</v>
      </c>
      <c r="J9557" s="13">
        <v>8.3333333333333339</v>
      </c>
      <c r="K9557" s="13">
        <v>0.6</v>
      </c>
      <c r="L9557" s="13">
        <v>3.3333333333333335</v>
      </c>
      <c r="M9557" s="13">
        <v>15.666666666666668</v>
      </c>
    </row>
    <row r="9558" spans="2:13">
      <c r="B9558" s="10">
        <v>9555</v>
      </c>
      <c r="C9558" s="13">
        <v>1.4</v>
      </c>
      <c r="D9558" s="13">
        <v>2.8571428571428572</v>
      </c>
      <c r="E9558" s="13">
        <v>11.739130434782609</v>
      </c>
      <c r="F9558" s="13">
        <v>19.262598390497562</v>
      </c>
      <c r="G9558" s="13">
        <v>3.9008264462809921</v>
      </c>
      <c r="H9558" s="13">
        <v>3.6226415094339623</v>
      </c>
      <c r="I9558" s="13">
        <v>0.6</v>
      </c>
      <c r="J9558" s="13">
        <v>8.3333333333333339</v>
      </c>
      <c r="K9558" s="13">
        <v>0.6</v>
      </c>
      <c r="L9558" s="13">
        <v>3.3333333333333335</v>
      </c>
      <c r="M9558" s="13">
        <v>14.523809523809526</v>
      </c>
    </row>
    <row r="9559" spans="2:13">
      <c r="B9559" s="10">
        <v>9556</v>
      </c>
      <c r="C9559" s="13">
        <v>0.6</v>
      </c>
      <c r="D9559" s="13">
        <v>6.666666666666667</v>
      </c>
      <c r="E9559" s="13">
        <v>17.419354838709676</v>
      </c>
      <c r="F9559" s="13">
        <v>23.896704399223538</v>
      </c>
      <c r="G9559" s="13">
        <v>2.7126436781609193</v>
      </c>
      <c r="H9559" s="13">
        <v>3.7647058823529411</v>
      </c>
      <c r="I9559" s="13">
        <v>1</v>
      </c>
      <c r="J9559" s="13">
        <v>5</v>
      </c>
      <c r="K9559" s="13">
        <v>0.2</v>
      </c>
      <c r="L9559" s="13">
        <v>10</v>
      </c>
      <c r="M9559" s="13">
        <v>21.666666666666668</v>
      </c>
    </row>
    <row r="9560" spans="2:13">
      <c r="B9560" s="10">
        <v>9557</v>
      </c>
      <c r="C9560" s="13">
        <v>1</v>
      </c>
      <c r="D9560" s="13">
        <v>4</v>
      </c>
      <c r="E9560" s="13">
        <v>12.558139534883722</v>
      </c>
      <c r="F9560" s="13">
        <v>20.245639534883722</v>
      </c>
      <c r="G9560" s="13">
        <v>3.6875</v>
      </c>
      <c r="H9560" s="13">
        <v>4</v>
      </c>
      <c r="I9560" s="13">
        <v>1</v>
      </c>
      <c r="J9560" s="13">
        <v>5</v>
      </c>
      <c r="K9560" s="13">
        <v>0.4</v>
      </c>
      <c r="L9560" s="13">
        <v>5</v>
      </c>
      <c r="M9560" s="13">
        <v>14</v>
      </c>
    </row>
    <row r="9561" spans="2:13">
      <c r="B9561" s="10">
        <v>9558</v>
      </c>
      <c r="C9561" s="13">
        <v>0.8</v>
      </c>
      <c r="D9561" s="13">
        <v>5</v>
      </c>
      <c r="E9561" s="13">
        <v>9.6428571428571441</v>
      </c>
      <c r="F9561" s="13">
        <v>20.236263736263737</v>
      </c>
      <c r="G9561" s="13">
        <v>2.5934065934065931</v>
      </c>
      <c r="H9561" s="13">
        <v>8</v>
      </c>
      <c r="I9561" s="13">
        <v>1</v>
      </c>
      <c r="J9561" s="13">
        <v>5</v>
      </c>
      <c r="K9561" s="13">
        <v>0.2</v>
      </c>
      <c r="L9561" s="13">
        <v>10</v>
      </c>
      <c r="M9561" s="13">
        <v>20</v>
      </c>
    </row>
    <row r="9562" spans="2:13">
      <c r="B9562" s="10">
        <v>9559</v>
      </c>
      <c r="C9562" s="13">
        <v>0.4</v>
      </c>
      <c r="D9562" s="13">
        <v>10</v>
      </c>
      <c r="E9562" s="13">
        <v>11.739130434782609</v>
      </c>
      <c r="F9562" s="13">
        <v>18.685715606188403</v>
      </c>
      <c r="G9562" s="13">
        <v>3.3239436619718314</v>
      </c>
      <c r="H9562" s="13">
        <v>3.6226415094339623</v>
      </c>
      <c r="I9562" s="13">
        <v>1.2</v>
      </c>
      <c r="J9562" s="13">
        <v>4.166666666666667</v>
      </c>
      <c r="K9562" s="13">
        <v>0.8</v>
      </c>
      <c r="L9562" s="13">
        <v>2.5</v>
      </c>
      <c r="M9562" s="13">
        <v>16.666666666666668</v>
      </c>
    </row>
    <row r="9563" spans="2:13">
      <c r="B9563" s="10">
        <v>9560</v>
      </c>
      <c r="C9563" s="13">
        <v>0.4</v>
      </c>
      <c r="D9563" s="13">
        <v>10</v>
      </c>
      <c r="E9563" s="13">
        <v>18.620689655172413</v>
      </c>
      <c r="F9563" s="13">
        <v>27.118576708572334</v>
      </c>
      <c r="G9563" s="13">
        <v>3.4452554744525545</v>
      </c>
      <c r="H9563" s="13">
        <v>5.0526315789473681</v>
      </c>
      <c r="I9563" s="13">
        <v>1.4</v>
      </c>
      <c r="J9563" s="13">
        <v>3.5714285714285716</v>
      </c>
      <c r="K9563" s="13">
        <v>0.1</v>
      </c>
      <c r="L9563" s="13">
        <v>20</v>
      </c>
      <c r="M9563" s="13">
        <v>33.571428571428569</v>
      </c>
    </row>
    <row r="9564" spans="2:13">
      <c r="B9564" s="10">
        <v>9561</v>
      </c>
      <c r="C9564" s="13">
        <v>0.8</v>
      </c>
      <c r="D9564" s="13">
        <v>5</v>
      </c>
      <c r="E9564" s="13">
        <v>11.25</v>
      </c>
      <c r="F9564" s="13">
        <v>20.419446883230904</v>
      </c>
      <c r="G9564" s="13">
        <v>3.5223880597014925</v>
      </c>
      <c r="H9564" s="13">
        <v>5.6470588235294121</v>
      </c>
      <c r="I9564" s="13">
        <v>0.8</v>
      </c>
      <c r="J9564" s="13">
        <v>6.25</v>
      </c>
      <c r="K9564" s="13">
        <v>0.2</v>
      </c>
      <c r="L9564" s="13">
        <v>10</v>
      </c>
      <c r="M9564" s="13">
        <v>21.25</v>
      </c>
    </row>
    <row r="9565" spans="2:13">
      <c r="B9565" s="10">
        <v>9562</v>
      </c>
      <c r="C9565" s="13">
        <v>1</v>
      </c>
      <c r="D9565" s="13">
        <v>4</v>
      </c>
      <c r="E9565" s="13">
        <v>12.272727272727273</v>
      </c>
      <c r="F9565" s="13">
        <v>18.322966507177036</v>
      </c>
      <c r="G9565" s="13">
        <v>2.6818181818181817</v>
      </c>
      <c r="H9565" s="13">
        <v>3.3684210526315788</v>
      </c>
      <c r="I9565" s="13">
        <v>1</v>
      </c>
      <c r="J9565" s="13">
        <v>5</v>
      </c>
      <c r="K9565" s="13">
        <v>0.4</v>
      </c>
      <c r="L9565" s="13">
        <v>5</v>
      </c>
      <c r="M9565" s="13">
        <v>14</v>
      </c>
    </row>
    <row r="9566" spans="2:13">
      <c r="B9566" s="10">
        <v>9563</v>
      </c>
      <c r="C9566" s="13">
        <v>0.6</v>
      </c>
      <c r="D9566" s="13">
        <v>6.666666666666667</v>
      </c>
      <c r="E9566" s="13">
        <v>14.594594594594593</v>
      </c>
      <c r="F9566" s="13">
        <v>22.75233724290328</v>
      </c>
      <c r="G9566" s="13">
        <v>2.9685534591194971</v>
      </c>
      <c r="H9566" s="13">
        <v>5.1891891891891895</v>
      </c>
      <c r="I9566" s="13">
        <v>1.4</v>
      </c>
      <c r="J9566" s="13">
        <v>3.5714285714285716</v>
      </c>
      <c r="K9566" s="13">
        <v>0.6</v>
      </c>
      <c r="L9566" s="13">
        <v>3.3333333333333335</v>
      </c>
      <c r="M9566" s="13">
        <v>13.571428571428573</v>
      </c>
    </row>
    <row r="9567" spans="2:13">
      <c r="B9567" s="10">
        <v>9564</v>
      </c>
      <c r="C9567" s="13">
        <v>1</v>
      </c>
      <c r="D9567" s="13">
        <v>4</v>
      </c>
      <c r="E9567" s="13">
        <v>10.8</v>
      </c>
      <c r="F9567" s="13">
        <v>16.53085764809903</v>
      </c>
      <c r="G9567" s="13">
        <v>2.4205128205128204</v>
      </c>
      <c r="H9567" s="13">
        <v>3.3103448275862069</v>
      </c>
      <c r="I9567" s="13">
        <v>1</v>
      </c>
      <c r="J9567" s="13">
        <v>5</v>
      </c>
      <c r="K9567" s="13">
        <v>0.4</v>
      </c>
      <c r="L9567" s="13">
        <v>5</v>
      </c>
      <c r="M9567" s="13">
        <v>14</v>
      </c>
    </row>
    <row r="9568" spans="2:13">
      <c r="B9568" s="10">
        <v>9565</v>
      </c>
      <c r="C9568" s="13">
        <v>1.2</v>
      </c>
      <c r="D9568" s="13">
        <v>3.3333333333333335</v>
      </c>
      <c r="E9568" s="13">
        <v>9.8181818181818166</v>
      </c>
      <c r="F9568" s="13">
        <v>19.029066171923311</v>
      </c>
      <c r="G9568" s="13">
        <v>3.2108843537414966</v>
      </c>
      <c r="H9568" s="13">
        <v>6</v>
      </c>
      <c r="I9568" s="13">
        <v>1.2</v>
      </c>
      <c r="J9568" s="13">
        <v>4.166666666666667</v>
      </c>
      <c r="K9568" s="13">
        <v>0.4</v>
      </c>
      <c r="L9568" s="13">
        <v>5</v>
      </c>
      <c r="M9568" s="13">
        <v>12.5</v>
      </c>
    </row>
    <row r="9569" spans="2:13">
      <c r="B9569" s="10">
        <v>9566</v>
      </c>
      <c r="C9569" s="13">
        <v>0.6</v>
      </c>
      <c r="D9569" s="13">
        <v>6.666666666666667</v>
      </c>
      <c r="E9569" s="13">
        <v>12</v>
      </c>
      <c r="F9569" s="13">
        <v>22.694541231126596</v>
      </c>
      <c r="G9569" s="13">
        <v>3.8373983739837394</v>
      </c>
      <c r="H9569" s="13">
        <v>6.8571428571428568</v>
      </c>
      <c r="I9569" s="13">
        <v>1</v>
      </c>
      <c r="J9569" s="13">
        <v>5</v>
      </c>
      <c r="K9569" s="13">
        <v>0.2</v>
      </c>
      <c r="L9569" s="13">
        <v>10</v>
      </c>
      <c r="M9569" s="13">
        <v>21.666666666666668</v>
      </c>
    </row>
    <row r="9570" spans="2:13">
      <c r="B9570" s="10">
        <v>9567</v>
      </c>
      <c r="C9570" s="13">
        <v>0.8</v>
      </c>
      <c r="D9570" s="13">
        <v>5</v>
      </c>
      <c r="E9570" s="13">
        <v>14.594594594594593</v>
      </c>
      <c r="F9570" s="13">
        <v>25.973552715125749</v>
      </c>
      <c r="G9570" s="13">
        <v>2.6516853932584272</v>
      </c>
      <c r="H9570" s="13">
        <v>8.7272727272727266</v>
      </c>
      <c r="I9570" s="13">
        <v>1.6</v>
      </c>
      <c r="J9570" s="13">
        <v>3.125</v>
      </c>
      <c r="K9570" s="13">
        <v>0.4</v>
      </c>
      <c r="L9570" s="13">
        <v>5</v>
      </c>
      <c r="M9570" s="13">
        <v>13.125</v>
      </c>
    </row>
    <row r="9571" spans="2:13">
      <c r="B9571" s="10">
        <v>9568</v>
      </c>
      <c r="C9571" s="13">
        <v>0.8</v>
      </c>
      <c r="D9571" s="13">
        <v>5</v>
      </c>
      <c r="E9571" s="13">
        <v>18</v>
      </c>
      <c r="F9571" s="13">
        <v>27.825696316262356</v>
      </c>
      <c r="G9571" s="13">
        <v>2.9685534591194971</v>
      </c>
      <c r="H9571" s="13">
        <v>6.8571428571428568</v>
      </c>
      <c r="I9571" s="13">
        <v>1.2</v>
      </c>
      <c r="J9571" s="13">
        <v>4.166666666666667</v>
      </c>
      <c r="K9571" s="13">
        <v>0.6</v>
      </c>
      <c r="L9571" s="13">
        <v>3.3333333333333335</v>
      </c>
      <c r="M9571" s="13">
        <v>12.500000000000002</v>
      </c>
    </row>
    <row r="9572" spans="2:13">
      <c r="B9572" s="10">
        <v>9569</v>
      </c>
      <c r="C9572" s="13">
        <v>0.6</v>
      </c>
      <c r="D9572" s="13">
        <v>6.666666666666667</v>
      </c>
      <c r="E9572" s="13">
        <v>11.739130434782609</v>
      </c>
      <c r="F9572" s="13">
        <v>20.908577318013513</v>
      </c>
      <c r="G9572" s="13">
        <v>3.5223880597014925</v>
      </c>
      <c r="H9572" s="13">
        <v>5.6470588235294121</v>
      </c>
      <c r="I9572" s="13">
        <v>1.2</v>
      </c>
      <c r="J9572" s="13">
        <v>4.166666666666667</v>
      </c>
      <c r="K9572" s="13">
        <v>0.8</v>
      </c>
      <c r="L9572" s="13">
        <v>2.5</v>
      </c>
      <c r="M9572" s="13">
        <v>13.333333333333334</v>
      </c>
    </row>
    <row r="9573" spans="2:13">
      <c r="B9573" s="10">
        <v>9570</v>
      </c>
      <c r="C9573" s="13">
        <v>0.6</v>
      </c>
      <c r="D9573" s="13">
        <v>6.666666666666667</v>
      </c>
      <c r="E9573" s="13">
        <v>9.1525423728813564</v>
      </c>
      <c r="F9573" s="13">
        <v>16.806847841140314</v>
      </c>
      <c r="G9573" s="13">
        <v>3.189189189189189</v>
      </c>
      <c r="H9573" s="13">
        <v>4.4651162790697674</v>
      </c>
      <c r="I9573" s="13">
        <v>0.6</v>
      </c>
      <c r="J9573" s="13">
        <v>8.3333333333333339</v>
      </c>
      <c r="K9573" s="13">
        <v>0.4</v>
      </c>
      <c r="L9573" s="13">
        <v>5</v>
      </c>
      <c r="M9573" s="13">
        <v>20</v>
      </c>
    </row>
    <row r="9574" spans="2:13">
      <c r="B9574" s="10">
        <v>9571</v>
      </c>
      <c r="C9574" s="13">
        <v>1.2</v>
      </c>
      <c r="D9574" s="13">
        <v>3.3333333333333335</v>
      </c>
      <c r="E9574" s="13">
        <v>9.3103448275862064</v>
      </c>
      <c r="F9574" s="13">
        <v>15.802802474372005</v>
      </c>
      <c r="G9574" s="13">
        <v>3.3956834532374103</v>
      </c>
      <c r="H9574" s="13">
        <v>3.096774193548387</v>
      </c>
      <c r="I9574" s="13">
        <v>0.8</v>
      </c>
      <c r="J9574" s="13">
        <v>6.25</v>
      </c>
      <c r="K9574" s="13">
        <v>0.1</v>
      </c>
      <c r="L9574" s="13">
        <v>20</v>
      </c>
      <c r="M9574" s="13">
        <v>29.583333333333336</v>
      </c>
    </row>
    <row r="9575" spans="2:13">
      <c r="B9575" s="10">
        <v>9572</v>
      </c>
      <c r="C9575" s="13">
        <v>0.4</v>
      </c>
      <c r="D9575" s="13">
        <v>10</v>
      </c>
      <c r="E9575" s="13">
        <v>11.020408163265305</v>
      </c>
      <c r="F9575" s="13">
        <v>18.057806537249043</v>
      </c>
      <c r="G9575" s="13">
        <v>3.8373983739837394</v>
      </c>
      <c r="H9575" s="13">
        <v>3.2</v>
      </c>
      <c r="I9575" s="13">
        <v>1</v>
      </c>
      <c r="J9575" s="13">
        <v>5</v>
      </c>
      <c r="K9575" s="13">
        <v>0.2</v>
      </c>
      <c r="L9575" s="13">
        <v>10</v>
      </c>
      <c r="M9575" s="13">
        <v>25</v>
      </c>
    </row>
    <row r="9576" spans="2:13">
      <c r="B9576" s="10">
        <v>9573</v>
      </c>
      <c r="C9576" s="13">
        <v>0.8</v>
      </c>
      <c r="D9576" s="13">
        <v>5</v>
      </c>
      <c r="E9576" s="13">
        <v>12</v>
      </c>
      <c r="F9576" s="13">
        <v>23.044968944099381</v>
      </c>
      <c r="G9576" s="13">
        <v>2.6971428571428571</v>
      </c>
      <c r="H9576" s="13">
        <v>8.3478260869565215</v>
      </c>
      <c r="I9576" s="13">
        <v>0.4</v>
      </c>
      <c r="J9576" s="13">
        <v>12.5</v>
      </c>
      <c r="K9576" s="13">
        <v>0.4</v>
      </c>
      <c r="L9576" s="13">
        <v>5</v>
      </c>
      <c r="M9576" s="13">
        <v>22.5</v>
      </c>
    </row>
    <row r="9577" spans="2:13">
      <c r="B9577" s="10">
        <v>9574</v>
      </c>
      <c r="C9577" s="13">
        <v>0.4</v>
      </c>
      <c r="D9577" s="13">
        <v>10</v>
      </c>
      <c r="E9577" s="13">
        <v>13.5</v>
      </c>
      <c r="F9577" s="13">
        <v>20.386920806058274</v>
      </c>
      <c r="G9577" s="13">
        <v>2.9685534591194971</v>
      </c>
      <c r="H9577" s="13">
        <v>3.9183673469387754</v>
      </c>
      <c r="I9577" s="13">
        <v>1.4</v>
      </c>
      <c r="J9577" s="13">
        <v>3.5714285714285716</v>
      </c>
      <c r="K9577" s="13">
        <v>0.8</v>
      </c>
      <c r="L9577" s="13">
        <v>2.5</v>
      </c>
      <c r="M9577" s="13">
        <v>16.071428571428569</v>
      </c>
    </row>
    <row r="9578" spans="2:13">
      <c r="B9578" s="10">
        <v>9575</v>
      </c>
      <c r="C9578" s="13">
        <v>1</v>
      </c>
      <c r="D9578" s="13">
        <v>4</v>
      </c>
      <c r="E9578" s="13">
        <v>16.363636363636363</v>
      </c>
      <c r="F9578" s="13">
        <v>27.220779220779221</v>
      </c>
      <c r="G9578" s="13">
        <v>3.746031746031746</v>
      </c>
      <c r="H9578" s="13">
        <v>7.1111111111111107</v>
      </c>
      <c r="I9578" s="13">
        <v>1.4</v>
      </c>
      <c r="J9578" s="13">
        <v>3.5714285714285716</v>
      </c>
      <c r="K9578" s="13">
        <v>0.4</v>
      </c>
      <c r="L9578" s="13">
        <v>5</v>
      </c>
      <c r="M9578" s="13">
        <v>12.571428571428571</v>
      </c>
    </row>
    <row r="9579" spans="2:13">
      <c r="B9579" s="10">
        <v>9576</v>
      </c>
      <c r="C9579" s="13">
        <v>1.6</v>
      </c>
      <c r="D9579" s="13">
        <v>2.5</v>
      </c>
      <c r="E9579" s="13">
        <v>10.8</v>
      </c>
      <c r="F9579" s="13">
        <v>17.174136008918619</v>
      </c>
      <c r="G9579" s="13">
        <v>3.4202898550724639</v>
      </c>
      <c r="H9579" s="13">
        <v>2.953846153846154</v>
      </c>
      <c r="I9579" s="13">
        <v>0.8</v>
      </c>
      <c r="J9579" s="13">
        <v>6.25</v>
      </c>
      <c r="K9579" s="13">
        <v>0.6</v>
      </c>
      <c r="L9579" s="13">
        <v>3.3333333333333335</v>
      </c>
      <c r="M9579" s="13">
        <v>12.083333333333334</v>
      </c>
    </row>
    <row r="9580" spans="2:13">
      <c r="B9580" s="10">
        <v>9577</v>
      </c>
      <c r="C9580" s="13">
        <v>0.8</v>
      </c>
      <c r="D9580" s="13">
        <v>5</v>
      </c>
      <c r="E9580" s="13">
        <v>9.473684210526315</v>
      </c>
      <c r="F9580" s="13">
        <v>15.314202666429386</v>
      </c>
      <c r="G9580" s="13">
        <v>2.7928994082840237</v>
      </c>
      <c r="H9580" s="13">
        <v>3.0476190476190474</v>
      </c>
      <c r="I9580" s="13">
        <v>0.6</v>
      </c>
      <c r="J9580" s="13">
        <v>8.3333333333333339</v>
      </c>
      <c r="K9580" s="13">
        <v>0.8</v>
      </c>
      <c r="L9580" s="13">
        <v>2.5</v>
      </c>
      <c r="M9580" s="13">
        <v>15.833333333333334</v>
      </c>
    </row>
    <row r="9581" spans="2:13">
      <c r="B9581" s="10">
        <v>9578</v>
      </c>
      <c r="C9581" s="13">
        <v>0.6</v>
      </c>
      <c r="D9581" s="13">
        <v>6.666666666666667</v>
      </c>
      <c r="E9581" s="13">
        <v>13.846153846153847</v>
      </c>
      <c r="F9581" s="13">
        <v>22.188399835458661</v>
      </c>
      <c r="G9581" s="13">
        <v>2.5240641711229945</v>
      </c>
      <c r="H9581" s="13">
        <v>5.8181818181818183</v>
      </c>
      <c r="I9581" s="13">
        <v>1.2</v>
      </c>
      <c r="J9581" s="13">
        <v>4.166666666666667</v>
      </c>
      <c r="K9581" s="13">
        <v>0.6</v>
      </c>
      <c r="L9581" s="13">
        <v>3.3333333333333335</v>
      </c>
      <c r="M9581" s="13">
        <v>14.166666666666668</v>
      </c>
    </row>
    <row r="9582" spans="2:13">
      <c r="B9582" s="10">
        <v>9579</v>
      </c>
      <c r="C9582" s="13">
        <v>1.2</v>
      </c>
      <c r="D9582" s="13">
        <v>3.3333333333333335</v>
      </c>
      <c r="E9582" s="13">
        <v>12</v>
      </c>
      <c r="F9582" s="13">
        <v>21.382737576285962</v>
      </c>
      <c r="G9582" s="13">
        <v>3.189189189189189</v>
      </c>
      <c r="H9582" s="13">
        <v>6.193548387096774</v>
      </c>
      <c r="I9582" s="13">
        <v>1</v>
      </c>
      <c r="J9582" s="13">
        <v>5</v>
      </c>
      <c r="K9582" s="13">
        <v>0.6</v>
      </c>
      <c r="L9582" s="13">
        <v>3.3333333333333335</v>
      </c>
      <c r="M9582" s="13">
        <v>11.666666666666668</v>
      </c>
    </row>
    <row r="9583" spans="2:13">
      <c r="B9583" s="10">
        <v>9580</v>
      </c>
      <c r="C9583" s="13">
        <v>1</v>
      </c>
      <c r="D9583" s="13">
        <v>4</v>
      </c>
      <c r="E9583" s="13">
        <v>7.7142857142857144</v>
      </c>
      <c r="F9583" s="13">
        <v>15.885714285714286</v>
      </c>
      <c r="G9583" s="13">
        <v>3.3714285714285714</v>
      </c>
      <c r="H9583" s="13">
        <v>4.8</v>
      </c>
      <c r="I9583" s="13">
        <v>1</v>
      </c>
      <c r="J9583" s="13">
        <v>5</v>
      </c>
      <c r="K9583" s="13">
        <v>0.2</v>
      </c>
      <c r="L9583" s="13">
        <v>10</v>
      </c>
      <c r="M9583" s="13">
        <v>19</v>
      </c>
    </row>
    <row r="9584" spans="2:13">
      <c r="B9584" s="10">
        <v>9581</v>
      </c>
      <c r="C9584" s="13">
        <v>0.6</v>
      </c>
      <c r="D9584" s="13">
        <v>6.666666666666667</v>
      </c>
      <c r="E9584" s="13">
        <v>14.594594594594593</v>
      </c>
      <c r="F9584" s="13">
        <v>24.92232568703157</v>
      </c>
      <c r="G9584" s="13">
        <v>3.4705882352941178</v>
      </c>
      <c r="H9584" s="13">
        <v>6.8571428571428568</v>
      </c>
      <c r="I9584" s="13">
        <v>0.8</v>
      </c>
      <c r="J9584" s="13">
        <v>6.25</v>
      </c>
      <c r="K9584" s="13">
        <v>0.2</v>
      </c>
      <c r="L9584" s="13">
        <v>10</v>
      </c>
      <c r="M9584" s="13">
        <v>22.916666666666668</v>
      </c>
    </row>
    <row r="9585" spans="2:13">
      <c r="B9585" s="10">
        <v>9582</v>
      </c>
      <c r="C9585" s="13">
        <v>0.6</v>
      </c>
      <c r="D9585" s="13">
        <v>6.666666666666667</v>
      </c>
      <c r="E9585" s="13">
        <v>11.020408163265305</v>
      </c>
      <c r="F9585" s="13">
        <v>21.051177394034536</v>
      </c>
      <c r="G9585" s="13">
        <v>3.6307692307692307</v>
      </c>
      <c r="H9585" s="13">
        <v>6.4</v>
      </c>
      <c r="I9585" s="13">
        <v>1.2</v>
      </c>
      <c r="J9585" s="13">
        <v>4.166666666666667</v>
      </c>
      <c r="K9585" s="13">
        <v>0.4</v>
      </c>
      <c r="L9585" s="13">
        <v>5</v>
      </c>
      <c r="M9585" s="13">
        <v>15.833333333333334</v>
      </c>
    </row>
    <row r="9586" spans="2:13">
      <c r="B9586" s="10">
        <v>9583</v>
      </c>
      <c r="C9586" s="13">
        <v>0.8</v>
      </c>
      <c r="D9586" s="13">
        <v>5</v>
      </c>
      <c r="E9586" s="13">
        <v>11.020408163265305</v>
      </c>
      <c r="F9586" s="13">
        <v>17.16385758283413</v>
      </c>
      <c r="G9586" s="13">
        <v>3.2777777777777777</v>
      </c>
      <c r="H9586" s="13">
        <v>2.8656716417910446</v>
      </c>
      <c r="I9586" s="13">
        <v>0.8</v>
      </c>
      <c r="J9586" s="13">
        <v>6.25</v>
      </c>
      <c r="K9586" s="13">
        <v>0.4</v>
      </c>
      <c r="L9586" s="13">
        <v>5</v>
      </c>
      <c r="M9586" s="13">
        <v>16.25</v>
      </c>
    </row>
    <row r="9587" spans="2:13">
      <c r="B9587" s="10">
        <v>9584</v>
      </c>
      <c r="C9587" s="13">
        <v>0.2</v>
      </c>
      <c r="D9587" s="13">
        <v>20</v>
      </c>
      <c r="E9587" s="13">
        <v>11.25</v>
      </c>
      <c r="F9587" s="13">
        <v>18.427759957230688</v>
      </c>
      <c r="G9587" s="13">
        <v>2.7126436781609193</v>
      </c>
      <c r="H9587" s="13">
        <v>4.4651162790697674</v>
      </c>
      <c r="I9587" s="13">
        <v>0.6</v>
      </c>
      <c r="J9587" s="13">
        <v>8.3333333333333339</v>
      </c>
      <c r="K9587" s="13">
        <v>0.6</v>
      </c>
      <c r="L9587" s="13">
        <v>3.3333333333333335</v>
      </c>
      <c r="M9587" s="13">
        <v>31.666666666666668</v>
      </c>
    </row>
    <row r="9588" spans="2:13">
      <c r="B9588" s="10">
        <v>9585</v>
      </c>
      <c r="C9588" s="13">
        <v>0.4</v>
      </c>
      <c r="D9588" s="13">
        <v>10</v>
      </c>
      <c r="E9588" s="13">
        <v>12.857142857142858</v>
      </c>
      <c r="F9588" s="13">
        <v>20.00696667673412</v>
      </c>
      <c r="G9588" s="13">
        <v>3.6589147286821708</v>
      </c>
      <c r="H9588" s="13">
        <v>3.4909090909090907</v>
      </c>
      <c r="I9588" s="13">
        <v>1.2</v>
      </c>
      <c r="J9588" s="13">
        <v>4.166666666666667</v>
      </c>
      <c r="K9588" s="13">
        <v>0.4</v>
      </c>
      <c r="L9588" s="13">
        <v>5</v>
      </c>
      <c r="M9588" s="13">
        <v>19.166666666666668</v>
      </c>
    </row>
    <row r="9589" spans="2:13">
      <c r="B9589" s="10">
        <v>9586</v>
      </c>
      <c r="C9589" s="13">
        <v>0.4</v>
      </c>
      <c r="D9589" s="13">
        <v>10</v>
      </c>
      <c r="E9589" s="13">
        <v>15.428571428571429</v>
      </c>
      <c r="F9589" s="13">
        <v>25.673792873792877</v>
      </c>
      <c r="G9589" s="13">
        <v>2.8606060606060604</v>
      </c>
      <c r="H9589" s="13">
        <v>7.384615384615385</v>
      </c>
      <c r="I9589" s="13">
        <v>1.4</v>
      </c>
      <c r="J9589" s="13">
        <v>3.5714285714285716</v>
      </c>
      <c r="K9589" s="13">
        <v>0.4</v>
      </c>
      <c r="L9589" s="13">
        <v>5</v>
      </c>
      <c r="M9589" s="13">
        <v>18.571428571428569</v>
      </c>
    </row>
    <row r="9590" spans="2:13">
      <c r="B9590" s="10">
        <v>9587</v>
      </c>
      <c r="C9590" s="13">
        <v>0.6</v>
      </c>
      <c r="D9590" s="13">
        <v>6.666666666666667</v>
      </c>
      <c r="E9590" s="13">
        <v>10.188679245283019</v>
      </c>
      <c r="F9590" s="13">
        <v>19.153527730131504</v>
      </c>
      <c r="G9590" s="13">
        <v>3.1466666666666669</v>
      </c>
      <c r="H9590" s="13">
        <v>5.8181818181818183</v>
      </c>
      <c r="I9590" s="13">
        <v>1</v>
      </c>
      <c r="J9590" s="13">
        <v>5</v>
      </c>
      <c r="K9590" s="13">
        <v>0.6</v>
      </c>
      <c r="L9590" s="13">
        <v>3.3333333333333335</v>
      </c>
      <c r="M9590" s="13">
        <v>15.000000000000002</v>
      </c>
    </row>
    <row r="9591" spans="2:13">
      <c r="B9591" s="10">
        <v>9588</v>
      </c>
      <c r="C9591" s="13">
        <v>1.2</v>
      </c>
      <c r="D9591" s="13">
        <v>3.3333333333333335</v>
      </c>
      <c r="E9591" s="13">
        <v>20.76923076923077</v>
      </c>
      <c r="F9591" s="13">
        <v>27.842081854930374</v>
      </c>
      <c r="G9591" s="13">
        <v>2.6077348066298343</v>
      </c>
      <c r="H9591" s="13">
        <v>4.4651162790697674</v>
      </c>
      <c r="I9591" s="13">
        <v>1.2</v>
      </c>
      <c r="J9591" s="13">
        <v>4.166666666666667</v>
      </c>
      <c r="K9591" s="13">
        <v>0.6</v>
      </c>
      <c r="L9591" s="13">
        <v>3.3333333333333335</v>
      </c>
      <c r="M9591" s="13">
        <v>10.833333333333334</v>
      </c>
    </row>
    <row r="9592" spans="2:13">
      <c r="B9592" s="10">
        <v>9589</v>
      </c>
      <c r="C9592" s="13">
        <v>0.2</v>
      </c>
      <c r="D9592" s="13">
        <v>20</v>
      </c>
      <c r="E9592" s="13">
        <v>10.8</v>
      </c>
      <c r="F9592" s="13">
        <v>19.228958575300041</v>
      </c>
      <c r="G9592" s="13">
        <v>3.746031746031746</v>
      </c>
      <c r="H9592" s="13">
        <v>4.6829268292682924</v>
      </c>
      <c r="I9592" s="13">
        <v>0.8</v>
      </c>
      <c r="J9592" s="13">
        <v>6.25</v>
      </c>
      <c r="K9592" s="13">
        <v>0.2</v>
      </c>
      <c r="L9592" s="13">
        <v>10</v>
      </c>
      <c r="M9592" s="13">
        <v>36.25</v>
      </c>
    </row>
    <row r="9593" spans="2:13">
      <c r="B9593" s="10">
        <v>9590</v>
      </c>
      <c r="C9593" s="13">
        <v>0.6</v>
      </c>
      <c r="D9593" s="13">
        <v>6.666666666666667</v>
      </c>
      <c r="E9593" s="13">
        <v>13.5</v>
      </c>
      <c r="F9593" s="13">
        <v>20.707009857612267</v>
      </c>
      <c r="G9593" s="13">
        <v>2.8433734939759034</v>
      </c>
      <c r="H9593" s="13">
        <v>4.3636363636363633</v>
      </c>
      <c r="I9593" s="13">
        <v>0.8</v>
      </c>
      <c r="J9593" s="13">
        <v>6.25</v>
      </c>
      <c r="K9593" s="13">
        <v>0.2</v>
      </c>
      <c r="L9593" s="13">
        <v>10</v>
      </c>
      <c r="M9593" s="13">
        <v>22.916666666666668</v>
      </c>
    </row>
    <row r="9594" spans="2:13">
      <c r="B9594" s="10">
        <v>9591</v>
      </c>
      <c r="C9594" s="13">
        <v>0.4</v>
      </c>
      <c r="D9594" s="13">
        <v>10</v>
      </c>
      <c r="E9594" s="13">
        <v>16.363636363636363</v>
      </c>
      <c r="F9594" s="13">
        <v>23.501199530396612</v>
      </c>
      <c r="G9594" s="13">
        <v>3.4452554744525545</v>
      </c>
      <c r="H9594" s="13">
        <v>3.6923076923076925</v>
      </c>
      <c r="I9594" s="13">
        <v>0.8</v>
      </c>
      <c r="J9594" s="13">
        <v>6.25</v>
      </c>
      <c r="K9594" s="13">
        <v>0.6</v>
      </c>
      <c r="L9594" s="13">
        <v>3.3333333333333335</v>
      </c>
      <c r="M9594" s="13">
        <v>19.583333333333332</v>
      </c>
    </row>
    <row r="9595" spans="2:13">
      <c r="B9595" s="10">
        <v>9592</v>
      </c>
      <c r="C9595" s="13">
        <v>0.6</v>
      </c>
      <c r="D9595" s="13">
        <v>6.666666666666667</v>
      </c>
      <c r="E9595" s="13">
        <v>8.0597014925373145</v>
      </c>
      <c r="F9595" s="13">
        <v>15.147692638082418</v>
      </c>
      <c r="G9595" s="13">
        <v>3.3956834532374103</v>
      </c>
      <c r="H9595" s="13">
        <v>3.6923076923076925</v>
      </c>
      <c r="I9595" s="13">
        <v>0.8</v>
      </c>
      <c r="J9595" s="13">
        <v>6.25</v>
      </c>
      <c r="K9595" s="13">
        <v>0.8</v>
      </c>
      <c r="L9595" s="13">
        <v>2.5</v>
      </c>
      <c r="M9595" s="13">
        <v>15.416666666666668</v>
      </c>
    </row>
    <row r="9596" spans="2:13">
      <c r="B9596" s="10">
        <v>9593</v>
      </c>
      <c r="C9596" s="13">
        <v>1.2</v>
      </c>
      <c r="D9596" s="13">
        <v>3.3333333333333335</v>
      </c>
      <c r="E9596" s="13">
        <v>16.875</v>
      </c>
      <c r="F9596" s="13">
        <v>24.521451612903224</v>
      </c>
      <c r="G9596" s="13">
        <v>3.8064516129032255</v>
      </c>
      <c r="H9596" s="13">
        <v>3.84</v>
      </c>
      <c r="I9596" s="13">
        <v>1</v>
      </c>
      <c r="J9596" s="13">
        <v>5</v>
      </c>
      <c r="K9596" s="13">
        <v>0.4</v>
      </c>
      <c r="L9596" s="13">
        <v>5</v>
      </c>
      <c r="M9596" s="13">
        <v>13.333333333333334</v>
      </c>
    </row>
    <row r="9597" spans="2:13">
      <c r="B9597" s="10">
        <v>9594</v>
      </c>
      <c r="C9597" s="13">
        <v>0.8</v>
      </c>
      <c r="D9597" s="13">
        <v>5</v>
      </c>
      <c r="E9597" s="13">
        <v>8.3076923076923084</v>
      </c>
      <c r="F9597" s="13">
        <v>15.591764557281799</v>
      </c>
      <c r="G9597" s="13">
        <v>2.7126436781609193</v>
      </c>
      <c r="H9597" s="13">
        <v>4.5714285714285712</v>
      </c>
      <c r="I9597" s="13">
        <v>1</v>
      </c>
      <c r="J9597" s="13">
        <v>5</v>
      </c>
      <c r="K9597" s="13">
        <v>0.4</v>
      </c>
      <c r="L9597" s="13">
        <v>5</v>
      </c>
      <c r="M9597" s="13">
        <v>15</v>
      </c>
    </row>
    <row r="9598" spans="2:13">
      <c r="B9598" s="10">
        <v>9595</v>
      </c>
      <c r="C9598" s="13">
        <v>0.6</v>
      </c>
      <c r="D9598" s="13">
        <v>6.666666666666667</v>
      </c>
      <c r="E9598" s="13">
        <v>12.272727272727273</v>
      </c>
      <c r="F9598" s="13">
        <v>18.882710554313135</v>
      </c>
      <c r="G9598" s="13">
        <v>2.9873417721518987</v>
      </c>
      <c r="H9598" s="13">
        <v>3.6226415094339623</v>
      </c>
      <c r="I9598" s="13">
        <v>0.8</v>
      </c>
      <c r="J9598" s="13">
        <v>6.25</v>
      </c>
      <c r="K9598" s="13">
        <v>0.2</v>
      </c>
      <c r="L9598" s="13">
        <v>10</v>
      </c>
      <c r="M9598" s="13">
        <v>22.916666666666668</v>
      </c>
    </row>
    <row r="9599" spans="2:13">
      <c r="B9599" s="10">
        <v>9596</v>
      </c>
      <c r="C9599" s="13">
        <v>1.2</v>
      </c>
      <c r="D9599" s="13">
        <v>3.3333333333333335</v>
      </c>
      <c r="E9599" s="13">
        <v>10</v>
      </c>
      <c r="F9599" s="13">
        <v>17.549136577708005</v>
      </c>
      <c r="G9599" s="13">
        <v>3.6307692307692307</v>
      </c>
      <c r="H9599" s="13">
        <v>3.9183673469387754</v>
      </c>
      <c r="I9599" s="13">
        <v>1.4</v>
      </c>
      <c r="J9599" s="13">
        <v>3.5714285714285716</v>
      </c>
      <c r="K9599" s="13">
        <v>0.2</v>
      </c>
      <c r="L9599" s="13">
        <v>10</v>
      </c>
      <c r="M9599" s="13">
        <v>16.904761904761905</v>
      </c>
    </row>
    <row r="9600" spans="2:13">
      <c r="B9600" s="10">
        <v>9597</v>
      </c>
      <c r="C9600" s="13">
        <v>0.4</v>
      </c>
      <c r="D9600" s="13">
        <v>10</v>
      </c>
      <c r="E9600" s="13">
        <v>19.285714285714288</v>
      </c>
      <c r="F9600" s="13">
        <v>30.60965794768612</v>
      </c>
      <c r="G9600" s="13">
        <v>3.3239436619718314</v>
      </c>
      <c r="H9600" s="13">
        <v>8</v>
      </c>
      <c r="I9600" s="13">
        <v>0.8</v>
      </c>
      <c r="J9600" s="13">
        <v>6.25</v>
      </c>
      <c r="K9600" s="13">
        <v>0.2</v>
      </c>
      <c r="L9600" s="13">
        <v>10</v>
      </c>
      <c r="M9600" s="13">
        <v>26.25</v>
      </c>
    </row>
    <row r="9601" spans="2:13">
      <c r="B9601" s="10">
        <v>9598</v>
      </c>
      <c r="C9601" s="13">
        <v>1</v>
      </c>
      <c r="D9601" s="13">
        <v>4</v>
      </c>
      <c r="E9601" s="13">
        <v>9.8181818181818166</v>
      </c>
      <c r="F9601" s="13">
        <v>19.796203796203795</v>
      </c>
      <c r="G9601" s="13">
        <v>2.5934065934065931</v>
      </c>
      <c r="H9601" s="13">
        <v>7.384615384615385</v>
      </c>
      <c r="I9601" s="13">
        <v>1</v>
      </c>
      <c r="J9601" s="13">
        <v>5</v>
      </c>
      <c r="K9601" s="13">
        <v>0.8</v>
      </c>
      <c r="L9601" s="13">
        <v>2.5</v>
      </c>
      <c r="M9601" s="13">
        <v>11.5</v>
      </c>
    </row>
    <row r="9602" spans="2:13">
      <c r="B9602" s="10">
        <v>9599</v>
      </c>
      <c r="C9602" s="13">
        <v>0.6</v>
      </c>
      <c r="D9602" s="13">
        <v>6.666666666666667</v>
      </c>
      <c r="E9602" s="13">
        <v>8.5714285714285712</v>
      </c>
      <c r="F9602" s="13">
        <v>15.640211640211639</v>
      </c>
      <c r="G9602" s="13">
        <v>2.4973544973544972</v>
      </c>
      <c r="H9602" s="13">
        <v>4.5714285714285712</v>
      </c>
      <c r="I9602" s="13">
        <v>1.2</v>
      </c>
      <c r="J9602" s="13">
        <v>4.166666666666667</v>
      </c>
      <c r="K9602" s="13">
        <v>0.4</v>
      </c>
      <c r="L9602" s="13">
        <v>5</v>
      </c>
      <c r="M9602" s="13">
        <v>15.833333333333334</v>
      </c>
    </row>
    <row r="9603" spans="2:13">
      <c r="B9603" s="10">
        <v>9600</v>
      </c>
      <c r="C9603" s="13">
        <v>1.4</v>
      </c>
      <c r="D9603" s="13">
        <v>2.8571428571428572</v>
      </c>
      <c r="E9603" s="13">
        <v>15.882352941176469</v>
      </c>
      <c r="F9603" s="13">
        <v>24.647299706123235</v>
      </c>
      <c r="G9603" s="13">
        <v>3.5757575757575761</v>
      </c>
      <c r="H9603" s="13">
        <v>5.1891891891891895</v>
      </c>
      <c r="I9603" s="13">
        <v>1</v>
      </c>
      <c r="J9603" s="13">
        <v>5</v>
      </c>
      <c r="K9603" s="13">
        <v>0.6</v>
      </c>
      <c r="L9603" s="13">
        <v>3.3333333333333335</v>
      </c>
      <c r="M9603" s="13">
        <v>11.190476190476192</v>
      </c>
    </row>
    <row r="9604" spans="2:13">
      <c r="B9604" s="10">
        <v>9601</v>
      </c>
      <c r="C9604" s="13">
        <v>0.6</v>
      </c>
      <c r="D9604" s="13">
        <v>6.666666666666667</v>
      </c>
      <c r="E9604" s="13">
        <v>8.5714285714285712</v>
      </c>
      <c r="F9604" s="13">
        <v>17.148815342363729</v>
      </c>
      <c r="G9604" s="13">
        <v>2.3838383838383841</v>
      </c>
      <c r="H9604" s="13">
        <v>6.193548387096774</v>
      </c>
      <c r="I9604" s="13">
        <v>1.2</v>
      </c>
      <c r="J9604" s="13">
        <v>4.166666666666667</v>
      </c>
      <c r="K9604" s="13">
        <v>0.6</v>
      </c>
      <c r="L9604" s="13">
        <v>3.3333333333333335</v>
      </c>
      <c r="M9604" s="13">
        <v>14.166666666666668</v>
      </c>
    </row>
    <row r="9605" spans="2:13">
      <c r="B9605" s="10">
        <v>9602</v>
      </c>
      <c r="C9605" s="13">
        <v>0.6</v>
      </c>
      <c r="D9605" s="13">
        <v>6.666666666666667</v>
      </c>
      <c r="E9605" s="13">
        <v>15.882352941176469</v>
      </c>
      <c r="F9605" s="13">
        <v>25.093237294917966</v>
      </c>
      <c r="G9605" s="13">
        <v>3.2108843537414966</v>
      </c>
      <c r="H9605" s="13">
        <v>6</v>
      </c>
      <c r="I9605" s="13">
        <v>1</v>
      </c>
      <c r="J9605" s="13">
        <v>5</v>
      </c>
      <c r="K9605" s="13">
        <v>0.4</v>
      </c>
      <c r="L9605" s="13">
        <v>5</v>
      </c>
      <c r="M9605" s="13">
        <v>16.666666666666668</v>
      </c>
    </row>
    <row r="9606" spans="2:13">
      <c r="B9606" s="10">
        <v>9603</v>
      </c>
      <c r="C9606" s="13">
        <v>1.2</v>
      </c>
      <c r="D9606" s="13">
        <v>3.3333333333333335</v>
      </c>
      <c r="E9606" s="13">
        <v>20</v>
      </c>
      <c r="F9606" s="13">
        <v>27.447562394930817</v>
      </c>
      <c r="G9606" s="13">
        <v>2.258373205741627</v>
      </c>
      <c r="H9606" s="13">
        <v>5.1891891891891895</v>
      </c>
      <c r="I9606" s="13">
        <v>1</v>
      </c>
      <c r="J9606" s="13">
        <v>5</v>
      </c>
      <c r="K9606" s="13">
        <v>0.6</v>
      </c>
      <c r="L9606" s="13">
        <v>3.3333333333333335</v>
      </c>
      <c r="M9606" s="13">
        <v>11.666666666666668</v>
      </c>
    </row>
    <row r="9607" spans="2:13">
      <c r="B9607" s="10">
        <v>9604</v>
      </c>
      <c r="C9607" s="13">
        <v>0.2</v>
      </c>
      <c r="D9607" s="13">
        <v>20</v>
      </c>
      <c r="E9607" s="13">
        <v>12.272727272727273</v>
      </c>
      <c r="F9607" s="13">
        <v>16.978609625668447</v>
      </c>
      <c r="G9607" s="13">
        <v>2.5240641711229945</v>
      </c>
      <c r="H9607" s="13">
        <v>2.1818181818181817</v>
      </c>
      <c r="I9607" s="13">
        <v>1</v>
      </c>
      <c r="J9607" s="13">
        <v>5</v>
      </c>
      <c r="K9607" s="13">
        <v>0.2</v>
      </c>
      <c r="L9607" s="13">
        <v>10</v>
      </c>
      <c r="M9607" s="13">
        <v>35</v>
      </c>
    </row>
    <row r="9608" spans="2:13">
      <c r="B9608" s="10">
        <v>9605</v>
      </c>
      <c r="C9608" s="13">
        <v>1.2</v>
      </c>
      <c r="D9608" s="13">
        <v>3.3333333333333335</v>
      </c>
      <c r="E9608" s="13">
        <v>13.170731707317072</v>
      </c>
      <c r="F9608" s="13">
        <v>19.740292865113524</v>
      </c>
      <c r="G9608" s="13">
        <v>3.746031746031746</v>
      </c>
      <c r="H9608" s="13">
        <v>2.8235294117647061</v>
      </c>
      <c r="I9608" s="13">
        <v>1.2</v>
      </c>
      <c r="J9608" s="13">
        <v>4.166666666666667</v>
      </c>
      <c r="K9608" s="13">
        <v>0.6</v>
      </c>
      <c r="L9608" s="13">
        <v>3.3333333333333335</v>
      </c>
      <c r="M9608" s="13">
        <v>10.833333333333334</v>
      </c>
    </row>
    <row r="9609" spans="2:13">
      <c r="B9609" s="10">
        <v>9606</v>
      </c>
      <c r="C9609" s="13">
        <v>1</v>
      </c>
      <c r="D9609" s="13">
        <v>4</v>
      </c>
      <c r="E9609" s="13">
        <v>16.875</v>
      </c>
      <c r="F9609" s="13">
        <v>22.595422409164129</v>
      </c>
      <c r="G9609" s="13">
        <v>3.1258278145695364</v>
      </c>
      <c r="H9609" s="13">
        <v>2.5945945945945947</v>
      </c>
      <c r="I9609" s="13">
        <v>0.6</v>
      </c>
      <c r="J9609" s="13">
        <v>8.3333333333333339</v>
      </c>
      <c r="K9609" s="13">
        <v>0.2</v>
      </c>
      <c r="L9609" s="13">
        <v>10</v>
      </c>
      <c r="M9609" s="13">
        <v>22.333333333333336</v>
      </c>
    </row>
    <row r="9610" spans="2:13">
      <c r="B9610" s="10">
        <v>9607</v>
      </c>
      <c r="C9610" s="13">
        <v>0.6</v>
      </c>
      <c r="D9610" s="13">
        <v>6.666666666666667</v>
      </c>
      <c r="E9610" s="13">
        <v>12</v>
      </c>
      <c r="F9610" s="13">
        <v>20.258373205741627</v>
      </c>
      <c r="G9610" s="13">
        <v>2.258373205741627</v>
      </c>
      <c r="H9610" s="13">
        <v>6</v>
      </c>
      <c r="I9610" s="13">
        <v>1.2</v>
      </c>
      <c r="J9610" s="13">
        <v>4.166666666666667</v>
      </c>
      <c r="K9610" s="13">
        <v>0.4</v>
      </c>
      <c r="L9610" s="13">
        <v>5</v>
      </c>
      <c r="M9610" s="13">
        <v>15.833333333333334</v>
      </c>
    </row>
    <row r="9611" spans="2:13">
      <c r="B9611" s="10">
        <v>9608</v>
      </c>
      <c r="C9611" s="13">
        <v>1</v>
      </c>
      <c r="D9611" s="13">
        <v>4</v>
      </c>
      <c r="E9611" s="13">
        <v>9.473684210526315</v>
      </c>
      <c r="F9611" s="13">
        <v>15.860298822907797</v>
      </c>
      <c r="G9611" s="13">
        <v>2.8957055214723924</v>
      </c>
      <c r="H9611" s="13">
        <v>3.4909090909090907</v>
      </c>
      <c r="I9611" s="13">
        <v>1.2</v>
      </c>
      <c r="J9611" s="13">
        <v>4.166666666666667</v>
      </c>
      <c r="K9611" s="13">
        <v>0.8</v>
      </c>
      <c r="L9611" s="13">
        <v>2.5</v>
      </c>
      <c r="M9611" s="13">
        <v>10.666666666666668</v>
      </c>
    </row>
    <row r="9612" spans="2:13">
      <c r="B9612" s="10">
        <v>9609</v>
      </c>
      <c r="C9612" s="13">
        <v>0.8</v>
      </c>
      <c r="D9612" s="13">
        <v>5</v>
      </c>
      <c r="E9612" s="13">
        <v>13.170731707317072</v>
      </c>
      <c r="F9612" s="13">
        <v>19.060255516840883</v>
      </c>
      <c r="G9612" s="13">
        <v>3.1466666666666669</v>
      </c>
      <c r="H9612" s="13">
        <v>2.7428571428571429</v>
      </c>
      <c r="I9612" s="13">
        <v>1</v>
      </c>
      <c r="J9612" s="13">
        <v>5</v>
      </c>
      <c r="K9612" s="13">
        <v>0.4</v>
      </c>
      <c r="L9612" s="13">
        <v>5</v>
      </c>
      <c r="M9612" s="13">
        <v>15</v>
      </c>
    </row>
    <row r="9613" spans="2:13">
      <c r="B9613" s="10">
        <v>9610</v>
      </c>
      <c r="C9613" s="13">
        <v>0.4</v>
      </c>
      <c r="D9613" s="13">
        <v>10</v>
      </c>
      <c r="E9613" s="13">
        <v>20</v>
      </c>
      <c r="F9613" s="13">
        <v>28.074739489759253</v>
      </c>
      <c r="G9613" s="13">
        <v>3.9008264462809921</v>
      </c>
      <c r="H9613" s="13">
        <v>4.1739130434782608</v>
      </c>
      <c r="I9613" s="13">
        <v>1.4</v>
      </c>
      <c r="J9613" s="13">
        <v>3.5714285714285716</v>
      </c>
      <c r="K9613" s="13">
        <v>0.6</v>
      </c>
      <c r="L9613" s="13">
        <v>3.3333333333333335</v>
      </c>
      <c r="M9613" s="13">
        <v>16.904761904761905</v>
      </c>
    </row>
    <row r="9614" spans="2:13">
      <c r="B9614" s="10">
        <v>9611</v>
      </c>
      <c r="C9614" s="13">
        <v>1</v>
      </c>
      <c r="D9614" s="13">
        <v>4</v>
      </c>
      <c r="E9614" s="13">
        <v>10.384615384615385</v>
      </c>
      <c r="F9614" s="13">
        <v>16.686821115392544</v>
      </c>
      <c r="G9614" s="13">
        <v>2.3838383838383841</v>
      </c>
      <c r="H9614" s="13">
        <v>3.9183673469387754</v>
      </c>
      <c r="I9614" s="13">
        <v>1</v>
      </c>
      <c r="J9614" s="13">
        <v>5</v>
      </c>
      <c r="K9614" s="13">
        <v>0.6</v>
      </c>
      <c r="L9614" s="13">
        <v>3.3333333333333335</v>
      </c>
      <c r="M9614" s="13">
        <v>12.333333333333334</v>
      </c>
    </row>
    <row r="9615" spans="2:13">
      <c r="B9615" s="10">
        <v>9612</v>
      </c>
      <c r="C9615" s="13">
        <v>0.4</v>
      </c>
      <c r="D9615" s="13">
        <v>10</v>
      </c>
      <c r="E9615" s="13">
        <v>12</v>
      </c>
      <c r="F9615" s="13">
        <v>20.100699300699301</v>
      </c>
      <c r="G9615" s="13">
        <v>3.3006993006993004</v>
      </c>
      <c r="H9615" s="13">
        <v>4.8</v>
      </c>
      <c r="I9615" s="13">
        <v>0.6</v>
      </c>
      <c r="J9615" s="13">
        <v>8.3333333333333339</v>
      </c>
      <c r="K9615" s="13">
        <v>0.4</v>
      </c>
      <c r="L9615" s="13">
        <v>5</v>
      </c>
      <c r="M9615" s="13">
        <v>23.333333333333336</v>
      </c>
    </row>
    <row r="9616" spans="2:13">
      <c r="B9616" s="10">
        <v>9613</v>
      </c>
      <c r="C9616" s="13">
        <v>0.6</v>
      </c>
      <c r="D9616" s="13">
        <v>6.666666666666667</v>
      </c>
      <c r="E9616" s="13">
        <v>13.846153846153847</v>
      </c>
      <c r="F9616" s="13">
        <v>24.023508343508343</v>
      </c>
      <c r="G9616" s="13">
        <v>2.4973544973544972</v>
      </c>
      <c r="H9616" s="13">
        <v>7.68</v>
      </c>
      <c r="I9616" s="13">
        <v>1</v>
      </c>
      <c r="J9616" s="13">
        <v>5</v>
      </c>
      <c r="K9616" s="13">
        <v>0.4</v>
      </c>
      <c r="L9616" s="13">
        <v>5</v>
      </c>
      <c r="M9616" s="13">
        <v>16.666666666666668</v>
      </c>
    </row>
    <row r="9617" spans="2:13">
      <c r="B9617" s="10">
        <v>9614</v>
      </c>
      <c r="C9617" s="13">
        <v>0.8</v>
      </c>
      <c r="D9617" s="13">
        <v>5</v>
      </c>
      <c r="E9617" s="13">
        <v>12.558139534883722</v>
      </c>
      <c r="F9617" s="13">
        <v>22.350918184805231</v>
      </c>
      <c r="G9617" s="13">
        <v>2.4081632653061225</v>
      </c>
      <c r="H9617" s="13">
        <v>7.384615384615385</v>
      </c>
      <c r="I9617" s="13">
        <v>1.2</v>
      </c>
      <c r="J9617" s="13">
        <v>4.166666666666667</v>
      </c>
      <c r="K9617" s="13">
        <v>0.4</v>
      </c>
      <c r="L9617" s="13">
        <v>5</v>
      </c>
      <c r="M9617" s="13">
        <v>14.166666666666668</v>
      </c>
    </row>
    <row r="9618" spans="2:13">
      <c r="B9618" s="10">
        <v>9615</v>
      </c>
      <c r="C9618" s="13">
        <v>1.4</v>
      </c>
      <c r="D9618" s="13">
        <v>2.8571428571428572</v>
      </c>
      <c r="E9618" s="13">
        <v>16.875</v>
      </c>
      <c r="F9618" s="13">
        <v>24.471513075965131</v>
      </c>
      <c r="G9618" s="13">
        <v>3.2328767123287672</v>
      </c>
      <c r="H9618" s="13">
        <v>4.3636363636363633</v>
      </c>
      <c r="I9618" s="13">
        <v>1</v>
      </c>
      <c r="J9618" s="13">
        <v>5</v>
      </c>
      <c r="K9618" s="13">
        <v>0.6</v>
      </c>
      <c r="L9618" s="13">
        <v>3.3333333333333335</v>
      </c>
      <c r="M9618" s="13">
        <v>11.190476190476192</v>
      </c>
    </row>
    <row r="9619" spans="2:13">
      <c r="B9619" s="10">
        <v>9616</v>
      </c>
      <c r="C9619" s="13">
        <v>0.2</v>
      </c>
      <c r="D9619" s="13">
        <v>20</v>
      </c>
      <c r="E9619" s="13">
        <v>12.272727272727273</v>
      </c>
      <c r="F9619" s="13">
        <v>19.366689798750869</v>
      </c>
      <c r="G9619" s="13">
        <v>3.603053435114504</v>
      </c>
      <c r="H9619" s="13">
        <v>3.4909090909090907</v>
      </c>
      <c r="I9619" s="13">
        <v>1.2</v>
      </c>
      <c r="J9619" s="13">
        <v>4.166666666666667</v>
      </c>
      <c r="K9619" s="13">
        <v>1</v>
      </c>
      <c r="L9619" s="13">
        <v>2</v>
      </c>
      <c r="M9619" s="13">
        <v>26.166666666666668</v>
      </c>
    </row>
    <row r="9620" spans="2:13">
      <c r="B9620" s="10">
        <v>9617</v>
      </c>
      <c r="C9620" s="13">
        <v>1</v>
      </c>
      <c r="D9620" s="13">
        <v>4</v>
      </c>
      <c r="E9620" s="13">
        <v>10.384615384615385</v>
      </c>
      <c r="F9620" s="13">
        <v>18.379932914612461</v>
      </c>
      <c r="G9620" s="13">
        <v>2.3482587064676617</v>
      </c>
      <c r="H9620" s="13">
        <v>5.6470588235294121</v>
      </c>
      <c r="I9620" s="13">
        <v>1</v>
      </c>
      <c r="J9620" s="13">
        <v>5</v>
      </c>
      <c r="K9620" s="13">
        <v>0.4</v>
      </c>
      <c r="L9620" s="13">
        <v>5</v>
      </c>
      <c r="M9620" s="13">
        <v>14</v>
      </c>
    </row>
    <row r="9621" spans="2:13">
      <c r="B9621" s="10">
        <v>9618</v>
      </c>
      <c r="C9621" s="13">
        <v>1</v>
      </c>
      <c r="D9621" s="13">
        <v>4</v>
      </c>
      <c r="E9621" s="13">
        <v>14.210526315789473</v>
      </c>
      <c r="F9621" s="13">
        <v>21.619369441168033</v>
      </c>
      <c r="G9621" s="13">
        <v>3.7165354330708662</v>
      </c>
      <c r="H9621" s="13">
        <v>3.6923076923076925</v>
      </c>
      <c r="I9621" s="13">
        <v>1.2</v>
      </c>
      <c r="J9621" s="13">
        <v>4.166666666666667</v>
      </c>
      <c r="K9621" s="13">
        <v>0.2</v>
      </c>
      <c r="L9621" s="13">
        <v>10</v>
      </c>
      <c r="M9621" s="13">
        <v>18.166666666666668</v>
      </c>
    </row>
    <row r="9622" spans="2:13">
      <c r="B9622" s="10">
        <v>9619</v>
      </c>
      <c r="C9622" s="13">
        <v>1</v>
      </c>
      <c r="D9622" s="13">
        <v>4</v>
      </c>
      <c r="E9622" s="13">
        <v>18</v>
      </c>
      <c r="F9622" s="13">
        <v>25.594202898550726</v>
      </c>
      <c r="G9622" s="13">
        <v>3.4202898550724639</v>
      </c>
      <c r="H9622" s="13">
        <v>4.1739130434782608</v>
      </c>
      <c r="I9622" s="13">
        <v>1.4</v>
      </c>
      <c r="J9622" s="13">
        <v>3.5714285714285716</v>
      </c>
      <c r="K9622" s="13">
        <v>0.1</v>
      </c>
      <c r="L9622" s="13">
        <v>20</v>
      </c>
      <c r="M9622" s="13">
        <v>27.571428571428569</v>
      </c>
    </row>
    <row r="9623" spans="2:13">
      <c r="B9623" s="10">
        <v>9620</v>
      </c>
      <c r="C9623" s="13">
        <v>1</v>
      </c>
      <c r="D9623" s="13">
        <v>4</v>
      </c>
      <c r="E9623" s="13">
        <v>13.5</v>
      </c>
      <c r="F9623" s="13">
        <v>19.985207100591715</v>
      </c>
      <c r="G9623" s="13">
        <v>2.7928994082840237</v>
      </c>
      <c r="H9623" s="13">
        <v>3.6923076923076925</v>
      </c>
      <c r="I9623" s="13">
        <v>1.2</v>
      </c>
      <c r="J9623" s="13">
        <v>4.166666666666667</v>
      </c>
      <c r="K9623" s="13">
        <v>0.1</v>
      </c>
      <c r="L9623" s="13">
        <v>20</v>
      </c>
      <c r="M9623" s="13">
        <v>28.166666666666668</v>
      </c>
    </row>
    <row r="9624" spans="2:13">
      <c r="B9624" s="10">
        <v>9621</v>
      </c>
      <c r="C9624" s="13">
        <v>0.8</v>
      </c>
      <c r="D9624" s="13">
        <v>5</v>
      </c>
      <c r="E9624" s="13">
        <v>16.875</v>
      </c>
      <c r="F9624" s="13">
        <v>24.355789836216132</v>
      </c>
      <c r="G9624" s="13">
        <v>3.3956834532374103</v>
      </c>
      <c r="H9624" s="13">
        <v>4.0851063829787231</v>
      </c>
      <c r="I9624" s="13">
        <v>0.4</v>
      </c>
      <c r="J9624" s="13">
        <v>12.5</v>
      </c>
      <c r="K9624" s="13">
        <v>0.2</v>
      </c>
      <c r="L9624" s="13">
        <v>10</v>
      </c>
      <c r="M9624" s="13">
        <v>27.5</v>
      </c>
    </row>
    <row r="9625" spans="2:13">
      <c r="B9625" s="10">
        <v>9622</v>
      </c>
      <c r="C9625" s="13">
        <v>1.4</v>
      </c>
      <c r="D9625" s="13">
        <v>2.8571428571428572</v>
      </c>
      <c r="E9625" s="13">
        <v>8.8524590163934427</v>
      </c>
      <c r="F9625" s="13">
        <v>15.59664506290507</v>
      </c>
      <c r="G9625" s="13">
        <v>2.7441860465116279</v>
      </c>
      <c r="H9625" s="13">
        <v>4</v>
      </c>
      <c r="I9625" s="13">
        <v>0.8</v>
      </c>
      <c r="J9625" s="13">
        <v>6.25</v>
      </c>
      <c r="K9625" s="13">
        <v>0.2</v>
      </c>
      <c r="L9625" s="13">
        <v>10</v>
      </c>
      <c r="M9625" s="13">
        <v>19.107142857142858</v>
      </c>
    </row>
    <row r="9626" spans="2:13">
      <c r="B9626" s="10">
        <v>9623</v>
      </c>
      <c r="C9626" s="13">
        <v>1.4</v>
      </c>
      <c r="D9626" s="13">
        <v>2.8571428571428572</v>
      </c>
      <c r="E9626" s="13">
        <v>15.882352941176469</v>
      </c>
      <c r="F9626" s="13">
        <v>22.45378151260504</v>
      </c>
      <c r="G9626" s="13">
        <v>3.3714285714285714</v>
      </c>
      <c r="H9626" s="13">
        <v>3.2</v>
      </c>
      <c r="I9626" s="13">
        <v>0.8</v>
      </c>
      <c r="J9626" s="13">
        <v>6.25</v>
      </c>
      <c r="K9626" s="13">
        <v>0.4</v>
      </c>
      <c r="L9626" s="13">
        <v>5</v>
      </c>
      <c r="M9626" s="13">
        <v>14.107142857142858</v>
      </c>
    </row>
    <row r="9627" spans="2:13">
      <c r="B9627" s="10">
        <v>9624</v>
      </c>
      <c r="C9627" s="13">
        <v>1</v>
      </c>
      <c r="D9627" s="13">
        <v>4</v>
      </c>
      <c r="E9627" s="13">
        <v>10</v>
      </c>
      <c r="F9627" s="13">
        <v>16.584186046511626</v>
      </c>
      <c r="G9627" s="13">
        <v>2.7441860465116279</v>
      </c>
      <c r="H9627" s="13">
        <v>3.84</v>
      </c>
      <c r="I9627" s="13">
        <v>1.2</v>
      </c>
      <c r="J9627" s="13">
        <v>4.166666666666667</v>
      </c>
      <c r="K9627" s="13">
        <v>0.2</v>
      </c>
      <c r="L9627" s="13">
        <v>10</v>
      </c>
      <c r="M9627" s="13">
        <v>18.166666666666668</v>
      </c>
    </row>
    <row r="9628" spans="2:13">
      <c r="B9628" s="10">
        <v>9625</v>
      </c>
      <c r="C9628" s="13">
        <v>0.8</v>
      </c>
      <c r="D9628" s="13">
        <v>5</v>
      </c>
      <c r="E9628" s="13">
        <v>15</v>
      </c>
      <c r="F9628" s="13">
        <v>20.332724366293675</v>
      </c>
      <c r="G9628" s="13">
        <v>3.1258278145695364</v>
      </c>
      <c r="H9628" s="13">
        <v>2.2068965517241379</v>
      </c>
      <c r="I9628" s="13">
        <v>1.4</v>
      </c>
      <c r="J9628" s="13">
        <v>3.5714285714285716</v>
      </c>
      <c r="K9628" s="13">
        <v>0.8</v>
      </c>
      <c r="L9628" s="13">
        <v>2.5</v>
      </c>
      <c r="M9628" s="13">
        <v>11.071428571428571</v>
      </c>
    </row>
    <row r="9629" spans="2:13">
      <c r="B9629" s="10">
        <v>9626</v>
      </c>
      <c r="C9629" s="13">
        <v>0.8</v>
      </c>
      <c r="D9629" s="13">
        <v>5</v>
      </c>
      <c r="E9629" s="13">
        <v>12.272727272727273</v>
      </c>
      <c r="F9629" s="13">
        <v>20.340452140452143</v>
      </c>
      <c r="G9629" s="13">
        <v>3.496296296296296</v>
      </c>
      <c r="H9629" s="13">
        <v>4.5714285714285712</v>
      </c>
      <c r="I9629" s="13">
        <v>1</v>
      </c>
      <c r="J9629" s="13">
        <v>5</v>
      </c>
      <c r="K9629" s="13">
        <v>0.4</v>
      </c>
      <c r="L9629" s="13">
        <v>5</v>
      </c>
      <c r="M9629" s="13">
        <v>15</v>
      </c>
    </row>
    <row r="9630" spans="2:13">
      <c r="B9630" s="10">
        <v>9627</v>
      </c>
      <c r="C9630" s="13">
        <v>1</v>
      </c>
      <c r="D9630" s="13">
        <v>4</v>
      </c>
      <c r="E9630" s="13">
        <v>11.48936170212766</v>
      </c>
      <c r="F9630" s="13">
        <v>22.883301096067051</v>
      </c>
      <c r="G9630" s="13">
        <v>2.6666666666666665</v>
      </c>
      <c r="H9630" s="13">
        <v>8.7272727272727266</v>
      </c>
      <c r="I9630" s="13">
        <v>0.8</v>
      </c>
      <c r="J9630" s="13">
        <v>6.25</v>
      </c>
      <c r="K9630" s="13">
        <v>0.6</v>
      </c>
      <c r="L9630" s="13">
        <v>3.3333333333333335</v>
      </c>
      <c r="M9630" s="13">
        <v>13.583333333333334</v>
      </c>
    </row>
    <row r="9631" spans="2:13">
      <c r="B9631" s="10">
        <v>9628</v>
      </c>
      <c r="C9631" s="13">
        <v>1.4</v>
      </c>
      <c r="D9631" s="13">
        <v>2.8571428571428572</v>
      </c>
      <c r="E9631" s="13">
        <v>13.846153846153847</v>
      </c>
      <c r="F9631" s="13">
        <v>21.259487179487181</v>
      </c>
      <c r="G9631" s="13">
        <v>3.1466666666666669</v>
      </c>
      <c r="H9631" s="13">
        <v>4.2666666666666666</v>
      </c>
      <c r="I9631" s="13">
        <v>0.8</v>
      </c>
      <c r="J9631" s="13">
        <v>6.25</v>
      </c>
      <c r="K9631" s="13">
        <v>0.2</v>
      </c>
      <c r="L9631" s="13">
        <v>10</v>
      </c>
      <c r="M9631" s="13">
        <v>19.107142857142858</v>
      </c>
    </row>
    <row r="9632" spans="2:13">
      <c r="B9632" s="10">
        <v>9629</v>
      </c>
      <c r="C9632" s="13">
        <v>0.6</v>
      </c>
      <c r="D9632" s="13">
        <v>6.666666666666667</v>
      </c>
      <c r="E9632" s="13">
        <v>12.558139534883722</v>
      </c>
      <c r="F9632" s="13">
        <v>16.948222881488807</v>
      </c>
      <c r="G9632" s="13">
        <v>2.2801932367149758</v>
      </c>
      <c r="H9632" s="13">
        <v>2.1098901098901099</v>
      </c>
      <c r="I9632" s="13">
        <v>0.8</v>
      </c>
      <c r="J9632" s="13">
        <v>6.25</v>
      </c>
      <c r="K9632" s="13">
        <v>0.1</v>
      </c>
      <c r="L9632" s="13">
        <v>20</v>
      </c>
      <c r="M9632" s="13">
        <v>32.916666666666671</v>
      </c>
    </row>
    <row r="9633" spans="2:13">
      <c r="B9633" s="10">
        <v>9630</v>
      </c>
      <c r="C9633" s="13">
        <v>1.2</v>
      </c>
      <c r="D9633" s="13">
        <v>3.3333333333333335</v>
      </c>
      <c r="E9633" s="13">
        <v>10.588235294117647</v>
      </c>
      <c r="F9633" s="13">
        <v>17.164111705288175</v>
      </c>
      <c r="G9633" s="13">
        <v>3.0849673202614376</v>
      </c>
      <c r="H9633" s="13">
        <v>3.4909090909090907</v>
      </c>
      <c r="I9633" s="13">
        <v>1</v>
      </c>
      <c r="J9633" s="13">
        <v>5</v>
      </c>
      <c r="K9633" s="13">
        <v>0.4</v>
      </c>
      <c r="L9633" s="13">
        <v>5</v>
      </c>
      <c r="M9633" s="13">
        <v>13.333333333333334</v>
      </c>
    </row>
    <row r="9634" spans="2:13">
      <c r="B9634" s="10">
        <v>9631</v>
      </c>
      <c r="C9634" s="13">
        <v>0.4</v>
      </c>
      <c r="D9634" s="13">
        <v>10</v>
      </c>
      <c r="E9634" s="13">
        <v>8.8524590163934427</v>
      </c>
      <c r="F9634" s="13">
        <v>15.712532276466703</v>
      </c>
      <c r="G9634" s="13">
        <v>2.5934065934065931</v>
      </c>
      <c r="H9634" s="13">
        <v>4.2666666666666666</v>
      </c>
      <c r="I9634" s="13">
        <v>0.8</v>
      </c>
      <c r="J9634" s="13">
        <v>6.25</v>
      </c>
      <c r="K9634" s="13">
        <v>0.6</v>
      </c>
      <c r="L9634" s="13">
        <v>3.3333333333333335</v>
      </c>
      <c r="M9634" s="13">
        <v>19.583333333333332</v>
      </c>
    </row>
    <row r="9635" spans="2:13">
      <c r="B9635" s="10">
        <v>9632</v>
      </c>
      <c r="C9635" s="13">
        <v>0.6</v>
      </c>
      <c r="D9635" s="13">
        <v>6.666666666666667</v>
      </c>
      <c r="E9635" s="13">
        <v>15.882352941176469</v>
      </c>
      <c r="F9635" s="13">
        <v>26.925883054474028</v>
      </c>
      <c r="G9635" s="13">
        <v>3.6589147286821708</v>
      </c>
      <c r="H9635" s="13">
        <v>7.384615384615385</v>
      </c>
      <c r="I9635" s="13">
        <v>1</v>
      </c>
      <c r="J9635" s="13">
        <v>5</v>
      </c>
      <c r="K9635" s="13">
        <v>0.4</v>
      </c>
      <c r="L9635" s="13">
        <v>5</v>
      </c>
      <c r="M9635" s="13">
        <v>16.666666666666668</v>
      </c>
    </row>
    <row r="9636" spans="2:13">
      <c r="B9636" s="10">
        <v>9633</v>
      </c>
      <c r="C9636" s="13">
        <v>1.2</v>
      </c>
      <c r="D9636" s="13">
        <v>3.3333333333333335</v>
      </c>
      <c r="E9636" s="13">
        <v>10.8</v>
      </c>
      <c r="F9636" s="13">
        <v>21.127731092436974</v>
      </c>
      <c r="G9636" s="13">
        <v>3.4705882352941178</v>
      </c>
      <c r="H9636" s="13">
        <v>6.8571428571428568</v>
      </c>
      <c r="I9636" s="13">
        <v>1.2</v>
      </c>
      <c r="J9636" s="13">
        <v>4.166666666666667</v>
      </c>
      <c r="K9636" s="13">
        <v>0.6</v>
      </c>
      <c r="L9636" s="13">
        <v>3.3333333333333335</v>
      </c>
      <c r="M9636" s="13">
        <v>10.833333333333334</v>
      </c>
    </row>
    <row r="9637" spans="2:13">
      <c r="B9637" s="10">
        <v>9634</v>
      </c>
      <c r="C9637" s="13">
        <v>1.2</v>
      </c>
      <c r="D9637" s="13">
        <v>3.3333333333333335</v>
      </c>
      <c r="E9637" s="13">
        <v>11.25</v>
      </c>
      <c r="F9637" s="13">
        <v>16.421923842000567</v>
      </c>
      <c r="G9637" s="13">
        <v>3.0849673202614376</v>
      </c>
      <c r="H9637" s="13">
        <v>2.0869565217391304</v>
      </c>
      <c r="I9637" s="13">
        <v>0.8</v>
      </c>
      <c r="J9637" s="13">
        <v>6.25</v>
      </c>
      <c r="K9637" s="13">
        <v>0.2</v>
      </c>
      <c r="L9637" s="13">
        <v>10</v>
      </c>
      <c r="M9637" s="13">
        <v>19.583333333333336</v>
      </c>
    </row>
    <row r="9638" spans="2:13">
      <c r="B9638" s="10">
        <v>9635</v>
      </c>
      <c r="C9638" s="13">
        <v>0.8</v>
      </c>
      <c r="D9638" s="13">
        <v>5</v>
      </c>
      <c r="E9638" s="13">
        <v>15</v>
      </c>
      <c r="F9638" s="13">
        <v>21.042260442260442</v>
      </c>
      <c r="G9638" s="13">
        <v>2.5513513513513515</v>
      </c>
      <c r="H9638" s="13">
        <v>3.4909090909090907</v>
      </c>
      <c r="I9638" s="13">
        <v>1.2</v>
      </c>
      <c r="J9638" s="13">
        <v>4.166666666666667</v>
      </c>
      <c r="K9638" s="13">
        <v>0.4</v>
      </c>
      <c r="L9638" s="13">
        <v>5</v>
      </c>
      <c r="M9638" s="13">
        <v>14.166666666666668</v>
      </c>
    </row>
    <row r="9639" spans="2:13">
      <c r="B9639" s="10">
        <v>9636</v>
      </c>
      <c r="C9639" s="13">
        <v>0.8</v>
      </c>
      <c r="D9639" s="13">
        <v>5</v>
      </c>
      <c r="E9639" s="13">
        <v>18</v>
      </c>
      <c r="F9639" s="13">
        <v>24.778973407544836</v>
      </c>
      <c r="G9639" s="13">
        <v>2.8606060606060604</v>
      </c>
      <c r="H9639" s="13">
        <v>3.9183673469387754</v>
      </c>
      <c r="I9639" s="13">
        <v>1.6</v>
      </c>
      <c r="J9639" s="13">
        <v>3.125</v>
      </c>
      <c r="K9639" s="13">
        <v>0.2</v>
      </c>
      <c r="L9639" s="13">
        <v>10</v>
      </c>
      <c r="M9639" s="13">
        <v>18.125</v>
      </c>
    </row>
    <row r="9640" spans="2:13">
      <c r="B9640" s="10">
        <v>9637</v>
      </c>
      <c r="C9640" s="13">
        <v>0.4</v>
      </c>
      <c r="D9640" s="13">
        <v>10</v>
      </c>
      <c r="E9640" s="13">
        <v>12.272727272727273</v>
      </c>
      <c r="F9640" s="13">
        <v>20.280771516065634</v>
      </c>
      <c r="G9640" s="13">
        <v>3.0849673202614376</v>
      </c>
      <c r="H9640" s="13">
        <v>4.9230769230769234</v>
      </c>
      <c r="I9640" s="13">
        <v>1</v>
      </c>
      <c r="J9640" s="13">
        <v>5</v>
      </c>
      <c r="K9640" s="13">
        <v>0.8</v>
      </c>
      <c r="L9640" s="13">
        <v>2.5</v>
      </c>
      <c r="M9640" s="13">
        <v>17.5</v>
      </c>
    </row>
    <row r="9641" spans="2:13">
      <c r="B9641" s="10">
        <v>9638</v>
      </c>
      <c r="C9641" s="13">
        <v>1</v>
      </c>
      <c r="D9641" s="13">
        <v>4</v>
      </c>
      <c r="E9641" s="13">
        <v>12</v>
      </c>
      <c r="F9641" s="13">
        <v>24.358041958041959</v>
      </c>
      <c r="G9641" s="13">
        <v>3.6307692307692307</v>
      </c>
      <c r="H9641" s="13">
        <v>8.7272727272727266</v>
      </c>
      <c r="I9641" s="13">
        <v>0.4</v>
      </c>
      <c r="J9641" s="13">
        <v>12.5</v>
      </c>
      <c r="K9641" s="13">
        <v>0.4</v>
      </c>
      <c r="L9641" s="13">
        <v>5</v>
      </c>
      <c r="M9641" s="13">
        <v>21.5</v>
      </c>
    </row>
    <row r="9642" spans="2:13">
      <c r="B9642" s="10">
        <v>9639</v>
      </c>
      <c r="C9642" s="13">
        <v>0.4</v>
      </c>
      <c r="D9642" s="13">
        <v>10</v>
      </c>
      <c r="E9642" s="13">
        <v>14.594594594594593</v>
      </c>
      <c r="F9642" s="13">
        <v>28.248729932940456</v>
      </c>
      <c r="G9642" s="13">
        <v>3.5488721804511276</v>
      </c>
      <c r="H9642" s="13">
        <v>10.105263157894736</v>
      </c>
      <c r="I9642" s="13">
        <v>1</v>
      </c>
      <c r="J9642" s="13">
        <v>5</v>
      </c>
      <c r="K9642" s="13">
        <v>0.4</v>
      </c>
      <c r="L9642" s="13">
        <v>5</v>
      </c>
      <c r="M9642" s="13">
        <v>20</v>
      </c>
    </row>
    <row r="9643" spans="2:13">
      <c r="B9643" s="10">
        <v>9640</v>
      </c>
      <c r="C9643" s="13">
        <v>0.8</v>
      </c>
      <c r="D9643" s="13">
        <v>5</v>
      </c>
      <c r="E9643" s="13">
        <v>10.188679245283019</v>
      </c>
      <c r="F9643" s="13">
        <v>17.430266112588082</v>
      </c>
      <c r="G9643" s="13">
        <v>2.776470588235294</v>
      </c>
      <c r="H9643" s="13">
        <v>4.4651162790697674</v>
      </c>
      <c r="I9643" s="13">
        <v>1.2</v>
      </c>
      <c r="J9643" s="13">
        <v>4.166666666666667</v>
      </c>
      <c r="K9643" s="13">
        <v>0.4</v>
      </c>
      <c r="L9643" s="13">
        <v>5</v>
      </c>
      <c r="M9643" s="13">
        <v>14.166666666666668</v>
      </c>
    </row>
    <row r="9644" spans="2:13">
      <c r="B9644" s="10">
        <v>9641</v>
      </c>
      <c r="C9644" s="13">
        <v>1</v>
      </c>
      <c r="D9644" s="13">
        <v>4</v>
      </c>
      <c r="E9644" s="13">
        <v>10</v>
      </c>
      <c r="F9644" s="13">
        <v>15.254639488895648</v>
      </c>
      <c r="G9644" s="13">
        <v>2.7283236994219653</v>
      </c>
      <c r="H9644" s="13">
        <v>2.5263157894736841</v>
      </c>
      <c r="I9644" s="13">
        <v>0.8</v>
      </c>
      <c r="J9644" s="13">
        <v>6.25</v>
      </c>
      <c r="K9644" s="13">
        <v>0.2</v>
      </c>
      <c r="L9644" s="13">
        <v>10</v>
      </c>
      <c r="M9644" s="13">
        <v>20.25</v>
      </c>
    </row>
    <row r="9645" spans="2:13">
      <c r="B9645" s="10">
        <v>9642</v>
      </c>
      <c r="C9645" s="13">
        <v>0.8</v>
      </c>
      <c r="D9645" s="13">
        <v>5</v>
      </c>
      <c r="E9645" s="13">
        <v>9.1525423728813564</v>
      </c>
      <c r="F9645" s="13">
        <v>15.188848608082619</v>
      </c>
      <c r="G9645" s="13">
        <v>2.6077348066298343</v>
      </c>
      <c r="H9645" s="13">
        <v>3.4285714285714284</v>
      </c>
      <c r="I9645" s="13">
        <v>0.6</v>
      </c>
      <c r="J9645" s="13">
        <v>8.3333333333333339</v>
      </c>
      <c r="K9645" s="13">
        <v>0.4</v>
      </c>
      <c r="L9645" s="13">
        <v>5</v>
      </c>
      <c r="M9645" s="13">
        <v>18.333333333333336</v>
      </c>
    </row>
    <row r="9646" spans="2:13">
      <c r="B9646" s="10">
        <v>9643</v>
      </c>
      <c r="C9646" s="13">
        <v>1</v>
      </c>
      <c r="D9646" s="13">
        <v>4</v>
      </c>
      <c r="E9646" s="13">
        <v>11.48936170212766</v>
      </c>
      <c r="F9646" s="13">
        <v>19.970314083080041</v>
      </c>
      <c r="G9646" s="13">
        <v>4.2142857142857144</v>
      </c>
      <c r="H9646" s="13">
        <v>4.2666666666666666</v>
      </c>
      <c r="I9646" s="13">
        <v>1.4</v>
      </c>
      <c r="J9646" s="13">
        <v>3.5714285714285716</v>
      </c>
      <c r="K9646" s="13">
        <v>0.8</v>
      </c>
      <c r="L9646" s="13">
        <v>2.5</v>
      </c>
      <c r="M9646" s="13">
        <v>10.071428571428571</v>
      </c>
    </row>
    <row r="9647" spans="2:13">
      <c r="B9647" s="10">
        <v>9644</v>
      </c>
      <c r="C9647" s="13">
        <v>0.8</v>
      </c>
      <c r="D9647" s="13">
        <v>5</v>
      </c>
      <c r="E9647" s="13">
        <v>12.272727272727273</v>
      </c>
      <c r="F9647" s="13">
        <v>18.322966507177036</v>
      </c>
      <c r="G9647" s="13">
        <v>2.6818181818181817</v>
      </c>
      <c r="H9647" s="13">
        <v>3.3684210526315788</v>
      </c>
      <c r="I9647" s="13">
        <v>0.8</v>
      </c>
      <c r="J9647" s="13">
        <v>6.25</v>
      </c>
      <c r="K9647" s="13">
        <v>0.2</v>
      </c>
      <c r="L9647" s="13">
        <v>10</v>
      </c>
      <c r="M9647" s="13">
        <v>21.25</v>
      </c>
    </row>
    <row r="9648" spans="2:13">
      <c r="B9648" s="10">
        <v>9645</v>
      </c>
      <c r="C9648" s="13">
        <v>0.8</v>
      </c>
      <c r="D9648" s="13">
        <v>5</v>
      </c>
      <c r="E9648" s="13">
        <v>12.857142857142858</v>
      </c>
      <c r="F9648" s="13">
        <v>19.16680250695596</v>
      </c>
      <c r="G9648" s="13">
        <v>2.1357466063348416</v>
      </c>
      <c r="H9648" s="13">
        <v>4.1739130434782608</v>
      </c>
      <c r="I9648" s="13">
        <v>0.8</v>
      </c>
      <c r="J9648" s="13">
        <v>6.25</v>
      </c>
      <c r="K9648" s="13">
        <v>0.4</v>
      </c>
      <c r="L9648" s="13">
        <v>5</v>
      </c>
      <c r="M9648" s="13">
        <v>16.25</v>
      </c>
    </row>
    <row r="9649" spans="2:13">
      <c r="B9649" s="10">
        <v>9646</v>
      </c>
      <c r="C9649" s="13">
        <v>0.6</v>
      </c>
      <c r="D9649" s="13">
        <v>6.666666666666667</v>
      </c>
      <c r="E9649" s="13">
        <v>11.48936170212766</v>
      </c>
      <c r="F9649" s="13">
        <v>19.16421550329725</v>
      </c>
      <c r="G9649" s="13">
        <v>2.6222222222222222</v>
      </c>
      <c r="H9649" s="13">
        <v>5.0526315789473681</v>
      </c>
      <c r="I9649" s="13">
        <v>0.8</v>
      </c>
      <c r="J9649" s="13">
        <v>6.25</v>
      </c>
      <c r="K9649" s="13">
        <v>0.6</v>
      </c>
      <c r="L9649" s="13">
        <v>3.3333333333333335</v>
      </c>
      <c r="M9649" s="13">
        <v>16.25</v>
      </c>
    </row>
    <row r="9650" spans="2:13">
      <c r="B9650" s="10">
        <v>9647</v>
      </c>
      <c r="C9650" s="13">
        <v>0.6</v>
      </c>
      <c r="D9650" s="13">
        <v>6.666666666666667</v>
      </c>
      <c r="E9650" s="13">
        <v>7.7142857142857144</v>
      </c>
      <c r="F9650" s="13">
        <v>16.523943661971831</v>
      </c>
      <c r="G9650" s="13">
        <v>3.3239436619718314</v>
      </c>
      <c r="H9650" s="13">
        <v>5.4857142857142858</v>
      </c>
      <c r="I9650" s="13">
        <v>1.2</v>
      </c>
      <c r="J9650" s="13">
        <v>4.166666666666667</v>
      </c>
      <c r="K9650" s="13">
        <v>0.8</v>
      </c>
      <c r="L9650" s="13">
        <v>2.5</v>
      </c>
      <c r="M9650" s="13">
        <v>13.333333333333334</v>
      </c>
    </row>
    <row r="9651" spans="2:13">
      <c r="B9651" s="10">
        <v>9648</v>
      </c>
      <c r="C9651" s="13">
        <v>1</v>
      </c>
      <c r="D9651" s="13">
        <v>4</v>
      </c>
      <c r="E9651" s="13">
        <v>12</v>
      </c>
      <c r="F9651" s="13">
        <v>20.95</v>
      </c>
      <c r="G9651" s="13">
        <v>2.95</v>
      </c>
      <c r="H9651" s="13">
        <v>6</v>
      </c>
      <c r="I9651" s="13">
        <v>1.2</v>
      </c>
      <c r="J9651" s="13">
        <v>4.166666666666667</v>
      </c>
      <c r="K9651" s="13">
        <v>0.4</v>
      </c>
      <c r="L9651" s="13">
        <v>5</v>
      </c>
      <c r="M9651" s="13">
        <v>13.166666666666668</v>
      </c>
    </row>
    <row r="9652" spans="2:13">
      <c r="B9652" s="10">
        <v>9649</v>
      </c>
      <c r="C9652" s="13">
        <v>1</v>
      </c>
      <c r="D9652" s="13">
        <v>4</v>
      </c>
      <c r="E9652" s="13">
        <v>15.882352941176469</v>
      </c>
      <c r="F9652" s="13">
        <v>22.105392156862745</v>
      </c>
      <c r="G9652" s="13">
        <v>2.458333333333333</v>
      </c>
      <c r="H9652" s="13">
        <v>3.7647058823529411</v>
      </c>
      <c r="I9652" s="13">
        <v>0.8</v>
      </c>
      <c r="J9652" s="13">
        <v>6.25</v>
      </c>
      <c r="K9652" s="13">
        <v>0.6</v>
      </c>
      <c r="L9652" s="13">
        <v>3.3333333333333335</v>
      </c>
      <c r="M9652" s="13">
        <v>13.583333333333334</v>
      </c>
    </row>
    <row r="9653" spans="2:13">
      <c r="B9653" s="10">
        <v>9650</v>
      </c>
      <c r="C9653" s="13">
        <v>0.4</v>
      </c>
      <c r="D9653" s="13">
        <v>10</v>
      </c>
      <c r="E9653" s="13">
        <v>13.5</v>
      </c>
      <c r="F9653" s="13">
        <v>21.639189189189189</v>
      </c>
      <c r="G9653" s="13">
        <v>2.95</v>
      </c>
      <c r="H9653" s="13">
        <v>5.1891891891891895</v>
      </c>
      <c r="I9653" s="13">
        <v>0.6</v>
      </c>
      <c r="J9653" s="13">
        <v>8.3333333333333339</v>
      </c>
      <c r="K9653" s="13">
        <v>0.2</v>
      </c>
      <c r="L9653" s="13">
        <v>10</v>
      </c>
      <c r="M9653" s="13">
        <v>28.333333333333336</v>
      </c>
    </row>
    <row r="9654" spans="2:13">
      <c r="B9654" s="10">
        <v>9651</v>
      </c>
      <c r="C9654" s="13">
        <v>1</v>
      </c>
      <c r="D9654" s="13">
        <v>4</v>
      </c>
      <c r="E9654" s="13">
        <v>20.76923076923077</v>
      </c>
      <c r="F9654" s="13">
        <v>29.755197822311921</v>
      </c>
      <c r="G9654" s="13">
        <v>3.1677852348993287</v>
      </c>
      <c r="H9654" s="13">
        <v>5.8181818181818183</v>
      </c>
      <c r="I9654" s="13">
        <v>1</v>
      </c>
      <c r="J9654" s="13">
        <v>5</v>
      </c>
      <c r="K9654" s="13">
        <v>0.2</v>
      </c>
      <c r="L9654" s="13">
        <v>10</v>
      </c>
      <c r="M9654" s="13">
        <v>19</v>
      </c>
    </row>
    <row r="9655" spans="2:13">
      <c r="B9655" s="10">
        <v>9652</v>
      </c>
      <c r="C9655" s="13">
        <v>0.6</v>
      </c>
      <c r="D9655" s="13">
        <v>6.666666666666667</v>
      </c>
      <c r="E9655" s="13">
        <v>12.558139534883722</v>
      </c>
      <c r="F9655" s="13">
        <v>21.180361757105942</v>
      </c>
      <c r="G9655" s="13">
        <v>2.6222222222222222</v>
      </c>
      <c r="H9655" s="13">
        <v>6</v>
      </c>
      <c r="I9655" s="13">
        <v>0.6</v>
      </c>
      <c r="J9655" s="13">
        <v>8.3333333333333339</v>
      </c>
      <c r="K9655" s="13">
        <v>0.2</v>
      </c>
      <c r="L9655" s="13">
        <v>10</v>
      </c>
      <c r="M9655" s="13">
        <v>25</v>
      </c>
    </row>
    <row r="9656" spans="2:13">
      <c r="B9656" s="10">
        <v>9653</v>
      </c>
      <c r="C9656" s="13">
        <v>0.8</v>
      </c>
      <c r="D9656" s="13">
        <v>5</v>
      </c>
      <c r="E9656" s="13">
        <v>11.020408163265305</v>
      </c>
      <c r="F9656" s="13">
        <v>17.810408163265304</v>
      </c>
      <c r="G9656" s="13">
        <v>2.95</v>
      </c>
      <c r="H9656" s="13">
        <v>3.84</v>
      </c>
      <c r="I9656" s="13">
        <v>1</v>
      </c>
      <c r="J9656" s="13">
        <v>5</v>
      </c>
      <c r="K9656" s="13">
        <v>0.6</v>
      </c>
      <c r="L9656" s="13">
        <v>3.3333333333333335</v>
      </c>
      <c r="M9656" s="13">
        <v>13.333333333333334</v>
      </c>
    </row>
    <row r="9657" spans="2:13">
      <c r="B9657" s="10">
        <v>9654</v>
      </c>
      <c r="C9657" s="13">
        <v>0.6</v>
      </c>
      <c r="D9657" s="13">
        <v>6.666666666666667</v>
      </c>
      <c r="E9657" s="13">
        <v>12.272727272727273</v>
      </c>
      <c r="F9657" s="13">
        <v>19.082644628099175</v>
      </c>
      <c r="G9657" s="13">
        <v>3.9008264462809921</v>
      </c>
      <c r="H9657" s="13">
        <v>2.9090909090909092</v>
      </c>
      <c r="I9657" s="13">
        <v>1.4</v>
      </c>
      <c r="J9657" s="13">
        <v>3.5714285714285716</v>
      </c>
      <c r="K9657" s="13">
        <v>0.4</v>
      </c>
      <c r="L9657" s="13">
        <v>5</v>
      </c>
      <c r="M9657" s="13">
        <v>15.238095238095239</v>
      </c>
    </row>
    <row r="9658" spans="2:13">
      <c r="B9658" s="10">
        <v>9655</v>
      </c>
      <c r="C9658" s="13">
        <v>1.2</v>
      </c>
      <c r="D9658" s="13">
        <v>3.3333333333333335</v>
      </c>
      <c r="E9658" s="13">
        <v>9.473684210526315</v>
      </c>
      <c r="F9658" s="13">
        <v>17.017217100400668</v>
      </c>
      <c r="G9658" s="13">
        <v>2.8606060606060604</v>
      </c>
      <c r="H9658" s="13">
        <v>4.6829268292682924</v>
      </c>
      <c r="I9658" s="13">
        <v>1.2</v>
      </c>
      <c r="J9658" s="13">
        <v>4.166666666666667</v>
      </c>
      <c r="K9658" s="13">
        <v>0.2</v>
      </c>
      <c r="L9658" s="13">
        <v>10</v>
      </c>
      <c r="M9658" s="13">
        <v>17.5</v>
      </c>
    </row>
    <row r="9659" spans="2:13">
      <c r="B9659" s="10">
        <v>9656</v>
      </c>
      <c r="C9659" s="13">
        <v>1.2</v>
      </c>
      <c r="D9659" s="13">
        <v>3.3333333333333335</v>
      </c>
      <c r="E9659" s="13">
        <v>6.8354430379746836</v>
      </c>
      <c r="F9659" s="13">
        <v>14.975079401611048</v>
      </c>
      <c r="G9659" s="13">
        <v>3.7759999999999998</v>
      </c>
      <c r="H9659" s="13">
        <v>4.3636363636363633</v>
      </c>
      <c r="I9659" s="13">
        <v>1</v>
      </c>
      <c r="J9659" s="13">
        <v>5</v>
      </c>
      <c r="K9659" s="13">
        <v>0.4</v>
      </c>
      <c r="L9659" s="13">
        <v>5</v>
      </c>
      <c r="M9659" s="13">
        <v>13.333333333333334</v>
      </c>
    </row>
    <row r="9660" spans="2:13">
      <c r="B9660" s="10">
        <v>9657</v>
      </c>
      <c r="C9660" s="13">
        <v>1</v>
      </c>
      <c r="D9660" s="13">
        <v>4</v>
      </c>
      <c r="E9660" s="13">
        <v>8.7096774193548381</v>
      </c>
      <c r="F9660" s="13">
        <v>20.814292803970226</v>
      </c>
      <c r="G9660" s="13">
        <v>4.7200000000000006</v>
      </c>
      <c r="H9660" s="13">
        <v>7.384615384615385</v>
      </c>
      <c r="I9660" s="13">
        <v>1</v>
      </c>
      <c r="J9660" s="13">
        <v>5</v>
      </c>
      <c r="K9660" s="13">
        <v>1</v>
      </c>
      <c r="L9660" s="13">
        <v>2</v>
      </c>
      <c r="M9660" s="13">
        <v>11</v>
      </c>
    </row>
    <row r="9661" spans="2:13">
      <c r="B9661" s="10">
        <v>9658</v>
      </c>
      <c r="C9661" s="13">
        <v>0.4</v>
      </c>
      <c r="D9661" s="13">
        <v>10</v>
      </c>
      <c r="E9661" s="13">
        <v>14.210526315789473</v>
      </c>
      <c r="F9661" s="13">
        <v>20.601877667140823</v>
      </c>
      <c r="G9661" s="13">
        <v>2.5513513513513515</v>
      </c>
      <c r="H9661" s="13">
        <v>3.84</v>
      </c>
      <c r="I9661" s="13">
        <v>0.6</v>
      </c>
      <c r="J9661" s="13">
        <v>8.3333333333333339</v>
      </c>
      <c r="K9661" s="13">
        <v>0.2</v>
      </c>
      <c r="L9661" s="13">
        <v>10</v>
      </c>
      <c r="M9661" s="13">
        <v>28.333333333333336</v>
      </c>
    </row>
    <row r="9662" spans="2:13">
      <c r="B9662" s="10">
        <v>9659</v>
      </c>
      <c r="C9662" s="13">
        <v>0.8</v>
      </c>
      <c r="D9662" s="13">
        <v>5</v>
      </c>
      <c r="E9662" s="13">
        <v>12.272727272727273</v>
      </c>
      <c r="F9662" s="13">
        <v>19.843106709691778</v>
      </c>
      <c r="G9662" s="13">
        <v>3.1052631578947372</v>
      </c>
      <c r="H9662" s="13">
        <v>4.4651162790697674</v>
      </c>
      <c r="I9662" s="13">
        <v>1</v>
      </c>
      <c r="J9662" s="13">
        <v>5</v>
      </c>
      <c r="K9662" s="13">
        <v>0.2</v>
      </c>
      <c r="L9662" s="13">
        <v>10</v>
      </c>
      <c r="M9662" s="13">
        <v>20</v>
      </c>
    </row>
    <row r="9663" spans="2:13">
      <c r="B9663" s="10">
        <v>9660</v>
      </c>
      <c r="C9663" s="13">
        <v>1.4</v>
      </c>
      <c r="D9663" s="13">
        <v>2.8571428571428572</v>
      </c>
      <c r="E9663" s="13">
        <v>18</v>
      </c>
      <c r="F9663" s="13">
        <v>25.163943661971832</v>
      </c>
      <c r="G9663" s="13">
        <v>3.3239436619718314</v>
      </c>
      <c r="H9663" s="13">
        <v>3.84</v>
      </c>
      <c r="I9663" s="13">
        <v>1.4</v>
      </c>
      <c r="J9663" s="13">
        <v>3.5714285714285716</v>
      </c>
      <c r="K9663" s="13">
        <v>0.4</v>
      </c>
      <c r="L9663" s="13">
        <v>5</v>
      </c>
      <c r="M9663" s="13">
        <v>11.428571428571429</v>
      </c>
    </row>
    <row r="9664" spans="2:13">
      <c r="B9664" s="10">
        <v>9661</v>
      </c>
      <c r="C9664" s="13">
        <v>0.4</v>
      </c>
      <c r="D9664" s="13">
        <v>10</v>
      </c>
      <c r="E9664" s="13">
        <v>9.8181818181818166</v>
      </c>
      <c r="F9664" s="13">
        <v>17.617621594092178</v>
      </c>
      <c r="G9664" s="13">
        <v>2.3137254901960782</v>
      </c>
      <c r="H9664" s="13">
        <v>5.4857142857142858</v>
      </c>
      <c r="I9664" s="13">
        <v>1.8</v>
      </c>
      <c r="J9664" s="13">
        <v>2.7777777777777777</v>
      </c>
      <c r="K9664" s="13">
        <v>1</v>
      </c>
      <c r="L9664" s="13">
        <v>2</v>
      </c>
      <c r="M9664" s="13">
        <v>14.777777777777779</v>
      </c>
    </row>
    <row r="9665" spans="2:13">
      <c r="B9665" s="10">
        <v>9662</v>
      </c>
      <c r="C9665" s="13">
        <v>1</v>
      </c>
      <c r="D9665" s="13">
        <v>4</v>
      </c>
      <c r="E9665" s="13">
        <v>14.594594594594593</v>
      </c>
      <c r="F9665" s="13">
        <v>21.149531183429488</v>
      </c>
      <c r="G9665" s="13">
        <v>3.3006993006993004</v>
      </c>
      <c r="H9665" s="13">
        <v>3.2542372881355934</v>
      </c>
      <c r="I9665" s="13">
        <v>0.6</v>
      </c>
      <c r="J9665" s="13">
        <v>8.3333333333333339</v>
      </c>
      <c r="K9665" s="13">
        <v>0.2</v>
      </c>
      <c r="L9665" s="13">
        <v>10</v>
      </c>
      <c r="M9665" s="13">
        <v>22.333333333333336</v>
      </c>
    </row>
    <row r="9666" spans="2:13">
      <c r="B9666" s="10">
        <v>9663</v>
      </c>
      <c r="C9666" s="13">
        <v>1</v>
      </c>
      <c r="D9666" s="13">
        <v>4</v>
      </c>
      <c r="E9666" s="13">
        <v>9.473684210526315</v>
      </c>
      <c r="F9666" s="13">
        <v>21.821510297482838</v>
      </c>
      <c r="G9666" s="13">
        <v>4</v>
      </c>
      <c r="H9666" s="13">
        <v>8.3478260869565215</v>
      </c>
      <c r="I9666" s="13">
        <v>1.6</v>
      </c>
      <c r="J9666" s="13">
        <v>3.125</v>
      </c>
      <c r="K9666" s="13">
        <v>0.1</v>
      </c>
      <c r="L9666" s="13">
        <v>20</v>
      </c>
      <c r="M9666" s="13">
        <v>27.125</v>
      </c>
    </row>
    <row r="9667" spans="2:13">
      <c r="B9667" s="10">
        <v>9664</v>
      </c>
      <c r="C9667" s="13">
        <v>0.8</v>
      </c>
      <c r="D9667" s="13">
        <v>5</v>
      </c>
      <c r="E9667" s="13">
        <v>9.8181818181818166</v>
      </c>
      <c r="F9667" s="13">
        <v>16.536130536130536</v>
      </c>
      <c r="G9667" s="13">
        <v>3.0256410256410255</v>
      </c>
      <c r="H9667" s="13">
        <v>3.6923076923076925</v>
      </c>
      <c r="I9667" s="13">
        <v>1</v>
      </c>
      <c r="J9667" s="13">
        <v>5</v>
      </c>
      <c r="K9667" s="13">
        <v>0.2</v>
      </c>
      <c r="L9667" s="13">
        <v>10</v>
      </c>
      <c r="M9667" s="13">
        <v>20</v>
      </c>
    </row>
    <row r="9668" spans="2:13">
      <c r="B9668" s="10">
        <v>9665</v>
      </c>
      <c r="C9668" s="13">
        <v>1</v>
      </c>
      <c r="D9668" s="13">
        <v>4</v>
      </c>
      <c r="E9668" s="13">
        <v>14.210526315789473</v>
      </c>
      <c r="F9668" s="13">
        <v>20.73546611627107</v>
      </c>
      <c r="G9668" s="13">
        <v>2.7602339181286553</v>
      </c>
      <c r="H9668" s="13">
        <v>3.7647058823529411</v>
      </c>
      <c r="I9668" s="13">
        <v>1.2</v>
      </c>
      <c r="J9668" s="13">
        <v>4.166666666666667</v>
      </c>
      <c r="K9668" s="13">
        <v>0.1</v>
      </c>
      <c r="L9668" s="13">
        <v>20</v>
      </c>
      <c r="M9668" s="13">
        <v>28.166666666666668</v>
      </c>
    </row>
    <row r="9669" spans="2:13">
      <c r="B9669" s="10">
        <v>9666</v>
      </c>
      <c r="C9669" s="13">
        <v>1</v>
      </c>
      <c r="D9669" s="13">
        <v>4</v>
      </c>
      <c r="E9669" s="13">
        <v>16.875</v>
      </c>
      <c r="F9669" s="13">
        <v>25.001232741617354</v>
      </c>
      <c r="G9669" s="13">
        <v>2.7928994082840237</v>
      </c>
      <c r="H9669" s="13">
        <v>5.333333333333333</v>
      </c>
      <c r="I9669" s="13">
        <v>0.8</v>
      </c>
      <c r="J9669" s="13">
        <v>6.25</v>
      </c>
      <c r="K9669" s="13">
        <v>0.4</v>
      </c>
      <c r="L9669" s="13">
        <v>5</v>
      </c>
      <c r="M9669" s="13">
        <v>15.25</v>
      </c>
    </row>
    <row r="9670" spans="2:13">
      <c r="B9670" s="10">
        <v>9667</v>
      </c>
      <c r="C9670" s="13">
        <v>1.2</v>
      </c>
      <c r="D9670" s="13">
        <v>3.3333333333333335</v>
      </c>
      <c r="E9670" s="13">
        <v>17.419354838709676</v>
      </c>
      <c r="F9670" s="13">
        <v>27.361465016113971</v>
      </c>
      <c r="G9670" s="13">
        <v>3.0849673202614376</v>
      </c>
      <c r="H9670" s="13">
        <v>6.8571428571428568</v>
      </c>
      <c r="I9670" s="13">
        <v>0.8</v>
      </c>
      <c r="J9670" s="13">
        <v>6.25</v>
      </c>
      <c r="K9670" s="13">
        <v>0.1</v>
      </c>
      <c r="L9670" s="13">
        <v>20</v>
      </c>
      <c r="M9670" s="13">
        <v>29.583333333333336</v>
      </c>
    </row>
    <row r="9671" spans="2:13">
      <c r="B9671" s="10">
        <v>9668</v>
      </c>
      <c r="C9671" s="13">
        <v>1</v>
      </c>
      <c r="D9671" s="13">
        <v>4</v>
      </c>
      <c r="E9671" s="13">
        <v>12.857142857142858</v>
      </c>
      <c r="F9671" s="13">
        <v>20.762406015037595</v>
      </c>
      <c r="G9671" s="13">
        <v>3.1052631578947372</v>
      </c>
      <c r="H9671" s="13">
        <v>4.8</v>
      </c>
      <c r="I9671" s="13">
        <v>1.2</v>
      </c>
      <c r="J9671" s="13">
        <v>4.166666666666667</v>
      </c>
      <c r="K9671" s="13">
        <v>0.4</v>
      </c>
      <c r="L9671" s="13">
        <v>5</v>
      </c>
      <c r="M9671" s="13">
        <v>13.166666666666668</v>
      </c>
    </row>
    <row r="9672" spans="2:13">
      <c r="B9672" s="10">
        <v>9669</v>
      </c>
      <c r="C9672" s="13">
        <v>0.6</v>
      </c>
      <c r="D9672" s="13">
        <v>6.666666666666667</v>
      </c>
      <c r="E9672" s="13">
        <v>15.428571428571429</v>
      </c>
      <c r="F9672" s="13">
        <v>21.493899081239313</v>
      </c>
      <c r="G9672" s="13">
        <v>2.9685534591194971</v>
      </c>
      <c r="H9672" s="13">
        <v>3.096774193548387</v>
      </c>
      <c r="I9672" s="13">
        <v>1.2</v>
      </c>
      <c r="J9672" s="13">
        <v>4.166666666666667</v>
      </c>
      <c r="K9672" s="13">
        <v>0.8</v>
      </c>
      <c r="L9672" s="13">
        <v>2.5</v>
      </c>
      <c r="M9672" s="13">
        <v>13.333333333333334</v>
      </c>
    </row>
    <row r="9673" spans="2:13">
      <c r="B9673" s="10">
        <v>9670</v>
      </c>
      <c r="C9673" s="13">
        <v>1</v>
      </c>
      <c r="D9673" s="13">
        <v>4</v>
      </c>
      <c r="E9673" s="13">
        <v>13.5</v>
      </c>
      <c r="F9673" s="13">
        <v>21.921534936998853</v>
      </c>
      <c r="G9673" s="13">
        <v>4.8659793814432986</v>
      </c>
      <c r="H9673" s="13">
        <v>3.5555555555555554</v>
      </c>
      <c r="I9673" s="13">
        <v>1</v>
      </c>
      <c r="J9673" s="13">
        <v>5</v>
      </c>
      <c r="K9673" s="13">
        <v>0.4</v>
      </c>
      <c r="L9673" s="13">
        <v>5</v>
      </c>
      <c r="M9673" s="13">
        <v>14</v>
      </c>
    </row>
    <row r="9674" spans="2:13">
      <c r="B9674" s="10">
        <v>9671</v>
      </c>
      <c r="C9674" s="13">
        <v>0.8</v>
      </c>
      <c r="D9674" s="13">
        <v>5</v>
      </c>
      <c r="E9674" s="13">
        <v>12.272727272727273</v>
      </c>
      <c r="F9674" s="13">
        <v>20.279597763967399</v>
      </c>
      <c r="G9674" s="13">
        <v>3.3239436619718314</v>
      </c>
      <c r="H9674" s="13">
        <v>4.6829268292682924</v>
      </c>
      <c r="I9674" s="13">
        <v>1.4</v>
      </c>
      <c r="J9674" s="13">
        <v>3.5714285714285716</v>
      </c>
      <c r="K9674" s="13">
        <v>0.2</v>
      </c>
      <c r="L9674" s="13">
        <v>10</v>
      </c>
      <c r="M9674" s="13">
        <v>18.571428571428569</v>
      </c>
    </row>
    <row r="9675" spans="2:13">
      <c r="B9675" s="10">
        <v>9672</v>
      </c>
      <c r="C9675" s="13">
        <v>1</v>
      </c>
      <c r="D9675" s="13">
        <v>4</v>
      </c>
      <c r="E9675" s="13">
        <v>12.558139534883722</v>
      </c>
      <c r="F9675" s="13">
        <v>22.039435250662194</v>
      </c>
      <c r="G9675" s="13">
        <v>2.8606060606060604</v>
      </c>
      <c r="H9675" s="13">
        <v>6.6206896551724137</v>
      </c>
      <c r="I9675" s="13">
        <v>1</v>
      </c>
      <c r="J9675" s="13">
        <v>5</v>
      </c>
      <c r="K9675" s="13">
        <v>0.4</v>
      </c>
      <c r="L9675" s="13">
        <v>5</v>
      </c>
      <c r="M9675" s="13">
        <v>14</v>
      </c>
    </row>
    <row r="9676" spans="2:13">
      <c r="B9676" s="10">
        <v>9673</v>
      </c>
      <c r="C9676" s="13">
        <v>1.2</v>
      </c>
      <c r="D9676" s="13">
        <v>3.3333333333333335</v>
      </c>
      <c r="E9676" s="13">
        <v>10.588235294117647</v>
      </c>
      <c r="F9676" s="13">
        <v>17.38437055981813</v>
      </c>
      <c r="G9676" s="13">
        <v>2.6222222222222222</v>
      </c>
      <c r="H9676" s="13">
        <v>4.1739130434782608</v>
      </c>
      <c r="I9676" s="13">
        <v>1.2</v>
      </c>
      <c r="J9676" s="13">
        <v>4.166666666666667</v>
      </c>
      <c r="K9676" s="13">
        <v>0.2</v>
      </c>
      <c r="L9676" s="13">
        <v>10</v>
      </c>
      <c r="M9676" s="13">
        <v>17.5</v>
      </c>
    </row>
    <row r="9677" spans="2:13">
      <c r="B9677" s="10">
        <v>9674</v>
      </c>
      <c r="C9677" s="13">
        <v>0.8</v>
      </c>
      <c r="D9677" s="13">
        <v>5</v>
      </c>
      <c r="E9677" s="13">
        <v>13.170731707317072</v>
      </c>
      <c r="F9677" s="13">
        <v>21.016445993031361</v>
      </c>
      <c r="G9677" s="13">
        <v>2.3600000000000003</v>
      </c>
      <c r="H9677" s="13">
        <v>5.4857142857142858</v>
      </c>
      <c r="I9677" s="13">
        <v>1</v>
      </c>
      <c r="J9677" s="13">
        <v>5</v>
      </c>
      <c r="K9677" s="13">
        <v>0.2</v>
      </c>
      <c r="L9677" s="13">
        <v>10</v>
      </c>
      <c r="M9677" s="13">
        <v>20</v>
      </c>
    </row>
    <row r="9678" spans="2:13">
      <c r="B9678" s="10">
        <v>9675</v>
      </c>
      <c r="C9678" s="13">
        <v>1.2</v>
      </c>
      <c r="D9678" s="13">
        <v>3.3333333333333335</v>
      </c>
      <c r="E9678" s="13">
        <v>13.846153846153847</v>
      </c>
      <c r="F9678" s="13">
        <v>19.232501151543065</v>
      </c>
      <c r="G9678" s="13">
        <v>2.8263473053892216</v>
      </c>
      <c r="H9678" s="13">
        <v>2.56</v>
      </c>
      <c r="I9678" s="13">
        <v>1.4</v>
      </c>
      <c r="J9678" s="13">
        <v>3.5714285714285716</v>
      </c>
      <c r="K9678" s="13">
        <v>0.6</v>
      </c>
      <c r="L9678" s="13">
        <v>3.3333333333333335</v>
      </c>
      <c r="M9678" s="13">
        <v>10.238095238095239</v>
      </c>
    </row>
    <row r="9679" spans="2:13">
      <c r="B9679" s="10">
        <v>9676</v>
      </c>
      <c r="C9679" s="13">
        <v>1.4</v>
      </c>
      <c r="D9679" s="13">
        <v>2.8571428571428572</v>
      </c>
      <c r="E9679" s="13">
        <v>16.875</v>
      </c>
      <c r="F9679" s="13">
        <v>23.0810503490586</v>
      </c>
      <c r="G9679" s="13">
        <v>2.8957055214723924</v>
      </c>
      <c r="H9679" s="13">
        <v>3.3103448275862069</v>
      </c>
      <c r="I9679" s="13">
        <v>0.8</v>
      </c>
      <c r="J9679" s="13">
        <v>6.25</v>
      </c>
      <c r="K9679" s="13">
        <v>0.6</v>
      </c>
      <c r="L9679" s="13">
        <v>3.3333333333333335</v>
      </c>
      <c r="M9679" s="13">
        <v>12.440476190476192</v>
      </c>
    </row>
    <row r="9680" spans="2:13">
      <c r="B9680" s="10">
        <v>9677</v>
      </c>
      <c r="C9680" s="13">
        <v>0.8</v>
      </c>
      <c r="D9680" s="13">
        <v>5</v>
      </c>
      <c r="E9680" s="13">
        <v>13.170731707317072</v>
      </c>
      <c r="F9680" s="13">
        <v>20.997332692538748</v>
      </c>
      <c r="G9680" s="13">
        <v>3.2551724137931033</v>
      </c>
      <c r="H9680" s="13">
        <v>4.5714285714285712</v>
      </c>
      <c r="I9680" s="13">
        <v>1</v>
      </c>
      <c r="J9680" s="13">
        <v>5</v>
      </c>
      <c r="K9680" s="13">
        <v>0.2</v>
      </c>
      <c r="L9680" s="13">
        <v>10</v>
      </c>
      <c r="M9680" s="13">
        <v>20</v>
      </c>
    </row>
    <row r="9681" spans="2:13">
      <c r="B9681" s="10">
        <v>9678</v>
      </c>
      <c r="C9681" s="13">
        <v>1</v>
      </c>
      <c r="D9681" s="13">
        <v>4</v>
      </c>
      <c r="E9681" s="13">
        <v>15.882352941176469</v>
      </c>
      <c r="F9681" s="13">
        <v>22.725158880756602</v>
      </c>
      <c r="G9681" s="13">
        <v>3.746031746031746</v>
      </c>
      <c r="H9681" s="13">
        <v>3.096774193548387</v>
      </c>
      <c r="I9681" s="13">
        <v>1</v>
      </c>
      <c r="J9681" s="13">
        <v>5</v>
      </c>
      <c r="K9681" s="13">
        <v>0.4</v>
      </c>
      <c r="L9681" s="13">
        <v>5</v>
      </c>
      <c r="M9681" s="13">
        <v>14</v>
      </c>
    </row>
    <row r="9682" spans="2:13">
      <c r="B9682" s="10">
        <v>9679</v>
      </c>
      <c r="C9682" s="13">
        <v>1.2</v>
      </c>
      <c r="D9682" s="13">
        <v>3.3333333333333335</v>
      </c>
      <c r="E9682" s="13">
        <v>8.4375</v>
      </c>
      <c r="F9682" s="13">
        <v>17.618390159248673</v>
      </c>
      <c r="G9682" s="13">
        <v>2.9873417721518987</v>
      </c>
      <c r="H9682" s="13">
        <v>6.193548387096774</v>
      </c>
      <c r="I9682" s="13">
        <v>1.4</v>
      </c>
      <c r="J9682" s="13">
        <v>3.5714285714285716</v>
      </c>
      <c r="K9682" s="13">
        <v>0.2</v>
      </c>
      <c r="L9682" s="13">
        <v>10</v>
      </c>
      <c r="M9682" s="13">
        <v>16.904761904761905</v>
      </c>
    </row>
    <row r="9683" spans="2:13">
      <c r="B9683" s="10">
        <v>9680</v>
      </c>
      <c r="C9683" s="13">
        <v>0.8</v>
      </c>
      <c r="D9683" s="13">
        <v>5</v>
      </c>
      <c r="E9683" s="13">
        <v>12.272727272727273</v>
      </c>
      <c r="F9683" s="13">
        <v>18.892236171127813</v>
      </c>
      <c r="G9683" s="13">
        <v>2.4455958549222796</v>
      </c>
      <c r="H9683" s="13">
        <v>4.1739130434782608</v>
      </c>
      <c r="I9683" s="13">
        <v>1</v>
      </c>
      <c r="J9683" s="13">
        <v>5</v>
      </c>
      <c r="K9683" s="13">
        <v>0.4</v>
      </c>
      <c r="L9683" s="13">
        <v>5</v>
      </c>
      <c r="M9683" s="13">
        <v>15</v>
      </c>
    </row>
    <row r="9684" spans="2:13">
      <c r="B9684" s="10">
        <v>9681</v>
      </c>
      <c r="C9684" s="13">
        <v>1</v>
      </c>
      <c r="D9684" s="13">
        <v>4</v>
      </c>
      <c r="E9684" s="13">
        <v>13.5</v>
      </c>
      <c r="F9684" s="13">
        <v>19.957011494252875</v>
      </c>
      <c r="G9684" s="13">
        <v>3.1466666666666669</v>
      </c>
      <c r="H9684" s="13">
        <v>3.3103448275862069</v>
      </c>
      <c r="I9684" s="13">
        <v>1</v>
      </c>
      <c r="J9684" s="13">
        <v>5</v>
      </c>
      <c r="K9684" s="13">
        <v>0.2</v>
      </c>
      <c r="L9684" s="13">
        <v>10</v>
      </c>
      <c r="M9684" s="13">
        <v>19</v>
      </c>
    </row>
    <row r="9685" spans="2:13">
      <c r="B9685" s="10">
        <v>9682</v>
      </c>
      <c r="C9685" s="13">
        <v>0.2</v>
      </c>
      <c r="D9685" s="13">
        <v>20</v>
      </c>
      <c r="E9685" s="13">
        <v>15.428571428571429</v>
      </c>
      <c r="F9685" s="13">
        <v>21.922077922077921</v>
      </c>
      <c r="G9685" s="13">
        <v>3.0649350649350646</v>
      </c>
      <c r="H9685" s="13">
        <v>3.4285714285714284</v>
      </c>
      <c r="I9685" s="13">
        <v>1</v>
      </c>
      <c r="J9685" s="13">
        <v>5</v>
      </c>
      <c r="K9685" s="13">
        <v>0.6</v>
      </c>
      <c r="L9685" s="13">
        <v>3.3333333333333335</v>
      </c>
      <c r="M9685" s="13">
        <v>28.333333333333332</v>
      </c>
    </row>
    <row r="9686" spans="2:13">
      <c r="B9686" s="10">
        <v>9683</v>
      </c>
      <c r="C9686" s="13">
        <v>1.2</v>
      </c>
      <c r="D9686" s="13">
        <v>3.3333333333333335</v>
      </c>
      <c r="E9686" s="13">
        <v>9.3103448275862064</v>
      </c>
      <c r="F9686" s="13">
        <v>18.395312147847644</v>
      </c>
      <c r="G9686" s="13">
        <v>3.0849673202614376</v>
      </c>
      <c r="H9686" s="13">
        <v>6</v>
      </c>
      <c r="I9686" s="13">
        <v>0.8</v>
      </c>
      <c r="J9686" s="13">
        <v>6.25</v>
      </c>
      <c r="K9686" s="13">
        <v>0.6</v>
      </c>
      <c r="L9686" s="13">
        <v>3.3333333333333335</v>
      </c>
      <c r="M9686" s="13">
        <v>12.916666666666668</v>
      </c>
    </row>
    <row r="9687" spans="2:13">
      <c r="B9687" s="10">
        <v>9684</v>
      </c>
      <c r="C9687" s="13">
        <v>1.4</v>
      </c>
      <c r="D9687" s="13">
        <v>2.8571428571428572</v>
      </c>
      <c r="E9687" s="13">
        <v>11.739130434782609</v>
      </c>
      <c r="F9687" s="13">
        <v>19.769606625258799</v>
      </c>
      <c r="G9687" s="13">
        <v>2.6971428571428571</v>
      </c>
      <c r="H9687" s="13">
        <v>5.333333333333333</v>
      </c>
      <c r="I9687" s="13">
        <v>0.8</v>
      </c>
      <c r="J9687" s="13">
        <v>6.25</v>
      </c>
      <c r="K9687" s="13">
        <v>0.6</v>
      </c>
      <c r="L9687" s="13">
        <v>3.3333333333333335</v>
      </c>
      <c r="M9687" s="13">
        <v>12.440476190476192</v>
      </c>
    </row>
    <row r="9688" spans="2:13">
      <c r="B9688" s="10">
        <v>9685</v>
      </c>
      <c r="C9688" s="13">
        <v>0.8</v>
      </c>
      <c r="D9688" s="13">
        <v>5</v>
      </c>
      <c r="E9688" s="13">
        <v>11.48936170212766</v>
      </c>
      <c r="F9688" s="13">
        <v>17.789794602560562</v>
      </c>
      <c r="G9688" s="13">
        <v>2.8095238095238098</v>
      </c>
      <c r="H9688" s="13">
        <v>3.4909090909090907</v>
      </c>
      <c r="I9688" s="13">
        <v>1.4</v>
      </c>
      <c r="J9688" s="13">
        <v>3.5714285714285716</v>
      </c>
      <c r="K9688" s="13">
        <v>0.6</v>
      </c>
      <c r="L9688" s="13">
        <v>3.3333333333333335</v>
      </c>
      <c r="M9688" s="13">
        <v>11.904761904761905</v>
      </c>
    </row>
    <row r="9689" spans="2:13">
      <c r="B9689" s="10">
        <v>9686</v>
      </c>
      <c r="C9689" s="13">
        <v>0.4</v>
      </c>
      <c r="D9689" s="13">
        <v>10</v>
      </c>
      <c r="E9689" s="13">
        <v>18</v>
      </c>
      <c r="F9689" s="13">
        <v>26.489888489888489</v>
      </c>
      <c r="G9689" s="13">
        <v>3.3006993006993004</v>
      </c>
      <c r="H9689" s="13">
        <v>5.1891891891891895</v>
      </c>
      <c r="I9689" s="13">
        <v>1.4</v>
      </c>
      <c r="J9689" s="13">
        <v>3.5714285714285716</v>
      </c>
      <c r="K9689" s="13">
        <v>1</v>
      </c>
      <c r="L9689" s="13">
        <v>2</v>
      </c>
      <c r="M9689" s="13">
        <v>15.571428571428571</v>
      </c>
    </row>
    <row r="9690" spans="2:13">
      <c r="B9690" s="10">
        <v>9687</v>
      </c>
      <c r="C9690" s="13">
        <v>1</v>
      </c>
      <c r="D9690" s="13">
        <v>4</v>
      </c>
      <c r="E9690" s="13">
        <v>15.882352941176469</v>
      </c>
      <c r="F9690" s="13">
        <v>20.919389978213506</v>
      </c>
      <c r="G9690" s="13">
        <v>2.6666666666666665</v>
      </c>
      <c r="H9690" s="13">
        <v>2.3703703703703702</v>
      </c>
      <c r="I9690" s="13">
        <v>1.4</v>
      </c>
      <c r="J9690" s="13">
        <v>3.5714285714285716</v>
      </c>
      <c r="K9690" s="13">
        <v>0.1</v>
      </c>
      <c r="L9690" s="13">
        <v>20</v>
      </c>
      <c r="M9690" s="13">
        <v>27.571428571428569</v>
      </c>
    </row>
    <row r="9691" spans="2:13">
      <c r="B9691" s="10">
        <v>9688</v>
      </c>
      <c r="C9691" s="13">
        <v>0.8</v>
      </c>
      <c r="D9691" s="13">
        <v>5</v>
      </c>
      <c r="E9691" s="13">
        <v>10.8</v>
      </c>
      <c r="F9691" s="13">
        <v>16.950641025641026</v>
      </c>
      <c r="G9691" s="13">
        <v>2.458333333333333</v>
      </c>
      <c r="H9691" s="13">
        <v>3.6923076923076925</v>
      </c>
      <c r="I9691" s="13">
        <v>1</v>
      </c>
      <c r="J9691" s="13">
        <v>5</v>
      </c>
      <c r="K9691" s="13">
        <v>0.4</v>
      </c>
      <c r="L9691" s="13">
        <v>5</v>
      </c>
      <c r="M9691" s="13">
        <v>15</v>
      </c>
    </row>
    <row r="9692" spans="2:13">
      <c r="B9692" s="10">
        <v>9689</v>
      </c>
      <c r="C9692" s="13">
        <v>0.4</v>
      </c>
      <c r="D9692" s="13">
        <v>10</v>
      </c>
      <c r="E9692" s="13">
        <v>12.857142857142858</v>
      </c>
      <c r="F9692" s="13">
        <v>21.518698169300578</v>
      </c>
      <c r="G9692" s="13">
        <v>2.8433734939759034</v>
      </c>
      <c r="H9692" s="13">
        <v>5.8181818181818183</v>
      </c>
      <c r="I9692" s="13">
        <v>1.2</v>
      </c>
      <c r="J9692" s="13">
        <v>4.166666666666667</v>
      </c>
      <c r="K9692" s="13">
        <v>0.2</v>
      </c>
      <c r="L9692" s="13">
        <v>10</v>
      </c>
      <c r="M9692" s="13">
        <v>24.166666666666668</v>
      </c>
    </row>
    <row r="9693" spans="2:13">
      <c r="B9693" s="10">
        <v>9690</v>
      </c>
      <c r="C9693" s="13">
        <v>0.8</v>
      </c>
      <c r="D9693" s="13">
        <v>5</v>
      </c>
      <c r="E9693" s="13">
        <v>9</v>
      </c>
      <c r="F9693" s="13">
        <v>15.744744744744745</v>
      </c>
      <c r="G9693" s="13">
        <v>3.189189189189189</v>
      </c>
      <c r="H9693" s="13">
        <v>3.5555555555555554</v>
      </c>
      <c r="I9693" s="13">
        <v>0.6</v>
      </c>
      <c r="J9693" s="13">
        <v>8.3333333333333339</v>
      </c>
      <c r="K9693" s="13">
        <v>0.6</v>
      </c>
      <c r="L9693" s="13">
        <v>3.3333333333333335</v>
      </c>
      <c r="M9693" s="13">
        <v>16.666666666666668</v>
      </c>
    </row>
    <row r="9694" spans="2:13">
      <c r="B9694" s="10">
        <v>9691</v>
      </c>
      <c r="C9694" s="13">
        <v>1.4</v>
      </c>
      <c r="D9694" s="13">
        <v>2.8571428571428572</v>
      </c>
      <c r="E9694" s="13">
        <v>11.25</v>
      </c>
      <c r="F9694" s="13">
        <v>15.979912636889381</v>
      </c>
      <c r="G9694" s="13">
        <v>2.4973544973544972</v>
      </c>
      <c r="H9694" s="13">
        <v>2.2325581395348837</v>
      </c>
      <c r="I9694" s="13">
        <v>1</v>
      </c>
      <c r="J9694" s="13">
        <v>5</v>
      </c>
      <c r="K9694" s="13">
        <v>0.6</v>
      </c>
      <c r="L9694" s="13">
        <v>3.3333333333333335</v>
      </c>
      <c r="M9694" s="13">
        <v>11.190476190476192</v>
      </c>
    </row>
    <row r="9695" spans="2:13">
      <c r="B9695" s="10">
        <v>9692</v>
      </c>
      <c r="C9695" s="13">
        <v>1.2</v>
      </c>
      <c r="D9695" s="13">
        <v>3.3333333333333335</v>
      </c>
      <c r="E9695" s="13">
        <v>12.272727272727273</v>
      </c>
      <c r="F9695" s="13">
        <v>25.806060606060605</v>
      </c>
      <c r="G9695" s="13">
        <v>3.9333333333333336</v>
      </c>
      <c r="H9695" s="13">
        <v>9.6</v>
      </c>
      <c r="I9695" s="13">
        <v>1</v>
      </c>
      <c r="J9695" s="13">
        <v>5</v>
      </c>
      <c r="K9695" s="13">
        <v>0.2</v>
      </c>
      <c r="L9695" s="13">
        <v>10</v>
      </c>
      <c r="M9695" s="13">
        <v>18.333333333333336</v>
      </c>
    </row>
    <row r="9696" spans="2:13">
      <c r="B9696" s="10">
        <v>9693</v>
      </c>
      <c r="C9696" s="13">
        <v>1</v>
      </c>
      <c r="D9696" s="13">
        <v>4</v>
      </c>
      <c r="E9696" s="13">
        <v>9.8181818181818166</v>
      </c>
      <c r="F9696" s="13">
        <v>16.443493761140818</v>
      </c>
      <c r="G9696" s="13">
        <v>2.8606060606060604</v>
      </c>
      <c r="H9696" s="13">
        <v>3.7647058823529411</v>
      </c>
      <c r="I9696" s="13">
        <v>1</v>
      </c>
      <c r="J9696" s="13">
        <v>5</v>
      </c>
      <c r="K9696" s="13">
        <v>0.6</v>
      </c>
      <c r="L9696" s="13">
        <v>3.3333333333333335</v>
      </c>
      <c r="M9696" s="13">
        <v>12.333333333333334</v>
      </c>
    </row>
    <row r="9697" spans="2:13">
      <c r="B9697" s="10">
        <v>9694</v>
      </c>
      <c r="C9697" s="13">
        <v>1.2</v>
      </c>
      <c r="D9697" s="13">
        <v>3.3333333333333335</v>
      </c>
      <c r="E9697" s="13">
        <v>9.6428571428571441</v>
      </c>
      <c r="F9697" s="13">
        <v>18.15818181818182</v>
      </c>
      <c r="G9697" s="13">
        <v>2.6971428571428571</v>
      </c>
      <c r="H9697" s="13">
        <v>5.8181818181818183</v>
      </c>
      <c r="I9697" s="13">
        <v>1.2</v>
      </c>
      <c r="J9697" s="13">
        <v>4.166666666666667</v>
      </c>
      <c r="K9697" s="13">
        <v>0.1</v>
      </c>
      <c r="L9697" s="13">
        <v>20</v>
      </c>
      <c r="M9697" s="13">
        <v>27.5</v>
      </c>
    </row>
    <row r="9698" spans="2:13">
      <c r="B9698" s="10">
        <v>9695</v>
      </c>
      <c r="C9698" s="13">
        <v>0.4</v>
      </c>
      <c r="D9698" s="13">
        <v>10</v>
      </c>
      <c r="E9698" s="13">
        <v>15.428571428571429</v>
      </c>
      <c r="F9698" s="13">
        <v>21.896480331262939</v>
      </c>
      <c r="G9698" s="13">
        <v>3.4202898550724639</v>
      </c>
      <c r="H9698" s="13">
        <v>3.0476190476190474</v>
      </c>
      <c r="I9698" s="13">
        <v>0.6</v>
      </c>
      <c r="J9698" s="13">
        <v>8.3333333333333339</v>
      </c>
      <c r="K9698" s="13">
        <v>0.4</v>
      </c>
      <c r="L9698" s="13">
        <v>5</v>
      </c>
      <c r="M9698" s="13">
        <v>23.333333333333336</v>
      </c>
    </row>
    <row r="9699" spans="2:13">
      <c r="B9699" s="10">
        <v>9696</v>
      </c>
      <c r="C9699" s="13">
        <v>0.4</v>
      </c>
      <c r="D9699" s="13">
        <v>10</v>
      </c>
      <c r="E9699" s="13">
        <v>10.8</v>
      </c>
      <c r="F9699" s="13">
        <v>19.511546307629537</v>
      </c>
      <c r="G9699" s="13">
        <v>3.6589147286821708</v>
      </c>
      <c r="H9699" s="13">
        <v>5.0526315789473681</v>
      </c>
      <c r="I9699" s="13">
        <v>1</v>
      </c>
      <c r="J9699" s="13">
        <v>5</v>
      </c>
      <c r="K9699" s="13">
        <v>0.4</v>
      </c>
      <c r="L9699" s="13">
        <v>5</v>
      </c>
      <c r="M9699" s="13">
        <v>20</v>
      </c>
    </row>
    <row r="9700" spans="2:13">
      <c r="B9700" s="10">
        <v>9697</v>
      </c>
      <c r="C9700" s="13">
        <v>1</v>
      </c>
      <c r="D9700" s="13">
        <v>4</v>
      </c>
      <c r="E9700" s="13">
        <v>11.25</v>
      </c>
      <c r="F9700" s="13">
        <v>17.532001299545158</v>
      </c>
      <c r="G9700" s="13">
        <v>2.9135802469135803</v>
      </c>
      <c r="H9700" s="13">
        <v>3.3684210526315788</v>
      </c>
      <c r="I9700" s="13">
        <v>1.2</v>
      </c>
      <c r="J9700" s="13">
        <v>4.166666666666667</v>
      </c>
      <c r="K9700" s="13">
        <v>0.4</v>
      </c>
      <c r="L9700" s="13">
        <v>5</v>
      </c>
      <c r="M9700" s="13">
        <v>13.166666666666668</v>
      </c>
    </row>
    <row r="9701" spans="2:13">
      <c r="B9701" s="10">
        <v>9698</v>
      </c>
      <c r="C9701" s="13">
        <v>0.8</v>
      </c>
      <c r="D9701" s="13">
        <v>5</v>
      </c>
      <c r="E9701" s="13">
        <v>9.473684210526315</v>
      </c>
      <c r="F9701" s="13">
        <v>15.585606351645536</v>
      </c>
      <c r="G9701" s="13">
        <v>3.4452554744525545</v>
      </c>
      <c r="H9701" s="13">
        <v>2.6666666666666665</v>
      </c>
      <c r="I9701" s="13">
        <v>1</v>
      </c>
      <c r="J9701" s="13">
        <v>5</v>
      </c>
      <c r="K9701" s="13">
        <v>0.4</v>
      </c>
      <c r="L9701" s="13">
        <v>5</v>
      </c>
      <c r="M9701" s="13">
        <v>15</v>
      </c>
    </row>
    <row r="9702" spans="2:13">
      <c r="B9702" s="10">
        <v>9699</v>
      </c>
      <c r="C9702" s="13">
        <v>1.2</v>
      </c>
      <c r="D9702" s="13">
        <v>3.3333333333333335</v>
      </c>
      <c r="E9702" s="13">
        <v>9</v>
      </c>
      <c r="F9702" s="13">
        <v>15.166370942490344</v>
      </c>
      <c r="G9702" s="13">
        <v>3.3006993006993004</v>
      </c>
      <c r="H9702" s="13">
        <v>2.8656716417910446</v>
      </c>
      <c r="I9702" s="13">
        <v>1.4</v>
      </c>
      <c r="J9702" s="13">
        <v>3.5714285714285716</v>
      </c>
      <c r="K9702" s="13">
        <v>0.1</v>
      </c>
      <c r="L9702" s="13">
        <v>20</v>
      </c>
      <c r="M9702" s="13">
        <v>26.904761904761905</v>
      </c>
    </row>
    <row r="9703" spans="2:13">
      <c r="B9703" s="10">
        <v>9700</v>
      </c>
      <c r="C9703" s="13">
        <v>0.6</v>
      </c>
      <c r="D9703" s="13">
        <v>6.666666666666667</v>
      </c>
      <c r="E9703" s="13">
        <v>11.25</v>
      </c>
      <c r="F9703" s="13">
        <v>22.183487565066514</v>
      </c>
      <c r="G9703" s="13">
        <v>3.5488721804511276</v>
      </c>
      <c r="H9703" s="13">
        <v>7.384615384615385</v>
      </c>
      <c r="I9703" s="13">
        <v>1.2</v>
      </c>
      <c r="J9703" s="13">
        <v>4.166666666666667</v>
      </c>
      <c r="K9703" s="13">
        <v>0.2</v>
      </c>
      <c r="L9703" s="13">
        <v>10</v>
      </c>
      <c r="M9703" s="13">
        <v>20.833333333333336</v>
      </c>
    </row>
    <row r="9704" spans="2:13">
      <c r="B9704" s="10">
        <v>9701</v>
      </c>
      <c r="C9704" s="13">
        <v>0.4</v>
      </c>
      <c r="D9704" s="13">
        <v>10</v>
      </c>
      <c r="E9704" s="13">
        <v>20</v>
      </c>
      <c r="F9704" s="13">
        <v>27.744021111660892</v>
      </c>
      <c r="G9704" s="13">
        <v>3.6589147286821708</v>
      </c>
      <c r="H9704" s="13">
        <v>4.0851063829787231</v>
      </c>
      <c r="I9704" s="13">
        <v>1.2</v>
      </c>
      <c r="J9704" s="13">
        <v>4.166666666666667</v>
      </c>
      <c r="K9704" s="13">
        <v>0.1</v>
      </c>
      <c r="L9704" s="13">
        <v>20</v>
      </c>
      <c r="M9704" s="13">
        <v>34.166666666666671</v>
      </c>
    </row>
    <row r="9705" spans="2:13">
      <c r="B9705" s="10">
        <v>9702</v>
      </c>
      <c r="C9705" s="13">
        <v>0.8</v>
      </c>
      <c r="D9705" s="13">
        <v>5</v>
      </c>
      <c r="E9705" s="13">
        <v>11.739130434782609</v>
      </c>
      <c r="F9705" s="13">
        <v>20.08333211545488</v>
      </c>
      <c r="G9705" s="13">
        <v>2.6971428571428571</v>
      </c>
      <c r="H9705" s="13">
        <v>5.6470588235294121</v>
      </c>
      <c r="I9705" s="13">
        <v>1.4</v>
      </c>
      <c r="J9705" s="13">
        <v>3.5714285714285716</v>
      </c>
      <c r="K9705" s="13">
        <v>0.4</v>
      </c>
      <c r="L9705" s="13">
        <v>5</v>
      </c>
      <c r="M9705" s="13">
        <v>13.571428571428571</v>
      </c>
    </row>
    <row r="9706" spans="2:13">
      <c r="B9706" s="10">
        <v>9703</v>
      </c>
      <c r="C9706" s="13">
        <v>0.8</v>
      </c>
      <c r="D9706" s="13">
        <v>5</v>
      </c>
      <c r="E9706" s="13">
        <v>11.739130434782609</v>
      </c>
      <c r="F9706" s="13">
        <v>18.737817064674914</v>
      </c>
      <c r="G9706" s="13">
        <v>2.9135802469135803</v>
      </c>
      <c r="H9706" s="13">
        <v>4.0851063829787231</v>
      </c>
      <c r="I9706" s="13">
        <v>0.6</v>
      </c>
      <c r="J9706" s="13">
        <v>8.3333333333333339</v>
      </c>
      <c r="K9706" s="13">
        <v>0.4</v>
      </c>
      <c r="L9706" s="13">
        <v>5</v>
      </c>
      <c r="M9706" s="13">
        <v>18.333333333333336</v>
      </c>
    </row>
    <row r="9707" spans="2:13">
      <c r="B9707" s="10">
        <v>9704</v>
      </c>
      <c r="C9707" s="13">
        <v>1.4</v>
      </c>
      <c r="D9707" s="13">
        <v>2.8571428571428572</v>
      </c>
      <c r="E9707" s="13">
        <v>12.857142857142858</v>
      </c>
      <c r="F9707" s="13">
        <v>21.843109910224008</v>
      </c>
      <c r="G9707" s="13">
        <v>3.1677852348993287</v>
      </c>
      <c r="H9707" s="13">
        <v>5.8181818181818183</v>
      </c>
      <c r="I9707" s="13">
        <v>0.1</v>
      </c>
      <c r="J9707" s="13">
        <v>50</v>
      </c>
      <c r="K9707" s="13">
        <v>0.4</v>
      </c>
      <c r="L9707" s="13">
        <v>5</v>
      </c>
      <c r="M9707" s="13">
        <v>57.857142857142854</v>
      </c>
    </row>
    <row r="9708" spans="2:13">
      <c r="B9708" s="10">
        <v>9705</v>
      </c>
      <c r="C9708" s="13">
        <v>0.8</v>
      </c>
      <c r="D9708" s="13">
        <v>5</v>
      </c>
      <c r="E9708" s="13">
        <v>20</v>
      </c>
      <c r="F9708" s="13">
        <v>27.577797998180166</v>
      </c>
      <c r="G9708" s="13">
        <v>3.0063694267515921</v>
      </c>
      <c r="H9708" s="13">
        <v>4.5714285714285712</v>
      </c>
      <c r="I9708" s="13">
        <v>0.6</v>
      </c>
      <c r="J9708" s="13">
        <v>8.3333333333333339</v>
      </c>
      <c r="K9708" s="13">
        <v>0.4</v>
      </c>
      <c r="L9708" s="13">
        <v>5</v>
      </c>
      <c r="M9708" s="13">
        <v>18.333333333333336</v>
      </c>
    </row>
    <row r="9709" spans="2:13">
      <c r="B9709" s="10">
        <v>9706</v>
      </c>
      <c r="C9709" s="13">
        <v>0.8</v>
      </c>
      <c r="D9709" s="13">
        <v>5</v>
      </c>
      <c r="E9709" s="13">
        <v>16.875</v>
      </c>
      <c r="F9709" s="13">
        <v>23.803853754940711</v>
      </c>
      <c r="G9709" s="13">
        <v>2.5652173913043477</v>
      </c>
      <c r="H9709" s="13">
        <v>4.3636363636363633</v>
      </c>
      <c r="I9709" s="13">
        <v>1.2</v>
      </c>
      <c r="J9709" s="13">
        <v>4.166666666666667</v>
      </c>
      <c r="K9709" s="13">
        <v>0.4</v>
      </c>
      <c r="L9709" s="13">
        <v>5</v>
      </c>
      <c r="M9709" s="13">
        <v>14.166666666666668</v>
      </c>
    </row>
    <row r="9710" spans="2:13">
      <c r="B9710" s="10">
        <v>9707</v>
      </c>
      <c r="C9710" s="13">
        <v>0.8</v>
      </c>
      <c r="D9710" s="13">
        <v>5</v>
      </c>
      <c r="E9710" s="13">
        <v>10.384615384615385</v>
      </c>
      <c r="F9710" s="13">
        <v>17.966018063890402</v>
      </c>
      <c r="G9710" s="13">
        <v>3.496296296296296</v>
      </c>
      <c r="H9710" s="13">
        <v>4.0851063829787231</v>
      </c>
      <c r="I9710" s="13">
        <v>1</v>
      </c>
      <c r="J9710" s="13">
        <v>5</v>
      </c>
      <c r="K9710" s="13">
        <v>0.6</v>
      </c>
      <c r="L9710" s="13">
        <v>3.3333333333333335</v>
      </c>
      <c r="M9710" s="13">
        <v>13.333333333333334</v>
      </c>
    </row>
    <row r="9711" spans="2:13">
      <c r="B9711" s="10">
        <v>9708</v>
      </c>
      <c r="C9711" s="13">
        <v>0.6</v>
      </c>
      <c r="D9711" s="13">
        <v>6.666666666666667</v>
      </c>
      <c r="E9711" s="13">
        <v>15.428571428571429</v>
      </c>
      <c r="F9711" s="13">
        <v>21.91568542903579</v>
      </c>
      <c r="G9711" s="13">
        <v>3.2328767123287672</v>
      </c>
      <c r="H9711" s="13">
        <v>3.2542372881355934</v>
      </c>
      <c r="I9711" s="13">
        <v>1.2</v>
      </c>
      <c r="J9711" s="13">
        <v>4.166666666666667</v>
      </c>
      <c r="K9711" s="13">
        <v>0.8</v>
      </c>
      <c r="L9711" s="13">
        <v>2.5</v>
      </c>
      <c r="M9711" s="13">
        <v>13.333333333333334</v>
      </c>
    </row>
    <row r="9712" spans="2:13">
      <c r="B9712" s="10">
        <v>9709</v>
      </c>
      <c r="C9712" s="13">
        <v>0.1</v>
      </c>
      <c r="D9712" s="13">
        <v>40</v>
      </c>
      <c r="E9712" s="13">
        <v>10.588235294117647</v>
      </c>
      <c r="F9712" s="13">
        <v>20.639517345399696</v>
      </c>
      <c r="G9712" s="13">
        <v>2.6666666666666665</v>
      </c>
      <c r="H9712" s="13">
        <v>7.384615384615385</v>
      </c>
      <c r="I9712" s="13">
        <v>1</v>
      </c>
      <c r="J9712" s="13">
        <v>5</v>
      </c>
      <c r="K9712" s="13">
        <v>0.6</v>
      </c>
      <c r="L9712" s="13">
        <v>3.3333333333333335</v>
      </c>
      <c r="M9712" s="13">
        <v>48.333333333333336</v>
      </c>
    </row>
    <row r="9713" spans="2:13">
      <c r="B9713" s="10">
        <v>9710</v>
      </c>
      <c r="C9713" s="13">
        <v>0.8</v>
      </c>
      <c r="D9713" s="13">
        <v>5</v>
      </c>
      <c r="E9713" s="13">
        <v>15.428571428571429</v>
      </c>
      <c r="F9713" s="13">
        <v>24.222296918767508</v>
      </c>
      <c r="G9713" s="13">
        <v>3.1466666666666669</v>
      </c>
      <c r="H9713" s="13">
        <v>5.6470588235294121</v>
      </c>
      <c r="I9713" s="13">
        <v>1.6</v>
      </c>
      <c r="J9713" s="13">
        <v>3.125</v>
      </c>
      <c r="K9713" s="13">
        <v>0.4</v>
      </c>
      <c r="L9713" s="13">
        <v>5</v>
      </c>
      <c r="M9713" s="13">
        <v>13.125</v>
      </c>
    </row>
    <row r="9714" spans="2:13">
      <c r="B9714" s="10">
        <v>9711</v>
      </c>
      <c r="C9714" s="13">
        <v>1</v>
      </c>
      <c r="D9714" s="13">
        <v>4</v>
      </c>
      <c r="E9714" s="13">
        <v>17.419354838709676</v>
      </c>
      <c r="F9714" s="13">
        <v>24.088475192040555</v>
      </c>
      <c r="G9714" s="13">
        <v>3.3006993006993004</v>
      </c>
      <c r="H9714" s="13">
        <v>3.3684210526315788</v>
      </c>
      <c r="I9714" s="13">
        <v>0.8</v>
      </c>
      <c r="J9714" s="13">
        <v>6.25</v>
      </c>
      <c r="K9714" s="13">
        <v>0.2</v>
      </c>
      <c r="L9714" s="13">
        <v>10</v>
      </c>
      <c r="M9714" s="13">
        <v>20.25</v>
      </c>
    </row>
    <row r="9715" spans="2:13">
      <c r="B9715" s="10">
        <v>9712</v>
      </c>
      <c r="C9715" s="13">
        <v>0.8</v>
      </c>
      <c r="D9715" s="13">
        <v>5</v>
      </c>
      <c r="E9715" s="13">
        <v>11.739130434782609</v>
      </c>
      <c r="F9715" s="13">
        <v>19.458610954263126</v>
      </c>
      <c r="G9715" s="13">
        <v>4.290909090909091</v>
      </c>
      <c r="H9715" s="13">
        <v>3.4285714285714284</v>
      </c>
      <c r="I9715" s="13">
        <v>0.8</v>
      </c>
      <c r="J9715" s="13">
        <v>6.25</v>
      </c>
      <c r="K9715" s="13">
        <v>0.2</v>
      </c>
      <c r="L9715" s="13">
        <v>10</v>
      </c>
      <c r="M9715" s="13">
        <v>21.25</v>
      </c>
    </row>
    <row r="9716" spans="2:13">
      <c r="B9716" s="10">
        <v>9713</v>
      </c>
      <c r="C9716" s="13">
        <v>1</v>
      </c>
      <c r="D9716" s="13">
        <v>4</v>
      </c>
      <c r="E9716" s="13">
        <v>9</v>
      </c>
      <c r="F9716" s="13">
        <v>18.295705521472392</v>
      </c>
      <c r="G9716" s="13">
        <v>2.8957055214723924</v>
      </c>
      <c r="H9716" s="13">
        <v>6.4</v>
      </c>
      <c r="I9716" s="13">
        <v>0.8</v>
      </c>
      <c r="J9716" s="13">
        <v>6.25</v>
      </c>
      <c r="K9716" s="13">
        <v>0.8</v>
      </c>
      <c r="L9716" s="13">
        <v>2.5</v>
      </c>
      <c r="M9716" s="13">
        <v>12.75</v>
      </c>
    </row>
    <row r="9717" spans="2:13">
      <c r="B9717" s="10">
        <v>9714</v>
      </c>
      <c r="C9717" s="13">
        <v>0.4</v>
      </c>
      <c r="D9717" s="13">
        <v>10</v>
      </c>
      <c r="E9717" s="13">
        <v>15</v>
      </c>
      <c r="F9717" s="13">
        <v>22.144715447154471</v>
      </c>
      <c r="G9717" s="13">
        <v>2.8780487804878048</v>
      </c>
      <c r="H9717" s="13">
        <v>4.2666666666666666</v>
      </c>
      <c r="I9717" s="13">
        <v>1</v>
      </c>
      <c r="J9717" s="13">
        <v>5</v>
      </c>
      <c r="K9717" s="13">
        <v>0.6</v>
      </c>
      <c r="L9717" s="13">
        <v>3.3333333333333335</v>
      </c>
      <c r="M9717" s="13">
        <v>18.333333333333332</v>
      </c>
    </row>
    <row r="9718" spans="2:13">
      <c r="B9718" s="10">
        <v>9715</v>
      </c>
      <c r="C9718" s="13">
        <v>1.4</v>
      </c>
      <c r="D9718" s="13">
        <v>2.8571428571428572</v>
      </c>
      <c r="E9718" s="13">
        <v>13.846153846153847</v>
      </c>
      <c r="F9718" s="13">
        <v>21.390598290598291</v>
      </c>
      <c r="G9718" s="13">
        <v>3.2777777777777777</v>
      </c>
      <c r="H9718" s="13">
        <v>4.2666666666666666</v>
      </c>
      <c r="I9718" s="13">
        <v>1.4</v>
      </c>
      <c r="J9718" s="13">
        <v>3.5714285714285716</v>
      </c>
      <c r="K9718" s="13">
        <v>0.2</v>
      </c>
      <c r="L9718" s="13">
        <v>10</v>
      </c>
      <c r="M9718" s="13">
        <v>16.428571428571431</v>
      </c>
    </row>
    <row r="9719" spans="2:13">
      <c r="B9719" s="10">
        <v>9716</v>
      </c>
      <c r="C9719" s="13">
        <v>0.8</v>
      </c>
      <c r="D9719" s="13">
        <v>5</v>
      </c>
      <c r="E9719" s="13">
        <v>10</v>
      </c>
      <c r="F9719" s="13">
        <v>18.021185038066868</v>
      </c>
      <c r="G9719" s="13">
        <v>2.9685534591194971</v>
      </c>
      <c r="H9719" s="13">
        <v>5.0526315789473681</v>
      </c>
      <c r="I9719" s="13">
        <v>1.2</v>
      </c>
      <c r="J9719" s="13">
        <v>4.166666666666667</v>
      </c>
      <c r="K9719" s="13">
        <v>0.2</v>
      </c>
      <c r="L9719" s="13">
        <v>10</v>
      </c>
      <c r="M9719" s="13">
        <v>19.166666666666668</v>
      </c>
    </row>
    <row r="9720" spans="2:13">
      <c r="B9720" s="10">
        <v>9717</v>
      </c>
      <c r="C9720" s="13">
        <v>0.8</v>
      </c>
      <c r="D9720" s="13">
        <v>5</v>
      </c>
      <c r="E9720" s="13">
        <v>14.594594594594593</v>
      </c>
      <c r="F9720" s="13">
        <v>20.876595894139751</v>
      </c>
      <c r="G9720" s="13">
        <v>2.9135802469135803</v>
      </c>
      <c r="H9720" s="13">
        <v>3.3684210526315788</v>
      </c>
      <c r="I9720" s="13">
        <v>1</v>
      </c>
      <c r="J9720" s="13">
        <v>5</v>
      </c>
      <c r="K9720" s="13">
        <v>0.4</v>
      </c>
      <c r="L9720" s="13">
        <v>5</v>
      </c>
      <c r="M9720" s="13">
        <v>15</v>
      </c>
    </row>
    <row r="9721" spans="2:13">
      <c r="B9721" s="10">
        <v>9718</v>
      </c>
      <c r="C9721" s="13">
        <v>0.8</v>
      </c>
      <c r="D9721" s="13">
        <v>5</v>
      </c>
      <c r="E9721" s="13">
        <v>11.48936170212766</v>
      </c>
      <c r="F9721" s="13">
        <v>21.029228228295558</v>
      </c>
      <c r="G9721" s="13">
        <v>2.1552511415525113</v>
      </c>
      <c r="H9721" s="13">
        <v>7.384615384615385</v>
      </c>
      <c r="I9721" s="13">
        <v>1.4</v>
      </c>
      <c r="J9721" s="13">
        <v>3.5714285714285716</v>
      </c>
      <c r="K9721" s="13">
        <v>0.6</v>
      </c>
      <c r="L9721" s="13">
        <v>3.3333333333333335</v>
      </c>
      <c r="M9721" s="13">
        <v>11.904761904761905</v>
      </c>
    </row>
    <row r="9722" spans="2:13">
      <c r="B9722" s="10">
        <v>9719</v>
      </c>
      <c r="C9722" s="13">
        <v>1.6</v>
      </c>
      <c r="D9722" s="13">
        <v>2.5</v>
      </c>
      <c r="E9722" s="13">
        <v>13.846153846153847</v>
      </c>
      <c r="F9722" s="13">
        <v>30.242257742257742</v>
      </c>
      <c r="G9722" s="13">
        <v>2.6818181818181817</v>
      </c>
      <c r="H9722" s="13">
        <v>13.714285714285714</v>
      </c>
      <c r="I9722" s="13">
        <v>1.2</v>
      </c>
      <c r="J9722" s="13">
        <v>4.166666666666667</v>
      </c>
      <c r="K9722" s="13">
        <v>0.8</v>
      </c>
      <c r="L9722" s="13">
        <v>2.5</v>
      </c>
      <c r="M9722" s="13">
        <v>9.1666666666666679</v>
      </c>
    </row>
    <row r="9723" spans="2:13">
      <c r="B9723" s="10">
        <v>9720</v>
      </c>
      <c r="C9723" s="13">
        <v>1.2</v>
      </c>
      <c r="D9723" s="13">
        <v>3.3333333333333335</v>
      </c>
      <c r="E9723" s="13">
        <v>12.272727272727273</v>
      </c>
      <c r="F9723" s="13">
        <v>19.907630052736916</v>
      </c>
      <c r="G9723" s="13">
        <v>3.7165354330708662</v>
      </c>
      <c r="H9723" s="13">
        <v>3.9183673469387754</v>
      </c>
      <c r="I9723" s="13">
        <v>0.8</v>
      </c>
      <c r="J9723" s="13">
        <v>6.25</v>
      </c>
      <c r="K9723" s="13">
        <v>0.1</v>
      </c>
      <c r="L9723" s="13">
        <v>20</v>
      </c>
      <c r="M9723" s="13">
        <v>29.583333333333336</v>
      </c>
    </row>
    <row r="9724" spans="2:13">
      <c r="B9724" s="10">
        <v>9721</v>
      </c>
      <c r="C9724" s="13">
        <v>0.6</v>
      </c>
      <c r="D9724" s="13">
        <v>6.666666666666667</v>
      </c>
      <c r="E9724" s="13">
        <v>15</v>
      </c>
      <c r="F9724" s="13">
        <v>25.36181818181818</v>
      </c>
      <c r="G9724" s="13">
        <v>2.6818181818181817</v>
      </c>
      <c r="H9724" s="13">
        <v>7.68</v>
      </c>
      <c r="I9724" s="13">
        <v>1.2</v>
      </c>
      <c r="J9724" s="13">
        <v>4.166666666666667</v>
      </c>
      <c r="K9724" s="13">
        <v>0.2</v>
      </c>
      <c r="L9724" s="13">
        <v>10</v>
      </c>
      <c r="M9724" s="13">
        <v>20.833333333333336</v>
      </c>
    </row>
    <row r="9725" spans="2:13">
      <c r="B9725" s="10">
        <v>9722</v>
      </c>
      <c r="C9725" s="13">
        <v>0.8</v>
      </c>
      <c r="D9725" s="13">
        <v>5</v>
      </c>
      <c r="E9725" s="13">
        <v>13.170731707317072</v>
      </c>
      <c r="F9725" s="13">
        <v>19.253119767018564</v>
      </c>
      <c r="G9725" s="13">
        <v>3.5223880597014925</v>
      </c>
      <c r="H9725" s="13">
        <v>2.56</v>
      </c>
      <c r="I9725" s="13">
        <v>1.6</v>
      </c>
      <c r="J9725" s="13">
        <v>3.125</v>
      </c>
      <c r="K9725" s="13">
        <v>0.6</v>
      </c>
      <c r="L9725" s="13">
        <v>3.3333333333333335</v>
      </c>
      <c r="M9725" s="13">
        <v>11.458333333333334</v>
      </c>
    </row>
    <row r="9726" spans="2:13">
      <c r="B9726" s="10">
        <v>9723</v>
      </c>
      <c r="C9726" s="13">
        <v>0.4</v>
      </c>
      <c r="D9726" s="13">
        <v>10</v>
      </c>
      <c r="E9726" s="13">
        <v>10.8</v>
      </c>
      <c r="F9726" s="13">
        <v>16.591805094130677</v>
      </c>
      <c r="G9726" s="13">
        <v>2.7441860465116279</v>
      </c>
      <c r="H9726" s="13">
        <v>3.0476190476190474</v>
      </c>
      <c r="I9726" s="13">
        <v>0.6</v>
      </c>
      <c r="J9726" s="13">
        <v>8.3333333333333339</v>
      </c>
      <c r="K9726" s="13">
        <v>0.4</v>
      </c>
      <c r="L9726" s="13">
        <v>5</v>
      </c>
      <c r="M9726" s="13">
        <v>23.333333333333336</v>
      </c>
    </row>
    <row r="9727" spans="2:13">
      <c r="B9727" s="10">
        <v>9724</v>
      </c>
      <c r="C9727" s="13">
        <v>1</v>
      </c>
      <c r="D9727" s="13">
        <v>4</v>
      </c>
      <c r="E9727" s="13">
        <v>18</v>
      </c>
      <c r="F9727" s="13">
        <v>23.043290043290042</v>
      </c>
      <c r="G9727" s="13">
        <v>2.0432900432900434</v>
      </c>
      <c r="H9727" s="13">
        <v>3</v>
      </c>
      <c r="I9727" s="13">
        <v>0.8</v>
      </c>
      <c r="J9727" s="13">
        <v>6.25</v>
      </c>
      <c r="K9727" s="13">
        <v>0.6</v>
      </c>
      <c r="L9727" s="13">
        <v>3.3333333333333335</v>
      </c>
      <c r="M9727" s="13">
        <v>13.583333333333334</v>
      </c>
    </row>
    <row r="9728" spans="2:13">
      <c r="B9728" s="10">
        <v>9725</v>
      </c>
      <c r="C9728" s="13">
        <v>0.8</v>
      </c>
      <c r="D9728" s="13">
        <v>5</v>
      </c>
      <c r="E9728" s="13">
        <v>14.210526315789473</v>
      </c>
      <c r="F9728" s="13">
        <v>21.002134707397865</v>
      </c>
      <c r="G9728" s="13">
        <v>3.3006993006993004</v>
      </c>
      <c r="H9728" s="13">
        <v>3.4909090909090907</v>
      </c>
      <c r="I9728" s="13">
        <v>0.6</v>
      </c>
      <c r="J9728" s="13">
        <v>8.3333333333333339</v>
      </c>
      <c r="K9728" s="13">
        <v>0.6</v>
      </c>
      <c r="L9728" s="13">
        <v>3.3333333333333335</v>
      </c>
      <c r="M9728" s="13">
        <v>16.666666666666668</v>
      </c>
    </row>
    <row r="9729" spans="2:13">
      <c r="B9729" s="10">
        <v>9726</v>
      </c>
      <c r="C9729" s="13">
        <v>1</v>
      </c>
      <c r="D9729" s="13">
        <v>4</v>
      </c>
      <c r="E9729" s="13">
        <v>16.875</v>
      </c>
      <c r="F9729" s="13">
        <v>25.662274655355251</v>
      </c>
      <c r="G9729" s="13">
        <v>4.1043478260869568</v>
      </c>
      <c r="H9729" s="13">
        <v>4.6829268292682924</v>
      </c>
      <c r="I9729" s="13">
        <v>1.4</v>
      </c>
      <c r="J9729" s="13">
        <v>3.5714285714285716</v>
      </c>
      <c r="K9729" s="13">
        <v>0.6</v>
      </c>
      <c r="L9729" s="13">
        <v>3.3333333333333335</v>
      </c>
      <c r="M9729" s="13">
        <v>10.904761904761905</v>
      </c>
    </row>
    <row r="9730" spans="2:13">
      <c r="B9730" s="10">
        <v>9727</v>
      </c>
      <c r="C9730" s="13">
        <v>1.2</v>
      </c>
      <c r="D9730" s="13">
        <v>3.3333333333333335</v>
      </c>
      <c r="E9730" s="13">
        <v>13.170731707317072</v>
      </c>
      <c r="F9730" s="13">
        <v>20.999833874499735</v>
      </c>
      <c r="G9730" s="13">
        <v>2.776470588235294</v>
      </c>
      <c r="H9730" s="13">
        <v>5.0526315789473681</v>
      </c>
      <c r="I9730" s="13">
        <v>1</v>
      </c>
      <c r="J9730" s="13">
        <v>5</v>
      </c>
      <c r="K9730" s="13">
        <v>0.6</v>
      </c>
      <c r="L9730" s="13">
        <v>3.3333333333333335</v>
      </c>
      <c r="M9730" s="13">
        <v>11.666666666666668</v>
      </c>
    </row>
    <row r="9731" spans="2:13">
      <c r="B9731" s="10">
        <v>9728</v>
      </c>
      <c r="C9731" s="13">
        <v>0.6</v>
      </c>
      <c r="D9731" s="13">
        <v>6.666666666666667</v>
      </c>
      <c r="E9731" s="13">
        <v>12.857142857142858</v>
      </c>
      <c r="F9731" s="13">
        <v>23.517126148705096</v>
      </c>
      <c r="G9731" s="13">
        <v>3.5488721804511276</v>
      </c>
      <c r="H9731" s="13">
        <v>7.1111111111111107</v>
      </c>
      <c r="I9731" s="13">
        <v>1.4</v>
      </c>
      <c r="J9731" s="13">
        <v>3.5714285714285716</v>
      </c>
      <c r="K9731" s="13">
        <v>0.4</v>
      </c>
      <c r="L9731" s="13">
        <v>5</v>
      </c>
      <c r="M9731" s="13">
        <v>15.238095238095239</v>
      </c>
    </row>
    <row r="9732" spans="2:13">
      <c r="B9732" s="10">
        <v>9729</v>
      </c>
      <c r="C9732" s="13">
        <v>0.2</v>
      </c>
      <c r="D9732" s="13">
        <v>20</v>
      </c>
      <c r="E9732" s="13">
        <v>13.170731707317072</v>
      </c>
      <c r="F9732" s="13">
        <v>21.225087108013938</v>
      </c>
      <c r="G9732" s="13">
        <v>3.3714285714285714</v>
      </c>
      <c r="H9732" s="13">
        <v>4.6829268292682924</v>
      </c>
      <c r="I9732" s="13">
        <v>0.8</v>
      </c>
      <c r="J9732" s="13">
        <v>6.25</v>
      </c>
      <c r="K9732" s="13">
        <v>0.6</v>
      </c>
      <c r="L9732" s="13">
        <v>3.3333333333333335</v>
      </c>
      <c r="M9732" s="13">
        <v>29.583333333333332</v>
      </c>
    </row>
    <row r="9733" spans="2:13">
      <c r="B9733" s="10">
        <v>9730</v>
      </c>
      <c r="C9733" s="13">
        <v>0.6</v>
      </c>
      <c r="D9733" s="13">
        <v>6.666666666666667</v>
      </c>
      <c r="E9733" s="13">
        <v>15</v>
      </c>
      <c r="F9733" s="13">
        <v>24.762796504369536</v>
      </c>
      <c r="G9733" s="13">
        <v>2.6516853932584272</v>
      </c>
      <c r="H9733" s="13">
        <v>7.1111111111111107</v>
      </c>
      <c r="I9733" s="13">
        <v>0.6</v>
      </c>
      <c r="J9733" s="13">
        <v>8.3333333333333339</v>
      </c>
      <c r="K9733" s="13">
        <v>0.1</v>
      </c>
      <c r="L9733" s="13">
        <v>20</v>
      </c>
      <c r="M9733" s="13">
        <v>35</v>
      </c>
    </row>
    <row r="9734" spans="2:13">
      <c r="B9734" s="10">
        <v>9731</v>
      </c>
      <c r="C9734" s="13">
        <v>0.6</v>
      </c>
      <c r="D9734" s="13">
        <v>6.666666666666667</v>
      </c>
      <c r="E9734" s="13">
        <v>9</v>
      </c>
      <c r="F9734" s="13">
        <v>16.290661635898125</v>
      </c>
      <c r="G9734" s="13">
        <v>2.6077348066298343</v>
      </c>
      <c r="H9734" s="13">
        <v>4.6829268292682924</v>
      </c>
      <c r="I9734" s="13">
        <v>0.6</v>
      </c>
      <c r="J9734" s="13">
        <v>8.3333333333333339</v>
      </c>
      <c r="K9734" s="13">
        <v>0.2</v>
      </c>
      <c r="L9734" s="13">
        <v>10</v>
      </c>
      <c r="M9734" s="13">
        <v>25</v>
      </c>
    </row>
    <row r="9735" spans="2:13">
      <c r="B9735" s="10">
        <v>9732</v>
      </c>
      <c r="C9735" s="13">
        <v>1.2</v>
      </c>
      <c r="D9735" s="13">
        <v>3.3333333333333335</v>
      </c>
      <c r="E9735" s="13">
        <v>13.5</v>
      </c>
      <c r="F9735" s="13">
        <v>20.160861151427191</v>
      </c>
      <c r="G9735" s="13">
        <v>2.9685534591194971</v>
      </c>
      <c r="H9735" s="13">
        <v>3.6923076923076925</v>
      </c>
      <c r="I9735" s="13">
        <v>1</v>
      </c>
      <c r="J9735" s="13">
        <v>5</v>
      </c>
      <c r="K9735" s="13">
        <v>0.8</v>
      </c>
      <c r="L9735" s="13">
        <v>2.5</v>
      </c>
      <c r="M9735" s="13">
        <v>10.833333333333334</v>
      </c>
    </row>
    <row r="9736" spans="2:13">
      <c r="B9736" s="10">
        <v>9733</v>
      </c>
      <c r="C9736" s="13">
        <v>0.8</v>
      </c>
      <c r="D9736" s="13">
        <v>5</v>
      </c>
      <c r="E9736" s="13">
        <v>9.473684210526315</v>
      </c>
      <c r="F9736" s="13">
        <v>16.640821566110397</v>
      </c>
      <c r="G9736" s="13">
        <v>2.4842105263157896</v>
      </c>
      <c r="H9736" s="13">
        <v>4.6829268292682924</v>
      </c>
      <c r="I9736" s="13">
        <v>1</v>
      </c>
      <c r="J9736" s="13">
        <v>5</v>
      </c>
      <c r="K9736" s="13">
        <v>0.6</v>
      </c>
      <c r="L9736" s="13">
        <v>3.3333333333333335</v>
      </c>
      <c r="M9736" s="13">
        <v>13.333333333333334</v>
      </c>
    </row>
    <row r="9737" spans="2:13">
      <c r="B9737" s="10">
        <v>9734</v>
      </c>
      <c r="C9737" s="13">
        <v>0.8</v>
      </c>
      <c r="D9737" s="13">
        <v>5</v>
      </c>
      <c r="E9737" s="13">
        <v>17.419354838709676</v>
      </c>
      <c r="F9737" s="13">
        <v>26.96724010852008</v>
      </c>
      <c r="G9737" s="13">
        <v>3.9008264462809921</v>
      </c>
      <c r="H9737" s="13">
        <v>5.6470588235294121</v>
      </c>
      <c r="I9737" s="13">
        <v>0.8</v>
      </c>
      <c r="J9737" s="13">
        <v>6.25</v>
      </c>
      <c r="K9737" s="13">
        <v>0.4</v>
      </c>
      <c r="L9737" s="13">
        <v>5</v>
      </c>
      <c r="M9737" s="13">
        <v>16.25</v>
      </c>
    </row>
    <row r="9738" spans="2:13">
      <c r="B9738" s="10">
        <v>9735</v>
      </c>
      <c r="C9738" s="13">
        <v>0.2</v>
      </c>
      <c r="D9738" s="13">
        <v>20</v>
      </c>
      <c r="E9738" s="13">
        <v>14.210526315789473</v>
      </c>
      <c r="F9738" s="13">
        <v>21.502834008097164</v>
      </c>
      <c r="G9738" s="13">
        <v>3.0256410256410255</v>
      </c>
      <c r="H9738" s="13">
        <v>4.2666666666666666</v>
      </c>
      <c r="I9738" s="13">
        <v>1</v>
      </c>
      <c r="J9738" s="13">
        <v>5</v>
      </c>
      <c r="K9738" s="13">
        <v>0.6</v>
      </c>
      <c r="L9738" s="13">
        <v>3.3333333333333335</v>
      </c>
      <c r="M9738" s="13">
        <v>28.333333333333332</v>
      </c>
    </row>
    <row r="9739" spans="2:13">
      <c r="B9739" s="10">
        <v>9736</v>
      </c>
      <c r="C9739" s="13">
        <v>0.4</v>
      </c>
      <c r="D9739" s="13">
        <v>10</v>
      </c>
      <c r="E9739" s="13">
        <v>10.8</v>
      </c>
      <c r="F9739" s="13">
        <v>18.02051282051282</v>
      </c>
      <c r="G9739" s="13">
        <v>2.4205128205128204</v>
      </c>
      <c r="H9739" s="13">
        <v>4.8</v>
      </c>
      <c r="I9739" s="13">
        <v>0.6</v>
      </c>
      <c r="J9739" s="13">
        <v>8.3333333333333339</v>
      </c>
      <c r="K9739" s="13">
        <v>0.2</v>
      </c>
      <c r="L9739" s="13">
        <v>10</v>
      </c>
      <c r="M9739" s="13">
        <v>28.333333333333336</v>
      </c>
    </row>
    <row r="9740" spans="2:13">
      <c r="B9740" s="10">
        <v>9737</v>
      </c>
      <c r="C9740" s="13">
        <v>1</v>
      </c>
      <c r="D9740" s="13">
        <v>4</v>
      </c>
      <c r="E9740" s="13">
        <v>11.739130434782609</v>
      </c>
      <c r="F9740" s="13">
        <v>18.670807453416149</v>
      </c>
      <c r="G9740" s="13">
        <v>2.9316770186335406</v>
      </c>
      <c r="H9740" s="13">
        <v>4</v>
      </c>
      <c r="I9740" s="13">
        <v>0.8</v>
      </c>
      <c r="J9740" s="13">
        <v>6.25</v>
      </c>
      <c r="K9740" s="13">
        <v>0.4</v>
      </c>
      <c r="L9740" s="13">
        <v>5</v>
      </c>
      <c r="M9740" s="13">
        <v>15.25</v>
      </c>
    </row>
    <row r="9741" spans="2:13">
      <c r="B9741" s="10">
        <v>9738</v>
      </c>
      <c r="C9741" s="13">
        <v>1</v>
      </c>
      <c r="D9741" s="13">
        <v>4</v>
      </c>
      <c r="E9741" s="13">
        <v>11.25</v>
      </c>
      <c r="F9741" s="13">
        <v>18.847069597069599</v>
      </c>
      <c r="G9741" s="13">
        <v>3.0256410256410255</v>
      </c>
      <c r="H9741" s="13">
        <v>4.5714285714285712</v>
      </c>
      <c r="I9741" s="13">
        <v>1</v>
      </c>
      <c r="J9741" s="13">
        <v>5</v>
      </c>
      <c r="K9741" s="13">
        <v>0.4</v>
      </c>
      <c r="L9741" s="13">
        <v>5</v>
      </c>
      <c r="M9741" s="13">
        <v>14</v>
      </c>
    </row>
    <row r="9742" spans="2:13">
      <c r="B9742" s="10">
        <v>9739</v>
      </c>
      <c r="C9742" s="13">
        <v>0.6</v>
      </c>
      <c r="D9742" s="13">
        <v>6.666666666666667</v>
      </c>
      <c r="E9742" s="13">
        <v>13.5</v>
      </c>
      <c r="F9742" s="13">
        <v>21.754124254124253</v>
      </c>
      <c r="G9742" s="13">
        <v>3.0649350649350646</v>
      </c>
      <c r="H9742" s="13">
        <v>5.1891891891891895</v>
      </c>
      <c r="I9742" s="13">
        <v>1</v>
      </c>
      <c r="J9742" s="13">
        <v>5</v>
      </c>
      <c r="K9742" s="13">
        <v>0.4</v>
      </c>
      <c r="L9742" s="13">
        <v>5</v>
      </c>
      <c r="M9742" s="13">
        <v>16.666666666666668</v>
      </c>
    </row>
    <row r="9743" spans="2:13">
      <c r="B9743" s="10">
        <v>9740</v>
      </c>
      <c r="C9743" s="13">
        <v>0.8</v>
      </c>
      <c r="D9743" s="13">
        <v>5</v>
      </c>
      <c r="E9743" s="13">
        <v>15</v>
      </c>
      <c r="F9743" s="13">
        <v>23.420512820512819</v>
      </c>
      <c r="G9743" s="13">
        <v>2.4205128205128204</v>
      </c>
      <c r="H9743" s="13">
        <v>6</v>
      </c>
      <c r="I9743" s="13">
        <v>0.8</v>
      </c>
      <c r="J9743" s="13">
        <v>6.25</v>
      </c>
      <c r="K9743" s="13">
        <v>0.4</v>
      </c>
      <c r="L9743" s="13">
        <v>5</v>
      </c>
      <c r="M9743" s="13">
        <v>16.25</v>
      </c>
    </row>
    <row r="9744" spans="2:13">
      <c r="B9744" s="10">
        <v>9741</v>
      </c>
      <c r="C9744" s="13">
        <v>0.8</v>
      </c>
      <c r="D9744" s="13">
        <v>5</v>
      </c>
      <c r="E9744" s="13">
        <v>11.020408163265305</v>
      </c>
      <c r="F9744" s="13">
        <v>18.753008895866039</v>
      </c>
      <c r="G9744" s="13">
        <v>2.8095238095238098</v>
      </c>
      <c r="H9744" s="13">
        <v>4.9230769230769234</v>
      </c>
      <c r="I9744" s="13">
        <v>1</v>
      </c>
      <c r="J9744" s="13">
        <v>5</v>
      </c>
      <c r="K9744" s="13">
        <v>0.6</v>
      </c>
      <c r="L9744" s="13">
        <v>3.3333333333333335</v>
      </c>
      <c r="M9744" s="13">
        <v>13.333333333333334</v>
      </c>
    </row>
    <row r="9745" spans="2:13">
      <c r="B9745" s="10">
        <v>9742</v>
      </c>
      <c r="C9745" s="13">
        <v>0.8</v>
      </c>
      <c r="D9745" s="13">
        <v>5</v>
      </c>
      <c r="E9745" s="13">
        <v>17.419354838709676</v>
      </c>
      <c r="F9745" s="13">
        <v>25.028878648233487</v>
      </c>
      <c r="G9745" s="13">
        <v>2.8095238095238098</v>
      </c>
      <c r="H9745" s="13">
        <v>4.8</v>
      </c>
      <c r="I9745" s="13">
        <v>1.2</v>
      </c>
      <c r="J9745" s="13">
        <v>4.166666666666667</v>
      </c>
      <c r="K9745" s="13">
        <v>0.4</v>
      </c>
      <c r="L9745" s="13">
        <v>5</v>
      </c>
      <c r="M9745" s="13">
        <v>14.166666666666668</v>
      </c>
    </row>
    <row r="9746" spans="2:13">
      <c r="B9746" s="10">
        <v>9743</v>
      </c>
      <c r="C9746" s="13">
        <v>0.8</v>
      </c>
      <c r="D9746" s="13">
        <v>5</v>
      </c>
      <c r="E9746" s="13">
        <v>9.8181818181818166</v>
      </c>
      <c r="F9746" s="13">
        <v>17.809900244682851</v>
      </c>
      <c r="G9746" s="13">
        <v>3.4202898550724639</v>
      </c>
      <c r="H9746" s="13">
        <v>4.5714285714285712</v>
      </c>
      <c r="I9746" s="13">
        <v>0.6</v>
      </c>
      <c r="J9746" s="13">
        <v>8.3333333333333339</v>
      </c>
      <c r="K9746" s="13">
        <v>0.2</v>
      </c>
      <c r="L9746" s="13">
        <v>10</v>
      </c>
      <c r="M9746" s="13">
        <v>23.333333333333336</v>
      </c>
    </row>
    <row r="9747" spans="2:13">
      <c r="B9747" s="10">
        <v>9744</v>
      </c>
      <c r="C9747" s="13">
        <v>0.8</v>
      </c>
      <c r="D9747" s="13">
        <v>5</v>
      </c>
      <c r="E9747" s="13">
        <v>9</v>
      </c>
      <c r="F9747" s="13">
        <v>14.814016907553858</v>
      </c>
      <c r="G9747" s="13">
        <v>2.4455958549222796</v>
      </c>
      <c r="H9747" s="13">
        <v>3.3684210526315788</v>
      </c>
      <c r="I9747" s="13">
        <v>0.6</v>
      </c>
      <c r="J9747" s="13">
        <v>8.3333333333333339</v>
      </c>
      <c r="K9747" s="13">
        <v>0.6</v>
      </c>
      <c r="L9747" s="13">
        <v>3.3333333333333335</v>
      </c>
      <c r="M9747" s="13">
        <v>16.666666666666668</v>
      </c>
    </row>
    <row r="9748" spans="2:13">
      <c r="B9748" s="10">
        <v>9745</v>
      </c>
      <c r="C9748" s="13">
        <v>0.8</v>
      </c>
      <c r="D9748" s="13">
        <v>5</v>
      </c>
      <c r="E9748" s="13">
        <v>13.170731707317072</v>
      </c>
      <c r="F9748" s="13">
        <v>19.518249437813527</v>
      </c>
      <c r="G9748" s="13">
        <v>3.3475177304964543</v>
      </c>
      <c r="H9748" s="13">
        <v>3</v>
      </c>
      <c r="I9748" s="13">
        <v>0.6</v>
      </c>
      <c r="J9748" s="13">
        <v>8.3333333333333339</v>
      </c>
      <c r="K9748" s="13">
        <v>0.6</v>
      </c>
      <c r="L9748" s="13">
        <v>3.3333333333333335</v>
      </c>
      <c r="M9748" s="13">
        <v>16.666666666666668</v>
      </c>
    </row>
    <row r="9749" spans="2:13">
      <c r="B9749" s="10">
        <v>9746</v>
      </c>
      <c r="C9749" s="13">
        <v>0.4</v>
      </c>
      <c r="D9749" s="13">
        <v>10</v>
      </c>
      <c r="E9749" s="13">
        <v>7.8260869565217401</v>
      </c>
      <c r="F9749" s="13">
        <v>15.91953604886586</v>
      </c>
      <c r="G9749" s="13">
        <v>2.6077348066298343</v>
      </c>
      <c r="H9749" s="13">
        <v>5.4857142857142858</v>
      </c>
      <c r="I9749" s="13">
        <v>1</v>
      </c>
      <c r="J9749" s="13">
        <v>5</v>
      </c>
      <c r="K9749" s="13">
        <v>0.4</v>
      </c>
      <c r="L9749" s="13">
        <v>5</v>
      </c>
      <c r="M9749" s="13">
        <v>20</v>
      </c>
    </row>
    <row r="9750" spans="2:13">
      <c r="B9750" s="10">
        <v>9747</v>
      </c>
      <c r="C9750" s="13">
        <v>1.2</v>
      </c>
      <c r="D9750" s="13">
        <v>3.3333333333333335</v>
      </c>
      <c r="E9750" s="13">
        <v>10.188679245283019</v>
      </c>
      <c r="F9750" s="13">
        <v>18.004218092400812</v>
      </c>
      <c r="G9750" s="13">
        <v>3.5488721804511276</v>
      </c>
      <c r="H9750" s="13">
        <v>4.2666666666666666</v>
      </c>
      <c r="I9750" s="13">
        <v>1</v>
      </c>
      <c r="J9750" s="13">
        <v>5</v>
      </c>
      <c r="K9750" s="13">
        <v>0.6</v>
      </c>
      <c r="L9750" s="13">
        <v>3.3333333333333335</v>
      </c>
      <c r="M9750" s="13">
        <v>11.666666666666668</v>
      </c>
    </row>
    <row r="9751" spans="2:13">
      <c r="B9751" s="10">
        <v>9748</v>
      </c>
      <c r="C9751" s="13">
        <v>1</v>
      </c>
      <c r="D9751" s="13">
        <v>4</v>
      </c>
      <c r="E9751" s="13">
        <v>10.384615384615385</v>
      </c>
      <c r="F9751" s="13">
        <v>17.716277874172611</v>
      </c>
      <c r="G9751" s="13">
        <v>2.7602339181286553</v>
      </c>
      <c r="H9751" s="13">
        <v>4.5714285714285712</v>
      </c>
      <c r="I9751" s="13">
        <v>0.6</v>
      </c>
      <c r="J9751" s="13">
        <v>8.3333333333333339</v>
      </c>
      <c r="K9751" s="13">
        <v>0.4</v>
      </c>
      <c r="L9751" s="13">
        <v>5</v>
      </c>
      <c r="M9751" s="13">
        <v>17.333333333333336</v>
      </c>
    </row>
    <row r="9752" spans="2:13">
      <c r="B9752" s="10">
        <v>9749</v>
      </c>
      <c r="C9752" s="13">
        <v>1</v>
      </c>
      <c r="D9752" s="13">
        <v>4</v>
      </c>
      <c r="E9752" s="13">
        <v>7.7142857142857144</v>
      </c>
      <c r="F9752" s="13">
        <v>16.258569128134347</v>
      </c>
      <c r="G9752" s="13">
        <v>4.3703703703703702</v>
      </c>
      <c r="H9752" s="13">
        <v>4.1739130434782608</v>
      </c>
      <c r="I9752" s="13">
        <v>1</v>
      </c>
      <c r="J9752" s="13">
        <v>5</v>
      </c>
      <c r="K9752" s="13">
        <v>0.2</v>
      </c>
      <c r="L9752" s="13">
        <v>10</v>
      </c>
      <c r="M9752" s="13">
        <v>19</v>
      </c>
    </row>
    <row r="9753" spans="2:13">
      <c r="B9753" s="10">
        <v>9750</v>
      </c>
      <c r="C9753" s="13">
        <v>0.8</v>
      </c>
      <c r="D9753" s="13">
        <v>5</v>
      </c>
      <c r="E9753" s="13">
        <v>8.5714285714285712</v>
      </c>
      <c r="F9753" s="13">
        <v>17.030343300110744</v>
      </c>
      <c r="G9753" s="13">
        <v>3.6589147286821708</v>
      </c>
      <c r="H9753" s="13">
        <v>4.8</v>
      </c>
      <c r="I9753" s="13">
        <v>1</v>
      </c>
      <c r="J9753" s="13">
        <v>5</v>
      </c>
      <c r="K9753" s="13">
        <v>0.6</v>
      </c>
      <c r="L9753" s="13">
        <v>3.3333333333333335</v>
      </c>
      <c r="M9753" s="13">
        <v>13.333333333333334</v>
      </c>
    </row>
    <row r="9754" spans="2:13">
      <c r="B9754" s="10">
        <v>9751</v>
      </c>
      <c r="C9754" s="13">
        <v>1</v>
      </c>
      <c r="D9754" s="13">
        <v>4</v>
      </c>
      <c r="E9754" s="13">
        <v>12</v>
      </c>
      <c r="F9754" s="13">
        <v>18.760233918128655</v>
      </c>
      <c r="G9754" s="13">
        <v>2.7602339181286553</v>
      </c>
      <c r="H9754" s="13">
        <v>4</v>
      </c>
      <c r="I9754" s="13">
        <v>1</v>
      </c>
      <c r="J9754" s="13">
        <v>5</v>
      </c>
      <c r="K9754" s="13">
        <v>0.2</v>
      </c>
      <c r="L9754" s="13">
        <v>10</v>
      </c>
      <c r="M9754" s="13">
        <v>19</v>
      </c>
    </row>
    <row r="9755" spans="2:13">
      <c r="B9755" s="10">
        <v>9752</v>
      </c>
      <c r="C9755" s="13">
        <v>1</v>
      </c>
      <c r="D9755" s="13">
        <v>4</v>
      </c>
      <c r="E9755" s="13">
        <v>12</v>
      </c>
      <c r="F9755" s="13">
        <v>18.324276950043821</v>
      </c>
      <c r="G9755" s="13">
        <v>2.8957055214723924</v>
      </c>
      <c r="H9755" s="13">
        <v>3.4285714285714284</v>
      </c>
      <c r="I9755" s="13">
        <v>1.4</v>
      </c>
      <c r="J9755" s="13">
        <v>3.5714285714285716</v>
      </c>
      <c r="K9755" s="13">
        <v>0.2</v>
      </c>
      <c r="L9755" s="13">
        <v>10</v>
      </c>
      <c r="M9755" s="13">
        <v>17.571428571428569</v>
      </c>
    </row>
    <row r="9756" spans="2:13">
      <c r="B9756" s="10">
        <v>9753</v>
      </c>
      <c r="C9756" s="13">
        <v>1</v>
      </c>
      <c r="D9756" s="13">
        <v>4</v>
      </c>
      <c r="E9756" s="13">
        <v>16.363636363636363</v>
      </c>
      <c r="F9756" s="13">
        <v>25.156535771920389</v>
      </c>
      <c r="G9756" s="13">
        <v>2.7928994082840237</v>
      </c>
      <c r="H9756" s="13">
        <v>6</v>
      </c>
      <c r="I9756" s="13">
        <v>0.8</v>
      </c>
      <c r="J9756" s="13">
        <v>6.25</v>
      </c>
      <c r="K9756" s="13">
        <v>0.6</v>
      </c>
      <c r="L9756" s="13">
        <v>3.3333333333333335</v>
      </c>
      <c r="M9756" s="13">
        <v>13.583333333333334</v>
      </c>
    </row>
    <row r="9757" spans="2:13">
      <c r="B9757" s="10">
        <v>9754</v>
      </c>
      <c r="C9757" s="13">
        <v>0.4</v>
      </c>
      <c r="D9757" s="13">
        <v>10</v>
      </c>
      <c r="E9757" s="13">
        <v>10.8</v>
      </c>
      <c r="F9757" s="13">
        <v>18.476000632811264</v>
      </c>
      <c r="G9757" s="13">
        <v>3.2108843537414966</v>
      </c>
      <c r="H9757" s="13">
        <v>4.4651162790697674</v>
      </c>
      <c r="I9757" s="13">
        <v>1</v>
      </c>
      <c r="J9757" s="13">
        <v>5</v>
      </c>
      <c r="K9757" s="13">
        <v>0.6</v>
      </c>
      <c r="L9757" s="13">
        <v>3.3333333333333335</v>
      </c>
      <c r="M9757" s="13">
        <v>18.333333333333332</v>
      </c>
    </row>
    <row r="9758" spans="2:13">
      <c r="B9758" s="10">
        <v>9755</v>
      </c>
      <c r="C9758" s="13">
        <v>0.8</v>
      </c>
      <c r="D9758" s="13">
        <v>5</v>
      </c>
      <c r="E9758" s="13">
        <v>9.1525423728813564</v>
      </c>
      <c r="F9758" s="13">
        <v>16.715812249701067</v>
      </c>
      <c r="G9758" s="13">
        <v>2.5106382978723403</v>
      </c>
      <c r="H9758" s="13">
        <v>5.0526315789473681</v>
      </c>
      <c r="I9758" s="13">
        <v>0.8</v>
      </c>
      <c r="J9758" s="13">
        <v>6.25</v>
      </c>
      <c r="K9758" s="13">
        <v>0.6</v>
      </c>
      <c r="L9758" s="13">
        <v>3.3333333333333335</v>
      </c>
      <c r="M9758" s="13">
        <v>14.583333333333334</v>
      </c>
    </row>
    <row r="9759" spans="2:13">
      <c r="B9759" s="10">
        <v>9756</v>
      </c>
      <c r="C9759" s="13">
        <v>0.6</v>
      </c>
      <c r="D9759" s="13">
        <v>6.666666666666667</v>
      </c>
      <c r="E9759" s="13">
        <v>16.875</v>
      </c>
      <c r="F9759" s="13">
        <v>23.685727969348662</v>
      </c>
      <c r="G9759" s="13">
        <v>3.2551724137931033</v>
      </c>
      <c r="H9759" s="13">
        <v>3.5555555555555554</v>
      </c>
      <c r="I9759" s="13">
        <v>1.2</v>
      </c>
      <c r="J9759" s="13">
        <v>4.166666666666667</v>
      </c>
      <c r="K9759" s="13">
        <v>0.6</v>
      </c>
      <c r="L9759" s="13">
        <v>3.3333333333333335</v>
      </c>
      <c r="M9759" s="13">
        <v>14.166666666666668</v>
      </c>
    </row>
    <row r="9760" spans="2:13">
      <c r="B9760" s="10">
        <v>9757</v>
      </c>
      <c r="C9760" s="13">
        <v>0.6</v>
      </c>
      <c r="D9760" s="13">
        <v>6.666666666666667</v>
      </c>
      <c r="E9760" s="13">
        <v>8.5714285714285712</v>
      </c>
      <c r="F9760" s="13">
        <v>16.032139903107645</v>
      </c>
      <c r="G9760" s="13">
        <v>2.5376344086021505</v>
      </c>
      <c r="H9760" s="13">
        <v>4.9230769230769234</v>
      </c>
      <c r="I9760" s="13">
        <v>0.6</v>
      </c>
      <c r="J9760" s="13">
        <v>8.3333333333333339</v>
      </c>
      <c r="K9760" s="13">
        <v>0.4</v>
      </c>
      <c r="L9760" s="13">
        <v>5</v>
      </c>
      <c r="M9760" s="13">
        <v>20</v>
      </c>
    </row>
    <row r="9761" spans="2:13">
      <c r="B9761" s="10">
        <v>9758</v>
      </c>
      <c r="C9761" s="13">
        <v>1.4</v>
      </c>
      <c r="D9761" s="13">
        <v>2.8571428571428572</v>
      </c>
      <c r="E9761" s="13">
        <v>12</v>
      </c>
      <c r="F9761" s="13">
        <v>18.252804141501294</v>
      </c>
      <c r="G9761" s="13">
        <v>3.1052631578947372</v>
      </c>
      <c r="H9761" s="13">
        <v>3.1475409836065573</v>
      </c>
      <c r="I9761" s="13">
        <v>1.4</v>
      </c>
      <c r="J9761" s="13">
        <v>3.5714285714285716</v>
      </c>
      <c r="K9761" s="13">
        <v>0.2</v>
      </c>
      <c r="L9761" s="13">
        <v>10</v>
      </c>
      <c r="M9761" s="13">
        <v>16.428571428571431</v>
      </c>
    </row>
    <row r="9762" spans="2:13">
      <c r="B9762" s="10">
        <v>9759</v>
      </c>
      <c r="C9762" s="13">
        <v>1</v>
      </c>
      <c r="D9762" s="13">
        <v>4</v>
      </c>
      <c r="E9762" s="13">
        <v>11.48936170212766</v>
      </c>
      <c r="F9762" s="13">
        <v>17.601968801270864</v>
      </c>
      <c r="G9762" s="13">
        <v>2.7441860465116279</v>
      </c>
      <c r="H9762" s="13">
        <v>3.3684210526315788</v>
      </c>
      <c r="I9762" s="13">
        <v>0.8</v>
      </c>
      <c r="J9762" s="13">
        <v>6.25</v>
      </c>
      <c r="K9762" s="13">
        <v>0.4</v>
      </c>
      <c r="L9762" s="13">
        <v>5</v>
      </c>
      <c r="M9762" s="13">
        <v>15.25</v>
      </c>
    </row>
    <row r="9763" spans="2:13">
      <c r="B9763" s="10">
        <v>9760</v>
      </c>
      <c r="C9763" s="13">
        <v>0.8</v>
      </c>
      <c r="D9763" s="13">
        <v>5</v>
      </c>
      <c r="E9763" s="13">
        <v>9</v>
      </c>
      <c r="F9763" s="13">
        <v>15.53763440860215</v>
      </c>
      <c r="G9763" s="13">
        <v>2.5376344086021505</v>
      </c>
      <c r="H9763" s="13">
        <v>4</v>
      </c>
      <c r="I9763" s="13">
        <v>1</v>
      </c>
      <c r="J9763" s="13">
        <v>5</v>
      </c>
      <c r="K9763" s="13">
        <v>1</v>
      </c>
      <c r="L9763" s="13">
        <v>2</v>
      </c>
      <c r="M9763" s="13">
        <v>12</v>
      </c>
    </row>
    <row r="9764" spans="2:13">
      <c r="B9764" s="10">
        <v>9761</v>
      </c>
      <c r="C9764" s="13">
        <v>1.2</v>
      </c>
      <c r="D9764" s="13">
        <v>3.3333333333333335</v>
      </c>
      <c r="E9764" s="13">
        <v>14.594594594594593</v>
      </c>
      <c r="F9764" s="13">
        <v>21.853474958334292</v>
      </c>
      <c r="G9764" s="13">
        <v>3.0849673202614376</v>
      </c>
      <c r="H9764" s="13">
        <v>4.1739130434782608</v>
      </c>
      <c r="I9764" s="13">
        <v>1.2</v>
      </c>
      <c r="J9764" s="13">
        <v>4.166666666666667</v>
      </c>
      <c r="K9764" s="13">
        <v>0.2</v>
      </c>
      <c r="L9764" s="13">
        <v>10</v>
      </c>
      <c r="M9764" s="13">
        <v>17.5</v>
      </c>
    </row>
    <row r="9765" spans="2:13">
      <c r="B9765" s="10">
        <v>9762</v>
      </c>
      <c r="C9765" s="13">
        <v>1</v>
      </c>
      <c r="D9765" s="13">
        <v>4</v>
      </c>
      <c r="E9765" s="13">
        <v>19.285714285714288</v>
      </c>
      <c r="F9765" s="13">
        <v>28.229723918465645</v>
      </c>
      <c r="G9765" s="13">
        <v>3.1258278145695364</v>
      </c>
      <c r="H9765" s="13">
        <v>5.8181818181818183</v>
      </c>
      <c r="I9765" s="13">
        <v>1</v>
      </c>
      <c r="J9765" s="13">
        <v>5</v>
      </c>
      <c r="K9765" s="13">
        <v>0.4</v>
      </c>
      <c r="L9765" s="13">
        <v>5</v>
      </c>
      <c r="M9765" s="13">
        <v>14</v>
      </c>
    </row>
    <row r="9766" spans="2:13">
      <c r="B9766" s="10">
        <v>9763</v>
      </c>
      <c r="C9766" s="13">
        <v>0.8</v>
      </c>
      <c r="D9766" s="13">
        <v>5</v>
      </c>
      <c r="E9766" s="13">
        <v>9.473684210526315</v>
      </c>
      <c r="F9766" s="13">
        <v>16.174290271132374</v>
      </c>
      <c r="G9766" s="13">
        <v>2.8606060606060604</v>
      </c>
      <c r="H9766" s="13">
        <v>3.84</v>
      </c>
      <c r="I9766" s="13">
        <v>1</v>
      </c>
      <c r="J9766" s="13">
        <v>5</v>
      </c>
      <c r="K9766" s="13">
        <v>0.4</v>
      </c>
      <c r="L9766" s="13">
        <v>5</v>
      </c>
      <c r="M9766" s="13">
        <v>15</v>
      </c>
    </row>
    <row r="9767" spans="2:13">
      <c r="B9767" s="10">
        <v>9764</v>
      </c>
      <c r="C9767" s="13">
        <v>0.8</v>
      </c>
      <c r="D9767" s="13">
        <v>5</v>
      </c>
      <c r="E9767" s="13">
        <v>13.5</v>
      </c>
      <c r="F9767" s="13">
        <v>20.689189189189189</v>
      </c>
      <c r="G9767" s="13">
        <v>3.189189189189189</v>
      </c>
      <c r="H9767" s="13">
        <v>4</v>
      </c>
      <c r="I9767" s="13">
        <v>1.2</v>
      </c>
      <c r="J9767" s="13">
        <v>4.166666666666667</v>
      </c>
      <c r="K9767" s="13">
        <v>0.6</v>
      </c>
      <c r="L9767" s="13">
        <v>3.3333333333333335</v>
      </c>
      <c r="M9767" s="13">
        <v>12.500000000000002</v>
      </c>
    </row>
    <row r="9768" spans="2:13">
      <c r="B9768" s="10">
        <v>9765</v>
      </c>
      <c r="C9768" s="13">
        <v>0.8</v>
      </c>
      <c r="D9768" s="13">
        <v>5</v>
      </c>
      <c r="E9768" s="13">
        <v>14.594594594594593</v>
      </c>
      <c r="F9768" s="13">
        <v>21.992370471412386</v>
      </c>
      <c r="G9768" s="13">
        <v>2.8263473053892216</v>
      </c>
      <c r="H9768" s="13">
        <v>4.5714285714285712</v>
      </c>
      <c r="I9768" s="13">
        <v>1.4</v>
      </c>
      <c r="J9768" s="13">
        <v>3.5714285714285716</v>
      </c>
      <c r="K9768" s="13">
        <v>0.1</v>
      </c>
      <c r="L9768" s="13">
        <v>20</v>
      </c>
      <c r="M9768" s="13">
        <v>28.571428571428569</v>
      </c>
    </row>
    <row r="9769" spans="2:13">
      <c r="B9769" s="10">
        <v>9766</v>
      </c>
      <c r="C9769" s="13">
        <v>0.4</v>
      </c>
      <c r="D9769" s="13">
        <v>10</v>
      </c>
      <c r="E9769" s="13">
        <v>15.882352941176469</v>
      </c>
      <c r="F9769" s="13">
        <v>21.7315233785822</v>
      </c>
      <c r="G9769" s="13">
        <v>3.0256410256410255</v>
      </c>
      <c r="H9769" s="13">
        <v>2.8235294117647061</v>
      </c>
      <c r="I9769" s="13">
        <v>1.2</v>
      </c>
      <c r="J9769" s="13">
        <v>4.166666666666667</v>
      </c>
      <c r="K9769" s="13">
        <v>0.8</v>
      </c>
      <c r="L9769" s="13">
        <v>2.5</v>
      </c>
      <c r="M9769" s="13">
        <v>16.666666666666668</v>
      </c>
    </row>
    <row r="9770" spans="2:13">
      <c r="B9770" s="10">
        <v>9767</v>
      </c>
      <c r="C9770" s="13">
        <v>1.4</v>
      </c>
      <c r="D9770" s="13">
        <v>2.8571428571428572</v>
      </c>
      <c r="E9770" s="13">
        <v>7.8260869565217401</v>
      </c>
      <c r="F9770" s="13">
        <v>16.310935441370226</v>
      </c>
      <c r="G9770" s="13">
        <v>2.6666666666666665</v>
      </c>
      <c r="H9770" s="13">
        <v>5.8181818181818183</v>
      </c>
      <c r="I9770" s="13">
        <v>0.4</v>
      </c>
      <c r="J9770" s="13">
        <v>12.5</v>
      </c>
      <c r="K9770" s="13">
        <v>0.4</v>
      </c>
      <c r="L9770" s="13">
        <v>5</v>
      </c>
      <c r="M9770" s="13">
        <v>20.357142857142858</v>
      </c>
    </row>
    <row r="9771" spans="2:13">
      <c r="B9771" s="10">
        <v>9768</v>
      </c>
      <c r="C9771" s="13">
        <v>0.8</v>
      </c>
      <c r="D9771" s="13">
        <v>5</v>
      </c>
      <c r="E9771" s="13">
        <v>16.363636363636363</v>
      </c>
      <c r="F9771" s="13">
        <v>25.655802262253872</v>
      </c>
      <c r="G9771" s="13">
        <v>3.8064516129032255</v>
      </c>
      <c r="H9771" s="13">
        <v>5.4857142857142858</v>
      </c>
      <c r="I9771" s="13">
        <v>1</v>
      </c>
      <c r="J9771" s="13">
        <v>5</v>
      </c>
      <c r="K9771" s="13">
        <v>0.4</v>
      </c>
      <c r="L9771" s="13">
        <v>5</v>
      </c>
      <c r="M9771" s="13">
        <v>15</v>
      </c>
    </row>
    <row r="9772" spans="2:13">
      <c r="B9772" s="10">
        <v>9769</v>
      </c>
      <c r="C9772" s="13">
        <v>0.8</v>
      </c>
      <c r="D9772" s="13">
        <v>5</v>
      </c>
      <c r="E9772" s="13">
        <v>9.8181818181818166</v>
      </c>
      <c r="F9772" s="13">
        <v>18.934665334665333</v>
      </c>
      <c r="G9772" s="13">
        <v>3.6307692307692307</v>
      </c>
      <c r="H9772" s="13">
        <v>5.4857142857142858</v>
      </c>
      <c r="I9772" s="13">
        <v>1.2</v>
      </c>
      <c r="J9772" s="13">
        <v>4.166666666666667</v>
      </c>
      <c r="K9772" s="13">
        <v>0.4</v>
      </c>
      <c r="L9772" s="13">
        <v>5</v>
      </c>
      <c r="M9772" s="13">
        <v>14.166666666666668</v>
      </c>
    </row>
    <row r="9773" spans="2:13">
      <c r="B9773" s="10">
        <v>9770</v>
      </c>
      <c r="C9773" s="13">
        <v>1</v>
      </c>
      <c r="D9773" s="13">
        <v>4</v>
      </c>
      <c r="E9773" s="13">
        <v>10.384615384615385</v>
      </c>
      <c r="F9773" s="13">
        <v>19.89344363501667</v>
      </c>
      <c r="G9773" s="13">
        <v>2.6516853932584272</v>
      </c>
      <c r="H9773" s="13">
        <v>6.8571428571428568</v>
      </c>
      <c r="I9773" s="13">
        <v>1.4</v>
      </c>
      <c r="J9773" s="13">
        <v>3.5714285714285716</v>
      </c>
      <c r="K9773" s="13">
        <v>0.2</v>
      </c>
      <c r="L9773" s="13">
        <v>10</v>
      </c>
      <c r="M9773" s="13">
        <v>17.571428571428569</v>
      </c>
    </row>
    <row r="9774" spans="2:13">
      <c r="B9774" s="10">
        <v>9771</v>
      </c>
      <c r="C9774" s="13">
        <v>1</v>
      </c>
      <c r="D9774" s="13">
        <v>4</v>
      </c>
      <c r="E9774" s="13">
        <v>12</v>
      </c>
      <c r="F9774" s="13">
        <v>17.86169617893756</v>
      </c>
      <c r="G9774" s="13">
        <v>2.5513513513513515</v>
      </c>
      <c r="H9774" s="13">
        <v>3.3103448275862069</v>
      </c>
      <c r="I9774" s="13">
        <v>1.4</v>
      </c>
      <c r="J9774" s="13">
        <v>3.5714285714285716</v>
      </c>
      <c r="K9774" s="13">
        <v>0.1</v>
      </c>
      <c r="L9774" s="13">
        <v>20</v>
      </c>
      <c r="M9774" s="13">
        <v>27.571428571428569</v>
      </c>
    </row>
    <row r="9775" spans="2:13">
      <c r="B9775" s="10">
        <v>9772</v>
      </c>
      <c r="C9775" s="13">
        <v>0.8</v>
      </c>
      <c r="D9775" s="13">
        <v>5</v>
      </c>
      <c r="E9775" s="13">
        <v>10</v>
      </c>
      <c r="F9775" s="13">
        <v>17.234188034188033</v>
      </c>
      <c r="G9775" s="13">
        <v>4.0341880341880341</v>
      </c>
      <c r="H9775" s="13">
        <v>3.2</v>
      </c>
      <c r="I9775" s="13">
        <v>1.2</v>
      </c>
      <c r="J9775" s="13">
        <v>4.166666666666667</v>
      </c>
      <c r="K9775" s="13">
        <v>0.4</v>
      </c>
      <c r="L9775" s="13">
        <v>5</v>
      </c>
      <c r="M9775" s="13">
        <v>14.166666666666668</v>
      </c>
    </row>
    <row r="9776" spans="2:13">
      <c r="B9776" s="10">
        <v>9773</v>
      </c>
      <c r="C9776" s="13">
        <v>1</v>
      </c>
      <c r="D9776" s="13">
        <v>4</v>
      </c>
      <c r="E9776" s="13">
        <v>13.5</v>
      </c>
      <c r="F9776" s="13">
        <v>21.456918474195959</v>
      </c>
      <c r="G9776" s="13">
        <v>2.4712041884816753</v>
      </c>
      <c r="H9776" s="13">
        <v>5.4857142857142858</v>
      </c>
      <c r="I9776" s="13">
        <v>1</v>
      </c>
      <c r="J9776" s="13">
        <v>5</v>
      </c>
      <c r="K9776" s="13">
        <v>0.4</v>
      </c>
      <c r="L9776" s="13">
        <v>5</v>
      </c>
      <c r="M9776" s="13">
        <v>14</v>
      </c>
    </row>
    <row r="9777" spans="2:13">
      <c r="B9777" s="10">
        <v>9774</v>
      </c>
      <c r="C9777" s="13">
        <v>0.6</v>
      </c>
      <c r="D9777" s="13">
        <v>6.666666666666667</v>
      </c>
      <c r="E9777" s="13">
        <v>10.8</v>
      </c>
      <c r="F9777" s="13">
        <v>18.84890473764646</v>
      </c>
      <c r="G9777" s="13">
        <v>3.1258278145695364</v>
      </c>
      <c r="H9777" s="13">
        <v>4.9230769230769234</v>
      </c>
      <c r="I9777" s="13">
        <v>1.4</v>
      </c>
      <c r="J9777" s="13">
        <v>3.5714285714285716</v>
      </c>
      <c r="K9777" s="13">
        <v>0.6</v>
      </c>
      <c r="L9777" s="13">
        <v>3.3333333333333335</v>
      </c>
      <c r="M9777" s="13">
        <v>13.571428571428573</v>
      </c>
    </row>
    <row r="9778" spans="2:13">
      <c r="B9778" s="10">
        <v>9775</v>
      </c>
      <c r="C9778" s="13">
        <v>0.8</v>
      </c>
      <c r="D9778" s="13">
        <v>5</v>
      </c>
      <c r="E9778" s="13">
        <v>9</v>
      </c>
      <c r="F9778" s="13">
        <v>17.042016806722689</v>
      </c>
      <c r="G9778" s="13">
        <v>3.4705882352941178</v>
      </c>
      <c r="H9778" s="13">
        <v>4.5714285714285712</v>
      </c>
      <c r="I9778" s="13">
        <v>1</v>
      </c>
      <c r="J9778" s="13">
        <v>5</v>
      </c>
      <c r="K9778" s="13">
        <v>0.6</v>
      </c>
      <c r="L9778" s="13">
        <v>3.3333333333333335</v>
      </c>
      <c r="M9778" s="13">
        <v>13.333333333333334</v>
      </c>
    </row>
    <row r="9779" spans="2:13">
      <c r="B9779" s="10">
        <v>9776</v>
      </c>
      <c r="C9779" s="13">
        <v>0.6</v>
      </c>
      <c r="D9779" s="13">
        <v>6.666666666666667</v>
      </c>
      <c r="E9779" s="13">
        <v>10.188679245283019</v>
      </c>
      <c r="F9779" s="13">
        <v>16.825136979613095</v>
      </c>
      <c r="G9779" s="13">
        <v>2.5513513513513515</v>
      </c>
      <c r="H9779" s="13">
        <v>4.0851063829787231</v>
      </c>
      <c r="I9779" s="13">
        <v>1</v>
      </c>
      <c r="J9779" s="13">
        <v>5</v>
      </c>
      <c r="K9779" s="13">
        <v>0.4</v>
      </c>
      <c r="L9779" s="13">
        <v>5</v>
      </c>
      <c r="M9779" s="13">
        <v>16.666666666666668</v>
      </c>
    </row>
    <row r="9780" spans="2:13">
      <c r="B9780" s="10">
        <v>9777</v>
      </c>
      <c r="C9780" s="13">
        <v>1</v>
      </c>
      <c r="D9780" s="13">
        <v>4</v>
      </c>
      <c r="E9780" s="13">
        <v>7.2972972972972965</v>
      </c>
      <c r="F9780" s="13">
        <v>13.375728669846318</v>
      </c>
      <c r="G9780" s="13">
        <v>2.3137254901960782</v>
      </c>
      <c r="H9780" s="13">
        <v>3.7647058823529411</v>
      </c>
      <c r="I9780" s="13">
        <v>1</v>
      </c>
      <c r="J9780" s="13">
        <v>5</v>
      </c>
      <c r="K9780" s="13">
        <v>0.4</v>
      </c>
      <c r="L9780" s="13">
        <v>5</v>
      </c>
      <c r="M9780" s="13">
        <v>14</v>
      </c>
    </row>
    <row r="9781" spans="2:13">
      <c r="B9781" s="10">
        <v>9778</v>
      </c>
      <c r="C9781" s="13">
        <v>1.2</v>
      </c>
      <c r="D9781" s="13">
        <v>3.3333333333333335</v>
      </c>
      <c r="E9781" s="13">
        <v>12.272727272727273</v>
      </c>
      <c r="F9781" s="13">
        <v>18.826339127018279</v>
      </c>
      <c r="G9781" s="13">
        <v>2.0884955752212391</v>
      </c>
      <c r="H9781" s="13">
        <v>4.4651162790697674</v>
      </c>
      <c r="I9781" s="13">
        <v>1</v>
      </c>
      <c r="J9781" s="13">
        <v>5</v>
      </c>
      <c r="K9781" s="13">
        <v>0.4</v>
      </c>
      <c r="L9781" s="13">
        <v>5</v>
      </c>
      <c r="M9781" s="13">
        <v>13.333333333333334</v>
      </c>
    </row>
    <row r="9782" spans="2:13">
      <c r="B9782" s="10">
        <v>9779</v>
      </c>
      <c r="C9782" s="13">
        <v>0.6</v>
      </c>
      <c r="D9782" s="13">
        <v>6.666666666666667</v>
      </c>
      <c r="E9782" s="13">
        <v>13.5</v>
      </c>
      <c r="F9782" s="13">
        <v>23.395253682487727</v>
      </c>
      <c r="G9782" s="13">
        <v>2.5106382978723403</v>
      </c>
      <c r="H9782" s="13">
        <v>7.384615384615385</v>
      </c>
      <c r="I9782" s="13">
        <v>1.2</v>
      </c>
      <c r="J9782" s="13">
        <v>4.166666666666667</v>
      </c>
      <c r="K9782" s="13">
        <v>0.4</v>
      </c>
      <c r="L9782" s="13">
        <v>5</v>
      </c>
      <c r="M9782" s="13">
        <v>15.833333333333334</v>
      </c>
    </row>
    <row r="9783" spans="2:13">
      <c r="B9783" s="10">
        <v>9780</v>
      </c>
      <c r="C9783" s="13">
        <v>0.8</v>
      </c>
      <c r="D9783" s="13">
        <v>5</v>
      </c>
      <c r="E9783" s="13">
        <v>14.594594594594593</v>
      </c>
      <c r="F9783" s="13">
        <v>22.752489331436699</v>
      </c>
      <c r="G9783" s="13">
        <v>3.1052631578947372</v>
      </c>
      <c r="H9783" s="13">
        <v>5.0526315789473681</v>
      </c>
      <c r="I9783" s="13">
        <v>1.2</v>
      </c>
      <c r="J9783" s="13">
        <v>4.166666666666667</v>
      </c>
      <c r="K9783" s="13">
        <v>0.4</v>
      </c>
      <c r="L9783" s="13">
        <v>5</v>
      </c>
      <c r="M9783" s="13">
        <v>14.166666666666668</v>
      </c>
    </row>
    <row r="9784" spans="2:13">
      <c r="B9784" s="10">
        <v>9781</v>
      </c>
      <c r="C9784" s="13">
        <v>0.8</v>
      </c>
      <c r="D9784" s="13">
        <v>5</v>
      </c>
      <c r="E9784" s="13">
        <v>15.882352941176469</v>
      </c>
      <c r="F9784" s="13">
        <v>25.658352941176467</v>
      </c>
      <c r="G9784" s="13">
        <v>3.7759999999999998</v>
      </c>
      <c r="H9784" s="13">
        <v>6</v>
      </c>
      <c r="I9784" s="13">
        <v>1</v>
      </c>
      <c r="J9784" s="13">
        <v>5</v>
      </c>
      <c r="K9784" s="13">
        <v>0.2</v>
      </c>
      <c r="L9784" s="13">
        <v>10</v>
      </c>
      <c r="M9784" s="13">
        <v>20</v>
      </c>
    </row>
    <row r="9785" spans="2:13">
      <c r="B9785" s="10">
        <v>9782</v>
      </c>
      <c r="C9785" s="13">
        <v>0.4</v>
      </c>
      <c r="D9785" s="13">
        <v>10</v>
      </c>
      <c r="E9785" s="13">
        <v>10.188679245283019</v>
      </c>
      <c r="F9785" s="13">
        <v>17.223785628261741</v>
      </c>
      <c r="G9785" s="13">
        <v>2.95</v>
      </c>
      <c r="H9785" s="13">
        <v>4.0851063829787231</v>
      </c>
      <c r="I9785" s="13">
        <v>1</v>
      </c>
      <c r="J9785" s="13">
        <v>5</v>
      </c>
      <c r="K9785" s="13">
        <v>0.1</v>
      </c>
      <c r="L9785" s="13">
        <v>20</v>
      </c>
      <c r="M9785" s="13">
        <v>35</v>
      </c>
    </row>
    <row r="9786" spans="2:13">
      <c r="B9786" s="10">
        <v>9783</v>
      </c>
      <c r="C9786" s="13">
        <v>1.4</v>
      </c>
      <c r="D9786" s="13">
        <v>2.8571428571428572</v>
      </c>
      <c r="E9786" s="13">
        <v>9.3103448275862064</v>
      </c>
      <c r="F9786" s="13">
        <v>15.950867703403199</v>
      </c>
      <c r="G9786" s="13">
        <v>3.0849673202614376</v>
      </c>
      <c r="H9786" s="13">
        <v>3.5555555555555554</v>
      </c>
      <c r="I9786" s="13">
        <v>1.2</v>
      </c>
      <c r="J9786" s="13">
        <v>4.166666666666667</v>
      </c>
      <c r="K9786" s="13">
        <v>0.2</v>
      </c>
      <c r="L9786" s="13">
        <v>10</v>
      </c>
      <c r="M9786" s="13">
        <v>17.023809523809526</v>
      </c>
    </row>
    <row r="9787" spans="2:13">
      <c r="B9787" s="10">
        <v>9784</v>
      </c>
      <c r="C9787" s="13">
        <v>0.6</v>
      </c>
      <c r="D9787" s="13">
        <v>6.666666666666667</v>
      </c>
      <c r="E9787" s="13">
        <v>13.170731707317072</v>
      </c>
      <c r="F9787" s="13">
        <v>20.970171483227439</v>
      </c>
      <c r="G9787" s="13">
        <v>2.3137254901960782</v>
      </c>
      <c r="H9787" s="13">
        <v>5.4857142857142858</v>
      </c>
      <c r="I9787" s="13">
        <v>0.4</v>
      </c>
      <c r="J9787" s="13">
        <v>12.5</v>
      </c>
      <c r="K9787" s="13">
        <v>0.4</v>
      </c>
      <c r="L9787" s="13">
        <v>5</v>
      </c>
      <c r="M9787" s="13">
        <v>24.166666666666668</v>
      </c>
    </row>
    <row r="9788" spans="2:13">
      <c r="B9788" s="10">
        <v>9785</v>
      </c>
      <c r="C9788" s="13">
        <v>0.8</v>
      </c>
      <c r="D9788" s="13">
        <v>5</v>
      </c>
      <c r="E9788" s="13">
        <v>9.1525423728813564</v>
      </c>
      <c r="F9788" s="13">
        <v>16.896563484542249</v>
      </c>
      <c r="G9788" s="13">
        <v>3.6589147286821708</v>
      </c>
      <c r="H9788" s="13">
        <v>4.0851063829787231</v>
      </c>
      <c r="I9788" s="13">
        <v>1.2</v>
      </c>
      <c r="J9788" s="13">
        <v>4.166666666666667</v>
      </c>
      <c r="K9788" s="13">
        <v>0.2</v>
      </c>
      <c r="L9788" s="13">
        <v>10</v>
      </c>
      <c r="M9788" s="13">
        <v>19.166666666666668</v>
      </c>
    </row>
    <row r="9789" spans="2:13">
      <c r="B9789" s="10">
        <v>9786</v>
      </c>
      <c r="C9789" s="13">
        <v>1</v>
      </c>
      <c r="D9789" s="13">
        <v>4</v>
      </c>
      <c r="E9789" s="13">
        <v>15.428571428571429</v>
      </c>
      <c r="F9789" s="13">
        <v>22.302398331595409</v>
      </c>
      <c r="G9789" s="13">
        <v>3.4452554744525545</v>
      </c>
      <c r="H9789" s="13">
        <v>3.4285714285714284</v>
      </c>
      <c r="I9789" s="13">
        <v>1</v>
      </c>
      <c r="J9789" s="13">
        <v>5</v>
      </c>
      <c r="K9789" s="13">
        <v>0.2</v>
      </c>
      <c r="L9789" s="13">
        <v>10</v>
      </c>
      <c r="M9789" s="13">
        <v>19</v>
      </c>
    </row>
    <row r="9790" spans="2:13">
      <c r="B9790" s="10">
        <v>9787</v>
      </c>
      <c r="C9790" s="13">
        <v>1</v>
      </c>
      <c r="D9790" s="13">
        <v>4</v>
      </c>
      <c r="E9790" s="13">
        <v>15.882352941176469</v>
      </c>
      <c r="F9790" s="13">
        <v>25.404741000877962</v>
      </c>
      <c r="G9790" s="13">
        <v>3.5223880597014925</v>
      </c>
      <c r="H9790" s="13">
        <v>6</v>
      </c>
      <c r="I9790" s="13">
        <v>0.6</v>
      </c>
      <c r="J9790" s="13">
        <v>8.3333333333333339</v>
      </c>
      <c r="K9790" s="13">
        <v>0.6</v>
      </c>
      <c r="L9790" s="13">
        <v>3.3333333333333335</v>
      </c>
      <c r="M9790" s="13">
        <v>15.666666666666668</v>
      </c>
    </row>
    <row r="9791" spans="2:13">
      <c r="B9791" s="10">
        <v>9788</v>
      </c>
      <c r="C9791" s="13">
        <v>0.4</v>
      </c>
      <c r="D9791" s="13">
        <v>10</v>
      </c>
      <c r="E9791" s="13">
        <v>10.188679245283019</v>
      </c>
      <c r="F9791" s="13">
        <v>21.644275671977709</v>
      </c>
      <c r="G9791" s="13">
        <v>2.7283236994219653</v>
      </c>
      <c r="H9791" s="13">
        <v>8.7272727272727266</v>
      </c>
      <c r="I9791" s="13">
        <v>1</v>
      </c>
      <c r="J9791" s="13">
        <v>5</v>
      </c>
      <c r="K9791" s="13">
        <v>0.6</v>
      </c>
      <c r="L9791" s="13">
        <v>3.3333333333333335</v>
      </c>
      <c r="M9791" s="13">
        <v>18.333333333333332</v>
      </c>
    </row>
    <row r="9792" spans="2:13">
      <c r="B9792" s="10">
        <v>9789</v>
      </c>
      <c r="C9792" s="13">
        <v>0.6</v>
      </c>
      <c r="D9792" s="13">
        <v>6.666666666666667</v>
      </c>
      <c r="E9792" s="13">
        <v>8.7096774193548381</v>
      </c>
      <c r="F9792" s="13">
        <v>18.348775163715739</v>
      </c>
      <c r="G9792" s="13">
        <v>6.2105263157894743</v>
      </c>
      <c r="H9792" s="13">
        <v>3.4285714285714284</v>
      </c>
      <c r="I9792" s="13">
        <v>1.4</v>
      </c>
      <c r="J9792" s="13">
        <v>3.5714285714285716</v>
      </c>
      <c r="K9792" s="13">
        <v>0.6</v>
      </c>
      <c r="L9792" s="13">
        <v>3.3333333333333335</v>
      </c>
      <c r="M9792" s="13">
        <v>13.571428571428573</v>
      </c>
    </row>
    <row r="9793" spans="2:13">
      <c r="B9793" s="10">
        <v>9790</v>
      </c>
      <c r="C9793" s="13">
        <v>0.2</v>
      </c>
      <c r="D9793" s="13">
        <v>20</v>
      </c>
      <c r="E9793" s="13">
        <v>16.363636363636363</v>
      </c>
      <c r="F9793" s="13">
        <v>24.04168514412417</v>
      </c>
      <c r="G9793" s="13">
        <v>2.8780487804878048</v>
      </c>
      <c r="H9793" s="13">
        <v>4.8</v>
      </c>
      <c r="I9793" s="13">
        <v>1</v>
      </c>
      <c r="J9793" s="13">
        <v>5</v>
      </c>
      <c r="K9793" s="13">
        <v>0.2</v>
      </c>
      <c r="L9793" s="13">
        <v>10</v>
      </c>
      <c r="M9793" s="13">
        <v>35</v>
      </c>
    </row>
    <row r="9794" spans="2:13">
      <c r="B9794" s="10">
        <v>9791</v>
      </c>
      <c r="C9794" s="13">
        <v>0.6</v>
      </c>
      <c r="D9794" s="13">
        <v>6.666666666666667</v>
      </c>
      <c r="E9794" s="13">
        <v>12.558139534883722</v>
      </c>
      <c r="F9794" s="13">
        <v>20.15520913195332</v>
      </c>
      <c r="G9794" s="13">
        <v>3.0256410256410255</v>
      </c>
      <c r="H9794" s="13">
        <v>4.5714285714285712</v>
      </c>
      <c r="I9794" s="13">
        <v>1.2</v>
      </c>
      <c r="J9794" s="13">
        <v>4.166666666666667</v>
      </c>
      <c r="K9794" s="13">
        <v>0.4</v>
      </c>
      <c r="L9794" s="13">
        <v>5</v>
      </c>
      <c r="M9794" s="13">
        <v>15.833333333333334</v>
      </c>
    </row>
    <row r="9795" spans="2:13">
      <c r="B9795" s="10">
        <v>9792</v>
      </c>
      <c r="C9795" s="13">
        <v>1</v>
      </c>
      <c r="D9795" s="13">
        <v>4</v>
      </c>
      <c r="E9795" s="13">
        <v>13.5</v>
      </c>
      <c r="F9795" s="13">
        <v>19.983247570040021</v>
      </c>
      <c r="G9795" s="13">
        <v>2.8606060606060604</v>
      </c>
      <c r="H9795" s="13">
        <v>3.6226415094339623</v>
      </c>
      <c r="I9795" s="13">
        <v>1</v>
      </c>
      <c r="J9795" s="13">
        <v>5</v>
      </c>
      <c r="K9795" s="13">
        <v>0.2</v>
      </c>
      <c r="L9795" s="13">
        <v>10</v>
      </c>
      <c r="M9795" s="13">
        <v>19</v>
      </c>
    </row>
    <row r="9796" spans="2:13">
      <c r="B9796" s="10">
        <v>9793</v>
      </c>
      <c r="C9796" s="13">
        <v>1.2</v>
      </c>
      <c r="D9796" s="13">
        <v>3.3333333333333335</v>
      </c>
      <c r="E9796" s="13">
        <v>10.384615384615385</v>
      </c>
      <c r="F9796" s="13">
        <v>20.737784228350264</v>
      </c>
      <c r="G9796" s="13">
        <v>2.9685534591194971</v>
      </c>
      <c r="H9796" s="13">
        <v>7.384615384615385</v>
      </c>
      <c r="I9796" s="13">
        <v>0.6</v>
      </c>
      <c r="J9796" s="13">
        <v>8.3333333333333339</v>
      </c>
      <c r="K9796" s="13">
        <v>0.4</v>
      </c>
      <c r="L9796" s="13">
        <v>5</v>
      </c>
      <c r="M9796" s="13">
        <v>16.666666666666668</v>
      </c>
    </row>
    <row r="9797" spans="2:13">
      <c r="B9797" s="10">
        <v>9794</v>
      </c>
      <c r="C9797" s="13">
        <v>0.8</v>
      </c>
      <c r="D9797" s="13">
        <v>5</v>
      </c>
      <c r="E9797" s="13">
        <v>10.588235294117647</v>
      </c>
      <c r="F9797" s="13">
        <v>20.018448758813872</v>
      </c>
      <c r="G9797" s="13">
        <v>2.8095238095238098</v>
      </c>
      <c r="H9797" s="13">
        <v>6.6206896551724137</v>
      </c>
      <c r="I9797" s="13">
        <v>0.2</v>
      </c>
      <c r="J9797" s="13">
        <v>25</v>
      </c>
      <c r="K9797" s="13">
        <v>0.4</v>
      </c>
      <c r="L9797" s="13">
        <v>5</v>
      </c>
      <c r="M9797" s="13">
        <v>35</v>
      </c>
    </row>
    <row r="9798" spans="2:13">
      <c r="B9798" s="10">
        <v>9795</v>
      </c>
      <c r="C9798" s="13">
        <v>1</v>
      </c>
      <c r="D9798" s="13">
        <v>4</v>
      </c>
      <c r="E9798" s="13">
        <v>12.558139534883722</v>
      </c>
      <c r="F9798" s="13">
        <v>22.068464018659533</v>
      </c>
      <c r="G9798" s="13">
        <v>4.1769911504424782</v>
      </c>
      <c r="H9798" s="13">
        <v>5.333333333333333</v>
      </c>
      <c r="I9798" s="13">
        <v>0.6</v>
      </c>
      <c r="J9798" s="13">
        <v>8.3333333333333339</v>
      </c>
      <c r="K9798" s="13">
        <v>0.4</v>
      </c>
      <c r="L9798" s="13">
        <v>5</v>
      </c>
      <c r="M9798" s="13">
        <v>17.333333333333336</v>
      </c>
    </row>
    <row r="9799" spans="2:13">
      <c r="B9799" s="10">
        <v>9796</v>
      </c>
      <c r="C9799" s="13">
        <v>0.8</v>
      </c>
      <c r="D9799" s="13">
        <v>5</v>
      </c>
      <c r="E9799" s="13">
        <v>10.8</v>
      </c>
      <c r="F9799" s="13">
        <v>19.071567891972993</v>
      </c>
      <c r="G9799" s="13">
        <v>3.8064516129032255</v>
      </c>
      <c r="H9799" s="13">
        <v>4.4651162790697674</v>
      </c>
      <c r="I9799" s="13">
        <v>0.8</v>
      </c>
      <c r="J9799" s="13">
        <v>6.25</v>
      </c>
      <c r="K9799" s="13">
        <v>0.6</v>
      </c>
      <c r="L9799" s="13">
        <v>3.3333333333333335</v>
      </c>
      <c r="M9799" s="13">
        <v>14.583333333333334</v>
      </c>
    </row>
    <row r="9800" spans="2:13">
      <c r="B9800" s="10">
        <v>9797</v>
      </c>
      <c r="C9800" s="13">
        <v>1</v>
      </c>
      <c r="D9800" s="13">
        <v>4</v>
      </c>
      <c r="E9800" s="13">
        <v>10.384615384615385</v>
      </c>
      <c r="F9800" s="13">
        <v>19.404511077101382</v>
      </c>
      <c r="G9800" s="13">
        <v>2.8263473053892216</v>
      </c>
      <c r="H9800" s="13">
        <v>6.193548387096774</v>
      </c>
      <c r="I9800" s="13">
        <v>1.2</v>
      </c>
      <c r="J9800" s="13">
        <v>4.166666666666667</v>
      </c>
      <c r="K9800" s="13">
        <v>0.6</v>
      </c>
      <c r="L9800" s="13">
        <v>3.3333333333333335</v>
      </c>
      <c r="M9800" s="13">
        <v>11.500000000000002</v>
      </c>
    </row>
    <row r="9801" spans="2:13">
      <c r="B9801" s="10">
        <v>9798</v>
      </c>
      <c r="C9801" s="13">
        <v>0.6</v>
      </c>
      <c r="D9801" s="13">
        <v>6.666666666666667</v>
      </c>
      <c r="E9801" s="13">
        <v>10.588235294117647</v>
      </c>
      <c r="F9801" s="13">
        <v>19.641532493756308</v>
      </c>
      <c r="G9801" s="13">
        <v>4.3703703703703702</v>
      </c>
      <c r="H9801" s="13">
        <v>4.6829268292682924</v>
      </c>
      <c r="I9801" s="13">
        <v>0.8</v>
      </c>
      <c r="J9801" s="13">
        <v>6.25</v>
      </c>
      <c r="K9801" s="13">
        <v>0.2</v>
      </c>
      <c r="L9801" s="13">
        <v>10</v>
      </c>
      <c r="M9801" s="13">
        <v>22.916666666666668</v>
      </c>
    </row>
    <row r="9802" spans="2:13">
      <c r="B9802" s="10">
        <v>9799</v>
      </c>
      <c r="C9802" s="13">
        <v>0.8</v>
      </c>
      <c r="D9802" s="13">
        <v>5</v>
      </c>
      <c r="E9802" s="13">
        <v>12.558139534883722</v>
      </c>
      <c r="F9802" s="13">
        <v>19.759261554519068</v>
      </c>
      <c r="G9802" s="13">
        <v>4.1043478260869568</v>
      </c>
      <c r="H9802" s="13">
        <v>3.096774193548387</v>
      </c>
      <c r="I9802" s="13">
        <v>1</v>
      </c>
      <c r="J9802" s="13">
        <v>5</v>
      </c>
      <c r="K9802" s="13">
        <v>0.2</v>
      </c>
      <c r="L9802" s="13">
        <v>10</v>
      </c>
      <c r="M9802" s="13">
        <v>20</v>
      </c>
    </row>
    <row r="9803" spans="2:13">
      <c r="B9803" s="10">
        <v>9800</v>
      </c>
      <c r="C9803" s="13">
        <v>0.4</v>
      </c>
      <c r="D9803" s="13">
        <v>10</v>
      </c>
      <c r="E9803" s="13">
        <v>12.558139534883722</v>
      </c>
      <c r="F9803" s="13">
        <v>20.218532912554586</v>
      </c>
      <c r="G9803" s="13">
        <v>2.4712041884816753</v>
      </c>
      <c r="H9803" s="13">
        <v>5.1891891891891895</v>
      </c>
      <c r="I9803" s="13">
        <v>0.8</v>
      </c>
      <c r="J9803" s="13">
        <v>6.25</v>
      </c>
      <c r="K9803" s="13">
        <v>0.1</v>
      </c>
      <c r="L9803" s="13">
        <v>20</v>
      </c>
      <c r="M9803" s="13">
        <v>36.25</v>
      </c>
    </row>
    <row r="9804" spans="2:13">
      <c r="B9804" s="10">
        <v>9801</v>
      </c>
      <c r="C9804" s="13">
        <v>0.8</v>
      </c>
      <c r="D9804" s="13">
        <v>5</v>
      </c>
      <c r="E9804" s="13">
        <v>11.25</v>
      </c>
      <c r="F9804" s="13">
        <v>20.590569877883311</v>
      </c>
      <c r="G9804" s="13">
        <v>3.5223880597014925</v>
      </c>
      <c r="H9804" s="13">
        <v>5.8181818181818183</v>
      </c>
      <c r="I9804" s="13">
        <v>0.8</v>
      </c>
      <c r="J9804" s="13">
        <v>6.25</v>
      </c>
      <c r="K9804" s="13">
        <v>0.4</v>
      </c>
      <c r="L9804" s="13">
        <v>5</v>
      </c>
      <c r="M9804" s="13">
        <v>16.25</v>
      </c>
    </row>
    <row r="9805" spans="2:13">
      <c r="B9805" s="10">
        <v>9802</v>
      </c>
      <c r="C9805" s="13">
        <v>0.8</v>
      </c>
      <c r="D9805" s="13">
        <v>5</v>
      </c>
      <c r="E9805" s="13">
        <v>10.8</v>
      </c>
      <c r="F9805" s="13">
        <v>16.466666666666669</v>
      </c>
      <c r="G9805" s="13">
        <v>2.6666666666666665</v>
      </c>
      <c r="H9805" s="13">
        <v>3</v>
      </c>
      <c r="I9805" s="13">
        <v>1</v>
      </c>
      <c r="J9805" s="13">
        <v>5</v>
      </c>
      <c r="K9805" s="13">
        <v>0.1</v>
      </c>
      <c r="L9805" s="13">
        <v>20</v>
      </c>
      <c r="M9805" s="13">
        <v>30</v>
      </c>
    </row>
    <row r="9806" spans="2:13">
      <c r="B9806" s="10">
        <v>9803</v>
      </c>
      <c r="C9806" s="13">
        <v>0.8</v>
      </c>
      <c r="D9806" s="13">
        <v>5</v>
      </c>
      <c r="E9806" s="13">
        <v>15.882352941176469</v>
      </c>
      <c r="F9806" s="13">
        <v>25.050138176075798</v>
      </c>
      <c r="G9806" s="13">
        <v>3.1677852348993287</v>
      </c>
      <c r="H9806" s="13">
        <v>6</v>
      </c>
      <c r="I9806" s="13">
        <v>1</v>
      </c>
      <c r="J9806" s="13">
        <v>5</v>
      </c>
      <c r="K9806" s="13">
        <v>0.2</v>
      </c>
      <c r="L9806" s="13">
        <v>10</v>
      </c>
      <c r="M9806" s="13">
        <v>20</v>
      </c>
    </row>
    <row r="9807" spans="2:13">
      <c r="B9807" s="10">
        <v>9804</v>
      </c>
      <c r="C9807" s="13">
        <v>0.2</v>
      </c>
      <c r="D9807" s="13">
        <v>20</v>
      </c>
      <c r="E9807" s="13">
        <v>14.594594594594593</v>
      </c>
      <c r="F9807" s="13">
        <v>24.020235620235617</v>
      </c>
      <c r="G9807" s="13">
        <v>3.0256410256410255</v>
      </c>
      <c r="H9807" s="13">
        <v>6.4</v>
      </c>
      <c r="I9807" s="13">
        <v>1.4</v>
      </c>
      <c r="J9807" s="13">
        <v>3.5714285714285716</v>
      </c>
      <c r="K9807" s="13">
        <v>0.6</v>
      </c>
      <c r="L9807" s="13">
        <v>3.3333333333333335</v>
      </c>
      <c r="M9807" s="13">
        <v>26.904761904761905</v>
      </c>
    </row>
    <row r="9808" spans="2:13">
      <c r="B9808" s="10">
        <v>9805</v>
      </c>
      <c r="C9808" s="13">
        <v>1.2</v>
      </c>
      <c r="D9808" s="13">
        <v>3.3333333333333335</v>
      </c>
      <c r="E9808" s="13">
        <v>11.48936170212766</v>
      </c>
      <c r="F9808" s="13">
        <v>18.620674833440791</v>
      </c>
      <c r="G9808" s="13">
        <v>3.5757575757575761</v>
      </c>
      <c r="H9808" s="13">
        <v>3.5555555555555554</v>
      </c>
      <c r="I9808" s="13">
        <v>0.4</v>
      </c>
      <c r="J9808" s="13">
        <v>12.5</v>
      </c>
      <c r="K9808" s="13">
        <v>0.1</v>
      </c>
      <c r="L9808" s="13">
        <v>20</v>
      </c>
      <c r="M9808" s="13">
        <v>35.833333333333336</v>
      </c>
    </row>
    <row r="9809" spans="2:13">
      <c r="B9809" s="10">
        <v>9806</v>
      </c>
      <c r="C9809" s="13">
        <v>0.8</v>
      </c>
      <c r="D9809" s="13">
        <v>5</v>
      </c>
      <c r="E9809" s="13">
        <v>11.48936170212766</v>
      </c>
      <c r="F9809" s="13">
        <v>21.060051357300072</v>
      </c>
      <c r="G9809" s="13">
        <v>2.95</v>
      </c>
      <c r="H9809" s="13">
        <v>6.6206896551724137</v>
      </c>
      <c r="I9809" s="13">
        <v>0.8</v>
      </c>
      <c r="J9809" s="13">
        <v>6.25</v>
      </c>
      <c r="K9809" s="13">
        <v>0.6</v>
      </c>
      <c r="L9809" s="13">
        <v>3.3333333333333335</v>
      </c>
      <c r="M9809" s="13">
        <v>14.583333333333334</v>
      </c>
    </row>
    <row r="9810" spans="2:13">
      <c r="B9810" s="10">
        <v>9807</v>
      </c>
      <c r="C9810" s="13">
        <v>1.2</v>
      </c>
      <c r="D9810" s="13">
        <v>3.3333333333333335</v>
      </c>
      <c r="E9810" s="13">
        <v>9.3103448275862064</v>
      </c>
      <c r="F9810" s="13">
        <v>15.763733200479223</v>
      </c>
      <c r="G9810" s="13">
        <v>3.0849673202614376</v>
      </c>
      <c r="H9810" s="13">
        <v>3.3684210526315788</v>
      </c>
      <c r="I9810" s="13">
        <v>0.8</v>
      </c>
      <c r="J9810" s="13">
        <v>6.25</v>
      </c>
      <c r="K9810" s="13">
        <v>0.4</v>
      </c>
      <c r="L9810" s="13">
        <v>5</v>
      </c>
      <c r="M9810" s="13">
        <v>14.583333333333334</v>
      </c>
    </row>
    <row r="9811" spans="2:13">
      <c r="B9811" s="10">
        <v>9808</v>
      </c>
      <c r="C9811" s="13">
        <v>0.8</v>
      </c>
      <c r="D9811" s="13">
        <v>5</v>
      </c>
      <c r="E9811" s="13">
        <v>19.285714285714288</v>
      </c>
      <c r="F9811" s="13">
        <v>24.842390598240122</v>
      </c>
      <c r="G9811" s="13">
        <v>2.3024390243902437</v>
      </c>
      <c r="H9811" s="13">
        <v>3.2542372881355934</v>
      </c>
      <c r="I9811" s="13">
        <v>1.4</v>
      </c>
      <c r="J9811" s="13">
        <v>3.5714285714285716</v>
      </c>
      <c r="K9811" s="13">
        <v>0.1</v>
      </c>
      <c r="L9811" s="13">
        <v>20</v>
      </c>
      <c r="M9811" s="13">
        <v>28.571428571428569</v>
      </c>
    </row>
    <row r="9812" spans="2:13">
      <c r="B9812" s="10">
        <v>9809</v>
      </c>
      <c r="C9812" s="13">
        <v>0.6</v>
      </c>
      <c r="D9812" s="13">
        <v>6.666666666666667</v>
      </c>
      <c r="E9812" s="13">
        <v>13.170731707317072</v>
      </c>
      <c r="F9812" s="13">
        <v>21.213497209811727</v>
      </c>
      <c r="G9812" s="13">
        <v>3.8688524590163937</v>
      </c>
      <c r="H9812" s="13">
        <v>4.1739130434782608</v>
      </c>
      <c r="I9812" s="13">
        <v>1.2</v>
      </c>
      <c r="J9812" s="13">
        <v>4.166666666666667</v>
      </c>
      <c r="K9812" s="13">
        <v>0.6</v>
      </c>
      <c r="L9812" s="13">
        <v>3.3333333333333335</v>
      </c>
      <c r="M9812" s="13">
        <v>14.166666666666668</v>
      </c>
    </row>
    <row r="9813" spans="2:13">
      <c r="B9813" s="10">
        <v>9810</v>
      </c>
      <c r="C9813" s="13">
        <v>1</v>
      </c>
      <c r="D9813" s="13">
        <v>4</v>
      </c>
      <c r="E9813" s="13">
        <v>10.588235294117647</v>
      </c>
      <c r="F9813" s="13">
        <v>20.214300457024915</v>
      </c>
      <c r="G9813" s="13">
        <v>4.1403508771929829</v>
      </c>
      <c r="H9813" s="13">
        <v>5.4857142857142858</v>
      </c>
      <c r="I9813" s="13">
        <v>1</v>
      </c>
      <c r="J9813" s="13">
        <v>5</v>
      </c>
      <c r="K9813" s="13">
        <v>0.6</v>
      </c>
      <c r="L9813" s="13">
        <v>3.3333333333333335</v>
      </c>
      <c r="M9813" s="13">
        <v>12.333333333333334</v>
      </c>
    </row>
    <row r="9814" spans="2:13">
      <c r="B9814" s="10">
        <v>9811</v>
      </c>
      <c r="C9814" s="13">
        <v>0.6</v>
      </c>
      <c r="D9814" s="13">
        <v>6.666666666666667</v>
      </c>
      <c r="E9814" s="13">
        <v>11.739130434782609</v>
      </c>
      <c r="F9814" s="13">
        <v>19.640963302132718</v>
      </c>
      <c r="G9814" s="13">
        <v>2.7126436781609193</v>
      </c>
      <c r="H9814" s="13">
        <v>5.1891891891891895</v>
      </c>
      <c r="I9814" s="13">
        <v>1</v>
      </c>
      <c r="J9814" s="13">
        <v>5</v>
      </c>
      <c r="K9814" s="13">
        <v>0.2</v>
      </c>
      <c r="L9814" s="13">
        <v>10</v>
      </c>
      <c r="M9814" s="13">
        <v>21.666666666666668</v>
      </c>
    </row>
    <row r="9815" spans="2:13">
      <c r="B9815" s="10">
        <v>9812</v>
      </c>
      <c r="C9815" s="13">
        <v>0.4</v>
      </c>
      <c r="D9815" s="13">
        <v>10</v>
      </c>
      <c r="E9815" s="13">
        <v>10.8</v>
      </c>
      <c r="F9815" s="13">
        <v>16.776068376068377</v>
      </c>
      <c r="G9815" s="13">
        <v>2.4205128205128204</v>
      </c>
      <c r="H9815" s="13">
        <v>3.5555555555555554</v>
      </c>
      <c r="I9815" s="13">
        <v>1.2</v>
      </c>
      <c r="J9815" s="13">
        <v>4.166666666666667</v>
      </c>
      <c r="K9815" s="13">
        <v>0.4</v>
      </c>
      <c r="L9815" s="13">
        <v>5</v>
      </c>
      <c r="M9815" s="13">
        <v>19.166666666666668</v>
      </c>
    </row>
    <row r="9816" spans="2:13">
      <c r="B9816" s="10">
        <v>9813</v>
      </c>
      <c r="C9816" s="13">
        <v>0.8</v>
      </c>
      <c r="D9816" s="13">
        <v>5</v>
      </c>
      <c r="E9816" s="13">
        <v>11.48936170212766</v>
      </c>
      <c r="F9816" s="13">
        <v>18.08595261121857</v>
      </c>
      <c r="G9816" s="13">
        <v>3.6875</v>
      </c>
      <c r="H9816" s="13">
        <v>2.9090909090909092</v>
      </c>
      <c r="I9816" s="13">
        <v>1.6</v>
      </c>
      <c r="J9816" s="13">
        <v>3.125</v>
      </c>
      <c r="K9816" s="13">
        <v>0.2</v>
      </c>
      <c r="L9816" s="13">
        <v>10</v>
      </c>
      <c r="M9816" s="13">
        <v>18.125</v>
      </c>
    </row>
    <row r="9817" spans="2:13">
      <c r="B9817" s="10">
        <v>9814</v>
      </c>
      <c r="C9817" s="13">
        <v>1</v>
      </c>
      <c r="D9817" s="13">
        <v>4</v>
      </c>
      <c r="E9817" s="13">
        <v>11.739130434782609</v>
      </c>
      <c r="F9817" s="13">
        <v>19.007701863354036</v>
      </c>
      <c r="G9817" s="13">
        <v>2.6971428571428571</v>
      </c>
      <c r="H9817" s="13">
        <v>4.5714285714285712</v>
      </c>
      <c r="I9817" s="13">
        <v>1.4</v>
      </c>
      <c r="J9817" s="13">
        <v>3.5714285714285716</v>
      </c>
      <c r="K9817" s="13">
        <v>0.8</v>
      </c>
      <c r="L9817" s="13">
        <v>2.5</v>
      </c>
      <c r="M9817" s="13">
        <v>10.071428571428571</v>
      </c>
    </row>
    <row r="9818" spans="2:13">
      <c r="B9818" s="10">
        <v>9815</v>
      </c>
      <c r="C9818" s="13">
        <v>1.2</v>
      </c>
      <c r="D9818" s="13">
        <v>3.3333333333333335</v>
      </c>
      <c r="E9818" s="13">
        <v>10.588235294117647</v>
      </c>
      <c r="F9818" s="13">
        <v>16.542487493531137</v>
      </c>
      <c r="G9818" s="13">
        <v>3.0451612903225804</v>
      </c>
      <c r="H9818" s="13">
        <v>2.9090909090909092</v>
      </c>
      <c r="I9818" s="13">
        <v>1</v>
      </c>
      <c r="J9818" s="13">
        <v>5</v>
      </c>
      <c r="K9818" s="13">
        <v>0.2</v>
      </c>
      <c r="L9818" s="13">
        <v>10</v>
      </c>
      <c r="M9818" s="13">
        <v>18.333333333333336</v>
      </c>
    </row>
    <row r="9819" spans="2:13">
      <c r="B9819" s="10">
        <v>9816</v>
      </c>
      <c r="C9819" s="13">
        <v>0.8</v>
      </c>
      <c r="D9819" s="13">
        <v>5</v>
      </c>
      <c r="E9819" s="13">
        <v>12.272727272727273</v>
      </c>
      <c r="F9819" s="13">
        <v>18.827045800794775</v>
      </c>
      <c r="G9819" s="13">
        <v>2.9316770186335406</v>
      </c>
      <c r="H9819" s="13">
        <v>3.6226415094339623</v>
      </c>
      <c r="I9819" s="13">
        <v>1</v>
      </c>
      <c r="J9819" s="13">
        <v>5</v>
      </c>
      <c r="K9819" s="13">
        <v>1</v>
      </c>
      <c r="L9819" s="13">
        <v>2</v>
      </c>
      <c r="M9819" s="13">
        <v>12</v>
      </c>
    </row>
    <row r="9820" spans="2:13">
      <c r="B9820" s="10">
        <v>9817</v>
      </c>
      <c r="C9820" s="13">
        <v>0.6</v>
      </c>
      <c r="D9820" s="13">
        <v>6.666666666666667</v>
      </c>
      <c r="E9820" s="13">
        <v>10</v>
      </c>
      <c r="F9820" s="13">
        <v>19.214096248579008</v>
      </c>
      <c r="G9820" s="13">
        <v>2.5934065934065931</v>
      </c>
      <c r="H9820" s="13">
        <v>6.6206896551724137</v>
      </c>
      <c r="I9820" s="13">
        <v>0.4</v>
      </c>
      <c r="J9820" s="13">
        <v>12.5</v>
      </c>
      <c r="K9820" s="13">
        <v>0.6</v>
      </c>
      <c r="L9820" s="13">
        <v>3.3333333333333335</v>
      </c>
      <c r="M9820" s="13">
        <v>22.5</v>
      </c>
    </row>
    <row r="9821" spans="2:13">
      <c r="B9821" s="10">
        <v>9818</v>
      </c>
      <c r="C9821" s="13">
        <v>1</v>
      </c>
      <c r="D9821" s="13">
        <v>4</v>
      </c>
      <c r="E9821" s="13">
        <v>18</v>
      </c>
      <c r="F9821" s="13">
        <v>24.868367346938776</v>
      </c>
      <c r="G9821" s="13">
        <v>2.95</v>
      </c>
      <c r="H9821" s="13">
        <v>3.9183673469387754</v>
      </c>
      <c r="I9821" s="13">
        <v>1</v>
      </c>
      <c r="J9821" s="13">
        <v>5</v>
      </c>
      <c r="K9821" s="13">
        <v>0.8</v>
      </c>
      <c r="L9821" s="13">
        <v>2.5</v>
      </c>
      <c r="M9821" s="13">
        <v>11.5</v>
      </c>
    </row>
    <row r="9822" spans="2:13">
      <c r="B9822" s="10">
        <v>9819</v>
      </c>
      <c r="C9822" s="13">
        <v>0.4</v>
      </c>
      <c r="D9822" s="13">
        <v>10</v>
      </c>
      <c r="E9822" s="13">
        <v>12</v>
      </c>
      <c r="F9822" s="13">
        <v>18.934172567532126</v>
      </c>
      <c r="G9822" s="13">
        <v>3.8373983739837394</v>
      </c>
      <c r="H9822" s="13">
        <v>3.096774193548387</v>
      </c>
      <c r="I9822" s="13">
        <v>0.6</v>
      </c>
      <c r="J9822" s="13">
        <v>8.3333333333333339</v>
      </c>
      <c r="K9822" s="13">
        <v>0.6</v>
      </c>
      <c r="L9822" s="13">
        <v>3.3333333333333335</v>
      </c>
      <c r="M9822" s="13">
        <v>21.666666666666668</v>
      </c>
    </row>
    <row r="9823" spans="2:13">
      <c r="B9823" s="10">
        <v>9820</v>
      </c>
      <c r="C9823" s="13">
        <v>1</v>
      </c>
      <c r="D9823" s="13">
        <v>4</v>
      </c>
      <c r="E9823" s="13">
        <v>10.588235294117647</v>
      </c>
      <c r="F9823" s="13">
        <v>19.446178471388556</v>
      </c>
      <c r="G9823" s="13">
        <v>3.2108843537414966</v>
      </c>
      <c r="H9823" s="13">
        <v>5.6470588235294121</v>
      </c>
      <c r="I9823" s="13">
        <v>0.6</v>
      </c>
      <c r="J9823" s="13">
        <v>8.3333333333333339</v>
      </c>
      <c r="K9823" s="13">
        <v>0.6</v>
      </c>
      <c r="L9823" s="13">
        <v>3.3333333333333335</v>
      </c>
      <c r="M9823" s="13">
        <v>15.666666666666668</v>
      </c>
    </row>
    <row r="9824" spans="2:13">
      <c r="B9824" s="10">
        <v>9821</v>
      </c>
      <c r="C9824" s="13">
        <v>0.8</v>
      </c>
      <c r="D9824" s="13">
        <v>5</v>
      </c>
      <c r="E9824" s="13">
        <v>9.8181818181818166</v>
      </c>
      <c r="F9824" s="13">
        <v>17.926118326118324</v>
      </c>
      <c r="G9824" s="13">
        <v>2.6222222222222222</v>
      </c>
      <c r="H9824" s="13">
        <v>5.4857142857142858</v>
      </c>
      <c r="I9824" s="13">
        <v>1</v>
      </c>
      <c r="J9824" s="13">
        <v>5</v>
      </c>
      <c r="K9824" s="13">
        <v>0.2</v>
      </c>
      <c r="L9824" s="13">
        <v>10</v>
      </c>
      <c r="M9824" s="13">
        <v>20</v>
      </c>
    </row>
    <row r="9825" spans="2:13">
      <c r="B9825" s="10">
        <v>9822</v>
      </c>
      <c r="C9825" s="13">
        <v>0.8</v>
      </c>
      <c r="D9825" s="13">
        <v>5</v>
      </c>
      <c r="E9825" s="13">
        <v>8.7096774193548381</v>
      </c>
      <c r="F9825" s="13">
        <v>15.462825435510695</v>
      </c>
      <c r="G9825" s="13">
        <v>2.5792349726775954</v>
      </c>
      <c r="H9825" s="13">
        <v>4.1739130434782608</v>
      </c>
      <c r="I9825" s="13">
        <v>1</v>
      </c>
      <c r="J9825" s="13">
        <v>5</v>
      </c>
      <c r="K9825" s="13">
        <v>0.6</v>
      </c>
      <c r="L9825" s="13">
        <v>3.3333333333333335</v>
      </c>
      <c r="M9825" s="13">
        <v>13.333333333333334</v>
      </c>
    </row>
    <row r="9826" spans="2:13">
      <c r="B9826" s="10">
        <v>9823</v>
      </c>
      <c r="C9826" s="13">
        <v>0.8</v>
      </c>
      <c r="D9826" s="13">
        <v>5</v>
      </c>
      <c r="E9826" s="13">
        <v>16.875</v>
      </c>
      <c r="F9826" s="13">
        <v>23.917926829268293</v>
      </c>
      <c r="G9826" s="13">
        <v>2.3600000000000003</v>
      </c>
      <c r="H9826" s="13">
        <v>4.6829268292682924</v>
      </c>
      <c r="I9826" s="13">
        <v>0.8</v>
      </c>
      <c r="J9826" s="13">
        <v>6.25</v>
      </c>
      <c r="K9826" s="13">
        <v>0.6</v>
      </c>
      <c r="L9826" s="13">
        <v>3.3333333333333335</v>
      </c>
      <c r="M9826" s="13">
        <v>14.583333333333334</v>
      </c>
    </row>
    <row r="9827" spans="2:13">
      <c r="B9827" s="10">
        <v>9824</v>
      </c>
      <c r="C9827" s="13">
        <v>1.2</v>
      </c>
      <c r="D9827" s="13">
        <v>3.3333333333333335</v>
      </c>
      <c r="E9827" s="13">
        <v>10.8</v>
      </c>
      <c r="F9827" s="13">
        <v>16.921631388745482</v>
      </c>
      <c r="G9827" s="13">
        <v>3.1677852348993287</v>
      </c>
      <c r="H9827" s="13">
        <v>2.953846153846154</v>
      </c>
      <c r="I9827" s="13">
        <v>0.8</v>
      </c>
      <c r="J9827" s="13">
        <v>6.25</v>
      </c>
      <c r="K9827" s="13">
        <v>0.2</v>
      </c>
      <c r="L9827" s="13">
        <v>10</v>
      </c>
      <c r="M9827" s="13">
        <v>19.583333333333336</v>
      </c>
    </row>
    <row r="9828" spans="2:13">
      <c r="B9828" s="10">
        <v>9825</v>
      </c>
      <c r="C9828" s="13">
        <v>1</v>
      </c>
      <c r="D9828" s="13">
        <v>4</v>
      </c>
      <c r="E9828" s="13">
        <v>9.8181818181818166</v>
      </c>
      <c r="F9828" s="13">
        <v>17.877182823880776</v>
      </c>
      <c r="G9828" s="13">
        <v>3.0063694267515921</v>
      </c>
      <c r="H9828" s="13">
        <v>5.0526315789473681</v>
      </c>
      <c r="I9828" s="13">
        <v>1</v>
      </c>
      <c r="J9828" s="13">
        <v>5</v>
      </c>
      <c r="K9828" s="13">
        <v>0.2</v>
      </c>
      <c r="L9828" s="13">
        <v>10</v>
      </c>
      <c r="M9828" s="13">
        <v>19</v>
      </c>
    </row>
    <row r="9829" spans="2:13">
      <c r="B9829" s="10">
        <v>9826</v>
      </c>
      <c r="C9829" s="13">
        <v>1.2</v>
      </c>
      <c r="D9829" s="13">
        <v>3.3333333333333335</v>
      </c>
      <c r="E9829" s="13">
        <v>15.428571428571429</v>
      </c>
      <c r="F9829" s="13">
        <v>25.69123559367462</v>
      </c>
      <c r="G9829" s="13">
        <v>2.8780487804878048</v>
      </c>
      <c r="H9829" s="13">
        <v>7.384615384615385</v>
      </c>
      <c r="I9829" s="13">
        <v>0.6</v>
      </c>
      <c r="J9829" s="13">
        <v>8.3333333333333339</v>
      </c>
      <c r="K9829" s="13">
        <v>0.2</v>
      </c>
      <c r="L9829" s="13">
        <v>10</v>
      </c>
      <c r="M9829" s="13">
        <v>21.666666666666668</v>
      </c>
    </row>
    <row r="9830" spans="2:13">
      <c r="B9830" s="10">
        <v>9827</v>
      </c>
      <c r="C9830" s="13">
        <v>0.4</v>
      </c>
      <c r="D9830" s="13">
        <v>10</v>
      </c>
      <c r="E9830" s="13">
        <v>18.620689655172413</v>
      </c>
      <c r="F9830" s="13">
        <v>28.763767370046317</v>
      </c>
      <c r="G9830" s="13">
        <v>3.5223880597014925</v>
      </c>
      <c r="H9830" s="13">
        <v>6.6206896551724137</v>
      </c>
      <c r="I9830" s="13">
        <v>1.4</v>
      </c>
      <c r="J9830" s="13">
        <v>3.5714285714285716</v>
      </c>
      <c r="K9830" s="13">
        <v>0.6</v>
      </c>
      <c r="L9830" s="13">
        <v>3.3333333333333335</v>
      </c>
      <c r="M9830" s="13">
        <v>16.904761904761905</v>
      </c>
    </row>
    <row r="9831" spans="2:13">
      <c r="B9831" s="10">
        <v>9828</v>
      </c>
      <c r="C9831" s="13">
        <v>0.8</v>
      </c>
      <c r="D9831" s="13">
        <v>5</v>
      </c>
      <c r="E9831" s="13">
        <v>12.558139534883722</v>
      </c>
      <c r="F9831" s="13">
        <v>20.62788312462731</v>
      </c>
      <c r="G9831" s="13">
        <v>3.1466666666666669</v>
      </c>
      <c r="H9831" s="13">
        <v>4.9230769230769234</v>
      </c>
      <c r="I9831" s="13">
        <v>0.6</v>
      </c>
      <c r="J9831" s="13">
        <v>8.3333333333333339</v>
      </c>
      <c r="K9831" s="13">
        <v>0.8</v>
      </c>
      <c r="L9831" s="13">
        <v>2.5</v>
      </c>
      <c r="M9831" s="13">
        <v>15.833333333333334</v>
      </c>
    </row>
    <row r="9832" spans="2:13">
      <c r="B9832" s="10">
        <v>9829</v>
      </c>
      <c r="C9832" s="13">
        <v>0.8</v>
      </c>
      <c r="D9832" s="13">
        <v>5</v>
      </c>
      <c r="E9832" s="13">
        <v>10.588235294117647</v>
      </c>
      <c r="F9832" s="13">
        <v>16.512246865959497</v>
      </c>
      <c r="G9832" s="13">
        <v>2.776470588235294</v>
      </c>
      <c r="H9832" s="13">
        <v>3.1475409836065573</v>
      </c>
      <c r="I9832" s="13">
        <v>1</v>
      </c>
      <c r="J9832" s="13">
        <v>5</v>
      </c>
      <c r="K9832" s="13">
        <v>0.6</v>
      </c>
      <c r="L9832" s="13">
        <v>3.3333333333333335</v>
      </c>
      <c r="M9832" s="13">
        <v>13.333333333333334</v>
      </c>
    </row>
    <row r="9833" spans="2:13">
      <c r="B9833" s="10">
        <v>9830</v>
      </c>
      <c r="C9833" s="13">
        <v>0.8</v>
      </c>
      <c r="D9833" s="13">
        <v>5</v>
      </c>
      <c r="E9833" s="13">
        <v>10.8</v>
      </c>
      <c r="F9833" s="13">
        <v>17.929251700680272</v>
      </c>
      <c r="G9833" s="13">
        <v>3.2108843537414966</v>
      </c>
      <c r="H9833" s="13">
        <v>3.9183673469387754</v>
      </c>
      <c r="I9833" s="13">
        <v>1.6</v>
      </c>
      <c r="J9833" s="13">
        <v>3.125</v>
      </c>
      <c r="K9833" s="13">
        <v>0.4</v>
      </c>
      <c r="L9833" s="13">
        <v>5</v>
      </c>
      <c r="M9833" s="13">
        <v>13.125</v>
      </c>
    </row>
    <row r="9834" spans="2:13">
      <c r="B9834" s="10">
        <v>9831</v>
      </c>
      <c r="C9834" s="13">
        <v>0.2</v>
      </c>
      <c r="D9834" s="13">
        <v>20</v>
      </c>
      <c r="E9834" s="13">
        <v>10.8</v>
      </c>
      <c r="F9834" s="13">
        <v>17.277777777777779</v>
      </c>
      <c r="G9834" s="13">
        <v>3.2777777777777777</v>
      </c>
      <c r="H9834" s="13">
        <v>3.2</v>
      </c>
      <c r="I9834" s="13">
        <v>1</v>
      </c>
      <c r="J9834" s="13">
        <v>5</v>
      </c>
      <c r="K9834" s="13">
        <v>0.4</v>
      </c>
      <c r="L9834" s="13">
        <v>5</v>
      </c>
      <c r="M9834" s="13">
        <v>30</v>
      </c>
    </row>
    <row r="9835" spans="2:13">
      <c r="B9835" s="10">
        <v>9832</v>
      </c>
      <c r="C9835" s="13">
        <v>1.4</v>
      </c>
      <c r="D9835" s="13">
        <v>2.8571428571428572</v>
      </c>
      <c r="E9835" s="13">
        <v>16.875</v>
      </c>
      <c r="F9835" s="13">
        <v>22.939166988790106</v>
      </c>
      <c r="G9835" s="13">
        <v>2.3718592964824121</v>
      </c>
      <c r="H9835" s="13">
        <v>3.6923076923076925</v>
      </c>
      <c r="I9835" s="13">
        <v>0.8</v>
      </c>
      <c r="J9835" s="13">
        <v>6.25</v>
      </c>
      <c r="K9835" s="13">
        <v>0.4</v>
      </c>
      <c r="L9835" s="13">
        <v>5</v>
      </c>
      <c r="M9835" s="13">
        <v>14.107142857142858</v>
      </c>
    </row>
    <row r="9836" spans="2:13">
      <c r="B9836" s="10">
        <v>9833</v>
      </c>
      <c r="C9836" s="13">
        <v>0.6</v>
      </c>
      <c r="D9836" s="13">
        <v>6.666666666666667</v>
      </c>
      <c r="E9836" s="13">
        <v>11.48936170212766</v>
      </c>
      <c r="F9836" s="13">
        <v>17.083357043340669</v>
      </c>
      <c r="G9836" s="13">
        <v>2.7283236994219653</v>
      </c>
      <c r="H9836" s="13">
        <v>2.8656716417910446</v>
      </c>
      <c r="I9836" s="13">
        <v>1</v>
      </c>
      <c r="J9836" s="13">
        <v>5</v>
      </c>
      <c r="K9836" s="13">
        <v>0.4</v>
      </c>
      <c r="L9836" s="13">
        <v>5</v>
      </c>
      <c r="M9836" s="13">
        <v>16.666666666666668</v>
      </c>
    </row>
    <row r="9837" spans="2:13">
      <c r="B9837" s="10">
        <v>9834</v>
      </c>
      <c r="C9837" s="13">
        <v>0.8</v>
      </c>
      <c r="D9837" s="13">
        <v>5</v>
      </c>
      <c r="E9837" s="13">
        <v>9.8181818181818166</v>
      </c>
      <c r="F9837" s="13">
        <v>19.523838793615667</v>
      </c>
      <c r="G9837" s="13">
        <v>3.0849673202614376</v>
      </c>
      <c r="H9837" s="13">
        <v>6.6206896551724137</v>
      </c>
      <c r="I9837" s="13">
        <v>1</v>
      </c>
      <c r="J9837" s="13">
        <v>5</v>
      </c>
      <c r="K9837" s="13">
        <v>0.4</v>
      </c>
      <c r="L9837" s="13">
        <v>5</v>
      </c>
      <c r="M9837" s="13">
        <v>15</v>
      </c>
    </row>
    <row r="9838" spans="2:13">
      <c r="B9838" s="10">
        <v>9835</v>
      </c>
      <c r="C9838" s="13">
        <v>0.6</v>
      </c>
      <c r="D9838" s="13">
        <v>6.666666666666667</v>
      </c>
      <c r="E9838" s="13">
        <v>12.857142857142858</v>
      </c>
      <c r="F9838" s="13">
        <v>19.473879762621486</v>
      </c>
      <c r="G9838" s="13">
        <v>3.1258278145695364</v>
      </c>
      <c r="H9838" s="13">
        <v>3.4909090909090907</v>
      </c>
      <c r="I9838" s="13">
        <v>1.6</v>
      </c>
      <c r="J9838" s="13">
        <v>3.125</v>
      </c>
      <c r="K9838" s="13">
        <v>0.4</v>
      </c>
      <c r="L9838" s="13">
        <v>5</v>
      </c>
      <c r="M9838" s="13">
        <v>14.791666666666668</v>
      </c>
    </row>
    <row r="9839" spans="2:13">
      <c r="B9839" s="10">
        <v>9836</v>
      </c>
      <c r="C9839" s="13">
        <v>0.8</v>
      </c>
      <c r="D9839" s="13">
        <v>5</v>
      </c>
      <c r="E9839" s="13">
        <v>15.882352941176469</v>
      </c>
      <c r="F9839" s="13">
        <v>23.044725129315527</v>
      </c>
      <c r="G9839" s="13">
        <v>2.8957055214723924</v>
      </c>
      <c r="H9839" s="13">
        <v>4.2666666666666666</v>
      </c>
      <c r="I9839" s="13">
        <v>1.2</v>
      </c>
      <c r="J9839" s="13">
        <v>4.166666666666667</v>
      </c>
      <c r="K9839" s="13">
        <v>0.2</v>
      </c>
      <c r="L9839" s="13">
        <v>10</v>
      </c>
      <c r="M9839" s="13">
        <v>19.166666666666668</v>
      </c>
    </row>
    <row r="9840" spans="2:13">
      <c r="B9840" s="10">
        <v>9837</v>
      </c>
      <c r="C9840" s="13">
        <v>1</v>
      </c>
      <c r="D9840" s="13">
        <v>4</v>
      </c>
      <c r="E9840" s="13">
        <v>13.170731707317072</v>
      </c>
      <c r="F9840" s="13">
        <v>21.444888216767698</v>
      </c>
      <c r="G9840" s="13">
        <v>3.0849673202614376</v>
      </c>
      <c r="H9840" s="13">
        <v>5.1891891891891895</v>
      </c>
      <c r="I9840" s="13">
        <v>0.8</v>
      </c>
      <c r="J9840" s="13">
        <v>6.25</v>
      </c>
      <c r="K9840" s="13">
        <v>0.6</v>
      </c>
      <c r="L9840" s="13">
        <v>3.3333333333333335</v>
      </c>
      <c r="M9840" s="13">
        <v>13.583333333333334</v>
      </c>
    </row>
    <row r="9841" spans="2:13">
      <c r="B9841" s="10">
        <v>9838</v>
      </c>
      <c r="C9841" s="13">
        <v>0.2</v>
      </c>
      <c r="D9841" s="13">
        <v>20</v>
      </c>
      <c r="E9841" s="13">
        <v>9.8181818181818166</v>
      </c>
      <c r="F9841" s="13">
        <v>19.649755827095728</v>
      </c>
      <c r="G9841" s="13">
        <v>3.2108843537414966</v>
      </c>
      <c r="H9841" s="13">
        <v>6.6206896551724137</v>
      </c>
      <c r="I9841" s="13">
        <v>0.8</v>
      </c>
      <c r="J9841" s="13">
        <v>6.25</v>
      </c>
      <c r="K9841" s="13">
        <v>0.4</v>
      </c>
      <c r="L9841" s="13">
        <v>5</v>
      </c>
      <c r="M9841" s="13">
        <v>31.25</v>
      </c>
    </row>
    <row r="9842" spans="2:13">
      <c r="B9842" s="10">
        <v>9839</v>
      </c>
      <c r="C9842" s="13">
        <v>1</v>
      </c>
      <c r="D9842" s="13">
        <v>4</v>
      </c>
      <c r="E9842" s="13">
        <v>7.9411764705882346</v>
      </c>
      <c r="F9842" s="13">
        <v>14.481241315423807</v>
      </c>
      <c r="G9842" s="13">
        <v>3.7165354330708662</v>
      </c>
      <c r="H9842" s="13">
        <v>2.8235294117647061</v>
      </c>
      <c r="I9842" s="13">
        <v>1.2</v>
      </c>
      <c r="J9842" s="13">
        <v>4.166666666666667</v>
      </c>
      <c r="K9842" s="13">
        <v>0.1</v>
      </c>
      <c r="L9842" s="13">
        <v>20</v>
      </c>
      <c r="M9842" s="13">
        <v>28.166666666666668</v>
      </c>
    </row>
    <row r="9843" spans="2:13">
      <c r="B9843" s="10">
        <v>9840</v>
      </c>
      <c r="C9843" s="13">
        <v>0.8</v>
      </c>
      <c r="D9843" s="13">
        <v>5</v>
      </c>
      <c r="E9843" s="13">
        <v>12.857142857142858</v>
      </c>
      <c r="F9843" s="13">
        <v>18.963695214766865</v>
      </c>
      <c r="G9843" s="13">
        <v>3.3239436619718314</v>
      </c>
      <c r="H9843" s="13">
        <v>2.7826086956521738</v>
      </c>
      <c r="I9843" s="13">
        <v>0.8</v>
      </c>
      <c r="J9843" s="13">
        <v>6.25</v>
      </c>
      <c r="K9843" s="13">
        <v>0.6</v>
      </c>
      <c r="L9843" s="13">
        <v>3.3333333333333335</v>
      </c>
      <c r="M9843" s="13">
        <v>14.583333333333334</v>
      </c>
    </row>
    <row r="9844" spans="2:13">
      <c r="B9844" s="10">
        <v>9841</v>
      </c>
      <c r="C9844" s="13">
        <v>0.4</v>
      </c>
      <c r="D9844" s="13">
        <v>10</v>
      </c>
      <c r="E9844" s="13">
        <v>11.25</v>
      </c>
      <c r="F9844" s="13">
        <v>19.598872180451128</v>
      </c>
      <c r="G9844" s="13">
        <v>3.5488721804511276</v>
      </c>
      <c r="H9844" s="13">
        <v>4.8</v>
      </c>
      <c r="I9844" s="13">
        <v>1.2</v>
      </c>
      <c r="J9844" s="13">
        <v>4.166666666666667</v>
      </c>
      <c r="K9844" s="13">
        <v>0.4</v>
      </c>
      <c r="L9844" s="13">
        <v>5</v>
      </c>
      <c r="M9844" s="13">
        <v>19.166666666666668</v>
      </c>
    </row>
    <row r="9845" spans="2:13">
      <c r="B9845" s="10">
        <v>9842</v>
      </c>
      <c r="C9845" s="13">
        <v>1.8</v>
      </c>
      <c r="D9845" s="13">
        <v>2.2222222222222223</v>
      </c>
      <c r="E9845" s="13">
        <v>10.188679245283019</v>
      </c>
      <c r="F9845" s="13">
        <v>19.637400046172896</v>
      </c>
      <c r="G9845" s="13">
        <v>3.2551724137931033</v>
      </c>
      <c r="H9845" s="13">
        <v>6.193548387096774</v>
      </c>
      <c r="I9845" s="13">
        <v>1.4</v>
      </c>
      <c r="J9845" s="13">
        <v>3.5714285714285716</v>
      </c>
      <c r="K9845" s="13">
        <v>0.6</v>
      </c>
      <c r="L9845" s="13">
        <v>3.3333333333333335</v>
      </c>
      <c r="M9845" s="13">
        <v>9.1269841269841283</v>
      </c>
    </row>
    <row r="9846" spans="2:13">
      <c r="B9846" s="10">
        <v>9843</v>
      </c>
      <c r="C9846" s="13">
        <v>1.2</v>
      </c>
      <c r="D9846" s="13">
        <v>3.3333333333333335</v>
      </c>
      <c r="E9846" s="13">
        <v>10.8</v>
      </c>
      <c r="F9846" s="13">
        <v>18.259397417503589</v>
      </c>
      <c r="G9846" s="13">
        <v>2.776470588235294</v>
      </c>
      <c r="H9846" s="13">
        <v>4.6829268292682924</v>
      </c>
      <c r="I9846" s="13">
        <v>1.2</v>
      </c>
      <c r="J9846" s="13">
        <v>4.166666666666667</v>
      </c>
      <c r="K9846" s="13">
        <v>0.8</v>
      </c>
      <c r="L9846" s="13">
        <v>2.5</v>
      </c>
      <c r="M9846" s="13">
        <v>10</v>
      </c>
    </row>
    <row r="9847" spans="2:13">
      <c r="B9847" s="10">
        <v>9844</v>
      </c>
      <c r="C9847" s="13">
        <v>0.4</v>
      </c>
      <c r="D9847" s="13">
        <v>10</v>
      </c>
      <c r="E9847" s="13">
        <v>9.1525423728813564</v>
      </c>
      <c r="F9847" s="13">
        <v>15.547679150996858</v>
      </c>
      <c r="G9847" s="13">
        <v>3.3475177304964543</v>
      </c>
      <c r="H9847" s="13">
        <v>3.0476190476190474</v>
      </c>
      <c r="I9847" s="13">
        <v>1.2</v>
      </c>
      <c r="J9847" s="13">
        <v>4.166666666666667</v>
      </c>
      <c r="K9847" s="13">
        <v>0.4</v>
      </c>
      <c r="L9847" s="13">
        <v>5</v>
      </c>
      <c r="M9847" s="13">
        <v>19.166666666666668</v>
      </c>
    </row>
    <row r="9848" spans="2:13">
      <c r="B9848" s="10">
        <v>9845</v>
      </c>
      <c r="C9848" s="13">
        <v>1.2</v>
      </c>
      <c r="D9848" s="13">
        <v>3.3333333333333335</v>
      </c>
      <c r="E9848" s="13">
        <v>16.875</v>
      </c>
      <c r="F9848" s="13">
        <v>24.420146379044681</v>
      </c>
      <c r="G9848" s="13">
        <v>4.290909090909091</v>
      </c>
      <c r="H9848" s="13">
        <v>3.2542372881355934</v>
      </c>
      <c r="I9848" s="13">
        <v>0.8</v>
      </c>
      <c r="J9848" s="13">
        <v>6.25</v>
      </c>
      <c r="K9848" s="13">
        <v>0.2</v>
      </c>
      <c r="L9848" s="13">
        <v>10</v>
      </c>
      <c r="M9848" s="13">
        <v>19.583333333333336</v>
      </c>
    </row>
    <row r="9849" spans="2:13">
      <c r="B9849" s="10">
        <v>9846</v>
      </c>
      <c r="C9849" s="13">
        <v>1</v>
      </c>
      <c r="D9849" s="13">
        <v>4</v>
      </c>
      <c r="E9849" s="13">
        <v>14.210526315789473</v>
      </c>
      <c r="F9849" s="13">
        <v>21.642560947824101</v>
      </c>
      <c r="G9849" s="13">
        <v>2.8606060606060604</v>
      </c>
      <c r="H9849" s="13">
        <v>4.5714285714285712</v>
      </c>
      <c r="I9849" s="13">
        <v>1</v>
      </c>
      <c r="J9849" s="13">
        <v>5</v>
      </c>
      <c r="K9849" s="13">
        <v>0.2</v>
      </c>
      <c r="L9849" s="13">
        <v>10</v>
      </c>
      <c r="M9849" s="13">
        <v>19</v>
      </c>
    </row>
    <row r="9850" spans="2:13">
      <c r="B9850" s="10">
        <v>9847</v>
      </c>
      <c r="C9850" s="13">
        <v>0.6</v>
      </c>
      <c r="D9850" s="13">
        <v>6.666666666666667</v>
      </c>
      <c r="E9850" s="13">
        <v>12.272727272727273</v>
      </c>
      <c r="F9850" s="13">
        <v>18.216749515544695</v>
      </c>
      <c r="G9850" s="13">
        <v>3.6307692307692307</v>
      </c>
      <c r="H9850" s="13">
        <v>2.3132530120481927</v>
      </c>
      <c r="I9850" s="13">
        <v>1.4</v>
      </c>
      <c r="J9850" s="13">
        <v>3.5714285714285716</v>
      </c>
      <c r="K9850" s="13">
        <v>0.2</v>
      </c>
      <c r="L9850" s="13">
        <v>10</v>
      </c>
      <c r="M9850" s="13">
        <v>20.238095238095241</v>
      </c>
    </row>
    <row r="9851" spans="2:13">
      <c r="B9851" s="10">
        <v>9848</v>
      </c>
      <c r="C9851" s="13">
        <v>0.8</v>
      </c>
      <c r="D9851" s="13">
        <v>5</v>
      </c>
      <c r="E9851" s="13">
        <v>12.272727272727273</v>
      </c>
      <c r="F9851" s="13">
        <v>20.642260442260444</v>
      </c>
      <c r="G9851" s="13">
        <v>2.5513513513513515</v>
      </c>
      <c r="H9851" s="13">
        <v>5.8181818181818183</v>
      </c>
      <c r="I9851" s="13">
        <v>1.4</v>
      </c>
      <c r="J9851" s="13">
        <v>3.5714285714285716</v>
      </c>
      <c r="K9851" s="13">
        <v>0.4</v>
      </c>
      <c r="L9851" s="13">
        <v>5</v>
      </c>
      <c r="M9851" s="13">
        <v>13.571428571428571</v>
      </c>
    </row>
    <row r="9852" spans="2:13">
      <c r="B9852" s="10">
        <v>9849</v>
      </c>
      <c r="C9852" s="13">
        <v>0.6</v>
      </c>
      <c r="D9852" s="13">
        <v>6.666666666666667</v>
      </c>
      <c r="E9852" s="13">
        <v>12</v>
      </c>
      <c r="F9852" s="13">
        <v>18.432876712328767</v>
      </c>
      <c r="G9852" s="13">
        <v>3.2328767123287672</v>
      </c>
      <c r="H9852" s="13">
        <v>3.2</v>
      </c>
      <c r="I9852" s="13">
        <v>1.2</v>
      </c>
      <c r="J9852" s="13">
        <v>4.166666666666667</v>
      </c>
      <c r="K9852" s="13">
        <v>0.4</v>
      </c>
      <c r="L9852" s="13">
        <v>5</v>
      </c>
      <c r="M9852" s="13">
        <v>15.833333333333334</v>
      </c>
    </row>
    <row r="9853" spans="2:13">
      <c r="B9853" s="10">
        <v>9850</v>
      </c>
      <c r="C9853" s="13">
        <v>0.8</v>
      </c>
      <c r="D9853" s="13">
        <v>5</v>
      </c>
      <c r="E9853" s="13">
        <v>8.8524590163934427</v>
      </c>
      <c r="F9853" s="13">
        <v>14.500851598788778</v>
      </c>
      <c r="G9853" s="13">
        <v>2.0257510729613735</v>
      </c>
      <c r="H9853" s="13">
        <v>3.6226415094339623</v>
      </c>
      <c r="I9853" s="13">
        <v>0.6</v>
      </c>
      <c r="J9853" s="13">
        <v>8.3333333333333339</v>
      </c>
      <c r="K9853" s="13">
        <v>0.2</v>
      </c>
      <c r="L9853" s="13">
        <v>10</v>
      </c>
      <c r="M9853" s="13">
        <v>23.333333333333336</v>
      </c>
    </row>
    <row r="9854" spans="2:13">
      <c r="B9854" s="10">
        <v>9851</v>
      </c>
      <c r="C9854" s="13">
        <v>1</v>
      </c>
      <c r="D9854" s="13">
        <v>4</v>
      </c>
      <c r="E9854" s="13">
        <v>15</v>
      </c>
      <c r="F9854" s="13">
        <v>21.016145124716555</v>
      </c>
      <c r="G9854" s="13">
        <v>2.097777777777778</v>
      </c>
      <c r="H9854" s="13">
        <v>3.9183673469387754</v>
      </c>
      <c r="I9854" s="13">
        <v>1</v>
      </c>
      <c r="J9854" s="13">
        <v>5</v>
      </c>
      <c r="K9854" s="13">
        <v>0.8</v>
      </c>
      <c r="L9854" s="13">
        <v>2.5</v>
      </c>
      <c r="M9854" s="13">
        <v>11.5</v>
      </c>
    </row>
    <row r="9855" spans="2:13">
      <c r="B9855" s="10">
        <v>9852</v>
      </c>
      <c r="C9855" s="13">
        <v>1.2</v>
      </c>
      <c r="D9855" s="13">
        <v>3.3333333333333335</v>
      </c>
      <c r="E9855" s="13">
        <v>7.8260869565217401</v>
      </c>
      <c r="F9855" s="13">
        <v>14.603123004585825</v>
      </c>
      <c r="G9855" s="13">
        <v>2.2056074766355138</v>
      </c>
      <c r="H9855" s="13">
        <v>4.5714285714285712</v>
      </c>
      <c r="I9855" s="13">
        <v>1.2</v>
      </c>
      <c r="J9855" s="13">
        <v>4.166666666666667</v>
      </c>
      <c r="K9855" s="13">
        <v>0.2</v>
      </c>
      <c r="L9855" s="13">
        <v>10</v>
      </c>
      <c r="M9855" s="13">
        <v>17.5</v>
      </c>
    </row>
    <row r="9856" spans="2:13">
      <c r="B9856" s="10">
        <v>9853</v>
      </c>
      <c r="C9856" s="13">
        <v>1</v>
      </c>
      <c r="D9856" s="13">
        <v>4</v>
      </c>
      <c r="E9856" s="13">
        <v>15</v>
      </c>
      <c r="F9856" s="13">
        <v>21.760233918128655</v>
      </c>
      <c r="G9856" s="13">
        <v>2.7602339181286553</v>
      </c>
      <c r="H9856" s="13">
        <v>4</v>
      </c>
      <c r="I9856" s="13">
        <v>1</v>
      </c>
      <c r="J9856" s="13">
        <v>5</v>
      </c>
      <c r="K9856" s="13">
        <v>0.8</v>
      </c>
      <c r="L9856" s="13">
        <v>2.5</v>
      </c>
      <c r="M9856" s="13">
        <v>11.5</v>
      </c>
    </row>
    <row r="9857" spans="2:13">
      <c r="B9857" s="10">
        <v>9854</v>
      </c>
      <c r="C9857" s="13">
        <v>0.6</v>
      </c>
      <c r="D9857" s="13">
        <v>6.666666666666667</v>
      </c>
      <c r="E9857" s="13">
        <v>11.739130434782609</v>
      </c>
      <c r="F9857" s="13">
        <v>19.435431537962362</v>
      </c>
      <c r="G9857" s="13">
        <v>3.5223880597014925</v>
      </c>
      <c r="H9857" s="13">
        <v>4.1739130434782608</v>
      </c>
      <c r="I9857" s="13">
        <v>1.4</v>
      </c>
      <c r="J9857" s="13">
        <v>3.5714285714285716</v>
      </c>
      <c r="K9857" s="13">
        <v>0.6</v>
      </c>
      <c r="L9857" s="13">
        <v>3.3333333333333335</v>
      </c>
      <c r="M9857" s="13">
        <v>13.571428571428573</v>
      </c>
    </row>
    <row r="9858" spans="2:13">
      <c r="B9858" s="10">
        <v>9855</v>
      </c>
      <c r="C9858" s="13">
        <v>0.4</v>
      </c>
      <c r="D9858" s="13">
        <v>10</v>
      </c>
      <c r="E9858" s="13">
        <v>9.3103448275862064</v>
      </c>
      <c r="F9858" s="13">
        <v>15.287356321839079</v>
      </c>
      <c r="G9858" s="13">
        <v>2.6666666666666665</v>
      </c>
      <c r="H9858" s="13">
        <v>3.3103448275862069</v>
      </c>
      <c r="I9858" s="13">
        <v>0.8</v>
      </c>
      <c r="J9858" s="13">
        <v>6.25</v>
      </c>
      <c r="K9858" s="13">
        <v>0.4</v>
      </c>
      <c r="L9858" s="13">
        <v>5</v>
      </c>
      <c r="M9858" s="13">
        <v>21.25</v>
      </c>
    </row>
    <row r="9859" spans="2:13">
      <c r="B9859" s="10">
        <v>9856</v>
      </c>
      <c r="C9859" s="13">
        <v>0.8</v>
      </c>
      <c r="D9859" s="13">
        <v>5</v>
      </c>
      <c r="E9859" s="13">
        <v>8.0597014925373145</v>
      </c>
      <c r="F9859" s="13">
        <v>15.826024516592298</v>
      </c>
      <c r="G9859" s="13">
        <v>2.4329896907216493</v>
      </c>
      <c r="H9859" s="13">
        <v>5.333333333333333</v>
      </c>
      <c r="I9859" s="13">
        <v>1</v>
      </c>
      <c r="J9859" s="13">
        <v>5</v>
      </c>
      <c r="K9859" s="13">
        <v>0.2</v>
      </c>
      <c r="L9859" s="13">
        <v>10</v>
      </c>
      <c r="M9859" s="13">
        <v>20</v>
      </c>
    </row>
    <row r="9860" spans="2:13">
      <c r="B9860" s="10">
        <v>9857</v>
      </c>
      <c r="C9860" s="13">
        <v>0.8</v>
      </c>
      <c r="D9860" s="13">
        <v>5</v>
      </c>
      <c r="E9860" s="13">
        <v>11.48936170212766</v>
      </c>
      <c r="F9860" s="13">
        <v>17.495841595400005</v>
      </c>
      <c r="G9860" s="13">
        <v>2.3838383838383841</v>
      </c>
      <c r="H9860" s="13">
        <v>3.6226415094339623</v>
      </c>
      <c r="I9860" s="13">
        <v>0.8</v>
      </c>
      <c r="J9860" s="13">
        <v>6.25</v>
      </c>
      <c r="K9860" s="13">
        <v>0.1</v>
      </c>
      <c r="L9860" s="13">
        <v>20</v>
      </c>
      <c r="M9860" s="13">
        <v>31.25</v>
      </c>
    </row>
    <row r="9861" spans="2:13">
      <c r="B9861" s="10">
        <v>9858</v>
      </c>
      <c r="C9861" s="13">
        <v>0.8</v>
      </c>
      <c r="D9861" s="13">
        <v>5</v>
      </c>
      <c r="E9861" s="13">
        <v>14.594594594594593</v>
      </c>
      <c r="F9861" s="13">
        <v>21.829888712241655</v>
      </c>
      <c r="G9861" s="13">
        <v>3.4705882352941178</v>
      </c>
      <c r="H9861" s="13">
        <v>3.7647058823529411</v>
      </c>
      <c r="I9861" s="13">
        <v>1.2</v>
      </c>
      <c r="J9861" s="13">
        <v>4.166666666666667</v>
      </c>
      <c r="K9861" s="13">
        <v>0.4</v>
      </c>
      <c r="L9861" s="13">
        <v>5</v>
      </c>
      <c r="M9861" s="13">
        <v>14.166666666666668</v>
      </c>
    </row>
    <row r="9862" spans="2:13">
      <c r="B9862" s="10">
        <v>9859</v>
      </c>
      <c r="C9862" s="13">
        <v>0.8</v>
      </c>
      <c r="D9862" s="13">
        <v>5</v>
      </c>
      <c r="E9862" s="13">
        <v>13.170731707317072</v>
      </c>
      <c r="F9862" s="13">
        <v>22.27599486521181</v>
      </c>
      <c r="G9862" s="13">
        <v>3.1052631578947372</v>
      </c>
      <c r="H9862" s="13">
        <v>6</v>
      </c>
      <c r="I9862" s="13">
        <v>1.2</v>
      </c>
      <c r="J9862" s="13">
        <v>4.166666666666667</v>
      </c>
      <c r="K9862" s="13">
        <v>0.6</v>
      </c>
      <c r="L9862" s="13">
        <v>3.3333333333333335</v>
      </c>
      <c r="M9862" s="13">
        <v>12.500000000000002</v>
      </c>
    </row>
    <row r="9863" spans="2:13">
      <c r="B9863" s="10">
        <v>9860</v>
      </c>
      <c r="C9863" s="13">
        <v>0.8</v>
      </c>
      <c r="D9863" s="13">
        <v>5</v>
      </c>
      <c r="E9863" s="13">
        <v>14.210526315789473</v>
      </c>
      <c r="F9863" s="13">
        <v>24.387517466231952</v>
      </c>
      <c r="G9863" s="13">
        <v>4.1769911504424782</v>
      </c>
      <c r="H9863" s="13">
        <v>6</v>
      </c>
      <c r="I9863" s="13">
        <v>1.2</v>
      </c>
      <c r="J9863" s="13">
        <v>4.166666666666667</v>
      </c>
      <c r="K9863" s="13">
        <v>0.2</v>
      </c>
      <c r="L9863" s="13">
        <v>10</v>
      </c>
      <c r="M9863" s="13">
        <v>19.166666666666668</v>
      </c>
    </row>
    <row r="9864" spans="2:13">
      <c r="B9864" s="10">
        <v>9861</v>
      </c>
      <c r="C9864" s="13">
        <v>0.2</v>
      </c>
      <c r="D9864" s="13">
        <v>20</v>
      </c>
      <c r="E9864" s="13">
        <v>15.428571428571429</v>
      </c>
      <c r="F9864" s="13">
        <v>22.649132666441872</v>
      </c>
      <c r="G9864" s="13">
        <v>2.5376344086021505</v>
      </c>
      <c r="H9864" s="13">
        <v>4.6829268292682924</v>
      </c>
      <c r="I9864" s="13">
        <v>0.8</v>
      </c>
      <c r="J9864" s="13">
        <v>6.25</v>
      </c>
      <c r="K9864" s="13">
        <v>0.4</v>
      </c>
      <c r="L9864" s="13">
        <v>5</v>
      </c>
      <c r="M9864" s="13">
        <v>31.25</v>
      </c>
    </row>
    <row r="9865" spans="2:13">
      <c r="B9865" s="10">
        <v>9862</v>
      </c>
      <c r="C9865" s="13">
        <v>1</v>
      </c>
      <c r="D9865" s="13">
        <v>4</v>
      </c>
      <c r="E9865" s="13">
        <v>9.473684210526315</v>
      </c>
      <c r="F9865" s="13">
        <v>15.93969921393618</v>
      </c>
      <c r="G9865" s="13">
        <v>2.8433734939759034</v>
      </c>
      <c r="H9865" s="13">
        <v>3.6226415094339623</v>
      </c>
      <c r="I9865" s="13">
        <v>1.6</v>
      </c>
      <c r="J9865" s="13">
        <v>3.125</v>
      </c>
      <c r="K9865" s="13">
        <v>0.4</v>
      </c>
      <c r="L9865" s="13">
        <v>5</v>
      </c>
      <c r="M9865" s="13">
        <v>12.125</v>
      </c>
    </row>
    <row r="9866" spans="2:13">
      <c r="B9866" s="10">
        <v>9863</v>
      </c>
      <c r="C9866" s="13">
        <v>1</v>
      </c>
      <c r="D9866" s="13">
        <v>4</v>
      </c>
      <c r="E9866" s="13">
        <v>11.48936170212766</v>
      </c>
      <c r="F9866" s="13">
        <v>18.594624860022396</v>
      </c>
      <c r="G9866" s="13">
        <v>3.1052631578947372</v>
      </c>
      <c r="H9866" s="13">
        <v>4</v>
      </c>
      <c r="I9866" s="13">
        <v>1</v>
      </c>
      <c r="J9866" s="13">
        <v>5</v>
      </c>
      <c r="K9866" s="13">
        <v>0.4</v>
      </c>
      <c r="L9866" s="13">
        <v>5</v>
      </c>
      <c r="M9866" s="13">
        <v>14</v>
      </c>
    </row>
    <row r="9867" spans="2:13">
      <c r="B9867" s="10">
        <v>9864</v>
      </c>
      <c r="C9867" s="13">
        <v>1</v>
      </c>
      <c r="D9867" s="13">
        <v>4</v>
      </c>
      <c r="E9867" s="13">
        <v>10.588235294117647</v>
      </c>
      <c r="F9867" s="13">
        <v>18.698039215686272</v>
      </c>
      <c r="G9867" s="13">
        <v>2.776470588235294</v>
      </c>
      <c r="H9867" s="13">
        <v>5.333333333333333</v>
      </c>
      <c r="I9867" s="13">
        <v>0.6</v>
      </c>
      <c r="J9867" s="13">
        <v>8.3333333333333339</v>
      </c>
      <c r="K9867" s="13">
        <v>0.2</v>
      </c>
      <c r="L9867" s="13">
        <v>10</v>
      </c>
      <c r="M9867" s="13">
        <v>22.333333333333336</v>
      </c>
    </row>
    <row r="9868" spans="2:13">
      <c r="B9868" s="10">
        <v>9865</v>
      </c>
      <c r="C9868" s="13">
        <v>1</v>
      </c>
      <c r="D9868" s="13">
        <v>4</v>
      </c>
      <c r="E9868" s="13">
        <v>10.188679245283019</v>
      </c>
      <c r="F9868" s="13">
        <v>15.256659540849522</v>
      </c>
      <c r="G9868" s="13">
        <v>2.3251231527093594</v>
      </c>
      <c r="H9868" s="13">
        <v>2.7428571428571429</v>
      </c>
      <c r="I9868" s="13">
        <v>0.8</v>
      </c>
      <c r="J9868" s="13">
        <v>6.25</v>
      </c>
      <c r="K9868" s="13">
        <v>0.4</v>
      </c>
      <c r="L9868" s="13">
        <v>5</v>
      </c>
      <c r="M9868" s="13">
        <v>15.25</v>
      </c>
    </row>
    <row r="9869" spans="2:13">
      <c r="B9869" s="10">
        <v>9866</v>
      </c>
      <c r="C9869" s="13">
        <v>1</v>
      </c>
      <c r="D9869" s="13">
        <v>4</v>
      </c>
      <c r="E9869" s="13">
        <v>11.739130434782609</v>
      </c>
      <c r="F9869" s="13">
        <v>18.549914986640758</v>
      </c>
      <c r="G9869" s="13">
        <v>2.6368715083798882</v>
      </c>
      <c r="H9869" s="13">
        <v>4.1739130434782608</v>
      </c>
      <c r="I9869" s="13">
        <v>1</v>
      </c>
      <c r="J9869" s="13">
        <v>5</v>
      </c>
      <c r="K9869" s="13">
        <v>0.6</v>
      </c>
      <c r="L9869" s="13">
        <v>3.3333333333333335</v>
      </c>
      <c r="M9869" s="13">
        <v>12.333333333333334</v>
      </c>
    </row>
    <row r="9870" spans="2:13">
      <c r="B9870" s="10">
        <v>9867</v>
      </c>
      <c r="C9870" s="13">
        <v>1.2</v>
      </c>
      <c r="D9870" s="13">
        <v>3.3333333333333335</v>
      </c>
      <c r="E9870" s="13">
        <v>15</v>
      </c>
      <c r="F9870" s="13">
        <v>23.956302521008404</v>
      </c>
      <c r="G9870" s="13">
        <v>3.4705882352941178</v>
      </c>
      <c r="H9870" s="13">
        <v>5.4857142857142858</v>
      </c>
      <c r="I9870" s="13">
        <v>1</v>
      </c>
      <c r="J9870" s="13">
        <v>5</v>
      </c>
      <c r="K9870" s="13">
        <v>0.4</v>
      </c>
      <c r="L9870" s="13">
        <v>5</v>
      </c>
      <c r="M9870" s="13">
        <v>13.333333333333334</v>
      </c>
    </row>
    <row r="9871" spans="2:13">
      <c r="B9871" s="10">
        <v>9868</v>
      </c>
      <c r="C9871" s="13">
        <v>0.8</v>
      </c>
      <c r="D9871" s="13">
        <v>5</v>
      </c>
      <c r="E9871" s="13">
        <v>9.473684210526315</v>
      </c>
      <c r="F9871" s="13">
        <v>14.942317700557116</v>
      </c>
      <c r="G9871" s="13">
        <v>2.3718592964824121</v>
      </c>
      <c r="H9871" s="13">
        <v>3.096774193548387</v>
      </c>
      <c r="I9871" s="13">
        <v>1.2</v>
      </c>
      <c r="J9871" s="13">
        <v>4.166666666666667</v>
      </c>
      <c r="K9871" s="13">
        <v>0.6</v>
      </c>
      <c r="L9871" s="13">
        <v>3.3333333333333335</v>
      </c>
      <c r="M9871" s="13">
        <v>12.500000000000002</v>
      </c>
    </row>
    <row r="9872" spans="2:13">
      <c r="B9872" s="10">
        <v>9869</v>
      </c>
      <c r="C9872" s="13">
        <v>0.4</v>
      </c>
      <c r="D9872" s="13">
        <v>10</v>
      </c>
      <c r="E9872" s="13">
        <v>15.428571428571429</v>
      </c>
      <c r="F9872" s="13">
        <v>26.782766942279544</v>
      </c>
      <c r="G9872" s="13">
        <v>3.0063694267515921</v>
      </c>
      <c r="H9872" s="13">
        <v>8.3478260869565215</v>
      </c>
      <c r="I9872" s="13">
        <v>0.8</v>
      </c>
      <c r="J9872" s="13">
        <v>6.25</v>
      </c>
      <c r="K9872" s="13">
        <v>0.4</v>
      </c>
      <c r="L9872" s="13">
        <v>5</v>
      </c>
      <c r="M9872" s="13">
        <v>21.25</v>
      </c>
    </row>
    <row r="9873" spans="2:13">
      <c r="B9873" s="10">
        <v>9870</v>
      </c>
      <c r="C9873" s="13">
        <v>1</v>
      </c>
      <c r="D9873" s="13">
        <v>4</v>
      </c>
      <c r="E9873" s="13">
        <v>12.558139534883722</v>
      </c>
      <c r="F9873" s="13">
        <v>18.141977918722105</v>
      </c>
      <c r="G9873" s="13">
        <v>2.3838383838383841</v>
      </c>
      <c r="H9873" s="13">
        <v>3.2</v>
      </c>
      <c r="I9873" s="13">
        <v>1.2</v>
      </c>
      <c r="J9873" s="13">
        <v>4.166666666666667</v>
      </c>
      <c r="K9873" s="13">
        <v>0.6</v>
      </c>
      <c r="L9873" s="13">
        <v>3.3333333333333335</v>
      </c>
      <c r="M9873" s="13">
        <v>11.500000000000002</v>
      </c>
    </row>
    <row r="9874" spans="2:13">
      <c r="B9874" s="10">
        <v>9871</v>
      </c>
      <c r="C9874" s="13">
        <v>0.2</v>
      </c>
      <c r="D9874" s="13">
        <v>20</v>
      </c>
      <c r="E9874" s="13">
        <v>8.4375</v>
      </c>
      <c r="F9874" s="13">
        <v>14.407813358988456</v>
      </c>
      <c r="G9874" s="13">
        <v>2.2056074766355138</v>
      </c>
      <c r="H9874" s="13">
        <v>3.7647058823529411</v>
      </c>
      <c r="I9874" s="13">
        <v>1.4</v>
      </c>
      <c r="J9874" s="13">
        <v>3.5714285714285716</v>
      </c>
      <c r="K9874" s="13">
        <v>0.6</v>
      </c>
      <c r="L9874" s="13">
        <v>3.3333333333333335</v>
      </c>
      <c r="M9874" s="13">
        <v>26.904761904761905</v>
      </c>
    </row>
    <row r="9875" spans="2:13">
      <c r="B9875" s="10">
        <v>9872</v>
      </c>
      <c r="C9875" s="13">
        <v>1</v>
      </c>
      <c r="D9875" s="13">
        <v>4</v>
      </c>
      <c r="E9875" s="13">
        <v>12.272727272727273</v>
      </c>
      <c r="F9875" s="13">
        <v>19.722204624643652</v>
      </c>
      <c r="G9875" s="13">
        <v>2.8780487804878048</v>
      </c>
      <c r="H9875" s="13">
        <v>4.5714285714285712</v>
      </c>
      <c r="I9875" s="13">
        <v>1</v>
      </c>
      <c r="J9875" s="13">
        <v>5</v>
      </c>
      <c r="K9875" s="13">
        <v>0.2</v>
      </c>
      <c r="L9875" s="13">
        <v>10</v>
      </c>
      <c r="M9875" s="13">
        <v>19</v>
      </c>
    </row>
    <row r="9876" spans="2:13">
      <c r="B9876" s="10">
        <v>9873</v>
      </c>
      <c r="C9876" s="13">
        <v>1.2</v>
      </c>
      <c r="D9876" s="13">
        <v>3.3333333333333335</v>
      </c>
      <c r="E9876" s="13">
        <v>20</v>
      </c>
      <c r="F9876" s="13">
        <v>26.678601265067432</v>
      </c>
      <c r="G9876" s="13">
        <v>2.7602339181286553</v>
      </c>
      <c r="H9876" s="13">
        <v>3.9183673469387754</v>
      </c>
      <c r="I9876" s="13">
        <v>0.8</v>
      </c>
      <c r="J9876" s="13">
        <v>6.25</v>
      </c>
      <c r="K9876" s="13">
        <v>0.6</v>
      </c>
      <c r="L9876" s="13">
        <v>3.3333333333333335</v>
      </c>
      <c r="M9876" s="13">
        <v>12.916666666666668</v>
      </c>
    </row>
    <row r="9877" spans="2:13">
      <c r="B9877" s="10">
        <v>9874</v>
      </c>
      <c r="C9877" s="13">
        <v>0.4</v>
      </c>
      <c r="D9877" s="13">
        <v>10</v>
      </c>
      <c r="E9877" s="13">
        <v>13.846153846153847</v>
      </c>
      <c r="F9877" s="13">
        <v>22.017276840806254</v>
      </c>
      <c r="G9877" s="13">
        <v>2.5240641711229945</v>
      </c>
      <c r="H9877" s="13">
        <v>5.6470588235294121</v>
      </c>
      <c r="I9877" s="13">
        <v>1</v>
      </c>
      <c r="J9877" s="13">
        <v>5</v>
      </c>
      <c r="K9877" s="13">
        <v>0.4</v>
      </c>
      <c r="L9877" s="13">
        <v>5</v>
      </c>
      <c r="M9877" s="13">
        <v>20</v>
      </c>
    </row>
    <row r="9878" spans="2:13">
      <c r="B9878" s="10">
        <v>9875</v>
      </c>
      <c r="C9878" s="13">
        <v>0.6</v>
      </c>
      <c r="D9878" s="13">
        <v>6.666666666666667</v>
      </c>
      <c r="E9878" s="13">
        <v>11.25</v>
      </c>
      <c r="F9878" s="13">
        <v>18.601351351351351</v>
      </c>
      <c r="G9878" s="13">
        <v>2.5513513513513515</v>
      </c>
      <c r="H9878" s="13">
        <v>4.8</v>
      </c>
      <c r="I9878" s="13">
        <v>0.6</v>
      </c>
      <c r="J9878" s="13">
        <v>8.3333333333333339</v>
      </c>
      <c r="K9878" s="13">
        <v>0.1</v>
      </c>
      <c r="L9878" s="13">
        <v>20</v>
      </c>
      <c r="M9878" s="13">
        <v>35</v>
      </c>
    </row>
    <row r="9879" spans="2:13">
      <c r="B9879" s="10">
        <v>9876</v>
      </c>
      <c r="C9879" s="13">
        <v>1</v>
      </c>
      <c r="D9879" s="13">
        <v>4</v>
      </c>
      <c r="E9879" s="13">
        <v>14.594594594594593</v>
      </c>
      <c r="F9879" s="13">
        <v>21.955416395136755</v>
      </c>
      <c r="G9879" s="13">
        <v>2.8957055214723924</v>
      </c>
      <c r="H9879" s="13">
        <v>4.4651162790697674</v>
      </c>
      <c r="I9879" s="13">
        <v>1</v>
      </c>
      <c r="J9879" s="13">
        <v>5</v>
      </c>
      <c r="K9879" s="13">
        <v>0.1</v>
      </c>
      <c r="L9879" s="13">
        <v>20</v>
      </c>
      <c r="M9879" s="13">
        <v>29</v>
      </c>
    </row>
    <row r="9880" spans="2:13">
      <c r="B9880" s="10">
        <v>9877</v>
      </c>
      <c r="C9880" s="13">
        <v>0.4</v>
      </c>
      <c r="D9880" s="13">
        <v>10</v>
      </c>
      <c r="E9880" s="13">
        <v>15.428571428571429</v>
      </c>
      <c r="F9880" s="13">
        <v>22.859799867149498</v>
      </c>
      <c r="G9880" s="13">
        <v>4.1769911504424782</v>
      </c>
      <c r="H9880" s="13">
        <v>3.2542372881355934</v>
      </c>
      <c r="I9880" s="13">
        <v>1</v>
      </c>
      <c r="J9880" s="13">
        <v>5</v>
      </c>
      <c r="K9880" s="13">
        <v>0.4</v>
      </c>
      <c r="L9880" s="13">
        <v>5</v>
      </c>
      <c r="M9880" s="13">
        <v>20</v>
      </c>
    </row>
    <row r="9881" spans="2:13">
      <c r="B9881" s="10">
        <v>9878</v>
      </c>
      <c r="C9881" s="13">
        <v>0.8</v>
      </c>
      <c r="D9881" s="13">
        <v>5</v>
      </c>
      <c r="E9881" s="13">
        <v>11.739130434782609</v>
      </c>
      <c r="F9881" s="13">
        <v>19.700543010148674</v>
      </c>
      <c r="G9881" s="13">
        <v>3.496296296296296</v>
      </c>
      <c r="H9881" s="13">
        <v>4.4651162790697674</v>
      </c>
      <c r="I9881" s="13">
        <v>1</v>
      </c>
      <c r="J9881" s="13">
        <v>5</v>
      </c>
      <c r="K9881" s="13">
        <v>0.2</v>
      </c>
      <c r="L9881" s="13">
        <v>10</v>
      </c>
      <c r="M9881" s="13">
        <v>20</v>
      </c>
    </row>
    <row r="9882" spans="2:13">
      <c r="B9882" s="10">
        <v>9879</v>
      </c>
      <c r="C9882" s="13">
        <v>1</v>
      </c>
      <c r="D9882" s="13">
        <v>4</v>
      </c>
      <c r="E9882" s="13">
        <v>11.25</v>
      </c>
      <c r="F9882" s="13">
        <v>17.946382900986482</v>
      </c>
      <c r="G9882" s="13">
        <v>2.9316770186335406</v>
      </c>
      <c r="H9882" s="13">
        <v>3.7647058823529411</v>
      </c>
      <c r="I9882" s="13">
        <v>1.4</v>
      </c>
      <c r="J9882" s="13">
        <v>3.5714285714285716</v>
      </c>
      <c r="K9882" s="13">
        <v>0.6</v>
      </c>
      <c r="L9882" s="13">
        <v>3.3333333333333335</v>
      </c>
      <c r="M9882" s="13">
        <v>10.904761904761905</v>
      </c>
    </row>
    <row r="9883" spans="2:13">
      <c r="B9883" s="10">
        <v>9880</v>
      </c>
      <c r="C9883" s="13">
        <v>0.8</v>
      </c>
      <c r="D9883" s="13">
        <v>5</v>
      </c>
      <c r="E9883" s="13">
        <v>13.846153846153847</v>
      </c>
      <c r="F9883" s="13">
        <v>21.164136941461337</v>
      </c>
      <c r="G9883" s="13">
        <v>3.2328767123287672</v>
      </c>
      <c r="H9883" s="13">
        <v>4.0851063829787231</v>
      </c>
      <c r="I9883" s="13">
        <v>1</v>
      </c>
      <c r="J9883" s="13">
        <v>5</v>
      </c>
      <c r="K9883" s="13">
        <v>0.6</v>
      </c>
      <c r="L9883" s="13">
        <v>3.3333333333333335</v>
      </c>
      <c r="M9883" s="13">
        <v>13.333333333333334</v>
      </c>
    </row>
    <row r="9884" spans="2:13">
      <c r="B9884" s="10">
        <v>9881</v>
      </c>
      <c r="C9884" s="13">
        <v>1</v>
      </c>
      <c r="D9884" s="13">
        <v>4</v>
      </c>
      <c r="E9884" s="13">
        <v>15.428571428571429</v>
      </c>
      <c r="F9884" s="13">
        <v>22.555844155844156</v>
      </c>
      <c r="G9884" s="13">
        <v>2.8606060606060604</v>
      </c>
      <c r="H9884" s="13">
        <v>4.2666666666666666</v>
      </c>
      <c r="I9884" s="13">
        <v>1.2</v>
      </c>
      <c r="J9884" s="13">
        <v>4.166666666666667</v>
      </c>
      <c r="K9884" s="13">
        <v>0.6</v>
      </c>
      <c r="L9884" s="13">
        <v>3.3333333333333335</v>
      </c>
      <c r="M9884" s="13">
        <v>11.500000000000002</v>
      </c>
    </row>
    <row r="9885" spans="2:13">
      <c r="B9885" s="10">
        <v>9882</v>
      </c>
      <c r="C9885" s="13">
        <v>1.2</v>
      </c>
      <c r="D9885" s="13">
        <v>3.3333333333333335</v>
      </c>
      <c r="E9885" s="13">
        <v>12.857142857142858</v>
      </c>
      <c r="F9885" s="13">
        <v>21.609464838567007</v>
      </c>
      <c r="G9885" s="13">
        <v>3.1052631578947372</v>
      </c>
      <c r="H9885" s="13">
        <v>5.6470588235294121</v>
      </c>
      <c r="I9885" s="13">
        <v>0.6</v>
      </c>
      <c r="J9885" s="13">
        <v>8.3333333333333339</v>
      </c>
      <c r="K9885" s="13">
        <v>0.2</v>
      </c>
      <c r="L9885" s="13">
        <v>10</v>
      </c>
      <c r="M9885" s="13">
        <v>21.666666666666668</v>
      </c>
    </row>
    <row r="9886" spans="2:13">
      <c r="B9886" s="10">
        <v>9883</v>
      </c>
      <c r="C9886" s="13">
        <v>1</v>
      </c>
      <c r="D9886" s="13">
        <v>4</v>
      </c>
      <c r="E9886" s="13">
        <v>12.857142857142858</v>
      </c>
      <c r="F9886" s="13">
        <v>20.430170430170431</v>
      </c>
      <c r="G9886" s="13">
        <v>2.3838383838383841</v>
      </c>
      <c r="H9886" s="13">
        <v>5.1891891891891895</v>
      </c>
      <c r="I9886" s="13">
        <v>1</v>
      </c>
      <c r="J9886" s="13">
        <v>5</v>
      </c>
      <c r="K9886" s="13">
        <v>0.4</v>
      </c>
      <c r="L9886" s="13">
        <v>5</v>
      </c>
      <c r="M9886" s="13">
        <v>14</v>
      </c>
    </row>
    <row r="9887" spans="2:13">
      <c r="B9887" s="10">
        <v>9884</v>
      </c>
      <c r="C9887" s="13">
        <v>0.2</v>
      </c>
      <c r="D9887" s="13">
        <v>20</v>
      </c>
      <c r="E9887" s="13">
        <v>15.428571428571429</v>
      </c>
      <c r="F9887" s="13">
        <v>23.806451612903224</v>
      </c>
      <c r="G9887" s="13">
        <v>3.8064516129032255</v>
      </c>
      <c r="H9887" s="13">
        <v>4.5714285714285712</v>
      </c>
      <c r="I9887" s="13">
        <v>0.8</v>
      </c>
      <c r="J9887" s="13">
        <v>6.25</v>
      </c>
      <c r="K9887" s="13">
        <v>0.6</v>
      </c>
      <c r="L9887" s="13">
        <v>3.3333333333333335</v>
      </c>
      <c r="M9887" s="13">
        <v>29.583333333333332</v>
      </c>
    </row>
    <row r="9888" spans="2:13">
      <c r="B9888" s="10">
        <v>9885</v>
      </c>
      <c r="C9888" s="13">
        <v>0.6</v>
      </c>
      <c r="D9888" s="13">
        <v>6.666666666666667</v>
      </c>
      <c r="E9888" s="13">
        <v>11.48936170212766</v>
      </c>
      <c r="F9888" s="13">
        <v>17.2195606171367</v>
      </c>
      <c r="G9888" s="13">
        <v>2.9873417721518987</v>
      </c>
      <c r="H9888" s="13">
        <v>2.7428571428571429</v>
      </c>
      <c r="I9888" s="13">
        <v>0.8</v>
      </c>
      <c r="J9888" s="13">
        <v>6.25</v>
      </c>
      <c r="K9888" s="13">
        <v>0.4</v>
      </c>
      <c r="L9888" s="13">
        <v>5</v>
      </c>
      <c r="M9888" s="13">
        <v>17.916666666666668</v>
      </c>
    </row>
    <row r="9889" spans="2:13">
      <c r="B9889" s="10">
        <v>9886</v>
      </c>
      <c r="C9889" s="13">
        <v>0.8</v>
      </c>
      <c r="D9889" s="13">
        <v>5</v>
      </c>
      <c r="E9889" s="13">
        <v>12.272727272727273</v>
      </c>
      <c r="F9889" s="13">
        <v>21.560083594566354</v>
      </c>
      <c r="G9889" s="13">
        <v>2.6666666666666665</v>
      </c>
      <c r="H9889" s="13">
        <v>6.6206896551724137</v>
      </c>
      <c r="I9889" s="13">
        <v>1</v>
      </c>
      <c r="J9889" s="13">
        <v>5</v>
      </c>
      <c r="K9889" s="13">
        <v>0.6</v>
      </c>
      <c r="L9889" s="13">
        <v>3.3333333333333335</v>
      </c>
      <c r="M9889" s="13">
        <v>13.333333333333334</v>
      </c>
    </row>
    <row r="9890" spans="2:13">
      <c r="B9890" s="10">
        <v>9887</v>
      </c>
      <c r="C9890" s="13">
        <v>1.2</v>
      </c>
      <c r="D9890" s="13">
        <v>3.3333333333333335</v>
      </c>
      <c r="E9890" s="13">
        <v>11.020408163265305</v>
      </c>
      <c r="F9890" s="13">
        <v>16.896272846293826</v>
      </c>
      <c r="G9890" s="13">
        <v>2.7283236994219653</v>
      </c>
      <c r="H9890" s="13">
        <v>3.1475409836065573</v>
      </c>
      <c r="I9890" s="13">
        <v>1.4</v>
      </c>
      <c r="J9890" s="13">
        <v>3.5714285714285716</v>
      </c>
      <c r="K9890" s="13">
        <v>0.6</v>
      </c>
      <c r="L9890" s="13">
        <v>3.3333333333333335</v>
      </c>
      <c r="M9890" s="13">
        <v>10.238095238095239</v>
      </c>
    </row>
    <row r="9891" spans="2:13">
      <c r="B9891" s="10">
        <v>9888</v>
      </c>
      <c r="C9891" s="13">
        <v>0.6</v>
      </c>
      <c r="D9891" s="13">
        <v>6.666666666666667</v>
      </c>
      <c r="E9891" s="13">
        <v>15.428571428571429</v>
      </c>
      <c r="F9891" s="13">
        <v>22.686587115925221</v>
      </c>
      <c r="G9891" s="13">
        <v>2.7928994082840237</v>
      </c>
      <c r="H9891" s="13">
        <v>4.4651162790697674</v>
      </c>
      <c r="I9891" s="13">
        <v>1.2</v>
      </c>
      <c r="J9891" s="13">
        <v>4.166666666666667</v>
      </c>
      <c r="K9891" s="13">
        <v>0.2</v>
      </c>
      <c r="L9891" s="13">
        <v>10</v>
      </c>
      <c r="M9891" s="13">
        <v>20.833333333333336</v>
      </c>
    </row>
    <row r="9892" spans="2:13">
      <c r="B9892" s="10">
        <v>9889</v>
      </c>
      <c r="C9892" s="13">
        <v>0.8</v>
      </c>
      <c r="D9892" s="13">
        <v>5</v>
      </c>
      <c r="E9892" s="13">
        <v>12</v>
      </c>
      <c r="F9892" s="13">
        <v>18.66081871345029</v>
      </c>
      <c r="G9892" s="13">
        <v>3.1052631578947372</v>
      </c>
      <c r="H9892" s="13">
        <v>3.5555555555555554</v>
      </c>
      <c r="I9892" s="13">
        <v>1</v>
      </c>
      <c r="J9892" s="13">
        <v>5</v>
      </c>
      <c r="K9892" s="13">
        <v>0.6</v>
      </c>
      <c r="L9892" s="13">
        <v>3.3333333333333335</v>
      </c>
      <c r="M9892" s="13">
        <v>13.333333333333334</v>
      </c>
    </row>
    <row r="9893" spans="2:13">
      <c r="B9893" s="10">
        <v>9890</v>
      </c>
      <c r="C9893" s="13">
        <v>0.6</v>
      </c>
      <c r="D9893" s="13">
        <v>6.666666666666667</v>
      </c>
      <c r="E9893" s="13">
        <v>12</v>
      </c>
      <c r="F9893" s="13">
        <v>19.45945945945946</v>
      </c>
      <c r="G9893" s="13">
        <v>2.1261261261261262</v>
      </c>
      <c r="H9893" s="13">
        <v>5.333333333333333</v>
      </c>
      <c r="I9893" s="13">
        <v>0.8</v>
      </c>
      <c r="J9893" s="13">
        <v>6.25</v>
      </c>
      <c r="K9893" s="13">
        <v>0.1</v>
      </c>
      <c r="L9893" s="13">
        <v>20</v>
      </c>
      <c r="M9893" s="13">
        <v>32.916666666666671</v>
      </c>
    </row>
    <row r="9894" spans="2:13">
      <c r="B9894" s="10">
        <v>9891</v>
      </c>
      <c r="C9894" s="13">
        <v>1</v>
      </c>
      <c r="D9894" s="13">
        <v>4</v>
      </c>
      <c r="E9894" s="13">
        <v>15.428571428571429</v>
      </c>
      <c r="F9894" s="13">
        <v>23.361946664272246</v>
      </c>
      <c r="G9894" s="13">
        <v>2.7441860465116279</v>
      </c>
      <c r="H9894" s="13">
        <v>5.1891891891891895</v>
      </c>
      <c r="I9894" s="13">
        <v>0.8</v>
      </c>
      <c r="J9894" s="13">
        <v>6.25</v>
      </c>
      <c r="K9894" s="13">
        <v>0.4</v>
      </c>
      <c r="L9894" s="13">
        <v>5</v>
      </c>
      <c r="M9894" s="13">
        <v>15.25</v>
      </c>
    </row>
    <row r="9895" spans="2:13">
      <c r="B9895" s="10">
        <v>9892</v>
      </c>
      <c r="C9895" s="13">
        <v>0.2</v>
      </c>
      <c r="D9895" s="13">
        <v>20</v>
      </c>
      <c r="E9895" s="13">
        <v>16.363636363636363</v>
      </c>
      <c r="F9895" s="13">
        <v>27.384912959381044</v>
      </c>
      <c r="G9895" s="13">
        <v>5.0212765957446805</v>
      </c>
      <c r="H9895" s="13">
        <v>6</v>
      </c>
      <c r="I9895" s="13">
        <v>0.8</v>
      </c>
      <c r="J9895" s="13">
        <v>6.25</v>
      </c>
      <c r="K9895" s="13">
        <v>0.8</v>
      </c>
      <c r="L9895" s="13">
        <v>2.5</v>
      </c>
      <c r="M9895" s="13">
        <v>28.75</v>
      </c>
    </row>
    <row r="9896" spans="2:13">
      <c r="B9896" s="10">
        <v>9893</v>
      </c>
      <c r="C9896" s="13">
        <v>0.8</v>
      </c>
      <c r="D9896" s="13">
        <v>5</v>
      </c>
      <c r="E9896" s="13">
        <v>11.48936170212766</v>
      </c>
      <c r="F9896" s="13">
        <v>17.595914059751664</v>
      </c>
      <c r="G9896" s="13">
        <v>3.3239436619718314</v>
      </c>
      <c r="H9896" s="13">
        <v>2.7826086956521738</v>
      </c>
      <c r="I9896" s="13">
        <v>0.8</v>
      </c>
      <c r="J9896" s="13">
        <v>6.25</v>
      </c>
      <c r="K9896" s="13">
        <v>0.2</v>
      </c>
      <c r="L9896" s="13">
        <v>10</v>
      </c>
      <c r="M9896" s="13">
        <v>21.25</v>
      </c>
    </row>
    <row r="9897" spans="2:13">
      <c r="B9897" s="10">
        <v>9894</v>
      </c>
      <c r="C9897" s="13">
        <v>0.6</v>
      </c>
      <c r="D9897" s="13">
        <v>6.666666666666667</v>
      </c>
      <c r="E9897" s="13">
        <v>11.48936170212766</v>
      </c>
      <c r="F9897" s="13">
        <v>20.082768295534251</v>
      </c>
      <c r="G9897" s="13">
        <v>2.5934065934065931</v>
      </c>
      <c r="H9897" s="13">
        <v>6</v>
      </c>
      <c r="I9897" s="13">
        <v>0.6</v>
      </c>
      <c r="J9897" s="13">
        <v>8.3333333333333339</v>
      </c>
      <c r="K9897" s="13">
        <v>0.4</v>
      </c>
      <c r="L9897" s="13">
        <v>5</v>
      </c>
      <c r="M9897" s="13">
        <v>20</v>
      </c>
    </row>
    <row r="9898" spans="2:13">
      <c r="B9898" s="10">
        <v>9895</v>
      </c>
      <c r="C9898" s="13">
        <v>0.6</v>
      </c>
      <c r="D9898" s="13">
        <v>6.666666666666667</v>
      </c>
      <c r="E9898" s="13">
        <v>10</v>
      </c>
      <c r="F9898" s="13">
        <v>16.043373493975903</v>
      </c>
      <c r="G9898" s="13">
        <v>2.8433734939759034</v>
      </c>
      <c r="H9898" s="13">
        <v>3.2</v>
      </c>
      <c r="I9898" s="13">
        <v>1.2</v>
      </c>
      <c r="J9898" s="13">
        <v>4.166666666666667</v>
      </c>
      <c r="K9898" s="13">
        <v>0.2</v>
      </c>
      <c r="L9898" s="13">
        <v>10</v>
      </c>
      <c r="M9898" s="13">
        <v>20.833333333333336</v>
      </c>
    </row>
    <row r="9899" spans="2:13">
      <c r="B9899" s="10">
        <v>9896</v>
      </c>
      <c r="C9899" s="13">
        <v>1.2</v>
      </c>
      <c r="D9899" s="13">
        <v>3.3333333333333335</v>
      </c>
      <c r="E9899" s="13">
        <v>9.1525423728813564</v>
      </c>
      <c r="F9899" s="13">
        <v>16.302366192472618</v>
      </c>
      <c r="G9899" s="13">
        <v>3.6589147286821708</v>
      </c>
      <c r="H9899" s="13">
        <v>3.4909090909090907</v>
      </c>
      <c r="I9899" s="13">
        <v>1</v>
      </c>
      <c r="J9899" s="13">
        <v>5</v>
      </c>
      <c r="K9899" s="13">
        <v>0.2</v>
      </c>
      <c r="L9899" s="13">
        <v>10</v>
      </c>
      <c r="M9899" s="13">
        <v>18.333333333333336</v>
      </c>
    </row>
    <row r="9900" spans="2:13">
      <c r="B9900" s="10">
        <v>9897</v>
      </c>
      <c r="C9900" s="13">
        <v>0.6</v>
      </c>
      <c r="D9900" s="13">
        <v>6.666666666666667</v>
      </c>
      <c r="E9900" s="13">
        <v>12.558139534883722</v>
      </c>
      <c r="F9900" s="13">
        <v>19.588442565186753</v>
      </c>
      <c r="G9900" s="13">
        <v>2.6666666666666665</v>
      </c>
      <c r="H9900" s="13">
        <v>4.3636363636363633</v>
      </c>
      <c r="I9900" s="13">
        <v>0.8</v>
      </c>
      <c r="J9900" s="13">
        <v>6.25</v>
      </c>
      <c r="K9900" s="13">
        <v>0.4</v>
      </c>
      <c r="L9900" s="13">
        <v>5</v>
      </c>
      <c r="M9900" s="13">
        <v>17.916666666666668</v>
      </c>
    </row>
    <row r="9901" spans="2:13">
      <c r="B9901" s="10">
        <v>9898</v>
      </c>
      <c r="C9901" s="13">
        <v>0.8</v>
      </c>
      <c r="D9901" s="13">
        <v>5</v>
      </c>
      <c r="E9901" s="13">
        <v>9.473684210526315</v>
      </c>
      <c r="F9901" s="13">
        <v>17.369056443926716</v>
      </c>
      <c r="G9901" s="13">
        <v>3.3239436619718314</v>
      </c>
      <c r="H9901" s="13">
        <v>4.5714285714285712</v>
      </c>
      <c r="I9901" s="13">
        <v>1.2</v>
      </c>
      <c r="J9901" s="13">
        <v>4.166666666666667</v>
      </c>
      <c r="K9901" s="13">
        <v>0.1</v>
      </c>
      <c r="L9901" s="13">
        <v>20</v>
      </c>
      <c r="M9901" s="13">
        <v>29.166666666666668</v>
      </c>
    </row>
    <row r="9902" spans="2:13">
      <c r="B9902" s="10">
        <v>9899</v>
      </c>
      <c r="C9902" s="13">
        <v>0.4</v>
      </c>
      <c r="D9902" s="13">
        <v>10</v>
      </c>
      <c r="E9902" s="13">
        <v>12.272727272727273</v>
      </c>
      <c r="F9902" s="13">
        <v>18.933545986177563</v>
      </c>
      <c r="G9902" s="13">
        <v>3.1052631578947372</v>
      </c>
      <c r="H9902" s="13">
        <v>3.5555555555555554</v>
      </c>
      <c r="I9902" s="13">
        <v>0.6</v>
      </c>
      <c r="J9902" s="13">
        <v>8.3333333333333339</v>
      </c>
      <c r="K9902" s="13">
        <v>0.4</v>
      </c>
      <c r="L9902" s="13">
        <v>5</v>
      </c>
      <c r="M9902" s="13">
        <v>23.333333333333336</v>
      </c>
    </row>
    <row r="9903" spans="2:13">
      <c r="B9903" s="10">
        <v>9900</v>
      </c>
      <c r="C9903" s="13">
        <v>1</v>
      </c>
      <c r="D9903" s="13">
        <v>4</v>
      </c>
      <c r="E9903" s="13">
        <v>12</v>
      </c>
      <c r="F9903" s="13">
        <v>19.059566074950691</v>
      </c>
      <c r="G9903" s="13">
        <v>2.7928994082840237</v>
      </c>
      <c r="H9903" s="13">
        <v>4.2666666666666666</v>
      </c>
      <c r="I9903" s="13">
        <v>0.4</v>
      </c>
      <c r="J9903" s="13">
        <v>12.5</v>
      </c>
      <c r="K9903" s="13">
        <v>0.2</v>
      </c>
      <c r="L9903" s="13">
        <v>10</v>
      </c>
      <c r="M9903" s="13">
        <v>26.5</v>
      </c>
    </row>
    <row r="9904" spans="2:13">
      <c r="B9904" s="10">
        <v>9901</v>
      </c>
      <c r="C9904" s="13">
        <v>1</v>
      </c>
      <c r="D9904" s="13">
        <v>4</v>
      </c>
      <c r="E9904" s="13">
        <v>10.384615384615385</v>
      </c>
      <c r="F9904" s="13">
        <v>18.580174000556166</v>
      </c>
      <c r="G9904" s="13">
        <v>3.0063694267515921</v>
      </c>
      <c r="H9904" s="13">
        <v>5.1891891891891895</v>
      </c>
      <c r="I9904" s="13">
        <v>1</v>
      </c>
      <c r="J9904" s="13">
        <v>5</v>
      </c>
      <c r="K9904" s="13">
        <v>0.4</v>
      </c>
      <c r="L9904" s="13">
        <v>5</v>
      </c>
      <c r="M9904" s="13">
        <v>14</v>
      </c>
    </row>
    <row r="9905" spans="2:13">
      <c r="B9905" s="10">
        <v>9902</v>
      </c>
      <c r="C9905" s="13">
        <v>0.8</v>
      </c>
      <c r="D9905" s="13">
        <v>5</v>
      </c>
      <c r="E9905" s="13">
        <v>9.473684210526315</v>
      </c>
      <c r="F9905" s="13">
        <v>15.515944652786757</v>
      </c>
      <c r="G9905" s="13">
        <v>2.5513513513513515</v>
      </c>
      <c r="H9905" s="13">
        <v>3.4909090909090907</v>
      </c>
      <c r="I9905" s="13">
        <v>1.2</v>
      </c>
      <c r="J9905" s="13">
        <v>4.166666666666667</v>
      </c>
      <c r="K9905" s="13">
        <v>0.2</v>
      </c>
      <c r="L9905" s="13">
        <v>10</v>
      </c>
      <c r="M9905" s="13">
        <v>19.166666666666668</v>
      </c>
    </row>
    <row r="9906" spans="2:13">
      <c r="B9906" s="10">
        <v>9903</v>
      </c>
      <c r="C9906" s="13">
        <v>0.8</v>
      </c>
      <c r="D9906" s="13">
        <v>5</v>
      </c>
      <c r="E9906" s="13">
        <v>10.188679245283019</v>
      </c>
      <c r="F9906" s="13">
        <v>18.459267480577136</v>
      </c>
      <c r="G9906" s="13">
        <v>3.4705882352941178</v>
      </c>
      <c r="H9906" s="13">
        <v>4.8</v>
      </c>
      <c r="I9906" s="13">
        <v>1</v>
      </c>
      <c r="J9906" s="13">
        <v>5</v>
      </c>
      <c r="K9906" s="13">
        <v>0.6</v>
      </c>
      <c r="L9906" s="13">
        <v>3.3333333333333335</v>
      </c>
      <c r="M9906" s="13">
        <v>13.333333333333334</v>
      </c>
    </row>
    <row r="9907" spans="2:13">
      <c r="B9907" s="10">
        <v>9904</v>
      </c>
      <c r="C9907" s="13">
        <v>1</v>
      </c>
      <c r="D9907" s="13">
        <v>4</v>
      </c>
      <c r="E9907" s="13">
        <v>13.170731707317072</v>
      </c>
      <c r="F9907" s="13">
        <v>23.198990413784735</v>
      </c>
      <c r="G9907" s="13">
        <v>2.3482587064676617</v>
      </c>
      <c r="H9907" s="13">
        <v>7.68</v>
      </c>
      <c r="I9907" s="13">
        <v>1</v>
      </c>
      <c r="J9907" s="13">
        <v>5</v>
      </c>
      <c r="K9907" s="13">
        <v>0.2</v>
      </c>
      <c r="L9907" s="13">
        <v>10</v>
      </c>
      <c r="M9907" s="13">
        <v>19</v>
      </c>
    </row>
    <row r="9908" spans="2:13">
      <c r="B9908" s="10">
        <v>9905</v>
      </c>
      <c r="C9908" s="13">
        <v>0.8</v>
      </c>
      <c r="D9908" s="13">
        <v>5</v>
      </c>
      <c r="E9908" s="13">
        <v>12.272727272727273</v>
      </c>
      <c r="F9908" s="13">
        <v>20.879178885630498</v>
      </c>
      <c r="G9908" s="13">
        <v>3.8064516129032255</v>
      </c>
      <c r="H9908" s="13">
        <v>4.8</v>
      </c>
      <c r="I9908" s="13">
        <v>1</v>
      </c>
      <c r="J9908" s="13">
        <v>5</v>
      </c>
      <c r="K9908" s="13">
        <v>0.8</v>
      </c>
      <c r="L9908" s="13">
        <v>2.5</v>
      </c>
      <c r="M9908" s="13">
        <v>12.5</v>
      </c>
    </row>
    <row r="9909" spans="2:13">
      <c r="B9909" s="10">
        <v>9906</v>
      </c>
      <c r="C9909" s="13">
        <v>0.8</v>
      </c>
      <c r="D9909" s="13">
        <v>5</v>
      </c>
      <c r="E9909" s="13">
        <v>12.857142857142858</v>
      </c>
      <c r="F9909" s="13">
        <v>19.393349144673767</v>
      </c>
      <c r="G9909" s="13">
        <v>3.1677852348993287</v>
      </c>
      <c r="H9909" s="13">
        <v>3.3684210526315788</v>
      </c>
      <c r="I9909" s="13">
        <v>1</v>
      </c>
      <c r="J9909" s="13">
        <v>5</v>
      </c>
      <c r="K9909" s="13">
        <v>0.2</v>
      </c>
      <c r="L9909" s="13">
        <v>10</v>
      </c>
      <c r="M9909" s="13">
        <v>20</v>
      </c>
    </row>
    <row r="9910" spans="2:13">
      <c r="B9910" s="10">
        <v>9907</v>
      </c>
      <c r="C9910" s="13">
        <v>0.8</v>
      </c>
      <c r="D9910" s="13">
        <v>5</v>
      </c>
      <c r="E9910" s="13">
        <v>13.170731707317072</v>
      </c>
      <c r="F9910" s="13">
        <v>19.495008657360891</v>
      </c>
      <c r="G9910" s="13">
        <v>2.8957055214723924</v>
      </c>
      <c r="H9910" s="13">
        <v>3.4285714285714284</v>
      </c>
      <c r="I9910" s="13">
        <v>1.4</v>
      </c>
      <c r="J9910" s="13">
        <v>3.5714285714285716</v>
      </c>
      <c r="K9910" s="13">
        <v>0.1</v>
      </c>
      <c r="L9910" s="13">
        <v>20</v>
      </c>
      <c r="M9910" s="13">
        <v>28.571428571428569</v>
      </c>
    </row>
    <row r="9911" spans="2:13">
      <c r="B9911" s="10">
        <v>9908</v>
      </c>
      <c r="C9911" s="13">
        <v>0.6</v>
      </c>
      <c r="D9911" s="13">
        <v>6.666666666666667</v>
      </c>
      <c r="E9911" s="13">
        <v>12</v>
      </c>
      <c r="F9911" s="13">
        <v>19.818782444549313</v>
      </c>
      <c r="G9911" s="13">
        <v>2.8957055214723924</v>
      </c>
      <c r="H9911" s="13">
        <v>4.9230769230769234</v>
      </c>
      <c r="I9911" s="13">
        <v>1.2</v>
      </c>
      <c r="J9911" s="13">
        <v>4.166666666666667</v>
      </c>
      <c r="K9911" s="13">
        <v>0.1</v>
      </c>
      <c r="L9911" s="13">
        <v>20</v>
      </c>
      <c r="M9911" s="13">
        <v>30.833333333333336</v>
      </c>
    </row>
    <row r="9912" spans="2:13">
      <c r="B9912" s="10">
        <v>9909</v>
      </c>
      <c r="C9912" s="13">
        <v>0.6</v>
      </c>
      <c r="D9912" s="13">
        <v>6.666666666666667</v>
      </c>
      <c r="E9912" s="13">
        <v>12.857142857142858</v>
      </c>
      <c r="F9912" s="13">
        <v>20.466844866844866</v>
      </c>
      <c r="G9912" s="13">
        <v>2.4205128205128204</v>
      </c>
      <c r="H9912" s="13">
        <v>5.1891891891891895</v>
      </c>
      <c r="I9912" s="13">
        <v>0.8</v>
      </c>
      <c r="J9912" s="13">
        <v>6.25</v>
      </c>
      <c r="K9912" s="13">
        <v>0.1</v>
      </c>
      <c r="L9912" s="13">
        <v>20</v>
      </c>
      <c r="M9912" s="13">
        <v>32.916666666666671</v>
      </c>
    </row>
    <row r="9913" spans="2:13">
      <c r="B9913" s="10">
        <v>9910</v>
      </c>
      <c r="C9913" s="13">
        <v>1.6</v>
      </c>
      <c r="D9913" s="13">
        <v>2.5</v>
      </c>
      <c r="E9913" s="13">
        <v>13.5</v>
      </c>
      <c r="F9913" s="13">
        <v>25.723569023569024</v>
      </c>
      <c r="G9913" s="13">
        <v>3.496296296296296</v>
      </c>
      <c r="H9913" s="13">
        <v>8.7272727272727266</v>
      </c>
      <c r="I9913" s="13">
        <v>1.6</v>
      </c>
      <c r="J9913" s="13">
        <v>3.125</v>
      </c>
      <c r="K9913" s="13">
        <v>0.8</v>
      </c>
      <c r="L9913" s="13">
        <v>2.5</v>
      </c>
      <c r="M9913" s="13">
        <v>8.125</v>
      </c>
    </row>
    <row r="9914" spans="2:13">
      <c r="B9914" s="10">
        <v>9911</v>
      </c>
      <c r="C9914" s="13">
        <v>0.6</v>
      </c>
      <c r="D9914" s="13">
        <v>6.666666666666667</v>
      </c>
      <c r="E9914" s="13">
        <v>13.170731707317072</v>
      </c>
      <c r="F9914" s="13">
        <v>24.051643388228754</v>
      </c>
      <c r="G9914" s="13">
        <v>3.496296296296296</v>
      </c>
      <c r="H9914" s="13">
        <v>7.384615384615385</v>
      </c>
      <c r="I9914" s="13">
        <v>1.4</v>
      </c>
      <c r="J9914" s="13">
        <v>3.5714285714285716</v>
      </c>
      <c r="K9914" s="13">
        <v>0.1</v>
      </c>
      <c r="L9914" s="13">
        <v>20</v>
      </c>
      <c r="M9914" s="13">
        <v>30.238095238095241</v>
      </c>
    </row>
    <row r="9915" spans="2:13">
      <c r="B9915" s="10">
        <v>9912</v>
      </c>
      <c r="C9915" s="13">
        <v>1.2</v>
      </c>
      <c r="D9915" s="13">
        <v>3.3333333333333335</v>
      </c>
      <c r="E9915" s="13">
        <v>10.588235294117647</v>
      </c>
      <c r="F9915" s="13">
        <v>17.156558993539612</v>
      </c>
      <c r="G9915" s="13">
        <v>2.7283236994219653</v>
      </c>
      <c r="H9915" s="13">
        <v>3.84</v>
      </c>
      <c r="I9915" s="13">
        <v>1.2</v>
      </c>
      <c r="J9915" s="13">
        <v>4.166666666666667</v>
      </c>
      <c r="K9915" s="13">
        <v>0.2</v>
      </c>
      <c r="L9915" s="13">
        <v>10</v>
      </c>
      <c r="M9915" s="13">
        <v>17.5</v>
      </c>
    </row>
    <row r="9916" spans="2:13">
      <c r="B9916" s="10">
        <v>9913</v>
      </c>
      <c r="C9916" s="13">
        <v>0.6</v>
      </c>
      <c r="D9916" s="13">
        <v>6.666666666666667</v>
      </c>
      <c r="E9916" s="13">
        <v>11.25</v>
      </c>
      <c r="F9916" s="13">
        <v>18.518065268065268</v>
      </c>
      <c r="G9916" s="13">
        <v>3.5757575757575761</v>
      </c>
      <c r="H9916" s="13">
        <v>3.6923076923076925</v>
      </c>
      <c r="I9916" s="13">
        <v>1.2</v>
      </c>
      <c r="J9916" s="13">
        <v>4.166666666666667</v>
      </c>
      <c r="K9916" s="13">
        <v>0.2</v>
      </c>
      <c r="L9916" s="13">
        <v>10</v>
      </c>
      <c r="M9916" s="13">
        <v>20.833333333333336</v>
      </c>
    </row>
    <row r="9917" spans="2:13">
      <c r="B9917" s="10">
        <v>9914</v>
      </c>
      <c r="C9917" s="13">
        <v>0.8</v>
      </c>
      <c r="D9917" s="13">
        <v>5</v>
      </c>
      <c r="E9917" s="13">
        <v>13.170731707317072</v>
      </c>
      <c r="F9917" s="13">
        <v>20.73809767468304</v>
      </c>
      <c r="G9917" s="13">
        <v>3.3006993006993004</v>
      </c>
      <c r="H9917" s="13">
        <v>4.2666666666666666</v>
      </c>
      <c r="I9917" s="13">
        <v>1.4</v>
      </c>
      <c r="J9917" s="13">
        <v>3.5714285714285716</v>
      </c>
      <c r="K9917" s="13">
        <v>0.2</v>
      </c>
      <c r="L9917" s="13">
        <v>10</v>
      </c>
      <c r="M9917" s="13">
        <v>18.571428571428569</v>
      </c>
    </row>
    <row r="9918" spans="2:13">
      <c r="B9918" s="10">
        <v>9915</v>
      </c>
      <c r="C9918" s="13">
        <v>0.1</v>
      </c>
      <c r="D9918" s="13">
        <v>40</v>
      </c>
      <c r="E9918" s="13">
        <v>9.8181818181818166</v>
      </c>
      <c r="F9918" s="13">
        <v>17.381451695001523</v>
      </c>
      <c r="G9918" s="13">
        <v>2.5106382978723403</v>
      </c>
      <c r="H9918" s="13">
        <v>5.0526315789473681</v>
      </c>
      <c r="I9918" s="13">
        <v>0.8</v>
      </c>
      <c r="J9918" s="13">
        <v>6.25</v>
      </c>
      <c r="K9918" s="13">
        <v>0.4</v>
      </c>
      <c r="L9918" s="13">
        <v>5</v>
      </c>
      <c r="M9918" s="13">
        <v>51.25</v>
      </c>
    </row>
    <row r="9919" spans="2:13">
      <c r="B9919" s="10">
        <v>9916</v>
      </c>
      <c r="C9919" s="13">
        <v>0.8</v>
      </c>
      <c r="D9919" s="13">
        <v>5</v>
      </c>
      <c r="E9919" s="13">
        <v>10.384615384615385</v>
      </c>
      <c r="F9919" s="13">
        <v>18.049014477585906</v>
      </c>
      <c r="G9919" s="13">
        <v>3.746031746031746</v>
      </c>
      <c r="H9919" s="13">
        <v>3.9183673469387754</v>
      </c>
      <c r="I9919" s="13">
        <v>1.4</v>
      </c>
      <c r="J9919" s="13">
        <v>3.5714285714285716</v>
      </c>
      <c r="K9919" s="13">
        <v>0.2</v>
      </c>
      <c r="L9919" s="13">
        <v>10</v>
      </c>
      <c r="M9919" s="13">
        <v>18.571428571428569</v>
      </c>
    </row>
    <row r="9920" spans="2:13">
      <c r="B9920" s="10">
        <v>9917</v>
      </c>
      <c r="C9920" s="13">
        <v>1.2</v>
      </c>
      <c r="D9920" s="13">
        <v>3.3333333333333335</v>
      </c>
      <c r="E9920" s="13">
        <v>7.8260869565217401</v>
      </c>
      <c r="F9920" s="13">
        <v>13.636958140438345</v>
      </c>
      <c r="G9920" s="13">
        <v>2.9873417721518987</v>
      </c>
      <c r="H9920" s="13">
        <v>2.8235294117647061</v>
      </c>
      <c r="I9920" s="13">
        <v>1.2</v>
      </c>
      <c r="J9920" s="13">
        <v>4.166666666666667</v>
      </c>
      <c r="K9920" s="13">
        <v>0.6</v>
      </c>
      <c r="L9920" s="13">
        <v>3.3333333333333335</v>
      </c>
      <c r="M9920" s="13">
        <v>10.833333333333334</v>
      </c>
    </row>
    <row r="9921" spans="2:13">
      <c r="B9921" s="10">
        <v>9918</v>
      </c>
      <c r="C9921" s="13">
        <v>0.2</v>
      </c>
      <c r="D9921" s="13">
        <v>20</v>
      </c>
      <c r="E9921" s="13">
        <v>15</v>
      </c>
      <c r="F9921" s="13">
        <v>22.886024423337854</v>
      </c>
      <c r="G9921" s="13">
        <v>3.5223880597014925</v>
      </c>
      <c r="H9921" s="13">
        <v>4.3636363636363633</v>
      </c>
      <c r="I9921" s="13">
        <v>1</v>
      </c>
      <c r="J9921" s="13">
        <v>5</v>
      </c>
      <c r="K9921" s="13">
        <v>0.2</v>
      </c>
      <c r="L9921" s="13">
        <v>10</v>
      </c>
      <c r="M9921" s="13">
        <v>35</v>
      </c>
    </row>
    <row r="9922" spans="2:13">
      <c r="B9922" s="10">
        <v>9919</v>
      </c>
      <c r="C9922" s="13">
        <v>1.2</v>
      </c>
      <c r="D9922" s="13">
        <v>3.3333333333333335</v>
      </c>
      <c r="E9922" s="13">
        <v>13.5</v>
      </c>
      <c r="F9922" s="13">
        <v>22.49340659340659</v>
      </c>
      <c r="G9922" s="13">
        <v>2.5934065934065931</v>
      </c>
      <c r="H9922" s="13">
        <v>6.4</v>
      </c>
      <c r="I9922" s="13">
        <v>1</v>
      </c>
      <c r="J9922" s="13">
        <v>5</v>
      </c>
      <c r="K9922" s="13">
        <v>0.6</v>
      </c>
      <c r="L9922" s="13">
        <v>3.3333333333333335</v>
      </c>
      <c r="M9922" s="13">
        <v>11.666666666666668</v>
      </c>
    </row>
    <row r="9923" spans="2:13">
      <c r="B9923" s="10">
        <v>9920</v>
      </c>
      <c r="C9923" s="13">
        <v>0.4</v>
      </c>
      <c r="D9923" s="13">
        <v>10</v>
      </c>
      <c r="E9923" s="13">
        <v>15.428571428571429</v>
      </c>
      <c r="F9923" s="13">
        <v>21.569786535303773</v>
      </c>
      <c r="G9923" s="13">
        <v>2.7126436781609193</v>
      </c>
      <c r="H9923" s="13">
        <v>3.4285714285714284</v>
      </c>
      <c r="I9923" s="13">
        <v>1.2</v>
      </c>
      <c r="J9923" s="13">
        <v>4.166666666666667</v>
      </c>
      <c r="K9923" s="13">
        <v>0.2</v>
      </c>
      <c r="L9923" s="13">
        <v>10</v>
      </c>
      <c r="M9923" s="13">
        <v>24.166666666666668</v>
      </c>
    </row>
    <row r="9924" spans="2:13">
      <c r="B9924" s="10">
        <v>9921</v>
      </c>
      <c r="C9924" s="13">
        <v>0.8</v>
      </c>
      <c r="D9924" s="13">
        <v>5</v>
      </c>
      <c r="E9924" s="13">
        <v>16.875</v>
      </c>
      <c r="F9924" s="13">
        <v>22.96778033794163</v>
      </c>
      <c r="G9924" s="13">
        <v>3.0451612903225804</v>
      </c>
      <c r="H9924" s="13">
        <v>3.0476190476190474</v>
      </c>
      <c r="I9924" s="13">
        <v>0.8</v>
      </c>
      <c r="J9924" s="13">
        <v>6.25</v>
      </c>
      <c r="K9924" s="13">
        <v>0.6</v>
      </c>
      <c r="L9924" s="13">
        <v>3.3333333333333335</v>
      </c>
      <c r="M9924" s="13">
        <v>14.583333333333334</v>
      </c>
    </row>
    <row r="9925" spans="2:13">
      <c r="B9925" s="10">
        <v>9922</v>
      </c>
      <c r="C9925" s="13">
        <v>0.6</v>
      </c>
      <c r="D9925" s="13">
        <v>6.666666666666667</v>
      </c>
      <c r="E9925" s="13">
        <v>13.170731707317072</v>
      </c>
      <c r="F9925" s="13">
        <v>25.235093227344457</v>
      </c>
      <c r="G9925" s="13">
        <v>3.7165354330708662</v>
      </c>
      <c r="H9925" s="13">
        <v>8.3478260869565215</v>
      </c>
      <c r="I9925" s="13">
        <v>0.8</v>
      </c>
      <c r="J9925" s="13">
        <v>6.25</v>
      </c>
      <c r="K9925" s="13">
        <v>0.6</v>
      </c>
      <c r="L9925" s="13">
        <v>3.3333333333333335</v>
      </c>
      <c r="M9925" s="13">
        <v>16.25</v>
      </c>
    </row>
    <row r="9926" spans="2:13">
      <c r="B9926" s="10">
        <v>9923</v>
      </c>
      <c r="C9926" s="13">
        <v>0.4</v>
      </c>
      <c r="D9926" s="13">
        <v>10</v>
      </c>
      <c r="E9926" s="13">
        <v>14.210526315789473</v>
      </c>
      <c r="F9926" s="13">
        <v>22.163443054581233</v>
      </c>
      <c r="G9926" s="13">
        <v>4.330275229357798</v>
      </c>
      <c r="H9926" s="13">
        <v>3.6226415094339623</v>
      </c>
      <c r="I9926" s="13">
        <v>1.2</v>
      </c>
      <c r="J9926" s="13">
        <v>4.166666666666667</v>
      </c>
      <c r="K9926" s="13">
        <v>0.4</v>
      </c>
      <c r="L9926" s="13">
        <v>5</v>
      </c>
      <c r="M9926" s="13">
        <v>19.166666666666668</v>
      </c>
    </row>
    <row r="9927" spans="2:13">
      <c r="B9927" s="10">
        <v>9924</v>
      </c>
      <c r="C9927" s="13">
        <v>0.8</v>
      </c>
      <c r="D9927" s="13">
        <v>5</v>
      </c>
      <c r="E9927" s="13">
        <v>9.6428571428571441</v>
      </c>
      <c r="F9927" s="13">
        <v>16.626159554730986</v>
      </c>
      <c r="G9927" s="13">
        <v>3.0649350649350646</v>
      </c>
      <c r="H9927" s="13">
        <v>3.9183673469387754</v>
      </c>
      <c r="I9927" s="13">
        <v>0.8</v>
      </c>
      <c r="J9927" s="13">
        <v>6.25</v>
      </c>
      <c r="K9927" s="13">
        <v>0.1</v>
      </c>
      <c r="L9927" s="13">
        <v>20</v>
      </c>
      <c r="M9927" s="13">
        <v>31.25</v>
      </c>
    </row>
    <row r="9928" spans="2:13">
      <c r="B9928" s="10">
        <v>9925</v>
      </c>
      <c r="C9928" s="13">
        <v>1</v>
      </c>
      <c r="D9928" s="13">
        <v>4</v>
      </c>
      <c r="E9928" s="13">
        <v>22.5</v>
      </c>
      <c r="F9928" s="13">
        <v>28.34076792772445</v>
      </c>
      <c r="G9928" s="13">
        <v>2.9316770186335406</v>
      </c>
      <c r="H9928" s="13">
        <v>2.9090909090909092</v>
      </c>
      <c r="I9928" s="13">
        <v>1</v>
      </c>
      <c r="J9928" s="13">
        <v>5</v>
      </c>
      <c r="K9928" s="13">
        <v>0.4</v>
      </c>
      <c r="L9928" s="13">
        <v>5</v>
      </c>
      <c r="M9928" s="13">
        <v>14</v>
      </c>
    </row>
    <row r="9929" spans="2:13">
      <c r="B9929" s="10">
        <v>9926</v>
      </c>
      <c r="C9929" s="13">
        <v>0.4</v>
      </c>
      <c r="D9929" s="13">
        <v>10</v>
      </c>
      <c r="E9929" s="13">
        <v>12</v>
      </c>
      <c r="F9929" s="13">
        <v>20.653499520613614</v>
      </c>
      <c r="G9929" s="13">
        <v>3.1677852348993287</v>
      </c>
      <c r="H9929" s="13">
        <v>5.4857142857142858</v>
      </c>
      <c r="I9929" s="13">
        <v>1</v>
      </c>
      <c r="J9929" s="13">
        <v>5</v>
      </c>
      <c r="K9929" s="13">
        <v>0.8</v>
      </c>
      <c r="L9929" s="13">
        <v>2.5</v>
      </c>
      <c r="M9929" s="13">
        <v>17.5</v>
      </c>
    </row>
    <row r="9930" spans="2:13">
      <c r="B9930" s="10">
        <v>9927</v>
      </c>
      <c r="C9930" s="13">
        <v>0.6</v>
      </c>
      <c r="D9930" s="13">
        <v>6.666666666666667</v>
      </c>
      <c r="E9930" s="13">
        <v>7.9411764705882346</v>
      </c>
      <c r="F9930" s="13">
        <v>15.176470588235293</v>
      </c>
      <c r="G9930" s="13">
        <v>3.4705882352941178</v>
      </c>
      <c r="H9930" s="13">
        <v>3.7647058823529411</v>
      </c>
      <c r="I9930" s="13">
        <v>1.6</v>
      </c>
      <c r="J9930" s="13">
        <v>3.125</v>
      </c>
      <c r="K9930" s="13">
        <v>0.6</v>
      </c>
      <c r="L9930" s="13">
        <v>3.3333333333333335</v>
      </c>
      <c r="M9930" s="13">
        <v>13.125000000000002</v>
      </c>
    </row>
    <row r="9931" spans="2:13">
      <c r="B9931" s="10">
        <v>9928</v>
      </c>
      <c r="C9931" s="13">
        <v>0.6</v>
      </c>
      <c r="D9931" s="13">
        <v>6.666666666666667</v>
      </c>
      <c r="E9931" s="13">
        <v>15</v>
      </c>
      <c r="F9931" s="13">
        <v>28.500826446280989</v>
      </c>
      <c r="G9931" s="13">
        <v>3.9008264462809921</v>
      </c>
      <c r="H9931" s="13">
        <v>9.6</v>
      </c>
      <c r="I9931" s="13">
        <v>0.6</v>
      </c>
      <c r="J9931" s="13">
        <v>8.3333333333333339</v>
      </c>
      <c r="K9931" s="13">
        <v>0.8</v>
      </c>
      <c r="L9931" s="13">
        <v>2.5</v>
      </c>
      <c r="M9931" s="13">
        <v>17.5</v>
      </c>
    </row>
    <row r="9932" spans="2:13">
      <c r="B9932" s="10">
        <v>9929</v>
      </c>
      <c r="C9932" s="13">
        <v>0.2</v>
      </c>
      <c r="D9932" s="13">
        <v>20</v>
      </c>
      <c r="E9932" s="13">
        <v>15</v>
      </c>
      <c r="F9932" s="13">
        <v>26.044444444444444</v>
      </c>
      <c r="G9932" s="13">
        <v>3.9333333333333336</v>
      </c>
      <c r="H9932" s="13">
        <v>7.1111111111111107</v>
      </c>
      <c r="I9932" s="13">
        <v>1.2</v>
      </c>
      <c r="J9932" s="13">
        <v>4.166666666666667</v>
      </c>
      <c r="K9932" s="13">
        <v>0.2</v>
      </c>
      <c r="L9932" s="13">
        <v>10</v>
      </c>
      <c r="M9932" s="13">
        <v>34.166666666666671</v>
      </c>
    </row>
    <row r="9933" spans="2:13">
      <c r="B9933" s="10">
        <v>9930</v>
      </c>
      <c r="C9933" s="13">
        <v>0.8</v>
      </c>
      <c r="D9933" s="13">
        <v>5</v>
      </c>
      <c r="E9933" s="13">
        <v>11.020408163265305</v>
      </c>
      <c r="F9933" s="13">
        <v>19.569336038508972</v>
      </c>
      <c r="G9933" s="13">
        <v>3.496296296296296</v>
      </c>
      <c r="H9933" s="13">
        <v>5.0526315789473681</v>
      </c>
      <c r="I9933" s="13">
        <v>1.2</v>
      </c>
      <c r="J9933" s="13">
        <v>4.166666666666667</v>
      </c>
      <c r="K9933" s="13">
        <v>0.4</v>
      </c>
      <c r="L9933" s="13">
        <v>5</v>
      </c>
      <c r="M9933" s="13">
        <v>14.166666666666668</v>
      </c>
    </row>
    <row r="9934" spans="2:13">
      <c r="B9934" s="10">
        <v>9931</v>
      </c>
      <c r="C9934" s="13">
        <v>0.8</v>
      </c>
      <c r="D9934" s="13">
        <v>5</v>
      </c>
      <c r="E9934" s="13">
        <v>12.558139534883722</v>
      </c>
      <c r="F9934" s="13">
        <v>19.67707734061398</v>
      </c>
      <c r="G9934" s="13">
        <v>3.496296296296296</v>
      </c>
      <c r="H9934" s="13">
        <v>3.6226415094339623</v>
      </c>
      <c r="I9934" s="13">
        <v>0.8</v>
      </c>
      <c r="J9934" s="13">
        <v>6.25</v>
      </c>
      <c r="K9934" s="13">
        <v>0.2</v>
      </c>
      <c r="L9934" s="13">
        <v>10</v>
      </c>
      <c r="M9934" s="13">
        <v>21.25</v>
      </c>
    </row>
    <row r="9935" spans="2:13">
      <c r="B9935" s="10">
        <v>9932</v>
      </c>
      <c r="C9935" s="13">
        <v>1</v>
      </c>
      <c r="D9935" s="13">
        <v>4</v>
      </c>
      <c r="E9935" s="13">
        <v>10.588235294117647</v>
      </c>
      <c r="F9935" s="13">
        <v>18.056758296538952</v>
      </c>
      <c r="G9935" s="13">
        <v>4.2142857142857144</v>
      </c>
      <c r="H9935" s="13">
        <v>3.2542372881355934</v>
      </c>
      <c r="I9935" s="13">
        <v>1</v>
      </c>
      <c r="J9935" s="13">
        <v>5</v>
      </c>
      <c r="K9935" s="13">
        <v>0.2</v>
      </c>
      <c r="L9935" s="13">
        <v>10</v>
      </c>
      <c r="M9935" s="13">
        <v>19</v>
      </c>
    </row>
    <row r="9936" spans="2:13">
      <c r="B9936" s="10">
        <v>9933</v>
      </c>
      <c r="C9936" s="13">
        <v>1.2</v>
      </c>
      <c r="D9936" s="13">
        <v>3.3333333333333335</v>
      </c>
      <c r="E9936" s="13">
        <v>8.7096774193548381</v>
      </c>
      <c r="F9936" s="13">
        <v>14.576344086021503</v>
      </c>
      <c r="G9936" s="13">
        <v>2.6666666666666665</v>
      </c>
      <c r="H9936" s="13">
        <v>3.2</v>
      </c>
      <c r="I9936" s="13">
        <v>1.2</v>
      </c>
      <c r="J9936" s="13">
        <v>4.166666666666667</v>
      </c>
      <c r="K9936" s="13">
        <v>0.2</v>
      </c>
      <c r="L9936" s="13">
        <v>10</v>
      </c>
      <c r="M9936" s="13">
        <v>17.5</v>
      </c>
    </row>
    <row r="9937" spans="2:13">
      <c r="B9937" s="10">
        <v>9934</v>
      </c>
      <c r="C9937" s="13">
        <v>0.4</v>
      </c>
      <c r="D9937" s="13">
        <v>10</v>
      </c>
      <c r="E9937" s="13">
        <v>8.8524590163934427</v>
      </c>
      <c r="F9937" s="13">
        <v>16.768262557990504</v>
      </c>
      <c r="G9937" s="13">
        <v>3.2328767123287672</v>
      </c>
      <c r="H9937" s="13">
        <v>4.6829268292682924</v>
      </c>
      <c r="I9937" s="13">
        <v>1</v>
      </c>
      <c r="J9937" s="13">
        <v>5</v>
      </c>
      <c r="K9937" s="13">
        <v>0.2</v>
      </c>
      <c r="L9937" s="13">
        <v>10</v>
      </c>
      <c r="M9937" s="13">
        <v>25</v>
      </c>
    </row>
    <row r="9938" spans="2:13">
      <c r="B9938" s="10">
        <v>9935</v>
      </c>
      <c r="C9938" s="13">
        <v>0.4</v>
      </c>
      <c r="D9938" s="13">
        <v>10</v>
      </c>
      <c r="E9938" s="13">
        <v>12.272727272727273</v>
      </c>
      <c r="F9938" s="13">
        <v>21.744053437601828</v>
      </c>
      <c r="G9938" s="13">
        <v>3.2777777777777777</v>
      </c>
      <c r="H9938" s="13">
        <v>6.193548387096774</v>
      </c>
      <c r="I9938" s="13">
        <v>0.6</v>
      </c>
      <c r="J9938" s="13">
        <v>8.3333333333333339</v>
      </c>
      <c r="K9938" s="13">
        <v>0.4</v>
      </c>
      <c r="L9938" s="13">
        <v>5</v>
      </c>
      <c r="M9938" s="13">
        <v>23.333333333333336</v>
      </c>
    </row>
    <row r="9939" spans="2:13">
      <c r="B9939" s="10">
        <v>9936</v>
      </c>
      <c r="C9939" s="13">
        <v>1.2</v>
      </c>
      <c r="D9939" s="13">
        <v>3.3333333333333335</v>
      </c>
      <c r="E9939" s="13">
        <v>11.25</v>
      </c>
      <c r="F9939" s="13">
        <v>23.693556443556442</v>
      </c>
      <c r="G9939" s="13">
        <v>3.3006993006993004</v>
      </c>
      <c r="H9939" s="13">
        <v>9.1428571428571423</v>
      </c>
      <c r="I9939" s="13">
        <v>1.4</v>
      </c>
      <c r="J9939" s="13">
        <v>3.5714285714285716</v>
      </c>
      <c r="K9939" s="13">
        <v>0.6</v>
      </c>
      <c r="L9939" s="13">
        <v>3.3333333333333335</v>
      </c>
      <c r="M9939" s="13">
        <v>10.238095238095239</v>
      </c>
    </row>
    <row r="9940" spans="2:13">
      <c r="B9940" s="10">
        <v>9937</v>
      </c>
      <c r="C9940" s="13">
        <v>0.6</v>
      </c>
      <c r="D9940" s="13">
        <v>6.666666666666667</v>
      </c>
      <c r="E9940" s="13">
        <v>11.020408163265305</v>
      </c>
      <c r="F9940" s="13">
        <v>21.533371864900726</v>
      </c>
      <c r="G9940" s="13">
        <v>2.165137614678899</v>
      </c>
      <c r="H9940" s="13">
        <v>8.3478260869565215</v>
      </c>
      <c r="I9940" s="13">
        <v>1.2</v>
      </c>
      <c r="J9940" s="13">
        <v>4.166666666666667</v>
      </c>
      <c r="K9940" s="13">
        <v>0.4</v>
      </c>
      <c r="L9940" s="13">
        <v>5</v>
      </c>
      <c r="M9940" s="13">
        <v>15.833333333333334</v>
      </c>
    </row>
    <row r="9941" spans="2:13">
      <c r="B9941" s="10">
        <v>9938</v>
      </c>
      <c r="C9941" s="13">
        <v>1</v>
      </c>
      <c r="D9941" s="13">
        <v>4</v>
      </c>
      <c r="E9941" s="13">
        <v>15</v>
      </c>
      <c r="F9941" s="13">
        <v>21.8273417721519</v>
      </c>
      <c r="G9941" s="13">
        <v>2.9873417721518987</v>
      </c>
      <c r="H9941" s="13">
        <v>3.84</v>
      </c>
      <c r="I9941" s="13">
        <v>1.2</v>
      </c>
      <c r="J9941" s="13">
        <v>4.166666666666667</v>
      </c>
      <c r="K9941" s="13">
        <v>0.6</v>
      </c>
      <c r="L9941" s="13">
        <v>3.3333333333333335</v>
      </c>
      <c r="M9941" s="13">
        <v>11.500000000000002</v>
      </c>
    </row>
    <row r="9942" spans="2:13">
      <c r="B9942" s="10">
        <v>9939</v>
      </c>
      <c r="C9942" s="13">
        <v>0.4</v>
      </c>
      <c r="D9942" s="13">
        <v>10</v>
      </c>
      <c r="E9942" s="13">
        <v>12</v>
      </c>
      <c r="F9942" s="13">
        <v>19.072448155130623</v>
      </c>
      <c r="G9942" s="13">
        <v>2.9873417721518987</v>
      </c>
      <c r="H9942" s="13">
        <v>4.0851063829787231</v>
      </c>
      <c r="I9942" s="13">
        <v>0.2</v>
      </c>
      <c r="J9942" s="13">
        <v>25</v>
      </c>
      <c r="K9942" s="13">
        <v>0.6</v>
      </c>
      <c r="L9942" s="13">
        <v>3.3333333333333335</v>
      </c>
      <c r="M9942" s="13">
        <v>38.333333333333336</v>
      </c>
    </row>
    <row r="9943" spans="2:13">
      <c r="B9943" s="10">
        <v>9940</v>
      </c>
      <c r="C9943" s="13">
        <v>1</v>
      </c>
      <c r="D9943" s="13">
        <v>4</v>
      </c>
      <c r="E9943" s="13">
        <v>12</v>
      </c>
      <c r="F9943" s="13">
        <v>18.20289855072464</v>
      </c>
      <c r="G9943" s="13">
        <v>3.4202898550724639</v>
      </c>
      <c r="H9943" s="13">
        <v>2.7826086956521738</v>
      </c>
      <c r="I9943" s="13">
        <v>0.6</v>
      </c>
      <c r="J9943" s="13">
        <v>8.3333333333333339</v>
      </c>
      <c r="K9943" s="13">
        <v>0.4</v>
      </c>
      <c r="L9943" s="13">
        <v>5</v>
      </c>
      <c r="M9943" s="13">
        <v>17.333333333333336</v>
      </c>
    </row>
    <row r="9944" spans="2:13">
      <c r="B9944" s="10">
        <v>9941</v>
      </c>
      <c r="C9944" s="13">
        <v>0.8</v>
      </c>
      <c r="D9944" s="13">
        <v>5</v>
      </c>
      <c r="E9944" s="13">
        <v>12</v>
      </c>
      <c r="F9944" s="13">
        <v>19.954166666666666</v>
      </c>
      <c r="G9944" s="13">
        <v>3.6875</v>
      </c>
      <c r="H9944" s="13">
        <v>4.2666666666666666</v>
      </c>
      <c r="I9944" s="13">
        <v>0.8</v>
      </c>
      <c r="J9944" s="13">
        <v>6.25</v>
      </c>
      <c r="K9944" s="13">
        <v>0.4</v>
      </c>
      <c r="L9944" s="13">
        <v>5</v>
      </c>
      <c r="M9944" s="13">
        <v>16.25</v>
      </c>
    </row>
    <row r="9945" spans="2:13">
      <c r="B9945" s="10">
        <v>9942</v>
      </c>
      <c r="C9945" s="13">
        <v>0.8</v>
      </c>
      <c r="D9945" s="13">
        <v>5</v>
      </c>
      <c r="E9945" s="13">
        <v>10.188679245283019</v>
      </c>
      <c r="F9945" s="13">
        <v>19.421555957611787</v>
      </c>
      <c r="G9945" s="13">
        <v>3.2328767123287672</v>
      </c>
      <c r="H9945" s="13">
        <v>6</v>
      </c>
      <c r="I9945" s="13">
        <v>1</v>
      </c>
      <c r="J9945" s="13">
        <v>5</v>
      </c>
      <c r="K9945" s="13">
        <v>0.6</v>
      </c>
      <c r="L9945" s="13">
        <v>3.3333333333333335</v>
      </c>
      <c r="M9945" s="13">
        <v>13.333333333333334</v>
      </c>
    </row>
    <row r="9946" spans="2:13">
      <c r="B9946" s="10">
        <v>9943</v>
      </c>
      <c r="C9946" s="13">
        <v>0.2</v>
      </c>
      <c r="D9946" s="13">
        <v>20</v>
      </c>
      <c r="E9946" s="13">
        <v>12.558139534883722</v>
      </c>
      <c r="F9946" s="13">
        <v>18.87346575338961</v>
      </c>
      <c r="G9946" s="13">
        <v>3.1677852348993287</v>
      </c>
      <c r="H9946" s="13">
        <v>3.1475409836065573</v>
      </c>
      <c r="I9946" s="13">
        <v>0.8</v>
      </c>
      <c r="J9946" s="13">
        <v>6.25</v>
      </c>
      <c r="K9946" s="13">
        <v>0.2</v>
      </c>
      <c r="L9946" s="13">
        <v>10</v>
      </c>
      <c r="M9946" s="13">
        <v>36.25</v>
      </c>
    </row>
    <row r="9947" spans="2:13">
      <c r="B9947" s="10">
        <v>9944</v>
      </c>
      <c r="C9947" s="13">
        <v>1</v>
      </c>
      <c r="D9947" s="13">
        <v>4</v>
      </c>
      <c r="E9947" s="13">
        <v>11.020408163265305</v>
      </c>
      <c r="F9947" s="13">
        <v>18.487647690655209</v>
      </c>
      <c r="G9947" s="13">
        <v>3.5488721804511276</v>
      </c>
      <c r="H9947" s="13">
        <v>3.9183673469387754</v>
      </c>
      <c r="I9947" s="13">
        <v>1</v>
      </c>
      <c r="J9947" s="13">
        <v>5</v>
      </c>
      <c r="K9947" s="13">
        <v>0.2</v>
      </c>
      <c r="L9947" s="13">
        <v>10</v>
      </c>
      <c r="M9947" s="13">
        <v>19</v>
      </c>
    </row>
    <row r="9948" spans="2:13">
      <c r="B9948" s="10">
        <v>9945</v>
      </c>
      <c r="C9948" s="13">
        <v>1</v>
      </c>
      <c r="D9948" s="13">
        <v>4</v>
      </c>
      <c r="E9948" s="13">
        <v>9.3103448275862064</v>
      </c>
      <c r="F9948" s="13">
        <v>17.0026525198939</v>
      </c>
      <c r="G9948" s="13">
        <v>4</v>
      </c>
      <c r="H9948" s="13">
        <v>3.6923076923076925</v>
      </c>
      <c r="I9948" s="13">
        <v>1</v>
      </c>
      <c r="J9948" s="13">
        <v>5</v>
      </c>
      <c r="K9948" s="13">
        <v>0.1</v>
      </c>
      <c r="L9948" s="13">
        <v>20</v>
      </c>
      <c r="M9948" s="13">
        <v>29</v>
      </c>
    </row>
    <row r="9949" spans="2:13">
      <c r="B9949" s="10">
        <v>9946</v>
      </c>
      <c r="C9949" s="13">
        <v>0.8</v>
      </c>
      <c r="D9949" s="13">
        <v>5</v>
      </c>
      <c r="E9949" s="13">
        <v>15.882352941176469</v>
      </c>
      <c r="F9949" s="13">
        <v>21.440316816381724</v>
      </c>
      <c r="G9949" s="13">
        <v>2.2476190476190476</v>
      </c>
      <c r="H9949" s="13">
        <v>3.3103448275862069</v>
      </c>
      <c r="I9949" s="13">
        <v>1.4</v>
      </c>
      <c r="J9949" s="13">
        <v>3.5714285714285716</v>
      </c>
      <c r="K9949" s="13">
        <v>0.2</v>
      </c>
      <c r="L9949" s="13">
        <v>10</v>
      </c>
      <c r="M9949" s="13">
        <v>18.571428571428569</v>
      </c>
    </row>
    <row r="9950" spans="2:13">
      <c r="B9950" s="10">
        <v>9947</v>
      </c>
      <c r="C9950" s="13">
        <v>0.6</v>
      </c>
      <c r="D9950" s="13">
        <v>6.666666666666667</v>
      </c>
      <c r="E9950" s="13">
        <v>12.857142857142858</v>
      </c>
      <c r="F9950" s="13">
        <v>19.24407096171802</v>
      </c>
      <c r="G9950" s="13">
        <v>2.6222222222222222</v>
      </c>
      <c r="H9950" s="13">
        <v>3.7647058823529411</v>
      </c>
      <c r="I9950" s="13">
        <v>1</v>
      </c>
      <c r="J9950" s="13">
        <v>5</v>
      </c>
      <c r="K9950" s="13">
        <v>0.6</v>
      </c>
      <c r="L9950" s="13">
        <v>3.3333333333333335</v>
      </c>
      <c r="M9950" s="13">
        <v>15.000000000000002</v>
      </c>
    </row>
    <row r="9951" spans="2:13">
      <c r="B9951" s="10">
        <v>9948</v>
      </c>
      <c r="C9951" s="13">
        <v>1.4</v>
      </c>
      <c r="D9951" s="13">
        <v>2.8571428571428572</v>
      </c>
      <c r="E9951" s="13">
        <v>8.7096774193548381</v>
      </c>
      <c r="F9951" s="13">
        <v>16.057576579018701</v>
      </c>
      <c r="G9951" s="13">
        <v>2.776470588235294</v>
      </c>
      <c r="H9951" s="13">
        <v>4.5714285714285712</v>
      </c>
      <c r="I9951" s="13">
        <v>1</v>
      </c>
      <c r="J9951" s="13">
        <v>5</v>
      </c>
      <c r="K9951" s="13">
        <v>0.8</v>
      </c>
      <c r="L9951" s="13">
        <v>2.5</v>
      </c>
      <c r="M9951" s="13">
        <v>10.357142857142858</v>
      </c>
    </row>
    <row r="9952" spans="2:13">
      <c r="B9952" s="10">
        <v>9949</v>
      </c>
      <c r="C9952" s="13">
        <v>0.8</v>
      </c>
      <c r="D9952" s="13">
        <v>5</v>
      </c>
      <c r="E9952" s="13">
        <v>10.588235294117647</v>
      </c>
      <c r="F9952" s="13">
        <v>29.483940815590039</v>
      </c>
      <c r="G9952" s="13">
        <v>2.8957055214723924</v>
      </c>
      <c r="H9952" s="13">
        <v>16</v>
      </c>
      <c r="I9952" s="13">
        <v>0.4</v>
      </c>
      <c r="J9952" s="13">
        <v>12.5</v>
      </c>
      <c r="K9952" s="13">
        <v>0.6</v>
      </c>
      <c r="L9952" s="13">
        <v>3.3333333333333335</v>
      </c>
      <c r="M9952" s="13">
        <v>20.833333333333332</v>
      </c>
    </row>
    <row r="9953" spans="2:13">
      <c r="B9953" s="10">
        <v>9950</v>
      </c>
      <c r="C9953" s="13">
        <v>0.8</v>
      </c>
      <c r="D9953" s="13">
        <v>5</v>
      </c>
      <c r="E9953" s="13">
        <v>15</v>
      </c>
      <c r="F9953" s="13">
        <v>21.8273417721519</v>
      </c>
      <c r="G9953" s="13">
        <v>2.9873417721518987</v>
      </c>
      <c r="H9953" s="13">
        <v>3.84</v>
      </c>
      <c r="I9953" s="13">
        <v>1.2</v>
      </c>
      <c r="J9953" s="13">
        <v>4.166666666666667</v>
      </c>
      <c r="K9953" s="13">
        <v>0.2</v>
      </c>
      <c r="L9953" s="13">
        <v>10</v>
      </c>
      <c r="M9953" s="13">
        <v>19.166666666666668</v>
      </c>
    </row>
    <row r="9954" spans="2:13">
      <c r="B9954" s="10">
        <v>9951</v>
      </c>
      <c r="C9954" s="13">
        <v>0.4</v>
      </c>
      <c r="D9954" s="13">
        <v>10</v>
      </c>
      <c r="E9954" s="13">
        <v>9.473684210526315</v>
      </c>
      <c r="F9954" s="13">
        <v>16.049560621696845</v>
      </c>
      <c r="G9954" s="13">
        <v>3.0849673202614376</v>
      </c>
      <c r="H9954" s="13">
        <v>3.4909090909090907</v>
      </c>
      <c r="I9954" s="13">
        <v>1.4</v>
      </c>
      <c r="J9954" s="13">
        <v>3.5714285714285716</v>
      </c>
      <c r="K9954" s="13">
        <v>0.4</v>
      </c>
      <c r="L9954" s="13">
        <v>5</v>
      </c>
      <c r="M9954" s="13">
        <v>18.571428571428569</v>
      </c>
    </row>
    <row r="9955" spans="2:13">
      <c r="B9955" s="10">
        <v>9952</v>
      </c>
      <c r="C9955" s="13">
        <v>0.6</v>
      </c>
      <c r="D9955" s="13">
        <v>6.666666666666667</v>
      </c>
      <c r="E9955" s="13">
        <v>12.272727272727273</v>
      </c>
      <c r="F9955" s="13">
        <v>21.525809216164546</v>
      </c>
      <c r="G9955" s="13">
        <v>2.3959390862944163</v>
      </c>
      <c r="H9955" s="13">
        <v>6.8571428571428568</v>
      </c>
      <c r="I9955" s="13">
        <v>1.2</v>
      </c>
      <c r="J9955" s="13">
        <v>4.166666666666667</v>
      </c>
      <c r="K9955" s="13">
        <v>0.2</v>
      </c>
      <c r="L9955" s="13">
        <v>10</v>
      </c>
      <c r="M9955" s="13">
        <v>20.833333333333336</v>
      </c>
    </row>
    <row r="9956" spans="2:13">
      <c r="B9956" s="10">
        <v>9953</v>
      </c>
      <c r="C9956" s="13">
        <v>1</v>
      </c>
      <c r="D9956" s="13">
        <v>4</v>
      </c>
      <c r="E9956" s="13">
        <v>9</v>
      </c>
      <c r="F9956" s="13">
        <v>17.313696060037522</v>
      </c>
      <c r="G9956" s="13">
        <v>3.6307692307692307</v>
      </c>
      <c r="H9956" s="13">
        <v>4.6829268292682924</v>
      </c>
      <c r="I9956" s="13">
        <v>1.2</v>
      </c>
      <c r="J9956" s="13">
        <v>4.166666666666667</v>
      </c>
      <c r="K9956" s="13">
        <v>0.4</v>
      </c>
      <c r="L9956" s="13">
        <v>5</v>
      </c>
      <c r="M9956" s="13">
        <v>13.166666666666668</v>
      </c>
    </row>
    <row r="9957" spans="2:13">
      <c r="B9957" s="10">
        <v>9954</v>
      </c>
      <c r="C9957" s="13">
        <v>0.8</v>
      </c>
      <c r="D9957" s="13">
        <v>5</v>
      </c>
      <c r="E9957" s="13">
        <v>15</v>
      </c>
      <c r="F9957" s="13">
        <v>20.875562218890554</v>
      </c>
      <c r="G9957" s="13">
        <v>2.5652173913043477</v>
      </c>
      <c r="H9957" s="13">
        <v>3.3103448275862069</v>
      </c>
      <c r="I9957" s="13">
        <v>0.6</v>
      </c>
      <c r="J9957" s="13">
        <v>8.3333333333333339</v>
      </c>
      <c r="K9957" s="13">
        <v>0.8</v>
      </c>
      <c r="L9957" s="13">
        <v>2.5</v>
      </c>
      <c r="M9957" s="13">
        <v>15.833333333333334</v>
      </c>
    </row>
    <row r="9958" spans="2:13">
      <c r="B9958" s="10">
        <v>9955</v>
      </c>
      <c r="C9958" s="13">
        <v>0.4</v>
      </c>
      <c r="D9958" s="13">
        <v>10</v>
      </c>
      <c r="E9958" s="13">
        <v>11.739130434782609</v>
      </c>
      <c r="F9958" s="13">
        <v>17.667923004442052</v>
      </c>
      <c r="G9958" s="13">
        <v>3.1052631578947372</v>
      </c>
      <c r="H9958" s="13">
        <v>2.8235294117647061</v>
      </c>
      <c r="I9958" s="13">
        <v>1.2</v>
      </c>
      <c r="J9958" s="13">
        <v>4.166666666666667</v>
      </c>
      <c r="K9958" s="13">
        <v>0.6</v>
      </c>
      <c r="L9958" s="13">
        <v>3.3333333333333335</v>
      </c>
      <c r="M9958" s="13">
        <v>17.5</v>
      </c>
    </row>
    <row r="9959" spans="2:13">
      <c r="B9959" s="10">
        <v>9956</v>
      </c>
      <c r="C9959" s="13">
        <v>0.8</v>
      </c>
      <c r="D9959" s="13">
        <v>5</v>
      </c>
      <c r="E9959" s="13">
        <v>11.739130434782609</v>
      </c>
      <c r="F9959" s="13">
        <v>21.186167395344246</v>
      </c>
      <c r="G9959" s="13">
        <v>2.8263473053892216</v>
      </c>
      <c r="H9959" s="13">
        <v>6.6206896551724137</v>
      </c>
      <c r="I9959" s="13">
        <v>1.4</v>
      </c>
      <c r="J9959" s="13">
        <v>3.5714285714285716</v>
      </c>
      <c r="K9959" s="13">
        <v>0.4</v>
      </c>
      <c r="L9959" s="13">
        <v>5</v>
      </c>
      <c r="M9959" s="13">
        <v>13.571428571428571</v>
      </c>
    </row>
    <row r="9960" spans="2:13">
      <c r="B9960" s="10">
        <v>9957</v>
      </c>
      <c r="C9960" s="13">
        <v>0.4</v>
      </c>
      <c r="D9960" s="13">
        <v>10</v>
      </c>
      <c r="E9960" s="13">
        <v>15.428571428571429</v>
      </c>
      <c r="F9960" s="13">
        <v>21.37792865490567</v>
      </c>
      <c r="G9960" s="13">
        <v>3.1258278145695364</v>
      </c>
      <c r="H9960" s="13">
        <v>2.8235294117647061</v>
      </c>
      <c r="I9960" s="13">
        <v>1.2</v>
      </c>
      <c r="J9960" s="13">
        <v>4.166666666666667</v>
      </c>
      <c r="K9960" s="13">
        <v>0.6</v>
      </c>
      <c r="L9960" s="13">
        <v>3.3333333333333335</v>
      </c>
      <c r="M9960" s="13">
        <v>17.5</v>
      </c>
    </row>
    <row r="9961" spans="2:13">
      <c r="B9961" s="10">
        <v>9958</v>
      </c>
      <c r="C9961" s="13">
        <v>0.6</v>
      </c>
      <c r="D9961" s="13">
        <v>6.666666666666667</v>
      </c>
      <c r="E9961" s="13">
        <v>11.48936170212766</v>
      </c>
      <c r="F9961" s="13">
        <v>20.723521481741983</v>
      </c>
      <c r="G9961" s="13">
        <v>3.9008264462809921</v>
      </c>
      <c r="H9961" s="13">
        <v>5.333333333333333</v>
      </c>
      <c r="I9961" s="13">
        <v>0.6</v>
      </c>
      <c r="J9961" s="13">
        <v>8.3333333333333339</v>
      </c>
      <c r="K9961" s="13">
        <v>0.8</v>
      </c>
      <c r="L9961" s="13">
        <v>2.5</v>
      </c>
      <c r="M9961" s="13">
        <v>17.5</v>
      </c>
    </row>
    <row r="9962" spans="2:13">
      <c r="B9962" s="10">
        <v>9959</v>
      </c>
      <c r="C9962" s="13">
        <v>0.6</v>
      </c>
      <c r="D9962" s="13">
        <v>6.666666666666667</v>
      </c>
      <c r="E9962" s="13">
        <v>16.363636363636363</v>
      </c>
      <c r="F9962" s="13">
        <v>24.622564935064936</v>
      </c>
      <c r="G9962" s="13">
        <v>3.6875</v>
      </c>
      <c r="H9962" s="13">
        <v>4.5714285714285712</v>
      </c>
      <c r="I9962" s="13">
        <v>0.8</v>
      </c>
      <c r="J9962" s="13">
        <v>6.25</v>
      </c>
      <c r="K9962" s="13">
        <v>0.2</v>
      </c>
      <c r="L9962" s="13">
        <v>10</v>
      </c>
      <c r="M9962" s="13">
        <v>22.916666666666668</v>
      </c>
    </row>
    <row r="9963" spans="2:13">
      <c r="B9963" s="10">
        <v>9960</v>
      </c>
      <c r="C9963" s="13">
        <v>1</v>
      </c>
      <c r="D9963" s="13">
        <v>4</v>
      </c>
      <c r="E9963" s="13">
        <v>12</v>
      </c>
      <c r="F9963" s="13">
        <v>17.634408602150536</v>
      </c>
      <c r="G9963" s="13">
        <v>2.5376344086021505</v>
      </c>
      <c r="H9963" s="13">
        <v>3.096774193548387</v>
      </c>
      <c r="I9963" s="13">
        <v>1.4</v>
      </c>
      <c r="J9963" s="13">
        <v>3.5714285714285716</v>
      </c>
      <c r="K9963" s="13">
        <v>0.1</v>
      </c>
      <c r="L9963" s="13">
        <v>20</v>
      </c>
      <c r="M9963" s="13">
        <v>27.571428571428569</v>
      </c>
    </row>
    <row r="9964" spans="2:13">
      <c r="B9964" s="10">
        <v>9961</v>
      </c>
      <c r="C9964" s="13">
        <v>0.6</v>
      </c>
      <c r="D9964" s="13">
        <v>6.666666666666667</v>
      </c>
      <c r="E9964" s="13">
        <v>16.363636363636363</v>
      </c>
      <c r="F9964" s="13">
        <v>24.694045720361508</v>
      </c>
      <c r="G9964" s="13">
        <v>3.2777777777777777</v>
      </c>
      <c r="H9964" s="13">
        <v>5.0526315789473681</v>
      </c>
      <c r="I9964" s="13">
        <v>0.6</v>
      </c>
      <c r="J9964" s="13">
        <v>8.3333333333333339</v>
      </c>
      <c r="K9964" s="13">
        <v>0.6</v>
      </c>
      <c r="L9964" s="13">
        <v>3.3333333333333335</v>
      </c>
      <c r="M9964" s="13">
        <v>18.333333333333332</v>
      </c>
    </row>
    <row r="9965" spans="2:13">
      <c r="B9965" s="10">
        <v>9962</v>
      </c>
      <c r="C9965" s="13">
        <v>0.8</v>
      </c>
      <c r="D9965" s="13">
        <v>5</v>
      </c>
      <c r="E9965" s="13">
        <v>14.594594594594593</v>
      </c>
      <c r="F9965" s="13">
        <v>21.371065182829888</v>
      </c>
      <c r="G9965" s="13">
        <v>2.776470588235294</v>
      </c>
      <c r="H9965" s="13">
        <v>4</v>
      </c>
      <c r="I9965" s="13">
        <v>0.8</v>
      </c>
      <c r="J9965" s="13">
        <v>6.25</v>
      </c>
      <c r="K9965" s="13">
        <v>0.2</v>
      </c>
      <c r="L9965" s="13">
        <v>10</v>
      </c>
      <c r="M9965" s="13">
        <v>21.25</v>
      </c>
    </row>
    <row r="9966" spans="2:13">
      <c r="B9966" s="10">
        <v>9963</v>
      </c>
      <c r="C9966" s="13">
        <v>0.4</v>
      </c>
      <c r="D9966" s="13">
        <v>10</v>
      </c>
      <c r="E9966" s="13">
        <v>13.170731707317072</v>
      </c>
      <c r="F9966" s="13">
        <v>20.988275566966195</v>
      </c>
      <c r="G9966" s="13">
        <v>2.4842105263157896</v>
      </c>
      <c r="H9966" s="13">
        <v>5.333333333333333</v>
      </c>
      <c r="I9966" s="13">
        <v>0.8</v>
      </c>
      <c r="J9966" s="13">
        <v>6.25</v>
      </c>
      <c r="K9966" s="13">
        <v>0.4</v>
      </c>
      <c r="L9966" s="13">
        <v>5</v>
      </c>
      <c r="M9966" s="13">
        <v>21.25</v>
      </c>
    </row>
    <row r="9967" spans="2:13">
      <c r="B9967" s="10">
        <v>9964</v>
      </c>
      <c r="C9967" s="13">
        <v>0.8</v>
      </c>
      <c r="D9967" s="13">
        <v>5</v>
      </c>
      <c r="E9967" s="13">
        <v>15.882352941176469</v>
      </c>
      <c r="F9967" s="13">
        <v>23.792771636405291</v>
      </c>
      <c r="G9967" s="13">
        <v>2.9873417721518987</v>
      </c>
      <c r="H9967" s="13">
        <v>4.9230769230769234</v>
      </c>
      <c r="I9967" s="13">
        <v>1</v>
      </c>
      <c r="J9967" s="13">
        <v>5</v>
      </c>
      <c r="K9967" s="13">
        <v>0.6</v>
      </c>
      <c r="L9967" s="13">
        <v>3.3333333333333335</v>
      </c>
      <c r="M9967" s="13">
        <v>13.333333333333334</v>
      </c>
    </row>
    <row r="9968" spans="2:13">
      <c r="B9968" s="10">
        <v>9965</v>
      </c>
      <c r="C9968" s="13">
        <v>1</v>
      </c>
      <c r="D9968" s="13">
        <v>4</v>
      </c>
      <c r="E9968" s="13">
        <v>12</v>
      </c>
      <c r="F9968" s="13">
        <v>21.72765072765073</v>
      </c>
      <c r="G9968" s="13">
        <v>4.5384615384615383</v>
      </c>
      <c r="H9968" s="13">
        <v>5.1891891891891895</v>
      </c>
      <c r="I9968" s="13">
        <v>1</v>
      </c>
      <c r="J9968" s="13">
        <v>5</v>
      </c>
      <c r="K9968" s="13">
        <v>0.6</v>
      </c>
      <c r="L9968" s="13">
        <v>3.3333333333333335</v>
      </c>
      <c r="M9968" s="13">
        <v>12.333333333333334</v>
      </c>
    </row>
    <row r="9969" spans="2:13">
      <c r="B9969" s="10">
        <v>9966</v>
      </c>
      <c r="C9969" s="13">
        <v>0.8</v>
      </c>
      <c r="D9969" s="13">
        <v>5</v>
      </c>
      <c r="E9969" s="13">
        <v>8.8524590163934427</v>
      </c>
      <c r="F9969" s="13">
        <v>15.388680772740987</v>
      </c>
      <c r="G9969" s="13">
        <v>2.9135802469135803</v>
      </c>
      <c r="H9969" s="13">
        <v>3.6226415094339623</v>
      </c>
      <c r="I9969" s="13">
        <v>0.8</v>
      </c>
      <c r="J9969" s="13">
        <v>6.25</v>
      </c>
      <c r="K9969" s="13">
        <v>0.1</v>
      </c>
      <c r="L9969" s="13">
        <v>20</v>
      </c>
      <c r="M9969" s="13">
        <v>31.25</v>
      </c>
    </row>
    <row r="9970" spans="2:13">
      <c r="B9970" s="10">
        <v>9967</v>
      </c>
      <c r="C9970" s="13">
        <v>0.8</v>
      </c>
      <c r="D9970" s="13">
        <v>5</v>
      </c>
      <c r="E9970" s="13">
        <v>8.1818181818181817</v>
      </c>
      <c r="F9970" s="13">
        <v>16.671706671706673</v>
      </c>
      <c r="G9970" s="13">
        <v>3.3006993006993004</v>
      </c>
      <c r="H9970" s="13">
        <v>5.1891891891891895</v>
      </c>
      <c r="I9970" s="13">
        <v>0.8</v>
      </c>
      <c r="J9970" s="13">
        <v>6.25</v>
      </c>
      <c r="K9970" s="13">
        <v>0.2</v>
      </c>
      <c r="L9970" s="13">
        <v>10</v>
      </c>
      <c r="M9970" s="13">
        <v>21.25</v>
      </c>
    </row>
    <row r="9971" spans="2:13">
      <c r="B9971" s="10">
        <v>9968</v>
      </c>
      <c r="C9971" s="13">
        <v>0.4</v>
      </c>
      <c r="D9971" s="13">
        <v>10</v>
      </c>
      <c r="E9971" s="13">
        <v>10.188679245283019</v>
      </c>
      <c r="F9971" s="13">
        <v>19.508055446949328</v>
      </c>
      <c r="G9971" s="13">
        <v>3.1258278145695364</v>
      </c>
      <c r="H9971" s="13">
        <v>6.193548387096774</v>
      </c>
      <c r="I9971" s="13">
        <v>1</v>
      </c>
      <c r="J9971" s="13">
        <v>5</v>
      </c>
      <c r="K9971" s="13">
        <v>0.2</v>
      </c>
      <c r="L9971" s="13">
        <v>10</v>
      </c>
      <c r="M9971" s="13">
        <v>25</v>
      </c>
    </row>
    <row r="9972" spans="2:13">
      <c r="B9972" s="10">
        <v>9969</v>
      </c>
      <c r="C9972" s="13">
        <v>0.6</v>
      </c>
      <c r="D9972" s="13">
        <v>6.666666666666667</v>
      </c>
      <c r="E9972" s="13">
        <v>13.846153846153847</v>
      </c>
      <c r="F9972" s="13">
        <v>22.253171390013495</v>
      </c>
      <c r="G9972" s="13">
        <v>4.1403508771929829</v>
      </c>
      <c r="H9972" s="13">
        <v>4.2666666666666666</v>
      </c>
      <c r="I9972" s="13">
        <v>1.2</v>
      </c>
      <c r="J9972" s="13">
        <v>4.166666666666667</v>
      </c>
      <c r="K9972" s="13">
        <v>0.2</v>
      </c>
      <c r="L9972" s="13">
        <v>10</v>
      </c>
      <c r="M9972" s="13">
        <v>20.833333333333336</v>
      </c>
    </row>
    <row r="9973" spans="2:13">
      <c r="B9973" s="10">
        <v>9970</v>
      </c>
      <c r="C9973" s="13">
        <v>0.4</v>
      </c>
      <c r="D9973" s="13">
        <v>10</v>
      </c>
      <c r="E9973" s="13">
        <v>11.739130434782609</v>
      </c>
      <c r="F9973" s="13">
        <v>18.484889180541355</v>
      </c>
      <c r="G9973" s="13">
        <v>4.2522522522522523</v>
      </c>
      <c r="H9973" s="13">
        <v>2.4935064935064934</v>
      </c>
      <c r="I9973" s="13">
        <v>1</v>
      </c>
      <c r="J9973" s="13">
        <v>5</v>
      </c>
      <c r="K9973" s="13">
        <v>0.2</v>
      </c>
      <c r="L9973" s="13">
        <v>10</v>
      </c>
      <c r="M9973" s="13">
        <v>25</v>
      </c>
    </row>
    <row r="9974" spans="2:13">
      <c r="B9974" s="10">
        <v>9971</v>
      </c>
      <c r="C9974" s="13">
        <v>1</v>
      </c>
      <c r="D9974" s="13">
        <v>4</v>
      </c>
      <c r="E9974" s="13">
        <v>15.882352941176469</v>
      </c>
      <c r="F9974" s="13">
        <v>21.947288006111535</v>
      </c>
      <c r="G9974" s="13">
        <v>3.0649350649350646</v>
      </c>
      <c r="H9974" s="13">
        <v>3</v>
      </c>
      <c r="I9974" s="13">
        <v>1</v>
      </c>
      <c r="J9974" s="13">
        <v>5</v>
      </c>
      <c r="K9974" s="13">
        <v>0.1</v>
      </c>
      <c r="L9974" s="13">
        <v>20</v>
      </c>
      <c r="M9974" s="13">
        <v>29</v>
      </c>
    </row>
    <row r="9975" spans="2:13">
      <c r="B9975" s="10">
        <v>9972</v>
      </c>
      <c r="C9975" s="13">
        <v>0.8</v>
      </c>
      <c r="D9975" s="13">
        <v>5</v>
      </c>
      <c r="E9975" s="13">
        <v>20</v>
      </c>
      <c r="F9975" s="13">
        <v>27.186324786324789</v>
      </c>
      <c r="G9975" s="13">
        <v>3.6307692307692307</v>
      </c>
      <c r="H9975" s="13">
        <v>3.5555555555555554</v>
      </c>
      <c r="I9975" s="13">
        <v>0.8</v>
      </c>
      <c r="J9975" s="13">
        <v>6.25</v>
      </c>
      <c r="K9975" s="13">
        <v>0.2</v>
      </c>
      <c r="L9975" s="13">
        <v>10</v>
      </c>
      <c r="M9975" s="13">
        <v>21.25</v>
      </c>
    </row>
    <row r="9976" spans="2:13">
      <c r="B9976" s="10">
        <v>9973</v>
      </c>
      <c r="C9976" s="13">
        <v>0.8</v>
      </c>
      <c r="D9976" s="13">
        <v>5</v>
      </c>
      <c r="E9976" s="13">
        <v>11.25</v>
      </c>
      <c r="F9976" s="13">
        <v>17.967948717948719</v>
      </c>
      <c r="G9976" s="13">
        <v>3.0256410256410255</v>
      </c>
      <c r="H9976" s="13">
        <v>3.6923076923076925</v>
      </c>
      <c r="I9976" s="13">
        <v>0.8</v>
      </c>
      <c r="J9976" s="13">
        <v>6.25</v>
      </c>
      <c r="K9976" s="13">
        <v>0.1</v>
      </c>
      <c r="L9976" s="13">
        <v>20</v>
      </c>
      <c r="M9976" s="13">
        <v>31.25</v>
      </c>
    </row>
    <row r="9977" spans="2:13">
      <c r="B9977" s="10">
        <v>9974</v>
      </c>
      <c r="C9977" s="13">
        <v>1.2</v>
      </c>
      <c r="D9977" s="13">
        <v>3.3333333333333335</v>
      </c>
      <c r="E9977" s="13">
        <v>12.857142857142858</v>
      </c>
      <c r="F9977" s="13">
        <v>20.772946398739919</v>
      </c>
      <c r="G9977" s="13">
        <v>3.2328767123287672</v>
      </c>
      <c r="H9977" s="13">
        <v>4.6829268292682924</v>
      </c>
      <c r="I9977" s="13">
        <v>1</v>
      </c>
      <c r="J9977" s="13">
        <v>5</v>
      </c>
      <c r="K9977" s="13">
        <v>0.4</v>
      </c>
      <c r="L9977" s="13">
        <v>5</v>
      </c>
      <c r="M9977" s="13">
        <v>13.333333333333334</v>
      </c>
    </row>
    <row r="9978" spans="2:13">
      <c r="B9978" s="10">
        <v>9975</v>
      </c>
      <c r="C9978" s="13">
        <v>0.8</v>
      </c>
      <c r="D9978" s="13">
        <v>5</v>
      </c>
      <c r="E9978" s="13">
        <v>11.25</v>
      </c>
      <c r="F9978" s="13">
        <v>16.144461859979103</v>
      </c>
      <c r="G9978" s="13">
        <v>2.7126436781609193</v>
      </c>
      <c r="H9978" s="13">
        <v>2.1818181818181817</v>
      </c>
      <c r="I9978" s="13">
        <v>1</v>
      </c>
      <c r="J9978" s="13">
        <v>5</v>
      </c>
      <c r="K9978" s="13">
        <v>0.4</v>
      </c>
      <c r="L9978" s="13">
        <v>5</v>
      </c>
      <c r="M9978" s="13">
        <v>15</v>
      </c>
    </row>
    <row r="9979" spans="2:13">
      <c r="B9979" s="10">
        <v>9976</v>
      </c>
      <c r="C9979" s="13">
        <v>0.8</v>
      </c>
      <c r="D9979" s="13">
        <v>5</v>
      </c>
      <c r="E9979" s="13">
        <v>9.1525423728813564</v>
      </c>
      <c r="F9979" s="13">
        <v>16.604227766139783</v>
      </c>
      <c r="G9979" s="13">
        <v>2.6516853932584272</v>
      </c>
      <c r="H9979" s="13">
        <v>4.8</v>
      </c>
      <c r="I9979" s="13">
        <v>1.2</v>
      </c>
      <c r="J9979" s="13">
        <v>4.166666666666667</v>
      </c>
      <c r="K9979" s="13">
        <v>0.6</v>
      </c>
      <c r="L9979" s="13">
        <v>3.3333333333333335</v>
      </c>
      <c r="M9979" s="13">
        <v>12.500000000000002</v>
      </c>
    </row>
    <row r="9980" spans="2:13">
      <c r="B9980" s="10">
        <v>9977</v>
      </c>
      <c r="C9980" s="13">
        <v>0.4</v>
      </c>
      <c r="D9980" s="13">
        <v>10</v>
      </c>
      <c r="E9980" s="13">
        <v>12</v>
      </c>
      <c r="F9980" s="13">
        <v>19.087493290391841</v>
      </c>
      <c r="G9980" s="13">
        <v>2.9135802469135803</v>
      </c>
      <c r="H9980" s="13">
        <v>4.1739130434782608</v>
      </c>
      <c r="I9980" s="13">
        <v>1.2</v>
      </c>
      <c r="J9980" s="13">
        <v>4.166666666666667</v>
      </c>
      <c r="K9980" s="13">
        <v>0.2</v>
      </c>
      <c r="L9980" s="13">
        <v>10</v>
      </c>
      <c r="M9980" s="13">
        <v>24.166666666666668</v>
      </c>
    </row>
    <row r="9981" spans="2:13">
      <c r="B9981" s="10">
        <v>9978</v>
      </c>
      <c r="C9981" s="13">
        <v>0.4</v>
      </c>
      <c r="D9981" s="13">
        <v>10</v>
      </c>
      <c r="E9981" s="13">
        <v>21.6</v>
      </c>
      <c r="F9981" s="13">
        <v>28.617024426350852</v>
      </c>
      <c r="G9981" s="13">
        <v>2.4455958549222796</v>
      </c>
      <c r="H9981" s="13">
        <v>4.5714285714285712</v>
      </c>
      <c r="I9981" s="13">
        <v>1.2</v>
      </c>
      <c r="J9981" s="13">
        <v>4.166666666666667</v>
      </c>
      <c r="K9981" s="13">
        <v>0.2</v>
      </c>
      <c r="L9981" s="13">
        <v>10</v>
      </c>
      <c r="M9981" s="13">
        <v>24.166666666666668</v>
      </c>
    </row>
    <row r="9982" spans="2:13">
      <c r="B9982" s="10">
        <v>9979</v>
      </c>
      <c r="C9982" s="13">
        <v>0.8</v>
      </c>
      <c r="D9982" s="13">
        <v>5</v>
      </c>
      <c r="E9982" s="13">
        <v>11.739130434782609</v>
      </c>
      <c r="F9982" s="13">
        <v>19.806855302507479</v>
      </c>
      <c r="G9982" s="13">
        <v>3.496296296296296</v>
      </c>
      <c r="H9982" s="13">
        <v>4.5714285714285712</v>
      </c>
      <c r="I9982" s="13">
        <v>0.8</v>
      </c>
      <c r="J9982" s="13">
        <v>6.25</v>
      </c>
      <c r="K9982" s="13">
        <v>0.8</v>
      </c>
      <c r="L9982" s="13">
        <v>2.5</v>
      </c>
      <c r="M9982" s="13">
        <v>13.75</v>
      </c>
    </row>
    <row r="9983" spans="2:13">
      <c r="B9983" s="10">
        <v>9980</v>
      </c>
      <c r="C9983" s="13">
        <v>0.2</v>
      </c>
      <c r="D9983" s="13">
        <v>20</v>
      </c>
      <c r="E9983" s="13">
        <v>11.25</v>
      </c>
      <c r="F9983" s="13">
        <v>19.643665158371043</v>
      </c>
      <c r="G9983" s="13">
        <v>3.4705882352941178</v>
      </c>
      <c r="H9983" s="13">
        <v>4.9230769230769234</v>
      </c>
      <c r="I9983" s="13">
        <v>1.2</v>
      </c>
      <c r="J9983" s="13">
        <v>4.166666666666667</v>
      </c>
      <c r="K9983" s="13">
        <v>0.8</v>
      </c>
      <c r="L9983" s="13">
        <v>2.5</v>
      </c>
      <c r="M9983" s="13">
        <v>26.666666666666668</v>
      </c>
    </row>
    <row r="9984" spans="2:13">
      <c r="B9984" s="10">
        <v>9981</v>
      </c>
      <c r="C9984" s="13">
        <v>1</v>
      </c>
      <c r="D9984" s="13">
        <v>4</v>
      </c>
      <c r="E9984" s="13">
        <v>14.594594594594593</v>
      </c>
      <c r="F9984" s="13">
        <v>19.811985898942417</v>
      </c>
      <c r="G9984" s="13">
        <v>2.9316770186335406</v>
      </c>
      <c r="H9984" s="13">
        <v>2.2857142857142856</v>
      </c>
      <c r="I9984" s="13">
        <v>0.8</v>
      </c>
      <c r="J9984" s="13">
        <v>6.25</v>
      </c>
      <c r="K9984" s="13">
        <v>0.2</v>
      </c>
      <c r="L9984" s="13">
        <v>10</v>
      </c>
      <c r="M9984" s="13">
        <v>20.25</v>
      </c>
    </row>
    <row r="9985" spans="2:13">
      <c r="B9985" s="10">
        <v>9982</v>
      </c>
      <c r="C9985" s="13">
        <v>0.6</v>
      </c>
      <c r="D9985" s="13">
        <v>6.666666666666667</v>
      </c>
      <c r="E9985" s="13">
        <v>21.6</v>
      </c>
      <c r="F9985" s="13">
        <v>28.607785234899328</v>
      </c>
      <c r="G9985" s="13">
        <v>3.1677852348993287</v>
      </c>
      <c r="H9985" s="13">
        <v>3.84</v>
      </c>
      <c r="I9985" s="13">
        <v>1.4</v>
      </c>
      <c r="J9985" s="13">
        <v>3.5714285714285716</v>
      </c>
      <c r="K9985" s="13">
        <v>0.4</v>
      </c>
      <c r="L9985" s="13">
        <v>5</v>
      </c>
      <c r="M9985" s="13">
        <v>15.238095238095239</v>
      </c>
    </row>
    <row r="9986" spans="2:13">
      <c r="B9986" s="10">
        <v>9983</v>
      </c>
      <c r="C9986" s="13">
        <v>1.2</v>
      </c>
      <c r="D9986" s="13">
        <v>3.3333333333333335</v>
      </c>
      <c r="E9986" s="13">
        <v>10.588235294117647</v>
      </c>
      <c r="F9986" s="13">
        <v>16.821269865180387</v>
      </c>
      <c r="G9986" s="13">
        <v>3.3239436619718314</v>
      </c>
      <c r="H9986" s="13">
        <v>2.9090909090909092</v>
      </c>
      <c r="I9986" s="13">
        <v>0.8</v>
      </c>
      <c r="J9986" s="13">
        <v>6.25</v>
      </c>
      <c r="K9986" s="13">
        <v>0.6</v>
      </c>
      <c r="L9986" s="13">
        <v>3.3333333333333335</v>
      </c>
      <c r="M9986" s="13">
        <v>12.916666666666668</v>
      </c>
    </row>
    <row r="9987" spans="2:13">
      <c r="B9987" s="10">
        <v>9984</v>
      </c>
      <c r="C9987" s="13">
        <v>0.4</v>
      </c>
      <c r="D9987" s="13">
        <v>10</v>
      </c>
      <c r="E9987" s="13">
        <v>13.5</v>
      </c>
      <c r="F9987" s="13">
        <v>21.938596491228068</v>
      </c>
      <c r="G9987" s="13">
        <v>3.1052631578947372</v>
      </c>
      <c r="H9987" s="13">
        <v>5.333333333333333</v>
      </c>
      <c r="I9987" s="13">
        <v>0.6</v>
      </c>
      <c r="J9987" s="13">
        <v>8.3333333333333339</v>
      </c>
      <c r="K9987" s="13">
        <v>0.6</v>
      </c>
      <c r="L9987" s="13">
        <v>3.3333333333333335</v>
      </c>
      <c r="M9987" s="13">
        <v>21.666666666666668</v>
      </c>
    </row>
    <row r="9988" spans="2:13">
      <c r="B9988" s="10">
        <v>9985</v>
      </c>
      <c r="C9988" s="13">
        <v>0.6</v>
      </c>
      <c r="D9988" s="13">
        <v>6.666666666666667</v>
      </c>
      <c r="E9988" s="13">
        <v>12.558139534883722</v>
      </c>
      <c r="F9988" s="13">
        <v>19.765130535275009</v>
      </c>
      <c r="G9988" s="13">
        <v>2.5240641711229945</v>
      </c>
      <c r="H9988" s="13">
        <v>4.6829268292682924</v>
      </c>
      <c r="I9988" s="13">
        <v>1</v>
      </c>
      <c r="J9988" s="13">
        <v>5</v>
      </c>
      <c r="K9988" s="13">
        <v>0.4</v>
      </c>
      <c r="L9988" s="13">
        <v>5</v>
      </c>
      <c r="M9988" s="13">
        <v>16.666666666666668</v>
      </c>
    </row>
    <row r="9989" spans="2:13">
      <c r="B9989" s="10">
        <v>9986</v>
      </c>
      <c r="C9989" s="13">
        <v>0.8</v>
      </c>
      <c r="D9989" s="13">
        <v>5</v>
      </c>
      <c r="E9989" s="13">
        <v>15.882352941176469</v>
      </c>
      <c r="F9989" s="13">
        <v>22.117448078597189</v>
      </c>
      <c r="G9989" s="13">
        <v>2.7441860465116279</v>
      </c>
      <c r="H9989" s="13">
        <v>3.4909090909090907</v>
      </c>
      <c r="I9989" s="13">
        <v>0.8</v>
      </c>
      <c r="J9989" s="13">
        <v>6.25</v>
      </c>
      <c r="K9989" s="13">
        <v>0.6</v>
      </c>
      <c r="L9989" s="13">
        <v>3.3333333333333335</v>
      </c>
      <c r="M9989" s="13">
        <v>14.583333333333334</v>
      </c>
    </row>
    <row r="9990" spans="2:13">
      <c r="B9990" s="10">
        <v>9987</v>
      </c>
      <c r="C9990" s="13">
        <v>0.8</v>
      </c>
      <c r="D9990" s="13">
        <v>5</v>
      </c>
      <c r="E9990" s="13">
        <v>10.588235294117647</v>
      </c>
      <c r="F9990" s="13">
        <v>17.365540258656655</v>
      </c>
      <c r="G9990" s="13">
        <v>2.5106382978723403</v>
      </c>
      <c r="H9990" s="13">
        <v>4.2666666666666666</v>
      </c>
      <c r="I9990" s="13">
        <v>1.2</v>
      </c>
      <c r="J9990" s="13">
        <v>4.166666666666667</v>
      </c>
      <c r="K9990" s="13">
        <v>0.4</v>
      </c>
      <c r="L9990" s="13">
        <v>5</v>
      </c>
      <c r="M9990" s="13">
        <v>14.166666666666668</v>
      </c>
    </row>
    <row r="9991" spans="2:13">
      <c r="B9991" s="10">
        <v>9988</v>
      </c>
      <c r="C9991" s="13">
        <v>0.8</v>
      </c>
      <c r="D9991" s="13">
        <v>5</v>
      </c>
      <c r="E9991" s="13">
        <v>13.846153846153847</v>
      </c>
      <c r="F9991" s="13">
        <v>26.073978309272427</v>
      </c>
      <c r="G9991" s="13">
        <v>3.0849673202614376</v>
      </c>
      <c r="H9991" s="13">
        <v>9.1428571428571423</v>
      </c>
      <c r="I9991" s="13">
        <v>1</v>
      </c>
      <c r="J9991" s="13">
        <v>5</v>
      </c>
      <c r="K9991" s="13">
        <v>0.4</v>
      </c>
      <c r="L9991" s="13">
        <v>5</v>
      </c>
      <c r="M9991" s="13">
        <v>15</v>
      </c>
    </row>
    <row r="9992" spans="2:13">
      <c r="B9992" s="10">
        <v>9989</v>
      </c>
      <c r="C9992" s="13">
        <v>0.6</v>
      </c>
      <c r="D9992" s="13">
        <v>6.666666666666667</v>
      </c>
      <c r="E9992" s="13">
        <v>6.8354430379746836</v>
      </c>
      <c r="F9992" s="13">
        <v>14.131433774694901</v>
      </c>
      <c r="G9992" s="13">
        <v>3.2108843537414966</v>
      </c>
      <c r="H9992" s="13">
        <v>4.0851063829787231</v>
      </c>
      <c r="I9992" s="13">
        <v>1</v>
      </c>
      <c r="J9992" s="13">
        <v>5</v>
      </c>
      <c r="K9992" s="13">
        <v>0.8</v>
      </c>
      <c r="L9992" s="13">
        <v>2.5</v>
      </c>
      <c r="M9992" s="13">
        <v>14.166666666666668</v>
      </c>
    </row>
    <row r="9993" spans="2:13">
      <c r="B9993" s="10">
        <v>9990</v>
      </c>
      <c r="C9993" s="13">
        <v>0.4</v>
      </c>
      <c r="D9993" s="13">
        <v>10</v>
      </c>
      <c r="E9993" s="13">
        <v>13.170731707317072</v>
      </c>
      <c r="F9993" s="13">
        <v>21.187689841922268</v>
      </c>
      <c r="G9993" s="13">
        <v>4.2522522522522523</v>
      </c>
      <c r="H9993" s="13">
        <v>3.7647058823529411</v>
      </c>
      <c r="I9993" s="13">
        <v>1.4</v>
      </c>
      <c r="J9993" s="13">
        <v>3.5714285714285716</v>
      </c>
      <c r="K9993" s="13">
        <v>0.6</v>
      </c>
      <c r="L9993" s="13">
        <v>3.3333333333333335</v>
      </c>
      <c r="M9993" s="13">
        <v>16.904761904761905</v>
      </c>
    </row>
    <row r="9994" spans="2:13">
      <c r="B9994" s="10">
        <v>9991</v>
      </c>
      <c r="C9994" s="13">
        <v>1.2</v>
      </c>
      <c r="D9994" s="13">
        <v>3.3333333333333335</v>
      </c>
      <c r="E9994" s="13">
        <v>9.8181818181818166</v>
      </c>
      <c r="F9994" s="13">
        <v>18.522943722943722</v>
      </c>
      <c r="G9994" s="13">
        <v>3.3714285714285714</v>
      </c>
      <c r="H9994" s="13">
        <v>5.333333333333333</v>
      </c>
      <c r="I9994" s="13">
        <v>1</v>
      </c>
      <c r="J9994" s="13">
        <v>5</v>
      </c>
      <c r="K9994" s="13">
        <v>0.8</v>
      </c>
      <c r="L9994" s="13">
        <v>2.5</v>
      </c>
      <c r="M9994" s="13">
        <v>10.833333333333334</v>
      </c>
    </row>
    <row r="9995" spans="2:13">
      <c r="B9995" s="10">
        <v>9992</v>
      </c>
      <c r="C9995" s="13">
        <v>0.2</v>
      </c>
      <c r="D9995" s="13">
        <v>20</v>
      </c>
      <c r="E9995" s="13">
        <v>10.8</v>
      </c>
      <c r="F9995" s="13">
        <v>16.681818181818183</v>
      </c>
      <c r="G9995" s="13">
        <v>2.6818181818181817</v>
      </c>
      <c r="H9995" s="13">
        <v>3.2</v>
      </c>
      <c r="I9995" s="13">
        <v>1</v>
      </c>
      <c r="J9995" s="13">
        <v>5</v>
      </c>
      <c r="K9995" s="13">
        <v>0.6</v>
      </c>
      <c r="L9995" s="13">
        <v>3.3333333333333335</v>
      </c>
      <c r="M9995" s="13">
        <v>28.333333333333332</v>
      </c>
    </row>
    <row r="9996" spans="2:13">
      <c r="B9996" s="10">
        <v>9993</v>
      </c>
      <c r="C9996" s="13">
        <v>1.4</v>
      </c>
      <c r="D9996" s="13">
        <v>2.8571428571428572</v>
      </c>
      <c r="E9996" s="13">
        <v>12.857142857142858</v>
      </c>
      <c r="F9996" s="13">
        <v>19.370681605975722</v>
      </c>
      <c r="G9996" s="13">
        <v>3.0849673202614376</v>
      </c>
      <c r="H9996" s="13">
        <v>3.4285714285714284</v>
      </c>
      <c r="I9996" s="13">
        <v>1.2</v>
      </c>
      <c r="J9996" s="13">
        <v>4.166666666666667</v>
      </c>
      <c r="K9996" s="13">
        <v>0.8</v>
      </c>
      <c r="L9996" s="13">
        <v>2.5</v>
      </c>
      <c r="M9996" s="13">
        <v>9.5238095238095237</v>
      </c>
    </row>
    <row r="9997" spans="2:13">
      <c r="B9997" s="10">
        <v>9994</v>
      </c>
      <c r="C9997" s="13">
        <v>1.6</v>
      </c>
      <c r="D9997" s="13">
        <v>2.5</v>
      </c>
      <c r="E9997" s="13">
        <v>12.272727272727273</v>
      </c>
      <c r="F9997" s="13">
        <v>18.265626681011298</v>
      </c>
      <c r="G9997" s="13">
        <v>2.7928994082840237</v>
      </c>
      <c r="H9997" s="13">
        <v>3.2</v>
      </c>
      <c r="I9997" s="13">
        <v>1</v>
      </c>
      <c r="J9997" s="13">
        <v>5</v>
      </c>
      <c r="K9997" s="13">
        <v>0.2</v>
      </c>
      <c r="L9997" s="13">
        <v>10</v>
      </c>
      <c r="M9997" s="13">
        <v>17.5</v>
      </c>
    </row>
    <row r="9998" spans="2:13">
      <c r="B9998" s="10">
        <v>9995</v>
      </c>
      <c r="C9998" s="13">
        <v>1.4</v>
      </c>
      <c r="D9998" s="13">
        <v>2.8571428571428572</v>
      </c>
      <c r="E9998" s="13">
        <v>13.846153846153847</v>
      </c>
      <c r="F9998" s="13">
        <v>21.143577733741669</v>
      </c>
      <c r="G9998" s="13">
        <v>3.8688524590163937</v>
      </c>
      <c r="H9998" s="13">
        <v>3.4285714285714284</v>
      </c>
      <c r="I9998" s="13">
        <v>1</v>
      </c>
      <c r="J9998" s="13">
        <v>5</v>
      </c>
      <c r="K9998" s="13">
        <v>0.2</v>
      </c>
      <c r="L9998" s="13">
        <v>10</v>
      </c>
      <c r="M9998" s="13">
        <v>17.857142857142858</v>
      </c>
    </row>
    <row r="9999" spans="2:13">
      <c r="B9999" s="10">
        <v>9996</v>
      </c>
      <c r="C9999" s="13">
        <v>0.6</v>
      </c>
      <c r="D9999" s="13">
        <v>6.666666666666667</v>
      </c>
      <c r="E9999" s="13">
        <v>11.48936170212766</v>
      </c>
      <c r="F9999" s="13">
        <v>21.295813315030884</v>
      </c>
      <c r="G9999" s="13">
        <v>3.8064516129032255</v>
      </c>
      <c r="H9999" s="13">
        <v>6</v>
      </c>
      <c r="I9999" s="13">
        <v>0.8</v>
      </c>
      <c r="J9999" s="13">
        <v>6.25</v>
      </c>
      <c r="K9999" s="13">
        <v>0.2</v>
      </c>
      <c r="L9999" s="13">
        <v>10</v>
      </c>
      <c r="M9999" s="13">
        <v>22.916666666666668</v>
      </c>
    </row>
    <row r="10000" spans="2:13">
      <c r="B10000" s="10">
        <v>9997</v>
      </c>
      <c r="C10000" s="13">
        <v>1</v>
      </c>
      <c r="D10000" s="13">
        <v>4</v>
      </c>
      <c r="E10000" s="13">
        <v>14.594594594594593</v>
      </c>
      <c r="F10000" s="13">
        <v>21.322485751057179</v>
      </c>
      <c r="G10000" s="13">
        <v>2.8095238095238098</v>
      </c>
      <c r="H10000" s="13">
        <v>3.9183673469387754</v>
      </c>
      <c r="I10000" s="13">
        <v>0.8</v>
      </c>
      <c r="J10000" s="13">
        <v>6.25</v>
      </c>
      <c r="K10000" s="13">
        <v>0.4</v>
      </c>
      <c r="L10000" s="13">
        <v>5</v>
      </c>
      <c r="M10000" s="13">
        <v>15.25</v>
      </c>
    </row>
    <row r="10001" spans="2:13">
      <c r="B10001" s="10">
        <v>9998</v>
      </c>
      <c r="C10001" s="13">
        <v>1.4</v>
      </c>
      <c r="D10001" s="13">
        <v>2.8571428571428572</v>
      </c>
      <c r="E10001" s="13">
        <v>10.384615384615385</v>
      </c>
      <c r="F10001" s="13">
        <v>16.116217116217118</v>
      </c>
      <c r="G10001" s="13">
        <v>3.0649350649350646</v>
      </c>
      <c r="H10001" s="13">
        <v>2.6666666666666665</v>
      </c>
      <c r="I10001" s="13">
        <v>0.6</v>
      </c>
      <c r="J10001" s="13">
        <v>8.3333333333333339</v>
      </c>
      <c r="K10001" s="13">
        <v>0.4</v>
      </c>
      <c r="L10001" s="13">
        <v>5</v>
      </c>
      <c r="M10001" s="13">
        <v>16.19047619047619</v>
      </c>
    </row>
    <row r="10002" spans="2:13">
      <c r="B10002" s="10">
        <v>9999</v>
      </c>
      <c r="C10002" s="13">
        <v>1.2</v>
      </c>
      <c r="D10002" s="13">
        <v>3.3333333333333335</v>
      </c>
      <c r="E10002" s="13">
        <v>11.25</v>
      </c>
      <c r="F10002" s="13">
        <v>19.596320346320347</v>
      </c>
      <c r="G10002" s="13">
        <v>2.8606060606060604</v>
      </c>
      <c r="H10002" s="13">
        <v>5.4857142857142858</v>
      </c>
      <c r="I10002" s="13">
        <v>1</v>
      </c>
      <c r="J10002" s="13">
        <v>5</v>
      </c>
      <c r="K10002" s="13">
        <v>0.2</v>
      </c>
      <c r="L10002" s="13">
        <v>10</v>
      </c>
      <c r="M10002" s="13">
        <v>18.333333333333336</v>
      </c>
    </row>
    <row r="10003" spans="2:13">
      <c r="B10003" s="11">
        <v>10000</v>
      </c>
      <c r="C10003" s="14">
        <v>1.2</v>
      </c>
      <c r="D10003" s="14">
        <v>3.3333333333333335</v>
      </c>
      <c r="E10003" s="14">
        <v>12.272727272727273</v>
      </c>
      <c r="F10003" s="14">
        <v>21.148093841642229</v>
      </c>
      <c r="G10003" s="14">
        <v>2.6818181818181817</v>
      </c>
      <c r="H10003" s="14">
        <v>6.193548387096774</v>
      </c>
      <c r="I10003" s="14">
        <v>0.8</v>
      </c>
      <c r="J10003" s="14">
        <v>6.25</v>
      </c>
      <c r="K10003" s="14">
        <v>0.4</v>
      </c>
      <c r="L10003" s="14">
        <v>5</v>
      </c>
      <c r="M10003" s="14">
        <v>14.583333333333334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A3A1-C8FB-E74F-B351-465C92C9BFEE}">
  <dimension ref="A1:O426"/>
  <sheetViews>
    <sheetView workbookViewId="0">
      <selection activeCell="O116" sqref="O116:O217"/>
    </sheetView>
  </sheetViews>
  <sheetFormatPr baseColWidth="10" defaultRowHeight="16" outlineLevelRow="1"/>
  <cols>
    <col min="1" max="1" width="14.6640625" bestFit="1" customWidth="1"/>
    <col min="2" max="2" width="23" customWidth="1"/>
    <col min="3" max="3" width="16.83203125" customWidth="1"/>
  </cols>
  <sheetData>
    <row r="1" spans="1:15">
      <c r="B1" t="s">
        <v>7</v>
      </c>
      <c r="C1" t="s">
        <v>6</v>
      </c>
      <c r="D1" t="s">
        <v>8</v>
      </c>
      <c r="E1" t="s">
        <v>59</v>
      </c>
      <c r="F1" t="s">
        <v>60</v>
      </c>
      <c r="G1" t="s">
        <v>61</v>
      </c>
      <c r="H1" t="s">
        <v>63</v>
      </c>
      <c r="I1" t="s">
        <v>42</v>
      </c>
      <c r="J1" t="s">
        <v>43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</row>
    <row r="2" spans="1:15">
      <c r="A2" t="s">
        <v>12</v>
      </c>
      <c r="B2">
        <f>ROUND( AVERAGE( Avg_TH_Leg_2 ), $B$9 )</f>
        <v>2.7</v>
      </c>
      <c r="C2">
        <f>ROUND( AVERAGE( Avg_TH_Leg_1 ), $C$9 )</f>
        <v>0.42</v>
      </c>
      <c r="D2">
        <f>ROUND( AVERAGE( Avg_TH_Leg_3 ), $D$9 )</f>
        <v>1.41</v>
      </c>
      <c r="E2">
        <f>ROUND( AVERAGE( Resampled_TH_C ), $E$9 )</f>
        <v>0.8</v>
      </c>
      <c r="F2">
        <f>ROUND( AVERAGE( Delivery_time_C ), $F$9 )</f>
        <v>7</v>
      </c>
      <c r="G2">
        <f>ROUND( AVERAGE( Delivery_time_L1 ), $G$9 )</f>
        <v>13</v>
      </c>
      <c r="H2">
        <f>ROUND( AVERAGE( Project_Delivery_time_PLAN ), $H$9 )</f>
        <v>20</v>
      </c>
      <c r="I2">
        <f>ROUND( AVERAGE( Delivery_time_L2 ), $I$9 )</f>
        <v>3.1</v>
      </c>
      <c r="J2">
        <f>ROUND( AVERAGE( Delivery_time_L3 ), $J$9 )</f>
        <v>4.7</v>
      </c>
      <c r="K2">
        <f>ROUND( AVERAGE( Resampled_TH_A ), $K$9 )</f>
        <v>1</v>
      </c>
      <c r="L2">
        <f>ROUND( AVERAGE( Delivery_time_A ), $L$9 )</f>
        <v>6</v>
      </c>
      <c r="M2">
        <f>ROUND( AVERAGE( Resampled_TH_O ), $M$9 )</f>
        <v>0.41</v>
      </c>
      <c r="N2">
        <f>ROUND( AVERAGE( Delivery_time_O ), $N$9 )</f>
        <v>6.8</v>
      </c>
      <c r="O2">
        <f>ROUND( AVERAGE( Project_Delivery_time_ACTUAL ), $O$9 )</f>
        <v>19</v>
      </c>
    </row>
    <row r="3" spans="1:15">
      <c r="A3" t="s">
        <v>13</v>
      </c>
      <c r="B3" t="str">
        <f>$B$1 &amp; " Avg " &amp; $B$2</f>
        <v>Avg_TH_Leg_2 Avg 2,7</v>
      </c>
      <c r="C3" t="str">
        <f>$C$1 &amp; " Avg " &amp; $C$2</f>
        <v>Avg_TH_Leg_1 Avg 0,42</v>
      </c>
      <c r="D3" t="str">
        <f>$D$1 &amp; " Avg " &amp; $D$2</f>
        <v>Avg_TH_Leg_3 Avg 1,41</v>
      </c>
      <c r="E3" t="str">
        <f>$E$1 &amp; " Avg " &amp; $E$2</f>
        <v>Resampled_TH_C Avg 0,8</v>
      </c>
      <c r="F3" t="str">
        <f>$F$1 &amp; " Avg " &amp; $F$2</f>
        <v>Delivery_time_C Avg 7</v>
      </c>
      <c r="G3" t="str">
        <f>$G$1 &amp; " Avg " &amp; $G$2</f>
        <v>Delivery_time_L1 Avg 13</v>
      </c>
      <c r="H3" t="str">
        <f>$H$1 &amp; " Avg " &amp; $H$2</f>
        <v>Project_Delivery_time_PLAN Avg 20</v>
      </c>
      <c r="I3" t="str">
        <f>$I$1 &amp; " Avg " &amp; $I$2</f>
        <v>Delivery_time_L2 Avg 3,1</v>
      </c>
      <c r="J3" t="str">
        <f>$J$1 &amp; " Avg " &amp; $J$2</f>
        <v>Delivery_time_L3 Avg 4,7</v>
      </c>
      <c r="K3" t="str">
        <f>$K$1 &amp; " Avg " &amp; $K$2</f>
        <v>Resampled_TH_A Avg 1</v>
      </c>
      <c r="L3" t="str">
        <f>$L$1 &amp; " Avg " &amp; $L$2</f>
        <v>Delivery_time_A Avg 6</v>
      </c>
      <c r="M3" t="str">
        <f>$M$1 &amp; " Avg " &amp; $M$2</f>
        <v>Resampled_TH_O Avg 0,41</v>
      </c>
      <c r="N3" t="str">
        <f>$N$1 &amp; " Avg " &amp; $N$2</f>
        <v>Delivery_time_O Avg 6,8</v>
      </c>
      <c r="O3" t="str">
        <f>$O$1 &amp; " Avg " &amp; $O$2</f>
        <v>Project_Delivery_time_ACTUAL Avg 19</v>
      </c>
    </row>
    <row r="4" spans="1:15">
      <c r="A4" t="s">
        <v>14</v>
      </c>
      <c r="B4" s="12" t="b">
        <v>0</v>
      </c>
      <c r="C4" s="12" t="b">
        <v>0</v>
      </c>
      <c r="D4" s="12" t="b">
        <v>0</v>
      </c>
      <c r="E4" s="12" t="b">
        <v>0</v>
      </c>
      <c r="F4" s="12" t="b">
        <v>0</v>
      </c>
      <c r="G4" s="12" t="b">
        <v>0</v>
      </c>
      <c r="H4" s="12" t="b">
        <v>0</v>
      </c>
      <c r="I4" s="12" t="b">
        <v>0</v>
      </c>
      <c r="J4" s="12" t="b">
        <v>0</v>
      </c>
      <c r="K4" s="12" t="b">
        <v>0</v>
      </c>
      <c r="L4" s="12" t="b">
        <v>0</v>
      </c>
      <c r="M4" s="12" t="b">
        <v>0</v>
      </c>
      <c r="N4" s="12" t="b">
        <v>0</v>
      </c>
      <c r="O4" s="12" t="b">
        <v>0</v>
      </c>
    </row>
    <row r="5" spans="1:15">
      <c r="A5" t="s">
        <v>15</v>
      </c>
      <c r="B5" s="12" t="b">
        <v>0</v>
      </c>
      <c r="C5" s="12" t="b">
        <v>0</v>
      </c>
      <c r="D5" s="12" t="b">
        <v>0</v>
      </c>
      <c r="E5" s="12" t="b">
        <v>0</v>
      </c>
      <c r="F5" s="12" t="b">
        <v>0</v>
      </c>
      <c r="G5" s="12" t="b">
        <v>0</v>
      </c>
      <c r="H5" s="12" t="b">
        <v>0</v>
      </c>
      <c r="I5" s="12" t="b">
        <v>0</v>
      </c>
      <c r="J5" s="12" t="b">
        <v>0</v>
      </c>
      <c r="K5" s="12" t="b">
        <v>0</v>
      </c>
      <c r="L5" s="12" t="b">
        <v>0</v>
      </c>
      <c r="M5" s="12" t="b">
        <v>0</v>
      </c>
      <c r="N5" s="12" t="b">
        <v>0</v>
      </c>
      <c r="O5" s="12" t="b">
        <v>0</v>
      </c>
    </row>
    <row r="6" spans="1:15">
      <c r="A6" t="s">
        <v>16</v>
      </c>
      <c r="B6" s="12">
        <f>IF( $B$4, MIN( INT( MAX( Avg_TH_Leg_2 ) - MIN( Avg_TH_Leg_2 ) + 1 ), 10 ), 10 )</f>
        <v>10</v>
      </c>
      <c r="C6" s="12">
        <f>IF( $C$4, MIN( INT( MAX( Avg_TH_Leg_1 ) - MIN( Avg_TH_Leg_1 ) + 1 ), 10 ), 10 )</f>
        <v>10</v>
      </c>
      <c r="D6" s="12">
        <f>IF( $D$4, MIN( INT( MAX( Avg_TH_Leg_3 ) - MIN( Avg_TH_Leg_3 ) + 1 ), 10 ), 10 )</f>
        <v>10</v>
      </c>
      <c r="E6" s="12">
        <f>IF( $E$4, MIN( INT( MAX( Resampled_TH_C ) - MIN( Resampled_TH_C ) + 1 ), 10 ), 10 )</f>
        <v>10</v>
      </c>
      <c r="F6" s="12">
        <f>IF( $F$4, MIN( INT( MAX( Delivery_time_C ) - MIN( Delivery_time_C ) + 1 ), 10 ), 10 )</f>
        <v>10</v>
      </c>
      <c r="G6" s="12">
        <f>IF( $G$4, MIN( INT( MAX( Delivery_time_L1 ) - MIN( Delivery_time_L1 ) + 1 ), 10 ), 10 )</f>
        <v>10</v>
      </c>
      <c r="H6" s="12">
        <f>IF( $H$4, MIN( INT( MAX( Project_Delivery_time_PLAN ) - MIN( Project_Delivery_time_PLAN ) + 1 ), 10 ), 10 )</f>
        <v>10</v>
      </c>
      <c r="I6" s="12">
        <f>IF( $I$4, MIN( INT( MAX( Delivery_time_L2 ) - MIN( Delivery_time_L2 ) + 1 ), 10 ), 10 )</f>
        <v>10</v>
      </c>
      <c r="J6" s="12">
        <f>IF( $J$4, MIN( INT( MAX( Delivery_time_L3 ) - MIN( Delivery_time_L3 ) + 1 ), 10 ), 10 )</f>
        <v>10</v>
      </c>
      <c r="K6" s="12">
        <f>IF( $K$4, MIN( INT( MAX( Resampled_TH_A ) - MIN( Resampled_TH_A ) + 1 ), 10 ), 10 )</f>
        <v>10</v>
      </c>
      <c r="L6" s="12">
        <f>IF( $L$4, MIN( INT( MAX( Delivery_time_A ) - MIN( Delivery_time_A ) + 1 ), 10 ), 10 )</f>
        <v>10</v>
      </c>
      <c r="M6" s="12">
        <f>IF( $M$4, MIN( INT( MAX( Resampled_TH_O ) - MIN( Resampled_TH_O ) + 1 ), 10 ), 10 )</f>
        <v>10</v>
      </c>
      <c r="N6" s="12">
        <f>IF( $N$4, MIN( INT( MAX( Delivery_time_O ) - MIN( Delivery_time_O ) + 1 ), 10 ), 10 )</f>
        <v>10</v>
      </c>
      <c r="O6" s="12">
        <f>IF( $O$4, MIN( INT( MAX( Project_Delivery_time_ACTUAL ) - MIN( Project_Delivery_time_ACTUAL ) + 1 ), 10 ), 10 )</f>
        <v>10</v>
      </c>
    </row>
    <row r="7" spans="1:15">
      <c r="A7" t="s">
        <v>17</v>
      </c>
      <c r="B7" s="12">
        <v>10</v>
      </c>
      <c r="C7" s="12">
        <v>10</v>
      </c>
      <c r="D7" s="12">
        <v>10</v>
      </c>
      <c r="E7" s="12">
        <v>10</v>
      </c>
      <c r="F7" s="12">
        <v>10</v>
      </c>
      <c r="G7" s="12">
        <v>10</v>
      </c>
      <c r="H7" s="12">
        <v>10</v>
      </c>
      <c r="I7" s="12">
        <v>10</v>
      </c>
      <c r="J7" s="12">
        <v>10</v>
      </c>
      <c r="K7" s="12">
        <v>10</v>
      </c>
      <c r="L7" s="12">
        <v>10</v>
      </c>
      <c r="M7" s="12">
        <v>10</v>
      </c>
      <c r="N7" s="12">
        <v>10</v>
      </c>
      <c r="O7" s="12">
        <v>10</v>
      </c>
    </row>
    <row r="8" spans="1:15">
      <c r="A8" t="s">
        <v>18</v>
      </c>
      <c r="B8" s="12">
        <f>ROUNDUP(( MAX( Avg_TH_Leg_2 ) - $B$13 ) / $B$6, $B$9 )</f>
        <v>0.4</v>
      </c>
      <c r="C8" s="12">
        <f>ROUNDUP(( MAX( Avg_TH_Leg_1 ) - $C$13 ) / $C$6, $C$9 )</f>
        <v>0.08</v>
      </c>
      <c r="D8" s="12">
        <f>ROUNDUP(( MAX( Avg_TH_Leg_3 ) - $D$13 ) / $D$6, $D$9 )</f>
        <v>0.31</v>
      </c>
      <c r="E8" s="12">
        <f>ROUNDUP(( MAX( Resampled_TH_C ) - $E$13 ) / $E$6, $E$9 )</f>
        <v>0.19</v>
      </c>
      <c r="F8" s="12">
        <f>ROUNDUP(( MAX( Delivery_time_C ) - $F$13 ) / $F$6, $F$9 )</f>
        <v>4</v>
      </c>
      <c r="G8" s="12">
        <f>ROUNDUP(( MAX( Delivery_time_L1 ) - $G$13 ) / $G$6, $G$9 )</f>
        <v>4</v>
      </c>
      <c r="H8" s="12">
        <f>ROUNDUP(( MAX( Project_Delivery_time_PLAN ) - $H$13 ) / $H$6, $H$9 )</f>
        <v>4</v>
      </c>
      <c r="I8" s="12">
        <f>ROUNDUP(( MAX( Delivery_time_L2 ) - $I$13 ) / $I$6, $I$9 )</f>
        <v>0.5</v>
      </c>
      <c r="J8" s="12">
        <f>ROUNDUP(( MAX( Delivery_time_L3 ) - $J$13 ) / $J$6, $J$9 )</f>
        <v>2.3000000000000003</v>
      </c>
      <c r="K8" s="12">
        <f>ROUNDUP(( MAX( Resampled_TH_A ) - $K$13 ) / $K$6, $K$9 )</f>
        <v>0.19</v>
      </c>
      <c r="L8" s="12">
        <f>ROUNDUP(( MAX( Delivery_time_A ) - $L$13 ) / $L$6, $L$9 )</f>
        <v>5</v>
      </c>
      <c r="M8" s="12">
        <f>ROUNDUP(( MAX( Resampled_TH_O ) - $M$13 ) / $M$6, $M$9 )</f>
        <v>0.09</v>
      </c>
      <c r="N8" s="12">
        <f>ROUNDUP(( MAX( Delivery_time_O ) - $N$13 ) / $N$6, $N$9 )</f>
        <v>1.8</v>
      </c>
      <c r="O8" s="12">
        <f>ROUNDUP(( MAX( Project_Delivery_time_ACTUAL ) - $O$13 ) / $O$6, $O$9 )</f>
        <v>7</v>
      </c>
    </row>
    <row r="9" spans="1:15">
      <c r="A9" t="s">
        <v>19</v>
      </c>
      <c r="B9" s="12">
        <v>1</v>
      </c>
      <c r="C9" s="12">
        <v>2</v>
      </c>
      <c r="D9" s="12">
        <v>2</v>
      </c>
      <c r="E9" s="12">
        <v>2</v>
      </c>
      <c r="F9" s="12">
        <v>0</v>
      </c>
      <c r="G9" s="12">
        <v>0</v>
      </c>
      <c r="H9" s="12">
        <v>0</v>
      </c>
      <c r="I9" s="12">
        <v>1</v>
      </c>
      <c r="J9" s="12">
        <v>1</v>
      </c>
      <c r="K9" s="12">
        <v>2</v>
      </c>
      <c r="L9" s="12">
        <v>0</v>
      </c>
      <c r="M9" s="12">
        <v>2</v>
      </c>
      <c r="N9" s="12">
        <v>1</v>
      </c>
      <c r="O9" s="12">
        <v>0</v>
      </c>
    </row>
    <row r="10" spans="1:15">
      <c r="A10" t="s">
        <v>20</v>
      </c>
      <c r="B10" s="12">
        <v>1</v>
      </c>
      <c r="C10" s="12">
        <v>1</v>
      </c>
      <c r="D10" s="12">
        <v>1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  <c r="N10" s="12">
        <v>1</v>
      </c>
      <c r="O10" s="12">
        <v>1</v>
      </c>
    </row>
    <row r="11" spans="1:15">
      <c r="A11" t="s">
        <v>21</v>
      </c>
      <c r="B11" s="12" t="b">
        <v>0</v>
      </c>
      <c r="C11" s="12" t="b">
        <v>0</v>
      </c>
      <c r="D11" s="12" t="b">
        <v>0</v>
      </c>
      <c r="E11" s="12" t="b">
        <v>0</v>
      </c>
      <c r="F11" s="12" t="b">
        <v>0</v>
      </c>
      <c r="G11" s="12" t="b">
        <v>0</v>
      </c>
      <c r="H11" s="12" t="b">
        <v>0</v>
      </c>
      <c r="I11" s="12" t="b">
        <v>0</v>
      </c>
      <c r="J11" s="12" t="b">
        <v>0</v>
      </c>
      <c r="K11" s="12" t="b">
        <v>0</v>
      </c>
      <c r="L11" s="12" t="b">
        <v>0</v>
      </c>
      <c r="M11" s="12" t="b">
        <v>0</v>
      </c>
      <c r="N11" s="12" t="b">
        <v>0</v>
      </c>
      <c r="O11" s="12" t="b">
        <v>0</v>
      </c>
    </row>
    <row r="12" spans="1:15">
      <c r="A12" t="s">
        <v>22</v>
      </c>
      <c r="B12" s="12" t="str">
        <f>IF( AND( $B$11, $B$10 &gt; 1 ), MID( TEXT( $B$10, "#,##0" ), IF( MOD( LEN( TEXT( $B$10, "0" )), 3 ) = 1, 3, 2), 100 ) &amp; "s", "Axis Title" )</f>
        <v>Axis Title</v>
      </c>
      <c r="C12" s="12" t="str">
        <f>IF( AND( $C$11, $C$10 &gt; 1 ), MID( TEXT( $C$10, "#,##0" ), IF( MOD( LEN( TEXT( $C$10, "0" )), 3 ) = 1, 3, 2), 100 ) &amp; "s", "Axis Title" )</f>
        <v>Axis Title</v>
      </c>
      <c r="D12" s="12" t="str">
        <f>IF( AND( $D$11, $D$10 &gt; 1 ), MID( TEXT( $D$10, "#,##0" ), IF( MOD( LEN( TEXT( $D$10, "0" )), 3 ) = 1, 3, 2), 100 ) &amp; "s", "Axis Title" )</f>
        <v>Axis Title</v>
      </c>
      <c r="E12" s="12" t="str">
        <f>IF( AND( $E$11, $E$10 &gt; 1 ), MID( TEXT( $E$10, "#,##0" ), IF( MOD( LEN( TEXT( $E$10, "0" )), 3 ) = 1, 3, 2), 100 ) &amp; "s", "Axis Title" )</f>
        <v>Axis Title</v>
      </c>
      <c r="F12" s="12" t="str">
        <f>IF( AND( $F$11, $F$10 &gt; 1 ), MID( TEXT( $F$10, "#,##0" ), IF( MOD( LEN( TEXT( $F$10, "0" )), 3 ) = 1, 3, 2), 100 ) &amp; "s", "Axis Title" )</f>
        <v>Axis Title</v>
      </c>
      <c r="G12" s="12" t="str">
        <f>IF( AND( $G$11, $G$10 &gt; 1 ), MID( TEXT( $G$10, "#,##0" ), IF( MOD( LEN( TEXT( $G$10, "0" )), 3 ) = 1, 3, 2), 100 ) &amp; "s", "Axis Title" )</f>
        <v>Axis Title</v>
      </c>
      <c r="H12" s="12" t="str">
        <f>IF( AND( $H$11, $H$10 &gt; 1 ), MID( TEXT( $H$10, "#,##0" ), IF( MOD( LEN( TEXT( $H$10, "0" )), 3 ) = 1, 3, 2), 100 ) &amp; "s", "Axis Title" )</f>
        <v>Axis Title</v>
      </c>
      <c r="I12" s="12" t="str">
        <f>IF( AND( $I$11, $I$10 &gt; 1 ), MID( TEXT( $I$10, "#,##0" ), IF( MOD( LEN( TEXT( $I$10, "0" )), 3 ) = 1, 3, 2), 100 ) &amp; "s", "Axis Title" )</f>
        <v>Axis Title</v>
      </c>
      <c r="J12" s="12" t="str">
        <f>IF( AND( $J$11, $J$10 &gt; 1 ), MID( TEXT( $J$10, "#,##0" ), IF( MOD( LEN( TEXT( $J$10, "0" )), 3 ) = 1, 3, 2), 100 ) &amp; "s", "Axis Title" )</f>
        <v>Axis Title</v>
      </c>
      <c r="K12" s="12" t="str">
        <f>IF( AND( $K$11, $K$10 &gt; 1 ), MID( TEXT( $K$10, "#,##0" ), IF( MOD( LEN( TEXT( $K$10, "0" )), 3 ) = 1, 3, 2), 100 ) &amp; "s", "Axis Title" )</f>
        <v>Axis Title</v>
      </c>
      <c r="L12" s="12" t="str">
        <f>IF( AND( $L$11, $L$10 &gt; 1 ), MID( TEXT( $L$10, "#,##0" ), IF( MOD( LEN( TEXT( $L$10, "0" )), 3 ) = 1, 3, 2), 100 ) &amp; "s", "Axis Title" )</f>
        <v>Axis Title</v>
      </c>
      <c r="M12" s="12" t="str">
        <f>IF( AND( $M$11, $M$10 &gt; 1 ), MID( TEXT( $M$10, "#,##0" ), IF( MOD( LEN( TEXT( $M$10, "0" )), 3 ) = 1, 3, 2), 100 ) &amp; "s", "Axis Title" )</f>
        <v>Axis Title</v>
      </c>
      <c r="N12" s="12" t="str">
        <f>IF( AND( $N$11, $N$10 &gt; 1 ), MID( TEXT( $N$10, "#,##0" ), IF( MOD( LEN( TEXT( $N$10, "0" )), 3 ) = 1, 3, 2), 100 ) &amp; "s", "Axis Title" )</f>
        <v>Axis Title</v>
      </c>
      <c r="O12" s="12" t="str">
        <f>IF( AND( $O$11, $O$10 &gt; 1 ), MID( TEXT( $O$10, "#,##0" ), IF( MOD( LEN( TEXT( $O$10, "0" )), 3 ) = 1, 3, 2), 100 ) &amp; "s", "Axis Title" )</f>
        <v>Axis Title</v>
      </c>
    </row>
    <row r="13" spans="1:15">
      <c r="A13" t="s">
        <v>23</v>
      </c>
      <c r="B13" s="12">
        <f>ROUND( MIN( Avg_TH_Leg_2 ), $B$9 - LOG( $B$10 )) - IF( $B$4, 1, 0 )</f>
        <v>1.3</v>
      </c>
      <c r="C13" s="12">
        <f>ROUND( MIN( Avg_TH_Leg_1 ), $C$9 - LOG( $C$10 )) - IF( $C$4, 1, 0 )</f>
        <v>0.13</v>
      </c>
      <c r="D13" s="12">
        <f>ROUND( MIN( Avg_TH_Leg_3 ), $D$9 - LOG( $D$10 )) - IF( $D$4, 1, 0 )</f>
        <v>0.25</v>
      </c>
      <c r="E13" s="12">
        <f>ROUND( MIN( Resampled_TH_C ), $E$9 - LOG( $E$10 )) - IF( $E$4, 1, 0 )</f>
        <v>0.1</v>
      </c>
      <c r="F13" s="12">
        <f>ROUND( MIN( Delivery_time_C ), $F$9 - LOG( $F$10 )) - IF( $F$4, 1, 0 )</f>
        <v>2</v>
      </c>
      <c r="G13" s="12">
        <f>ROUND( MIN( Delivery_time_L1 ), $G$9 - LOG( $G$10 )) - IF( $G$4, 1, 0 )</f>
        <v>6</v>
      </c>
      <c r="H13" s="12">
        <f>ROUND( MIN( Project_Delivery_time_PLAN ), $H$9 - LOG( $H$10 )) - IF( $H$4, 1, 0 )</f>
        <v>12</v>
      </c>
      <c r="I13" s="12">
        <f>ROUND( MIN( Delivery_time_L2 ), $I$9 - LOG( $I$10 )) - IF( $I$4, 1, 0 )</f>
        <v>1.8</v>
      </c>
      <c r="J13" s="12">
        <f>ROUND( MIN( Delivery_time_L3 ), $J$9 - LOG( $J$10 )) - IF( $J$4, 1, 0 )</f>
        <v>1.8</v>
      </c>
      <c r="K13" s="12">
        <f>ROUND( MIN( Resampled_TH_A ), $K$9 - LOG( $K$10 )) - IF( $K$4, 1, 0 )</f>
        <v>0.1</v>
      </c>
      <c r="L13" s="12">
        <f>ROUND( MIN( Delivery_time_A ), $L$9 - LOG( $L$10 )) - IF( $L$4, 1, 0 )</f>
        <v>3</v>
      </c>
      <c r="M13" s="12">
        <f>ROUND( MIN( Resampled_TH_O ), $M$9 - LOG( $M$10 )) - IF( $M$4, 1, 0 )</f>
        <v>0.1</v>
      </c>
      <c r="N13" s="12">
        <f>ROUND( MIN( Delivery_time_O ), $N$9 - LOG( $N$10 )) - IF( $N$4, 1, 0 )</f>
        <v>2</v>
      </c>
      <c r="O13" s="12">
        <f>ROUND( MIN( Project_Delivery_time_ACTUAL ), $O$9 - LOG( $O$10 )) - IF( $O$4, 1, 0 )</f>
        <v>8</v>
      </c>
    </row>
    <row r="14" spans="1:15" outlineLevel="1">
      <c r="A14" s="2" t="s">
        <v>24</v>
      </c>
      <c r="B14" s="2">
        <f>ROUND( $B$13 + $B$8, $B$9 - LOG( $B$10 ))</f>
        <v>1.7</v>
      </c>
      <c r="C14" s="2">
        <f>ROUND( $C$13 + $C$8, $C$9 - LOG( $C$10 ))</f>
        <v>0.21</v>
      </c>
      <c r="D14" s="2">
        <f>ROUND( $D$13 + $D$8, $D$9 - LOG( $D$10 ))</f>
        <v>0.56000000000000005</v>
      </c>
      <c r="E14" s="2">
        <f>ROUND( $E$13 + $E$8, $E$9 - LOG( $E$10 ))</f>
        <v>0.28999999999999998</v>
      </c>
      <c r="F14" s="2">
        <f>ROUND( $F$13 + $F$8, $F$9 - LOG( $F$10 ))</f>
        <v>6</v>
      </c>
      <c r="G14" s="2">
        <f>ROUND( $G$13 + $G$8, $G$9 - LOG( $G$10 ))</f>
        <v>10</v>
      </c>
      <c r="H14" s="2">
        <f>ROUND( $H$13 + $H$8, $H$9 - LOG( $H$10 ))</f>
        <v>16</v>
      </c>
      <c r="I14" s="2">
        <f>ROUND( $I$13 + $I$8, $I$9 - LOG( $I$10 ))</f>
        <v>2.2999999999999998</v>
      </c>
      <c r="J14" s="2">
        <f>ROUND( $J$13 + $J$8, $J$9 - LOG( $J$10 ))</f>
        <v>4.0999999999999996</v>
      </c>
      <c r="K14" s="2">
        <f>ROUND( $K$13 + $K$8, $K$9 - LOG( $K$10 ))</f>
        <v>0.28999999999999998</v>
      </c>
      <c r="L14" s="2">
        <f>ROUND( $L$13 + $L$8, $L$9 - LOG( $L$10 ))</f>
        <v>8</v>
      </c>
      <c r="M14" s="2">
        <f>ROUND( $M$13 + $M$8, $M$9 - LOG( $M$10 ))</f>
        <v>0.19</v>
      </c>
      <c r="N14" s="2">
        <f>ROUND( $N$13 + $N$8, $N$9 - LOG( $N$10 ))</f>
        <v>3.8</v>
      </c>
      <c r="O14" s="2">
        <f>ROUND( $O$13 + $O$8, $O$9 - LOG( $O$10 ))</f>
        <v>15</v>
      </c>
    </row>
    <row r="15" spans="1:15" outlineLevel="1">
      <c r="A15" s="3" t="s">
        <v>25</v>
      </c>
      <c r="B15" s="2">
        <f>ROUND( $B$14 + $B$8, $B$9 - LOG( $B$10 ))</f>
        <v>2.1</v>
      </c>
      <c r="C15" s="2">
        <f>ROUND( $C$14 + $C$8, $C$9 - LOG( $C$10 ))</f>
        <v>0.28999999999999998</v>
      </c>
      <c r="D15" s="2">
        <f>ROUND( $D$14 + $D$8, $D$9 - LOG( $D$10 ))</f>
        <v>0.87</v>
      </c>
      <c r="E15" s="2">
        <f>ROUND( $E$14 + $E$8, $E$9 - LOG( $E$10 ))</f>
        <v>0.48</v>
      </c>
      <c r="F15" s="2">
        <f>ROUND( $F$14 + $F$8, $F$9 - LOG( $F$10 ))</f>
        <v>10</v>
      </c>
      <c r="G15" s="2">
        <f>ROUND( $G$14 + $G$8, $G$9 - LOG( $G$10 ))</f>
        <v>14</v>
      </c>
      <c r="H15" s="2">
        <f>ROUND( $H$14 + $H$8, $H$9 - LOG( $H$10 ))</f>
        <v>20</v>
      </c>
      <c r="I15" s="2">
        <f>ROUND( $I$14 + $I$8, $I$9 - LOG( $I$10 ))</f>
        <v>2.8</v>
      </c>
      <c r="J15" s="2">
        <f>ROUND( $J$14 + $J$8, $J$9 - LOG( $J$10 ))</f>
        <v>6.4</v>
      </c>
      <c r="K15" s="2">
        <f>ROUND( $K$14 + $K$8, $K$9 - LOG( $K$10 ))</f>
        <v>0.48</v>
      </c>
      <c r="L15" s="2">
        <f>ROUND( $L$14 + $L$8, $L$9 - LOG( $L$10 ))</f>
        <v>13</v>
      </c>
      <c r="M15" s="2">
        <f>ROUND( $M$14 + $M$8, $M$9 - LOG( $M$10 ))</f>
        <v>0.28000000000000003</v>
      </c>
      <c r="N15" s="2">
        <f>ROUND( $N$14 + $N$8, $N$9 - LOG( $N$10 ))</f>
        <v>5.6</v>
      </c>
      <c r="O15" s="2">
        <f>ROUND( $O$14 + $O$8, $O$9 - LOG( $O$10 ))</f>
        <v>22</v>
      </c>
    </row>
    <row r="16" spans="1:15" outlineLevel="1">
      <c r="A16" s="4" t="s">
        <v>26</v>
      </c>
      <c r="B16" s="2">
        <f>ROUND( $B$15 + $B$8, $B$9 - LOG( $B$10 ))</f>
        <v>2.5</v>
      </c>
      <c r="C16" s="2">
        <f>ROUND( $C$15 + $C$8, $C$9 - LOG( $C$10 ))</f>
        <v>0.37</v>
      </c>
      <c r="D16" s="2">
        <f>ROUND( $D$15 + $D$8, $D$9 - LOG( $D$10 ))</f>
        <v>1.18</v>
      </c>
      <c r="E16" s="2">
        <f>ROUND( $E$15 + $E$8, $E$9 - LOG( $E$10 ))</f>
        <v>0.67</v>
      </c>
      <c r="F16" s="2">
        <f>ROUND( $F$15 + $F$8, $F$9 - LOG( $F$10 ))</f>
        <v>14</v>
      </c>
      <c r="G16" s="2">
        <f>ROUND( $G$15 + $G$8, $G$9 - LOG( $G$10 ))</f>
        <v>18</v>
      </c>
      <c r="H16" s="2">
        <f>ROUND( $H$15 + $H$8, $H$9 - LOG( $H$10 ))</f>
        <v>24</v>
      </c>
      <c r="I16" s="2">
        <f>ROUND( $I$15 + $I$8, $I$9 - LOG( $I$10 ))</f>
        <v>3.3</v>
      </c>
      <c r="J16" s="2">
        <f>ROUND( $J$15 + $J$8, $J$9 - LOG( $J$10 ))</f>
        <v>8.6999999999999993</v>
      </c>
      <c r="K16" s="2">
        <f>ROUND( $K$15 + $K$8, $K$9 - LOG( $K$10 ))</f>
        <v>0.67</v>
      </c>
      <c r="L16" s="2">
        <f>ROUND( $L$15 + $L$8, $L$9 - LOG( $L$10 ))</f>
        <v>18</v>
      </c>
      <c r="M16" s="2">
        <f>ROUND( $M$15 + $M$8, $M$9 - LOG( $M$10 ))</f>
        <v>0.37</v>
      </c>
      <c r="N16" s="2">
        <f>ROUND( $N$15 + $N$8, $N$9 - LOG( $N$10 ))</f>
        <v>7.4</v>
      </c>
      <c r="O16" s="2">
        <f>ROUND( $O$15 + $O$8, $O$9 - LOG( $O$10 ))</f>
        <v>29</v>
      </c>
    </row>
    <row r="17" spans="1:15" outlineLevel="1">
      <c r="A17" s="5" t="s">
        <v>27</v>
      </c>
      <c r="B17" s="2">
        <f>ROUND( $B$16 + $B$8, $B$9 - LOG( $B$10 ))</f>
        <v>2.9</v>
      </c>
      <c r="C17" s="2">
        <f>ROUND( $C$16 + $C$8, $C$9 - LOG( $C$10 ))</f>
        <v>0.45</v>
      </c>
      <c r="D17" s="2">
        <f>ROUND( $D$16 + $D$8, $D$9 - LOG( $D$10 ))</f>
        <v>1.49</v>
      </c>
      <c r="E17" s="2">
        <f>ROUND( $E$16 + $E$8, $E$9 - LOG( $E$10 ))</f>
        <v>0.86</v>
      </c>
      <c r="F17" s="2">
        <f>ROUND( $F$16 + $F$8, $F$9 - LOG( $F$10 ))</f>
        <v>18</v>
      </c>
      <c r="G17" s="2">
        <f>ROUND( $G$16 + $G$8, $G$9 - LOG( $G$10 ))</f>
        <v>22</v>
      </c>
      <c r="H17" s="2">
        <f>ROUND( $H$16 + $H$8, $H$9 - LOG( $H$10 ))</f>
        <v>28</v>
      </c>
      <c r="I17" s="2">
        <f>ROUND( $I$16 + $I$8, $I$9 - LOG( $I$10 ))</f>
        <v>3.8</v>
      </c>
      <c r="J17" s="2">
        <f>ROUND( $J$16 + $J$8, $J$9 - LOG( $J$10 ))</f>
        <v>11</v>
      </c>
      <c r="K17" s="2">
        <f>ROUND( $K$16 + $K$8, $K$9 - LOG( $K$10 ))</f>
        <v>0.86</v>
      </c>
      <c r="L17" s="2">
        <f>ROUND( $L$16 + $L$8, $L$9 - LOG( $L$10 ))</f>
        <v>23</v>
      </c>
      <c r="M17" s="2">
        <f>ROUND( $M$16 + $M$8, $M$9 - LOG( $M$10 ))</f>
        <v>0.46</v>
      </c>
      <c r="N17" s="2">
        <f>ROUND( $N$16 + $N$8, $N$9 - LOG( $N$10 ))</f>
        <v>9.1999999999999993</v>
      </c>
      <c r="O17" s="2">
        <f>ROUND( $O$16 + $O$8, $O$9 - LOG( $O$10 ))</f>
        <v>36</v>
      </c>
    </row>
    <row r="18" spans="1:15" outlineLevel="1">
      <c r="B18" s="2">
        <f>ROUND( $B$17 + $B$8, $B$9 - LOG( $B$10 ))</f>
        <v>3.3</v>
      </c>
      <c r="C18" s="2">
        <f>ROUND( $C$17 + $C$8, $C$9 - LOG( $C$10 ))</f>
        <v>0.53</v>
      </c>
      <c r="D18" s="2">
        <f>ROUND( $D$17 + $D$8, $D$9 - LOG( $D$10 ))</f>
        <v>1.8</v>
      </c>
      <c r="E18" s="2">
        <f>ROUND( $E$17 + $E$8, $E$9 - LOG( $E$10 ))</f>
        <v>1.05</v>
      </c>
      <c r="F18" s="2">
        <f>ROUND( $F$17 + $F$8, $F$9 - LOG( $F$10 ))</f>
        <v>22</v>
      </c>
      <c r="G18" s="2">
        <f>ROUND( $G$17 + $G$8, $G$9 - LOG( $G$10 ))</f>
        <v>26</v>
      </c>
      <c r="H18" s="2">
        <f>ROUND( $H$17 + $H$8, $H$9 - LOG( $H$10 ))</f>
        <v>32</v>
      </c>
      <c r="I18" s="2">
        <f>ROUND( $I$17 + $I$8, $I$9 - LOG( $I$10 ))</f>
        <v>4.3</v>
      </c>
      <c r="J18" s="2">
        <f>ROUND( $J$17 + $J$8, $J$9 - LOG( $J$10 ))</f>
        <v>13.3</v>
      </c>
      <c r="K18" s="2">
        <f>ROUND( $K$17 + $K$8, $K$9 - LOG( $K$10 ))</f>
        <v>1.05</v>
      </c>
      <c r="L18" s="2">
        <f>ROUND( $L$17 + $L$8, $L$9 - LOG( $L$10 ))</f>
        <v>28</v>
      </c>
      <c r="M18" s="2">
        <f>ROUND( $M$17 + $M$8, $M$9 - LOG( $M$10 ))</f>
        <v>0.55000000000000004</v>
      </c>
      <c r="N18" s="2">
        <f>ROUND( $N$17 + $N$8, $N$9 - LOG( $N$10 ))</f>
        <v>11</v>
      </c>
      <c r="O18" s="2">
        <f>ROUND( $O$17 + $O$8, $O$9 - LOG( $O$10 ))</f>
        <v>43</v>
      </c>
    </row>
    <row r="19" spans="1:15" outlineLevel="1">
      <c r="B19" s="2">
        <f>ROUND( $B$18 + $B$8, $B$9 - LOG( $B$10 ))</f>
        <v>3.7</v>
      </c>
      <c r="C19" s="2">
        <f>ROUND( $C$18 + $C$8, $C$9 - LOG( $C$10 ))</f>
        <v>0.61</v>
      </c>
      <c r="D19" s="2">
        <f>ROUND( $D$18 + $D$8, $D$9 - LOG( $D$10 ))</f>
        <v>2.11</v>
      </c>
      <c r="E19" s="2">
        <f>ROUND( $E$18 + $E$8, $E$9 - LOG( $E$10 ))</f>
        <v>1.24</v>
      </c>
      <c r="F19" s="2">
        <f>ROUND( $F$18 + $F$8, $F$9 - LOG( $F$10 ))</f>
        <v>26</v>
      </c>
      <c r="G19" s="2">
        <f>ROUND( $G$18 + $G$8, $G$9 - LOG( $G$10 ))</f>
        <v>30</v>
      </c>
      <c r="H19" s="2">
        <f>ROUND( $H$18 + $H$8, $H$9 - LOG( $H$10 ))</f>
        <v>36</v>
      </c>
      <c r="I19" s="2">
        <f>ROUND( $I$18 + $I$8, $I$9 - LOG( $I$10 ))</f>
        <v>4.8</v>
      </c>
      <c r="J19" s="2">
        <f>ROUND( $J$18 + $J$8, $J$9 - LOG( $J$10 ))</f>
        <v>15.6</v>
      </c>
      <c r="K19" s="2">
        <f>ROUND( $K$18 + $K$8, $K$9 - LOG( $K$10 ))</f>
        <v>1.24</v>
      </c>
      <c r="L19" s="2">
        <f>ROUND( $L$18 + $L$8, $L$9 - LOG( $L$10 ))</f>
        <v>33</v>
      </c>
      <c r="M19" s="2">
        <f>ROUND( $M$18 + $M$8, $M$9 - LOG( $M$10 ))</f>
        <v>0.64</v>
      </c>
      <c r="N19" s="2">
        <f>ROUND( $N$18 + $N$8, $N$9 - LOG( $N$10 ))</f>
        <v>12.8</v>
      </c>
      <c r="O19" s="2">
        <f>ROUND( $O$18 + $O$8, $O$9 - LOG( $O$10 ))</f>
        <v>50</v>
      </c>
    </row>
    <row r="20" spans="1:15" outlineLevel="1">
      <c r="B20" s="2">
        <f>ROUND( $B$19 + $B$8, $B$9 - LOG( $B$10 ))</f>
        <v>4.0999999999999996</v>
      </c>
      <c r="C20" s="2">
        <f>ROUND( $C$19 + $C$8, $C$9 - LOG( $C$10 ))</f>
        <v>0.69</v>
      </c>
      <c r="D20" s="2">
        <f>ROUND( $D$19 + $D$8, $D$9 - LOG( $D$10 ))</f>
        <v>2.42</v>
      </c>
      <c r="E20" s="2">
        <f>ROUND( $E$19 + $E$8, $E$9 - LOG( $E$10 ))</f>
        <v>1.43</v>
      </c>
      <c r="F20" s="2">
        <f>ROUND( $F$19 + $F$8, $F$9 - LOG( $F$10 ))</f>
        <v>30</v>
      </c>
      <c r="G20" s="2">
        <f>ROUND( $G$19 + $G$8, $G$9 - LOG( $G$10 ))</f>
        <v>34</v>
      </c>
      <c r="H20" s="2">
        <f>ROUND( $H$19 + $H$8, $H$9 - LOG( $H$10 ))</f>
        <v>40</v>
      </c>
      <c r="I20" s="2">
        <f>ROUND( $I$19 + $I$8, $I$9 - LOG( $I$10 ))</f>
        <v>5.3</v>
      </c>
      <c r="J20" s="2">
        <f>ROUND( $J$19 + $J$8, $J$9 - LOG( $J$10 ))</f>
        <v>17.899999999999999</v>
      </c>
      <c r="K20" s="2">
        <f>ROUND( $K$19 + $K$8, $K$9 - LOG( $K$10 ))</f>
        <v>1.43</v>
      </c>
      <c r="L20" s="2">
        <f>ROUND( $L$19 + $L$8, $L$9 - LOG( $L$10 ))</f>
        <v>38</v>
      </c>
      <c r="M20" s="2">
        <f>ROUND( $M$19 + $M$8, $M$9 - LOG( $M$10 ))</f>
        <v>0.73</v>
      </c>
      <c r="N20" s="2">
        <f>ROUND( $N$19 + $N$8, $N$9 - LOG( $N$10 ))</f>
        <v>14.6</v>
      </c>
      <c r="O20" s="2">
        <f>ROUND( $O$19 + $O$8, $O$9 - LOG( $O$10 ))</f>
        <v>57</v>
      </c>
    </row>
    <row r="21" spans="1:15" outlineLevel="1">
      <c r="B21" s="2">
        <f>ROUND( $B$20 + $B$8, $B$9 - LOG( $B$10 ))</f>
        <v>4.5</v>
      </c>
      <c r="C21" s="2">
        <f>ROUND( $C$20 + $C$8, $C$9 - LOG( $C$10 ))</f>
        <v>0.77</v>
      </c>
      <c r="D21" s="2">
        <f>ROUND( $D$20 + $D$8, $D$9 - LOG( $D$10 ))</f>
        <v>2.73</v>
      </c>
      <c r="E21" s="2">
        <f>ROUND( $E$20 + $E$8, $E$9 - LOG( $E$10 ))</f>
        <v>1.62</v>
      </c>
      <c r="F21" s="2">
        <f>ROUND( $F$20 + $F$8, $F$9 - LOG( $F$10 ))</f>
        <v>34</v>
      </c>
      <c r="G21" s="2">
        <f>ROUND( $G$20 + $G$8, $G$9 - LOG( $G$10 ))</f>
        <v>38</v>
      </c>
      <c r="H21" s="2">
        <f>ROUND( $H$20 + $H$8, $H$9 - LOG( $H$10 ))</f>
        <v>44</v>
      </c>
      <c r="I21" s="2">
        <f>ROUND( $I$20 + $I$8, $I$9 - LOG( $I$10 ))</f>
        <v>5.8</v>
      </c>
      <c r="J21" s="2">
        <f>ROUND( $J$20 + $J$8, $J$9 - LOG( $J$10 ))</f>
        <v>20.2</v>
      </c>
      <c r="K21" s="2">
        <f>ROUND( $K$20 + $K$8, $K$9 - LOG( $K$10 ))</f>
        <v>1.62</v>
      </c>
      <c r="L21" s="2">
        <f>ROUND( $L$20 + $L$8, $L$9 - LOG( $L$10 ))</f>
        <v>43</v>
      </c>
      <c r="M21" s="2">
        <f>ROUND( $M$20 + $M$8, $M$9 - LOG( $M$10 ))</f>
        <v>0.82</v>
      </c>
      <c r="N21" s="2">
        <f>ROUND( $N$20 + $N$8, $N$9 - LOG( $N$10 ))</f>
        <v>16.399999999999999</v>
      </c>
      <c r="O21" s="2">
        <f>ROUND( $O$20 + $O$8, $O$9 - LOG( $O$10 ))</f>
        <v>64</v>
      </c>
    </row>
    <row r="22" spans="1:15" outlineLevel="1">
      <c r="B22" s="2">
        <f>ROUND( $B$21 + $B$8, $B$9 - LOG( $B$10 ))</f>
        <v>4.9000000000000004</v>
      </c>
      <c r="C22" s="2">
        <f>ROUND( $C$21 + $C$8, $C$9 - LOG( $C$10 ))</f>
        <v>0.85</v>
      </c>
      <c r="D22" s="2">
        <f>ROUND( $D$21 + $D$8, $D$9 - LOG( $D$10 ))</f>
        <v>3.04</v>
      </c>
      <c r="E22" s="2">
        <f>ROUND( $E$21 + $E$8, $E$9 - LOG( $E$10 ))</f>
        <v>1.81</v>
      </c>
      <c r="F22" s="2">
        <f>ROUND( $F$21 + $F$8, $F$9 - LOG( $F$10 ))</f>
        <v>38</v>
      </c>
      <c r="G22" s="2">
        <f>ROUND( $G$21 + $G$8, $G$9 - LOG( $G$10 ))</f>
        <v>42</v>
      </c>
      <c r="H22" s="2">
        <f>ROUND( $H$21 + $H$8, $H$9 - LOG( $H$10 ))</f>
        <v>48</v>
      </c>
      <c r="I22" s="2">
        <f>ROUND( $I$21 + $I$8, $I$9 - LOG( $I$10 ))</f>
        <v>6.3</v>
      </c>
      <c r="J22" s="2">
        <f>ROUND( $J$21 + $J$8, $J$9 - LOG( $J$10 ))</f>
        <v>22.5</v>
      </c>
      <c r="K22" s="2">
        <f>ROUND( $K$21 + $K$8, $K$9 - LOG( $K$10 ))</f>
        <v>1.81</v>
      </c>
      <c r="L22" s="2">
        <f>ROUND( $L$21 + $L$8, $L$9 - LOG( $L$10 ))</f>
        <v>48</v>
      </c>
      <c r="M22" s="2">
        <f>ROUND( $M$21 + $M$8, $M$9 - LOG( $M$10 ))</f>
        <v>0.91</v>
      </c>
      <c r="N22" s="2">
        <f>ROUND( $N$21 + $N$8, $N$9 - LOG( $N$10 ))</f>
        <v>18.2</v>
      </c>
      <c r="O22" s="2">
        <f>ROUND( $O$21 + $O$8, $O$9 - LOG( $O$10 ))</f>
        <v>71</v>
      </c>
    </row>
    <row r="23" spans="1:15" outlineLevel="1">
      <c r="B23" s="2">
        <f>ROUND( $B$22 + $B$8, $B$9 - LOG( $B$10 ))</f>
        <v>5.3</v>
      </c>
      <c r="C23" s="2">
        <f>ROUND( $C$22 + $C$8, $C$9 - LOG( $C$10 ))</f>
        <v>0.93</v>
      </c>
      <c r="D23" s="2">
        <f>ROUND( $D$22 + $D$8, $D$9 - LOG( $D$10 ))</f>
        <v>3.35</v>
      </c>
      <c r="E23" s="2">
        <f>ROUND( $E$22 + $E$8, $E$9 - LOG( $E$10 ))</f>
        <v>2</v>
      </c>
      <c r="F23" s="2">
        <f>ROUND( $F$22 + $F$8, $F$9 - LOG( $F$10 ))</f>
        <v>42</v>
      </c>
      <c r="G23" s="2">
        <f>ROUND( $G$22 + $G$8, $G$9 - LOG( $G$10 ))</f>
        <v>46</v>
      </c>
      <c r="H23" s="2">
        <f>ROUND( $H$22 + $H$8, $H$9 - LOG( $H$10 ))</f>
        <v>52</v>
      </c>
      <c r="I23" s="2">
        <f>ROUND( $I$22 + $I$8, $I$9 - LOG( $I$10 ))</f>
        <v>6.8</v>
      </c>
      <c r="J23" s="2">
        <f>ROUND( $J$22 + $J$8, $J$9 - LOG( $J$10 ))</f>
        <v>24.8</v>
      </c>
      <c r="K23" s="2">
        <f>ROUND( $K$22 + $K$8, $K$9 - LOG( $K$10 ))</f>
        <v>2</v>
      </c>
      <c r="L23" s="2">
        <f>ROUND( $L$22 + $L$8, $L$9 - LOG( $L$10 ))</f>
        <v>53</v>
      </c>
      <c r="M23" s="2">
        <f>ROUND( $M$22 + $M$8, $M$9 - LOG( $M$10 ))</f>
        <v>1</v>
      </c>
      <c r="N23" s="2">
        <f>ROUND( $N$22 + $N$8, $N$9 - LOG( $N$10 ))</f>
        <v>20</v>
      </c>
      <c r="O23" s="2">
        <f>ROUND( $O$22 + $O$8, $O$9 - LOG( $O$10 ))</f>
        <v>78</v>
      </c>
    </row>
    <row r="24" spans="1:15" outlineLevel="1">
      <c r="B24" s="2">
        <f>ROUND( $B$23 + $B$8, $B$9 - LOG( $B$10 ))</f>
        <v>5.7</v>
      </c>
      <c r="C24" s="2">
        <f>ROUND( $C$23 + $C$8, $C$9 - LOG( $C$10 ))</f>
        <v>1.01</v>
      </c>
      <c r="D24" s="2">
        <f>ROUND( $D$23 + $D$8, $D$9 - LOG( $D$10 ))</f>
        <v>3.66</v>
      </c>
      <c r="E24" s="2">
        <f>ROUND( $E$23 + $E$8, $E$9 - LOG( $E$10 ))</f>
        <v>2.19</v>
      </c>
      <c r="F24" s="2">
        <f>ROUND( $F$23 + $F$8, $F$9 - LOG( $F$10 ))</f>
        <v>46</v>
      </c>
      <c r="G24" s="2">
        <f>ROUND( $G$23 + $G$8, $G$9 - LOG( $G$10 ))</f>
        <v>50</v>
      </c>
      <c r="H24" s="2">
        <f>ROUND( $H$23 + $H$8, $H$9 - LOG( $H$10 ))</f>
        <v>56</v>
      </c>
      <c r="I24" s="2">
        <f>ROUND( $I$23 + $I$8, $I$9 - LOG( $I$10 ))</f>
        <v>7.3</v>
      </c>
      <c r="J24" s="2">
        <f>ROUND( $J$23 + $J$8, $J$9 - LOG( $J$10 ))</f>
        <v>27.1</v>
      </c>
      <c r="K24" s="2">
        <f>ROUND( $K$23 + $K$8, $K$9 - LOG( $K$10 ))</f>
        <v>2.19</v>
      </c>
      <c r="L24" s="2">
        <f>ROUND( $L$23 + $L$8, $L$9 - LOG( $L$10 ))</f>
        <v>58</v>
      </c>
      <c r="M24" s="2">
        <f>ROUND( $M$23 + $M$8, $M$9 - LOG( $M$10 ))</f>
        <v>1.0900000000000001</v>
      </c>
      <c r="N24" s="2">
        <f>ROUND( $N$23 + $N$8, $N$9 - LOG( $N$10 ))</f>
        <v>21.8</v>
      </c>
      <c r="O24" s="2">
        <f>ROUND( $O$23 + $O$8, $O$9 - LOG( $O$10 ))</f>
        <v>85</v>
      </c>
    </row>
    <row r="25" spans="1:15" outlineLevel="1">
      <c r="B25" s="2">
        <f>ROUND( $B$24 + $B$8, $B$9 - LOG( $B$10 ))</f>
        <v>6.1</v>
      </c>
      <c r="C25" s="2">
        <f>ROUND( $C$24 + $C$8, $C$9 - LOG( $C$10 ))</f>
        <v>1.0900000000000001</v>
      </c>
      <c r="D25" s="2">
        <f>ROUND( $D$24 + $D$8, $D$9 - LOG( $D$10 ))</f>
        <v>3.97</v>
      </c>
      <c r="E25" s="2">
        <f>ROUND( $E$24 + $E$8, $E$9 - LOG( $E$10 ))</f>
        <v>2.38</v>
      </c>
      <c r="F25" s="2">
        <f>ROUND( $F$24 + $F$8, $F$9 - LOG( $F$10 ))</f>
        <v>50</v>
      </c>
      <c r="G25" s="2">
        <f>ROUND( $G$24 + $G$8, $G$9 - LOG( $G$10 ))</f>
        <v>54</v>
      </c>
      <c r="H25" s="2">
        <f>ROUND( $H$24 + $H$8, $H$9 - LOG( $H$10 ))</f>
        <v>60</v>
      </c>
      <c r="I25" s="2">
        <f>ROUND( $I$24 + $I$8, $I$9 - LOG( $I$10 ))</f>
        <v>7.8</v>
      </c>
      <c r="J25" s="2">
        <f>ROUND( $J$24 + $J$8, $J$9 - LOG( $J$10 ))</f>
        <v>29.4</v>
      </c>
      <c r="K25" s="2">
        <f>ROUND( $K$24 + $K$8, $K$9 - LOG( $K$10 ))</f>
        <v>2.38</v>
      </c>
      <c r="L25" s="2">
        <f>ROUND( $L$24 + $L$8, $L$9 - LOG( $L$10 ))</f>
        <v>63</v>
      </c>
      <c r="M25" s="2">
        <f>ROUND( $M$24 + $M$8, $M$9 - LOG( $M$10 ))</f>
        <v>1.18</v>
      </c>
      <c r="N25" s="2">
        <f>ROUND( $N$24 + $N$8, $N$9 - LOG( $N$10 ))</f>
        <v>23.6</v>
      </c>
      <c r="O25" s="2">
        <f>ROUND( $O$24 + $O$8, $O$9 - LOG( $O$10 ))</f>
        <v>92</v>
      </c>
    </row>
    <row r="26" spans="1:15" outlineLevel="1">
      <c r="B26" s="2">
        <f>ROUND( $B$25 + $B$8, $B$9 - LOG( $B$10 ))</f>
        <v>6.5</v>
      </c>
      <c r="C26" s="2">
        <f>ROUND( $C$25 + $C$8, $C$9 - LOG( $C$10 ))</f>
        <v>1.17</v>
      </c>
      <c r="D26" s="2">
        <f>ROUND( $D$25 + $D$8, $D$9 - LOG( $D$10 ))</f>
        <v>4.28</v>
      </c>
      <c r="E26" s="2">
        <f>ROUND( $E$25 + $E$8, $E$9 - LOG( $E$10 ))</f>
        <v>2.57</v>
      </c>
      <c r="F26" s="2">
        <f>ROUND( $F$25 + $F$8, $F$9 - LOG( $F$10 ))</f>
        <v>54</v>
      </c>
      <c r="G26" s="2">
        <f>ROUND( $G$25 + $G$8, $G$9 - LOG( $G$10 ))</f>
        <v>58</v>
      </c>
      <c r="H26" s="2">
        <f>ROUND( $H$25 + $H$8, $H$9 - LOG( $H$10 ))</f>
        <v>64</v>
      </c>
      <c r="I26" s="2">
        <f>ROUND( $I$25 + $I$8, $I$9 - LOG( $I$10 ))</f>
        <v>8.3000000000000007</v>
      </c>
      <c r="J26" s="2">
        <f>ROUND( $J$25 + $J$8, $J$9 - LOG( $J$10 ))</f>
        <v>31.7</v>
      </c>
      <c r="K26" s="2">
        <f>ROUND( $K$25 + $K$8, $K$9 - LOG( $K$10 ))</f>
        <v>2.57</v>
      </c>
      <c r="L26" s="2">
        <f>ROUND( $L$25 + $L$8, $L$9 - LOG( $L$10 ))</f>
        <v>68</v>
      </c>
      <c r="M26" s="2">
        <f>ROUND( $M$25 + $M$8, $M$9 - LOG( $M$10 ))</f>
        <v>1.27</v>
      </c>
      <c r="N26" s="2">
        <f>ROUND( $N$25 + $N$8, $N$9 - LOG( $N$10 ))</f>
        <v>25.4</v>
      </c>
      <c r="O26" s="2">
        <f>ROUND( $O$25 + $O$8, $O$9 - LOG( $O$10 ))</f>
        <v>99</v>
      </c>
    </row>
    <row r="27" spans="1:15" outlineLevel="1">
      <c r="B27" s="2">
        <f>ROUND( $B$26 + $B$8, $B$9 - LOG( $B$10 ))</f>
        <v>6.9</v>
      </c>
      <c r="C27" s="2">
        <f>ROUND( $C$26 + $C$8, $C$9 - LOG( $C$10 ))</f>
        <v>1.25</v>
      </c>
      <c r="D27" s="2">
        <f>ROUND( $D$26 + $D$8, $D$9 - LOG( $D$10 ))</f>
        <v>4.59</v>
      </c>
      <c r="E27" s="2">
        <f>ROUND( $E$26 + $E$8, $E$9 - LOG( $E$10 ))</f>
        <v>2.76</v>
      </c>
      <c r="F27" s="2">
        <f>ROUND( $F$26 + $F$8, $F$9 - LOG( $F$10 ))</f>
        <v>58</v>
      </c>
      <c r="G27" s="2">
        <f>ROUND( $G$26 + $G$8, $G$9 - LOG( $G$10 ))</f>
        <v>62</v>
      </c>
      <c r="H27" s="2">
        <f>ROUND( $H$26 + $H$8, $H$9 - LOG( $H$10 ))</f>
        <v>68</v>
      </c>
      <c r="I27" s="2">
        <f>ROUND( $I$26 + $I$8, $I$9 - LOG( $I$10 ))</f>
        <v>8.8000000000000007</v>
      </c>
      <c r="J27" s="2">
        <f>ROUND( $J$26 + $J$8, $J$9 - LOG( $J$10 ))</f>
        <v>34</v>
      </c>
      <c r="K27" s="2">
        <f>ROUND( $K$26 + $K$8, $K$9 - LOG( $K$10 ))</f>
        <v>2.76</v>
      </c>
      <c r="L27" s="2">
        <f>ROUND( $L$26 + $L$8, $L$9 - LOG( $L$10 ))</f>
        <v>73</v>
      </c>
      <c r="M27" s="2">
        <f>ROUND( $M$26 + $M$8, $M$9 - LOG( $M$10 ))</f>
        <v>1.36</v>
      </c>
      <c r="N27" s="2">
        <f>ROUND( $N$26 + $N$8, $N$9 - LOG( $N$10 ))</f>
        <v>27.2</v>
      </c>
      <c r="O27" s="2">
        <f>ROUND( $O$26 + $O$8, $O$9 - LOG( $O$10 ))</f>
        <v>106</v>
      </c>
    </row>
    <row r="28" spans="1:15" outlineLevel="1">
      <c r="B28" s="2">
        <f>ROUND( $B$27 + $B$8, $B$9 - LOG( $B$10 ))</f>
        <v>7.3</v>
      </c>
      <c r="C28" s="2">
        <f>ROUND( $C$27 + $C$8, $C$9 - LOG( $C$10 ))</f>
        <v>1.33</v>
      </c>
      <c r="D28" s="2">
        <f>ROUND( $D$27 + $D$8, $D$9 - LOG( $D$10 ))</f>
        <v>4.9000000000000004</v>
      </c>
      <c r="E28" s="2">
        <f>ROUND( $E$27 + $E$8, $E$9 - LOG( $E$10 ))</f>
        <v>2.95</v>
      </c>
      <c r="F28" s="2">
        <f>ROUND( $F$27 + $F$8, $F$9 - LOG( $F$10 ))</f>
        <v>62</v>
      </c>
      <c r="G28" s="2">
        <f>ROUND( $G$27 + $G$8, $G$9 - LOG( $G$10 ))</f>
        <v>66</v>
      </c>
      <c r="H28" s="2">
        <f>ROUND( $H$27 + $H$8, $H$9 - LOG( $H$10 ))</f>
        <v>72</v>
      </c>
      <c r="I28" s="2">
        <f>ROUND( $I$27 + $I$8, $I$9 - LOG( $I$10 ))</f>
        <v>9.3000000000000007</v>
      </c>
      <c r="J28" s="2">
        <f>ROUND( $J$27 + $J$8, $J$9 - LOG( $J$10 ))</f>
        <v>36.299999999999997</v>
      </c>
      <c r="K28" s="2">
        <f>ROUND( $K$27 + $K$8, $K$9 - LOG( $K$10 ))</f>
        <v>2.95</v>
      </c>
      <c r="L28" s="2">
        <f>ROUND( $L$27 + $L$8, $L$9 - LOG( $L$10 ))</f>
        <v>78</v>
      </c>
      <c r="M28" s="2">
        <f>ROUND( $M$27 + $M$8, $M$9 - LOG( $M$10 ))</f>
        <v>1.45</v>
      </c>
      <c r="N28" s="2">
        <f>ROUND( $N$27 + $N$8, $N$9 - LOG( $N$10 ))</f>
        <v>29</v>
      </c>
      <c r="O28" s="2">
        <f>ROUND( $O$27 + $O$8, $O$9 - LOG( $O$10 ))</f>
        <v>113</v>
      </c>
    </row>
    <row r="29" spans="1:15" outlineLevel="1">
      <c r="B29" s="2">
        <f>ROUND( $B$28 + $B$8, $B$9 - LOG( $B$10 ))</f>
        <v>7.7</v>
      </c>
      <c r="C29" s="2">
        <f>ROUND( $C$28 + $C$8, $C$9 - LOG( $C$10 ))</f>
        <v>1.41</v>
      </c>
      <c r="D29" s="2">
        <f>ROUND( $D$28 + $D$8, $D$9 - LOG( $D$10 ))</f>
        <v>5.21</v>
      </c>
      <c r="E29" s="2">
        <f>ROUND( $E$28 + $E$8, $E$9 - LOG( $E$10 ))</f>
        <v>3.14</v>
      </c>
      <c r="F29" s="2">
        <f>ROUND( $F$28 + $F$8, $F$9 - LOG( $F$10 ))</f>
        <v>66</v>
      </c>
      <c r="G29" s="2">
        <f>ROUND( $G$28 + $G$8, $G$9 - LOG( $G$10 ))</f>
        <v>70</v>
      </c>
      <c r="H29" s="2">
        <f>ROUND( $H$28 + $H$8, $H$9 - LOG( $H$10 ))</f>
        <v>76</v>
      </c>
      <c r="I29" s="2">
        <f>ROUND( $I$28 + $I$8, $I$9 - LOG( $I$10 ))</f>
        <v>9.8000000000000007</v>
      </c>
      <c r="J29" s="2">
        <f>ROUND( $J$28 + $J$8, $J$9 - LOG( $J$10 ))</f>
        <v>38.6</v>
      </c>
      <c r="K29" s="2">
        <f>ROUND( $K$28 + $K$8, $K$9 - LOG( $K$10 ))</f>
        <v>3.14</v>
      </c>
      <c r="L29" s="2">
        <f>ROUND( $L$28 + $L$8, $L$9 - LOG( $L$10 ))</f>
        <v>83</v>
      </c>
      <c r="M29" s="2">
        <f>ROUND( $M$28 + $M$8, $M$9 - LOG( $M$10 ))</f>
        <v>1.54</v>
      </c>
      <c r="N29" s="2">
        <f>ROUND( $N$28 + $N$8, $N$9 - LOG( $N$10 ))</f>
        <v>30.8</v>
      </c>
      <c r="O29" s="2">
        <f>ROUND( $O$28 + $O$8, $O$9 - LOG( $O$10 ))</f>
        <v>120</v>
      </c>
    </row>
    <row r="30" spans="1:15" outlineLevel="1">
      <c r="B30" s="2">
        <f>ROUND( $B$29 + $B$8, $B$9 - LOG( $B$10 ))</f>
        <v>8.1</v>
      </c>
      <c r="C30" s="2">
        <f>ROUND( $C$29 + $C$8, $C$9 - LOG( $C$10 ))</f>
        <v>1.49</v>
      </c>
      <c r="D30" s="2">
        <f>ROUND( $D$29 + $D$8, $D$9 - LOG( $D$10 ))</f>
        <v>5.52</v>
      </c>
      <c r="E30" s="2">
        <f>ROUND( $E$29 + $E$8, $E$9 - LOG( $E$10 ))</f>
        <v>3.33</v>
      </c>
      <c r="F30" s="2">
        <f>ROUND( $F$29 + $F$8, $F$9 - LOG( $F$10 ))</f>
        <v>70</v>
      </c>
      <c r="G30" s="2">
        <f>ROUND( $G$29 + $G$8, $G$9 - LOG( $G$10 ))</f>
        <v>74</v>
      </c>
      <c r="H30" s="2">
        <f>ROUND( $H$29 + $H$8, $H$9 - LOG( $H$10 ))</f>
        <v>80</v>
      </c>
      <c r="I30" s="2">
        <f>ROUND( $I$29 + $I$8, $I$9 - LOG( $I$10 ))</f>
        <v>10.3</v>
      </c>
      <c r="J30" s="2">
        <f>ROUND( $J$29 + $J$8, $J$9 - LOG( $J$10 ))</f>
        <v>40.9</v>
      </c>
      <c r="K30" s="2">
        <f>ROUND( $K$29 + $K$8, $K$9 - LOG( $K$10 ))</f>
        <v>3.33</v>
      </c>
      <c r="L30" s="2">
        <f>ROUND( $L$29 + $L$8, $L$9 - LOG( $L$10 ))</f>
        <v>88</v>
      </c>
      <c r="M30" s="2">
        <f>ROUND( $M$29 + $M$8, $M$9 - LOG( $M$10 ))</f>
        <v>1.63</v>
      </c>
      <c r="N30" s="2">
        <f>ROUND( $N$29 + $N$8, $N$9 - LOG( $N$10 ))</f>
        <v>32.6</v>
      </c>
      <c r="O30" s="2">
        <f>ROUND( $O$29 + $O$8, $O$9 - LOG( $O$10 ))</f>
        <v>127</v>
      </c>
    </row>
    <row r="31" spans="1:15" outlineLevel="1">
      <c r="B31" s="2">
        <f>ROUND( $B$30 + $B$8, $B$9 - LOG( $B$10 ))</f>
        <v>8.5</v>
      </c>
      <c r="C31" s="2">
        <f>ROUND( $C$30 + $C$8, $C$9 - LOG( $C$10 ))</f>
        <v>1.57</v>
      </c>
      <c r="D31" s="2">
        <f>ROUND( $D$30 + $D$8, $D$9 - LOG( $D$10 ))</f>
        <v>5.83</v>
      </c>
      <c r="E31" s="2">
        <f>ROUND( $E$30 + $E$8, $E$9 - LOG( $E$10 ))</f>
        <v>3.52</v>
      </c>
      <c r="F31" s="2">
        <f>ROUND( $F$30 + $F$8, $F$9 - LOG( $F$10 ))</f>
        <v>74</v>
      </c>
      <c r="G31" s="2">
        <f>ROUND( $G$30 + $G$8, $G$9 - LOG( $G$10 ))</f>
        <v>78</v>
      </c>
      <c r="H31" s="2">
        <f>ROUND( $H$30 + $H$8, $H$9 - LOG( $H$10 ))</f>
        <v>84</v>
      </c>
      <c r="I31" s="2">
        <f>ROUND( $I$30 + $I$8, $I$9 - LOG( $I$10 ))</f>
        <v>10.8</v>
      </c>
      <c r="J31" s="2">
        <f>ROUND( $J$30 + $J$8, $J$9 - LOG( $J$10 ))</f>
        <v>43.2</v>
      </c>
      <c r="K31" s="2">
        <f>ROUND( $K$30 + $K$8, $K$9 - LOG( $K$10 ))</f>
        <v>3.52</v>
      </c>
      <c r="L31" s="2">
        <f>ROUND( $L$30 + $L$8, $L$9 - LOG( $L$10 ))</f>
        <v>93</v>
      </c>
      <c r="M31" s="2">
        <f>ROUND( $M$30 + $M$8, $M$9 - LOG( $M$10 ))</f>
        <v>1.72</v>
      </c>
      <c r="N31" s="2">
        <f>ROUND( $N$30 + $N$8, $N$9 - LOG( $N$10 ))</f>
        <v>34.4</v>
      </c>
      <c r="O31" s="2">
        <f>ROUND( $O$30 + $O$8, $O$9 - LOG( $O$10 ))</f>
        <v>134</v>
      </c>
    </row>
    <row r="32" spans="1:15" outlineLevel="1">
      <c r="B32" s="2">
        <f>ROUND( $B$31 + $B$8, $B$9 - LOG( $B$10 ))</f>
        <v>8.9</v>
      </c>
      <c r="C32" s="2">
        <f>ROUND( $C$31 + $C$8, $C$9 - LOG( $C$10 ))</f>
        <v>1.65</v>
      </c>
      <c r="D32" s="2">
        <f>ROUND( $D$31 + $D$8, $D$9 - LOG( $D$10 ))</f>
        <v>6.14</v>
      </c>
      <c r="E32" s="2">
        <f>ROUND( $E$31 + $E$8, $E$9 - LOG( $E$10 ))</f>
        <v>3.71</v>
      </c>
      <c r="F32" s="2">
        <f>ROUND( $F$31 + $F$8, $F$9 - LOG( $F$10 ))</f>
        <v>78</v>
      </c>
      <c r="G32" s="2">
        <f>ROUND( $G$31 + $G$8, $G$9 - LOG( $G$10 ))</f>
        <v>82</v>
      </c>
      <c r="H32" s="2">
        <f>ROUND( $H$31 + $H$8, $H$9 - LOG( $H$10 ))</f>
        <v>88</v>
      </c>
      <c r="I32" s="2">
        <f>ROUND( $I$31 + $I$8, $I$9 - LOG( $I$10 ))</f>
        <v>11.3</v>
      </c>
      <c r="J32" s="2">
        <f>ROUND( $J$31 + $J$8, $J$9 - LOG( $J$10 ))</f>
        <v>45.5</v>
      </c>
      <c r="K32" s="2">
        <f>ROUND( $K$31 + $K$8, $K$9 - LOG( $K$10 ))</f>
        <v>3.71</v>
      </c>
      <c r="L32" s="2">
        <f>ROUND( $L$31 + $L$8, $L$9 - LOG( $L$10 ))</f>
        <v>98</v>
      </c>
      <c r="M32" s="2">
        <f>ROUND( $M$31 + $M$8, $M$9 - LOG( $M$10 ))</f>
        <v>1.81</v>
      </c>
      <c r="N32" s="2">
        <f>ROUND( $N$31 + $N$8, $N$9 - LOG( $N$10 ))</f>
        <v>36.200000000000003</v>
      </c>
      <c r="O32" s="2">
        <f>ROUND( $O$31 + $O$8, $O$9 - LOG( $O$10 ))</f>
        <v>141</v>
      </c>
    </row>
    <row r="33" spans="2:15" outlineLevel="1">
      <c r="B33" s="2">
        <f>ROUND( $B$32 + $B$8, $B$9 - LOG( $B$10 ))</f>
        <v>9.3000000000000007</v>
      </c>
      <c r="C33" s="2">
        <f>ROUND( $C$32 + $C$8, $C$9 - LOG( $C$10 ))</f>
        <v>1.73</v>
      </c>
      <c r="D33" s="2">
        <f>ROUND( $D$32 + $D$8, $D$9 - LOG( $D$10 ))</f>
        <v>6.45</v>
      </c>
      <c r="E33" s="2">
        <f>ROUND( $E$32 + $E$8, $E$9 - LOG( $E$10 ))</f>
        <v>3.9</v>
      </c>
      <c r="F33" s="2">
        <f>ROUND( $F$32 + $F$8, $F$9 - LOG( $F$10 ))</f>
        <v>82</v>
      </c>
      <c r="G33" s="2">
        <f>ROUND( $G$32 + $G$8, $G$9 - LOG( $G$10 ))</f>
        <v>86</v>
      </c>
      <c r="H33" s="2">
        <f>ROUND( $H$32 + $H$8, $H$9 - LOG( $H$10 ))</f>
        <v>92</v>
      </c>
      <c r="I33" s="2">
        <f>ROUND( $I$32 + $I$8, $I$9 - LOG( $I$10 ))</f>
        <v>11.8</v>
      </c>
      <c r="J33" s="2">
        <f>ROUND( $J$32 + $J$8, $J$9 - LOG( $J$10 ))</f>
        <v>47.8</v>
      </c>
      <c r="K33" s="2">
        <f>ROUND( $K$32 + $K$8, $K$9 - LOG( $K$10 ))</f>
        <v>3.9</v>
      </c>
      <c r="L33" s="2">
        <f>ROUND( $L$32 + $L$8, $L$9 - LOG( $L$10 ))</f>
        <v>103</v>
      </c>
      <c r="M33" s="2">
        <f>ROUND( $M$32 + $M$8, $M$9 - LOG( $M$10 ))</f>
        <v>1.9</v>
      </c>
      <c r="N33" s="2">
        <f>ROUND( $N$32 + $N$8, $N$9 - LOG( $N$10 ))</f>
        <v>38</v>
      </c>
      <c r="O33" s="2">
        <f>ROUND( $O$32 + $O$8, $O$9 - LOG( $O$10 ))</f>
        <v>148</v>
      </c>
    </row>
    <row r="34" spans="2:15" outlineLevel="1">
      <c r="B34" s="2">
        <f>ROUND( $B$33 + $B$8, $B$9 - LOG( $B$10 ))</f>
        <v>9.6999999999999993</v>
      </c>
      <c r="C34" s="2">
        <f>ROUND( $C$33 + $C$8, $C$9 - LOG( $C$10 ))</f>
        <v>1.81</v>
      </c>
      <c r="D34" s="2">
        <f>ROUND( $D$33 + $D$8, $D$9 - LOG( $D$10 ))</f>
        <v>6.76</v>
      </c>
      <c r="E34" s="2">
        <f>ROUND( $E$33 + $E$8, $E$9 - LOG( $E$10 ))</f>
        <v>4.09</v>
      </c>
      <c r="F34" s="2">
        <f>ROUND( $F$33 + $F$8, $F$9 - LOG( $F$10 ))</f>
        <v>86</v>
      </c>
      <c r="G34" s="2">
        <f>ROUND( $G$33 + $G$8, $G$9 - LOG( $G$10 ))</f>
        <v>90</v>
      </c>
      <c r="H34" s="2">
        <f>ROUND( $H$33 + $H$8, $H$9 - LOG( $H$10 ))</f>
        <v>96</v>
      </c>
      <c r="I34" s="2">
        <f>ROUND( $I$33 + $I$8, $I$9 - LOG( $I$10 ))</f>
        <v>12.3</v>
      </c>
      <c r="J34" s="2">
        <f>ROUND( $J$33 + $J$8, $J$9 - LOG( $J$10 ))</f>
        <v>50.1</v>
      </c>
      <c r="K34" s="2">
        <f>ROUND( $K$33 + $K$8, $K$9 - LOG( $K$10 ))</f>
        <v>4.09</v>
      </c>
      <c r="L34" s="2">
        <f>ROUND( $L$33 + $L$8, $L$9 - LOG( $L$10 ))</f>
        <v>108</v>
      </c>
      <c r="M34" s="2">
        <f>ROUND( $M$33 + $M$8, $M$9 - LOG( $M$10 ))</f>
        <v>1.99</v>
      </c>
      <c r="N34" s="2">
        <f>ROUND( $N$33 + $N$8, $N$9 - LOG( $N$10 ))</f>
        <v>39.799999999999997</v>
      </c>
      <c r="O34" s="2">
        <f>ROUND( $O$33 + $O$8, $O$9 - LOG( $O$10 ))</f>
        <v>155</v>
      </c>
    </row>
    <row r="35" spans="2:15" outlineLevel="1">
      <c r="B35" s="2">
        <f>ROUND( $B$34 + $B$8, $B$9 - LOG( $B$10 ))</f>
        <v>10.1</v>
      </c>
      <c r="C35" s="2">
        <f>ROUND( $C$34 + $C$8, $C$9 - LOG( $C$10 ))</f>
        <v>1.89</v>
      </c>
      <c r="D35" s="2">
        <f>ROUND( $D$34 + $D$8, $D$9 - LOG( $D$10 ))</f>
        <v>7.07</v>
      </c>
      <c r="E35" s="2">
        <f>ROUND( $E$34 + $E$8, $E$9 - LOG( $E$10 ))</f>
        <v>4.28</v>
      </c>
      <c r="F35" s="2">
        <f>ROUND( $F$34 + $F$8, $F$9 - LOG( $F$10 ))</f>
        <v>90</v>
      </c>
      <c r="G35" s="2">
        <f>ROUND( $G$34 + $G$8, $G$9 - LOG( $G$10 ))</f>
        <v>94</v>
      </c>
      <c r="H35" s="2">
        <f>ROUND( $H$34 + $H$8, $H$9 - LOG( $H$10 ))</f>
        <v>100</v>
      </c>
      <c r="I35" s="2">
        <f>ROUND( $I$34 + $I$8, $I$9 - LOG( $I$10 ))</f>
        <v>12.8</v>
      </c>
      <c r="J35" s="2">
        <f>ROUND( $J$34 + $J$8, $J$9 - LOG( $J$10 ))</f>
        <v>52.4</v>
      </c>
      <c r="K35" s="2">
        <f>ROUND( $K$34 + $K$8, $K$9 - LOG( $K$10 ))</f>
        <v>4.28</v>
      </c>
      <c r="L35" s="2">
        <f>ROUND( $L$34 + $L$8, $L$9 - LOG( $L$10 ))</f>
        <v>113</v>
      </c>
      <c r="M35" s="2">
        <f>ROUND( $M$34 + $M$8, $M$9 - LOG( $M$10 ))</f>
        <v>2.08</v>
      </c>
      <c r="N35" s="2">
        <f>ROUND( $N$34 + $N$8, $N$9 - LOG( $N$10 ))</f>
        <v>41.6</v>
      </c>
      <c r="O35" s="2">
        <f>ROUND( $O$34 + $O$8, $O$9 - LOG( $O$10 ))</f>
        <v>162</v>
      </c>
    </row>
    <row r="36" spans="2:15" outlineLevel="1">
      <c r="B36" s="2">
        <f>ROUND( $B$35 + $B$8, $B$9 - LOG( $B$10 ))</f>
        <v>10.5</v>
      </c>
      <c r="C36" s="2">
        <f>ROUND( $C$35 + $C$8, $C$9 - LOG( $C$10 ))</f>
        <v>1.97</v>
      </c>
      <c r="D36" s="2">
        <f>ROUND( $D$35 + $D$8, $D$9 - LOG( $D$10 ))</f>
        <v>7.38</v>
      </c>
      <c r="E36" s="2">
        <f>ROUND( $E$35 + $E$8, $E$9 - LOG( $E$10 ))</f>
        <v>4.47</v>
      </c>
      <c r="F36" s="2">
        <f>ROUND( $F$35 + $F$8, $F$9 - LOG( $F$10 ))</f>
        <v>94</v>
      </c>
      <c r="G36" s="2">
        <f>ROUND( $G$35 + $G$8, $G$9 - LOG( $G$10 ))</f>
        <v>98</v>
      </c>
      <c r="H36" s="2">
        <f>ROUND( $H$35 + $H$8, $H$9 - LOG( $H$10 ))</f>
        <v>104</v>
      </c>
      <c r="I36" s="2">
        <f>ROUND( $I$35 + $I$8, $I$9 - LOG( $I$10 ))</f>
        <v>13.3</v>
      </c>
      <c r="J36" s="2">
        <f>ROUND( $J$35 + $J$8, $J$9 - LOG( $J$10 ))</f>
        <v>54.7</v>
      </c>
      <c r="K36" s="2">
        <f>ROUND( $K$35 + $K$8, $K$9 - LOG( $K$10 ))</f>
        <v>4.47</v>
      </c>
      <c r="L36" s="2">
        <f>ROUND( $L$35 + $L$8, $L$9 - LOG( $L$10 ))</f>
        <v>118</v>
      </c>
      <c r="M36" s="2">
        <f>ROUND( $M$35 + $M$8, $M$9 - LOG( $M$10 ))</f>
        <v>2.17</v>
      </c>
      <c r="N36" s="2">
        <f>ROUND( $N$35 + $N$8, $N$9 - LOG( $N$10 ))</f>
        <v>43.4</v>
      </c>
      <c r="O36" s="2">
        <f>ROUND( $O$35 + $O$8, $O$9 - LOG( $O$10 ))</f>
        <v>169</v>
      </c>
    </row>
    <row r="37" spans="2:15" outlineLevel="1">
      <c r="B37" s="2">
        <f>ROUND( $B$36 + $B$8, $B$9 - LOG( $B$10 ))</f>
        <v>10.9</v>
      </c>
      <c r="C37" s="2">
        <f>ROUND( $C$36 + $C$8, $C$9 - LOG( $C$10 ))</f>
        <v>2.0499999999999998</v>
      </c>
      <c r="D37" s="2">
        <f>ROUND( $D$36 + $D$8, $D$9 - LOG( $D$10 ))</f>
        <v>7.69</v>
      </c>
      <c r="E37" s="2">
        <f>ROUND( $E$36 + $E$8, $E$9 - LOG( $E$10 ))</f>
        <v>4.66</v>
      </c>
      <c r="F37" s="2">
        <f>ROUND( $F$36 + $F$8, $F$9 - LOG( $F$10 ))</f>
        <v>98</v>
      </c>
      <c r="G37" s="2">
        <f>ROUND( $G$36 + $G$8, $G$9 - LOG( $G$10 ))</f>
        <v>102</v>
      </c>
      <c r="H37" s="2">
        <f>ROUND( $H$36 + $H$8, $H$9 - LOG( $H$10 ))</f>
        <v>108</v>
      </c>
      <c r="I37" s="2">
        <f>ROUND( $I$36 + $I$8, $I$9 - LOG( $I$10 ))</f>
        <v>13.8</v>
      </c>
      <c r="J37" s="2">
        <f>ROUND( $J$36 + $J$8, $J$9 - LOG( $J$10 ))</f>
        <v>57</v>
      </c>
      <c r="K37" s="2">
        <f>ROUND( $K$36 + $K$8, $K$9 - LOG( $K$10 ))</f>
        <v>4.66</v>
      </c>
      <c r="L37" s="2">
        <f>ROUND( $L$36 + $L$8, $L$9 - LOG( $L$10 ))</f>
        <v>123</v>
      </c>
      <c r="M37" s="2">
        <f>ROUND( $M$36 + $M$8, $M$9 - LOG( $M$10 ))</f>
        <v>2.2599999999999998</v>
      </c>
      <c r="N37" s="2">
        <f>ROUND( $N$36 + $N$8, $N$9 - LOG( $N$10 ))</f>
        <v>45.2</v>
      </c>
      <c r="O37" s="2">
        <f>ROUND( $O$36 + $O$8, $O$9 - LOG( $O$10 ))</f>
        <v>176</v>
      </c>
    </row>
    <row r="38" spans="2:15" outlineLevel="1">
      <c r="B38" s="2">
        <f>ROUND( $B$37 + $B$8, $B$9 - LOG( $B$10 ))</f>
        <v>11.3</v>
      </c>
      <c r="C38" s="2">
        <f>ROUND( $C$37 + $C$8, $C$9 - LOG( $C$10 ))</f>
        <v>2.13</v>
      </c>
      <c r="D38" s="2">
        <f>ROUND( $D$37 + $D$8, $D$9 - LOG( $D$10 ))</f>
        <v>8</v>
      </c>
      <c r="E38" s="2">
        <f>ROUND( $E$37 + $E$8, $E$9 - LOG( $E$10 ))</f>
        <v>4.8499999999999996</v>
      </c>
      <c r="F38" s="2">
        <f>ROUND( $F$37 + $F$8, $F$9 - LOG( $F$10 ))</f>
        <v>102</v>
      </c>
      <c r="G38" s="2">
        <f>ROUND( $G$37 + $G$8, $G$9 - LOG( $G$10 ))</f>
        <v>106</v>
      </c>
      <c r="H38" s="2">
        <f>ROUND( $H$37 + $H$8, $H$9 - LOG( $H$10 ))</f>
        <v>112</v>
      </c>
      <c r="I38" s="2">
        <f>ROUND( $I$37 + $I$8, $I$9 - LOG( $I$10 ))</f>
        <v>14.3</v>
      </c>
      <c r="J38" s="2">
        <f>ROUND( $J$37 + $J$8, $J$9 - LOG( $J$10 ))</f>
        <v>59.3</v>
      </c>
      <c r="K38" s="2">
        <f>ROUND( $K$37 + $K$8, $K$9 - LOG( $K$10 ))</f>
        <v>4.8499999999999996</v>
      </c>
      <c r="L38" s="2">
        <f>ROUND( $L$37 + $L$8, $L$9 - LOG( $L$10 ))</f>
        <v>128</v>
      </c>
      <c r="M38" s="2">
        <f>ROUND( $M$37 + $M$8, $M$9 - LOG( $M$10 ))</f>
        <v>2.35</v>
      </c>
      <c r="N38" s="2">
        <f>ROUND( $N$37 + $N$8, $N$9 - LOG( $N$10 ))</f>
        <v>47</v>
      </c>
      <c r="O38" s="2">
        <f>ROUND( $O$37 + $O$8, $O$9 - LOG( $O$10 ))</f>
        <v>183</v>
      </c>
    </row>
    <row r="39" spans="2:15" outlineLevel="1">
      <c r="B39" s="2">
        <f>ROUND( $B$38 + $B$8, $B$9 - LOG( $B$10 ))</f>
        <v>11.7</v>
      </c>
      <c r="C39" s="2">
        <f>ROUND( $C$38 + $C$8, $C$9 - LOG( $C$10 ))</f>
        <v>2.21</v>
      </c>
      <c r="D39" s="2">
        <f>ROUND( $D$38 + $D$8, $D$9 - LOG( $D$10 ))</f>
        <v>8.31</v>
      </c>
      <c r="E39" s="2">
        <f>ROUND( $E$38 + $E$8, $E$9 - LOG( $E$10 ))</f>
        <v>5.04</v>
      </c>
      <c r="F39" s="2">
        <f>ROUND( $F$38 + $F$8, $F$9 - LOG( $F$10 ))</f>
        <v>106</v>
      </c>
      <c r="G39" s="2">
        <f>ROUND( $G$38 + $G$8, $G$9 - LOG( $G$10 ))</f>
        <v>110</v>
      </c>
      <c r="H39" s="2">
        <f>ROUND( $H$38 + $H$8, $H$9 - LOG( $H$10 ))</f>
        <v>116</v>
      </c>
      <c r="I39" s="2">
        <f>ROUND( $I$38 + $I$8, $I$9 - LOG( $I$10 ))</f>
        <v>14.8</v>
      </c>
      <c r="J39" s="2">
        <f>ROUND( $J$38 + $J$8, $J$9 - LOG( $J$10 ))</f>
        <v>61.6</v>
      </c>
      <c r="K39" s="2">
        <f>ROUND( $K$38 + $K$8, $K$9 - LOG( $K$10 ))</f>
        <v>5.04</v>
      </c>
      <c r="L39" s="2">
        <f>ROUND( $L$38 + $L$8, $L$9 - LOG( $L$10 ))</f>
        <v>133</v>
      </c>
      <c r="M39" s="2">
        <f>ROUND( $M$38 + $M$8, $M$9 - LOG( $M$10 ))</f>
        <v>2.44</v>
      </c>
      <c r="N39" s="2">
        <f>ROUND( $N$38 + $N$8, $N$9 - LOG( $N$10 ))</f>
        <v>48.8</v>
      </c>
      <c r="O39" s="2">
        <f>ROUND( $O$38 + $O$8, $O$9 - LOG( $O$10 ))</f>
        <v>190</v>
      </c>
    </row>
    <row r="40" spans="2:15" outlineLevel="1">
      <c r="B40" s="2">
        <f>ROUND( $B$39 + $B$8, $B$9 - LOG( $B$10 ))</f>
        <v>12.1</v>
      </c>
      <c r="C40" s="2">
        <f>ROUND( $C$39 + $C$8, $C$9 - LOG( $C$10 ))</f>
        <v>2.29</v>
      </c>
      <c r="D40" s="2">
        <f>ROUND( $D$39 + $D$8, $D$9 - LOG( $D$10 ))</f>
        <v>8.6199999999999992</v>
      </c>
      <c r="E40" s="2">
        <f>ROUND( $E$39 + $E$8, $E$9 - LOG( $E$10 ))</f>
        <v>5.23</v>
      </c>
      <c r="F40" s="2">
        <f>ROUND( $F$39 + $F$8, $F$9 - LOG( $F$10 ))</f>
        <v>110</v>
      </c>
      <c r="G40" s="2">
        <f>ROUND( $G$39 + $G$8, $G$9 - LOG( $G$10 ))</f>
        <v>114</v>
      </c>
      <c r="H40" s="2">
        <f>ROUND( $H$39 + $H$8, $H$9 - LOG( $H$10 ))</f>
        <v>120</v>
      </c>
      <c r="I40" s="2">
        <f>ROUND( $I$39 + $I$8, $I$9 - LOG( $I$10 ))</f>
        <v>15.3</v>
      </c>
      <c r="J40" s="2">
        <f>ROUND( $J$39 + $J$8, $J$9 - LOG( $J$10 ))</f>
        <v>63.9</v>
      </c>
      <c r="K40" s="2">
        <f>ROUND( $K$39 + $K$8, $K$9 - LOG( $K$10 ))</f>
        <v>5.23</v>
      </c>
      <c r="L40" s="2">
        <f>ROUND( $L$39 + $L$8, $L$9 - LOG( $L$10 ))</f>
        <v>138</v>
      </c>
      <c r="M40" s="2">
        <f>ROUND( $M$39 + $M$8, $M$9 - LOG( $M$10 ))</f>
        <v>2.5299999999999998</v>
      </c>
      <c r="N40" s="2">
        <f>ROUND( $N$39 + $N$8, $N$9 - LOG( $N$10 ))</f>
        <v>50.6</v>
      </c>
      <c r="O40" s="2">
        <f>ROUND( $O$39 + $O$8, $O$9 - LOG( $O$10 ))</f>
        <v>197</v>
      </c>
    </row>
    <row r="41" spans="2:15" outlineLevel="1">
      <c r="B41" s="2">
        <f>ROUND( $B$40 + $B$8, $B$9 - LOG( $B$10 ))</f>
        <v>12.5</v>
      </c>
      <c r="C41" s="2">
        <f>ROUND( $C$40 + $C$8, $C$9 - LOG( $C$10 ))</f>
        <v>2.37</v>
      </c>
      <c r="D41" s="2">
        <f>ROUND( $D$40 + $D$8, $D$9 - LOG( $D$10 ))</f>
        <v>8.93</v>
      </c>
      <c r="E41" s="2">
        <f>ROUND( $E$40 + $E$8, $E$9 - LOG( $E$10 ))</f>
        <v>5.42</v>
      </c>
      <c r="F41" s="2">
        <f>ROUND( $F$40 + $F$8, $F$9 - LOG( $F$10 ))</f>
        <v>114</v>
      </c>
      <c r="G41" s="2">
        <f>ROUND( $G$40 + $G$8, $G$9 - LOG( $G$10 ))</f>
        <v>118</v>
      </c>
      <c r="H41" s="2">
        <f>ROUND( $H$40 + $H$8, $H$9 - LOG( $H$10 ))</f>
        <v>124</v>
      </c>
      <c r="I41" s="2">
        <f>ROUND( $I$40 + $I$8, $I$9 - LOG( $I$10 ))</f>
        <v>15.8</v>
      </c>
      <c r="J41" s="2">
        <f>ROUND( $J$40 + $J$8, $J$9 - LOG( $J$10 ))</f>
        <v>66.2</v>
      </c>
      <c r="K41" s="2">
        <f>ROUND( $K$40 + $K$8, $K$9 - LOG( $K$10 ))</f>
        <v>5.42</v>
      </c>
      <c r="L41" s="2">
        <f>ROUND( $L$40 + $L$8, $L$9 - LOG( $L$10 ))</f>
        <v>143</v>
      </c>
      <c r="M41" s="2">
        <f>ROUND( $M$40 + $M$8, $M$9 - LOG( $M$10 ))</f>
        <v>2.62</v>
      </c>
      <c r="N41" s="2">
        <f>ROUND( $N$40 + $N$8, $N$9 - LOG( $N$10 ))</f>
        <v>52.4</v>
      </c>
      <c r="O41" s="2">
        <f>ROUND( $O$40 + $O$8, $O$9 - LOG( $O$10 ))</f>
        <v>204</v>
      </c>
    </row>
    <row r="42" spans="2:15" outlineLevel="1">
      <c r="B42" s="2">
        <f>ROUND( $B$41 + $B$8, $B$9 - LOG( $B$10 ))</f>
        <v>12.9</v>
      </c>
      <c r="C42" s="2">
        <f>ROUND( $C$41 + $C$8, $C$9 - LOG( $C$10 ))</f>
        <v>2.4500000000000002</v>
      </c>
      <c r="D42" s="2">
        <f>ROUND( $D$41 + $D$8, $D$9 - LOG( $D$10 ))</f>
        <v>9.24</v>
      </c>
      <c r="E42" s="2">
        <f>ROUND( $E$41 + $E$8, $E$9 - LOG( $E$10 ))</f>
        <v>5.61</v>
      </c>
      <c r="F42" s="2">
        <f>ROUND( $F$41 + $F$8, $F$9 - LOG( $F$10 ))</f>
        <v>118</v>
      </c>
      <c r="G42" s="2">
        <f>ROUND( $G$41 + $G$8, $G$9 - LOG( $G$10 ))</f>
        <v>122</v>
      </c>
      <c r="H42" s="2">
        <f>ROUND( $H$41 + $H$8, $H$9 - LOG( $H$10 ))</f>
        <v>128</v>
      </c>
      <c r="I42" s="2">
        <f>ROUND( $I$41 + $I$8, $I$9 - LOG( $I$10 ))</f>
        <v>16.3</v>
      </c>
      <c r="J42" s="2">
        <f>ROUND( $J$41 + $J$8, $J$9 - LOG( $J$10 ))</f>
        <v>68.5</v>
      </c>
      <c r="K42" s="2">
        <f>ROUND( $K$41 + $K$8, $K$9 - LOG( $K$10 ))</f>
        <v>5.61</v>
      </c>
      <c r="L42" s="2">
        <f>ROUND( $L$41 + $L$8, $L$9 - LOG( $L$10 ))</f>
        <v>148</v>
      </c>
      <c r="M42" s="2">
        <f>ROUND( $M$41 + $M$8, $M$9 - LOG( $M$10 ))</f>
        <v>2.71</v>
      </c>
      <c r="N42" s="2">
        <f>ROUND( $N$41 + $N$8, $N$9 - LOG( $N$10 ))</f>
        <v>54.2</v>
      </c>
      <c r="O42" s="2">
        <f>ROUND( $O$41 + $O$8, $O$9 - LOG( $O$10 ))</f>
        <v>211</v>
      </c>
    </row>
    <row r="43" spans="2:15" outlineLevel="1">
      <c r="B43" s="2">
        <f>ROUND( $B$42 + $B$8, $B$9 - LOG( $B$10 ))</f>
        <v>13.3</v>
      </c>
      <c r="C43" s="2">
        <f>ROUND( $C$42 + $C$8, $C$9 - LOG( $C$10 ))</f>
        <v>2.5299999999999998</v>
      </c>
      <c r="D43" s="2">
        <f>ROUND( $D$42 + $D$8, $D$9 - LOG( $D$10 ))</f>
        <v>9.5500000000000007</v>
      </c>
      <c r="E43" s="2">
        <f>ROUND( $E$42 + $E$8, $E$9 - LOG( $E$10 ))</f>
        <v>5.8</v>
      </c>
      <c r="F43" s="2">
        <f>ROUND( $F$42 + $F$8, $F$9 - LOG( $F$10 ))</f>
        <v>122</v>
      </c>
      <c r="G43" s="2">
        <f>ROUND( $G$42 + $G$8, $G$9 - LOG( $G$10 ))</f>
        <v>126</v>
      </c>
      <c r="H43" s="2">
        <f>ROUND( $H$42 + $H$8, $H$9 - LOG( $H$10 ))</f>
        <v>132</v>
      </c>
      <c r="I43" s="2">
        <f>ROUND( $I$42 + $I$8, $I$9 - LOG( $I$10 ))</f>
        <v>16.8</v>
      </c>
      <c r="J43" s="2">
        <f>ROUND( $J$42 + $J$8, $J$9 - LOG( $J$10 ))</f>
        <v>70.8</v>
      </c>
      <c r="K43" s="2">
        <f>ROUND( $K$42 + $K$8, $K$9 - LOG( $K$10 ))</f>
        <v>5.8</v>
      </c>
      <c r="L43" s="2">
        <f>ROUND( $L$42 + $L$8, $L$9 - LOG( $L$10 ))</f>
        <v>153</v>
      </c>
      <c r="M43" s="2">
        <f>ROUND( $M$42 + $M$8, $M$9 - LOG( $M$10 ))</f>
        <v>2.8</v>
      </c>
      <c r="N43" s="2">
        <f>ROUND( $N$42 + $N$8, $N$9 - LOG( $N$10 ))</f>
        <v>56</v>
      </c>
      <c r="O43" s="2">
        <f>ROUND( $O$42 + $O$8, $O$9 - LOG( $O$10 ))</f>
        <v>218</v>
      </c>
    </row>
    <row r="44" spans="2:15" outlineLevel="1">
      <c r="B44" s="2">
        <f>ROUND( $B$43 + $B$8, $B$9 - LOG( $B$10 ))</f>
        <v>13.7</v>
      </c>
      <c r="C44" s="2">
        <f>ROUND( $C$43 + $C$8, $C$9 - LOG( $C$10 ))</f>
        <v>2.61</v>
      </c>
      <c r="D44" s="2">
        <f>ROUND( $D$43 + $D$8, $D$9 - LOG( $D$10 ))</f>
        <v>9.86</v>
      </c>
      <c r="E44" s="2">
        <f>ROUND( $E$43 + $E$8, $E$9 - LOG( $E$10 ))</f>
        <v>5.99</v>
      </c>
      <c r="F44" s="2">
        <f>ROUND( $F$43 + $F$8, $F$9 - LOG( $F$10 ))</f>
        <v>126</v>
      </c>
      <c r="G44" s="2">
        <f>ROUND( $G$43 + $G$8, $G$9 - LOG( $G$10 ))</f>
        <v>130</v>
      </c>
      <c r="H44" s="2">
        <f>ROUND( $H$43 + $H$8, $H$9 - LOG( $H$10 ))</f>
        <v>136</v>
      </c>
      <c r="I44" s="2">
        <f>ROUND( $I$43 + $I$8, $I$9 - LOG( $I$10 ))</f>
        <v>17.3</v>
      </c>
      <c r="J44" s="2">
        <f>ROUND( $J$43 + $J$8, $J$9 - LOG( $J$10 ))</f>
        <v>73.099999999999994</v>
      </c>
      <c r="K44" s="2">
        <f>ROUND( $K$43 + $K$8, $K$9 - LOG( $K$10 ))</f>
        <v>5.99</v>
      </c>
      <c r="L44" s="2">
        <f>ROUND( $L$43 + $L$8, $L$9 - LOG( $L$10 ))</f>
        <v>158</v>
      </c>
      <c r="M44" s="2">
        <f>ROUND( $M$43 + $M$8, $M$9 - LOG( $M$10 ))</f>
        <v>2.89</v>
      </c>
      <c r="N44" s="2">
        <f>ROUND( $N$43 + $N$8, $N$9 - LOG( $N$10 ))</f>
        <v>57.8</v>
      </c>
      <c r="O44" s="2">
        <f>ROUND( $O$43 + $O$8, $O$9 - LOG( $O$10 ))</f>
        <v>225</v>
      </c>
    </row>
    <row r="45" spans="2:15" outlineLevel="1">
      <c r="B45" s="2">
        <f>ROUND( $B$44 + $B$8, $B$9 - LOG( $B$10 ))</f>
        <v>14.1</v>
      </c>
      <c r="C45" s="2">
        <f>ROUND( $C$44 + $C$8, $C$9 - LOG( $C$10 ))</f>
        <v>2.69</v>
      </c>
      <c r="D45" s="2">
        <f>ROUND( $D$44 + $D$8, $D$9 - LOG( $D$10 ))</f>
        <v>10.17</v>
      </c>
      <c r="E45" s="2">
        <f>ROUND( $E$44 + $E$8, $E$9 - LOG( $E$10 ))</f>
        <v>6.18</v>
      </c>
      <c r="F45" s="2">
        <f>ROUND( $F$44 + $F$8, $F$9 - LOG( $F$10 ))</f>
        <v>130</v>
      </c>
      <c r="G45" s="2">
        <f>ROUND( $G$44 + $G$8, $G$9 - LOG( $G$10 ))</f>
        <v>134</v>
      </c>
      <c r="H45" s="2">
        <f>ROUND( $H$44 + $H$8, $H$9 - LOG( $H$10 ))</f>
        <v>140</v>
      </c>
      <c r="I45" s="2">
        <f>ROUND( $I$44 + $I$8, $I$9 - LOG( $I$10 ))</f>
        <v>17.8</v>
      </c>
      <c r="J45" s="2">
        <f>ROUND( $J$44 + $J$8, $J$9 - LOG( $J$10 ))</f>
        <v>75.400000000000006</v>
      </c>
      <c r="K45" s="2">
        <f>ROUND( $K$44 + $K$8, $K$9 - LOG( $K$10 ))</f>
        <v>6.18</v>
      </c>
      <c r="L45" s="2">
        <f>ROUND( $L$44 + $L$8, $L$9 - LOG( $L$10 ))</f>
        <v>163</v>
      </c>
      <c r="M45" s="2">
        <f>ROUND( $M$44 + $M$8, $M$9 - LOG( $M$10 ))</f>
        <v>2.98</v>
      </c>
      <c r="N45" s="2">
        <f>ROUND( $N$44 + $N$8, $N$9 - LOG( $N$10 ))</f>
        <v>59.6</v>
      </c>
      <c r="O45" s="2">
        <f>ROUND( $O$44 + $O$8, $O$9 - LOG( $O$10 ))</f>
        <v>232</v>
      </c>
    </row>
    <row r="46" spans="2:15" outlineLevel="1">
      <c r="B46" s="2">
        <f>ROUND( $B$45 + $B$8, $B$9 - LOG( $B$10 ))</f>
        <v>14.5</v>
      </c>
      <c r="C46" s="2">
        <f>ROUND( $C$45 + $C$8, $C$9 - LOG( $C$10 ))</f>
        <v>2.77</v>
      </c>
      <c r="D46" s="2">
        <f>ROUND( $D$45 + $D$8, $D$9 - LOG( $D$10 ))</f>
        <v>10.48</v>
      </c>
      <c r="E46" s="2">
        <f>ROUND( $E$45 + $E$8, $E$9 - LOG( $E$10 ))</f>
        <v>6.37</v>
      </c>
      <c r="F46" s="2">
        <f>ROUND( $F$45 + $F$8, $F$9 - LOG( $F$10 ))</f>
        <v>134</v>
      </c>
      <c r="G46" s="2">
        <f>ROUND( $G$45 + $G$8, $G$9 - LOG( $G$10 ))</f>
        <v>138</v>
      </c>
      <c r="H46" s="2">
        <f>ROUND( $H$45 + $H$8, $H$9 - LOG( $H$10 ))</f>
        <v>144</v>
      </c>
      <c r="I46" s="2">
        <f>ROUND( $I$45 + $I$8, $I$9 - LOG( $I$10 ))</f>
        <v>18.3</v>
      </c>
      <c r="J46" s="2">
        <f>ROUND( $J$45 + $J$8, $J$9 - LOG( $J$10 ))</f>
        <v>77.7</v>
      </c>
      <c r="K46" s="2">
        <f>ROUND( $K$45 + $K$8, $K$9 - LOG( $K$10 ))</f>
        <v>6.37</v>
      </c>
      <c r="L46" s="2">
        <f>ROUND( $L$45 + $L$8, $L$9 - LOG( $L$10 ))</f>
        <v>168</v>
      </c>
      <c r="M46" s="2">
        <f>ROUND( $M$45 + $M$8, $M$9 - LOG( $M$10 ))</f>
        <v>3.07</v>
      </c>
      <c r="N46" s="2">
        <f>ROUND( $N$45 + $N$8, $N$9 - LOG( $N$10 ))</f>
        <v>61.4</v>
      </c>
      <c r="O46" s="2">
        <f>ROUND( $O$45 + $O$8, $O$9 - LOG( $O$10 ))</f>
        <v>239</v>
      </c>
    </row>
    <row r="47" spans="2:15" outlineLevel="1">
      <c r="B47" s="2">
        <f>ROUND( $B$46 + $B$8, $B$9 - LOG( $B$10 ))</f>
        <v>14.9</v>
      </c>
      <c r="C47" s="2">
        <f>ROUND( $C$46 + $C$8, $C$9 - LOG( $C$10 ))</f>
        <v>2.85</v>
      </c>
      <c r="D47" s="2">
        <f>ROUND( $D$46 + $D$8, $D$9 - LOG( $D$10 ))</f>
        <v>10.79</v>
      </c>
      <c r="E47" s="2">
        <f>ROUND( $E$46 + $E$8, $E$9 - LOG( $E$10 ))</f>
        <v>6.56</v>
      </c>
      <c r="F47" s="2">
        <f>ROUND( $F$46 + $F$8, $F$9 - LOG( $F$10 ))</f>
        <v>138</v>
      </c>
      <c r="G47" s="2">
        <f>ROUND( $G$46 + $G$8, $G$9 - LOG( $G$10 ))</f>
        <v>142</v>
      </c>
      <c r="H47" s="2">
        <f>ROUND( $H$46 + $H$8, $H$9 - LOG( $H$10 ))</f>
        <v>148</v>
      </c>
      <c r="I47" s="2">
        <f>ROUND( $I$46 + $I$8, $I$9 - LOG( $I$10 ))</f>
        <v>18.8</v>
      </c>
      <c r="J47" s="2">
        <f>ROUND( $J$46 + $J$8, $J$9 - LOG( $J$10 ))</f>
        <v>80</v>
      </c>
      <c r="K47" s="2">
        <f>ROUND( $K$46 + $K$8, $K$9 - LOG( $K$10 ))</f>
        <v>6.56</v>
      </c>
      <c r="L47" s="2">
        <f>ROUND( $L$46 + $L$8, $L$9 - LOG( $L$10 ))</f>
        <v>173</v>
      </c>
      <c r="M47" s="2">
        <f>ROUND( $M$46 + $M$8, $M$9 - LOG( $M$10 ))</f>
        <v>3.16</v>
      </c>
      <c r="N47" s="2">
        <f>ROUND( $N$46 + $N$8, $N$9 - LOG( $N$10 ))</f>
        <v>63.2</v>
      </c>
      <c r="O47" s="2">
        <f>ROUND( $O$46 + $O$8, $O$9 - LOG( $O$10 ))</f>
        <v>246</v>
      </c>
    </row>
    <row r="48" spans="2:15" outlineLevel="1">
      <c r="B48" s="2">
        <f>ROUND( $B$47 + $B$8, $B$9 - LOG( $B$10 ))</f>
        <v>15.3</v>
      </c>
      <c r="C48" s="2">
        <f>ROUND( $C$47 + $C$8, $C$9 - LOG( $C$10 ))</f>
        <v>2.93</v>
      </c>
      <c r="D48" s="2">
        <f>ROUND( $D$47 + $D$8, $D$9 - LOG( $D$10 ))</f>
        <v>11.1</v>
      </c>
      <c r="E48" s="2">
        <f>ROUND( $E$47 + $E$8, $E$9 - LOG( $E$10 ))</f>
        <v>6.75</v>
      </c>
      <c r="F48" s="2">
        <f>ROUND( $F$47 + $F$8, $F$9 - LOG( $F$10 ))</f>
        <v>142</v>
      </c>
      <c r="G48" s="2">
        <f>ROUND( $G$47 + $G$8, $G$9 - LOG( $G$10 ))</f>
        <v>146</v>
      </c>
      <c r="H48" s="2">
        <f>ROUND( $H$47 + $H$8, $H$9 - LOG( $H$10 ))</f>
        <v>152</v>
      </c>
      <c r="I48" s="2">
        <f>ROUND( $I$47 + $I$8, $I$9 - LOG( $I$10 ))</f>
        <v>19.3</v>
      </c>
      <c r="J48" s="2">
        <f>ROUND( $J$47 + $J$8, $J$9 - LOG( $J$10 ))</f>
        <v>82.3</v>
      </c>
      <c r="K48" s="2">
        <f>ROUND( $K$47 + $K$8, $K$9 - LOG( $K$10 ))</f>
        <v>6.75</v>
      </c>
      <c r="L48" s="2">
        <f>ROUND( $L$47 + $L$8, $L$9 - LOG( $L$10 ))</f>
        <v>178</v>
      </c>
      <c r="M48" s="2">
        <f>ROUND( $M$47 + $M$8, $M$9 - LOG( $M$10 ))</f>
        <v>3.25</v>
      </c>
      <c r="N48" s="2">
        <f>ROUND( $N$47 + $N$8, $N$9 - LOG( $N$10 ))</f>
        <v>65</v>
      </c>
      <c r="O48" s="2">
        <f>ROUND( $O$47 + $O$8, $O$9 - LOG( $O$10 ))</f>
        <v>253</v>
      </c>
    </row>
    <row r="49" spans="2:15" outlineLevel="1">
      <c r="B49" s="2">
        <f>ROUND( $B$48 + $B$8, $B$9 - LOG( $B$10 ))</f>
        <v>15.7</v>
      </c>
      <c r="C49" s="2">
        <f>ROUND( $C$48 + $C$8, $C$9 - LOG( $C$10 ))</f>
        <v>3.01</v>
      </c>
      <c r="D49" s="2">
        <f>ROUND( $D$48 + $D$8, $D$9 - LOG( $D$10 ))</f>
        <v>11.41</v>
      </c>
      <c r="E49" s="2">
        <f>ROUND( $E$48 + $E$8, $E$9 - LOG( $E$10 ))</f>
        <v>6.94</v>
      </c>
      <c r="F49" s="2">
        <f>ROUND( $F$48 + $F$8, $F$9 - LOG( $F$10 ))</f>
        <v>146</v>
      </c>
      <c r="G49" s="2">
        <f>ROUND( $G$48 + $G$8, $G$9 - LOG( $G$10 ))</f>
        <v>150</v>
      </c>
      <c r="H49" s="2">
        <f>ROUND( $H$48 + $H$8, $H$9 - LOG( $H$10 ))</f>
        <v>156</v>
      </c>
      <c r="I49" s="2">
        <f>ROUND( $I$48 + $I$8, $I$9 - LOG( $I$10 ))</f>
        <v>19.8</v>
      </c>
      <c r="J49" s="2">
        <f>ROUND( $J$48 + $J$8, $J$9 - LOG( $J$10 ))</f>
        <v>84.6</v>
      </c>
      <c r="K49" s="2">
        <f>ROUND( $K$48 + $K$8, $K$9 - LOG( $K$10 ))</f>
        <v>6.94</v>
      </c>
      <c r="L49" s="2">
        <f>ROUND( $L$48 + $L$8, $L$9 - LOG( $L$10 ))</f>
        <v>183</v>
      </c>
      <c r="M49" s="2">
        <f>ROUND( $M$48 + $M$8, $M$9 - LOG( $M$10 ))</f>
        <v>3.34</v>
      </c>
      <c r="N49" s="2">
        <f>ROUND( $N$48 + $N$8, $N$9 - LOG( $N$10 ))</f>
        <v>66.8</v>
      </c>
      <c r="O49" s="2">
        <f>ROUND( $O$48 + $O$8, $O$9 - LOG( $O$10 ))</f>
        <v>260</v>
      </c>
    </row>
    <row r="50" spans="2:15" outlineLevel="1">
      <c r="B50" s="2">
        <f>ROUND( $B$49 + $B$8, $B$9 - LOG( $B$10 ))</f>
        <v>16.100000000000001</v>
      </c>
      <c r="C50" s="2">
        <f>ROUND( $C$49 + $C$8, $C$9 - LOG( $C$10 ))</f>
        <v>3.09</v>
      </c>
      <c r="D50" s="2">
        <f>ROUND( $D$49 + $D$8, $D$9 - LOG( $D$10 ))</f>
        <v>11.72</v>
      </c>
      <c r="E50" s="2">
        <f>ROUND( $E$49 + $E$8, $E$9 - LOG( $E$10 ))</f>
        <v>7.13</v>
      </c>
      <c r="F50" s="2">
        <f>ROUND( $F$49 + $F$8, $F$9 - LOG( $F$10 ))</f>
        <v>150</v>
      </c>
      <c r="G50" s="2">
        <f>ROUND( $G$49 + $G$8, $G$9 - LOG( $G$10 ))</f>
        <v>154</v>
      </c>
      <c r="H50" s="2">
        <f>ROUND( $H$49 + $H$8, $H$9 - LOG( $H$10 ))</f>
        <v>160</v>
      </c>
      <c r="I50" s="2">
        <f>ROUND( $I$49 + $I$8, $I$9 - LOG( $I$10 ))</f>
        <v>20.3</v>
      </c>
      <c r="J50" s="2">
        <f>ROUND( $J$49 + $J$8, $J$9 - LOG( $J$10 ))</f>
        <v>86.9</v>
      </c>
      <c r="K50" s="2">
        <f>ROUND( $K$49 + $K$8, $K$9 - LOG( $K$10 ))</f>
        <v>7.13</v>
      </c>
      <c r="L50" s="2">
        <f>ROUND( $L$49 + $L$8, $L$9 - LOG( $L$10 ))</f>
        <v>188</v>
      </c>
      <c r="M50" s="2">
        <f>ROUND( $M$49 + $M$8, $M$9 - LOG( $M$10 ))</f>
        <v>3.43</v>
      </c>
      <c r="N50" s="2">
        <f>ROUND( $N$49 + $N$8, $N$9 - LOG( $N$10 ))</f>
        <v>68.599999999999994</v>
      </c>
      <c r="O50" s="2">
        <f>ROUND( $O$49 + $O$8, $O$9 - LOG( $O$10 ))</f>
        <v>267</v>
      </c>
    </row>
    <row r="51" spans="2:15" outlineLevel="1">
      <c r="B51" s="2">
        <f>ROUND( $B$50 + $B$8, $B$9 - LOG( $B$10 ))</f>
        <v>16.5</v>
      </c>
      <c r="C51" s="2">
        <f>ROUND( $C$50 + $C$8, $C$9 - LOG( $C$10 ))</f>
        <v>3.17</v>
      </c>
      <c r="D51" s="2">
        <f>ROUND( $D$50 + $D$8, $D$9 - LOG( $D$10 ))</f>
        <v>12.03</v>
      </c>
      <c r="E51" s="2">
        <f>ROUND( $E$50 + $E$8, $E$9 - LOG( $E$10 ))</f>
        <v>7.32</v>
      </c>
      <c r="F51" s="2">
        <f>ROUND( $F$50 + $F$8, $F$9 - LOG( $F$10 ))</f>
        <v>154</v>
      </c>
      <c r="G51" s="2">
        <f>ROUND( $G$50 + $G$8, $G$9 - LOG( $G$10 ))</f>
        <v>158</v>
      </c>
      <c r="H51" s="2">
        <f>ROUND( $H$50 + $H$8, $H$9 - LOG( $H$10 ))</f>
        <v>164</v>
      </c>
      <c r="I51" s="2">
        <f>ROUND( $I$50 + $I$8, $I$9 - LOG( $I$10 ))</f>
        <v>20.8</v>
      </c>
      <c r="J51" s="2">
        <f>ROUND( $J$50 + $J$8, $J$9 - LOG( $J$10 ))</f>
        <v>89.2</v>
      </c>
      <c r="K51" s="2">
        <f>ROUND( $K$50 + $K$8, $K$9 - LOG( $K$10 ))</f>
        <v>7.32</v>
      </c>
      <c r="L51" s="2">
        <f>ROUND( $L$50 + $L$8, $L$9 - LOG( $L$10 ))</f>
        <v>193</v>
      </c>
      <c r="M51" s="2">
        <f>ROUND( $M$50 + $M$8, $M$9 - LOG( $M$10 ))</f>
        <v>3.52</v>
      </c>
      <c r="N51" s="2">
        <f>ROUND( $N$50 + $N$8, $N$9 - LOG( $N$10 ))</f>
        <v>70.400000000000006</v>
      </c>
      <c r="O51" s="2">
        <f>ROUND( $O$50 + $O$8, $O$9 - LOG( $O$10 ))</f>
        <v>274</v>
      </c>
    </row>
    <row r="52" spans="2:15" outlineLevel="1">
      <c r="B52" s="2">
        <f>ROUND( $B$51 + $B$8, $B$9 - LOG( $B$10 ))</f>
        <v>16.899999999999999</v>
      </c>
      <c r="C52" s="2">
        <f>ROUND( $C$51 + $C$8, $C$9 - LOG( $C$10 ))</f>
        <v>3.25</v>
      </c>
      <c r="D52" s="2">
        <f>ROUND( $D$51 + $D$8, $D$9 - LOG( $D$10 ))</f>
        <v>12.34</v>
      </c>
      <c r="E52" s="2">
        <f>ROUND( $E$51 + $E$8, $E$9 - LOG( $E$10 ))</f>
        <v>7.51</v>
      </c>
      <c r="F52" s="2">
        <f>ROUND( $F$51 + $F$8, $F$9 - LOG( $F$10 ))</f>
        <v>158</v>
      </c>
      <c r="G52" s="2">
        <f>ROUND( $G$51 + $G$8, $G$9 - LOG( $G$10 ))</f>
        <v>162</v>
      </c>
      <c r="H52" s="2">
        <f>ROUND( $H$51 + $H$8, $H$9 - LOG( $H$10 ))</f>
        <v>168</v>
      </c>
      <c r="I52" s="2">
        <f>ROUND( $I$51 + $I$8, $I$9 - LOG( $I$10 ))</f>
        <v>21.3</v>
      </c>
      <c r="J52" s="2">
        <f>ROUND( $J$51 + $J$8, $J$9 - LOG( $J$10 ))</f>
        <v>91.5</v>
      </c>
      <c r="K52" s="2">
        <f>ROUND( $K$51 + $K$8, $K$9 - LOG( $K$10 ))</f>
        <v>7.51</v>
      </c>
      <c r="L52" s="2">
        <f>ROUND( $L$51 + $L$8, $L$9 - LOG( $L$10 ))</f>
        <v>198</v>
      </c>
      <c r="M52" s="2">
        <f>ROUND( $M$51 + $M$8, $M$9 - LOG( $M$10 ))</f>
        <v>3.61</v>
      </c>
      <c r="N52" s="2">
        <f>ROUND( $N$51 + $N$8, $N$9 - LOG( $N$10 ))</f>
        <v>72.2</v>
      </c>
      <c r="O52" s="2">
        <f>ROUND( $O$51 + $O$8, $O$9 - LOG( $O$10 ))</f>
        <v>281</v>
      </c>
    </row>
    <row r="53" spans="2:15" outlineLevel="1">
      <c r="B53" s="2">
        <f>ROUND( $B$52 + $B$8, $B$9 - LOG( $B$10 ))</f>
        <v>17.3</v>
      </c>
      <c r="C53" s="2">
        <f>ROUND( $C$52 + $C$8, $C$9 - LOG( $C$10 ))</f>
        <v>3.33</v>
      </c>
      <c r="D53" s="2">
        <f>ROUND( $D$52 + $D$8, $D$9 - LOG( $D$10 ))</f>
        <v>12.65</v>
      </c>
      <c r="E53" s="2">
        <f>ROUND( $E$52 + $E$8, $E$9 - LOG( $E$10 ))</f>
        <v>7.7</v>
      </c>
      <c r="F53" s="2">
        <f>ROUND( $F$52 + $F$8, $F$9 - LOG( $F$10 ))</f>
        <v>162</v>
      </c>
      <c r="G53" s="2">
        <f>ROUND( $G$52 + $G$8, $G$9 - LOG( $G$10 ))</f>
        <v>166</v>
      </c>
      <c r="H53" s="2">
        <f>ROUND( $H$52 + $H$8, $H$9 - LOG( $H$10 ))</f>
        <v>172</v>
      </c>
      <c r="I53" s="2">
        <f>ROUND( $I$52 + $I$8, $I$9 - LOG( $I$10 ))</f>
        <v>21.8</v>
      </c>
      <c r="J53" s="2">
        <f>ROUND( $J$52 + $J$8, $J$9 - LOG( $J$10 ))</f>
        <v>93.8</v>
      </c>
      <c r="K53" s="2">
        <f>ROUND( $K$52 + $K$8, $K$9 - LOG( $K$10 ))</f>
        <v>7.7</v>
      </c>
      <c r="L53" s="2">
        <f>ROUND( $L$52 + $L$8, $L$9 - LOG( $L$10 ))</f>
        <v>203</v>
      </c>
      <c r="M53" s="2">
        <f>ROUND( $M$52 + $M$8, $M$9 - LOG( $M$10 ))</f>
        <v>3.7</v>
      </c>
      <c r="N53" s="2">
        <f>ROUND( $N$52 + $N$8, $N$9 - LOG( $N$10 ))</f>
        <v>74</v>
      </c>
      <c r="O53" s="2">
        <f>ROUND( $O$52 + $O$8, $O$9 - LOG( $O$10 ))</f>
        <v>288</v>
      </c>
    </row>
    <row r="54" spans="2:15" outlineLevel="1">
      <c r="B54" s="2">
        <f>ROUND( $B$53 + $B$8, $B$9 - LOG( $B$10 ))</f>
        <v>17.7</v>
      </c>
      <c r="C54" s="2">
        <f>ROUND( $C$53 + $C$8, $C$9 - LOG( $C$10 ))</f>
        <v>3.41</v>
      </c>
      <c r="D54" s="2">
        <f>ROUND( $D$53 + $D$8, $D$9 - LOG( $D$10 ))</f>
        <v>12.96</v>
      </c>
      <c r="E54" s="2">
        <f>ROUND( $E$53 + $E$8, $E$9 - LOG( $E$10 ))</f>
        <v>7.89</v>
      </c>
      <c r="F54" s="2">
        <f>ROUND( $F$53 + $F$8, $F$9 - LOG( $F$10 ))</f>
        <v>166</v>
      </c>
      <c r="G54" s="2">
        <f>ROUND( $G$53 + $G$8, $G$9 - LOG( $G$10 ))</f>
        <v>170</v>
      </c>
      <c r="H54" s="2">
        <f>ROUND( $H$53 + $H$8, $H$9 - LOG( $H$10 ))</f>
        <v>176</v>
      </c>
      <c r="I54" s="2">
        <f>ROUND( $I$53 + $I$8, $I$9 - LOG( $I$10 ))</f>
        <v>22.3</v>
      </c>
      <c r="J54" s="2">
        <f>ROUND( $J$53 + $J$8, $J$9 - LOG( $J$10 ))</f>
        <v>96.1</v>
      </c>
      <c r="K54" s="2">
        <f>ROUND( $K$53 + $K$8, $K$9 - LOG( $K$10 ))</f>
        <v>7.89</v>
      </c>
      <c r="L54" s="2">
        <f>ROUND( $L$53 + $L$8, $L$9 - LOG( $L$10 ))</f>
        <v>208</v>
      </c>
      <c r="M54" s="2">
        <f>ROUND( $M$53 + $M$8, $M$9 - LOG( $M$10 ))</f>
        <v>3.79</v>
      </c>
      <c r="N54" s="2">
        <f>ROUND( $N$53 + $N$8, $N$9 - LOG( $N$10 ))</f>
        <v>75.8</v>
      </c>
      <c r="O54" s="2">
        <f>ROUND( $O$53 + $O$8, $O$9 - LOG( $O$10 ))</f>
        <v>295</v>
      </c>
    </row>
    <row r="55" spans="2:15" outlineLevel="1">
      <c r="B55" s="2">
        <f>ROUND( $B$54 + $B$8, $B$9 - LOG( $B$10 ))</f>
        <v>18.100000000000001</v>
      </c>
      <c r="C55" s="2">
        <f>ROUND( $C$54 + $C$8, $C$9 - LOG( $C$10 ))</f>
        <v>3.49</v>
      </c>
      <c r="D55" s="2">
        <f>ROUND( $D$54 + $D$8, $D$9 - LOG( $D$10 ))</f>
        <v>13.27</v>
      </c>
      <c r="E55" s="2">
        <f>ROUND( $E$54 + $E$8, $E$9 - LOG( $E$10 ))</f>
        <v>8.08</v>
      </c>
      <c r="F55" s="2">
        <f>ROUND( $F$54 + $F$8, $F$9 - LOG( $F$10 ))</f>
        <v>170</v>
      </c>
      <c r="G55" s="2">
        <f>ROUND( $G$54 + $G$8, $G$9 - LOG( $G$10 ))</f>
        <v>174</v>
      </c>
      <c r="H55" s="2">
        <f>ROUND( $H$54 + $H$8, $H$9 - LOG( $H$10 ))</f>
        <v>180</v>
      </c>
      <c r="I55" s="2">
        <f>ROUND( $I$54 + $I$8, $I$9 - LOG( $I$10 ))</f>
        <v>22.8</v>
      </c>
      <c r="J55" s="2">
        <f>ROUND( $J$54 + $J$8, $J$9 - LOG( $J$10 ))</f>
        <v>98.4</v>
      </c>
      <c r="K55" s="2">
        <f>ROUND( $K$54 + $K$8, $K$9 - LOG( $K$10 ))</f>
        <v>8.08</v>
      </c>
      <c r="L55" s="2">
        <f>ROUND( $L$54 + $L$8, $L$9 - LOG( $L$10 ))</f>
        <v>213</v>
      </c>
      <c r="M55" s="2">
        <f>ROUND( $M$54 + $M$8, $M$9 - LOG( $M$10 ))</f>
        <v>3.88</v>
      </c>
      <c r="N55" s="2">
        <f>ROUND( $N$54 + $N$8, $N$9 - LOG( $N$10 ))</f>
        <v>77.599999999999994</v>
      </c>
      <c r="O55" s="2">
        <f>ROUND( $O$54 + $O$8, $O$9 - LOG( $O$10 ))</f>
        <v>302</v>
      </c>
    </row>
    <row r="56" spans="2:15" outlineLevel="1">
      <c r="B56" s="2">
        <f>ROUND( $B$55 + $B$8, $B$9 - LOG( $B$10 ))</f>
        <v>18.5</v>
      </c>
      <c r="C56" s="2">
        <f>ROUND( $C$55 + $C$8, $C$9 - LOG( $C$10 ))</f>
        <v>3.57</v>
      </c>
      <c r="D56" s="2">
        <f>ROUND( $D$55 + $D$8, $D$9 - LOG( $D$10 ))</f>
        <v>13.58</v>
      </c>
      <c r="E56" s="2">
        <f>ROUND( $E$55 + $E$8, $E$9 - LOG( $E$10 ))</f>
        <v>8.27</v>
      </c>
      <c r="F56" s="2">
        <f>ROUND( $F$55 + $F$8, $F$9 - LOG( $F$10 ))</f>
        <v>174</v>
      </c>
      <c r="G56" s="2">
        <f>ROUND( $G$55 + $G$8, $G$9 - LOG( $G$10 ))</f>
        <v>178</v>
      </c>
      <c r="H56" s="2">
        <f>ROUND( $H$55 + $H$8, $H$9 - LOG( $H$10 ))</f>
        <v>184</v>
      </c>
      <c r="I56" s="2">
        <f>ROUND( $I$55 + $I$8, $I$9 - LOG( $I$10 ))</f>
        <v>23.3</v>
      </c>
      <c r="J56" s="2">
        <f>ROUND( $J$55 + $J$8, $J$9 - LOG( $J$10 ))</f>
        <v>100.7</v>
      </c>
      <c r="K56" s="2">
        <f>ROUND( $K$55 + $K$8, $K$9 - LOG( $K$10 ))</f>
        <v>8.27</v>
      </c>
      <c r="L56" s="2">
        <f>ROUND( $L$55 + $L$8, $L$9 - LOG( $L$10 ))</f>
        <v>218</v>
      </c>
      <c r="M56" s="2">
        <f>ROUND( $M$55 + $M$8, $M$9 - LOG( $M$10 ))</f>
        <v>3.97</v>
      </c>
      <c r="N56" s="2">
        <f>ROUND( $N$55 + $N$8, $N$9 - LOG( $N$10 ))</f>
        <v>79.400000000000006</v>
      </c>
      <c r="O56" s="2">
        <f>ROUND( $O$55 + $O$8, $O$9 - LOG( $O$10 ))</f>
        <v>309</v>
      </c>
    </row>
    <row r="57" spans="2:15" outlineLevel="1">
      <c r="B57" s="2">
        <f>ROUND( $B$56 + $B$8, $B$9 - LOG( $B$10 ))</f>
        <v>18.899999999999999</v>
      </c>
      <c r="C57" s="2">
        <f>ROUND( $C$56 + $C$8, $C$9 - LOG( $C$10 ))</f>
        <v>3.65</v>
      </c>
      <c r="D57" s="2">
        <f>ROUND( $D$56 + $D$8, $D$9 - LOG( $D$10 ))</f>
        <v>13.89</v>
      </c>
      <c r="E57" s="2">
        <f>ROUND( $E$56 + $E$8, $E$9 - LOG( $E$10 ))</f>
        <v>8.4600000000000009</v>
      </c>
      <c r="F57" s="2">
        <f>ROUND( $F$56 + $F$8, $F$9 - LOG( $F$10 ))</f>
        <v>178</v>
      </c>
      <c r="G57" s="2">
        <f>ROUND( $G$56 + $G$8, $G$9 - LOG( $G$10 ))</f>
        <v>182</v>
      </c>
      <c r="H57" s="2">
        <f>ROUND( $H$56 + $H$8, $H$9 - LOG( $H$10 ))</f>
        <v>188</v>
      </c>
      <c r="I57" s="2">
        <f>ROUND( $I$56 + $I$8, $I$9 - LOG( $I$10 ))</f>
        <v>23.8</v>
      </c>
      <c r="J57" s="2">
        <f>ROUND( $J$56 + $J$8, $J$9 - LOG( $J$10 ))</f>
        <v>103</v>
      </c>
      <c r="K57" s="2">
        <f>ROUND( $K$56 + $K$8, $K$9 - LOG( $K$10 ))</f>
        <v>8.4600000000000009</v>
      </c>
      <c r="L57" s="2">
        <f>ROUND( $L$56 + $L$8, $L$9 - LOG( $L$10 ))</f>
        <v>223</v>
      </c>
      <c r="M57" s="2">
        <f>ROUND( $M$56 + $M$8, $M$9 - LOG( $M$10 ))</f>
        <v>4.0599999999999996</v>
      </c>
      <c r="N57" s="2">
        <f>ROUND( $N$56 + $N$8, $N$9 - LOG( $N$10 ))</f>
        <v>81.2</v>
      </c>
      <c r="O57" s="2">
        <f>ROUND( $O$56 + $O$8, $O$9 - LOG( $O$10 ))</f>
        <v>316</v>
      </c>
    </row>
    <row r="58" spans="2:15" outlineLevel="1">
      <c r="B58" s="2">
        <f>ROUND( $B$57 + $B$8, $B$9 - LOG( $B$10 ))</f>
        <v>19.3</v>
      </c>
      <c r="C58" s="2">
        <f>ROUND( $C$57 + $C$8, $C$9 - LOG( $C$10 ))</f>
        <v>3.73</v>
      </c>
      <c r="D58" s="2">
        <f>ROUND( $D$57 + $D$8, $D$9 - LOG( $D$10 ))</f>
        <v>14.2</v>
      </c>
      <c r="E58" s="2">
        <f>ROUND( $E$57 + $E$8, $E$9 - LOG( $E$10 ))</f>
        <v>8.65</v>
      </c>
      <c r="F58" s="2">
        <f>ROUND( $F$57 + $F$8, $F$9 - LOG( $F$10 ))</f>
        <v>182</v>
      </c>
      <c r="G58" s="2">
        <f>ROUND( $G$57 + $G$8, $G$9 - LOG( $G$10 ))</f>
        <v>186</v>
      </c>
      <c r="H58" s="2">
        <f>ROUND( $H$57 + $H$8, $H$9 - LOG( $H$10 ))</f>
        <v>192</v>
      </c>
      <c r="I58" s="2">
        <f>ROUND( $I$57 + $I$8, $I$9 - LOG( $I$10 ))</f>
        <v>24.3</v>
      </c>
      <c r="J58" s="2">
        <f>ROUND( $J$57 + $J$8, $J$9 - LOG( $J$10 ))</f>
        <v>105.3</v>
      </c>
      <c r="K58" s="2">
        <f>ROUND( $K$57 + $K$8, $K$9 - LOG( $K$10 ))</f>
        <v>8.65</v>
      </c>
      <c r="L58" s="2">
        <f>ROUND( $L$57 + $L$8, $L$9 - LOG( $L$10 ))</f>
        <v>228</v>
      </c>
      <c r="M58" s="2">
        <f>ROUND( $M$57 + $M$8, $M$9 - LOG( $M$10 ))</f>
        <v>4.1500000000000004</v>
      </c>
      <c r="N58" s="2">
        <f>ROUND( $N$57 + $N$8, $N$9 - LOG( $N$10 ))</f>
        <v>83</v>
      </c>
      <c r="O58" s="2">
        <f>ROUND( $O$57 + $O$8, $O$9 - LOG( $O$10 ))</f>
        <v>323</v>
      </c>
    </row>
    <row r="59" spans="2:15" outlineLevel="1">
      <c r="B59" s="2">
        <f>ROUND( $B$58 + $B$8, $B$9 - LOG( $B$10 ))</f>
        <v>19.7</v>
      </c>
      <c r="C59" s="2">
        <f>ROUND( $C$58 + $C$8, $C$9 - LOG( $C$10 ))</f>
        <v>3.81</v>
      </c>
      <c r="D59" s="2">
        <f>ROUND( $D$58 + $D$8, $D$9 - LOG( $D$10 ))</f>
        <v>14.51</v>
      </c>
      <c r="E59" s="2">
        <f>ROUND( $E$58 + $E$8, $E$9 - LOG( $E$10 ))</f>
        <v>8.84</v>
      </c>
      <c r="F59" s="2">
        <f>ROUND( $F$58 + $F$8, $F$9 - LOG( $F$10 ))</f>
        <v>186</v>
      </c>
      <c r="G59" s="2">
        <f>ROUND( $G$58 + $G$8, $G$9 - LOG( $G$10 ))</f>
        <v>190</v>
      </c>
      <c r="H59" s="2">
        <f>ROUND( $H$58 + $H$8, $H$9 - LOG( $H$10 ))</f>
        <v>196</v>
      </c>
      <c r="I59" s="2">
        <f>ROUND( $I$58 + $I$8, $I$9 - LOG( $I$10 ))</f>
        <v>24.8</v>
      </c>
      <c r="J59" s="2">
        <f>ROUND( $J$58 + $J$8, $J$9 - LOG( $J$10 ))</f>
        <v>107.6</v>
      </c>
      <c r="K59" s="2">
        <f>ROUND( $K$58 + $K$8, $K$9 - LOG( $K$10 ))</f>
        <v>8.84</v>
      </c>
      <c r="L59" s="2">
        <f>ROUND( $L$58 + $L$8, $L$9 - LOG( $L$10 ))</f>
        <v>233</v>
      </c>
      <c r="M59" s="2">
        <f>ROUND( $M$58 + $M$8, $M$9 - LOG( $M$10 ))</f>
        <v>4.24</v>
      </c>
      <c r="N59" s="2">
        <f>ROUND( $N$58 + $N$8, $N$9 - LOG( $N$10 ))</f>
        <v>84.8</v>
      </c>
      <c r="O59" s="2">
        <f>ROUND( $O$58 + $O$8, $O$9 - LOG( $O$10 ))</f>
        <v>330</v>
      </c>
    </row>
    <row r="60" spans="2:15" outlineLevel="1">
      <c r="B60" s="2">
        <f>ROUND( $B$59 + $B$8, $B$9 - LOG( $B$10 ))</f>
        <v>20.100000000000001</v>
      </c>
      <c r="C60" s="2">
        <f>ROUND( $C$59 + $C$8, $C$9 - LOG( $C$10 ))</f>
        <v>3.89</v>
      </c>
      <c r="D60" s="2">
        <f>ROUND( $D$59 + $D$8, $D$9 - LOG( $D$10 ))</f>
        <v>14.82</v>
      </c>
      <c r="E60" s="2">
        <f>ROUND( $E$59 + $E$8, $E$9 - LOG( $E$10 ))</f>
        <v>9.0299999999999994</v>
      </c>
      <c r="F60" s="2">
        <f>ROUND( $F$59 + $F$8, $F$9 - LOG( $F$10 ))</f>
        <v>190</v>
      </c>
      <c r="G60" s="2">
        <f>ROUND( $G$59 + $G$8, $G$9 - LOG( $G$10 ))</f>
        <v>194</v>
      </c>
      <c r="H60" s="2">
        <f>ROUND( $H$59 + $H$8, $H$9 - LOG( $H$10 ))</f>
        <v>200</v>
      </c>
      <c r="I60" s="2">
        <f>ROUND( $I$59 + $I$8, $I$9 - LOG( $I$10 ))</f>
        <v>25.3</v>
      </c>
      <c r="J60" s="2">
        <f>ROUND( $J$59 + $J$8, $J$9 - LOG( $J$10 ))</f>
        <v>109.9</v>
      </c>
      <c r="K60" s="2">
        <f>ROUND( $K$59 + $K$8, $K$9 - LOG( $K$10 ))</f>
        <v>9.0299999999999994</v>
      </c>
      <c r="L60" s="2">
        <f>ROUND( $L$59 + $L$8, $L$9 - LOG( $L$10 ))</f>
        <v>238</v>
      </c>
      <c r="M60" s="2">
        <f>ROUND( $M$59 + $M$8, $M$9 - LOG( $M$10 ))</f>
        <v>4.33</v>
      </c>
      <c r="N60" s="2">
        <f>ROUND( $N$59 + $N$8, $N$9 - LOG( $N$10 ))</f>
        <v>86.6</v>
      </c>
      <c r="O60" s="2">
        <f>ROUND( $O$59 + $O$8, $O$9 - LOG( $O$10 ))</f>
        <v>337</v>
      </c>
    </row>
    <row r="61" spans="2:15" outlineLevel="1">
      <c r="B61" s="2">
        <f>ROUND( $B$60 + $B$8, $B$9 - LOG( $B$10 ))</f>
        <v>20.5</v>
      </c>
      <c r="C61" s="2">
        <f>ROUND( $C$60 + $C$8, $C$9 - LOG( $C$10 ))</f>
        <v>3.97</v>
      </c>
      <c r="D61" s="2">
        <f>ROUND( $D$60 + $D$8, $D$9 - LOG( $D$10 ))</f>
        <v>15.13</v>
      </c>
      <c r="E61" s="2">
        <f>ROUND( $E$60 + $E$8, $E$9 - LOG( $E$10 ))</f>
        <v>9.2200000000000006</v>
      </c>
      <c r="F61" s="2">
        <f>ROUND( $F$60 + $F$8, $F$9 - LOG( $F$10 ))</f>
        <v>194</v>
      </c>
      <c r="G61" s="2">
        <f>ROUND( $G$60 + $G$8, $G$9 - LOG( $G$10 ))</f>
        <v>198</v>
      </c>
      <c r="H61" s="2">
        <f>ROUND( $H$60 + $H$8, $H$9 - LOG( $H$10 ))</f>
        <v>204</v>
      </c>
      <c r="I61" s="2">
        <f>ROUND( $I$60 + $I$8, $I$9 - LOG( $I$10 ))</f>
        <v>25.8</v>
      </c>
      <c r="J61" s="2">
        <f>ROUND( $J$60 + $J$8, $J$9 - LOG( $J$10 ))</f>
        <v>112.2</v>
      </c>
      <c r="K61" s="2">
        <f>ROUND( $K$60 + $K$8, $K$9 - LOG( $K$10 ))</f>
        <v>9.2200000000000006</v>
      </c>
      <c r="L61" s="2">
        <f>ROUND( $L$60 + $L$8, $L$9 - LOG( $L$10 ))</f>
        <v>243</v>
      </c>
      <c r="M61" s="2">
        <f>ROUND( $M$60 + $M$8, $M$9 - LOG( $M$10 ))</f>
        <v>4.42</v>
      </c>
      <c r="N61" s="2">
        <f>ROUND( $N$60 + $N$8, $N$9 - LOG( $N$10 ))</f>
        <v>88.4</v>
      </c>
      <c r="O61" s="2">
        <f>ROUND( $O$60 + $O$8, $O$9 - LOG( $O$10 ))</f>
        <v>344</v>
      </c>
    </row>
    <row r="62" spans="2:15" outlineLevel="1">
      <c r="B62" s="2">
        <f>ROUND( $B$61 + $B$8, $B$9 - LOG( $B$10 ))</f>
        <v>20.9</v>
      </c>
      <c r="C62" s="2">
        <f>ROUND( $C$61 + $C$8, $C$9 - LOG( $C$10 ))</f>
        <v>4.05</v>
      </c>
      <c r="D62" s="2">
        <f>ROUND( $D$61 + $D$8, $D$9 - LOG( $D$10 ))</f>
        <v>15.44</v>
      </c>
      <c r="E62" s="2">
        <f>ROUND( $E$61 + $E$8, $E$9 - LOG( $E$10 ))</f>
        <v>9.41</v>
      </c>
      <c r="F62" s="2">
        <f>ROUND( $F$61 + $F$8, $F$9 - LOG( $F$10 ))</f>
        <v>198</v>
      </c>
      <c r="G62" s="2">
        <f>ROUND( $G$61 + $G$8, $G$9 - LOG( $G$10 ))</f>
        <v>202</v>
      </c>
      <c r="H62" s="2">
        <f>ROUND( $H$61 + $H$8, $H$9 - LOG( $H$10 ))</f>
        <v>208</v>
      </c>
      <c r="I62" s="2">
        <f>ROUND( $I$61 + $I$8, $I$9 - LOG( $I$10 ))</f>
        <v>26.3</v>
      </c>
      <c r="J62" s="2">
        <f>ROUND( $J$61 + $J$8, $J$9 - LOG( $J$10 ))</f>
        <v>114.5</v>
      </c>
      <c r="K62" s="2">
        <f>ROUND( $K$61 + $K$8, $K$9 - LOG( $K$10 ))</f>
        <v>9.41</v>
      </c>
      <c r="L62" s="2">
        <f>ROUND( $L$61 + $L$8, $L$9 - LOG( $L$10 ))</f>
        <v>248</v>
      </c>
      <c r="M62" s="2">
        <f>ROUND( $M$61 + $M$8, $M$9 - LOG( $M$10 ))</f>
        <v>4.51</v>
      </c>
      <c r="N62" s="2">
        <f>ROUND( $N$61 + $N$8, $N$9 - LOG( $N$10 ))</f>
        <v>90.2</v>
      </c>
      <c r="O62" s="2">
        <f>ROUND( $O$61 + $O$8, $O$9 - LOG( $O$10 ))</f>
        <v>351</v>
      </c>
    </row>
    <row r="63" spans="2:15" outlineLevel="1">
      <c r="B63" s="2">
        <f>ROUND( $B$62 + $B$8, $B$9 - LOG( $B$10 ))</f>
        <v>21.3</v>
      </c>
      <c r="C63" s="2">
        <f>ROUND( $C$62 + $C$8, $C$9 - LOG( $C$10 ))</f>
        <v>4.13</v>
      </c>
      <c r="D63" s="2">
        <f>ROUND( $D$62 + $D$8, $D$9 - LOG( $D$10 ))</f>
        <v>15.75</v>
      </c>
      <c r="E63" s="2">
        <f>ROUND( $E$62 + $E$8, $E$9 - LOG( $E$10 ))</f>
        <v>9.6</v>
      </c>
      <c r="F63" s="2">
        <f>ROUND( $F$62 + $F$8, $F$9 - LOG( $F$10 ))</f>
        <v>202</v>
      </c>
      <c r="G63" s="2">
        <f>ROUND( $G$62 + $G$8, $G$9 - LOG( $G$10 ))</f>
        <v>206</v>
      </c>
      <c r="H63" s="2">
        <f>ROUND( $H$62 + $H$8, $H$9 - LOG( $H$10 ))</f>
        <v>212</v>
      </c>
      <c r="I63" s="2">
        <f>ROUND( $I$62 + $I$8, $I$9 - LOG( $I$10 ))</f>
        <v>26.8</v>
      </c>
      <c r="J63" s="2">
        <f>ROUND( $J$62 + $J$8, $J$9 - LOG( $J$10 ))</f>
        <v>116.8</v>
      </c>
      <c r="K63" s="2">
        <f>ROUND( $K$62 + $K$8, $K$9 - LOG( $K$10 ))</f>
        <v>9.6</v>
      </c>
      <c r="L63" s="2">
        <f>ROUND( $L$62 + $L$8, $L$9 - LOG( $L$10 ))</f>
        <v>253</v>
      </c>
      <c r="M63" s="2">
        <f>ROUND( $M$62 + $M$8, $M$9 - LOG( $M$10 ))</f>
        <v>4.5999999999999996</v>
      </c>
      <c r="N63" s="2">
        <f>ROUND( $N$62 + $N$8, $N$9 - LOG( $N$10 ))</f>
        <v>92</v>
      </c>
      <c r="O63" s="2">
        <f>ROUND( $O$62 + $O$8, $O$9 - LOG( $O$10 ))</f>
        <v>358</v>
      </c>
    </row>
    <row r="64" spans="2:15" outlineLevel="1">
      <c r="B64" s="2">
        <f>ROUND( $B$63 + $B$8, $B$9 - LOG( $B$10 ))</f>
        <v>21.7</v>
      </c>
      <c r="C64" s="2">
        <f>ROUND( $C$63 + $C$8, $C$9 - LOG( $C$10 ))</f>
        <v>4.21</v>
      </c>
      <c r="D64" s="2">
        <f>ROUND( $D$63 + $D$8, $D$9 - LOG( $D$10 ))</f>
        <v>16.059999999999999</v>
      </c>
      <c r="E64" s="2">
        <f>ROUND( $E$63 + $E$8, $E$9 - LOG( $E$10 ))</f>
        <v>9.7899999999999991</v>
      </c>
      <c r="F64" s="2">
        <f>ROUND( $F$63 + $F$8, $F$9 - LOG( $F$10 ))</f>
        <v>206</v>
      </c>
      <c r="G64" s="2">
        <f>ROUND( $G$63 + $G$8, $G$9 - LOG( $G$10 ))</f>
        <v>210</v>
      </c>
      <c r="H64" s="2">
        <f>ROUND( $H$63 + $H$8, $H$9 - LOG( $H$10 ))</f>
        <v>216</v>
      </c>
      <c r="I64" s="2">
        <f>ROUND( $I$63 + $I$8, $I$9 - LOG( $I$10 ))</f>
        <v>27.3</v>
      </c>
      <c r="J64" s="2">
        <f>ROUND( $J$63 + $J$8, $J$9 - LOG( $J$10 ))</f>
        <v>119.1</v>
      </c>
      <c r="K64" s="2">
        <f>ROUND( $K$63 + $K$8, $K$9 - LOG( $K$10 ))</f>
        <v>9.7899999999999991</v>
      </c>
      <c r="L64" s="2">
        <f>ROUND( $L$63 + $L$8, $L$9 - LOG( $L$10 ))</f>
        <v>258</v>
      </c>
      <c r="M64" s="2">
        <f>ROUND( $M$63 + $M$8, $M$9 - LOG( $M$10 ))</f>
        <v>4.6900000000000004</v>
      </c>
      <c r="N64" s="2">
        <f>ROUND( $N$63 + $N$8, $N$9 - LOG( $N$10 ))</f>
        <v>93.8</v>
      </c>
      <c r="O64" s="2">
        <f>ROUND( $O$63 + $O$8, $O$9 - LOG( $O$10 ))</f>
        <v>365</v>
      </c>
    </row>
    <row r="65" spans="2:15" outlineLevel="1">
      <c r="B65" s="2">
        <f>ROUND( $B$64 + $B$8, $B$9 - LOG( $B$10 ))</f>
        <v>22.1</v>
      </c>
      <c r="C65" s="2">
        <f>ROUND( $C$64 + $C$8, $C$9 - LOG( $C$10 ))</f>
        <v>4.29</v>
      </c>
      <c r="D65" s="2">
        <f>ROUND( $D$64 + $D$8, $D$9 - LOG( $D$10 ))</f>
        <v>16.37</v>
      </c>
      <c r="E65" s="2">
        <f>ROUND( $E$64 + $E$8, $E$9 - LOG( $E$10 ))</f>
        <v>9.98</v>
      </c>
      <c r="F65" s="2">
        <f>ROUND( $F$64 + $F$8, $F$9 - LOG( $F$10 ))</f>
        <v>210</v>
      </c>
      <c r="G65" s="2">
        <f>ROUND( $G$64 + $G$8, $G$9 - LOG( $G$10 ))</f>
        <v>214</v>
      </c>
      <c r="H65" s="2">
        <f>ROUND( $H$64 + $H$8, $H$9 - LOG( $H$10 ))</f>
        <v>220</v>
      </c>
      <c r="I65" s="2">
        <f>ROUND( $I$64 + $I$8, $I$9 - LOG( $I$10 ))</f>
        <v>27.8</v>
      </c>
      <c r="J65" s="2">
        <f>ROUND( $J$64 + $J$8, $J$9 - LOG( $J$10 ))</f>
        <v>121.4</v>
      </c>
      <c r="K65" s="2">
        <f>ROUND( $K$64 + $K$8, $K$9 - LOG( $K$10 ))</f>
        <v>9.98</v>
      </c>
      <c r="L65" s="2">
        <f>ROUND( $L$64 + $L$8, $L$9 - LOG( $L$10 ))</f>
        <v>263</v>
      </c>
      <c r="M65" s="2">
        <f>ROUND( $M$64 + $M$8, $M$9 - LOG( $M$10 ))</f>
        <v>4.78</v>
      </c>
      <c r="N65" s="2">
        <f>ROUND( $N$64 + $N$8, $N$9 - LOG( $N$10 ))</f>
        <v>95.6</v>
      </c>
      <c r="O65" s="2">
        <f>ROUND( $O$64 + $O$8, $O$9 - LOG( $O$10 ))</f>
        <v>372</v>
      </c>
    </row>
    <row r="66" spans="2:15" outlineLevel="1">
      <c r="B66" s="2">
        <f>ROUND( $B$65 + $B$8, $B$9 - LOG( $B$10 ))</f>
        <v>22.5</v>
      </c>
      <c r="C66" s="2">
        <f>ROUND( $C$65 + $C$8, $C$9 - LOG( $C$10 ))</f>
        <v>4.37</v>
      </c>
      <c r="D66" s="2">
        <f>ROUND( $D$65 + $D$8, $D$9 - LOG( $D$10 ))</f>
        <v>16.68</v>
      </c>
      <c r="E66" s="2">
        <f>ROUND( $E$65 + $E$8, $E$9 - LOG( $E$10 ))</f>
        <v>10.17</v>
      </c>
      <c r="F66" s="2">
        <f>ROUND( $F$65 + $F$8, $F$9 - LOG( $F$10 ))</f>
        <v>214</v>
      </c>
      <c r="G66" s="2">
        <f>ROUND( $G$65 + $G$8, $G$9 - LOG( $G$10 ))</f>
        <v>218</v>
      </c>
      <c r="H66" s="2">
        <f>ROUND( $H$65 + $H$8, $H$9 - LOG( $H$10 ))</f>
        <v>224</v>
      </c>
      <c r="I66" s="2">
        <f>ROUND( $I$65 + $I$8, $I$9 - LOG( $I$10 ))</f>
        <v>28.3</v>
      </c>
      <c r="J66" s="2">
        <f>ROUND( $J$65 + $J$8, $J$9 - LOG( $J$10 ))</f>
        <v>123.7</v>
      </c>
      <c r="K66" s="2">
        <f>ROUND( $K$65 + $K$8, $K$9 - LOG( $K$10 ))</f>
        <v>10.17</v>
      </c>
      <c r="L66" s="2">
        <f>ROUND( $L$65 + $L$8, $L$9 - LOG( $L$10 ))</f>
        <v>268</v>
      </c>
      <c r="M66" s="2">
        <f>ROUND( $M$65 + $M$8, $M$9 - LOG( $M$10 ))</f>
        <v>4.87</v>
      </c>
      <c r="N66" s="2">
        <f>ROUND( $N$65 + $N$8, $N$9 - LOG( $N$10 ))</f>
        <v>97.4</v>
      </c>
      <c r="O66" s="2">
        <f>ROUND( $O$65 + $O$8, $O$9 - LOG( $O$10 ))</f>
        <v>379</v>
      </c>
    </row>
    <row r="67" spans="2:15" outlineLevel="1">
      <c r="B67" s="2">
        <f>ROUND( $B$66 + $B$8, $B$9 - LOG( $B$10 ))</f>
        <v>22.9</v>
      </c>
      <c r="C67" s="2">
        <f>ROUND( $C$66 + $C$8, $C$9 - LOG( $C$10 ))</f>
        <v>4.45</v>
      </c>
      <c r="D67" s="2">
        <f>ROUND( $D$66 + $D$8, $D$9 - LOG( $D$10 ))</f>
        <v>16.989999999999998</v>
      </c>
      <c r="E67" s="2">
        <f>ROUND( $E$66 + $E$8, $E$9 - LOG( $E$10 ))</f>
        <v>10.36</v>
      </c>
      <c r="F67" s="2">
        <f>ROUND( $F$66 + $F$8, $F$9 - LOG( $F$10 ))</f>
        <v>218</v>
      </c>
      <c r="G67" s="2">
        <f>ROUND( $G$66 + $G$8, $G$9 - LOG( $G$10 ))</f>
        <v>222</v>
      </c>
      <c r="H67" s="2">
        <f>ROUND( $H$66 + $H$8, $H$9 - LOG( $H$10 ))</f>
        <v>228</v>
      </c>
      <c r="I67" s="2">
        <f>ROUND( $I$66 + $I$8, $I$9 - LOG( $I$10 ))</f>
        <v>28.8</v>
      </c>
      <c r="J67" s="2">
        <f>ROUND( $J$66 + $J$8, $J$9 - LOG( $J$10 ))</f>
        <v>126</v>
      </c>
      <c r="K67" s="2">
        <f>ROUND( $K$66 + $K$8, $K$9 - LOG( $K$10 ))</f>
        <v>10.36</v>
      </c>
      <c r="L67" s="2">
        <f>ROUND( $L$66 + $L$8, $L$9 - LOG( $L$10 ))</f>
        <v>273</v>
      </c>
      <c r="M67" s="2">
        <f>ROUND( $M$66 + $M$8, $M$9 - LOG( $M$10 ))</f>
        <v>4.96</v>
      </c>
      <c r="N67" s="2">
        <f>ROUND( $N$66 + $N$8, $N$9 - LOG( $N$10 ))</f>
        <v>99.2</v>
      </c>
      <c r="O67" s="2">
        <f>ROUND( $O$66 + $O$8, $O$9 - LOG( $O$10 ))</f>
        <v>386</v>
      </c>
    </row>
    <row r="68" spans="2:15" outlineLevel="1">
      <c r="B68" s="2">
        <f>ROUND( $B$67 + $B$8, $B$9 - LOG( $B$10 ))</f>
        <v>23.3</v>
      </c>
      <c r="C68" s="2">
        <f>ROUND( $C$67 + $C$8, $C$9 - LOG( $C$10 ))</f>
        <v>4.53</v>
      </c>
      <c r="D68" s="2">
        <f>ROUND( $D$67 + $D$8, $D$9 - LOG( $D$10 ))</f>
        <v>17.3</v>
      </c>
      <c r="E68" s="2">
        <f>ROUND( $E$67 + $E$8, $E$9 - LOG( $E$10 ))</f>
        <v>10.55</v>
      </c>
      <c r="F68" s="2">
        <f>ROUND( $F$67 + $F$8, $F$9 - LOG( $F$10 ))</f>
        <v>222</v>
      </c>
      <c r="G68" s="2">
        <f>ROUND( $G$67 + $G$8, $G$9 - LOG( $G$10 ))</f>
        <v>226</v>
      </c>
      <c r="H68" s="2">
        <f>ROUND( $H$67 + $H$8, $H$9 - LOG( $H$10 ))</f>
        <v>232</v>
      </c>
      <c r="I68" s="2">
        <f>ROUND( $I$67 + $I$8, $I$9 - LOG( $I$10 ))</f>
        <v>29.3</v>
      </c>
      <c r="J68" s="2">
        <f>ROUND( $J$67 + $J$8, $J$9 - LOG( $J$10 ))</f>
        <v>128.30000000000001</v>
      </c>
      <c r="K68" s="2">
        <f>ROUND( $K$67 + $K$8, $K$9 - LOG( $K$10 ))</f>
        <v>10.55</v>
      </c>
      <c r="L68" s="2">
        <f>ROUND( $L$67 + $L$8, $L$9 - LOG( $L$10 ))</f>
        <v>278</v>
      </c>
      <c r="M68" s="2">
        <f>ROUND( $M$67 + $M$8, $M$9 - LOG( $M$10 ))</f>
        <v>5.05</v>
      </c>
      <c r="N68" s="2">
        <f>ROUND( $N$67 + $N$8, $N$9 - LOG( $N$10 ))</f>
        <v>101</v>
      </c>
      <c r="O68" s="2">
        <f>ROUND( $O$67 + $O$8, $O$9 - LOG( $O$10 ))</f>
        <v>393</v>
      </c>
    </row>
    <row r="69" spans="2:15" outlineLevel="1">
      <c r="B69" s="2">
        <f>ROUND( $B$68 + $B$8, $B$9 - LOG( $B$10 ))</f>
        <v>23.7</v>
      </c>
      <c r="C69" s="2">
        <f>ROUND( $C$68 + $C$8, $C$9 - LOG( $C$10 ))</f>
        <v>4.6100000000000003</v>
      </c>
      <c r="D69" s="2">
        <f>ROUND( $D$68 + $D$8, $D$9 - LOG( $D$10 ))</f>
        <v>17.61</v>
      </c>
      <c r="E69" s="2">
        <f>ROUND( $E$68 + $E$8, $E$9 - LOG( $E$10 ))</f>
        <v>10.74</v>
      </c>
      <c r="F69" s="2">
        <f>ROUND( $F$68 + $F$8, $F$9 - LOG( $F$10 ))</f>
        <v>226</v>
      </c>
      <c r="G69" s="2">
        <f>ROUND( $G$68 + $G$8, $G$9 - LOG( $G$10 ))</f>
        <v>230</v>
      </c>
      <c r="H69" s="2">
        <f>ROUND( $H$68 + $H$8, $H$9 - LOG( $H$10 ))</f>
        <v>236</v>
      </c>
      <c r="I69" s="2">
        <f>ROUND( $I$68 + $I$8, $I$9 - LOG( $I$10 ))</f>
        <v>29.8</v>
      </c>
      <c r="J69" s="2">
        <f>ROUND( $J$68 + $J$8, $J$9 - LOG( $J$10 ))</f>
        <v>130.6</v>
      </c>
      <c r="K69" s="2">
        <f>ROUND( $K$68 + $K$8, $K$9 - LOG( $K$10 ))</f>
        <v>10.74</v>
      </c>
      <c r="L69" s="2">
        <f>ROUND( $L$68 + $L$8, $L$9 - LOG( $L$10 ))</f>
        <v>283</v>
      </c>
      <c r="M69" s="2">
        <f>ROUND( $M$68 + $M$8, $M$9 - LOG( $M$10 ))</f>
        <v>5.14</v>
      </c>
      <c r="N69" s="2">
        <f>ROUND( $N$68 + $N$8, $N$9 - LOG( $N$10 ))</f>
        <v>102.8</v>
      </c>
      <c r="O69" s="2">
        <f>ROUND( $O$68 + $O$8, $O$9 - LOG( $O$10 ))</f>
        <v>400</v>
      </c>
    </row>
    <row r="70" spans="2:15" outlineLevel="1">
      <c r="B70" s="2">
        <f>ROUND( $B$69 + $B$8, $B$9 - LOG( $B$10 ))</f>
        <v>24.1</v>
      </c>
      <c r="C70" s="2">
        <f>ROUND( $C$69 + $C$8, $C$9 - LOG( $C$10 ))</f>
        <v>4.6900000000000004</v>
      </c>
      <c r="D70" s="2">
        <f>ROUND( $D$69 + $D$8, $D$9 - LOG( $D$10 ))</f>
        <v>17.920000000000002</v>
      </c>
      <c r="E70" s="2">
        <f>ROUND( $E$69 + $E$8, $E$9 - LOG( $E$10 ))</f>
        <v>10.93</v>
      </c>
      <c r="F70" s="2">
        <f>ROUND( $F$69 + $F$8, $F$9 - LOG( $F$10 ))</f>
        <v>230</v>
      </c>
      <c r="G70" s="2">
        <f>ROUND( $G$69 + $G$8, $G$9 - LOG( $G$10 ))</f>
        <v>234</v>
      </c>
      <c r="H70" s="2">
        <f>ROUND( $H$69 + $H$8, $H$9 - LOG( $H$10 ))</f>
        <v>240</v>
      </c>
      <c r="I70" s="2">
        <f>ROUND( $I$69 + $I$8, $I$9 - LOG( $I$10 ))</f>
        <v>30.3</v>
      </c>
      <c r="J70" s="2">
        <f>ROUND( $J$69 + $J$8, $J$9 - LOG( $J$10 ))</f>
        <v>132.9</v>
      </c>
      <c r="K70" s="2">
        <f>ROUND( $K$69 + $K$8, $K$9 - LOG( $K$10 ))</f>
        <v>10.93</v>
      </c>
      <c r="L70" s="2">
        <f>ROUND( $L$69 + $L$8, $L$9 - LOG( $L$10 ))</f>
        <v>288</v>
      </c>
      <c r="M70" s="2">
        <f>ROUND( $M$69 + $M$8, $M$9 - LOG( $M$10 ))</f>
        <v>5.23</v>
      </c>
      <c r="N70" s="2">
        <f>ROUND( $N$69 + $N$8, $N$9 - LOG( $N$10 ))</f>
        <v>104.6</v>
      </c>
      <c r="O70" s="2">
        <f>ROUND( $O$69 + $O$8, $O$9 - LOG( $O$10 ))</f>
        <v>407</v>
      </c>
    </row>
    <row r="71" spans="2:15" outlineLevel="1">
      <c r="B71" s="2">
        <f>ROUND( $B$70 + $B$8, $B$9 - LOG( $B$10 ))</f>
        <v>24.5</v>
      </c>
      <c r="C71" s="2">
        <f>ROUND( $C$70 + $C$8, $C$9 - LOG( $C$10 ))</f>
        <v>4.7699999999999996</v>
      </c>
      <c r="D71" s="2">
        <f>ROUND( $D$70 + $D$8, $D$9 - LOG( $D$10 ))</f>
        <v>18.23</v>
      </c>
      <c r="E71" s="2">
        <f>ROUND( $E$70 + $E$8, $E$9 - LOG( $E$10 ))</f>
        <v>11.12</v>
      </c>
      <c r="F71" s="2">
        <f>ROUND( $F$70 + $F$8, $F$9 - LOG( $F$10 ))</f>
        <v>234</v>
      </c>
      <c r="G71" s="2">
        <f>ROUND( $G$70 + $G$8, $G$9 - LOG( $G$10 ))</f>
        <v>238</v>
      </c>
      <c r="H71" s="2">
        <f>ROUND( $H$70 + $H$8, $H$9 - LOG( $H$10 ))</f>
        <v>244</v>
      </c>
      <c r="I71" s="2">
        <f>ROUND( $I$70 + $I$8, $I$9 - LOG( $I$10 ))</f>
        <v>30.8</v>
      </c>
      <c r="J71" s="2">
        <f>ROUND( $J$70 + $J$8, $J$9 - LOG( $J$10 ))</f>
        <v>135.19999999999999</v>
      </c>
      <c r="K71" s="2">
        <f>ROUND( $K$70 + $K$8, $K$9 - LOG( $K$10 ))</f>
        <v>11.12</v>
      </c>
      <c r="L71" s="2">
        <f>ROUND( $L$70 + $L$8, $L$9 - LOG( $L$10 ))</f>
        <v>293</v>
      </c>
      <c r="M71" s="2">
        <f>ROUND( $M$70 + $M$8, $M$9 - LOG( $M$10 ))</f>
        <v>5.32</v>
      </c>
      <c r="N71" s="2">
        <f>ROUND( $N$70 + $N$8, $N$9 - LOG( $N$10 ))</f>
        <v>106.4</v>
      </c>
      <c r="O71" s="2">
        <f>ROUND( $O$70 + $O$8, $O$9 - LOG( $O$10 ))</f>
        <v>414</v>
      </c>
    </row>
    <row r="72" spans="2:15" outlineLevel="1">
      <c r="B72" s="2">
        <f>ROUND( $B$71 + $B$8, $B$9 - LOG( $B$10 ))</f>
        <v>24.9</v>
      </c>
      <c r="C72" s="2">
        <f>ROUND( $C$71 + $C$8, $C$9 - LOG( $C$10 ))</f>
        <v>4.8499999999999996</v>
      </c>
      <c r="D72" s="2">
        <f>ROUND( $D$71 + $D$8, $D$9 - LOG( $D$10 ))</f>
        <v>18.54</v>
      </c>
      <c r="E72" s="2">
        <f>ROUND( $E$71 + $E$8, $E$9 - LOG( $E$10 ))</f>
        <v>11.31</v>
      </c>
      <c r="F72" s="2">
        <f>ROUND( $F$71 + $F$8, $F$9 - LOG( $F$10 ))</f>
        <v>238</v>
      </c>
      <c r="G72" s="2">
        <f>ROUND( $G$71 + $G$8, $G$9 - LOG( $G$10 ))</f>
        <v>242</v>
      </c>
      <c r="H72" s="2">
        <f>ROUND( $H$71 + $H$8, $H$9 - LOG( $H$10 ))</f>
        <v>248</v>
      </c>
      <c r="I72" s="2">
        <f>ROUND( $I$71 + $I$8, $I$9 - LOG( $I$10 ))</f>
        <v>31.3</v>
      </c>
      <c r="J72" s="2">
        <f>ROUND( $J$71 + $J$8, $J$9 - LOG( $J$10 ))</f>
        <v>137.5</v>
      </c>
      <c r="K72" s="2">
        <f>ROUND( $K$71 + $K$8, $K$9 - LOG( $K$10 ))</f>
        <v>11.31</v>
      </c>
      <c r="L72" s="2">
        <f>ROUND( $L$71 + $L$8, $L$9 - LOG( $L$10 ))</f>
        <v>298</v>
      </c>
      <c r="M72" s="2">
        <f>ROUND( $M$71 + $M$8, $M$9 - LOG( $M$10 ))</f>
        <v>5.41</v>
      </c>
      <c r="N72" s="2">
        <f>ROUND( $N$71 + $N$8, $N$9 - LOG( $N$10 ))</f>
        <v>108.2</v>
      </c>
      <c r="O72" s="2">
        <f>ROUND( $O$71 + $O$8, $O$9 - LOG( $O$10 ))</f>
        <v>421</v>
      </c>
    </row>
    <row r="73" spans="2:15" outlineLevel="1">
      <c r="B73" s="2">
        <f>ROUND( $B$72 + $B$8, $B$9 - LOG( $B$10 ))</f>
        <v>25.3</v>
      </c>
      <c r="C73" s="2">
        <f>ROUND( $C$72 + $C$8, $C$9 - LOG( $C$10 ))</f>
        <v>4.93</v>
      </c>
      <c r="D73" s="2">
        <f>ROUND( $D$72 + $D$8, $D$9 - LOG( $D$10 ))</f>
        <v>18.850000000000001</v>
      </c>
      <c r="E73" s="2">
        <f>ROUND( $E$72 + $E$8, $E$9 - LOG( $E$10 ))</f>
        <v>11.5</v>
      </c>
      <c r="F73" s="2">
        <f>ROUND( $F$72 + $F$8, $F$9 - LOG( $F$10 ))</f>
        <v>242</v>
      </c>
      <c r="G73" s="2">
        <f>ROUND( $G$72 + $G$8, $G$9 - LOG( $G$10 ))</f>
        <v>246</v>
      </c>
      <c r="H73" s="2">
        <f>ROUND( $H$72 + $H$8, $H$9 - LOG( $H$10 ))</f>
        <v>252</v>
      </c>
      <c r="I73" s="2">
        <f>ROUND( $I$72 + $I$8, $I$9 - LOG( $I$10 ))</f>
        <v>31.8</v>
      </c>
      <c r="J73" s="2">
        <f>ROUND( $J$72 + $J$8, $J$9 - LOG( $J$10 ))</f>
        <v>139.80000000000001</v>
      </c>
      <c r="K73" s="2">
        <f>ROUND( $K$72 + $K$8, $K$9 - LOG( $K$10 ))</f>
        <v>11.5</v>
      </c>
      <c r="L73" s="2">
        <f>ROUND( $L$72 + $L$8, $L$9 - LOG( $L$10 ))</f>
        <v>303</v>
      </c>
      <c r="M73" s="2">
        <f>ROUND( $M$72 + $M$8, $M$9 - LOG( $M$10 ))</f>
        <v>5.5</v>
      </c>
      <c r="N73" s="2">
        <f>ROUND( $N$72 + $N$8, $N$9 - LOG( $N$10 ))</f>
        <v>110</v>
      </c>
      <c r="O73" s="2">
        <f>ROUND( $O$72 + $O$8, $O$9 - LOG( $O$10 ))</f>
        <v>428</v>
      </c>
    </row>
    <row r="74" spans="2:15" outlineLevel="1">
      <c r="B74" s="2">
        <f>ROUND( $B$73 + $B$8, $B$9 - LOG( $B$10 ))</f>
        <v>25.7</v>
      </c>
      <c r="C74" s="2">
        <f>ROUND( $C$73 + $C$8, $C$9 - LOG( $C$10 ))</f>
        <v>5.01</v>
      </c>
      <c r="D74" s="2">
        <f>ROUND( $D$73 + $D$8, $D$9 - LOG( $D$10 ))</f>
        <v>19.16</v>
      </c>
      <c r="E74" s="2">
        <f>ROUND( $E$73 + $E$8, $E$9 - LOG( $E$10 ))</f>
        <v>11.69</v>
      </c>
      <c r="F74" s="2">
        <f>ROUND( $F$73 + $F$8, $F$9 - LOG( $F$10 ))</f>
        <v>246</v>
      </c>
      <c r="G74" s="2">
        <f>ROUND( $G$73 + $G$8, $G$9 - LOG( $G$10 ))</f>
        <v>250</v>
      </c>
      <c r="H74" s="2">
        <f>ROUND( $H$73 + $H$8, $H$9 - LOG( $H$10 ))</f>
        <v>256</v>
      </c>
      <c r="I74" s="2">
        <f>ROUND( $I$73 + $I$8, $I$9 - LOG( $I$10 ))</f>
        <v>32.299999999999997</v>
      </c>
      <c r="J74" s="2">
        <f>ROUND( $J$73 + $J$8, $J$9 - LOG( $J$10 ))</f>
        <v>142.1</v>
      </c>
      <c r="K74" s="2">
        <f>ROUND( $K$73 + $K$8, $K$9 - LOG( $K$10 ))</f>
        <v>11.69</v>
      </c>
      <c r="L74" s="2">
        <f>ROUND( $L$73 + $L$8, $L$9 - LOG( $L$10 ))</f>
        <v>308</v>
      </c>
      <c r="M74" s="2">
        <f>ROUND( $M$73 + $M$8, $M$9 - LOG( $M$10 ))</f>
        <v>5.59</v>
      </c>
      <c r="N74" s="2">
        <f>ROUND( $N$73 + $N$8, $N$9 - LOG( $N$10 ))</f>
        <v>111.8</v>
      </c>
      <c r="O74" s="2">
        <f>ROUND( $O$73 + $O$8, $O$9 - LOG( $O$10 ))</f>
        <v>435</v>
      </c>
    </row>
    <row r="75" spans="2:15" outlineLevel="1">
      <c r="B75" s="2">
        <f>ROUND( $B$74 + $B$8, $B$9 - LOG( $B$10 ))</f>
        <v>26.1</v>
      </c>
      <c r="C75" s="2">
        <f>ROUND( $C$74 + $C$8, $C$9 - LOG( $C$10 ))</f>
        <v>5.09</v>
      </c>
      <c r="D75" s="2">
        <f>ROUND( $D$74 + $D$8, $D$9 - LOG( $D$10 ))</f>
        <v>19.47</v>
      </c>
      <c r="E75" s="2">
        <f>ROUND( $E$74 + $E$8, $E$9 - LOG( $E$10 ))</f>
        <v>11.88</v>
      </c>
      <c r="F75" s="2">
        <f>ROUND( $F$74 + $F$8, $F$9 - LOG( $F$10 ))</f>
        <v>250</v>
      </c>
      <c r="G75" s="2">
        <f>ROUND( $G$74 + $G$8, $G$9 - LOG( $G$10 ))</f>
        <v>254</v>
      </c>
      <c r="H75" s="2">
        <f>ROUND( $H$74 + $H$8, $H$9 - LOG( $H$10 ))</f>
        <v>260</v>
      </c>
      <c r="I75" s="2">
        <f>ROUND( $I$74 + $I$8, $I$9 - LOG( $I$10 ))</f>
        <v>32.799999999999997</v>
      </c>
      <c r="J75" s="2">
        <f>ROUND( $J$74 + $J$8, $J$9 - LOG( $J$10 ))</f>
        <v>144.4</v>
      </c>
      <c r="K75" s="2">
        <f>ROUND( $K$74 + $K$8, $K$9 - LOG( $K$10 ))</f>
        <v>11.88</v>
      </c>
      <c r="L75" s="2">
        <f>ROUND( $L$74 + $L$8, $L$9 - LOG( $L$10 ))</f>
        <v>313</v>
      </c>
      <c r="M75" s="2">
        <f>ROUND( $M$74 + $M$8, $M$9 - LOG( $M$10 ))</f>
        <v>5.68</v>
      </c>
      <c r="N75" s="2">
        <f>ROUND( $N$74 + $N$8, $N$9 - LOG( $N$10 ))</f>
        <v>113.6</v>
      </c>
      <c r="O75" s="2">
        <f>ROUND( $O$74 + $O$8, $O$9 - LOG( $O$10 ))</f>
        <v>442</v>
      </c>
    </row>
    <row r="76" spans="2:15" outlineLevel="1">
      <c r="B76" s="2">
        <f>ROUND( $B$75 + $B$8, $B$9 - LOG( $B$10 ))</f>
        <v>26.5</v>
      </c>
      <c r="C76" s="2">
        <f>ROUND( $C$75 + $C$8, $C$9 - LOG( $C$10 ))</f>
        <v>5.17</v>
      </c>
      <c r="D76" s="2">
        <f>ROUND( $D$75 + $D$8, $D$9 - LOG( $D$10 ))</f>
        <v>19.78</v>
      </c>
      <c r="E76" s="2">
        <f>ROUND( $E$75 + $E$8, $E$9 - LOG( $E$10 ))</f>
        <v>12.07</v>
      </c>
      <c r="F76" s="2">
        <f>ROUND( $F$75 + $F$8, $F$9 - LOG( $F$10 ))</f>
        <v>254</v>
      </c>
      <c r="G76" s="2">
        <f>ROUND( $G$75 + $G$8, $G$9 - LOG( $G$10 ))</f>
        <v>258</v>
      </c>
      <c r="H76" s="2">
        <f>ROUND( $H$75 + $H$8, $H$9 - LOG( $H$10 ))</f>
        <v>264</v>
      </c>
      <c r="I76" s="2">
        <f>ROUND( $I$75 + $I$8, $I$9 - LOG( $I$10 ))</f>
        <v>33.299999999999997</v>
      </c>
      <c r="J76" s="2">
        <f>ROUND( $J$75 + $J$8, $J$9 - LOG( $J$10 ))</f>
        <v>146.69999999999999</v>
      </c>
      <c r="K76" s="2">
        <f>ROUND( $K$75 + $K$8, $K$9 - LOG( $K$10 ))</f>
        <v>12.07</v>
      </c>
      <c r="L76" s="2">
        <f>ROUND( $L$75 + $L$8, $L$9 - LOG( $L$10 ))</f>
        <v>318</v>
      </c>
      <c r="M76" s="2">
        <f>ROUND( $M$75 + $M$8, $M$9 - LOG( $M$10 ))</f>
        <v>5.77</v>
      </c>
      <c r="N76" s="2">
        <f>ROUND( $N$75 + $N$8, $N$9 - LOG( $N$10 ))</f>
        <v>115.4</v>
      </c>
      <c r="O76" s="2">
        <f>ROUND( $O$75 + $O$8, $O$9 - LOG( $O$10 ))</f>
        <v>449</v>
      </c>
    </row>
    <row r="77" spans="2:15" outlineLevel="1">
      <c r="B77" s="2">
        <f>ROUND( $B$76 + $B$8, $B$9 - LOG( $B$10 ))</f>
        <v>26.9</v>
      </c>
      <c r="C77" s="2">
        <f>ROUND( $C$76 + $C$8, $C$9 - LOG( $C$10 ))</f>
        <v>5.25</v>
      </c>
      <c r="D77" s="2">
        <f>ROUND( $D$76 + $D$8, $D$9 - LOG( $D$10 ))</f>
        <v>20.09</v>
      </c>
      <c r="E77" s="2">
        <f>ROUND( $E$76 + $E$8, $E$9 - LOG( $E$10 ))</f>
        <v>12.26</v>
      </c>
      <c r="F77" s="2">
        <f>ROUND( $F$76 + $F$8, $F$9 - LOG( $F$10 ))</f>
        <v>258</v>
      </c>
      <c r="G77" s="2">
        <f>ROUND( $G$76 + $G$8, $G$9 - LOG( $G$10 ))</f>
        <v>262</v>
      </c>
      <c r="H77" s="2">
        <f>ROUND( $H$76 + $H$8, $H$9 - LOG( $H$10 ))</f>
        <v>268</v>
      </c>
      <c r="I77" s="2">
        <f>ROUND( $I$76 + $I$8, $I$9 - LOG( $I$10 ))</f>
        <v>33.799999999999997</v>
      </c>
      <c r="J77" s="2">
        <f>ROUND( $J$76 + $J$8, $J$9 - LOG( $J$10 ))</f>
        <v>149</v>
      </c>
      <c r="K77" s="2">
        <f>ROUND( $K$76 + $K$8, $K$9 - LOG( $K$10 ))</f>
        <v>12.26</v>
      </c>
      <c r="L77" s="2">
        <f>ROUND( $L$76 + $L$8, $L$9 - LOG( $L$10 ))</f>
        <v>323</v>
      </c>
      <c r="M77" s="2">
        <f>ROUND( $M$76 + $M$8, $M$9 - LOG( $M$10 ))</f>
        <v>5.86</v>
      </c>
      <c r="N77" s="2">
        <f>ROUND( $N$76 + $N$8, $N$9 - LOG( $N$10 ))</f>
        <v>117.2</v>
      </c>
      <c r="O77" s="2">
        <f>ROUND( $O$76 + $O$8, $O$9 - LOG( $O$10 ))</f>
        <v>456</v>
      </c>
    </row>
    <row r="78" spans="2:15" outlineLevel="1">
      <c r="B78" s="2">
        <f>ROUND( $B$77 + $B$8, $B$9 - LOG( $B$10 ))</f>
        <v>27.3</v>
      </c>
      <c r="C78" s="2">
        <f>ROUND( $C$77 + $C$8, $C$9 - LOG( $C$10 ))</f>
        <v>5.33</v>
      </c>
      <c r="D78" s="2">
        <f>ROUND( $D$77 + $D$8, $D$9 - LOG( $D$10 ))</f>
        <v>20.399999999999999</v>
      </c>
      <c r="E78" s="2">
        <f>ROUND( $E$77 + $E$8, $E$9 - LOG( $E$10 ))</f>
        <v>12.45</v>
      </c>
      <c r="F78" s="2">
        <f>ROUND( $F$77 + $F$8, $F$9 - LOG( $F$10 ))</f>
        <v>262</v>
      </c>
      <c r="G78" s="2">
        <f>ROUND( $G$77 + $G$8, $G$9 - LOG( $G$10 ))</f>
        <v>266</v>
      </c>
      <c r="H78" s="2">
        <f>ROUND( $H$77 + $H$8, $H$9 - LOG( $H$10 ))</f>
        <v>272</v>
      </c>
      <c r="I78" s="2">
        <f>ROUND( $I$77 + $I$8, $I$9 - LOG( $I$10 ))</f>
        <v>34.299999999999997</v>
      </c>
      <c r="J78" s="2">
        <f>ROUND( $J$77 + $J$8, $J$9 - LOG( $J$10 ))</f>
        <v>151.30000000000001</v>
      </c>
      <c r="K78" s="2">
        <f>ROUND( $K$77 + $K$8, $K$9 - LOG( $K$10 ))</f>
        <v>12.45</v>
      </c>
      <c r="L78" s="2">
        <f>ROUND( $L$77 + $L$8, $L$9 - LOG( $L$10 ))</f>
        <v>328</v>
      </c>
      <c r="M78" s="2">
        <f>ROUND( $M$77 + $M$8, $M$9 - LOG( $M$10 ))</f>
        <v>5.95</v>
      </c>
      <c r="N78" s="2">
        <f>ROUND( $N$77 + $N$8, $N$9 - LOG( $N$10 ))</f>
        <v>119</v>
      </c>
      <c r="O78" s="2">
        <f>ROUND( $O$77 + $O$8, $O$9 - LOG( $O$10 ))</f>
        <v>463</v>
      </c>
    </row>
    <row r="79" spans="2:15" outlineLevel="1">
      <c r="B79" s="2">
        <f>ROUND( $B$78 + $B$8, $B$9 - LOG( $B$10 ))</f>
        <v>27.7</v>
      </c>
      <c r="C79" s="2">
        <f>ROUND( $C$78 + $C$8, $C$9 - LOG( $C$10 ))</f>
        <v>5.41</v>
      </c>
      <c r="D79" s="2">
        <f>ROUND( $D$78 + $D$8, $D$9 - LOG( $D$10 ))</f>
        <v>20.71</v>
      </c>
      <c r="E79" s="2">
        <f>ROUND( $E$78 + $E$8, $E$9 - LOG( $E$10 ))</f>
        <v>12.64</v>
      </c>
      <c r="F79" s="2">
        <f>ROUND( $F$78 + $F$8, $F$9 - LOG( $F$10 ))</f>
        <v>266</v>
      </c>
      <c r="G79" s="2">
        <f>ROUND( $G$78 + $G$8, $G$9 - LOG( $G$10 ))</f>
        <v>270</v>
      </c>
      <c r="H79" s="2">
        <f>ROUND( $H$78 + $H$8, $H$9 - LOG( $H$10 ))</f>
        <v>276</v>
      </c>
      <c r="I79" s="2">
        <f>ROUND( $I$78 + $I$8, $I$9 - LOG( $I$10 ))</f>
        <v>34.799999999999997</v>
      </c>
      <c r="J79" s="2">
        <f>ROUND( $J$78 + $J$8, $J$9 - LOG( $J$10 ))</f>
        <v>153.6</v>
      </c>
      <c r="K79" s="2">
        <f>ROUND( $K$78 + $K$8, $K$9 - LOG( $K$10 ))</f>
        <v>12.64</v>
      </c>
      <c r="L79" s="2">
        <f>ROUND( $L$78 + $L$8, $L$9 - LOG( $L$10 ))</f>
        <v>333</v>
      </c>
      <c r="M79" s="2">
        <f>ROUND( $M$78 + $M$8, $M$9 - LOG( $M$10 ))</f>
        <v>6.04</v>
      </c>
      <c r="N79" s="2">
        <f>ROUND( $N$78 + $N$8, $N$9 - LOG( $N$10 ))</f>
        <v>120.8</v>
      </c>
      <c r="O79" s="2">
        <f>ROUND( $O$78 + $O$8, $O$9 - LOG( $O$10 ))</f>
        <v>470</v>
      </c>
    </row>
    <row r="80" spans="2:15" outlineLevel="1">
      <c r="B80" s="2">
        <f>ROUND( $B$79 + $B$8, $B$9 - LOG( $B$10 ))</f>
        <v>28.1</v>
      </c>
      <c r="C80" s="2">
        <f>ROUND( $C$79 + $C$8, $C$9 - LOG( $C$10 ))</f>
        <v>5.49</v>
      </c>
      <c r="D80" s="2">
        <f>ROUND( $D$79 + $D$8, $D$9 - LOG( $D$10 ))</f>
        <v>21.02</v>
      </c>
      <c r="E80" s="2">
        <f>ROUND( $E$79 + $E$8, $E$9 - LOG( $E$10 ))</f>
        <v>12.83</v>
      </c>
      <c r="F80" s="2">
        <f>ROUND( $F$79 + $F$8, $F$9 - LOG( $F$10 ))</f>
        <v>270</v>
      </c>
      <c r="G80" s="2">
        <f>ROUND( $G$79 + $G$8, $G$9 - LOG( $G$10 ))</f>
        <v>274</v>
      </c>
      <c r="H80" s="2">
        <f>ROUND( $H$79 + $H$8, $H$9 - LOG( $H$10 ))</f>
        <v>280</v>
      </c>
      <c r="I80" s="2">
        <f>ROUND( $I$79 + $I$8, $I$9 - LOG( $I$10 ))</f>
        <v>35.299999999999997</v>
      </c>
      <c r="J80" s="2">
        <f>ROUND( $J$79 + $J$8, $J$9 - LOG( $J$10 ))</f>
        <v>155.9</v>
      </c>
      <c r="K80" s="2">
        <f>ROUND( $K$79 + $K$8, $K$9 - LOG( $K$10 ))</f>
        <v>12.83</v>
      </c>
      <c r="L80" s="2">
        <f>ROUND( $L$79 + $L$8, $L$9 - LOG( $L$10 ))</f>
        <v>338</v>
      </c>
      <c r="M80" s="2">
        <f>ROUND( $M$79 + $M$8, $M$9 - LOG( $M$10 ))</f>
        <v>6.13</v>
      </c>
      <c r="N80" s="2">
        <f>ROUND( $N$79 + $N$8, $N$9 - LOG( $N$10 ))</f>
        <v>122.6</v>
      </c>
      <c r="O80" s="2">
        <f>ROUND( $O$79 + $O$8, $O$9 - LOG( $O$10 ))</f>
        <v>477</v>
      </c>
    </row>
    <row r="81" spans="2:15" outlineLevel="1">
      <c r="B81" s="2">
        <f>ROUND( $B$80 + $B$8, $B$9 - LOG( $B$10 ))</f>
        <v>28.5</v>
      </c>
      <c r="C81" s="2">
        <f>ROUND( $C$80 + $C$8, $C$9 - LOG( $C$10 ))</f>
        <v>5.57</v>
      </c>
      <c r="D81" s="2">
        <f>ROUND( $D$80 + $D$8, $D$9 - LOG( $D$10 ))</f>
        <v>21.33</v>
      </c>
      <c r="E81" s="2">
        <f>ROUND( $E$80 + $E$8, $E$9 - LOG( $E$10 ))</f>
        <v>13.02</v>
      </c>
      <c r="F81" s="2">
        <f>ROUND( $F$80 + $F$8, $F$9 - LOG( $F$10 ))</f>
        <v>274</v>
      </c>
      <c r="G81" s="2">
        <f>ROUND( $G$80 + $G$8, $G$9 - LOG( $G$10 ))</f>
        <v>278</v>
      </c>
      <c r="H81" s="2">
        <f>ROUND( $H$80 + $H$8, $H$9 - LOG( $H$10 ))</f>
        <v>284</v>
      </c>
      <c r="I81" s="2">
        <f>ROUND( $I$80 + $I$8, $I$9 - LOG( $I$10 ))</f>
        <v>35.799999999999997</v>
      </c>
      <c r="J81" s="2">
        <f>ROUND( $J$80 + $J$8, $J$9 - LOG( $J$10 ))</f>
        <v>158.19999999999999</v>
      </c>
      <c r="K81" s="2">
        <f>ROUND( $K$80 + $K$8, $K$9 - LOG( $K$10 ))</f>
        <v>13.02</v>
      </c>
      <c r="L81" s="2">
        <f>ROUND( $L$80 + $L$8, $L$9 - LOG( $L$10 ))</f>
        <v>343</v>
      </c>
      <c r="M81" s="2">
        <f>ROUND( $M$80 + $M$8, $M$9 - LOG( $M$10 ))</f>
        <v>6.22</v>
      </c>
      <c r="N81" s="2">
        <f>ROUND( $N$80 + $N$8, $N$9 - LOG( $N$10 ))</f>
        <v>124.4</v>
      </c>
      <c r="O81" s="2">
        <f>ROUND( $O$80 + $O$8, $O$9 - LOG( $O$10 ))</f>
        <v>484</v>
      </c>
    </row>
    <row r="82" spans="2:15" outlineLevel="1">
      <c r="B82" s="2">
        <f>ROUND( $B$81 + $B$8, $B$9 - LOG( $B$10 ))</f>
        <v>28.9</v>
      </c>
      <c r="C82" s="2">
        <f>ROUND( $C$81 + $C$8, $C$9 - LOG( $C$10 ))</f>
        <v>5.65</v>
      </c>
      <c r="D82" s="2">
        <f>ROUND( $D$81 + $D$8, $D$9 - LOG( $D$10 ))</f>
        <v>21.64</v>
      </c>
      <c r="E82" s="2">
        <f>ROUND( $E$81 + $E$8, $E$9 - LOG( $E$10 ))</f>
        <v>13.21</v>
      </c>
      <c r="F82" s="2">
        <f>ROUND( $F$81 + $F$8, $F$9 - LOG( $F$10 ))</f>
        <v>278</v>
      </c>
      <c r="G82" s="2">
        <f>ROUND( $G$81 + $G$8, $G$9 - LOG( $G$10 ))</f>
        <v>282</v>
      </c>
      <c r="H82" s="2">
        <f>ROUND( $H$81 + $H$8, $H$9 - LOG( $H$10 ))</f>
        <v>288</v>
      </c>
      <c r="I82" s="2">
        <f>ROUND( $I$81 + $I$8, $I$9 - LOG( $I$10 ))</f>
        <v>36.299999999999997</v>
      </c>
      <c r="J82" s="2">
        <f>ROUND( $J$81 + $J$8, $J$9 - LOG( $J$10 ))</f>
        <v>160.5</v>
      </c>
      <c r="K82" s="2">
        <f>ROUND( $K$81 + $K$8, $K$9 - LOG( $K$10 ))</f>
        <v>13.21</v>
      </c>
      <c r="L82" s="2">
        <f>ROUND( $L$81 + $L$8, $L$9 - LOG( $L$10 ))</f>
        <v>348</v>
      </c>
      <c r="M82" s="2">
        <f>ROUND( $M$81 + $M$8, $M$9 - LOG( $M$10 ))</f>
        <v>6.31</v>
      </c>
      <c r="N82" s="2">
        <f>ROUND( $N$81 + $N$8, $N$9 - LOG( $N$10 ))</f>
        <v>126.2</v>
      </c>
      <c r="O82" s="2">
        <f>ROUND( $O$81 + $O$8, $O$9 - LOG( $O$10 ))</f>
        <v>491</v>
      </c>
    </row>
    <row r="83" spans="2:15" outlineLevel="1">
      <c r="B83" s="2">
        <f>ROUND( $B$82 + $B$8, $B$9 - LOG( $B$10 ))</f>
        <v>29.3</v>
      </c>
      <c r="C83" s="2">
        <f>ROUND( $C$82 + $C$8, $C$9 - LOG( $C$10 ))</f>
        <v>5.73</v>
      </c>
      <c r="D83" s="2">
        <f>ROUND( $D$82 + $D$8, $D$9 - LOG( $D$10 ))</f>
        <v>21.95</v>
      </c>
      <c r="E83" s="2">
        <f>ROUND( $E$82 + $E$8, $E$9 - LOG( $E$10 ))</f>
        <v>13.4</v>
      </c>
      <c r="F83" s="2">
        <f>ROUND( $F$82 + $F$8, $F$9 - LOG( $F$10 ))</f>
        <v>282</v>
      </c>
      <c r="G83" s="2">
        <f>ROUND( $G$82 + $G$8, $G$9 - LOG( $G$10 ))</f>
        <v>286</v>
      </c>
      <c r="H83" s="2">
        <f>ROUND( $H$82 + $H$8, $H$9 - LOG( $H$10 ))</f>
        <v>292</v>
      </c>
      <c r="I83" s="2">
        <f>ROUND( $I$82 + $I$8, $I$9 - LOG( $I$10 ))</f>
        <v>36.799999999999997</v>
      </c>
      <c r="J83" s="2">
        <f>ROUND( $J$82 + $J$8, $J$9 - LOG( $J$10 ))</f>
        <v>162.80000000000001</v>
      </c>
      <c r="K83" s="2">
        <f>ROUND( $K$82 + $K$8, $K$9 - LOG( $K$10 ))</f>
        <v>13.4</v>
      </c>
      <c r="L83" s="2">
        <f>ROUND( $L$82 + $L$8, $L$9 - LOG( $L$10 ))</f>
        <v>353</v>
      </c>
      <c r="M83" s="2">
        <f>ROUND( $M$82 + $M$8, $M$9 - LOG( $M$10 ))</f>
        <v>6.4</v>
      </c>
      <c r="N83" s="2">
        <f>ROUND( $N$82 + $N$8, $N$9 - LOG( $N$10 ))</f>
        <v>128</v>
      </c>
      <c r="O83" s="2">
        <f>ROUND( $O$82 + $O$8, $O$9 - LOG( $O$10 ))</f>
        <v>498</v>
      </c>
    </row>
    <row r="84" spans="2:15" outlineLevel="1">
      <c r="B84" s="2">
        <f>ROUND( $B$83 + $B$8, $B$9 - LOG( $B$10 ))</f>
        <v>29.7</v>
      </c>
      <c r="C84" s="2">
        <f>ROUND( $C$83 + $C$8, $C$9 - LOG( $C$10 ))</f>
        <v>5.81</v>
      </c>
      <c r="D84" s="2">
        <f>ROUND( $D$83 + $D$8, $D$9 - LOG( $D$10 ))</f>
        <v>22.26</v>
      </c>
      <c r="E84" s="2">
        <f>ROUND( $E$83 + $E$8, $E$9 - LOG( $E$10 ))</f>
        <v>13.59</v>
      </c>
      <c r="F84" s="2">
        <f>ROUND( $F$83 + $F$8, $F$9 - LOG( $F$10 ))</f>
        <v>286</v>
      </c>
      <c r="G84" s="2">
        <f>ROUND( $G$83 + $G$8, $G$9 - LOG( $G$10 ))</f>
        <v>290</v>
      </c>
      <c r="H84" s="2">
        <f>ROUND( $H$83 + $H$8, $H$9 - LOG( $H$10 ))</f>
        <v>296</v>
      </c>
      <c r="I84" s="2">
        <f>ROUND( $I$83 + $I$8, $I$9 - LOG( $I$10 ))</f>
        <v>37.299999999999997</v>
      </c>
      <c r="J84" s="2">
        <f>ROUND( $J$83 + $J$8, $J$9 - LOG( $J$10 ))</f>
        <v>165.1</v>
      </c>
      <c r="K84" s="2">
        <f>ROUND( $K$83 + $K$8, $K$9 - LOG( $K$10 ))</f>
        <v>13.59</v>
      </c>
      <c r="L84" s="2">
        <f>ROUND( $L$83 + $L$8, $L$9 - LOG( $L$10 ))</f>
        <v>358</v>
      </c>
      <c r="M84" s="2">
        <f>ROUND( $M$83 + $M$8, $M$9 - LOG( $M$10 ))</f>
        <v>6.49</v>
      </c>
      <c r="N84" s="2">
        <f>ROUND( $N$83 + $N$8, $N$9 - LOG( $N$10 ))</f>
        <v>129.80000000000001</v>
      </c>
      <c r="O84" s="2">
        <f>ROUND( $O$83 + $O$8, $O$9 - LOG( $O$10 ))</f>
        <v>505</v>
      </c>
    </row>
    <row r="85" spans="2:15" outlineLevel="1">
      <c r="B85" s="2">
        <f>ROUND( $B$84 + $B$8, $B$9 - LOG( $B$10 ))</f>
        <v>30.1</v>
      </c>
      <c r="C85" s="2">
        <f>ROUND( $C$84 + $C$8, $C$9 - LOG( $C$10 ))</f>
        <v>5.89</v>
      </c>
      <c r="D85" s="2">
        <f>ROUND( $D$84 + $D$8, $D$9 - LOG( $D$10 ))</f>
        <v>22.57</v>
      </c>
      <c r="E85" s="2">
        <f>ROUND( $E$84 + $E$8, $E$9 - LOG( $E$10 ))</f>
        <v>13.78</v>
      </c>
      <c r="F85" s="2">
        <f>ROUND( $F$84 + $F$8, $F$9 - LOG( $F$10 ))</f>
        <v>290</v>
      </c>
      <c r="G85" s="2">
        <f>ROUND( $G$84 + $G$8, $G$9 - LOG( $G$10 ))</f>
        <v>294</v>
      </c>
      <c r="H85" s="2">
        <f>ROUND( $H$84 + $H$8, $H$9 - LOG( $H$10 ))</f>
        <v>300</v>
      </c>
      <c r="I85" s="2">
        <f>ROUND( $I$84 + $I$8, $I$9 - LOG( $I$10 ))</f>
        <v>37.799999999999997</v>
      </c>
      <c r="J85" s="2">
        <f>ROUND( $J$84 + $J$8, $J$9 - LOG( $J$10 ))</f>
        <v>167.4</v>
      </c>
      <c r="K85" s="2">
        <f>ROUND( $K$84 + $K$8, $K$9 - LOG( $K$10 ))</f>
        <v>13.78</v>
      </c>
      <c r="L85" s="2">
        <f>ROUND( $L$84 + $L$8, $L$9 - LOG( $L$10 ))</f>
        <v>363</v>
      </c>
      <c r="M85" s="2">
        <f>ROUND( $M$84 + $M$8, $M$9 - LOG( $M$10 ))</f>
        <v>6.58</v>
      </c>
      <c r="N85" s="2">
        <f>ROUND( $N$84 + $N$8, $N$9 - LOG( $N$10 ))</f>
        <v>131.6</v>
      </c>
      <c r="O85" s="2">
        <f>ROUND( $O$84 + $O$8, $O$9 - LOG( $O$10 ))</f>
        <v>512</v>
      </c>
    </row>
    <row r="86" spans="2:15" outlineLevel="1">
      <c r="B86" s="2">
        <f>ROUND( $B$85 + $B$8, $B$9 - LOG( $B$10 ))</f>
        <v>30.5</v>
      </c>
      <c r="C86" s="2">
        <f>ROUND( $C$85 + $C$8, $C$9 - LOG( $C$10 ))</f>
        <v>5.97</v>
      </c>
      <c r="D86" s="2">
        <f>ROUND( $D$85 + $D$8, $D$9 - LOG( $D$10 ))</f>
        <v>22.88</v>
      </c>
      <c r="E86" s="2">
        <f>ROUND( $E$85 + $E$8, $E$9 - LOG( $E$10 ))</f>
        <v>13.97</v>
      </c>
      <c r="F86" s="2">
        <f>ROUND( $F$85 + $F$8, $F$9 - LOG( $F$10 ))</f>
        <v>294</v>
      </c>
      <c r="G86" s="2">
        <f>ROUND( $G$85 + $G$8, $G$9 - LOG( $G$10 ))</f>
        <v>298</v>
      </c>
      <c r="H86" s="2">
        <f>ROUND( $H$85 + $H$8, $H$9 - LOG( $H$10 ))</f>
        <v>304</v>
      </c>
      <c r="I86" s="2">
        <f>ROUND( $I$85 + $I$8, $I$9 - LOG( $I$10 ))</f>
        <v>38.299999999999997</v>
      </c>
      <c r="J86" s="2">
        <f>ROUND( $J$85 + $J$8, $J$9 - LOG( $J$10 ))</f>
        <v>169.7</v>
      </c>
      <c r="K86" s="2">
        <f>ROUND( $K$85 + $K$8, $K$9 - LOG( $K$10 ))</f>
        <v>13.97</v>
      </c>
      <c r="L86" s="2">
        <f>ROUND( $L$85 + $L$8, $L$9 - LOG( $L$10 ))</f>
        <v>368</v>
      </c>
      <c r="M86" s="2">
        <f>ROUND( $M$85 + $M$8, $M$9 - LOG( $M$10 ))</f>
        <v>6.67</v>
      </c>
      <c r="N86" s="2">
        <f>ROUND( $N$85 + $N$8, $N$9 - LOG( $N$10 ))</f>
        <v>133.4</v>
      </c>
      <c r="O86" s="2">
        <f>ROUND( $O$85 + $O$8, $O$9 - LOG( $O$10 ))</f>
        <v>519</v>
      </c>
    </row>
    <row r="87" spans="2:15" outlineLevel="1">
      <c r="B87" s="2">
        <f>ROUND( $B$86 + $B$8, $B$9 - LOG( $B$10 ))</f>
        <v>30.9</v>
      </c>
      <c r="C87" s="2">
        <f>ROUND( $C$86 + $C$8, $C$9 - LOG( $C$10 ))</f>
        <v>6.05</v>
      </c>
      <c r="D87" s="2">
        <f>ROUND( $D$86 + $D$8, $D$9 - LOG( $D$10 ))</f>
        <v>23.19</v>
      </c>
      <c r="E87" s="2">
        <f>ROUND( $E$86 + $E$8, $E$9 - LOG( $E$10 ))</f>
        <v>14.16</v>
      </c>
      <c r="F87" s="2">
        <f>ROUND( $F$86 + $F$8, $F$9 - LOG( $F$10 ))</f>
        <v>298</v>
      </c>
      <c r="G87" s="2">
        <f>ROUND( $G$86 + $G$8, $G$9 - LOG( $G$10 ))</f>
        <v>302</v>
      </c>
      <c r="H87" s="2">
        <f>ROUND( $H$86 + $H$8, $H$9 - LOG( $H$10 ))</f>
        <v>308</v>
      </c>
      <c r="I87" s="2">
        <f>ROUND( $I$86 + $I$8, $I$9 - LOG( $I$10 ))</f>
        <v>38.799999999999997</v>
      </c>
      <c r="J87" s="2">
        <f>ROUND( $J$86 + $J$8, $J$9 - LOG( $J$10 ))</f>
        <v>172</v>
      </c>
      <c r="K87" s="2">
        <f>ROUND( $K$86 + $K$8, $K$9 - LOG( $K$10 ))</f>
        <v>14.16</v>
      </c>
      <c r="L87" s="2">
        <f>ROUND( $L$86 + $L$8, $L$9 - LOG( $L$10 ))</f>
        <v>373</v>
      </c>
      <c r="M87" s="2">
        <f>ROUND( $M$86 + $M$8, $M$9 - LOG( $M$10 ))</f>
        <v>6.76</v>
      </c>
      <c r="N87" s="2">
        <f>ROUND( $N$86 + $N$8, $N$9 - LOG( $N$10 ))</f>
        <v>135.19999999999999</v>
      </c>
      <c r="O87" s="2">
        <f>ROUND( $O$86 + $O$8, $O$9 - LOG( $O$10 ))</f>
        <v>526</v>
      </c>
    </row>
    <row r="88" spans="2:15" outlineLevel="1">
      <c r="B88" s="2">
        <f>ROUND( $B$87 + $B$8, $B$9 - LOG( $B$10 ))</f>
        <v>31.3</v>
      </c>
      <c r="C88" s="2">
        <f>ROUND( $C$87 + $C$8, $C$9 - LOG( $C$10 ))</f>
        <v>6.13</v>
      </c>
      <c r="D88" s="2">
        <f>ROUND( $D$87 + $D$8, $D$9 - LOG( $D$10 ))</f>
        <v>23.5</v>
      </c>
      <c r="E88" s="2">
        <f>ROUND( $E$87 + $E$8, $E$9 - LOG( $E$10 ))</f>
        <v>14.35</v>
      </c>
      <c r="F88" s="2">
        <f>ROUND( $F$87 + $F$8, $F$9 - LOG( $F$10 ))</f>
        <v>302</v>
      </c>
      <c r="G88" s="2">
        <f>ROUND( $G$87 + $G$8, $G$9 - LOG( $G$10 ))</f>
        <v>306</v>
      </c>
      <c r="H88" s="2">
        <f>ROUND( $H$87 + $H$8, $H$9 - LOG( $H$10 ))</f>
        <v>312</v>
      </c>
      <c r="I88" s="2">
        <f>ROUND( $I$87 + $I$8, $I$9 - LOG( $I$10 ))</f>
        <v>39.299999999999997</v>
      </c>
      <c r="J88" s="2">
        <f>ROUND( $J$87 + $J$8, $J$9 - LOG( $J$10 ))</f>
        <v>174.3</v>
      </c>
      <c r="K88" s="2">
        <f>ROUND( $K$87 + $K$8, $K$9 - LOG( $K$10 ))</f>
        <v>14.35</v>
      </c>
      <c r="L88" s="2">
        <f>ROUND( $L$87 + $L$8, $L$9 - LOG( $L$10 ))</f>
        <v>378</v>
      </c>
      <c r="M88" s="2">
        <f>ROUND( $M$87 + $M$8, $M$9 - LOG( $M$10 ))</f>
        <v>6.85</v>
      </c>
      <c r="N88" s="2">
        <f>ROUND( $N$87 + $N$8, $N$9 - LOG( $N$10 ))</f>
        <v>137</v>
      </c>
      <c r="O88" s="2">
        <f>ROUND( $O$87 + $O$8, $O$9 - LOG( $O$10 ))</f>
        <v>533</v>
      </c>
    </row>
    <row r="89" spans="2:15" outlineLevel="1">
      <c r="B89" s="2">
        <f>ROUND( $B$88 + $B$8, $B$9 - LOG( $B$10 ))</f>
        <v>31.7</v>
      </c>
      <c r="C89" s="2">
        <f>ROUND( $C$88 + $C$8, $C$9 - LOG( $C$10 ))</f>
        <v>6.21</v>
      </c>
      <c r="D89" s="2">
        <f>ROUND( $D$88 + $D$8, $D$9 - LOG( $D$10 ))</f>
        <v>23.81</v>
      </c>
      <c r="E89" s="2">
        <f>ROUND( $E$88 + $E$8, $E$9 - LOG( $E$10 ))</f>
        <v>14.54</v>
      </c>
      <c r="F89" s="2">
        <f>ROUND( $F$88 + $F$8, $F$9 - LOG( $F$10 ))</f>
        <v>306</v>
      </c>
      <c r="G89" s="2">
        <f>ROUND( $G$88 + $G$8, $G$9 - LOG( $G$10 ))</f>
        <v>310</v>
      </c>
      <c r="H89" s="2">
        <f>ROUND( $H$88 + $H$8, $H$9 - LOG( $H$10 ))</f>
        <v>316</v>
      </c>
      <c r="I89" s="2">
        <f>ROUND( $I$88 + $I$8, $I$9 - LOG( $I$10 ))</f>
        <v>39.799999999999997</v>
      </c>
      <c r="J89" s="2">
        <f>ROUND( $J$88 + $J$8, $J$9 - LOG( $J$10 ))</f>
        <v>176.6</v>
      </c>
      <c r="K89" s="2">
        <f>ROUND( $K$88 + $K$8, $K$9 - LOG( $K$10 ))</f>
        <v>14.54</v>
      </c>
      <c r="L89" s="2">
        <f>ROUND( $L$88 + $L$8, $L$9 - LOG( $L$10 ))</f>
        <v>383</v>
      </c>
      <c r="M89" s="2">
        <f>ROUND( $M$88 + $M$8, $M$9 - LOG( $M$10 ))</f>
        <v>6.94</v>
      </c>
      <c r="N89" s="2">
        <f>ROUND( $N$88 + $N$8, $N$9 - LOG( $N$10 ))</f>
        <v>138.80000000000001</v>
      </c>
      <c r="O89" s="2">
        <f>ROUND( $O$88 + $O$8, $O$9 - LOG( $O$10 ))</f>
        <v>540</v>
      </c>
    </row>
    <row r="90" spans="2:15" outlineLevel="1">
      <c r="B90" s="2">
        <f>ROUND( $B$89 + $B$8, $B$9 - LOG( $B$10 ))</f>
        <v>32.1</v>
      </c>
      <c r="C90" s="2">
        <f>ROUND( $C$89 + $C$8, $C$9 - LOG( $C$10 ))</f>
        <v>6.29</v>
      </c>
      <c r="D90" s="2">
        <f>ROUND( $D$89 + $D$8, $D$9 - LOG( $D$10 ))</f>
        <v>24.12</v>
      </c>
      <c r="E90" s="2">
        <f>ROUND( $E$89 + $E$8, $E$9 - LOG( $E$10 ))</f>
        <v>14.73</v>
      </c>
      <c r="F90" s="2">
        <f>ROUND( $F$89 + $F$8, $F$9 - LOG( $F$10 ))</f>
        <v>310</v>
      </c>
      <c r="G90" s="2">
        <f>ROUND( $G$89 + $G$8, $G$9 - LOG( $G$10 ))</f>
        <v>314</v>
      </c>
      <c r="H90" s="2">
        <f>ROUND( $H$89 + $H$8, $H$9 - LOG( $H$10 ))</f>
        <v>320</v>
      </c>
      <c r="I90" s="2">
        <f>ROUND( $I$89 + $I$8, $I$9 - LOG( $I$10 ))</f>
        <v>40.299999999999997</v>
      </c>
      <c r="J90" s="2">
        <f>ROUND( $J$89 + $J$8, $J$9 - LOG( $J$10 ))</f>
        <v>178.9</v>
      </c>
      <c r="K90" s="2">
        <f>ROUND( $K$89 + $K$8, $K$9 - LOG( $K$10 ))</f>
        <v>14.73</v>
      </c>
      <c r="L90" s="2">
        <f>ROUND( $L$89 + $L$8, $L$9 - LOG( $L$10 ))</f>
        <v>388</v>
      </c>
      <c r="M90" s="2">
        <f>ROUND( $M$89 + $M$8, $M$9 - LOG( $M$10 ))</f>
        <v>7.03</v>
      </c>
      <c r="N90" s="2">
        <f>ROUND( $N$89 + $N$8, $N$9 - LOG( $N$10 ))</f>
        <v>140.6</v>
      </c>
      <c r="O90" s="2">
        <f>ROUND( $O$89 + $O$8, $O$9 - LOG( $O$10 ))</f>
        <v>547</v>
      </c>
    </row>
    <row r="91" spans="2:15" outlineLevel="1">
      <c r="B91" s="2">
        <f>ROUND( $B$90 + $B$8, $B$9 - LOG( $B$10 ))</f>
        <v>32.5</v>
      </c>
      <c r="C91" s="2">
        <f>ROUND( $C$90 + $C$8, $C$9 - LOG( $C$10 ))</f>
        <v>6.37</v>
      </c>
      <c r="D91" s="2">
        <f>ROUND( $D$90 + $D$8, $D$9 - LOG( $D$10 ))</f>
        <v>24.43</v>
      </c>
      <c r="E91" s="2">
        <f>ROUND( $E$90 + $E$8, $E$9 - LOG( $E$10 ))</f>
        <v>14.92</v>
      </c>
      <c r="F91" s="2">
        <f>ROUND( $F$90 + $F$8, $F$9 - LOG( $F$10 ))</f>
        <v>314</v>
      </c>
      <c r="G91" s="2">
        <f>ROUND( $G$90 + $G$8, $G$9 - LOG( $G$10 ))</f>
        <v>318</v>
      </c>
      <c r="H91" s="2">
        <f>ROUND( $H$90 + $H$8, $H$9 - LOG( $H$10 ))</f>
        <v>324</v>
      </c>
      <c r="I91" s="2">
        <f>ROUND( $I$90 + $I$8, $I$9 - LOG( $I$10 ))</f>
        <v>40.799999999999997</v>
      </c>
      <c r="J91" s="2">
        <f>ROUND( $J$90 + $J$8, $J$9 - LOG( $J$10 ))</f>
        <v>181.2</v>
      </c>
      <c r="K91" s="2">
        <f>ROUND( $K$90 + $K$8, $K$9 - LOG( $K$10 ))</f>
        <v>14.92</v>
      </c>
      <c r="L91" s="2">
        <f>ROUND( $L$90 + $L$8, $L$9 - LOG( $L$10 ))</f>
        <v>393</v>
      </c>
      <c r="M91" s="2">
        <f>ROUND( $M$90 + $M$8, $M$9 - LOG( $M$10 ))</f>
        <v>7.12</v>
      </c>
      <c r="N91" s="2">
        <f>ROUND( $N$90 + $N$8, $N$9 - LOG( $N$10 ))</f>
        <v>142.4</v>
      </c>
      <c r="O91" s="2">
        <f>ROUND( $O$90 + $O$8, $O$9 - LOG( $O$10 ))</f>
        <v>554</v>
      </c>
    </row>
    <row r="92" spans="2:15" outlineLevel="1">
      <c r="B92" s="2">
        <f>ROUND( $B$91 + $B$8, $B$9 - LOG( $B$10 ))</f>
        <v>32.9</v>
      </c>
      <c r="C92" s="2">
        <f>ROUND( $C$91 + $C$8, $C$9 - LOG( $C$10 ))</f>
        <v>6.45</v>
      </c>
      <c r="D92" s="2">
        <f>ROUND( $D$91 + $D$8, $D$9 - LOG( $D$10 ))</f>
        <v>24.74</v>
      </c>
      <c r="E92" s="2">
        <f>ROUND( $E$91 + $E$8, $E$9 - LOG( $E$10 ))</f>
        <v>15.11</v>
      </c>
      <c r="F92" s="2">
        <f>ROUND( $F$91 + $F$8, $F$9 - LOG( $F$10 ))</f>
        <v>318</v>
      </c>
      <c r="G92" s="2">
        <f>ROUND( $G$91 + $G$8, $G$9 - LOG( $G$10 ))</f>
        <v>322</v>
      </c>
      <c r="H92" s="2">
        <f>ROUND( $H$91 + $H$8, $H$9 - LOG( $H$10 ))</f>
        <v>328</v>
      </c>
      <c r="I92" s="2">
        <f>ROUND( $I$91 + $I$8, $I$9 - LOG( $I$10 ))</f>
        <v>41.3</v>
      </c>
      <c r="J92" s="2">
        <f>ROUND( $J$91 + $J$8, $J$9 - LOG( $J$10 ))</f>
        <v>183.5</v>
      </c>
      <c r="K92" s="2">
        <f>ROUND( $K$91 + $K$8, $K$9 - LOG( $K$10 ))</f>
        <v>15.11</v>
      </c>
      <c r="L92" s="2">
        <f>ROUND( $L$91 + $L$8, $L$9 - LOG( $L$10 ))</f>
        <v>398</v>
      </c>
      <c r="M92" s="2">
        <f>ROUND( $M$91 + $M$8, $M$9 - LOG( $M$10 ))</f>
        <v>7.21</v>
      </c>
      <c r="N92" s="2">
        <f>ROUND( $N$91 + $N$8, $N$9 - LOG( $N$10 ))</f>
        <v>144.19999999999999</v>
      </c>
      <c r="O92" s="2">
        <f>ROUND( $O$91 + $O$8, $O$9 - LOG( $O$10 ))</f>
        <v>561</v>
      </c>
    </row>
    <row r="93" spans="2:15" outlineLevel="1">
      <c r="B93" s="2">
        <f>ROUND( $B$92 + $B$8, $B$9 - LOG( $B$10 ))</f>
        <v>33.299999999999997</v>
      </c>
      <c r="C93" s="2">
        <f>ROUND( $C$92 + $C$8, $C$9 - LOG( $C$10 ))</f>
        <v>6.53</v>
      </c>
      <c r="D93" s="2">
        <f>ROUND( $D$92 + $D$8, $D$9 - LOG( $D$10 ))</f>
        <v>25.05</v>
      </c>
      <c r="E93" s="2">
        <f>ROUND( $E$92 + $E$8, $E$9 - LOG( $E$10 ))</f>
        <v>15.3</v>
      </c>
      <c r="F93" s="2">
        <f>ROUND( $F$92 + $F$8, $F$9 - LOG( $F$10 ))</f>
        <v>322</v>
      </c>
      <c r="G93" s="2">
        <f>ROUND( $G$92 + $G$8, $G$9 - LOG( $G$10 ))</f>
        <v>326</v>
      </c>
      <c r="H93" s="2">
        <f>ROUND( $H$92 + $H$8, $H$9 - LOG( $H$10 ))</f>
        <v>332</v>
      </c>
      <c r="I93" s="2">
        <f>ROUND( $I$92 + $I$8, $I$9 - LOG( $I$10 ))</f>
        <v>41.8</v>
      </c>
      <c r="J93" s="2">
        <f>ROUND( $J$92 + $J$8, $J$9 - LOG( $J$10 ))</f>
        <v>185.8</v>
      </c>
      <c r="K93" s="2">
        <f>ROUND( $K$92 + $K$8, $K$9 - LOG( $K$10 ))</f>
        <v>15.3</v>
      </c>
      <c r="L93" s="2">
        <f>ROUND( $L$92 + $L$8, $L$9 - LOG( $L$10 ))</f>
        <v>403</v>
      </c>
      <c r="M93" s="2">
        <f>ROUND( $M$92 + $M$8, $M$9 - LOG( $M$10 ))</f>
        <v>7.3</v>
      </c>
      <c r="N93" s="2">
        <f>ROUND( $N$92 + $N$8, $N$9 - LOG( $N$10 ))</f>
        <v>146</v>
      </c>
      <c r="O93" s="2">
        <f>ROUND( $O$92 + $O$8, $O$9 - LOG( $O$10 ))</f>
        <v>568</v>
      </c>
    </row>
    <row r="94" spans="2:15" outlineLevel="1">
      <c r="B94" s="2">
        <f>ROUND( $B$93 + $B$8, $B$9 - LOG( $B$10 ))</f>
        <v>33.700000000000003</v>
      </c>
      <c r="C94" s="2">
        <f>ROUND( $C$93 + $C$8, $C$9 - LOG( $C$10 ))</f>
        <v>6.61</v>
      </c>
      <c r="D94" s="2">
        <f>ROUND( $D$93 + $D$8, $D$9 - LOG( $D$10 ))</f>
        <v>25.36</v>
      </c>
      <c r="E94" s="2">
        <f>ROUND( $E$93 + $E$8, $E$9 - LOG( $E$10 ))</f>
        <v>15.49</v>
      </c>
      <c r="F94" s="2">
        <f>ROUND( $F$93 + $F$8, $F$9 - LOG( $F$10 ))</f>
        <v>326</v>
      </c>
      <c r="G94" s="2">
        <f>ROUND( $G$93 + $G$8, $G$9 - LOG( $G$10 ))</f>
        <v>330</v>
      </c>
      <c r="H94" s="2">
        <f>ROUND( $H$93 + $H$8, $H$9 - LOG( $H$10 ))</f>
        <v>336</v>
      </c>
      <c r="I94" s="2">
        <f>ROUND( $I$93 + $I$8, $I$9 - LOG( $I$10 ))</f>
        <v>42.3</v>
      </c>
      <c r="J94" s="2">
        <f>ROUND( $J$93 + $J$8, $J$9 - LOG( $J$10 ))</f>
        <v>188.1</v>
      </c>
      <c r="K94" s="2">
        <f>ROUND( $K$93 + $K$8, $K$9 - LOG( $K$10 ))</f>
        <v>15.49</v>
      </c>
      <c r="L94" s="2">
        <f>ROUND( $L$93 + $L$8, $L$9 - LOG( $L$10 ))</f>
        <v>408</v>
      </c>
      <c r="M94" s="2">
        <f>ROUND( $M$93 + $M$8, $M$9 - LOG( $M$10 ))</f>
        <v>7.39</v>
      </c>
      <c r="N94" s="2">
        <f>ROUND( $N$93 + $N$8, $N$9 - LOG( $N$10 ))</f>
        <v>147.80000000000001</v>
      </c>
      <c r="O94" s="2">
        <f>ROUND( $O$93 + $O$8, $O$9 - LOG( $O$10 ))</f>
        <v>575</v>
      </c>
    </row>
    <row r="95" spans="2:15" outlineLevel="1">
      <c r="B95" s="2">
        <f>ROUND( $B$94 + $B$8, $B$9 - LOG( $B$10 ))</f>
        <v>34.1</v>
      </c>
      <c r="C95" s="2">
        <f>ROUND( $C$94 + $C$8, $C$9 - LOG( $C$10 ))</f>
        <v>6.69</v>
      </c>
      <c r="D95" s="2">
        <f>ROUND( $D$94 + $D$8, $D$9 - LOG( $D$10 ))</f>
        <v>25.67</v>
      </c>
      <c r="E95" s="2">
        <f>ROUND( $E$94 + $E$8, $E$9 - LOG( $E$10 ))</f>
        <v>15.68</v>
      </c>
      <c r="F95" s="2">
        <f>ROUND( $F$94 + $F$8, $F$9 - LOG( $F$10 ))</f>
        <v>330</v>
      </c>
      <c r="G95" s="2">
        <f>ROUND( $G$94 + $G$8, $G$9 - LOG( $G$10 ))</f>
        <v>334</v>
      </c>
      <c r="H95" s="2">
        <f>ROUND( $H$94 + $H$8, $H$9 - LOG( $H$10 ))</f>
        <v>340</v>
      </c>
      <c r="I95" s="2">
        <f>ROUND( $I$94 + $I$8, $I$9 - LOG( $I$10 ))</f>
        <v>42.8</v>
      </c>
      <c r="J95" s="2">
        <f>ROUND( $J$94 + $J$8, $J$9 - LOG( $J$10 ))</f>
        <v>190.4</v>
      </c>
      <c r="K95" s="2">
        <f>ROUND( $K$94 + $K$8, $K$9 - LOG( $K$10 ))</f>
        <v>15.68</v>
      </c>
      <c r="L95" s="2">
        <f>ROUND( $L$94 + $L$8, $L$9 - LOG( $L$10 ))</f>
        <v>413</v>
      </c>
      <c r="M95" s="2">
        <f>ROUND( $M$94 + $M$8, $M$9 - LOG( $M$10 ))</f>
        <v>7.48</v>
      </c>
      <c r="N95" s="2">
        <f>ROUND( $N$94 + $N$8, $N$9 - LOG( $N$10 ))</f>
        <v>149.6</v>
      </c>
      <c r="O95" s="2">
        <f>ROUND( $O$94 + $O$8, $O$9 - LOG( $O$10 ))</f>
        <v>582</v>
      </c>
    </row>
    <row r="96" spans="2:15" outlineLevel="1">
      <c r="B96" s="2">
        <f>ROUND( $B$95 + $B$8, $B$9 - LOG( $B$10 ))</f>
        <v>34.5</v>
      </c>
      <c r="C96" s="2">
        <f>ROUND( $C$95 + $C$8, $C$9 - LOG( $C$10 ))</f>
        <v>6.77</v>
      </c>
      <c r="D96" s="2">
        <f>ROUND( $D$95 + $D$8, $D$9 - LOG( $D$10 ))</f>
        <v>25.98</v>
      </c>
      <c r="E96" s="2">
        <f>ROUND( $E$95 + $E$8, $E$9 - LOG( $E$10 ))</f>
        <v>15.87</v>
      </c>
      <c r="F96" s="2">
        <f>ROUND( $F$95 + $F$8, $F$9 - LOG( $F$10 ))</f>
        <v>334</v>
      </c>
      <c r="G96" s="2">
        <f>ROUND( $G$95 + $G$8, $G$9 - LOG( $G$10 ))</f>
        <v>338</v>
      </c>
      <c r="H96" s="2">
        <f>ROUND( $H$95 + $H$8, $H$9 - LOG( $H$10 ))</f>
        <v>344</v>
      </c>
      <c r="I96" s="2">
        <f>ROUND( $I$95 + $I$8, $I$9 - LOG( $I$10 ))</f>
        <v>43.3</v>
      </c>
      <c r="J96" s="2">
        <f>ROUND( $J$95 + $J$8, $J$9 - LOG( $J$10 ))</f>
        <v>192.7</v>
      </c>
      <c r="K96" s="2">
        <f>ROUND( $K$95 + $K$8, $K$9 - LOG( $K$10 ))</f>
        <v>15.87</v>
      </c>
      <c r="L96" s="2">
        <f>ROUND( $L$95 + $L$8, $L$9 - LOG( $L$10 ))</f>
        <v>418</v>
      </c>
      <c r="M96" s="2">
        <f>ROUND( $M$95 + $M$8, $M$9 - LOG( $M$10 ))</f>
        <v>7.57</v>
      </c>
      <c r="N96" s="2">
        <f>ROUND( $N$95 + $N$8, $N$9 - LOG( $N$10 ))</f>
        <v>151.4</v>
      </c>
      <c r="O96" s="2">
        <f>ROUND( $O$95 + $O$8, $O$9 - LOG( $O$10 ))</f>
        <v>589</v>
      </c>
    </row>
    <row r="97" spans="2:15" outlineLevel="1">
      <c r="B97" s="2">
        <f>ROUND( $B$96 + $B$8, $B$9 - LOG( $B$10 ))</f>
        <v>34.9</v>
      </c>
      <c r="C97" s="2">
        <f>ROUND( $C$96 + $C$8, $C$9 - LOG( $C$10 ))</f>
        <v>6.85</v>
      </c>
      <c r="D97" s="2">
        <f>ROUND( $D$96 + $D$8, $D$9 - LOG( $D$10 ))</f>
        <v>26.29</v>
      </c>
      <c r="E97" s="2">
        <f>ROUND( $E$96 + $E$8, $E$9 - LOG( $E$10 ))</f>
        <v>16.059999999999999</v>
      </c>
      <c r="F97" s="2">
        <f>ROUND( $F$96 + $F$8, $F$9 - LOG( $F$10 ))</f>
        <v>338</v>
      </c>
      <c r="G97" s="2">
        <f>ROUND( $G$96 + $G$8, $G$9 - LOG( $G$10 ))</f>
        <v>342</v>
      </c>
      <c r="H97" s="2">
        <f>ROUND( $H$96 + $H$8, $H$9 - LOG( $H$10 ))</f>
        <v>348</v>
      </c>
      <c r="I97" s="2">
        <f>ROUND( $I$96 + $I$8, $I$9 - LOG( $I$10 ))</f>
        <v>43.8</v>
      </c>
      <c r="J97" s="2">
        <f>ROUND( $J$96 + $J$8, $J$9 - LOG( $J$10 ))</f>
        <v>195</v>
      </c>
      <c r="K97" s="2">
        <f>ROUND( $K$96 + $K$8, $K$9 - LOG( $K$10 ))</f>
        <v>16.059999999999999</v>
      </c>
      <c r="L97" s="2">
        <f>ROUND( $L$96 + $L$8, $L$9 - LOG( $L$10 ))</f>
        <v>423</v>
      </c>
      <c r="M97" s="2">
        <f>ROUND( $M$96 + $M$8, $M$9 - LOG( $M$10 ))</f>
        <v>7.66</v>
      </c>
      <c r="N97" s="2">
        <f>ROUND( $N$96 + $N$8, $N$9 - LOG( $N$10 ))</f>
        <v>153.19999999999999</v>
      </c>
      <c r="O97" s="2">
        <f>ROUND( $O$96 + $O$8, $O$9 - LOG( $O$10 ))</f>
        <v>596</v>
      </c>
    </row>
    <row r="98" spans="2:15" outlineLevel="1">
      <c r="B98" s="2">
        <f>ROUND( $B$97 + $B$8, $B$9 - LOG( $B$10 ))</f>
        <v>35.299999999999997</v>
      </c>
      <c r="C98" s="2">
        <f>ROUND( $C$97 + $C$8, $C$9 - LOG( $C$10 ))</f>
        <v>6.93</v>
      </c>
      <c r="D98" s="2">
        <f>ROUND( $D$97 + $D$8, $D$9 - LOG( $D$10 ))</f>
        <v>26.6</v>
      </c>
      <c r="E98" s="2">
        <f>ROUND( $E$97 + $E$8, $E$9 - LOG( $E$10 ))</f>
        <v>16.25</v>
      </c>
      <c r="F98" s="2">
        <f>ROUND( $F$97 + $F$8, $F$9 - LOG( $F$10 ))</f>
        <v>342</v>
      </c>
      <c r="G98" s="2">
        <f>ROUND( $G$97 + $G$8, $G$9 - LOG( $G$10 ))</f>
        <v>346</v>
      </c>
      <c r="H98" s="2">
        <f>ROUND( $H$97 + $H$8, $H$9 - LOG( $H$10 ))</f>
        <v>352</v>
      </c>
      <c r="I98" s="2">
        <f>ROUND( $I$97 + $I$8, $I$9 - LOG( $I$10 ))</f>
        <v>44.3</v>
      </c>
      <c r="J98" s="2">
        <f>ROUND( $J$97 + $J$8, $J$9 - LOG( $J$10 ))</f>
        <v>197.3</v>
      </c>
      <c r="K98" s="2">
        <f>ROUND( $K$97 + $K$8, $K$9 - LOG( $K$10 ))</f>
        <v>16.25</v>
      </c>
      <c r="L98" s="2">
        <f>ROUND( $L$97 + $L$8, $L$9 - LOG( $L$10 ))</f>
        <v>428</v>
      </c>
      <c r="M98" s="2">
        <f>ROUND( $M$97 + $M$8, $M$9 - LOG( $M$10 ))</f>
        <v>7.75</v>
      </c>
      <c r="N98" s="2">
        <f>ROUND( $N$97 + $N$8, $N$9 - LOG( $N$10 ))</f>
        <v>155</v>
      </c>
      <c r="O98" s="2">
        <f>ROUND( $O$97 + $O$8, $O$9 - LOG( $O$10 ))</f>
        <v>603</v>
      </c>
    </row>
    <row r="99" spans="2:15" outlineLevel="1">
      <c r="B99" s="2">
        <f>ROUND( $B$98 + $B$8, $B$9 - LOG( $B$10 ))</f>
        <v>35.700000000000003</v>
      </c>
      <c r="C99" s="2">
        <f>ROUND( $C$98 + $C$8, $C$9 - LOG( $C$10 ))</f>
        <v>7.01</v>
      </c>
      <c r="D99" s="2">
        <f>ROUND( $D$98 + $D$8, $D$9 - LOG( $D$10 ))</f>
        <v>26.91</v>
      </c>
      <c r="E99" s="2">
        <f>ROUND( $E$98 + $E$8, $E$9 - LOG( $E$10 ))</f>
        <v>16.440000000000001</v>
      </c>
      <c r="F99" s="2">
        <f>ROUND( $F$98 + $F$8, $F$9 - LOG( $F$10 ))</f>
        <v>346</v>
      </c>
      <c r="G99" s="2">
        <f>ROUND( $G$98 + $G$8, $G$9 - LOG( $G$10 ))</f>
        <v>350</v>
      </c>
      <c r="H99" s="2">
        <f>ROUND( $H$98 + $H$8, $H$9 - LOG( $H$10 ))</f>
        <v>356</v>
      </c>
      <c r="I99" s="2">
        <f>ROUND( $I$98 + $I$8, $I$9 - LOG( $I$10 ))</f>
        <v>44.8</v>
      </c>
      <c r="J99" s="2">
        <f>ROUND( $J$98 + $J$8, $J$9 - LOG( $J$10 ))</f>
        <v>199.6</v>
      </c>
      <c r="K99" s="2">
        <f>ROUND( $K$98 + $K$8, $K$9 - LOG( $K$10 ))</f>
        <v>16.440000000000001</v>
      </c>
      <c r="L99" s="2">
        <f>ROUND( $L$98 + $L$8, $L$9 - LOG( $L$10 ))</f>
        <v>433</v>
      </c>
      <c r="M99" s="2">
        <f>ROUND( $M$98 + $M$8, $M$9 - LOG( $M$10 ))</f>
        <v>7.84</v>
      </c>
      <c r="N99" s="2">
        <f>ROUND( $N$98 + $N$8, $N$9 - LOG( $N$10 ))</f>
        <v>156.80000000000001</v>
      </c>
      <c r="O99" s="2">
        <f>ROUND( $O$98 + $O$8, $O$9 - LOG( $O$10 ))</f>
        <v>610</v>
      </c>
    </row>
    <row r="100" spans="2:15" outlineLevel="1">
      <c r="B100" s="2">
        <f>ROUND( $B$99 + $B$8, $B$9 - LOG( $B$10 ))</f>
        <v>36.1</v>
      </c>
      <c r="C100" s="2">
        <f>ROUND( $C$99 + $C$8, $C$9 - LOG( $C$10 ))</f>
        <v>7.09</v>
      </c>
      <c r="D100" s="2">
        <f>ROUND( $D$99 + $D$8, $D$9 - LOG( $D$10 ))</f>
        <v>27.22</v>
      </c>
      <c r="E100" s="2">
        <f>ROUND( $E$99 + $E$8, $E$9 - LOG( $E$10 ))</f>
        <v>16.63</v>
      </c>
      <c r="F100" s="2">
        <f>ROUND( $F$99 + $F$8, $F$9 - LOG( $F$10 ))</f>
        <v>350</v>
      </c>
      <c r="G100" s="2">
        <f>ROUND( $G$99 + $G$8, $G$9 - LOG( $G$10 ))</f>
        <v>354</v>
      </c>
      <c r="H100" s="2">
        <f>ROUND( $H$99 + $H$8, $H$9 - LOG( $H$10 ))</f>
        <v>360</v>
      </c>
      <c r="I100" s="2">
        <f>ROUND( $I$99 + $I$8, $I$9 - LOG( $I$10 ))</f>
        <v>45.3</v>
      </c>
      <c r="J100" s="2">
        <f>ROUND( $J$99 + $J$8, $J$9 - LOG( $J$10 ))</f>
        <v>201.9</v>
      </c>
      <c r="K100" s="2">
        <f>ROUND( $K$99 + $K$8, $K$9 - LOG( $K$10 ))</f>
        <v>16.63</v>
      </c>
      <c r="L100" s="2">
        <f>ROUND( $L$99 + $L$8, $L$9 - LOG( $L$10 ))</f>
        <v>438</v>
      </c>
      <c r="M100" s="2">
        <f>ROUND( $M$99 + $M$8, $M$9 - LOG( $M$10 ))</f>
        <v>7.93</v>
      </c>
      <c r="N100" s="2">
        <f>ROUND( $N$99 + $N$8, $N$9 - LOG( $N$10 ))</f>
        <v>158.6</v>
      </c>
      <c r="O100" s="2">
        <f>ROUND( $O$99 + $O$8, $O$9 - LOG( $O$10 ))</f>
        <v>617</v>
      </c>
    </row>
    <row r="101" spans="2:15" outlineLevel="1">
      <c r="B101" s="2">
        <f>ROUND( $B$100 + $B$8, $B$9 - LOG( $B$10 ))</f>
        <v>36.5</v>
      </c>
      <c r="C101" s="2">
        <f>ROUND( $C$100 + $C$8, $C$9 - LOG( $C$10 ))</f>
        <v>7.17</v>
      </c>
      <c r="D101" s="2">
        <f>ROUND( $D$100 + $D$8, $D$9 - LOG( $D$10 ))</f>
        <v>27.53</v>
      </c>
      <c r="E101" s="2">
        <f>ROUND( $E$100 + $E$8, $E$9 - LOG( $E$10 ))</f>
        <v>16.82</v>
      </c>
      <c r="F101" s="2">
        <f>ROUND( $F$100 + $F$8, $F$9 - LOG( $F$10 ))</f>
        <v>354</v>
      </c>
      <c r="G101" s="2">
        <f>ROUND( $G$100 + $G$8, $G$9 - LOG( $G$10 ))</f>
        <v>358</v>
      </c>
      <c r="H101" s="2">
        <f>ROUND( $H$100 + $H$8, $H$9 - LOG( $H$10 ))</f>
        <v>364</v>
      </c>
      <c r="I101" s="2">
        <f>ROUND( $I$100 + $I$8, $I$9 - LOG( $I$10 ))</f>
        <v>45.8</v>
      </c>
      <c r="J101" s="2">
        <f>ROUND( $J$100 + $J$8, $J$9 - LOG( $J$10 ))</f>
        <v>204.2</v>
      </c>
      <c r="K101" s="2">
        <f>ROUND( $K$100 + $K$8, $K$9 - LOG( $K$10 ))</f>
        <v>16.82</v>
      </c>
      <c r="L101" s="2">
        <f>ROUND( $L$100 + $L$8, $L$9 - LOG( $L$10 ))</f>
        <v>443</v>
      </c>
      <c r="M101" s="2">
        <f>ROUND( $M$100 + $M$8, $M$9 - LOG( $M$10 ))</f>
        <v>8.02</v>
      </c>
      <c r="N101" s="2">
        <f>ROUND( $N$100 + $N$8, $N$9 - LOG( $N$10 ))</f>
        <v>160.4</v>
      </c>
      <c r="O101" s="2">
        <f>ROUND( $O$100 + $O$8, $O$9 - LOG( $O$10 ))</f>
        <v>624</v>
      </c>
    </row>
    <row r="102" spans="2:15" outlineLevel="1">
      <c r="B102" s="2">
        <f>ROUND( $B$101 + $B$8, $B$9 - LOG( $B$10 ))</f>
        <v>36.9</v>
      </c>
      <c r="C102" s="2">
        <f>ROUND( $C$101 + $C$8, $C$9 - LOG( $C$10 ))</f>
        <v>7.25</v>
      </c>
      <c r="D102" s="2">
        <f>ROUND( $D$101 + $D$8, $D$9 - LOG( $D$10 ))</f>
        <v>27.84</v>
      </c>
      <c r="E102" s="2">
        <f>ROUND( $E$101 + $E$8, $E$9 - LOG( $E$10 ))</f>
        <v>17.010000000000002</v>
      </c>
      <c r="F102" s="2">
        <f>ROUND( $F$101 + $F$8, $F$9 - LOG( $F$10 ))</f>
        <v>358</v>
      </c>
      <c r="G102" s="2">
        <f>ROUND( $G$101 + $G$8, $G$9 - LOG( $G$10 ))</f>
        <v>362</v>
      </c>
      <c r="H102" s="2">
        <f>ROUND( $H$101 + $H$8, $H$9 - LOG( $H$10 ))</f>
        <v>368</v>
      </c>
      <c r="I102" s="2">
        <f>ROUND( $I$101 + $I$8, $I$9 - LOG( $I$10 ))</f>
        <v>46.3</v>
      </c>
      <c r="J102" s="2">
        <f>ROUND( $J$101 + $J$8, $J$9 - LOG( $J$10 ))</f>
        <v>206.5</v>
      </c>
      <c r="K102" s="2">
        <f>ROUND( $K$101 + $K$8, $K$9 - LOG( $K$10 ))</f>
        <v>17.010000000000002</v>
      </c>
      <c r="L102" s="2">
        <f>ROUND( $L$101 + $L$8, $L$9 - LOG( $L$10 ))</f>
        <v>448</v>
      </c>
      <c r="M102" s="2">
        <f>ROUND( $M$101 + $M$8, $M$9 - LOG( $M$10 ))</f>
        <v>8.11</v>
      </c>
      <c r="N102" s="2">
        <f>ROUND( $N$101 + $N$8, $N$9 - LOG( $N$10 ))</f>
        <v>162.19999999999999</v>
      </c>
      <c r="O102" s="2">
        <f>ROUND( $O$101 + $O$8, $O$9 - LOG( $O$10 ))</f>
        <v>631</v>
      </c>
    </row>
    <row r="103" spans="2:15" outlineLevel="1">
      <c r="B103" s="2">
        <f>ROUND( $B$102 + $B$8, $B$9 - LOG( $B$10 ))</f>
        <v>37.299999999999997</v>
      </c>
      <c r="C103" s="2">
        <f>ROUND( $C$102 + $C$8, $C$9 - LOG( $C$10 ))</f>
        <v>7.33</v>
      </c>
      <c r="D103" s="2">
        <f>ROUND( $D$102 + $D$8, $D$9 - LOG( $D$10 ))</f>
        <v>28.15</v>
      </c>
      <c r="E103" s="2">
        <f>ROUND( $E$102 + $E$8, $E$9 - LOG( $E$10 ))</f>
        <v>17.2</v>
      </c>
      <c r="F103" s="2">
        <f>ROUND( $F$102 + $F$8, $F$9 - LOG( $F$10 ))</f>
        <v>362</v>
      </c>
      <c r="G103" s="2">
        <f>ROUND( $G$102 + $G$8, $G$9 - LOG( $G$10 ))</f>
        <v>366</v>
      </c>
      <c r="H103" s="2">
        <f>ROUND( $H$102 + $H$8, $H$9 - LOG( $H$10 ))</f>
        <v>372</v>
      </c>
      <c r="I103" s="2">
        <f>ROUND( $I$102 + $I$8, $I$9 - LOG( $I$10 ))</f>
        <v>46.8</v>
      </c>
      <c r="J103" s="2">
        <f>ROUND( $J$102 + $J$8, $J$9 - LOG( $J$10 ))</f>
        <v>208.8</v>
      </c>
      <c r="K103" s="2">
        <f>ROUND( $K$102 + $K$8, $K$9 - LOG( $K$10 ))</f>
        <v>17.2</v>
      </c>
      <c r="L103" s="2">
        <f>ROUND( $L$102 + $L$8, $L$9 - LOG( $L$10 ))</f>
        <v>453</v>
      </c>
      <c r="M103" s="2">
        <f>ROUND( $M$102 + $M$8, $M$9 - LOG( $M$10 ))</f>
        <v>8.1999999999999993</v>
      </c>
      <c r="N103" s="2">
        <f>ROUND( $N$102 + $N$8, $N$9 - LOG( $N$10 ))</f>
        <v>164</v>
      </c>
      <c r="O103" s="2">
        <f>ROUND( $O$102 + $O$8, $O$9 - LOG( $O$10 ))</f>
        <v>638</v>
      </c>
    </row>
    <row r="104" spans="2:15" outlineLevel="1">
      <c r="B104" s="2">
        <f>ROUND( $B$103 + $B$8, $B$9 - LOG( $B$10 ))</f>
        <v>37.700000000000003</v>
      </c>
      <c r="C104" s="2">
        <f>ROUND( $C$103 + $C$8, $C$9 - LOG( $C$10 ))</f>
        <v>7.41</v>
      </c>
      <c r="D104" s="2">
        <f>ROUND( $D$103 + $D$8, $D$9 - LOG( $D$10 ))</f>
        <v>28.46</v>
      </c>
      <c r="E104" s="2">
        <f>ROUND( $E$103 + $E$8, $E$9 - LOG( $E$10 ))</f>
        <v>17.39</v>
      </c>
      <c r="F104" s="2">
        <f>ROUND( $F$103 + $F$8, $F$9 - LOG( $F$10 ))</f>
        <v>366</v>
      </c>
      <c r="G104" s="2">
        <f>ROUND( $G$103 + $G$8, $G$9 - LOG( $G$10 ))</f>
        <v>370</v>
      </c>
      <c r="H104" s="2">
        <f>ROUND( $H$103 + $H$8, $H$9 - LOG( $H$10 ))</f>
        <v>376</v>
      </c>
      <c r="I104" s="2">
        <f>ROUND( $I$103 + $I$8, $I$9 - LOG( $I$10 ))</f>
        <v>47.3</v>
      </c>
      <c r="J104" s="2">
        <f>ROUND( $J$103 + $J$8, $J$9 - LOG( $J$10 ))</f>
        <v>211.1</v>
      </c>
      <c r="K104" s="2">
        <f>ROUND( $K$103 + $K$8, $K$9 - LOG( $K$10 ))</f>
        <v>17.39</v>
      </c>
      <c r="L104" s="2">
        <f>ROUND( $L$103 + $L$8, $L$9 - LOG( $L$10 ))</f>
        <v>458</v>
      </c>
      <c r="M104" s="2">
        <f>ROUND( $M$103 + $M$8, $M$9 - LOG( $M$10 ))</f>
        <v>8.2899999999999991</v>
      </c>
      <c r="N104" s="2">
        <f>ROUND( $N$103 + $N$8, $N$9 - LOG( $N$10 ))</f>
        <v>165.8</v>
      </c>
      <c r="O104" s="2">
        <f>ROUND( $O$103 + $O$8, $O$9 - LOG( $O$10 ))</f>
        <v>645</v>
      </c>
    </row>
    <row r="105" spans="2:15" outlineLevel="1">
      <c r="B105" s="2">
        <f>ROUND( $B$104 + $B$8, $B$9 - LOG( $B$10 ))</f>
        <v>38.1</v>
      </c>
      <c r="C105" s="2">
        <f>ROUND( $C$104 + $C$8, $C$9 - LOG( $C$10 ))</f>
        <v>7.49</v>
      </c>
      <c r="D105" s="2">
        <f>ROUND( $D$104 + $D$8, $D$9 - LOG( $D$10 ))</f>
        <v>28.77</v>
      </c>
      <c r="E105" s="2">
        <f>ROUND( $E$104 + $E$8, $E$9 - LOG( $E$10 ))</f>
        <v>17.579999999999998</v>
      </c>
      <c r="F105" s="2">
        <f>ROUND( $F$104 + $F$8, $F$9 - LOG( $F$10 ))</f>
        <v>370</v>
      </c>
      <c r="G105" s="2">
        <f>ROUND( $G$104 + $G$8, $G$9 - LOG( $G$10 ))</f>
        <v>374</v>
      </c>
      <c r="H105" s="2">
        <f>ROUND( $H$104 + $H$8, $H$9 - LOG( $H$10 ))</f>
        <v>380</v>
      </c>
      <c r="I105" s="2">
        <f>ROUND( $I$104 + $I$8, $I$9 - LOG( $I$10 ))</f>
        <v>47.8</v>
      </c>
      <c r="J105" s="2">
        <f>ROUND( $J$104 + $J$8, $J$9 - LOG( $J$10 ))</f>
        <v>213.4</v>
      </c>
      <c r="K105" s="2">
        <f>ROUND( $K$104 + $K$8, $K$9 - LOG( $K$10 ))</f>
        <v>17.579999999999998</v>
      </c>
      <c r="L105" s="2">
        <f>ROUND( $L$104 + $L$8, $L$9 - LOG( $L$10 ))</f>
        <v>463</v>
      </c>
      <c r="M105" s="2">
        <f>ROUND( $M$104 + $M$8, $M$9 - LOG( $M$10 ))</f>
        <v>8.3800000000000008</v>
      </c>
      <c r="N105" s="2">
        <f>ROUND( $N$104 + $N$8, $N$9 - LOG( $N$10 ))</f>
        <v>167.6</v>
      </c>
      <c r="O105" s="2">
        <f>ROUND( $O$104 + $O$8, $O$9 - LOG( $O$10 ))</f>
        <v>652</v>
      </c>
    </row>
    <row r="106" spans="2:15" outlineLevel="1">
      <c r="B106" s="2">
        <f>ROUND( $B$105 + $B$8, $B$9 - LOG( $B$10 ))</f>
        <v>38.5</v>
      </c>
      <c r="C106" s="2">
        <f>ROUND( $C$105 + $C$8, $C$9 - LOG( $C$10 ))</f>
        <v>7.57</v>
      </c>
      <c r="D106" s="2">
        <f>ROUND( $D$105 + $D$8, $D$9 - LOG( $D$10 ))</f>
        <v>29.08</v>
      </c>
      <c r="E106" s="2">
        <f>ROUND( $E$105 + $E$8, $E$9 - LOG( $E$10 ))</f>
        <v>17.77</v>
      </c>
      <c r="F106" s="2">
        <f>ROUND( $F$105 + $F$8, $F$9 - LOG( $F$10 ))</f>
        <v>374</v>
      </c>
      <c r="G106" s="2">
        <f>ROUND( $G$105 + $G$8, $G$9 - LOG( $G$10 ))</f>
        <v>378</v>
      </c>
      <c r="H106" s="2">
        <f>ROUND( $H$105 + $H$8, $H$9 - LOG( $H$10 ))</f>
        <v>384</v>
      </c>
      <c r="I106" s="2">
        <f>ROUND( $I$105 + $I$8, $I$9 - LOG( $I$10 ))</f>
        <v>48.3</v>
      </c>
      <c r="J106" s="2">
        <f>ROUND( $J$105 + $J$8, $J$9 - LOG( $J$10 ))</f>
        <v>215.7</v>
      </c>
      <c r="K106" s="2">
        <f>ROUND( $K$105 + $K$8, $K$9 - LOG( $K$10 ))</f>
        <v>17.77</v>
      </c>
      <c r="L106" s="2">
        <f>ROUND( $L$105 + $L$8, $L$9 - LOG( $L$10 ))</f>
        <v>468</v>
      </c>
      <c r="M106" s="2">
        <f>ROUND( $M$105 + $M$8, $M$9 - LOG( $M$10 ))</f>
        <v>8.4700000000000006</v>
      </c>
      <c r="N106" s="2">
        <f>ROUND( $N$105 + $N$8, $N$9 - LOG( $N$10 ))</f>
        <v>169.4</v>
      </c>
      <c r="O106" s="2">
        <f>ROUND( $O$105 + $O$8, $O$9 - LOG( $O$10 ))</f>
        <v>659</v>
      </c>
    </row>
    <row r="107" spans="2:15" outlineLevel="1">
      <c r="B107" s="2">
        <f>ROUND( $B$106 + $B$8, $B$9 - LOG( $B$10 ))</f>
        <v>38.9</v>
      </c>
      <c r="C107" s="2">
        <f>ROUND( $C$106 + $C$8, $C$9 - LOG( $C$10 ))</f>
        <v>7.65</v>
      </c>
      <c r="D107" s="2">
        <f>ROUND( $D$106 + $D$8, $D$9 - LOG( $D$10 ))</f>
        <v>29.39</v>
      </c>
      <c r="E107" s="2">
        <f>ROUND( $E$106 + $E$8, $E$9 - LOG( $E$10 ))</f>
        <v>17.96</v>
      </c>
      <c r="F107" s="2">
        <f>ROUND( $F$106 + $F$8, $F$9 - LOG( $F$10 ))</f>
        <v>378</v>
      </c>
      <c r="G107" s="2">
        <f>ROUND( $G$106 + $G$8, $G$9 - LOG( $G$10 ))</f>
        <v>382</v>
      </c>
      <c r="H107" s="2">
        <f>ROUND( $H$106 + $H$8, $H$9 - LOG( $H$10 ))</f>
        <v>388</v>
      </c>
      <c r="I107" s="2">
        <f>ROUND( $I$106 + $I$8, $I$9 - LOG( $I$10 ))</f>
        <v>48.8</v>
      </c>
      <c r="J107" s="2">
        <f>ROUND( $J$106 + $J$8, $J$9 - LOG( $J$10 ))</f>
        <v>218</v>
      </c>
      <c r="K107" s="2">
        <f>ROUND( $K$106 + $K$8, $K$9 - LOG( $K$10 ))</f>
        <v>17.96</v>
      </c>
      <c r="L107" s="2">
        <f>ROUND( $L$106 + $L$8, $L$9 - LOG( $L$10 ))</f>
        <v>473</v>
      </c>
      <c r="M107" s="2">
        <f>ROUND( $M$106 + $M$8, $M$9 - LOG( $M$10 ))</f>
        <v>8.56</v>
      </c>
      <c r="N107" s="2">
        <f>ROUND( $N$106 + $N$8, $N$9 - LOG( $N$10 ))</f>
        <v>171.2</v>
      </c>
      <c r="O107" s="2">
        <f>ROUND( $O$106 + $O$8, $O$9 - LOG( $O$10 ))</f>
        <v>666</v>
      </c>
    </row>
    <row r="108" spans="2:15" outlineLevel="1">
      <c r="B108" s="2">
        <f>ROUND( $B$107 + $B$8, $B$9 - LOG( $B$10 ))</f>
        <v>39.299999999999997</v>
      </c>
      <c r="C108" s="2">
        <f>ROUND( $C$107 + $C$8, $C$9 - LOG( $C$10 ))</f>
        <v>7.73</v>
      </c>
      <c r="D108" s="2">
        <f>ROUND( $D$107 + $D$8, $D$9 - LOG( $D$10 ))</f>
        <v>29.7</v>
      </c>
      <c r="E108" s="2">
        <f>ROUND( $E$107 + $E$8, $E$9 - LOG( $E$10 ))</f>
        <v>18.149999999999999</v>
      </c>
      <c r="F108" s="2">
        <f>ROUND( $F$107 + $F$8, $F$9 - LOG( $F$10 ))</f>
        <v>382</v>
      </c>
      <c r="G108" s="2">
        <f>ROUND( $G$107 + $G$8, $G$9 - LOG( $G$10 ))</f>
        <v>386</v>
      </c>
      <c r="H108" s="2">
        <f>ROUND( $H$107 + $H$8, $H$9 - LOG( $H$10 ))</f>
        <v>392</v>
      </c>
      <c r="I108" s="2">
        <f>ROUND( $I$107 + $I$8, $I$9 - LOG( $I$10 ))</f>
        <v>49.3</v>
      </c>
      <c r="J108" s="2">
        <f>ROUND( $J$107 + $J$8, $J$9 - LOG( $J$10 ))</f>
        <v>220.3</v>
      </c>
      <c r="K108" s="2">
        <f>ROUND( $K$107 + $K$8, $K$9 - LOG( $K$10 ))</f>
        <v>18.149999999999999</v>
      </c>
      <c r="L108" s="2">
        <f>ROUND( $L$107 + $L$8, $L$9 - LOG( $L$10 ))</f>
        <v>478</v>
      </c>
      <c r="M108" s="2">
        <f>ROUND( $M$107 + $M$8, $M$9 - LOG( $M$10 ))</f>
        <v>8.65</v>
      </c>
      <c r="N108" s="2">
        <f>ROUND( $N$107 + $N$8, $N$9 - LOG( $N$10 ))</f>
        <v>173</v>
      </c>
      <c r="O108" s="2">
        <f>ROUND( $O$107 + $O$8, $O$9 - LOG( $O$10 ))</f>
        <v>673</v>
      </c>
    </row>
    <row r="109" spans="2:15" outlineLevel="1">
      <c r="B109" s="2">
        <f>ROUND( $B$108 + $B$8, $B$9 - LOG( $B$10 ))</f>
        <v>39.700000000000003</v>
      </c>
      <c r="C109" s="2">
        <f>ROUND( $C$108 + $C$8, $C$9 - LOG( $C$10 ))</f>
        <v>7.81</v>
      </c>
      <c r="D109" s="2">
        <f>ROUND( $D$108 + $D$8, $D$9 - LOG( $D$10 ))</f>
        <v>30.01</v>
      </c>
      <c r="E109" s="2">
        <f>ROUND( $E$108 + $E$8, $E$9 - LOG( $E$10 ))</f>
        <v>18.34</v>
      </c>
      <c r="F109" s="2">
        <f>ROUND( $F$108 + $F$8, $F$9 - LOG( $F$10 ))</f>
        <v>386</v>
      </c>
      <c r="G109" s="2">
        <f>ROUND( $G$108 + $G$8, $G$9 - LOG( $G$10 ))</f>
        <v>390</v>
      </c>
      <c r="H109" s="2">
        <f>ROUND( $H$108 + $H$8, $H$9 - LOG( $H$10 ))</f>
        <v>396</v>
      </c>
      <c r="I109" s="2">
        <f>ROUND( $I$108 + $I$8, $I$9 - LOG( $I$10 ))</f>
        <v>49.8</v>
      </c>
      <c r="J109" s="2">
        <f>ROUND( $J$108 + $J$8, $J$9 - LOG( $J$10 ))</f>
        <v>222.6</v>
      </c>
      <c r="K109" s="2">
        <f>ROUND( $K$108 + $K$8, $K$9 - LOG( $K$10 ))</f>
        <v>18.34</v>
      </c>
      <c r="L109" s="2">
        <f>ROUND( $L$108 + $L$8, $L$9 - LOG( $L$10 ))</f>
        <v>483</v>
      </c>
      <c r="M109" s="2">
        <f>ROUND( $M$108 + $M$8, $M$9 - LOG( $M$10 ))</f>
        <v>8.74</v>
      </c>
      <c r="N109" s="2">
        <f>ROUND( $N$108 + $N$8, $N$9 - LOG( $N$10 ))</f>
        <v>174.8</v>
      </c>
      <c r="O109" s="2">
        <f>ROUND( $O$108 + $O$8, $O$9 - LOG( $O$10 ))</f>
        <v>680</v>
      </c>
    </row>
    <row r="110" spans="2:15" outlineLevel="1">
      <c r="B110" s="2">
        <f>ROUND( $B$109 + $B$8, $B$9 - LOG( $B$10 ))</f>
        <v>40.1</v>
      </c>
      <c r="C110" s="2">
        <f>ROUND( $C$109 + $C$8, $C$9 - LOG( $C$10 ))</f>
        <v>7.89</v>
      </c>
      <c r="D110" s="2">
        <f>ROUND( $D$109 + $D$8, $D$9 - LOG( $D$10 ))</f>
        <v>30.32</v>
      </c>
      <c r="E110" s="2">
        <f>ROUND( $E$109 + $E$8, $E$9 - LOG( $E$10 ))</f>
        <v>18.53</v>
      </c>
      <c r="F110" s="2">
        <f>ROUND( $F$109 + $F$8, $F$9 - LOG( $F$10 ))</f>
        <v>390</v>
      </c>
      <c r="G110" s="2">
        <f>ROUND( $G$109 + $G$8, $G$9 - LOG( $G$10 ))</f>
        <v>394</v>
      </c>
      <c r="H110" s="2">
        <f>ROUND( $H$109 + $H$8, $H$9 - LOG( $H$10 ))</f>
        <v>400</v>
      </c>
      <c r="I110" s="2">
        <f>ROUND( $I$109 + $I$8, $I$9 - LOG( $I$10 ))</f>
        <v>50.3</v>
      </c>
      <c r="J110" s="2">
        <f>ROUND( $J$109 + $J$8, $J$9 - LOG( $J$10 ))</f>
        <v>224.9</v>
      </c>
      <c r="K110" s="2">
        <f>ROUND( $K$109 + $K$8, $K$9 - LOG( $K$10 ))</f>
        <v>18.53</v>
      </c>
      <c r="L110" s="2">
        <f>ROUND( $L$109 + $L$8, $L$9 - LOG( $L$10 ))</f>
        <v>488</v>
      </c>
      <c r="M110" s="2">
        <f>ROUND( $M$109 + $M$8, $M$9 - LOG( $M$10 ))</f>
        <v>8.83</v>
      </c>
      <c r="N110" s="2">
        <f>ROUND( $N$109 + $N$8, $N$9 - LOG( $N$10 ))</f>
        <v>176.6</v>
      </c>
      <c r="O110" s="2">
        <f>ROUND( $O$109 + $O$8, $O$9 - LOG( $O$10 ))</f>
        <v>687</v>
      </c>
    </row>
    <row r="111" spans="2:15" outlineLevel="1">
      <c r="B111" s="2">
        <f>ROUND( $B$110 + $B$8, $B$9 - LOG( $B$10 ))</f>
        <v>40.5</v>
      </c>
      <c r="C111" s="2">
        <f>ROUND( $C$110 + $C$8, $C$9 - LOG( $C$10 ))</f>
        <v>7.97</v>
      </c>
      <c r="D111" s="2">
        <f>ROUND( $D$110 + $D$8, $D$9 - LOG( $D$10 ))</f>
        <v>30.63</v>
      </c>
      <c r="E111" s="2">
        <f>ROUND( $E$110 + $E$8, $E$9 - LOG( $E$10 ))</f>
        <v>18.72</v>
      </c>
      <c r="F111" s="2">
        <f>ROUND( $F$110 + $F$8, $F$9 - LOG( $F$10 ))</f>
        <v>394</v>
      </c>
      <c r="G111" s="2">
        <f>ROUND( $G$110 + $G$8, $G$9 - LOG( $G$10 ))</f>
        <v>398</v>
      </c>
      <c r="H111" s="2">
        <f>ROUND( $H$110 + $H$8, $H$9 - LOG( $H$10 ))</f>
        <v>404</v>
      </c>
      <c r="I111" s="2">
        <f>ROUND( $I$110 + $I$8, $I$9 - LOG( $I$10 ))</f>
        <v>50.8</v>
      </c>
      <c r="J111" s="2">
        <f>ROUND( $J$110 + $J$8, $J$9 - LOG( $J$10 ))</f>
        <v>227.2</v>
      </c>
      <c r="K111" s="2">
        <f>ROUND( $K$110 + $K$8, $K$9 - LOG( $K$10 ))</f>
        <v>18.72</v>
      </c>
      <c r="L111" s="2">
        <f>ROUND( $L$110 + $L$8, $L$9 - LOG( $L$10 ))</f>
        <v>493</v>
      </c>
      <c r="M111" s="2">
        <f>ROUND( $M$110 + $M$8, $M$9 - LOG( $M$10 ))</f>
        <v>8.92</v>
      </c>
      <c r="N111" s="2">
        <f>ROUND( $N$110 + $N$8, $N$9 - LOG( $N$10 ))</f>
        <v>178.4</v>
      </c>
      <c r="O111" s="2">
        <f>ROUND( $O$110 + $O$8, $O$9 - LOG( $O$10 ))</f>
        <v>694</v>
      </c>
    </row>
    <row r="112" spans="2:15" outlineLevel="1">
      <c r="B112" s="2">
        <f>ROUND( $B$111 + $B$8, $B$9 - LOG( $B$10 ))</f>
        <v>40.9</v>
      </c>
      <c r="C112" s="2">
        <f>ROUND( $C$111 + $C$8, $C$9 - LOG( $C$10 ))</f>
        <v>8.0500000000000007</v>
      </c>
      <c r="D112" s="2">
        <f>ROUND( $D$111 + $D$8, $D$9 - LOG( $D$10 ))</f>
        <v>30.94</v>
      </c>
      <c r="E112" s="2">
        <f>ROUND( $E$111 + $E$8, $E$9 - LOG( $E$10 ))</f>
        <v>18.91</v>
      </c>
      <c r="F112" s="2">
        <f>ROUND( $F$111 + $F$8, $F$9 - LOG( $F$10 ))</f>
        <v>398</v>
      </c>
      <c r="G112" s="2">
        <f>ROUND( $G$111 + $G$8, $G$9 - LOG( $G$10 ))</f>
        <v>402</v>
      </c>
      <c r="H112" s="2">
        <f>ROUND( $H$111 + $H$8, $H$9 - LOG( $H$10 ))</f>
        <v>408</v>
      </c>
      <c r="I112" s="2">
        <f>ROUND( $I$111 + $I$8, $I$9 - LOG( $I$10 ))</f>
        <v>51.3</v>
      </c>
      <c r="J112" s="2">
        <f>ROUND( $J$111 + $J$8, $J$9 - LOG( $J$10 ))</f>
        <v>229.5</v>
      </c>
      <c r="K112" s="2">
        <f>ROUND( $K$111 + $K$8, $K$9 - LOG( $K$10 ))</f>
        <v>18.91</v>
      </c>
      <c r="L112" s="2">
        <f>ROUND( $L$111 + $L$8, $L$9 - LOG( $L$10 ))</f>
        <v>498</v>
      </c>
      <c r="M112" s="2">
        <f>ROUND( $M$111 + $M$8, $M$9 - LOG( $M$10 ))</f>
        <v>9.01</v>
      </c>
      <c r="N112" s="2">
        <f>ROUND( $N$111 + $N$8, $N$9 - LOG( $N$10 ))</f>
        <v>180.2</v>
      </c>
      <c r="O112" s="2">
        <f>ROUND( $O$111 + $O$8, $O$9 - LOG( $O$10 ))</f>
        <v>701</v>
      </c>
    </row>
    <row r="113" spans="2:15" outlineLevel="1">
      <c r="B113" s="2">
        <f>ROUND( $B$112 + $B$8, $B$9 - LOG( $B$10 ))</f>
        <v>41.3</v>
      </c>
      <c r="C113" s="2">
        <f>ROUND( $C$112 + $C$8, $C$9 - LOG( $C$10 ))</f>
        <v>8.1300000000000008</v>
      </c>
      <c r="D113" s="2">
        <f>ROUND( $D$112 + $D$8, $D$9 - LOG( $D$10 ))</f>
        <v>31.25</v>
      </c>
      <c r="E113" s="2">
        <f>ROUND( $E$112 + $E$8, $E$9 - LOG( $E$10 ))</f>
        <v>19.100000000000001</v>
      </c>
      <c r="F113" s="2">
        <f>ROUND( $F$112 + $F$8, $F$9 - LOG( $F$10 ))</f>
        <v>402</v>
      </c>
      <c r="G113" s="2">
        <f>ROUND( $G$112 + $G$8, $G$9 - LOG( $G$10 ))</f>
        <v>406</v>
      </c>
      <c r="H113" s="2">
        <f>ROUND( $H$112 + $H$8, $H$9 - LOG( $H$10 ))</f>
        <v>412</v>
      </c>
      <c r="I113" s="2">
        <f>ROUND( $I$112 + $I$8, $I$9 - LOG( $I$10 ))</f>
        <v>51.8</v>
      </c>
      <c r="J113" s="2">
        <f>ROUND( $J$112 + $J$8, $J$9 - LOG( $J$10 ))</f>
        <v>231.8</v>
      </c>
      <c r="K113" s="2">
        <f>ROUND( $K$112 + $K$8, $K$9 - LOG( $K$10 ))</f>
        <v>19.100000000000001</v>
      </c>
      <c r="L113" s="2">
        <f>ROUND( $L$112 + $L$8, $L$9 - LOG( $L$10 ))</f>
        <v>503</v>
      </c>
      <c r="M113" s="2">
        <f>ROUND( $M$112 + $M$8, $M$9 - LOG( $M$10 ))</f>
        <v>9.1</v>
      </c>
      <c r="N113" s="2">
        <f>ROUND( $N$112 + $N$8, $N$9 - LOG( $N$10 ))</f>
        <v>182</v>
      </c>
      <c r="O113" s="2">
        <f>ROUND( $O$112 + $O$8, $O$9 - LOG( $O$10 ))</f>
        <v>708</v>
      </c>
    </row>
    <row r="114" spans="2:15" outlineLevel="1">
      <c r="B114" s="2">
        <f>ROUND( $B$113 + $B$8, $B$9 - LOG( $B$10 ))</f>
        <v>41.7</v>
      </c>
      <c r="C114" s="2">
        <f>ROUND( $C$113 + $C$8, $C$9 - LOG( $C$10 ))</f>
        <v>8.2100000000000009</v>
      </c>
      <c r="D114" s="2">
        <f>ROUND( $D$113 + $D$8, $D$9 - LOG( $D$10 ))</f>
        <v>31.56</v>
      </c>
      <c r="E114" s="2">
        <f>ROUND( $E$113 + $E$8, $E$9 - LOG( $E$10 ))</f>
        <v>19.29</v>
      </c>
      <c r="F114" s="2">
        <f>ROUND( $F$113 + $F$8, $F$9 - LOG( $F$10 ))</f>
        <v>406</v>
      </c>
      <c r="G114" s="2">
        <f>ROUND( $G$113 + $G$8, $G$9 - LOG( $G$10 ))</f>
        <v>410</v>
      </c>
      <c r="H114" s="2">
        <f>ROUND( $H$113 + $H$8, $H$9 - LOG( $H$10 ))</f>
        <v>416</v>
      </c>
      <c r="I114" s="2">
        <f>ROUND( $I$113 + $I$8, $I$9 - LOG( $I$10 ))</f>
        <v>52.3</v>
      </c>
      <c r="J114" s="2">
        <f>ROUND( $J$113 + $J$8, $J$9 - LOG( $J$10 ))</f>
        <v>234.1</v>
      </c>
      <c r="K114" s="2">
        <f>ROUND( $K$113 + $K$8, $K$9 - LOG( $K$10 ))</f>
        <v>19.29</v>
      </c>
      <c r="L114" s="2">
        <f>ROUND( $L$113 + $L$8, $L$9 - LOG( $L$10 ))</f>
        <v>508</v>
      </c>
      <c r="M114" s="2">
        <f>ROUND( $M$113 + $M$8, $M$9 - LOG( $M$10 ))</f>
        <v>9.19</v>
      </c>
      <c r="N114" s="2">
        <f>ROUND( $N$113 + $N$8, $N$9 - LOG( $N$10 ))</f>
        <v>183.8</v>
      </c>
      <c r="O114" s="2">
        <f>ROUND( $O$113 + $O$8, $O$9 - LOG( $O$10 ))</f>
        <v>715</v>
      </c>
    </row>
    <row r="115" spans="2:15">
      <c r="B115">
        <f>ROUND( $B$114 + $B$8, $B$9 - LOG( $B$10 ))</f>
        <v>42.1</v>
      </c>
      <c r="C115">
        <f>ROUND( $C$114 + $C$8, $C$9 - LOG( $C$10 ))</f>
        <v>8.2899999999999991</v>
      </c>
      <c r="D115">
        <f>ROUND( $D$114 + $D$8, $D$9 - LOG( $D$10 ))</f>
        <v>31.87</v>
      </c>
      <c r="E115">
        <f>ROUND( $E$114 + $E$8, $E$9 - LOG( $E$10 ))</f>
        <v>19.48</v>
      </c>
      <c r="F115">
        <f>ROUND( $F$114 + $F$8, $F$9 - LOG( $F$10 ))</f>
        <v>410</v>
      </c>
      <c r="G115">
        <f>ROUND( $G$114 + $G$8, $G$9 - LOG( $G$10 ))</f>
        <v>414</v>
      </c>
      <c r="H115">
        <f>ROUND( $H$114 + $H$8, $H$9 - LOG( $H$10 ))</f>
        <v>420</v>
      </c>
      <c r="I115">
        <f>ROUND( $I$114 + $I$8, $I$9 - LOG( $I$10 ))</f>
        <v>52.8</v>
      </c>
      <c r="J115">
        <f>ROUND( $J$114 + $J$8, $J$9 - LOG( $J$10 ))</f>
        <v>236.4</v>
      </c>
      <c r="K115">
        <f>ROUND( $K$114 + $K$8, $K$9 - LOG( $K$10 ))</f>
        <v>19.48</v>
      </c>
      <c r="L115">
        <f>ROUND( $L$114 + $L$8, $L$9 - LOG( $L$10 ))</f>
        <v>513</v>
      </c>
      <c r="M115">
        <f>ROUND( $M$114 + $M$8, $M$9 - LOG( $M$10 ))</f>
        <v>9.2799999999999994</v>
      </c>
      <c r="N115">
        <f>ROUND( $N$114 + $N$8, $N$9 - LOG( $N$10 ))</f>
        <v>185.6</v>
      </c>
      <c r="O115">
        <f>ROUND( $O$114 + $O$8, $O$9 - LOG( $O$10 ))</f>
        <v>722</v>
      </c>
    </row>
    <row r="116" spans="2:15" outlineLevel="1">
      <c r="B116" s="3">
        <f t="array" ref="B116:B217">FREQUENCY( Avg_TH_Leg_2, PM_Avg_TH_Leg_2_bins ) / COUNT( Avg_TH_Leg_2 )</f>
        <v>6.3E-3</v>
      </c>
      <c r="C116" s="3">
        <f t="array" ref="C116:C217">FREQUENCY( Avg_TH_Leg_1, PM_Avg_TH_Leg_1_bins ) / COUNT( Avg_TH_Leg_1 )</f>
        <v>2.8999999999999998E-3</v>
      </c>
      <c r="D116" s="3">
        <f t="array" ref="D116:D217">FREQUENCY( Avg_TH_Leg_3, PM_Avg_TH_Leg_3_bins ) / COUNT( Avg_TH_Leg_3 )</f>
        <v>4.7000000000000002E-3</v>
      </c>
      <c r="E116" s="3">
        <f t="array" ref="E116:E217">FREQUENCY( Resampled_TH_C, PM_Resampled_TH_C_bins ) / COUNT( Resampled_TH_C )</f>
        <v>6.2100000000000002E-2</v>
      </c>
      <c r="F116" s="3">
        <f t="array" ref="F116:F217">FREQUENCY( Delivery_time_C, PM_Delivery_time_C_bins ) / COUNT( Delivery_time_C )</f>
        <v>0.60460000000000003</v>
      </c>
      <c r="G116" s="3">
        <f t="array" ref="G116:G217">FREQUENCY( Delivery_time_L1, PM_Delivery_time_L1_bins ) / COUNT( Delivery_time_L1 )</f>
        <v>0.17649999999999999</v>
      </c>
      <c r="H116" s="3">
        <f t="array" ref="H116:H217">FREQUENCY( Project_Delivery_time_PLAN, PM_Project_Delivery_time_PLAN_bins ) / COUNT( Project_Delivery_time_PLAN )</f>
        <v>6.1699999999999998E-2</v>
      </c>
      <c r="I116" s="3">
        <f t="array" ref="I116:I217">FREQUENCY( Delivery_time_L2, PM_Delivery_time_L2_bins ) / COUNT( Delivery_time_L2 )</f>
        <v>3.4200000000000001E-2</v>
      </c>
      <c r="J116" s="3">
        <f t="array" ref="J116:J217">FREQUENCY( Delivery_time_L3, PM_Delivery_time_L3_bins ) / COUNT( Delivery_time_L3 )</f>
        <v>0.43219999999999997</v>
      </c>
      <c r="K116" s="3">
        <f t="array" ref="K116:K217">FREQUENCY( Resampled_TH_A, PM_Resampled_TH_A_bins ) / COUNT( Resampled_TH_A )</f>
        <v>4.3E-3</v>
      </c>
      <c r="L116" s="3">
        <f t="array" ref="L116:L217">FREQUENCY( Delivery_time_A, PM_Delivery_time_A_bins ) / COUNT( Delivery_time_A )</f>
        <v>0.85629999999999995</v>
      </c>
      <c r="M116" s="3">
        <f t="array" ref="M116:M217">FREQUENCY( Resampled_TH_O, PM_Resampled_TH_O_bins ) / COUNT( Resampled_TH_O )</f>
        <v>7.8600000000000003E-2</v>
      </c>
      <c r="N116" s="3">
        <f t="array" ref="N116:N217">FREQUENCY( Delivery_time_O, PM_Delivery_time_O_bins ) / COUNT( Delivery_time_O )</f>
        <v>0.31869999999999998</v>
      </c>
      <c r="O116" s="3">
        <f t="array" ref="O116:O217">FREQUENCY( Project_Delivery_time_ACTUAL, PM_Project_Delivery_time_ACTUAL_bins ) / COUNT( Project_Delivery_time_ACTUAL )</f>
        <v>0.3508</v>
      </c>
    </row>
    <row r="117" spans="2:15" outlineLevel="1">
      <c r="B117" s="3">
        <v>6.5799999999999997E-2</v>
      </c>
      <c r="C117" s="3">
        <v>5.6800000000000003E-2</v>
      </c>
      <c r="D117" s="3">
        <v>7.2900000000000006E-2</v>
      </c>
      <c r="E117" s="3">
        <v>0.1278</v>
      </c>
      <c r="F117" s="3">
        <v>0.33329999999999999</v>
      </c>
      <c r="G117" s="3">
        <v>0.57640000000000002</v>
      </c>
      <c r="H117" s="3">
        <v>0.45910000000000001</v>
      </c>
      <c r="I117" s="3">
        <v>0.2949</v>
      </c>
      <c r="J117" s="3">
        <v>0.45579999999999998</v>
      </c>
      <c r="K117" s="3">
        <v>3.15E-2</v>
      </c>
      <c r="L117" s="3">
        <v>0.1394</v>
      </c>
      <c r="M117" s="3">
        <v>0.25409999999999999</v>
      </c>
      <c r="N117" s="3">
        <v>0.34860000000000002</v>
      </c>
      <c r="O117" s="3">
        <v>0.42709999999999998</v>
      </c>
    </row>
    <row r="118" spans="2:15" outlineLevel="1">
      <c r="B118" s="3">
        <v>0.27629999999999999</v>
      </c>
      <c r="C118" s="3">
        <v>0.2238</v>
      </c>
      <c r="D118" s="3">
        <v>0.2266</v>
      </c>
      <c r="E118" s="3">
        <v>0.20549999999999999</v>
      </c>
      <c r="F118" s="3">
        <v>0</v>
      </c>
      <c r="G118" s="3">
        <v>0.21160000000000001</v>
      </c>
      <c r="H118" s="3">
        <v>0.36059999999999998</v>
      </c>
      <c r="I118" s="3">
        <v>0.3851</v>
      </c>
      <c r="J118" s="3">
        <v>8.7400000000000005E-2</v>
      </c>
      <c r="K118" s="3">
        <v>0.1079</v>
      </c>
      <c r="L118" s="3">
        <v>0</v>
      </c>
      <c r="M118" s="3">
        <v>0</v>
      </c>
      <c r="N118" s="3">
        <v>0</v>
      </c>
      <c r="O118" s="3">
        <v>0.1169</v>
      </c>
    </row>
    <row r="119" spans="2:15" outlineLevel="1">
      <c r="B119" s="3">
        <v>0.35980000000000001</v>
      </c>
      <c r="C119" s="3">
        <v>0.38329999999999997</v>
      </c>
      <c r="D119" s="3">
        <v>0.29139999999999999</v>
      </c>
      <c r="E119" s="3">
        <v>0.22919999999999999</v>
      </c>
      <c r="F119" s="3">
        <v>0</v>
      </c>
      <c r="G119" s="3">
        <v>2.93E-2</v>
      </c>
      <c r="H119" s="3">
        <v>9.69E-2</v>
      </c>
      <c r="I119" s="3">
        <v>0.20569999999999999</v>
      </c>
      <c r="J119" s="3">
        <v>1.9900000000000001E-2</v>
      </c>
      <c r="K119" s="3">
        <v>0.21440000000000001</v>
      </c>
      <c r="L119" s="3">
        <v>0</v>
      </c>
      <c r="M119" s="3">
        <v>0.34860000000000002</v>
      </c>
      <c r="N119" s="3">
        <v>0</v>
      </c>
      <c r="O119" s="3">
        <v>7.7399999999999997E-2</v>
      </c>
    </row>
    <row r="120" spans="2:15" outlineLevel="1">
      <c r="B120" s="3">
        <v>0.2137</v>
      </c>
      <c r="C120" s="3">
        <v>0.23880000000000001</v>
      </c>
      <c r="D120" s="3">
        <v>0.22620000000000001</v>
      </c>
      <c r="E120" s="3">
        <v>0.18840000000000001</v>
      </c>
      <c r="F120" s="3">
        <v>5.16E-2</v>
      </c>
      <c r="G120" s="3">
        <v>5.3E-3</v>
      </c>
      <c r="H120" s="3">
        <v>1.7899999999999999E-2</v>
      </c>
      <c r="I120" s="3">
        <v>6.1899999999999997E-2</v>
      </c>
      <c r="J120" s="3">
        <v>2.8E-3</v>
      </c>
      <c r="K120" s="3">
        <v>0.28079999999999999</v>
      </c>
      <c r="L120" s="3">
        <v>3.8999999999999998E-3</v>
      </c>
      <c r="M120" s="3">
        <v>0</v>
      </c>
      <c r="N120" s="3">
        <v>0.25409999999999999</v>
      </c>
      <c r="O120" s="3">
        <v>1.12E-2</v>
      </c>
    </row>
    <row r="121" spans="2:15" outlineLevel="1">
      <c r="B121" s="3">
        <v>6.6500000000000004E-2</v>
      </c>
      <c r="C121" s="3">
        <v>7.1999999999999995E-2</v>
      </c>
      <c r="D121" s="3">
        <v>0.1171</v>
      </c>
      <c r="E121" s="3">
        <v>0.11890000000000001</v>
      </c>
      <c r="F121" s="3">
        <v>0</v>
      </c>
      <c r="G121" s="3">
        <v>8.0000000000000004E-4</v>
      </c>
      <c r="H121" s="3">
        <v>2.8999999999999998E-3</v>
      </c>
      <c r="I121" s="3">
        <v>1.35E-2</v>
      </c>
      <c r="J121" s="3">
        <v>1.2999999999999999E-3</v>
      </c>
      <c r="K121" s="3">
        <v>0.22470000000000001</v>
      </c>
      <c r="L121" s="3">
        <v>0</v>
      </c>
      <c r="M121" s="3">
        <v>0.23230000000000001</v>
      </c>
      <c r="N121" s="3">
        <v>0</v>
      </c>
      <c r="O121" s="3">
        <v>0.01</v>
      </c>
    </row>
    <row r="122" spans="2:15" outlineLevel="1">
      <c r="B122" s="3">
        <v>1.0800000000000001E-2</v>
      </c>
      <c r="C122" s="3">
        <v>2.01E-2</v>
      </c>
      <c r="D122" s="3">
        <v>4.24E-2</v>
      </c>
      <c r="E122" s="3">
        <v>5.0500000000000003E-2</v>
      </c>
      <c r="F122" s="3">
        <v>0</v>
      </c>
      <c r="G122" s="3">
        <v>0</v>
      </c>
      <c r="H122" s="3">
        <v>6.9999999999999999E-4</v>
      </c>
      <c r="I122" s="3">
        <v>3.7000000000000002E-3</v>
      </c>
      <c r="J122" s="3">
        <v>5.0000000000000001E-4</v>
      </c>
      <c r="K122" s="3">
        <v>0.1016</v>
      </c>
      <c r="L122" s="3">
        <v>0</v>
      </c>
      <c r="M122" s="3">
        <v>0</v>
      </c>
      <c r="N122" s="3">
        <v>0</v>
      </c>
      <c r="O122" s="3">
        <v>4.4000000000000003E-3</v>
      </c>
    </row>
    <row r="123" spans="2:15" outlineLevel="1">
      <c r="B123" s="3">
        <v>8.0000000000000004E-4</v>
      </c>
      <c r="C123" s="3">
        <v>2.2000000000000001E-3</v>
      </c>
      <c r="D123" s="3">
        <v>1.4E-2</v>
      </c>
      <c r="E123" s="3">
        <v>1.49E-2</v>
      </c>
      <c r="F123" s="3">
        <v>0</v>
      </c>
      <c r="G123" s="3">
        <v>0</v>
      </c>
      <c r="H123" s="3">
        <v>1E-4</v>
      </c>
      <c r="I123" s="3">
        <v>6.9999999999999999E-4</v>
      </c>
      <c r="J123" s="3">
        <v>0</v>
      </c>
      <c r="K123" s="3">
        <v>2.8799999999999999E-2</v>
      </c>
      <c r="L123" s="3">
        <v>0</v>
      </c>
      <c r="M123" s="3">
        <v>7.5700000000000003E-2</v>
      </c>
      <c r="N123" s="3">
        <v>0</v>
      </c>
      <c r="O123" s="3">
        <v>1.1000000000000001E-3</v>
      </c>
    </row>
    <row r="124" spans="2:15" outlineLevel="1">
      <c r="B124" s="3">
        <v>0</v>
      </c>
      <c r="C124" s="3">
        <v>0</v>
      </c>
      <c r="D124" s="3">
        <v>4.0000000000000001E-3</v>
      </c>
      <c r="E124" s="3">
        <v>2.5000000000000001E-3</v>
      </c>
      <c r="F124" s="3">
        <v>0</v>
      </c>
      <c r="G124" s="3">
        <v>1E-4</v>
      </c>
      <c r="H124" s="3">
        <v>1E-4</v>
      </c>
      <c r="I124" s="3">
        <v>2.9999999999999997E-4</v>
      </c>
      <c r="J124" s="3">
        <v>0</v>
      </c>
      <c r="K124" s="3">
        <v>5.5999999999999999E-3</v>
      </c>
      <c r="L124" s="3">
        <v>0</v>
      </c>
      <c r="M124" s="3">
        <v>0</v>
      </c>
      <c r="N124" s="3">
        <v>0</v>
      </c>
      <c r="O124" s="3">
        <v>8.9999999999999998E-4</v>
      </c>
    </row>
    <row r="125" spans="2:15" outlineLevel="1">
      <c r="B125" s="3">
        <v>0</v>
      </c>
      <c r="C125" s="3">
        <v>1E-4</v>
      </c>
      <c r="D125" s="3">
        <v>6.9999999999999999E-4</v>
      </c>
      <c r="E125" s="3">
        <v>2.0000000000000001E-4</v>
      </c>
      <c r="F125" s="3">
        <v>1.0500000000000001E-2</v>
      </c>
      <c r="G125" s="3">
        <v>0</v>
      </c>
      <c r="H125" s="3">
        <v>0</v>
      </c>
      <c r="I125" s="3">
        <v>0</v>
      </c>
      <c r="J125" s="3">
        <v>1E-4</v>
      </c>
      <c r="K125" s="3">
        <v>4.0000000000000002E-4</v>
      </c>
      <c r="L125" s="3">
        <v>4.0000000000000002E-4</v>
      </c>
      <c r="M125" s="3">
        <v>1.0699999999999999E-2</v>
      </c>
      <c r="N125" s="3">
        <v>7.8600000000000003E-2</v>
      </c>
      <c r="O125" s="3">
        <v>2.0000000000000001E-4</v>
      </c>
    </row>
    <row r="126" spans="2:15" outlineLevel="1"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</row>
    <row r="127" spans="2:15" outlineLevel="1"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</row>
    <row r="128" spans="2:15" outlineLevel="1"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</row>
    <row r="129" spans="2:15" outlineLevel="1"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</row>
    <row r="130" spans="2:15" outlineLevel="1"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</row>
    <row r="131" spans="2:15" outlineLevel="1"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</row>
    <row r="132" spans="2:15" outlineLevel="1"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</row>
    <row r="133" spans="2:15" outlineLevel="1"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</row>
    <row r="134" spans="2:15" outlineLevel="1"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</row>
    <row r="135" spans="2:15" outlineLevel="1"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</row>
    <row r="136" spans="2:15" outlineLevel="1"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</row>
    <row r="137" spans="2:15" outlineLevel="1"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</row>
    <row r="138" spans="2:15" outlineLevel="1"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</row>
    <row r="139" spans="2:15" outlineLevel="1"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</row>
    <row r="140" spans="2:15" outlineLevel="1"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</row>
    <row r="141" spans="2:15" outlineLevel="1"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</row>
    <row r="142" spans="2:15" outlineLevel="1"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</row>
    <row r="143" spans="2:15" outlineLevel="1"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</row>
    <row r="144" spans="2:15" outlineLevel="1"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</row>
    <row r="145" spans="2:15" outlineLevel="1"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</row>
    <row r="146" spans="2:15" outlineLevel="1"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</row>
    <row r="147" spans="2:15" outlineLevel="1"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</row>
    <row r="148" spans="2:15" outlineLevel="1"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</row>
    <row r="149" spans="2:15" outlineLevel="1"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</row>
    <row r="150" spans="2:15" outlineLevel="1"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</row>
    <row r="151" spans="2:15" outlineLevel="1"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</row>
    <row r="152" spans="2:15" outlineLevel="1"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</row>
    <row r="153" spans="2:15" outlineLevel="1"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</row>
    <row r="154" spans="2:15" outlineLevel="1"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</row>
    <row r="155" spans="2:15" outlineLevel="1"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</row>
    <row r="156" spans="2:15" outlineLevel="1"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</row>
    <row r="157" spans="2:15" outlineLevel="1"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</row>
    <row r="158" spans="2:15" outlineLevel="1"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</row>
    <row r="159" spans="2:15" outlineLevel="1"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</row>
    <row r="160" spans="2:15" outlineLevel="1"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</row>
    <row r="161" spans="2:15" outlineLevel="1"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</row>
    <row r="162" spans="2:15" outlineLevel="1"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</row>
    <row r="163" spans="2:15" outlineLevel="1"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</row>
    <row r="164" spans="2:15" outlineLevel="1"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</row>
    <row r="165" spans="2:15" outlineLevel="1"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</row>
    <row r="166" spans="2:15" outlineLevel="1"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</row>
    <row r="167" spans="2:15" outlineLevel="1"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2:15" outlineLevel="1"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</row>
    <row r="169" spans="2:15" outlineLevel="1"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</row>
    <row r="170" spans="2:15" outlineLevel="1"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</row>
    <row r="171" spans="2:15" outlineLevel="1"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</row>
    <row r="172" spans="2:15" outlineLevel="1"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</row>
    <row r="173" spans="2:15" outlineLevel="1"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</row>
    <row r="174" spans="2:15" outlineLevel="1"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</row>
    <row r="175" spans="2:15" outlineLevel="1"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</row>
    <row r="176" spans="2:15" outlineLevel="1"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</row>
    <row r="177" spans="2:15" outlineLevel="1"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</row>
    <row r="178" spans="2:15" outlineLevel="1"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</row>
    <row r="179" spans="2:15" outlineLevel="1"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</row>
    <row r="180" spans="2:15" outlineLevel="1"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</row>
    <row r="181" spans="2:15" outlineLevel="1"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</row>
    <row r="182" spans="2:15" outlineLevel="1"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2:15" outlineLevel="1"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</row>
    <row r="184" spans="2:15" outlineLevel="1"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</row>
    <row r="185" spans="2:15" outlineLevel="1"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</row>
    <row r="186" spans="2:15" outlineLevel="1"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</row>
    <row r="187" spans="2:15" outlineLevel="1"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</row>
    <row r="188" spans="2:15" outlineLevel="1"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</row>
    <row r="189" spans="2:15" outlineLevel="1"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</row>
    <row r="190" spans="2:15" outlineLevel="1"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</row>
    <row r="191" spans="2:15" outlineLevel="1"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</row>
    <row r="192" spans="2:15" outlineLevel="1"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</row>
    <row r="193" spans="2:15" outlineLevel="1"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</row>
    <row r="194" spans="2:15" outlineLevel="1"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</row>
    <row r="195" spans="2:15" outlineLevel="1"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</row>
    <row r="196" spans="2:15" outlineLevel="1"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</row>
    <row r="197" spans="2:15" outlineLevel="1"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</row>
    <row r="198" spans="2:15" outlineLevel="1"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</row>
    <row r="199" spans="2:15" outlineLevel="1"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</row>
    <row r="200" spans="2:15" outlineLevel="1"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</row>
    <row r="201" spans="2:15" outlineLevel="1"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</row>
    <row r="202" spans="2:15" outlineLevel="1"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</row>
    <row r="203" spans="2:15" outlineLevel="1"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</row>
    <row r="204" spans="2:15" outlineLevel="1"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</row>
    <row r="205" spans="2:15" outlineLevel="1"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</row>
    <row r="206" spans="2:15" outlineLevel="1"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</row>
    <row r="207" spans="2:15" outlineLevel="1"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</row>
    <row r="208" spans="2:15" outlineLevel="1"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</row>
    <row r="209" spans="2:15" outlineLevel="1"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</row>
    <row r="210" spans="2:15" outlineLevel="1"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</row>
    <row r="211" spans="2:15" outlineLevel="1"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</row>
    <row r="212" spans="2:15" outlineLevel="1"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</row>
    <row r="213" spans="2:15" outlineLevel="1"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</row>
    <row r="214" spans="2:15" outlineLevel="1"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</row>
    <row r="215" spans="2:15" outlineLevel="1"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</row>
    <row r="216" spans="2:15" outlineLevel="1"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</row>
    <row r="217" spans="2:15" outlineLevel="1"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</row>
    <row r="219" spans="2:15" outlineLevel="1">
      <c r="B219" s="4" t="str">
        <f t="shared" ref="B219:B250" si="0">IF($B$4, $B14, $B13 / $B$10 &amp; REPT( " ", $B$7 ))</f>
        <v xml:space="preserve">1,3          </v>
      </c>
      <c r="C219" s="4" t="str">
        <f t="shared" ref="C219:C250" si="1">IF($C$4, $C14, $C13 / $C$10 &amp; REPT( " ", $C$7 ))</f>
        <v xml:space="preserve">0,13          </v>
      </c>
      <c r="D219" s="4" t="str">
        <f t="shared" ref="D219:D250" si="2">IF($D$4, $D14, $D13 / $D$10 &amp; REPT( " ", $D$7 ))</f>
        <v xml:space="preserve">0,25          </v>
      </c>
      <c r="E219" s="4" t="str">
        <f t="shared" ref="E219:E250" si="3">IF($E$4, $E14, $E13 / $E$10 &amp; REPT( " ", $E$7 ))</f>
        <v xml:space="preserve">0,1          </v>
      </c>
      <c r="F219" s="4" t="str">
        <f t="shared" ref="F219:F250" si="4">IF($F$4, $F14, $F13 / $F$10 &amp; REPT( " ", $F$7 ))</f>
        <v xml:space="preserve">2          </v>
      </c>
      <c r="G219" s="4" t="str">
        <f t="shared" ref="G219:G250" si="5">IF($G$4, $G14, $G13 / $G$10 &amp; REPT( " ", $G$7 ))</f>
        <v xml:space="preserve">6          </v>
      </c>
      <c r="H219" s="4" t="str">
        <f t="shared" ref="H219:H250" si="6">IF($H$4, $H14, $H13 / $H$10 &amp; REPT( " ", $H$7 ))</f>
        <v xml:space="preserve">12          </v>
      </c>
      <c r="I219" s="4" t="str">
        <f t="shared" ref="I219:I250" si="7">IF($I$4, $I14, $I13 / $I$10 &amp; REPT( " ", $I$7 ))</f>
        <v xml:space="preserve">1,8          </v>
      </c>
      <c r="J219" s="4" t="str">
        <f t="shared" ref="J219:J250" si="8">IF($J$4, $J14, $J13 / $J$10 &amp; REPT( " ", $J$7 ))</f>
        <v xml:space="preserve">1,8          </v>
      </c>
      <c r="K219" s="4" t="str">
        <f t="shared" ref="K219:K250" si="9">IF($K$4, $K14, $K13 / $K$10 &amp; REPT( " ", $K$7 ))</f>
        <v xml:space="preserve">0,1          </v>
      </c>
      <c r="L219" s="4" t="str">
        <f t="shared" ref="L219:L250" si="10">IF($L$4, $L14, $L13 / $L$10 &amp; REPT( " ", $L$7 ))</f>
        <v xml:space="preserve">3          </v>
      </c>
      <c r="M219" s="4" t="str">
        <f t="shared" ref="M219:M250" si="11">IF($M$4, $M14, $M13 / $M$10 &amp; REPT( " ", $M$7 ))</f>
        <v xml:space="preserve">0,1          </v>
      </c>
      <c r="N219" s="4" t="str">
        <f t="shared" ref="N219:N250" si="12">IF($N$4, $N14, $N13 / $N$10 &amp; REPT( " ", $N$7 ))</f>
        <v xml:space="preserve">2          </v>
      </c>
      <c r="O219" s="4" t="str">
        <f t="shared" ref="O219:O250" si="13">IF($O$4, $O14, $O13 / $O$10 &amp; REPT( " ", $O$7 ))</f>
        <v xml:space="preserve">8          </v>
      </c>
    </row>
    <row r="220" spans="2:15" outlineLevel="1">
      <c r="B220" s="4" t="str">
        <f t="shared" si="0"/>
        <v xml:space="preserve">1,7          </v>
      </c>
      <c r="C220" s="4" t="str">
        <f t="shared" si="1"/>
        <v xml:space="preserve">0,21          </v>
      </c>
      <c r="D220" s="4" t="str">
        <f t="shared" si="2"/>
        <v xml:space="preserve">0,56          </v>
      </c>
      <c r="E220" s="4" t="str">
        <f t="shared" si="3"/>
        <v xml:space="preserve">0,29          </v>
      </c>
      <c r="F220" s="4" t="str">
        <f t="shared" si="4"/>
        <v xml:space="preserve">6          </v>
      </c>
      <c r="G220" s="4" t="str">
        <f t="shared" si="5"/>
        <v xml:space="preserve">10          </v>
      </c>
      <c r="H220" s="4" t="str">
        <f t="shared" si="6"/>
        <v xml:space="preserve">16          </v>
      </c>
      <c r="I220" s="4" t="str">
        <f t="shared" si="7"/>
        <v xml:space="preserve">2,3          </v>
      </c>
      <c r="J220" s="4" t="str">
        <f t="shared" si="8"/>
        <v xml:space="preserve">4,1          </v>
      </c>
      <c r="K220" s="4" t="str">
        <f t="shared" si="9"/>
        <v xml:space="preserve">0,29          </v>
      </c>
      <c r="L220" s="4" t="str">
        <f t="shared" si="10"/>
        <v xml:space="preserve">8          </v>
      </c>
      <c r="M220" s="4" t="str">
        <f t="shared" si="11"/>
        <v xml:space="preserve">0,19          </v>
      </c>
      <c r="N220" s="4" t="str">
        <f t="shared" si="12"/>
        <v xml:space="preserve">3,8          </v>
      </c>
      <c r="O220" s="4" t="str">
        <f t="shared" si="13"/>
        <v xml:space="preserve">15          </v>
      </c>
    </row>
    <row r="221" spans="2:15" outlineLevel="1">
      <c r="B221" s="4" t="str">
        <f t="shared" si="0"/>
        <v xml:space="preserve">2,1          </v>
      </c>
      <c r="C221" s="4" t="str">
        <f t="shared" si="1"/>
        <v xml:space="preserve">0,29          </v>
      </c>
      <c r="D221" s="4" t="str">
        <f t="shared" si="2"/>
        <v xml:space="preserve">0,87          </v>
      </c>
      <c r="E221" s="4" t="str">
        <f t="shared" si="3"/>
        <v xml:space="preserve">0,48          </v>
      </c>
      <c r="F221" s="4" t="str">
        <f t="shared" si="4"/>
        <v xml:space="preserve">10          </v>
      </c>
      <c r="G221" s="4" t="str">
        <f t="shared" si="5"/>
        <v xml:space="preserve">14          </v>
      </c>
      <c r="H221" s="4" t="str">
        <f t="shared" si="6"/>
        <v xml:space="preserve">20          </v>
      </c>
      <c r="I221" s="4" t="str">
        <f t="shared" si="7"/>
        <v xml:space="preserve">2,8          </v>
      </c>
      <c r="J221" s="4" t="str">
        <f t="shared" si="8"/>
        <v xml:space="preserve">6,4          </v>
      </c>
      <c r="K221" s="4" t="str">
        <f t="shared" si="9"/>
        <v xml:space="preserve">0,48          </v>
      </c>
      <c r="L221" s="4" t="str">
        <f t="shared" si="10"/>
        <v xml:space="preserve">13          </v>
      </c>
      <c r="M221" s="4" t="str">
        <f t="shared" si="11"/>
        <v xml:space="preserve">0,28          </v>
      </c>
      <c r="N221" s="4" t="str">
        <f t="shared" si="12"/>
        <v xml:space="preserve">5,6          </v>
      </c>
      <c r="O221" s="4" t="str">
        <f t="shared" si="13"/>
        <v xml:space="preserve">22          </v>
      </c>
    </row>
    <row r="222" spans="2:15" outlineLevel="1">
      <c r="B222" s="4" t="str">
        <f t="shared" si="0"/>
        <v xml:space="preserve">2,5          </v>
      </c>
      <c r="C222" s="4" t="str">
        <f t="shared" si="1"/>
        <v xml:space="preserve">0,37          </v>
      </c>
      <c r="D222" s="4" t="str">
        <f t="shared" si="2"/>
        <v xml:space="preserve">1,18          </v>
      </c>
      <c r="E222" s="4" t="str">
        <f t="shared" si="3"/>
        <v xml:space="preserve">0,67          </v>
      </c>
      <c r="F222" s="4" t="str">
        <f t="shared" si="4"/>
        <v xml:space="preserve">14          </v>
      </c>
      <c r="G222" s="4" t="str">
        <f t="shared" si="5"/>
        <v xml:space="preserve">18          </v>
      </c>
      <c r="H222" s="4" t="str">
        <f t="shared" si="6"/>
        <v xml:space="preserve">24          </v>
      </c>
      <c r="I222" s="4" t="str">
        <f t="shared" si="7"/>
        <v xml:space="preserve">3,3          </v>
      </c>
      <c r="J222" s="4" t="str">
        <f t="shared" si="8"/>
        <v xml:space="preserve">8,7          </v>
      </c>
      <c r="K222" s="4" t="str">
        <f t="shared" si="9"/>
        <v xml:space="preserve">0,67          </v>
      </c>
      <c r="L222" s="4" t="str">
        <f t="shared" si="10"/>
        <v xml:space="preserve">18          </v>
      </c>
      <c r="M222" s="4" t="str">
        <f t="shared" si="11"/>
        <v xml:space="preserve">0,37          </v>
      </c>
      <c r="N222" s="4" t="str">
        <f t="shared" si="12"/>
        <v xml:space="preserve">7,4          </v>
      </c>
      <c r="O222" s="4" t="str">
        <f t="shared" si="13"/>
        <v xml:space="preserve">29          </v>
      </c>
    </row>
    <row r="223" spans="2:15" outlineLevel="1">
      <c r="B223" s="4" t="str">
        <f t="shared" si="0"/>
        <v xml:space="preserve">2,9          </v>
      </c>
      <c r="C223" s="4" t="str">
        <f t="shared" si="1"/>
        <v xml:space="preserve">0,45          </v>
      </c>
      <c r="D223" s="4" t="str">
        <f t="shared" si="2"/>
        <v xml:space="preserve">1,49          </v>
      </c>
      <c r="E223" s="4" t="str">
        <f t="shared" si="3"/>
        <v xml:space="preserve">0,86          </v>
      </c>
      <c r="F223" s="4" t="str">
        <f t="shared" si="4"/>
        <v xml:space="preserve">18          </v>
      </c>
      <c r="G223" s="4" t="str">
        <f t="shared" si="5"/>
        <v xml:space="preserve">22          </v>
      </c>
      <c r="H223" s="4" t="str">
        <f t="shared" si="6"/>
        <v xml:space="preserve">28          </v>
      </c>
      <c r="I223" s="4" t="str">
        <f t="shared" si="7"/>
        <v xml:space="preserve">3,8          </v>
      </c>
      <c r="J223" s="4" t="str">
        <f t="shared" si="8"/>
        <v xml:space="preserve">11          </v>
      </c>
      <c r="K223" s="4" t="str">
        <f t="shared" si="9"/>
        <v xml:space="preserve">0,86          </v>
      </c>
      <c r="L223" s="4" t="str">
        <f t="shared" si="10"/>
        <v xml:space="preserve">23          </v>
      </c>
      <c r="M223" s="4" t="str">
        <f t="shared" si="11"/>
        <v xml:space="preserve">0,46          </v>
      </c>
      <c r="N223" s="4" t="str">
        <f t="shared" si="12"/>
        <v xml:space="preserve">9,2          </v>
      </c>
      <c r="O223" s="4" t="str">
        <f t="shared" si="13"/>
        <v xml:space="preserve">36          </v>
      </c>
    </row>
    <row r="224" spans="2:15" outlineLevel="1">
      <c r="B224" s="4" t="str">
        <f t="shared" si="0"/>
        <v xml:space="preserve">3,3          </v>
      </c>
      <c r="C224" s="4" t="str">
        <f t="shared" si="1"/>
        <v xml:space="preserve">0,53          </v>
      </c>
      <c r="D224" s="4" t="str">
        <f t="shared" si="2"/>
        <v xml:space="preserve">1,8          </v>
      </c>
      <c r="E224" s="4" t="str">
        <f t="shared" si="3"/>
        <v xml:space="preserve">1,05          </v>
      </c>
      <c r="F224" s="4" t="str">
        <f t="shared" si="4"/>
        <v xml:space="preserve">22          </v>
      </c>
      <c r="G224" s="4" t="str">
        <f t="shared" si="5"/>
        <v xml:space="preserve">26          </v>
      </c>
      <c r="H224" s="4" t="str">
        <f t="shared" si="6"/>
        <v xml:space="preserve">32          </v>
      </c>
      <c r="I224" s="4" t="str">
        <f t="shared" si="7"/>
        <v xml:space="preserve">4,3          </v>
      </c>
      <c r="J224" s="4" t="str">
        <f t="shared" si="8"/>
        <v xml:space="preserve">13,3          </v>
      </c>
      <c r="K224" s="4" t="str">
        <f t="shared" si="9"/>
        <v xml:space="preserve">1,05          </v>
      </c>
      <c r="L224" s="4" t="str">
        <f t="shared" si="10"/>
        <v xml:space="preserve">28          </v>
      </c>
      <c r="M224" s="4" t="str">
        <f t="shared" si="11"/>
        <v xml:space="preserve">0,55          </v>
      </c>
      <c r="N224" s="4" t="str">
        <f t="shared" si="12"/>
        <v xml:space="preserve">11          </v>
      </c>
      <c r="O224" s="4" t="str">
        <f t="shared" si="13"/>
        <v xml:space="preserve">43          </v>
      </c>
    </row>
    <row r="225" spans="2:15" outlineLevel="1">
      <c r="B225" s="4" t="str">
        <f t="shared" si="0"/>
        <v xml:space="preserve">3,7          </v>
      </c>
      <c r="C225" s="4" t="str">
        <f t="shared" si="1"/>
        <v xml:space="preserve">0,61          </v>
      </c>
      <c r="D225" s="4" t="str">
        <f t="shared" si="2"/>
        <v xml:space="preserve">2,11          </v>
      </c>
      <c r="E225" s="4" t="str">
        <f t="shared" si="3"/>
        <v xml:space="preserve">1,24          </v>
      </c>
      <c r="F225" s="4" t="str">
        <f t="shared" si="4"/>
        <v xml:space="preserve">26          </v>
      </c>
      <c r="G225" s="4" t="str">
        <f t="shared" si="5"/>
        <v xml:space="preserve">30          </v>
      </c>
      <c r="H225" s="4" t="str">
        <f t="shared" si="6"/>
        <v xml:space="preserve">36          </v>
      </c>
      <c r="I225" s="4" t="str">
        <f t="shared" si="7"/>
        <v xml:space="preserve">4,8          </v>
      </c>
      <c r="J225" s="4" t="str">
        <f t="shared" si="8"/>
        <v xml:space="preserve">15,6          </v>
      </c>
      <c r="K225" s="4" t="str">
        <f t="shared" si="9"/>
        <v xml:space="preserve">1,24          </v>
      </c>
      <c r="L225" s="4" t="str">
        <f t="shared" si="10"/>
        <v xml:space="preserve">33          </v>
      </c>
      <c r="M225" s="4" t="str">
        <f t="shared" si="11"/>
        <v xml:space="preserve">0,64          </v>
      </c>
      <c r="N225" s="4" t="str">
        <f t="shared" si="12"/>
        <v xml:space="preserve">12,8          </v>
      </c>
      <c r="O225" s="4" t="str">
        <f t="shared" si="13"/>
        <v xml:space="preserve">50          </v>
      </c>
    </row>
    <row r="226" spans="2:15" outlineLevel="1">
      <c r="B226" s="4" t="str">
        <f t="shared" si="0"/>
        <v xml:space="preserve">4,1          </v>
      </c>
      <c r="C226" s="4" t="str">
        <f t="shared" si="1"/>
        <v xml:space="preserve">0,69          </v>
      </c>
      <c r="D226" s="4" t="str">
        <f t="shared" si="2"/>
        <v xml:space="preserve">2,42          </v>
      </c>
      <c r="E226" s="4" t="str">
        <f t="shared" si="3"/>
        <v xml:space="preserve">1,43          </v>
      </c>
      <c r="F226" s="4" t="str">
        <f t="shared" si="4"/>
        <v xml:space="preserve">30          </v>
      </c>
      <c r="G226" s="4" t="str">
        <f t="shared" si="5"/>
        <v xml:space="preserve">34          </v>
      </c>
      <c r="H226" s="4" t="str">
        <f t="shared" si="6"/>
        <v xml:space="preserve">40          </v>
      </c>
      <c r="I226" s="4" t="str">
        <f t="shared" si="7"/>
        <v xml:space="preserve">5,3          </v>
      </c>
      <c r="J226" s="4" t="str">
        <f t="shared" si="8"/>
        <v xml:space="preserve">17,9          </v>
      </c>
      <c r="K226" s="4" t="str">
        <f t="shared" si="9"/>
        <v xml:space="preserve">1,43          </v>
      </c>
      <c r="L226" s="4" t="str">
        <f t="shared" si="10"/>
        <v xml:space="preserve">38          </v>
      </c>
      <c r="M226" s="4" t="str">
        <f t="shared" si="11"/>
        <v xml:space="preserve">0,73          </v>
      </c>
      <c r="N226" s="4" t="str">
        <f t="shared" si="12"/>
        <v xml:space="preserve">14,6          </v>
      </c>
      <c r="O226" s="4" t="str">
        <f t="shared" si="13"/>
        <v xml:space="preserve">57          </v>
      </c>
    </row>
    <row r="227" spans="2:15" outlineLevel="1">
      <c r="B227" s="4" t="str">
        <f t="shared" si="0"/>
        <v xml:space="preserve">4,5          </v>
      </c>
      <c r="C227" s="4" t="str">
        <f t="shared" si="1"/>
        <v xml:space="preserve">0,77          </v>
      </c>
      <c r="D227" s="4" t="str">
        <f t="shared" si="2"/>
        <v xml:space="preserve">2,73          </v>
      </c>
      <c r="E227" s="4" t="str">
        <f t="shared" si="3"/>
        <v xml:space="preserve">1,62          </v>
      </c>
      <c r="F227" s="4" t="str">
        <f t="shared" si="4"/>
        <v xml:space="preserve">34          </v>
      </c>
      <c r="G227" s="4" t="str">
        <f t="shared" si="5"/>
        <v xml:space="preserve">38          </v>
      </c>
      <c r="H227" s="4" t="str">
        <f t="shared" si="6"/>
        <v xml:space="preserve">44          </v>
      </c>
      <c r="I227" s="4" t="str">
        <f t="shared" si="7"/>
        <v xml:space="preserve">5,8          </v>
      </c>
      <c r="J227" s="4" t="str">
        <f t="shared" si="8"/>
        <v xml:space="preserve">20,2          </v>
      </c>
      <c r="K227" s="4" t="str">
        <f t="shared" si="9"/>
        <v xml:space="preserve">1,62          </v>
      </c>
      <c r="L227" s="4" t="str">
        <f t="shared" si="10"/>
        <v xml:space="preserve">43          </v>
      </c>
      <c r="M227" s="4" t="str">
        <f t="shared" si="11"/>
        <v xml:space="preserve">0,82          </v>
      </c>
      <c r="N227" s="4" t="str">
        <f t="shared" si="12"/>
        <v xml:space="preserve">16,4          </v>
      </c>
      <c r="O227" s="4" t="str">
        <f t="shared" si="13"/>
        <v xml:space="preserve">64          </v>
      </c>
    </row>
    <row r="228" spans="2:15" outlineLevel="1">
      <c r="B228" s="4" t="str">
        <f t="shared" si="0"/>
        <v xml:space="preserve">4,9          </v>
      </c>
      <c r="C228" s="4" t="str">
        <f t="shared" si="1"/>
        <v xml:space="preserve">0,85          </v>
      </c>
      <c r="D228" s="4" t="str">
        <f t="shared" si="2"/>
        <v xml:space="preserve">3,04          </v>
      </c>
      <c r="E228" s="4" t="str">
        <f t="shared" si="3"/>
        <v xml:space="preserve">1,81          </v>
      </c>
      <c r="F228" s="4" t="str">
        <f t="shared" si="4"/>
        <v xml:space="preserve">38          </v>
      </c>
      <c r="G228" s="4" t="str">
        <f t="shared" si="5"/>
        <v xml:space="preserve">42          </v>
      </c>
      <c r="H228" s="4" t="str">
        <f t="shared" si="6"/>
        <v xml:space="preserve">48          </v>
      </c>
      <c r="I228" s="4" t="str">
        <f t="shared" si="7"/>
        <v xml:space="preserve">6,3          </v>
      </c>
      <c r="J228" s="4" t="str">
        <f t="shared" si="8"/>
        <v xml:space="preserve">22,5          </v>
      </c>
      <c r="K228" s="4" t="str">
        <f t="shared" si="9"/>
        <v xml:space="preserve">1,81          </v>
      </c>
      <c r="L228" s="4" t="str">
        <f t="shared" si="10"/>
        <v xml:space="preserve">48          </v>
      </c>
      <c r="M228" s="4" t="str">
        <f t="shared" si="11"/>
        <v xml:space="preserve">0,91          </v>
      </c>
      <c r="N228" s="4" t="str">
        <f t="shared" si="12"/>
        <v xml:space="preserve">18,2          </v>
      </c>
      <c r="O228" s="4" t="str">
        <f t="shared" si="13"/>
        <v xml:space="preserve">71          </v>
      </c>
    </row>
    <row r="229" spans="2:15" outlineLevel="1">
      <c r="B229" s="4" t="str">
        <f t="shared" si="0"/>
        <v xml:space="preserve">5,3          </v>
      </c>
      <c r="C229" s="4" t="str">
        <f t="shared" si="1"/>
        <v xml:space="preserve">0,93          </v>
      </c>
      <c r="D229" s="4" t="str">
        <f t="shared" si="2"/>
        <v xml:space="preserve">3,35          </v>
      </c>
      <c r="E229" s="4" t="str">
        <f t="shared" si="3"/>
        <v xml:space="preserve">2          </v>
      </c>
      <c r="F229" s="4" t="str">
        <f t="shared" si="4"/>
        <v xml:space="preserve">42          </v>
      </c>
      <c r="G229" s="4" t="str">
        <f t="shared" si="5"/>
        <v xml:space="preserve">46          </v>
      </c>
      <c r="H229" s="4" t="str">
        <f t="shared" si="6"/>
        <v xml:space="preserve">52          </v>
      </c>
      <c r="I229" s="4" t="str">
        <f t="shared" si="7"/>
        <v xml:space="preserve">6,8          </v>
      </c>
      <c r="J229" s="4" t="str">
        <f t="shared" si="8"/>
        <v xml:space="preserve">24,8          </v>
      </c>
      <c r="K229" s="4" t="str">
        <f t="shared" si="9"/>
        <v xml:space="preserve">2          </v>
      </c>
      <c r="L229" s="4" t="str">
        <f t="shared" si="10"/>
        <v xml:space="preserve">53          </v>
      </c>
      <c r="M229" s="4" t="str">
        <f t="shared" si="11"/>
        <v xml:space="preserve">1          </v>
      </c>
      <c r="N229" s="4" t="str">
        <f t="shared" si="12"/>
        <v xml:space="preserve">20          </v>
      </c>
      <c r="O229" s="4" t="str">
        <f t="shared" si="13"/>
        <v xml:space="preserve">78          </v>
      </c>
    </row>
    <row r="230" spans="2:15" outlineLevel="1">
      <c r="B230" s="4" t="str">
        <f t="shared" si="0"/>
        <v xml:space="preserve">5,7          </v>
      </c>
      <c r="C230" s="4" t="str">
        <f t="shared" si="1"/>
        <v xml:space="preserve">1,01          </v>
      </c>
      <c r="D230" s="4" t="str">
        <f t="shared" si="2"/>
        <v xml:space="preserve">3,66          </v>
      </c>
      <c r="E230" s="4" t="str">
        <f t="shared" si="3"/>
        <v xml:space="preserve">2,19          </v>
      </c>
      <c r="F230" s="4" t="str">
        <f t="shared" si="4"/>
        <v xml:space="preserve">46          </v>
      </c>
      <c r="G230" s="4" t="str">
        <f t="shared" si="5"/>
        <v xml:space="preserve">50          </v>
      </c>
      <c r="H230" s="4" t="str">
        <f t="shared" si="6"/>
        <v xml:space="preserve">56          </v>
      </c>
      <c r="I230" s="4" t="str">
        <f t="shared" si="7"/>
        <v xml:space="preserve">7,3          </v>
      </c>
      <c r="J230" s="4" t="str">
        <f t="shared" si="8"/>
        <v xml:space="preserve">27,1          </v>
      </c>
      <c r="K230" s="4" t="str">
        <f t="shared" si="9"/>
        <v xml:space="preserve">2,19          </v>
      </c>
      <c r="L230" s="4" t="str">
        <f t="shared" si="10"/>
        <v xml:space="preserve">58          </v>
      </c>
      <c r="M230" s="4" t="str">
        <f t="shared" si="11"/>
        <v xml:space="preserve">1,09          </v>
      </c>
      <c r="N230" s="4" t="str">
        <f t="shared" si="12"/>
        <v xml:space="preserve">21,8          </v>
      </c>
      <c r="O230" s="4" t="str">
        <f t="shared" si="13"/>
        <v xml:space="preserve">85          </v>
      </c>
    </row>
    <row r="231" spans="2:15" outlineLevel="1">
      <c r="B231" s="4" t="str">
        <f t="shared" si="0"/>
        <v xml:space="preserve">6,1          </v>
      </c>
      <c r="C231" s="4" t="str">
        <f t="shared" si="1"/>
        <v xml:space="preserve">1,09          </v>
      </c>
      <c r="D231" s="4" t="str">
        <f t="shared" si="2"/>
        <v xml:space="preserve">3,97          </v>
      </c>
      <c r="E231" s="4" t="str">
        <f t="shared" si="3"/>
        <v xml:space="preserve">2,38          </v>
      </c>
      <c r="F231" s="4" t="str">
        <f t="shared" si="4"/>
        <v xml:space="preserve">50          </v>
      </c>
      <c r="G231" s="4" t="str">
        <f t="shared" si="5"/>
        <v xml:space="preserve">54          </v>
      </c>
      <c r="H231" s="4" t="str">
        <f t="shared" si="6"/>
        <v xml:space="preserve">60          </v>
      </c>
      <c r="I231" s="4" t="str">
        <f t="shared" si="7"/>
        <v xml:space="preserve">7,8          </v>
      </c>
      <c r="J231" s="4" t="str">
        <f t="shared" si="8"/>
        <v xml:space="preserve">29,4          </v>
      </c>
      <c r="K231" s="4" t="str">
        <f t="shared" si="9"/>
        <v xml:space="preserve">2,38          </v>
      </c>
      <c r="L231" s="4" t="str">
        <f t="shared" si="10"/>
        <v xml:space="preserve">63          </v>
      </c>
      <c r="M231" s="4" t="str">
        <f t="shared" si="11"/>
        <v xml:space="preserve">1,18          </v>
      </c>
      <c r="N231" s="4" t="str">
        <f t="shared" si="12"/>
        <v xml:space="preserve">23,6          </v>
      </c>
      <c r="O231" s="4" t="str">
        <f t="shared" si="13"/>
        <v xml:space="preserve">92          </v>
      </c>
    </row>
    <row r="232" spans="2:15" outlineLevel="1">
      <c r="B232" s="4" t="str">
        <f t="shared" si="0"/>
        <v xml:space="preserve">6,5          </v>
      </c>
      <c r="C232" s="4" t="str">
        <f t="shared" si="1"/>
        <v xml:space="preserve">1,17          </v>
      </c>
      <c r="D232" s="4" t="str">
        <f t="shared" si="2"/>
        <v xml:space="preserve">4,28          </v>
      </c>
      <c r="E232" s="4" t="str">
        <f t="shared" si="3"/>
        <v xml:space="preserve">2,57          </v>
      </c>
      <c r="F232" s="4" t="str">
        <f t="shared" si="4"/>
        <v xml:space="preserve">54          </v>
      </c>
      <c r="G232" s="4" t="str">
        <f t="shared" si="5"/>
        <v xml:space="preserve">58          </v>
      </c>
      <c r="H232" s="4" t="str">
        <f t="shared" si="6"/>
        <v xml:space="preserve">64          </v>
      </c>
      <c r="I232" s="4" t="str">
        <f t="shared" si="7"/>
        <v xml:space="preserve">8,3          </v>
      </c>
      <c r="J232" s="4" t="str">
        <f t="shared" si="8"/>
        <v xml:space="preserve">31,7          </v>
      </c>
      <c r="K232" s="4" t="str">
        <f t="shared" si="9"/>
        <v xml:space="preserve">2,57          </v>
      </c>
      <c r="L232" s="4" t="str">
        <f t="shared" si="10"/>
        <v xml:space="preserve">68          </v>
      </c>
      <c r="M232" s="4" t="str">
        <f t="shared" si="11"/>
        <v xml:space="preserve">1,27          </v>
      </c>
      <c r="N232" s="4" t="str">
        <f t="shared" si="12"/>
        <v xml:space="preserve">25,4          </v>
      </c>
      <c r="O232" s="4" t="str">
        <f t="shared" si="13"/>
        <v xml:space="preserve">99          </v>
      </c>
    </row>
    <row r="233" spans="2:15" outlineLevel="1">
      <c r="B233" s="4" t="str">
        <f t="shared" si="0"/>
        <v xml:space="preserve">6,9          </v>
      </c>
      <c r="C233" s="4" t="str">
        <f t="shared" si="1"/>
        <v xml:space="preserve">1,25          </v>
      </c>
      <c r="D233" s="4" t="str">
        <f t="shared" si="2"/>
        <v xml:space="preserve">4,59          </v>
      </c>
      <c r="E233" s="4" t="str">
        <f t="shared" si="3"/>
        <v xml:space="preserve">2,76          </v>
      </c>
      <c r="F233" s="4" t="str">
        <f t="shared" si="4"/>
        <v xml:space="preserve">58          </v>
      </c>
      <c r="G233" s="4" t="str">
        <f t="shared" si="5"/>
        <v xml:space="preserve">62          </v>
      </c>
      <c r="H233" s="4" t="str">
        <f t="shared" si="6"/>
        <v xml:space="preserve">68          </v>
      </c>
      <c r="I233" s="4" t="str">
        <f t="shared" si="7"/>
        <v xml:space="preserve">8,8          </v>
      </c>
      <c r="J233" s="4" t="str">
        <f t="shared" si="8"/>
        <v xml:space="preserve">34          </v>
      </c>
      <c r="K233" s="4" t="str">
        <f t="shared" si="9"/>
        <v xml:space="preserve">2,76          </v>
      </c>
      <c r="L233" s="4" t="str">
        <f t="shared" si="10"/>
        <v xml:space="preserve">73          </v>
      </c>
      <c r="M233" s="4" t="str">
        <f t="shared" si="11"/>
        <v xml:space="preserve">1,36          </v>
      </c>
      <c r="N233" s="4" t="str">
        <f t="shared" si="12"/>
        <v xml:space="preserve">27,2          </v>
      </c>
      <c r="O233" s="4" t="str">
        <f t="shared" si="13"/>
        <v xml:space="preserve">106          </v>
      </c>
    </row>
    <row r="234" spans="2:15" outlineLevel="1">
      <c r="B234" s="4" t="str">
        <f t="shared" si="0"/>
        <v xml:space="preserve">7,3          </v>
      </c>
      <c r="C234" s="4" t="str">
        <f t="shared" si="1"/>
        <v xml:space="preserve">1,33          </v>
      </c>
      <c r="D234" s="4" t="str">
        <f t="shared" si="2"/>
        <v xml:space="preserve">4,9          </v>
      </c>
      <c r="E234" s="4" t="str">
        <f t="shared" si="3"/>
        <v xml:space="preserve">2,95          </v>
      </c>
      <c r="F234" s="4" t="str">
        <f t="shared" si="4"/>
        <v xml:space="preserve">62          </v>
      </c>
      <c r="G234" s="4" t="str">
        <f t="shared" si="5"/>
        <v xml:space="preserve">66          </v>
      </c>
      <c r="H234" s="4" t="str">
        <f t="shared" si="6"/>
        <v xml:space="preserve">72          </v>
      </c>
      <c r="I234" s="4" t="str">
        <f t="shared" si="7"/>
        <v xml:space="preserve">9,3          </v>
      </c>
      <c r="J234" s="4" t="str">
        <f t="shared" si="8"/>
        <v xml:space="preserve">36,3          </v>
      </c>
      <c r="K234" s="4" t="str">
        <f t="shared" si="9"/>
        <v xml:space="preserve">2,95          </v>
      </c>
      <c r="L234" s="4" t="str">
        <f t="shared" si="10"/>
        <v xml:space="preserve">78          </v>
      </c>
      <c r="M234" s="4" t="str">
        <f t="shared" si="11"/>
        <v xml:space="preserve">1,45          </v>
      </c>
      <c r="N234" s="4" t="str">
        <f t="shared" si="12"/>
        <v xml:space="preserve">29          </v>
      </c>
      <c r="O234" s="4" t="str">
        <f t="shared" si="13"/>
        <v xml:space="preserve">113          </v>
      </c>
    </row>
    <row r="235" spans="2:15" outlineLevel="1">
      <c r="B235" s="4" t="str">
        <f t="shared" si="0"/>
        <v xml:space="preserve">7,7          </v>
      </c>
      <c r="C235" s="4" t="str">
        <f t="shared" si="1"/>
        <v xml:space="preserve">1,41          </v>
      </c>
      <c r="D235" s="4" t="str">
        <f t="shared" si="2"/>
        <v xml:space="preserve">5,21          </v>
      </c>
      <c r="E235" s="4" t="str">
        <f t="shared" si="3"/>
        <v xml:space="preserve">3,14          </v>
      </c>
      <c r="F235" s="4" t="str">
        <f t="shared" si="4"/>
        <v xml:space="preserve">66          </v>
      </c>
      <c r="G235" s="4" t="str">
        <f t="shared" si="5"/>
        <v xml:space="preserve">70          </v>
      </c>
      <c r="H235" s="4" t="str">
        <f t="shared" si="6"/>
        <v xml:space="preserve">76          </v>
      </c>
      <c r="I235" s="4" t="str">
        <f t="shared" si="7"/>
        <v xml:space="preserve">9,8          </v>
      </c>
      <c r="J235" s="4" t="str">
        <f t="shared" si="8"/>
        <v xml:space="preserve">38,6          </v>
      </c>
      <c r="K235" s="4" t="str">
        <f t="shared" si="9"/>
        <v xml:space="preserve">3,14          </v>
      </c>
      <c r="L235" s="4" t="str">
        <f t="shared" si="10"/>
        <v xml:space="preserve">83          </v>
      </c>
      <c r="M235" s="4" t="str">
        <f t="shared" si="11"/>
        <v xml:space="preserve">1,54          </v>
      </c>
      <c r="N235" s="4" t="str">
        <f t="shared" si="12"/>
        <v xml:space="preserve">30,8          </v>
      </c>
      <c r="O235" s="4" t="str">
        <f t="shared" si="13"/>
        <v xml:space="preserve">120          </v>
      </c>
    </row>
    <row r="236" spans="2:15" outlineLevel="1">
      <c r="B236" s="4" t="str">
        <f t="shared" si="0"/>
        <v xml:space="preserve">8,1          </v>
      </c>
      <c r="C236" s="4" t="str">
        <f t="shared" si="1"/>
        <v xml:space="preserve">1,49          </v>
      </c>
      <c r="D236" s="4" t="str">
        <f t="shared" si="2"/>
        <v xml:space="preserve">5,52          </v>
      </c>
      <c r="E236" s="4" t="str">
        <f t="shared" si="3"/>
        <v xml:space="preserve">3,33          </v>
      </c>
      <c r="F236" s="4" t="str">
        <f t="shared" si="4"/>
        <v xml:space="preserve">70          </v>
      </c>
      <c r="G236" s="4" t="str">
        <f t="shared" si="5"/>
        <v xml:space="preserve">74          </v>
      </c>
      <c r="H236" s="4" t="str">
        <f t="shared" si="6"/>
        <v xml:space="preserve">80          </v>
      </c>
      <c r="I236" s="4" t="str">
        <f t="shared" si="7"/>
        <v xml:space="preserve">10,3          </v>
      </c>
      <c r="J236" s="4" t="str">
        <f t="shared" si="8"/>
        <v xml:space="preserve">40,9          </v>
      </c>
      <c r="K236" s="4" t="str">
        <f t="shared" si="9"/>
        <v xml:space="preserve">3,33          </v>
      </c>
      <c r="L236" s="4" t="str">
        <f t="shared" si="10"/>
        <v xml:space="preserve">88          </v>
      </c>
      <c r="M236" s="4" t="str">
        <f t="shared" si="11"/>
        <v xml:space="preserve">1,63          </v>
      </c>
      <c r="N236" s="4" t="str">
        <f t="shared" si="12"/>
        <v xml:space="preserve">32,6          </v>
      </c>
      <c r="O236" s="4" t="str">
        <f t="shared" si="13"/>
        <v xml:space="preserve">127          </v>
      </c>
    </row>
    <row r="237" spans="2:15" outlineLevel="1">
      <c r="B237" s="4" t="str">
        <f t="shared" si="0"/>
        <v xml:space="preserve">8,5          </v>
      </c>
      <c r="C237" s="4" t="str">
        <f t="shared" si="1"/>
        <v xml:space="preserve">1,57          </v>
      </c>
      <c r="D237" s="4" t="str">
        <f t="shared" si="2"/>
        <v xml:space="preserve">5,83          </v>
      </c>
      <c r="E237" s="4" t="str">
        <f t="shared" si="3"/>
        <v xml:space="preserve">3,52          </v>
      </c>
      <c r="F237" s="4" t="str">
        <f t="shared" si="4"/>
        <v xml:space="preserve">74          </v>
      </c>
      <c r="G237" s="4" t="str">
        <f t="shared" si="5"/>
        <v xml:space="preserve">78          </v>
      </c>
      <c r="H237" s="4" t="str">
        <f t="shared" si="6"/>
        <v xml:space="preserve">84          </v>
      </c>
      <c r="I237" s="4" t="str">
        <f t="shared" si="7"/>
        <v xml:space="preserve">10,8          </v>
      </c>
      <c r="J237" s="4" t="str">
        <f t="shared" si="8"/>
        <v xml:space="preserve">43,2          </v>
      </c>
      <c r="K237" s="4" t="str">
        <f t="shared" si="9"/>
        <v xml:space="preserve">3,52          </v>
      </c>
      <c r="L237" s="4" t="str">
        <f t="shared" si="10"/>
        <v xml:space="preserve">93          </v>
      </c>
      <c r="M237" s="4" t="str">
        <f t="shared" si="11"/>
        <v xml:space="preserve">1,72          </v>
      </c>
      <c r="N237" s="4" t="str">
        <f t="shared" si="12"/>
        <v xml:space="preserve">34,4          </v>
      </c>
      <c r="O237" s="4" t="str">
        <f t="shared" si="13"/>
        <v xml:space="preserve">134          </v>
      </c>
    </row>
    <row r="238" spans="2:15" outlineLevel="1">
      <c r="B238" s="4" t="str">
        <f t="shared" si="0"/>
        <v xml:space="preserve">8,9          </v>
      </c>
      <c r="C238" s="4" t="str">
        <f t="shared" si="1"/>
        <v xml:space="preserve">1,65          </v>
      </c>
      <c r="D238" s="4" t="str">
        <f t="shared" si="2"/>
        <v xml:space="preserve">6,14          </v>
      </c>
      <c r="E238" s="4" t="str">
        <f t="shared" si="3"/>
        <v xml:space="preserve">3,71          </v>
      </c>
      <c r="F238" s="4" t="str">
        <f t="shared" si="4"/>
        <v xml:space="preserve">78          </v>
      </c>
      <c r="G238" s="4" t="str">
        <f t="shared" si="5"/>
        <v xml:space="preserve">82          </v>
      </c>
      <c r="H238" s="4" t="str">
        <f t="shared" si="6"/>
        <v xml:space="preserve">88          </v>
      </c>
      <c r="I238" s="4" t="str">
        <f t="shared" si="7"/>
        <v xml:space="preserve">11,3          </v>
      </c>
      <c r="J238" s="4" t="str">
        <f t="shared" si="8"/>
        <v xml:space="preserve">45,5          </v>
      </c>
      <c r="K238" s="4" t="str">
        <f t="shared" si="9"/>
        <v xml:space="preserve">3,71          </v>
      </c>
      <c r="L238" s="4" t="str">
        <f t="shared" si="10"/>
        <v xml:space="preserve">98          </v>
      </c>
      <c r="M238" s="4" t="str">
        <f t="shared" si="11"/>
        <v xml:space="preserve">1,81          </v>
      </c>
      <c r="N238" s="4" t="str">
        <f t="shared" si="12"/>
        <v xml:space="preserve">36,2          </v>
      </c>
      <c r="O238" s="4" t="str">
        <f t="shared" si="13"/>
        <v xml:space="preserve">141          </v>
      </c>
    </row>
    <row r="239" spans="2:15" outlineLevel="1">
      <c r="B239" s="4" t="str">
        <f t="shared" si="0"/>
        <v xml:space="preserve">9,3          </v>
      </c>
      <c r="C239" s="4" t="str">
        <f t="shared" si="1"/>
        <v xml:space="preserve">1,73          </v>
      </c>
      <c r="D239" s="4" t="str">
        <f t="shared" si="2"/>
        <v xml:space="preserve">6,45          </v>
      </c>
      <c r="E239" s="4" t="str">
        <f t="shared" si="3"/>
        <v xml:space="preserve">3,9          </v>
      </c>
      <c r="F239" s="4" t="str">
        <f t="shared" si="4"/>
        <v xml:space="preserve">82          </v>
      </c>
      <c r="G239" s="4" t="str">
        <f t="shared" si="5"/>
        <v xml:space="preserve">86          </v>
      </c>
      <c r="H239" s="4" t="str">
        <f t="shared" si="6"/>
        <v xml:space="preserve">92          </v>
      </c>
      <c r="I239" s="4" t="str">
        <f t="shared" si="7"/>
        <v xml:space="preserve">11,8          </v>
      </c>
      <c r="J239" s="4" t="str">
        <f t="shared" si="8"/>
        <v xml:space="preserve">47,8          </v>
      </c>
      <c r="K239" s="4" t="str">
        <f t="shared" si="9"/>
        <v xml:space="preserve">3,9          </v>
      </c>
      <c r="L239" s="4" t="str">
        <f t="shared" si="10"/>
        <v xml:space="preserve">103          </v>
      </c>
      <c r="M239" s="4" t="str">
        <f t="shared" si="11"/>
        <v xml:space="preserve">1,9          </v>
      </c>
      <c r="N239" s="4" t="str">
        <f t="shared" si="12"/>
        <v xml:space="preserve">38          </v>
      </c>
      <c r="O239" s="4" t="str">
        <f t="shared" si="13"/>
        <v xml:space="preserve">148          </v>
      </c>
    </row>
    <row r="240" spans="2:15" outlineLevel="1">
      <c r="B240" s="4" t="str">
        <f t="shared" si="0"/>
        <v xml:space="preserve">9,7          </v>
      </c>
      <c r="C240" s="4" t="str">
        <f t="shared" si="1"/>
        <v xml:space="preserve">1,81          </v>
      </c>
      <c r="D240" s="4" t="str">
        <f t="shared" si="2"/>
        <v xml:space="preserve">6,76          </v>
      </c>
      <c r="E240" s="4" t="str">
        <f t="shared" si="3"/>
        <v xml:space="preserve">4,09          </v>
      </c>
      <c r="F240" s="4" t="str">
        <f t="shared" si="4"/>
        <v xml:space="preserve">86          </v>
      </c>
      <c r="G240" s="4" t="str">
        <f t="shared" si="5"/>
        <v xml:space="preserve">90          </v>
      </c>
      <c r="H240" s="4" t="str">
        <f t="shared" si="6"/>
        <v xml:space="preserve">96          </v>
      </c>
      <c r="I240" s="4" t="str">
        <f t="shared" si="7"/>
        <v xml:space="preserve">12,3          </v>
      </c>
      <c r="J240" s="4" t="str">
        <f t="shared" si="8"/>
        <v xml:space="preserve">50,1          </v>
      </c>
      <c r="K240" s="4" t="str">
        <f t="shared" si="9"/>
        <v xml:space="preserve">4,09          </v>
      </c>
      <c r="L240" s="4" t="str">
        <f t="shared" si="10"/>
        <v xml:space="preserve">108          </v>
      </c>
      <c r="M240" s="4" t="str">
        <f t="shared" si="11"/>
        <v xml:space="preserve">1,99          </v>
      </c>
      <c r="N240" s="4" t="str">
        <f t="shared" si="12"/>
        <v xml:space="preserve">39,8          </v>
      </c>
      <c r="O240" s="4" t="str">
        <f t="shared" si="13"/>
        <v xml:space="preserve">155          </v>
      </c>
    </row>
    <row r="241" spans="2:15" outlineLevel="1">
      <c r="B241" s="4" t="str">
        <f t="shared" si="0"/>
        <v xml:space="preserve">10,1          </v>
      </c>
      <c r="C241" s="4" t="str">
        <f t="shared" si="1"/>
        <v xml:space="preserve">1,89          </v>
      </c>
      <c r="D241" s="4" t="str">
        <f t="shared" si="2"/>
        <v xml:space="preserve">7,07          </v>
      </c>
      <c r="E241" s="4" t="str">
        <f t="shared" si="3"/>
        <v xml:space="preserve">4,28          </v>
      </c>
      <c r="F241" s="4" t="str">
        <f t="shared" si="4"/>
        <v xml:space="preserve">90          </v>
      </c>
      <c r="G241" s="4" t="str">
        <f t="shared" si="5"/>
        <v xml:space="preserve">94          </v>
      </c>
      <c r="H241" s="4" t="str">
        <f t="shared" si="6"/>
        <v xml:space="preserve">100          </v>
      </c>
      <c r="I241" s="4" t="str">
        <f t="shared" si="7"/>
        <v xml:space="preserve">12,8          </v>
      </c>
      <c r="J241" s="4" t="str">
        <f t="shared" si="8"/>
        <v xml:space="preserve">52,4          </v>
      </c>
      <c r="K241" s="4" t="str">
        <f t="shared" si="9"/>
        <v xml:space="preserve">4,28          </v>
      </c>
      <c r="L241" s="4" t="str">
        <f t="shared" si="10"/>
        <v xml:space="preserve">113          </v>
      </c>
      <c r="M241" s="4" t="str">
        <f t="shared" si="11"/>
        <v xml:space="preserve">2,08          </v>
      </c>
      <c r="N241" s="4" t="str">
        <f t="shared" si="12"/>
        <v xml:space="preserve">41,6          </v>
      </c>
      <c r="O241" s="4" t="str">
        <f t="shared" si="13"/>
        <v xml:space="preserve">162          </v>
      </c>
    </row>
    <row r="242" spans="2:15" outlineLevel="1">
      <c r="B242" s="4" t="str">
        <f t="shared" si="0"/>
        <v xml:space="preserve">10,5          </v>
      </c>
      <c r="C242" s="4" t="str">
        <f t="shared" si="1"/>
        <v xml:space="preserve">1,97          </v>
      </c>
      <c r="D242" s="4" t="str">
        <f t="shared" si="2"/>
        <v xml:space="preserve">7,38          </v>
      </c>
      <c r="E242" s="4" t="str">
        <f t="shared" si="3"/>
        <v xml:space="preserve">4,47          </v>
      </c>
      <c r="F242" s="4" t="str">
        <f t="shared" si="4"/>
        <v xml:space="preserve">94          </v>
      </c>
      <c r="G242" s="4" t="str">
        <f t="shared" si="5"/>
        <v xml:space="preserve">98          </v>
      </c>
      <c r="H242" s="4" t="str">
        <f t="shared" si="6"/>
        <v xml:space="preserve">104          </v>
      </c>
      <c r="I242" s="4" t="str">
        <f t="shared" si="7"/>
        <v xml:space="preserve">13,3          </v>
      </c>
      <c r="J242" s="4" t="str">
        <f t="shared" si="8"/>
        <v xml:space="preserve">54,7          </v>
      </c>
      <c r="K242" s="4" t="str">
        <f t="shared" si="9"/>
        <v xml:space="preserve">4,47          </v>
      </c>
      <c r="L242" s="4" t="str">
        <f t="shared" si="10"/>
        <v xml:space="preserve">118          </v>
      </c>
      <c r="M242" s="4" t="str">
        <f t="shared" si="11"/>
        <v xml:space="preserve">2,17          </v>
      </c>
      <c r="N242" s="4" t="str">
        <f t="shared" si="12"/>
        <v xml:space="preserve">43,4          </v>
      </c>
      <c r="O242" s="4" t="str">
        <f t="shared" si="13"/>
        <v xml:space="preserve">169          </v>
      </c>
    </row>
    <row r="243" spans="2:15" outlineLevel="1">
      <c r="B243" s="4" t="str">
        <f t="shared" si="0"/>
        <v xml:space="preserve">10,9          </v>
      </c>
      <c r="C243" s="4" t="str">
        <f t="shared" si="1"/>
        <v xml:space="preserve">2,05          </v>
      </c>
      <c r="D243" s="4" t="str">
        <f t="shared" si="2"/>
        <v xml:space="preserve">7,69          </v>
      </c>
      <c r="E243" s="4" t="str">
        <f t="shared" si="3"/>
        <v xml:space="preserve">4,66          </v>
      </c>
      <c r="F243" s="4" t="str">
        <f t="shared" si="4"/>
        <v xml:space="preserve">98          </v>
      </c>
      <c r="G243" s="4" t="str">
        <f t="shared" si="5"/>
        <v xml:space="preserve">102          </v>
      </c>
      <c r="H243" s="4" t="str">
        <f t="shared" si="6"/>
        <v xml:space="preserve">108          </v>
      </c>
      <c r="I243" s="4" t="str">
        <f t="shared" si="7"/>
        <v xml:space="preserve">13,8          </v>
      </c>
      <c r="J243" s="4" t="str">
        <f t="shared" si="8"/>
        <v xml:space="preserve">57          </v>
      </c>
      <c r="K243" s="4" t="str">
        <f t="shared" si="9"/>
        <v xml:space="preserve">4,66          </v>
      </c>
      <c r="L243" s="4" t="str">
        <f t="shared" si="10"/>
        <v xml:space="preserve">123          </v>
      </c>
      <c r="M243" s="4" t="str">
        <f t="shared" si="11"/>
        <v xml:space="preserve">2,26          </v>
      </c>
      <c r="N243" s="4" t="str">
        <f t="shared" si="12"/>
        <v xml:space="preserve">45,2          </v>
      </c>
      <c r="O243" s="4" t="str">
        <f t="shared" si="13"/>
        <v xml:space="preserve">176          </v>
      </c>
    </row>
    <row r="244" spans="2:15" outlineLevel="1">
      <c r="B244" s="4" t="str">
        <f t="shared" si="0"/>
        <v xml:space="preserve">11,3          </v>
      </c>
      <c r="C244" s="4" t="str">
        <f t="shared" si="1"/>
        <v xml:space="preserve">2,13          </v>
      </c>
      <c r="D244" s="4" t="str">
        <f t="shared" si="2"/>
        <v xml:space="preserve">8          </v>
      </c>
      <c r="E244" s="4" t="str">
        <f t="shared" si="3"/>
        <v xml:space="preserve">4,85          </v>
      </c>
      <c r="F244" s="4" t="str">
        <f t="shared" si="4"/>
        <v xml:space="preserve">102          </v>
      </c>
      <c r="G244" s="4" t="str">
        <f t="shared" si="5"/>
        <v xml:space="preserve">106          </v>
      </c>
      <c r="H244" s="4" t="str">
        <f t="shared" si="6"/>
        <v xml:space="preserve">112          </v>
      </c>
      <c r="I244" s="4" t="str">
        <f t="shared" si="7"/>
        <v xml:space="preserve">14,3          </v>
      </c>
      <c r="J244" s="4" t="str">
        <f t="shared" si="8"/>
        <v xml:space="preserve">59,3          </v>
      </c>
      <c r="K244" s="4" t="str">
        <f t="shared" si="9"/>
        <v xml:space="preserve">4,85          </v>
      </c>
      <c r="L244" s="4" t="str">
        <f t="shared" si="10"/>
        <v xml:space="preserve">128          </v>
      </c>
      <c r="M244" s="4" t="str">
        <f t="shared" si="11"/>
        <v xml:space="preserve">2,35          </v>
      </c>
      <c r="N244" s="4" t="str">
        <f t="shared" si="12"/>
        <v xml:space="preserve">47          </v>
      </c>
      <c r="O244" s="4" t="str">
        <f t="shared" si="13"/>
        <v xml:space="preserve">183          </v>
      </c>
    </row>
    <row r="245" spans="2:15" outlineLevel="1">
      <c r="B245" s="4" t="str">
        <f t="shared" si="0"/>
        <v xml:space="preserve">11,7          </v>
      </c>
      <c r="C245" s="4" t="str">
        <f t="shared" si="1"/>
        <v xml:space="preserve">2,21          </v>
      </c>
      <c r="D245" s="4" t="str">
        <f t="shared" si="2"/>
        <v xml:space="preserve">8,31          </v>
      </c>
      <c r="E245" s="4" t="str">
        <f t="shared" si="3"/>
        <v xml:space="preserve">5,04          </v>
      </c>
      <c r="F245" s="4" t="str">
        <f t="shared" si="4"/>
        <v xml:space="preserve">106          </v>
      </c>
      <c r="G245" s="4" t="str">
        <f t="shared" si="5"/>
        <v xml:space="preserve">110          </v>
      </c>
      <c r="H245" s="4" t="str">
        <f t="shared" si="6"/>
        <v xml:space="preserve">116          </v>
      </c>
      <c r="I245" s="4" t="str">
        <f t="shared" si="7"/>
        <v xml:space="preserve">14,8          </v>
      </c>
      <c r="J245" s="4" t="str">
        <f t="shared" si="8"/>
        <v xml:space="preserve">61,6          </v>
      </c>
      <c r="K245" s="4" t="str">
        <f t="shared" si="9"/>
        <v xml:space="preserve">5,04          </v>
      </c>
      <c r="L245" s="4" t="str">
        <f t="shared" si="10"/>
        <v xml:space="preserve">133          </v>
      </c>
      <c r="M245" s="4" t="str">
        <f t="shared" si="11"/>
        <v xml:space="preserve">2,44          </v>
      </c>
      <c r="N245" s="4" t="str">
        <f t="shared" si="12"/>
        <v xml:space="preserve">48,8          </v>
      </c>
      <c r="O245" s="4" t="str">
        <f t="shared" si="13"/>
        <v xml:space="preserve">190          </v>
      </c>
    </row>
    <row r="246" spans="2:15" outlineLevel="1">
      <c r="B246" s="4" t="str">
        <f t="shared" si="0"/>
        <v xml:space="preserve">12,1          </v>
      </c>
      <c r="C246" s="4" t="str">
        <f t="shared" si="1"/>
        <v xml:space="preserve">2,29          </v>
      </c>
      <c r="D246" s="4" t="str">
        <f t="shared" si="2"/>
        <v xml:space="preserve">8,62          </v>
      </c>
      <c r="E246" s="4" t="str">
        <f t="shared" si="3"/>
        <v xml:space="preserve">5,23          </v>
      </c>
      <c r="F246" s="4" t="str">
        <f t="shared" si="4"/>
        <v xml:space="preserve">110          </v>
      </c>
      <c r="G246" s="4" t="str">
        <f t="shared" si="5"/>
        <v xml:space="preserve">114          </v>
      </c>
      <c r="H246" s="4" t="str">
        <f t="shared" si="6"/>
        <v xml:space="preserve">120          </v>
      </c>
      <c r="I246" s="4" t="str">
        <f t="shared" si="7"/>
        <v xml:space="preserve">15,3          </v>
      </c>
      <c r="J246" s="4" t="str">
        <f t="shared" si="8"/>
        <v xml:space="preserve">63,9          </v>
      </c>
      <c r="K246" s="4" t="str">
        <f t="shared" si="9"/>
        <v xml:space="preserve">5,23          </v>
      </c>
      <c r="L246" s="4" t="str">
        <f t="shared" si="10"/>
        <v xml:space="preserve">138          </v>
      </c>
      <c r="M246" s="4" t="str">
        <f t="shared" si="11"/>
        <v xml:space="preserve">2,53          </v>
      </c>
      <c r="N246" s="4" t="str">
        <f t="shared" si="12"/>
        <v xml:space="preserve">50,6          </v>
      </c>
      <c r="O246" s="4" t="str">
        <f t="shared" si="13"/>
        <v xml:space="preserve">197          </v>
      </c>
    </row>
    <row r="247" spans="2:15" outlineLevel="1">
      <c r="B247" s="4" t="str">
        <f t="shared" si="0"/>
        <v xml:space="preserve">12,5          </v>
      </c>
      <c r="C247" s="4" t="str">
        <f t="shared" si="1"/>
        <v xml:space="preserve">2,37          </v>
      </c>
      <c r="D247" s="4" t="str">
        <f t="shared" si="2"/>
        <v xml:space="preserve">8,93          </v>
      </c>
      <c r="E247" s="4" t="str">
        <f t="shared" si="3"/>
        <v xml:space="preserve">5,42          </v>
      </c>
      <c r="F247" s="4" t="str">
        <f t="shared" si="4"/>
        <v xml:space="preserve">114          </v>
      </c>
      <c r="G247" s="4" t="str">
        <f t="shared" si="5"/>
        <v xml:space="preserve">118          </v>
      </c>
      <c r="H247" s="4" t="str">
        <f t="shared" si="6"/>
        <v xml:space="preserve">124          </v>
      </c>
      <c r="I247" s="4" t="str">
        <f t="shared" si="7"/>
        <v xml:space="preserve">15,8          </v>
      </c>
      <c r="J247" s="4" t="str">
        <f t="shared" si="8"/>
        <v xml:space="preserve">66,2          </v>
      </c>
      <c r="K247" s="4" t="str">
        <f t="shared" si="9"/>
        <v xml:space="preserve">5,42          </v>
      </c>
      <c r="L247" s="4" t="str">
        <f t="shared" si="10"/>
        <v xml:space="preserve">143          </v>
      </c>
      <c r="M247" s="4" t="str">
        <f t="shared" si="11"/>
        <v xml:space="preserve">2,62          </v>
      </c>
      <c r="N247" s="4" t="str">
        <f t="shared" si="12"/>
        <v xml:space="preserve">52,4          </v>
      </c>
      <c r="O247" s="4" t="str">
        <f t="shared" si="13"/>
        <v xml:space="preserve">204          </v>
      </c>
    </row>
    <row r="248" spans="2:15" outlineLevel="1">
      <c r="B248" s="4" t="str">
        <f t="shared" si="0"/>
        <v xml:space="preserve">12,9          </v>
      </c>
      <c r="C248" s="4" t="str">
        <f t="shared" si="1"/>
        <v xml:space="preserve">2,45          </v>
      </c>
      <c r="D248" s="4" t="str">
        <f t="shared" si="2"/>
        <v xml:space="preserve">9,24          </v>
      </c>
      <c r="E248" s="4" t="str">
        <f t="shared" si="3"/>
        <v xml:space="preserve">5,61          </v>
      </c>
      <c r="F248" s="4" t="str">
        <f t="shared" si="4"/>
        <v xml:space="preserve">118          </v>
      </c>
      <c r="G248" s="4" t="str">
        <f t="shared" si="5"/>
        <v xml:space="preserve">122          </v>
      </c>
      <c r="H248" s="4" t="str">
        <f t="shared" si="6"/>
        <v xml:space="preserve">128          </v>
      </c>
      <c r="I248" s="4" t="str">
        <f t="shared" si="7"/>
        <v xml:space="preserve">16,3          </v>
      </c>
      <c r="J248" s="4" t="str">
        <f t="shared" si="8"/>
        <v xml:space="preserve">68,5          </v>
      </c>
      <c r="K248" s="4" t="str">
        <f t="shared" si="9"/>
        <v xml:space="preserve">5,61          </v>
      </c>
      <c r="L248" s="4" t="str">
        <f t="shared" si="10"/>
        <v xml:space="preserve">148          </v>
      </c>
      <c r="M248" s="4" t="str">
        <f t="shared" si="11"/>
        <v xml:space="preserve">2,71          </v>
      </c>
      <c r="N248" s="4" t="str">
        <f t="shared" si="12"/>
        <v xml:space="preserve">54,2          </v>
      </c>
      <c r="O248" s="4" t="str">
        <f t="shared" si="13"/>
        <v xml:space="preserve">211          </v>
      </c>
    </row>
    <row r="249" spans="2:15" outlineLevel="1">
      <c r="B249" s="4" t="str">
        <f t="shared" si="0"/>
        <v xml:space="preserve">13,3          </v>
      </c>
      <c r="C249" s="4" t="str">
        <f t="shared" si="1"/>
        <v xml:space="preserve">2,53          </v>
      </c>
      <c r="D249" s="4" t="str">
        <f t="shared" si="2"/>
        <v xml:space="preserve">9,55          </v>
      </c>
      <c r="E249" s="4" t="str">
        <f t="shared" si="3"/>
        <v xml:space="preserve">5,8          </v>
      </c>
      <c r="F249" s="4" t="str">
        <f t="shared" si="4"/>
        <v xml:space="preserve">122          </v>
      </c>
      <c r="G249" s="4" t="str">
        <f t="shared" si="5"/>
        <v xml:space="preserve">126          </v>
      </c>
      <c r="H249" s="4" t="str">
        <f t="shared" si="6"/>
        <v xml:space="preserve">132          </v>
      </c>
      <c r="I249" s="4" t="str">
        <f t="shared" si="7"/>
        <v xml:space="preserve">16,8          </v>
      </c>
      <c r="J249" s="4" t="str">
        <f t="shared" si="8"/>
        <v xml:space="preserve">70,8          </v>
      </c>
      <c r="K249" s="4" t="str">
        <f t="shared" si="9"/>
        <v xml:space="preserve">5,8          </v>
      </c>
      <c r="L249" s="4" t="str">
        <f t="shared" si="10"/>
        <v xml:space="preserve">153          </v>
      </c>
      <c r="M249" s="4" t="str">
        <f t="shared" si="11"/>
        <v xml:space="preserve">2,8          </v>
      </c>
      <c r="N249" s="4" t="str">
        <f t="shared" si="12"/>
        <v xml:space="preserve">56          </v>
      </c>
      <c r="O249" s="4" t="str">
        <f t="shared" si="13"/>
        <v xml:space="preserve">218          </v>
      </c>
    </row>
    <row r="250" spans="2:15" outlineLevel="1">
      <c r="B250" s="4" t="str">
        <f t="shared" si="0"/>
        <v xml:space="preserve">13,7          </v>
      </c>
      <c r="C250" s="4" t="str">
        <f t="shared" si="1"/>
        <v xml:space="preserve">2,61          </v>
      </c>
      <c r="D250" s="4" t="str">
        <f t="shared" si="2"/>
        <v xml:space="preserve">9,86          </v>
      </c>
      <c r="E250" s="4" t="str">
        <f t="shared" si="3"/>
        <v xml:space="preserve">5,99          </v>
      </c>
      <c r="F250" s="4" t="str">
        <f t="shared" si="4"/>
        <v xml:space="preserve">126          </v>
      </c>
      <c r="G250" s="4" t="str">
        <f t="shared" si="5"/>
        <v xml:space="preserve">130          </v>
      </c>
      <c r="H250" s="4" t="str">
        <f t="shared" si="6"/>
        <v xml:space="preserve">136          </v>
      </c>
      <c r="I250" s="4" t="str">
        <f t="shared" si="7"/>
        <v xml:space="preserve">17,3          </v>
      </c>
      <c r="J250" s="4" t="str">
        <f t="shared" si="8"/>
        <v xml:space="preserve">73,1          </v>
      </c>
      <c r="K250" s="4" t="str">
        <f t="shared" si="9"/>
        <v xml:space="preserve">5,99          </v>
      </c>
      <c r="L250" s="4" t="str">
        <f t="shared" si="10"/>
        <v xml:space="preserve">158          </v>
      </c>
      <c r="M250" s="4" t="str">
        <f t="shared" si="11"/>
        <v xml:space="preserve">2,89          </v>
      </c>
      <c r="N250" s="4" t="str">
        <f t="shared" si="12"/>
        <v xml:space="preserve">57,8          </v>
      </c>
      <c r="O250" s="4" t="str">
        <f t="shared" si="13"/>
        <v xml:space="preserve">225          </v>
      </c>
    </row>
    <row r="251" spans="2:15" outlineLevel="1">
      <c r="B251" s="4" t="str">
        <f t="shared" ref="B251:B282" si="14">IF($B$4, $B46, $B45 / $B$10 &amp; REPT( " ", $B$7 ))</f>
        <v xml:space="preserve">14,1          </v>
      </c>
      <c r="C251" s="4" t="str">
        <f t="shared" ref="C251:C282" si="15">IF($C$4, $C46, $C45 / $C$10 &amp; REPT( " ", $C$7 ))</f>
        <v xml:space="preserve">2,69          </v>
      </c>
      <c r="D251" s="4" t="str">
        <f t="shared" ref="D251:D282" si="16">IF($D$4, $D46, $D45 / $D$10 &amp; REPT( " ", $D$7 ))</f>
        <v xml:space="preserve">10,17          </v>
      </c>
      <c r="E251" s="4" t="str">
        <f t="shared" ref="E251:E282" si="17">IF($E$4, $E46, $E45 / $E$10 &amp; REPT( " ", $E$7 ))</f>
        <v xml:space="preserve">6,18          </v>
      </c>
      <c r="F251" s="4" t="str">
        <f t="shared" ref="F251:F282" si="18">IF($F$4, $F46, $F45 / $F$10 &amp; REPT( " ", $F$7 ))</f>
        <v xml:space="preserve">130          </v>
      </c>
      <c r="G251" s="4" t="str">
        <f t="shared" ref="G251:G282" si="19">IF($G$4, $G46, $G45 / $G$10 &amp; REPT( " ", $G$7 ))</f>
        <v xml:space="preserve">134          </v>
      </c>
      <c r="H251" s="4" t="str">
        <f t="shared" ref="H251:H282" si="20">IF($H$4, $H46, $H45 / $H$10 &amp; REPT( " ", $H$7 ))</f>
        <v xml:space="preserve">140          </v>
      </c>
      <c r="I251" s="4" t="str">
        <f t="shared" ref="I251:I282" si="21">IF($I$4, $I46, $I45 / $I$10 &amp; REPT( " ", $I$7 ))</f>
        <v xml:space="preserve">17,8          </v>
      </c>
      <c r="J251" s="4" t="str">
        <f t="shared" ref="J251:J282" si="22">IF($J$4, $J46, $J45 / $J$10 &amp; REPT( " ", $J$7 ))</f>
        <v xml:space="preserve">75,4          </v>
      </c>
      <c r="K251" s="4" t="str">
        <f t="shared" ref="K251:K282" si="23">IF($K$4, $K46, $K45 / $K$10 &amp; REPT( " ", $K$7 ))</f>
        <v xml:space="preserve">6,18          </v>
      </c>
      <c r="L251" s="4" t="str">
        <f t="shared" ref="L251:L282" si="24">IF($L$4, $L46, $L45 / $L$10 &amp; REPT( " ", $L$7 ))</f>
        <v xml:space="preserve">163          </v>
      </c>
      <c r="M251" s="4" t="str">
        <f t="shared" ref="M251:M282" si="25">IF($M$4, $M46, $M45 / $M$10 &amp; REPT( " ", $M$7 ))</f>
        <v xml:space="preserve">2,98          </v>
      </c>
      <c r="N251" s="4" t="str">
        <f t="shared" ref="N251:N282" si="26">IF($N$4, $N46, $N45 / $N$10 &amp; REPT( " ", $N$7 ))</f>
        <v xml:space="preserve">59,6          </v>
      </c>
      <c r="O251" s="4" t="str">
        <f t="shared" ref="O251:O282" si="27">IF($O$4, $O46, $O45 / $O$10 &amp; REPT( " ", $O$7 ))</f>
        <v xml:space="preserve">232          </v>
      </c>
    </row>
    <row r="252" spans="2:15" outlineLevel="1">
      <c r="B252" s="4" t="str">
        <f t="shared" si="14"/>
        <v xml:space="preserve">14,5          </v>
      </c>
      <c r="C252" s="4" t="str">
        <f t="shared" si="15"/>
        <v xml:space="preserve">2,77          </v>
      </c>
      <c r="D252" s="4" t="str">
        <f t="shared" si="16"/>
        <v xml:space="preserve">10,48          </v>
      </c>
      <c r="E252" s="4" t="str">
        <f t="shared" si="17"/>
        <v xml:space="preserve">6,37          </v>
      </c>
      <c r="F252" s="4" t="str">
        <f t="shared" si="18"/>
        <v xml:space="preserve">134          </v>
      </c>
      <c r="G252" s="4" t="str">
        <f t="shared" si="19"/>
        <v xml:space="preserve">138          </v>
      </c>
      <c r="H252" s="4" t="str">
        <f t="shared" si="20"/>
        <v xml:space="preserve">144          </v>
      </c>
      <c r="I252" s="4" t="str">
        <f t="shared" si="21"/>
        <v xml:space="preserve">18,3          </v>
      </c>
      <c r="J252" s="4" t="str">
        <f t="shared" si="22"/>
        <v xml:space="preserve">77,7          </v>
      </c>
      <c r="K252" s="4" t="str">
        <f t="shared" si="23"/>
        <v xml:space="preserve">6,37          </v>
      </c>
      <c r="L252" s="4" t="str">
        <f t="shared" si="24"/>
        <v xml:space="preserve">168          </v>
      </c>
      <c r="M252" s="4" t="str">
        <f t="shared" si="25"/>
        <v xml:space="preserve">3,07          </v>
      </c>
      <c r="N252" s="4" t="str">
        <f t="shared" si="26"/>
        <v xml:space="preserve">61,4          </v>
      </c>
      <c r="O252" s="4" t="str">
        <f t="shared" si="27"/>
        <v xml:space="preserve">239          </v>
      </c>
    </row>
    <row r="253" spans="2:15" outlineLevel="1">
      <c r="B253" s="4" t="str">
        <f t="shared" si="14"/>
        <v xml:space="preserve">14,9          </v>
      </c>
      <c r="C253" s="4" t="str">
        <f t="shared" si="15"/>
        <v xml:space="preserve">2,85          </v>
      </c>
      <c r="D253" s="4" t="str">
        <f t="shared" si="16"/>
        <v xml:space="preserve">10,79          </v>
      </c>
      <c r="E253" s="4" t="str">
        <f t="shared" si="17"/>
        <v xml:space="preserve">6,56          </v>
      </c>
      <c r="F253" s="4" t="str">
        <f t="shared" si="18"/>
        <v xml:space="preserve">138          </v>
      </c>
      <c r="G253" s="4" t="str">
        <f t="shared" si="19"/>
        <v xml:space="preserve">142          </v>
      </c>
      <c r="H253" s="4" t="str">
        <f t="shared" si="20"/>
        <v xml:space="preserve">148          </v>
      </c>
      <c r="I253" s="4" t="str">
        <f t="shared" si="21"/>
        <v xml:space="preserve">18,8          </v>
      </c>
      <c r="J253" s="4" t="str">
        <f t="shared" si="22"/>
        <v xml:space="preserve">80          </v>
      </c>
      <c r="K253" s="4" t="str">
        <f t="shared" si="23"/>
        <v xml:space="preserve">6,56          </v>
      </c>
      <c r="L253" s="4" t="str">
        <f t="shared" si="24"/>
        <v xml:space="preserve">173          </v>
      </c>
      <c r="M253" s="4" t="str">
        <f t="shared" si="25"/>
        <v xml:space="preserve">3,16          </v>
      </c>
      <c r="N253" s="4" t="str">
        <f t="shared" si="26"/>
        <v xml:space="preserve">63,2          </v>
      </c>
      <c r="O253" s="4" t="str">
        <f t="shared" si="27"/>
        <v xml:space="preserve">246          </v>
      </c>
    </row>
    <row r="254" spans="2:15" outlineLevel="1">
      <c r="B254" s="4" t="str">
        <f t="shared" si="14"/>
        <v xml:space="preserve">15,3          </v>
      </c>
      <c r="C254" s="4" t="str">
        <f t="shared" si="15"/>
        <v xml:space="preserve">2,93          </v>
      </c>
      <c r="D254" s="4" t="str">
        <f t="shared" si="16"/>
        <v xml:space="preserve">11,1          </v>
      </c>
      <c r="E254" s="4" t="str">
        <f t="shared" si="17"/>
        <v xml:space="preserve">6,75          </v>
      </c>
      <c r="F254" s="4" t="str">
        <f t="shared" si="18"/>
        <v xml:space="preserve">142          </v>
      </c>
      <c r="G254" s="4" t="str">
        <f t="shared" si="19"/>
        <v xml:space="preserve">146          </v>
      </c>
      <c r="H254" s="4" t="str">
        <f t="shared" si="20"/>
        <v xml:space="preserve">152          </v>
      </c>
      <c r="I254" s="4" t="str">
        <f t="shared" si="21"/>
        <v xml:space="preserve">19,3          </v>
      </c>
      <c r="J254" s="4" t="str">
        <f t="shared" si="22"/>
        <v xml:space="preserve">82,3          </v>
      </c>
      <c r="K254" s="4" t="str">
        <f t="shared" si="23"/>
        <v xml:space="preserve">6,75          </v>
      </c>
      <c r="L254" s="4" t="str">
        <f t="shared" si="24"/>
        <v xml:space="preserve">178          </v>
      </c>
      <c r="M254" s="4" t="str">
        <f t="shared" si="25"/>
        <v xml:space="preserve">3,25          </v>
      </c>
      <c r="N254" s="4" t="str">
        <f t="shared" si="26"/>
        <v xml:space="preserve">65          </v>
      </c>
      <c r="O254" s="4" t="str">
        <f t="shared" si="27"/>
        <v xml:space="preserve">253          </v>
      </c>
    </row>
    <row r="255" spans="2:15" outlineLevel="1">
      <c r="B255" s="4" t="str">
        <f t="shared" si="14"/>
        <v xml:space="preserve">15,7          </v>
      </c>
      <c r="C255" s="4" t="str">
        <f t="shared" si="15"/>
        <v xml:space="preserve">3,01          </v>
      </c>
      <c r="D255" s="4" t="str">
        <f t="shared" si="16"/>
        <v xml:space="preserve">11,41          </v>
      </c>
      <c r="E255" s="4" t="str">
        <f t="shared" si="17"/>
        <v xml:space="preserve">6,94          </v>
      </c>
      <c r="F255" s="4" t="str">
        <f t="shared" si="18"/>
        <v xml:space="preserve">146          </v>
      </c>
      <c r="G255" s="4" t="str">
        <f t="shared" si="19"/>
        <v xml:space="preserve">150          </v>
      </c>
      <c r="H255" s="4" t="str">
        <f t="shared" si="20"/>
        <v xml:space="preserve">156          </v>
      </c>
      <c r="I255" s="4" t="str">
        <f t="shared" si="21"/>
        <v xml:space="preserve">19,8          </v>
      </c>
      <c r="J255" s="4" t="str">
        <f t="shared" si="22"/>
        <v xml:space="preserve">84,6          </v>
      </c>
      <c r="K255" s="4" t="str">
        <f t="shared" si="23"/>
        <v xml:space="preserve">6,94          </v>
      </c>
      <c r="L255" s="4" t="str">
        <f t="shared" si="24"/>
        <v xml:space="preserve">183          </v>
      </c>
      <c r="M255" s="4" t="str">
        <f t="shared" si="25"/>
        <v xml:space="preserve">3,34          </v>
      </c>
      <c r="N255" s="4" t="str">
        <f t="shared" si="26"/>
        <v xml:space="preserve">66,8          </v>
      </c>
      <c r="O255" s="4" t="str">
        <f t="shared" si="27"/>
        <v xml:space="preserve">260          </v>
      </c>
    </row>
    <row r="256" spans="2:15" outlineLevel="1">
      <c r="B256" s="4" t="str">
        <f t="shared" si="14"/>
        <v xml:space="preserve">16,1          </v>
      </c>
      <c r="C256" s="4" t="str">
        <f t="shared" si="15"/>
        <v xml:space="preserve">3,09          </v>
      </c>
      <c r="D256" s="4" t="str">
        <f t="shared" si="16"/>
        <v xml:space="preserve">11,72          </v>
      </c>
      <c r="E256" s="4" t="str">
        <f t="shared" si="17"/>
        <v xml:space="preserve">7,13          </v>
      </c>
      <c r="F256" s="4" t="str">
        <f t="shared" si="18"/>
        <v xml:space="preserve">150          </v>
      </c>
      <c r="G256" s="4" t="str">
        <f t="shared" si="19"/>
        <v xml:space="preserve">154          </v>
      </c>
      <c r="H256" s="4" t="str">
        <f t="shared" si="20"/>
        <v xml:space="preserve">160          </v>
      </c>
      <c r="I256" s="4" t="str">
        <f t="shared" si="21"/>
        <v xml:space="preserve">20,3          </v>
      </c>
      <c r="J256" s="4" t="str">
        <f t="shared" si="22"/>
        <v xml:space="preserve">86,9          </v>
      </c>
      <c r="K256" s="4" t="str">
        <f t="shared" si="23"/>
        <v xml:space="preserve">7,13          </v>
      </c>
      <c r="L256" s="4" t="str">
        <f t="shared" si="24"/>
        <v xml:space="preserve">188          </v>
      </c>
      <c r="M256" s="4" t="str">
        <f t="shared" si="25"/>
        <v xml:space="preserve">3,43          </v>
      </c>
      <c r="N256" s="4" t="str">
        <f t="shared" si="26"/>
        <v xml:space="preserve">68,6          </v>
      </c>
      <c r="O256" s="4" t="str">
        <f t="shared" si="27"/>
        <v xml:space="preserve">267          </v>
      </c>
    </row>
    <row r="257" spans="2:15" outlineLevel="1">
      <c r="B257" s="4" t="str">
        <f t="shared" si="14"/>
        <v xml:space="preserve">16,5          </v>
      </c>
      <c r="C257" s="4" t="str">
        <f t="shared" si="15"/>
        <v xml:space="preserve">3,17          </v>
      </c>
      <c r="D257" s="4" t="str">
        <f t="shared" si="16"/>
        <v xml:space="preserve">12,03          </v>
      </c>
      <c r="E257" s="4" t="str">
        <f t="shared" si="17"/>
        <v xml:space="preserve">7,32          </v>
      </c>
      <c r="F257" s="4" t="str">
        <f t="shared" si="18"/>
        <v xml:space="preserve">154          </v>
      </c>
      <c r="G257" s="4" t="str">
        <f t="shared" si="19"/>
        <v xml:space="preserve">158          </v>
      </c>
      <c r="H257" s="4" t="str">
        <f t="shared" si="20"/>
        <v xml:space="preserve">164          </v>
      </c>
      <c r="I257" s="4" t="str">
        <f t="shared" si="21"/>
        <v xml:space="preserve">20,8          </v>
      </c>
      <c r="J257" s="4" t="str">
        <f t="shared" si="22"/>
        <v xml:space="preserve">89,2          </v>
      </c>
      <c r="K257" s="4" t="str">
        <f t="shared" si="23"/>
        <v xml:space="preserve">7,32          </v>
      </c>
      <c r="L257" s="4" t="str">
        <f t="shared" si="24"/>
        <v xml:space="preserve">193          </v>
      </c>
      <c r="M257" s="4" t="str">
        <f t="shared" si="25"/>
        <v xml:space="preserve">3,52          </v>
      </c>
      <c r="N257" s="4" t="str">
        <f t="shared" si="26"/>
        <v xml:space="preserve">70,4          </v>
      </c>
      <c r="O257" s="4" t="str">
        <f t="shared" si="27"/>
        <v xml:space="preserve">274          </v>
      </c>
    </row>
    <row r="258" spans="2:15" outlineLevel="1">
      <c r="B258" s="4" t="str">
        <f t="shared" si="14"/>
        <v xml:space="preserve">16,9          </v>
      </c>
      <c r="C258" s="4" t="str">
        <f t="shared" si="15"/>
        <v xml:space="preserve">3,25          </v>
      </c>
      <c r="D258" s="4" t="str">
        <f t="shared" si="16"/>
        <v xml:space="preserve">12,34          </v>
      </c>
      <c r="E258" s="4" t="str">
        <f t="shared" si="17"/>
        <v xml:space="preserve">7,51          </v>
      </c>
      <c r="F258" s="4" t="str">
        <f t="shared" si="18"/>
        <v xml:space="preserve">158          </v>
      </c>
      <c r="G258" s="4" t="str">
        <f t="shared" si="19"/>
        <v xml:space="preserve">162          </v>
      </c>
      <c r="H258" s="4" t="str">
        <f t="shared" si="20"/>
        <v xml:space="preserve">168          </v>
      </c>
      <c r="I258" s="4" t="str">
        <f t="shared" si="21"/>
        <v xml:space="preserve">21,3          </v>
      </c>
      <c r="J258" s="4" t="str">
        <f t="shared" si="22"/>
        <v xml:space="preserve">91,5          </v>
      </c>
      <c r="K258" s="4" t="str">
        <f t="shared" si="23"/>
        <v xml:space="preserve">7,51          </v>
      </c>
      <c r="L258" s="4" t="str">
        <f t="shared" si="24"/>
        <v xml:space="preserve">198          </v>
      </c>
      <c r="M258" s="4" t="str">
        <f t="shared" si="25"/>
        <v xml:space="preserve">3,61          </v>
      </c>
      <c r="N258" s="4" t="str">
        <f t="shared" si="26"/>
        <v xml:space="preserve">72,2          </v>
      </c>
      <c r="O258" s="4" t="str">
        <f t="shared" si="27"/>
        <v xml:space="preserve">281          </v>
      </c>
    </row>
    <row r="259" spans="2:15" outlineLevel="1">
      <c r="B259" s="4" t="str">
        <f t="shared" si="14"/>
        <v xml:space="preserve">17,3          </v>
      </c>
      <c r="C259" s="4" t="str">
        <f t="shared" si="15"/>
        <v xml:space="preserve">3,33          </v>
      </c>
      <c r="D259" s="4" t="str">
        <f t="shared" si="16"/>
        <v xml:space="preserve">12,65          </v>
      </c>
      <c r="E259" s="4" t="str">
        <f t="shared" si="17"/>
        <v xml:space="preserve">7,7          </v>
      </c>
      <c r="F259" s="4" t="str">
        <f t="shared" si="18"/>
        <v xml:space="preserve">162          </v>
      </c>
      <c r="G259" s="4" t="str">
        <f t="shared" si="19"/>
        <v xml:space="preserve">166          </v>
      </c>
      <c r="H259" s="4" t="str">
        <f t="shared" si="20"/>
        <v xml:space="preserve">172          </v>
      </c>
      <c r="I259" s="4" t="str">
        <f t="shared" si="21"/>
        <v xml:space="preserve">21,8          </v>
      </c>
      <c r="J259" s="4" t="str">
        <f t="shared" si="22"/>
        <v xml:space="preserve">93,8          </v>
      </c>
      <c r="K259" s="4" t="str">
        <f t="shared" si="23"/>
        <v xml:space="preserve">7,7          </v>
      </c>
      <c r="L259" s="4" t="str">
        <f t="shared" si="24"/>
        <v xml:space="preserve">203          </v>
      </c>
      <c r="M259" s="4" t="str">
        <f t="shared" si="25"/>
        <v xml:space="preserve">3,7          </v>
      </c>
      <c r="N259" s="4" t="str">
        <f t="shared" si="26"/>
        <v xml:space="preserve">74          </v>
      </c>
      <c r="O259" s="4" t="str">
        <f t="shared" si="27"/>
        <v xml:space="preserve">288          </v>
      </c>
    </row>
    <row r="260" spans="2:15" outlineLevel="1">
      <c r="B260" s="4" t="str">
        <f t="shared" si="14"/>
        <v xml:space="preserve">17,7          </v>
      </c>
      <c r="C260" s="4" t="str">
        <f t="shared" si="15"/>
        <v xml:space="preserve">3,41          </v>
      </c>
      <c r="D260" s="4" t="str">
        <f t="shared" si="16"/>
        <v xml:space="preserve">12,96          </v>
      </c>
      <c r="E260" s="4" t="str">
        <f t="shared" si="17"/>
        <v xml:space="preserve">7,89          </v>
      </c>
      <c r="F260" s="4" t="str">
        <f t="shared" si="18"/>
        <v xml:space="preserve">166          </v>
      </c>
      <c r="G260" s="4" t="str">
        <f t="shared" si="19"/>
        <v xml:space="preserve">170          </v>
      </c>
      <c r="H260" s="4" t="str">
        <f t="shared" si="20"/>
        <v xml:space="preserve">176          </v>
      </c>
      <c r="I260" s="4" t="str">
        <f t="shared" si="21"/>
        <v xml:space="preserve">22,3          </v>
      </c>
      <c r="J260" s="4" t="str">
        <f t="shared" si="22"/>
        <v xml:space="preserve">96,1          </v>
      </c>
      <c r="K260" s="4" t="str">
        <f t="shared" si="23"/>
        <v xml:space="preserve">7,89          </v>
      </c>
      <c r="L260" s="4" t="str">
        <f t="shared" si="24"/>
        <v xml:space="preserve">208          </v>
      </c>
      <c r="M260" s="4" t="str">
        <f t="shared" si="25"/>
        <v xml:space="preserve">3,79          </v>
      </c>
      <c r="N260" s="4" t="str">
        <f t="shared" si="26"/>
        <v xml:space="preserve">75,8          </v>
      </c>
      <c r="O260" s="4" t="str">
        <f t="shared" si="27"/>
        <v xml:space="preserve">295          </v>
      </c>
    </row>
    <row r="261" spans="2:15" outlineLevel="1">
      <c r="B261" s="4" t="str">
        <f t="shared" si="14"/>
        <v xml:space="preserve">18,1          </v>
      </c>
      <c r="C261" s="4" t="str">
        <f t="shared" si="15"/>
        <v xml:space="preserve">3,49          </v>
      </c>
      <c r="D261" s="4" t="str">
        <f t="shared" si="16"/>
        <v xml:space="preserve">13,27          </v>
      </c>
      <c r="E261" s="4" t="str">
        <f t="shared" si="17"/>
        <v xml:space="preserve">8,08          </v>
      </c>
      <c r="F261" s="4" t="str">
        <f t="shared" si="18"/>
        <v xml:space="preserve">170          </v>
      </c>
      <c r="G261" s="4" t="str">
        <f t="shared" si="19"/>
        <v xml:space="preserve">174          </v>
      </c>
      <c r="H261" s="4" t="str">
        <f t="shared" si="20"/>
        <v xml:space="preserve">180          </v>
      </c>
      <c r="I261" s="4" t="str">
        <f t="shared" si="21"/>
        <v xml:space="preserve">22,8          </v>
      </c>
      <c r="J261" s="4" t="str">
        <f t="shared" si="22"/>
        <v xml:space="preserve">98,4          </v>
      </c>
      <c r="K261" s="4" t="str">
        <f t="shared" si="23"/>
        <v xml:space="preserve">8,08          </v>
      </c>
      <c r="L261" s="4" t="str">
        <f t="shared" si="24"/>
        <v xml:space="preserve">213          </v>
      </c>
      <c r="M261" s="4" t="str">
        <f t="shared" si="25"/>
        <v xml:space="preserve">3,88          </v>
      </c>
      <c r="N261" s="4" t="str">
        <f t="shared" si="26"/>
        <v xml:space="preserve">77,6          </v>
      </c>
      <c r="O261" s="4" t="str">
        <f t="shared" si="27"/>
        <v xml:space="preserve">302          </v>
      </c>
    </row>
    <row r="262" spans="2:15" outlineLevel="1">
      <c r="B262" s="4" t="str">
        <f t="shared" si="14"/>
        <v xml:space="preserve">18,5          </v>
      </c>
      <c r="C262" s="4" t="str">
        <f t="shared" si="15"/>
        <v xml:space="preserve">3,57          </v>
      </c>
      <c r="D262" s="4" t="str">
        <f t="shared" si="16"/>
        <v xml:space="preserve">13,58          </v>
      </c>
      <c r="E262" s="4" t="str">
        <f t="shared" si="17"/>
        <v xml:space="preserve">8,27          </v>
      </c>
      <c r="F262" s="4" t="str">
        <f t="shared" si="18"/>
        <v xml:space="preserve">174          </v>
      </c>
      <c r="G262" s="4" t="str">
        <f t="shared" si="19"/>
        <v xml:space="preserve">178          </v>
      </c>
      <c r="H262" s="4" t="str">
        <f t="shared" si="20"/>
        <v xml:space="preserve">184          </v>
      </c>
      <c r="I262" s="4" t="str">
        <f t="shared" si="21"/>
        <v xml:space="preserve">23,3          </v>
      </c>
      <c r="J262" s="4" t="str">
        <f t="shared" si="22"/>
        <v xml:space="preserve">100,7          </v>
      </c>
      <c r="K262" s="4" t="str">
        <f t="shared" si="23"/>
        <v xml:space="preserve">8,27          </v>
      </c>
      <c r="L262" s="4" t="str">
        <f t="shared" si="24"/>
        <v xml:space="preserve">218          </v>
      </c>
      <c r="M262" s="4" t="str">
        <f t="shared" si="25"/>
        <v xml:space="preserve">3,97          </v>
      </c>
      <c r="N262" s="4" t="str">
        <f t="shared" si="26"/>
        <v xml:space="preserve">79,4          </v>
      </c>
      <c r="O262" s="4" t="str">
        <f t="shared" si="27"/>
        <v xml:space="preserve">309          </v>
      </c>
    </row>
    <row r="263" spans="2:15" outlineLevel="1">
      <c r="B263" s="4" t="str">
        <f t="shared" si="14"/>
        <v xml:space="preserve">18,9          </v>
      </c>
      <c r="C263" s="4" t="str">
        <f t="shared" si="15"/>
        <v xml:space="preserve">3,65          </v>
      </c>
      <c r="D263" s="4" t="str">
        <f t="shared" si="16"/>
        <v xml:space="preserve">13,89          </v>
      </c>
      <c r="E263" s="4" t="str">
        <f t="shared" si="17"/>
        <v xml:space="preserve">8,46          </v>
      </c>
      <c r="F263" s="4" t="str">
        <f t="shared" si="18"/>
        <v xml:space="preserve">178          </v>
      </c>
      <c r="G263" s="4" t="str">
        <f t="shared" si="19"/>
        <v xml:space="preserve">182          </v>
      </c>
      <c r="H263" s="4" t="str">
        <f t="shared" si="20"/>
        <v xml:space="preserve">188          </v>
      </c>
      <c r="I263" s="4" t="str">
        <f t="shared" si="21"/>
        <v xml:space="preserve">23,8          </v>
      </c>
      <c r="J263" s="4" t="str">
        <f t="shared" si="22"/>
        <v xml:space="preserve">103          </v>
      </c>
      <c r="K263" s="4" t="str">
        <f t="shared" si="23"/>
        <v xml:space="preserve">8,46          </v>
      </c>
      <c r="L263" s="4" t="str">
        <f t="shared" si="24"/>
        <v xml:space="preserve">223          </v>
      </c>
      <c r="M263" s="4" t="str">
        <f t="shared" si="25"/>
        <v xml:space="preserve">4,06          </v>
      </c>
      <c r="N263" s="4" t="str">
        <f t="shared" si="26"/>
        <v xml:space="preserve">81,2          </v>
      </c>
      <c r="O263" s="4" t="str">
        <f t="shared" si="27"/>
        <v xml:space="preserve">316          </v>
      </c>
    </row>
    <row r="264" spans="2:15" outlineLevel="1">
      <c r="B264" s="4" t="str">
        <f t="shared" si="14"/>
        <v xml:space="preserve">19,3          </v>
      </c>
      <c r="C264" s="4" t="str">
        <f t="shared" si="15"/>
        <v xml:space="preserve">3,73          </v>
      </c>
      <c r="D264" s="4" t="str">
        <f t="shared" si="16"/>
        <v xml:space="preserve">14,2          </v>
      </c>
      <c r="E264" s="4" t="str">
        <f t="shared" si="17"/>
        <v xml:space="preserve">8,65          </v>
      </c>
      <c r="F264" s="4" t="str">
        <f t="shared" si="18"/>
        <v xml:space="preserve">182          </v>
      </c>
      <c r="G264" s="4" t="str">
        <f t="shared" si="19"/>
        <v xml:space="preserve">186          </v>
      </c>
      <c r="H264" s="4" t="str">
        <f t="shared" si="20"/>
        <v xml:space="preserve">192          </v>
      </c>
      <c r="I264" s="4" t="str">
        <f t="shared" si="21"/>
        <v xml:space="preserve">24,3          </v>
      </c>
      <c r="J264" s="4" t="str">
        <f t="shared" si="22"/>
        <v xml:space="preserve">105,3          </v>
      </c>
      <c r="K264" s="4" t="str">
        <f t="shared" si="23"/>
        <v xml:space="preserve">8,65          </v>
      </c>
      <c r="L264" s="4" t="str">
        <f t="shared" si="24"/>
        <v xml:space="preserve">228          </v>
      </c>
      <c r="M264" s="4" t="str">
        <f t="shared" si="25"/>
        <v xml:space="preserve">4,15          </v>
      </c>
      <c r="N264" s="4" t="str">
        <f t="shared" si="26"/>
        <v xml:space="preserve">83          </v>
      </c>
      <c r="O264" s="4" t="str">
        <f t="shared" si="27"/>
        <v xml:space="preserve">323          </v>
      </c>
    </row>
    <row r="265" spans="2:15" outlineLevel="1">
      <c r="B265" s="4" t="str">
        <f t="shared" si="14"/>
        <v xml:space="preserve">19,7          </v>
      </c>
      <c r="C265" s="4" t="str">
        <f t="shared" si="15"/>
        <v xml:space="preserve">3,81          </v>
      </c>
      <c r="D265" s="4" t="str">
        <f t="shared" si="16"/>
        <v xml:space="preserve">14,51          </v>
      </c>
      <c r="E265" s="4" t="str">
        <f t="shared" si="17"/>
        <v xml:space="preserve">8,84          </v>
      </c>
      <c r="F265" s="4" t="str">
        <f t="shared" si="18"/>
        <v xml:space="preserve">186          </v>
      </c>
      <c r="G265" s="4" t="str">
        <f t="shared" si="19"/>
        <v xml:space="preserve">190          </v>
      </c>
      <c r="H265" s="4" t="str">
        <f t="shared" si="20"/>
        <v xml:space="preserve">196          </v>
      </c>
      <c r="I265" s="4" t="str">
        <f t="shared" si="21"/>
        <v xml:space="preserve">24,8          </v>
      </c>
      <c r="J265" s="4" t="str">
        <f t="shared" si="22"/>
        <v xml:space="preserve">107,6          </v>
      </c>
      <c r="K265" s="4" t="str">
        <f t="shared" si="23"/>
        <v xml:space="preserve">8,84          </v>
      </c>
      <c r="L265" s="4" t="str">
        <f t="shared" si="24"/>
        <v xml:space="preserve">233          </v>
      </c>
      <c r="M265" s="4" t="str">
        <f t="shared" si="25"/>
        <v xml:space="preserve">4,24          </v>
      </c>
      <c r="N265" s="4" t="str">
        <f t="shared" si="26"/>
        <v xml:space="preserve">84,8          </v>
      </c>
      <c r="O265" s="4" t="str">
        <f t="shared" si="27"/>
        <v xml:space="preserve">330          </v>
      </c>
    </row>
    <row r="266" spans="2:15" outlineLevel="1">
      <c r="B266" s="4" t="str">
        <f t="shared" si="14"/>
        <v xml:space="preserve">20,1          </v>
      </c>
      <c r="C266" s="4" t="str">
        <f t="shared" si="15"/>
        <v xml:space="preserve">3,89          </v>
      </c>
      <c r="D266" s="4" t="str">
        <f t="shared" si="16"/>
        <v xml:space="preserve">14,82          </v>
      </c>
      <c r="E266" s="4" t="str">
        <f t="shared" si="17"/>
        <v xml:space="preserve">9,03          </v>
      </c>
      <c r="F266" s="4" t="str">
        <f t="shared" si="18"/>
        <v xml:space="preserve">190          </v>
      </c>
      <c r="G266" s="4" t="str">
        <f t="shared" si="19"/>
        <v xml:space="preserve">194          </v>
      </c>
      <c r="H266" s="4" t="str">
        <f t="shared" si="20"/>
        <v xml:space="preserve">200          </v>
      </c>
      <c r="I266" s="4" t="str">
        <f t="shared" si="21"/>
        <v xml:space="preserve">25,3          </v>
      </c>
      <c r="J266" s="4" t="str">
        <f t="shared" si="22"/>
        <v xml:space="preserve">109,9          </v>
      </c>
      <c r="K266" s="4" t="str">
        <f t="shared" si="23"/>
        <v xml:space="preserve">9,03          </v>
      </c>
      <c r="L266" s="4" t="str">
        <f t="shared" si="24"/>
        <v xml:space="preserve">238          </v>
      </c>
      <c r="M266" s="4" t="str">
        <f t="shared" si="25"/>
        <v xml:space="preserve">4,33          </v>
      </c>
      <c r="N266" s="4" t="str">
        <f t="shared" si="26"/>
        <v xml:space="preserve">86,6          </v>
      </c>
      <c r="O266" s="4" t="str">
        <f t="shared" si="27"/>
        <v xml:space="preserve">337          </v>
      </c>
    </row>
    <row r="267" spans="2:15" outlineLevel="1">
      <c r="B267" s="4" t="str">
        <f t="shared" si="14"/>
        <v xml:space="preserve">20,5          </v>
      </c>
      <c r="C267" s="4" t="str">
        <f t="shared" si="15"/>
        <v xml:space="preserve">3,97          </v>
      </c>
      <c r="D267" s="4" t="str">
        <f t="shared" si="16"/>
        <v xml:space="preserve">15,13          </v>
      </c>
      <c r="E267" s="4" t="str">
        <f t="shared" si="17"/>
        <v xml:space="preserve">9,22          </v>
      </c>
      <c r="F267" s="4" t="str">
        <f t="shared" si="18"/>
        <v xml:space="preserve">194          </v>
      </c>
      <c r="G267" s="4" t="str">
        <f t="shared" si="19"/>
        <v xml:space="preserve">198          </v>
      </c>
      <c r="H267" s="4" t="str">
        <f t="shared" si="20"/>
        <v xml:space="preserve">204          </v>
      </c>
      <c r="I267" s="4" t="str">
        <f t="shared" si="21"/>
        <v xml:space="preserve">25,8          </v>
      </c>
      <c r="J267" s="4" t="str">
        <f t="shared" si="22"/>
        <v xml:space="preserve">112,2          </v>
      </c>
      <c r="K267" s="4" t="str">
        <f t="shared" si="23"/>
        <v xml:space="preserve">9,22          </v>
      </c>
      <c r="L267" s="4" t="str">
        <f t="shared" si="24"/>
        <v xml:space="preserve">243          </v>
      </c>
      <c r="M267" s="4" t="str">
        <f t="shared" si="25"/>
        <v xml:space="preserve">4,42          </v>
      </c>
      <c r="N267" s="4" t="str">
        <f t="shared" si="26"/>
        <v xml:space="preserve">88,4          </v>
      </c>
      <c r="O267" s="4" t="str">
        <f t="shared" si="27"/>
        <v xml:space="preserve">344          </v>
      </c>
    </row>
    <row r="268" spans="2:15" outlineLevel="1">
      <c r="B268" s="4" t="str">
        <f t="shared" si="14"/>
        <v xml:space="preserve">20,9          </v>
      </c>
      <c r="C268" s="4" t="str">
        <f t="shared" si="15"/>
        <v xml:space="preserve">4,05          </v>
      </c>
      <c r="D268" s="4" t="str">
        <f t="shared" si="16"/>
        <v xml:space="preserve">15,44          </v>
      </c>
      <c r="E268" s="4" t="str">
        <f t="shared" si="17"/>
        <v xml:space="preserve">9,41          </v>
      </c>
      <c r="F268" s="4" t="str">
        <f t="shared" si="18"/>
        <v xml:space="preserve">198          </v>
      </c>
      <c r="G268" s="4" t="str">
        <f t="shared" si="19"/>
        <v xml:space="preserve">202          </v>
      </c>
      <c r="H268" s="4" t="str">
        <f t="shared" si="20"/>
        <v xml:space="preserve">208          </v>
      </c>
      <c r="I268" s="4" t="str">
        <f t="shared" si="21"/>
        <v xml:space="preserve">26,3          </v>
      </c>
      <c r="J268" s="4" t="str">
        <f t="shared" si="22"/>
        <v xml:space="preserve">114,5          </v>
      </c>
      <c r="K268" s="4" t="str">
        <f t="shared" si="23"/>
        <v xml:space="preserve">9,41          </v>
      </c>
      <c r="L268" s="4" t="str">
        <f t="shared" si="24"/>
        <v xml:space="preserve">248          </v>
      </c>
      <c r="M268" s="4" t="str">
        <f t="shared" si="25"/>
        <v xml:space="preserve">4,51          </v>
      </c>
      <c r="N268" s="4" t="str">
        <f t="shared" si="26"/>
        <v xml:space="preserve">90,2          </v>
      </c>
      <c r="O268" s="4" t="str">
        <f t="shared" si="27"/>
        <v xml:space="preserve">351          </v>
      </c>
    </row>
    <row r="269" spans="2:15" outlineLevel="1">
      <c r="B269" s="4" t="str">
        <f t="shared" si="14"/>
        <v xml:space="preserve">21,3          </v>
      </c>
      <c r="C269" s="4" t="str">
        <f t="shared" si="15"/>
        <v xml:space="preserve">4,13          </v>
      </c>
      <c r="D269" s="4" t="str">
        <f t="shared" si="16"/>
        <v xml:space="preserve">15,75          </v>
      </c>
      <c r="E269" s="4" t="str">
        <f t="shared" si="17"/>
        <v xml:space="preserve">9,6          </v>
      </c>
      <c r="F269" s="4" t="str">
        <f t="shared" si="18"/>
        <v xml:space="preserve">202          </v>
      </c>
      <c r="G269" s="4" t="str">
        <f t="shared" si="19"/>
        <v xml:space="preserve">206          </v>
      </c>
      <c r="H269" s="4" t="str">
        <f t="shared" si="20"/>
        <v xml:space="preserve">212          </v>
      </c>
      <c r="I269" s="4" t="str">
        <f t="shared" si="21"/>
        <v xml:space="preserve">26,8          </v>
      </c>
      <c r="J269" s="4" t="str">
        <f t="shared" si="22"/>
        <v xml:space="preserve">116,8          </v>
      </c>
      <c r="K269" s="4" t="str">
        <f t="shared" si="23"/>
        <v xml:space="preserve">9,6          </v>
      </c>
      <c r="L269" s="4" t="str">
        <f t="shared" si="24"/>
        <v xml:space="preserve">253          </v>
      </c>
      <c r="M269" s="4" t="str">
        <f t="shared" si="25"/>
        <v xml:space="preserve">4,6          </v>
      </c>
      <c r="N269" s="4" t="str">
        <f t="shared" si="26"/>
        <v xml:space="preserve">92          </v>
      </c>
      <c r="O269" s="4" t="str">
        <f t="shared" si="27"/>
        <v xml:space="preserve">358          </v>
      </c>
    </row>
    <row r="270" spans="2:15" outlineLevel="1">
      <c r="B270" s="4" t="str">
        <f t="shared" si="14"/>
        <v xml:space="preserve">21,7          </v>
      </c>
      <c r="C270" s="4" t="str">
        <f t="shared" si="15"/>
        <v xml:space="preserve">4,21          </v>
      </c>
      <c r="D270" s="4" t="str">
        <f t="shared" si="16"/>
        <v xml:space="preserve">16,06          </v>
      </c>
      <c r="E270" s="4" t="str">
        <f t="shared" si="17"/>
        <v xml:space="preserve">9,79          </v>
      </c>
      <c r="F270" s="4" t="str">
        <f t="shared" si="18"/>
        <v xml:space="preserve">206          </v>
      </c>
      <c r="G270" s="4" t="str">
        <f t="shared" si="19"/>
        <v xml:space="preserve">210          </v>
      </c>
      <c r="H270" s="4" t="str">
        <f t="shared" si="20"/>
        <v xml:space="preserve">216          </v>
      </c>
      <c r="I270" s="4" t="str">
        <f t="shared" si="21"/>
        <v xml:space="preserve">27,3          </v>
      </c>
      <c r="J270" s="4" t="str">
        <f t="shared" si="22"/>
        <v xml:space="preserve">119,1          </v>
      </c>
      <c r="K270" s="4" t="str">
        <f t="shared" si="23"/>
        <v xml:space="preserve">9,79          </v>
      </c>
      <c r="L270" s="4" t="str">
        <f t="shared" si="24"/>
        <v xml:space="preserve">258          </v>
      </c>
      <c r="M270" s="4" t="str">
        <f t="shared" si="25"/>
        <v xml:space="preserve">4,69          </v>
      </c>
      <c r="N270" s="4" t="str">
        <f t="shared" si="26"/>
        <v xml:space="preserve">93,8          </v>
      </c>
      <c r="O270" s="4" t="str">
        <f t="shared" si="27"/>
        <v xml:space="preserve">365          </v>
      </c>
    </row>
    <row r="271" spans="2:15" outlineLevel="1">
      <c r="B271" s="4" t="str">
        <f t="shared" si="14"/>
        <v xml:space="preserve">22,1          </v>
      </c>
      <c r="C271" s="4" t="str">
        <f t="shared" si="15"/>
        <v xml:space="preserve">4,29          </v>
      </c>
      <c r="D271" s="4" t="str">
        <f t="shared" si="16"/>
        <v xml:space="preserve">16,37          </v>
      </c>
      <c r="E271" s="4" t="str">
        <f t="shared" si="17"/>
        <v xml:space="preserve">9,98          </v>
      </c>
      <c r="F271" s="4" t="str">
        <f t="shared" si="18"/>
        <v xml:space="preserve">210          </v>
      </c>
      <c r="G271" s="4" t="str">
        <f t="shared" si="19"/>
        <v xml:space="preserve">214          </v>
      </c>
      <c r="H271" s="4" t="str">
        <f t="shared" si="20"/>
        <v xml:space="preserve">220          </v>
      </c>
      <c r="I271" s="4" t="str">
        <f t="shared" si="21"/>
        <v xml:space="preserve">27,8          </v>
      </c>
      <c r="J271" s="4" t="str">
        <f t="shared" si="22"/>
        <v xml:space="preserve">121,4          </v>
      </c>
      <c r="K271" s="4" t="str">
        <f t="shared" si="23"/>
        <v xml:space="preserve">9,98          </v>
      </c>
      <c r="L271" s="4" t="str">
        <f t="shared" si="24"/>
        <v xml:space="preserve">263          </v>
      </c>
      <c r="M271" s="4" t="str">
        <f t="shared" si="25"/>
        <v xml:space="preserve">4,78          </v>
      </c>
      <c r="N271" s="4" t="str">
        <f t="shared" si="26"/>
        <v xml:space="preserve">95,6          </v>
      </c>
      <c r="O271" s="4" t="str">
        <f t="shared" si="27"/>
        <v xml:space="preserve">372          </v>
      </c>
    </row>
    <row r="272" spans="2:15" outlineLevel="1">
      <c r="B272" s="4" t="str">
        <f t="shared" si="14"/>
        <v xml:space="preserve">22,5          </v>
      </c>
      <c r="C272" s="4" t="str">
        <f t="shared" si="15"/>
        <v xml:space="preserve">4,37          </v>
      </c>
      <c r="D272" s="4" t="str">
        <f t="shared" si="16"/>
        <v xml:space="preserve">16,68          </v>
      </c>
      <c r="E272" s="4" t="str">
        <f t="shared" si="17"/>
        <v xml:space="preserve">10,17          </v>
      </c>
      <c r="F272" s="4" t="str">
        <f t="shared" si="18"/>
        <v xml:space="preserve">214          </v>
      </c>
      <c r="G272" s="4" t="str">
        <f t="shared" si="19"/>
        <v xml:space="preserve">218          </v>
      </c>
      <c r="H272" s="4" t="str">
        <f t="shared" si="20"/>
        <v xml:space="preserve">224          </v>
      </c>
      <c r="I272" s="4" t="str">
        <f t="shared" si="21"/>
        <v xml:space="preserve">28,3          </v>
      </c>
      <c r="J272" s="4" t="str">
        <f t="shared" si="22"/>
        <v xml:space="preserve">123,7          </v>
      </c>
      <c r="K272" s="4" t="str">
        <f t="shared" si="23"/>
        <v xml:space="preserve">10,17          </v>
      </c>
      <c r="L272" s="4" t="str">
        <f t="shared" si="24"/>
        <v xml:space="preserve">268          </v>
      </c>
      <c r="M272" s="4" t="str">
        <f t="shared" si="25"/>
        <v xml:space="preserve">4,87          </v>
      </c>
      <c r="N272" s="4" t="str">
        <f t="shared" si="26"/>
        <v xml:space="preserve">97,4          </v>
      </c>
      <c r="O272" s="4" t="str">
        <f t="shared" si="27"/>
        <v xml:space="preserve">379          </v>
      </c>
    </row>
    <row r="273" spans="2:15" outlineLevel="1">
      <c r="B273" s="4" t="str">
        <f t="shared" si="14"/>
        <v xml:space="preserve">22,9          </v>
      </c>
      <c r="C273" s="4" t="str">
        <f t="shared" si="15"/>
        <v xml:space="preserve">4,45          </v>
      </c>
      <c r="D273" s="4" t="str">
        <f t="shared" si="16"/>
        <v xml:space="preserve">16,99          </v>
      </c>
      <c r="E273" s="4" t="str">
        <f t="shared" si="17"/>
        <v xml:space="preserve">10,36          </v>
      </c>
      <c r="F273" s="4" t="str">
        <f t="shared" si="18"/>
        <v xml:space="preserve">218          </v>
      </c>
      <c r="G273" s="4" t="str">
        <f t="shared" si="19"/>
        <v xml:space="preserve">222          </v>
      </c>
      <c r="H273" s="4" t="str">
        <f t="shared" si="20"/>
        <v xml:space="preserve">228          </v>
      </c>
      <c r="I273" s="4" t="str">
        <f t="shared" si="21"/>
        <v xml:space="preserve">28,8          </v>
      </c>
      <c r="J273" s="4" t="str">
        <f t="shared" si="22"/>
        <v xml:space="preserve">126          </v>
      </c>
      <c r="K273" s="4" t="str">
        <f t="shared" si="23"/>
        <v xml:space="preserve">10,36          </v>
      </c>
      <c r="L273" s="4" t="str">
        <f t="shared" si="24"/>
        <v xml:space="preserve">273          </v>
      </c>
      <c r="M273" s="4" t="str">
        <f t="shared" si="25"/>
        <v xml:space="preserve">4,96          </v>
      </c>
      <c r="N273" s="4" t="str">
        <f t="shared" si="26"/>
        <v xml:space="preserve">99,2          </v>
      </c>
      <c r="O273" s="4" t="str">
        <f t="shared" si="27"/>
        <v xml:space="preserve">386          </v>
      </c>
    </row>
    <row r="274" spans="2:15" outlineLevel="1">
      <c r="B274" s="4" t="str">
        <f t="shared" si="14"/>
        <v xml:space="preserve">23,3          </v>
      </c>
      <c r="C274" s="4" t="str">
        <f t="shared" si="15"/>
        <v xml:space="preserve">4,53          </v>
      </c>
      <c r="D274" s="4" t="str">
        <f t="shared" si="16"/>
        <v xml:space="preserve">17,3          </v>
      </c>
      <c r="E274" s="4" t="str">
        <f t="shared" si="17"/>
        <v xml:space="preserve">10,55          </v>
      </c>
      <c r="F274" s="4" t="str">
        <f t="shared" si="18"/>
        <v xml:space="preserve">222          </v>
      </c>
      <c r="G274" s="4" t="str">
        <f t="shared" si="19"/>
        <v xml:space="preserve">226          </v>
      </c>
      <c r="H274" s="4" t="str">
        <f t="shared" si="20"/>
        <v xml:space="preserve">232          </v>
      </c>
      <c r="I274" s="4" t="str">
        <f t="shared" si="21"/>
        <v xml:space="preserve">29,3          </v>
      </c>
      <c r="J274" s="4" t="str">
        <f t="shared" si="22"/>
        <v xml:space="preserve">128,3          </v>
      </c>
      <c r="K274" s="4" t="str">
        <f t="shared" si="23"/>
        <v xml:space="preserve">10,55          </v>
      </c>
      <c r="L274" s="4" t="str">
        <f t="shared" si="24"/>
        <v xml:space="preserve">278          </v>
      </c>
      <c r="M274" s="4" t="str">
        <f t="shared" si="25"/>
        <v xml:space="preserve">5,05          </v>
      </c>
      <c r="N274" s="4" t="str">
        <f t="shared" si="26"/>
        <v xml:space="preserve">101          </v>
      </c>
      <c r="O274" s="4" t="str">
        <f t="shared" si="27"/>
        <v xml:space="preserve">393          </v>
      </c>
    </row>
    <row r="275" spans="2:15" outlineLevel="1">
      <c r="B275" s="4" t="str">
        <f t="shared" si="14"/>
        <v xml:space="preserve">23,7          </v>
      </c>
      <c r="C275" s="4" t="str">
        <f t="shared" si="15"/>
        <v xml:space="preserve">4,61          </v>
      </c>
      <c r="D275" s="4" t="str">
        <f t="shared" si="16"/>
        <v xml:space="preserve">17,61          </v>
      </c>
      <c r="E275" s="4" t="str">
        <f t="shared" si="17"/>
        <v xml:space="preserve">10,74          </v>
      </c>
      <c r="F275" s="4" t="str">
        <f t="shared" si="18"/>
        <v xml:space="preserve">226          </v>
      </c>
      <c r="G275" s="4" t="str">
        <f t="shared" si="19"/>
        <v xml:space="preserve">230          </v>
      </c>
      <c r="H275" s="4" t="str">
        <f t="shared" si="20"/>
        <v xml:space="preserve">236          </v>
      </c>
      <c r="I275" s="4" t="str">
        <f t="shared" si="21"/>
        <v xml:space="preserve">29,8          </v>
      </c>
      <c r="J275" s="4" t="str">
        <f t="shared" si="22"/>
        <v xml:space="preserve">130,6          </v>
      </c>
      <c r="K275" s="4" t="str">
        <f t="shared" si="23"/>
        <v xml:space="preserve">10,74          </v>
      </c>
      <c r="L275" s="4" t="str">
        <f t="shared" si="24"/>
        <v xml:space="preserve">283          </v>
      </c>
      <c r="M275" s="4" t="str">
        <f t="shared" si="25"/>
        <v xml:space="preserve">5,14          </v>
      </c>
      <c r="N275" s="4" t="str">
        <f t="shared" si="26"/>
        <v xml:space="preserve">102,8          </v>
      </c>
      <c r="O275" s="4" t="str">
        <f t="shared" si="27"/>
        <v xml:space="preserve">400          </v>
      </c>
    </row>
    <row r="276" spans="2:15" outlineLevel="1">
      <c r="B276" s="4" t="str">
        <f t="shared" si="14"/>
        <v xml:space="preserve">24,1          </v>
      </c>
      <c r="C276" s="4" t="str">
        <f t="shared" si="15"/>
        <v xml:space="preserve">4,69          </v>
      </c>
      <c r="D276" s="4" t="str">
        <f t="shared" si="16"/>
        <v xml:space="preserve">17,92          </v>
      </c>
      <c r="E276" s="4" t="str">
        <f t="shared" si="17"/>
        <v xml:space="preserve">10,93          </v>
      </c>
      <c r="F276" s="4" t="str">
        <f t="shared" si="18"/>
        <v xml:space="preserve">230          </v>
      </c>
      <c r="G276" s="4" t="str">
        <f t="shared" si="19"/>
        <v xml:space="preserve">234          </v>
      </c>
      <c r="H276" s="4" t="str">
        <f t="shared" si="20"/>
        <v xml:space="preserve">240          </v>
      </c>
      <c r="I276" s="4" t="str">
        <f t="shared" si="21"/>
        <v xml:space="preserve">30,3          </v>
      </c>
      <c r="J276" s="4" t="str">
        <f t="shared" si="22"/>
        <v xml:space="preserve">132,9          </v>
      </c>
      <c r="K276" s="4" t="str">
        <f t="shared" si="23"/>
        <v xml:space="preserve">10,93          </v>
      </c>
      <c r="L276" s="4" t="str">
        <f t="shared" si="24"/>
        <v xml:space="preserve">288          </v>
      </c>
      <c r="M276" s="4" t="str">
        <f t="shared" si="25"/>
        <v xml:space="preserve">5,23          </v>
      </c>
      <c r="N276" s="4" t="str">
        <f t="shared" si="26"/>
        <v xml:space="preserve">104,6          </v>
      </c>
      <c r="O276" s="4" t="str">
        <f t="shared" si="27"/>
        <v xml:space="preserve">407          </v>
      </c>
    </row>
    <row r="277" spans="2:15" outlineLevel="1">
      <c r="B277" s="4" t="str">
        <f t="shared" si="14"/>
        <v xml:space="preserve">24,5          </v>
      </c>
      <c r="C277" s="4" t="str">
        <f t="shared" si="15"/>
        <v xml:space="preserve">4,77          </v>
      </c>
      <c r="D277" s="4" t="str">
        <f t="shared" si="16"/>
        <v xml:space="preserve">18,23          </v>
      </c>
      <c r="E277" s="4" t="str">
        <f t="shared" si="17"/>
        <v xml:space="preserve">11,12          </v>
      </c>
      <c r="F277" s="4" t="str">
        <f t="shared" si="18"/>
        <v xml:space="preserve">234          </v>
      </c>
      <c r="G277" s="4" t="str">
        <f t="shared" si="19"/>
        <v xml:space="preserve">238          </v>
      </c>
      <c r="H277" s="4" t="str">
        <f t="shared" si="20"/>
        <v xml:space="preserve">244          </v>
      </c>
      <c r="I277" s="4" t="str">
        <f t="shared" si="21"/>
        <v xml:space="preserve">30,8          </v>
      </c>
      <c r="J277" s="4" t="str">
        <f t="shared" si="22"/>
        <v xml:space="preserve">135,2          </v>
      </c>
      <c r="K277" s="4" t="str">
        <f t="shared" si="23"/>
        <v xml:space="preserve">11,12          </v>
      </c>
      <c r="L277" s="4" t="str">
        <f t="shared" si="24"/>
        <v xml:space="preserve">293          </v>
      </c>
      <c r="M277" s="4" t="str">
        <f t="shared" si="25"/>
        <v xml:space="preserve">5,32          </v>
      </c>
      <c r="N277" s="4" t="str">
        <f t="shared" si="26"/>
        <v xml:space="preserve">106,4          </v>
      </c>
      <c r="O277" s="4" t="str">
        <f t="shared" si="27"/>
        <v xml:space="preserve">414          </v>
      </c>
    </row>
    <row r="278" spans="2:15" outlineLevel="1">
      <c r="B278" s="4" t="str">
        <f t="shared" si="14"/>
        <v xml:space="preserve">24,9          </v>
      </c>
      <c r="C278" s="4" t="str">
        <f t="shared" si="15"/>
        <v xml:space="preserve">4,85          </v>
      </c>
      <c r="D278" s="4" t="str">
        <f t="shared" si="16"/>
        <v xml:space="preserve">18,54          </v>
      </c>
      <c r="E278" s="4" t="str">
        <f t="shared" si="17"/>
        <v xml:space="preserve">11,31          </v>
      </c>
      <c r="F278" s="4" t="str">
        <f t="shared" si="18"/>
        <v xml:space="preserve">238          </v>
      </c>
      <c r="G278" s="4" t="str">
        <f t="shared" si="19"/>
        <v xml:space="preserve">242          </v>
      </c>
      <c r="H278" s="4" t="str">
        <f t="shared" si="20"/>
        <v xml:space="preserve">248          </v>
      </c>
      <c r="I278" s="4" t="str">
        <f t="shared" si="21"/>
        <v xml:space="preserve">31,3          </v>
      </c>
      <c r="J278" s="4" t="str">
        <f t="shared" si="22"/>
        <v xml:space="preserve">137,5          </v>
      </c>
      <c r="K278" s="4" t="str">
        <f t="shared" si="23"/>
        <v xml:space="preserve">11,31          </v>
      </c>
      <c r="L278" s="4" t="str">
        <f t="shared" si="24"/>
        <v xml:space="preserve">298          </v>
      </c>
      <c r="M278" s="4" t="str">
        <f t="shared" si="25"/>
        <v xml:space="preserve">5,41          </v>
      </c>
      <c r="N278" s="4" t="str">
        <f t="shared" si="26"/>
        <v xml:space="preserve">108,2          </v>
      </c>
      <c r="O278" s="4" t="str">
        <f t="shared" si="27"/>
        <v xml:space="preserve">421          </v>
      </c>
    </row>
    <row r="279" spans="2:15" outlineLevel="1">
      <c r="B279" s="4" t="str">
        <f t="shared" si="14"/>
        <v xml:space="preserve">25,3          </v>
      </c>
      <c r="C279" s="4" t="str">
        <f t="shared" si="15"/>
        <v xml:space="preserve">4,93          </v>
      </c>
      <c r="D279" s="4" t="str">
        <f t="shared" si="16"/>
        <v xml:space="preserve">18,85          </v>
      </c>
      <c r="E279" s="4" t="str">
        <f t="shared" si="17"/>
        <v xml:space="preserve">11,5          </v>
      </c>
      <c r="F279" s="4" t="str">
        <f t="shared" si="18"/>
        <v xml:space="preserve">242          </v>
      </c>
      <c r="G279" s="4" t="str">
        <f t="shared" si="19"/>
        <v xml:space="preserve">246          </v>
      </c>
      <c r="H279" s="4" t="str">
        <f t="shared" si="20"/>
        <v xml:space="preserve">252          </v>
      </c>
      <c r="I279" s="4" t="str">
        <f t="shared" si="21"/>
        <v xml:space="preserve">31,8          </v>
      </c>
      <c r="J279" s="4" t="str">
        <f t="shared" si="22"/>
        <v xml:space="preserve">139,8          </v>
      </c>
      <c r="K279" s="4" t="str">
        <f t="shared" si="23"/>
        <v xml:space="preserve">11,5          </v>
      </c>
      <c r="L279" s="4" t="str">
        <f t="shared" si="24"/>
        <v xml:space="preserve">303          </v>
      </c>
      <c r="M279" s="4" t="str">
        <f t="shared" si="25"/>
        <v xml:space="preserve">5,5          </v>
      </c>
      <c r="N279" s="4" t="str">
        <f t="shared" si="26"/>
        <v xml:space="preserve">110          </v>
      </c>
      <c r="O279" s="4" t="str">
        <f t="shared" si="27"/>
        <v xml:space="preserve">428          </v>
      </c>
    </row>
    <row r="280" spans="2:15" outlineLevel="1">
      <c r="B280" s="4" t="str">
        <f t="shared" si="14"/>
        <v xml:space="preserve">25,7          </v>
      </c>
      <c r="C280" s="4" t="str">
        <f t="shared" si="15"/>
        <v xml:space="preserve">5,01          </v>
      </c>
      <c r="D280" s="4" t="str">
        <f t="shared" si="16"/>
        <v xml:space="preserve">19,16          </v>
      </c>
      <c r="E280" s="4" t="str">
        <f t="shared" si="17"/>
        <v xml:space="preserve">11,69          </v>
      </c>
      <c r="F280" s="4" t="str">
        <f t="shared" si="18"/>
        <v xml:space="preserve">246          </v>
      </c>
      <c r="G280" s="4" t="str">
        <f t="shared" si="19"/>
        <v xml:space="preserve">250          </v>
      </c>
      <c r="H280" s="4" t="str">
        <f t="shared" si="20"/>
        <v xml:space="preserve">256          </v>
      </c>
      <c r="I280" s="4" t="str">
        <f t="shared" si="21"/>
        <v xml:space="preserve">32,3          </v>
      </c>
      <c r="J280" s="4" t="str">
        <f t="shared" si="22"/>
        <v xml:space="preserve">142,1          </v>
      </c>
      <c r="K280" s="4" t="str">
        <f t="shared" si="23"/>
        <v xml:space="preserve">11,69          </v>
      </c>
      <c r="L280" s="4" t="str">
        <f t="shared" si="24"/>
        <v xml:space="preserve">308          </v>
      </c>
      <c r="M280" s="4" t="str">
        <f t="shared" si="25"/>
        <v xml:space="preserve">5,59          </v>
      </c>
      <c r="N280" s="4" t="str">
        <f t="shared" si="26"/>
        <v xml:space="preserve">111,8          </v>
      </c>
      <c r="O280" s="4" t="str">
        <f t="shared" si="27"/>
        <v xml:space="preserve">435          </v>
      </c>
    </row>
    <row r="281" spans="2:15" outlineLevel="1">
      <c r="B281" s="4" t="str">
        <f t="shared" si="14"/>
        <v xml:space="preserve">26,1          </v>
      </c>
      <c r="C281" s="4" t="str">
        <f t="shared" si="15"/>
        <v xml:space="preserve">5,09          </v>
      </c>
      <c r="D281" s="4" t="str">
        <f t="shared" si="16"/>
        <v xml:space="preserve">19,47          </v>
      </c>
      <c r="E281" s="4" t="str">
        <f t="shared" si="17"/>
        <v xml:space="preserve">11,88          </v>
      </c>
      <c r="F281" s="4" t="str">
        <f t="shared" si="18"/>
        <v xml:space="preserve">250          </v>
      </c>
      <c r="G281" s="4" t="str">
        <f t="shared" si="19"/>
        <v xml:space="preserve">254          </v>
      </c>
      <c r="H281" s="4" t="str">
        <f t="shared" si="20"/>
        <v xml:space="preserve">260          </v>
      </c>
      <c r="I281" s="4" t="str">
        <f t="shared" si="21"/>
        <v xml:space="preserve">32,8          </v>
      </c>
      <c r="J281" s="4" t="str">
        <f t="shared" si="22"/>
        <v xml:space="preserve">144,4          </v>
      </c>
      <c r="K281" s="4" t="str">
        <f t="shared" si="23"/>
        <v xml:space="preserve">11,88          </v>
      </c>
      <c r="L281" s="4" t="str">
        <f t="shared" si="24"/>
        <v xml:space="preserve">313          </v>
      </c>
      <c r="M281" s="4" t="str">
        <f t="shared" si="25"/>
        <v xml:space="preserve">5,68          </v>
      </c>
      <c r="N281" s="4" t="str">
        <f t="shared" si="26"/>
        <v xml:space="preserve">113,6          </v>
      </c>
      <c r="O281" s="4" t="str">
        <f t="shared" si="27"/>
        <v xml:space="preserve">442          </v>
      </c>
    </row>
    <row r="282" spans="2:15" outlineLevel="1">
      <c r="B282" s="4" t="str">
        <f t="shared" si="14"/>
        <v xml:space="preserve">26,5          </v>
      </c>
      <c r="C282" s="4" t="str">
        <f t="shared" si="15"/>
        <v xml:space="preserve">5,17          </v>
      </c>
      <c r="D282" s="4" t="str">
        <f t="shared" si="16"/>
        <v xml:space="preserve">19,78          </v>
      </c>
      <c r="E282" s="4" t="str">
        <f t="shared" si="17"/>
        <v xml:space="preserve">12,07          </v>
      </c>
      <c r="F282" s="4" t="str">
        <f t="shared" si="18"/>
        <v xml:space="preserve">254          </v>
      </c>
      <c r="G282" s="4" t="str">
        <f t="shared" si="19"/>
        <v xml:space="preserve">258          </v>
      </c>
      <c r="H282" s="4" t="str">
        <f t="shared" si="20"/>
        <v xml:space="preserve">264          </v>
      </c>
      <c r="I282" s="4" t="str">
        <f t="shared" si="21"/>
        <v xml:space="preserve">33,3          </v>
      </c>
      <c r="J282" s="4" t="str">
        <f t="shared" si="22"/>
        <v xml:space="preserve">146,7          </v>
      </c>
      <c r="K282" s="4" t="str">
        <f t="shared" si="23"/>
        <v xml:space="preserve">12,07          </v>
      </c>
      <c r="L282" s="4" t="str">
        <f t="shared" si="24"/>
        <v xml:space="preserve">318          </v>
      </c>
      <c r="M282" s="4" t="str">
        <f t="shared" si="25"/>
        <v xml:space="preserve">5,77          </v>
      </c>
      <c r="N282" s="4" t="str">
        <f t="shared" si="26"/>
        <v xml:space="preserve">115,4          </v>
      </c>
      <c r="O282" s="4" t="str">
        <f t="shared" si="27"/>
        <v xml:space="preserve">449          </v>
      </c>
    </row>
    <row r="283" spans="2:15" outlineLevel="1">
      <c r="B283" s="4" t="str">
        <f t="shared" ref="B283:B314" si="28">IF($B$4, $B78, $B77 / $B$10 &amp; REPT( " ", $B$7 ))</f>
        <v xml:space="preserve">26,9          </v>
      </c>
      <c r="C283" s="4" t="str">
        <f t="shared" ref="C283:C314" si="29">IF($C$4, $C78, $C77 / $C$10 &amp; REPT( " ", $C$7 ))</f>
        <v xml:space="preserve">5,25          </v>
      </c>
      <c r="D283" s="4" t="str">
        <f t="shared" ref="D283:D314" si="30">IF($D$4, $D78, $D77 / $D$10 &amp; REPT( " ", $D$7 ))</f>
        <v xml:space="preserve">20,09          </v>
      </c>
      <c r="E283" s="4" t="str">
        <f t="shared" ref="E283:E314" si="31">IF($E$4, $E78, $E77 / $E$10 &amp; REPT( " ", $E$7 ))</f>
        <v xml:space="preserve">12,26          </v>
      </c>
      <c r="F283" s="4" t="str">
        <f t="shared" ref="F283:F314" si="32">IF($F$4, $F78, $F77 / $F$10 &amp; REPT( " ", $F$7 ))</f>
        <v xml:space="preserve">258          </v>
      </c>
      <c r="G283" s="4" t="str">
        <f t="shared" ref="G283:G314" si="33">IF($G$4, $G78, $G77 / $G$10 &amp; REPT( " ", $G$7 ))</f>
        <v xml:space="preserve">262          </v>
      </c>
      <c r="H283" s="4" t="str">
        <f t="shared" ref="H283:H314" si="34">IF($H$4, $H78, $H77 / $H$10 &amp; REPT( " ", $H$7 ))</f>
        <v xml:space="preserve">268          </v>
      </c>
      <c r="I283" s="4" t="str">
        <f t="shared" ref="I283:I314" si="35">IF($I$4, $I78, $I77 / $I$10 &amp; REPT( " ", $I$7 ))</f>
        <v xml:space="preserve">33,8          </v>
      </c>
      <c r="J283" s="4" t="str">
        <f t="shared" ref="J283:J314" si="36">IF($J$4, $J78, $J77 / $J$10 &amp; REPT( " ", $J$7 ))</f>
        <v xml:space="preserve">149          </v>
      </c>
      <c r="K283" s="4" t="str">
        <f t="shared" ref="K283:K314" si="37">IF($K$4, $K78, $K77 / $K$10 &amp; REPT( " ", $K$7 ))</f>
        <v xml:space="preserve">12,26          </v>
      </c>
      <c r="L283" s="4" t="str">
        <f t="shared" ref="L283:L314" si="38">IF($L$4, $L78, $L77 / $L$10 &amp; REPT( " ", $L$7 ))</f>
        <v xml:space="preserve">323          </v>
      </c>
      <c r="M283" s="4" t="str">
        <f t="shared" ref="M283:M314" si="39">IF($M$4, $M78, $M77 / $M$10 &amp; REPT( " ", $M$7 ))</f>
        <v xml:space="preserve">5,86          </v>
      </c>
      <c r="N283" s="4" t="str">
        <f t="shared" ref="N283:N314" si="40">IF($N$4, $N78, $N77 / $N$10 &amp; REPT( " ", $N$7 ))</f>
        <v xml:space="preserve">117,2          </v>
      </c>
      <c r="O283" s="4" t="str">
        <f t="shared" ref="O283:O314" si="41">IF($O$4, $O78, $O77 / $O$10 &amp; REPT( " ", $O$7 ))</f>
        <v xml:space="preserve">456          </v>
      </c>
    </row>
    <row r="284" spans="2:15" outlineLevel="1">
      <c r="B284" s="4" t="str">
        <f t="shared" si="28"/>
        <v xml:space="preserve">27,3          </v>
      </c>
      <c r="C284" s="4" t="str">
        <f t="shared" si="29"/>
        <v xml:space="preserve">5,33          </v>
      </c>
      <c r="D284" s="4" t="str">
        <f t="shared" si="30"/>
        <v xml:space="preserve">20,4          </v>
      </c>
      <c r="E284" s="4" t="str">
        <f t="shared" si="31"/>
        <v xml:space="preserve">12,45          </v>
      </c>
      <c r="F284" s="4" t="str">
        <f t="shared" si="32"/>
        <v xml:space="preserve">262          </v>
      </c>
      <c r="G284" s="4" t="str">
        <f t="shared" si="33"/>
        <v xml:space="preserve">266          </v>
      </c>
      <c r="H284" s="4" t="str">
        <f t="shared" si="34"/>
        <v xml:space="preserve">272          </v>
      </c>
      <c r="I284" s="4" t="str">
        <f t="shared" si="35"/>
        <v xml:space="preserve">34,3          </v>
      </c>
      <c r="J284" s="4" t="str">
        <f t="shared" si="36"/>
        <v xml:space="preserve">151,3          </v>
      </c>
      <c r="K284" s="4" t="str">
        <f t="shared" si="37"/>
        <v xml:space="preserve">12,45          </v>
      </c>
      <c r="L284" s="4" t="str">
        <f t="shared" si="38"/>
        <v xml:space="preserve">328          </v>
      </c>
      <c r="M284" s="4" t="str">
        <f t="shared" si="39"/>
        <v xml:space="preserve">5,95          </v>
      </c>
      <c r="N284" s="4" t="str">
        <f t="shared" si="40"/>
        <v xml:space="preserve">119          </v>
      </c>
      <c r="O284" s="4" t="str">
        <f t="shared" si="41"/>
        <v xml:space="preserve">463          </v>
      </c>
    </row>
    <row r="285" spans="2:15" outlineLevel="1">
      <c r="B285" s="4" t="str">
        <f t="shared" si="28"/>
        <v xml:space="preserve">27,7          </v>
      </c>
      <c r="C285" s="4" t="str">
        <f t="shared" si="29"/>
        <v xml:space="preserve">5,41          </v>
      </c>
      <c r="D285" s="4" t="str">
        <f t="shared" si="30"/>
        <v xml:space="preserve">20,71          </v>
      </c>
      <c r="E285" s="4" t="str">
        <f t="shared" si="31"/>
        <v xml:space="preserve">12,64          </v>
      </c>
      <c r="F285" s="4" t="str">
        <f t="shared" si="32"/>
        <v xml:space="preserve">266          </v>
      </c>
      <c r="G285" s="4" t="str">
        <f t="shared" si="33"/>
        <v xml:space="preserve">270          </v>
      </c>
      <c r="H285" s="4" t="str">
        <f t="shared" si="34"/>
        <v xml:space="preserve">276          </v>
      </c>
      <c r="I285" s="4" t="str">
        <f t="shared" si="35"/>
        <v xml:space="preserve">34,8          </v>
      </c>
      <c r="J285" s="4" t="str">
        <f t="shared" si="36"/>
        <v xml:space="preserve">153,6          </v>
      </c>
      <c r="K285" s="4" t="str">
        <f t="shared" si="37"/>
        <v xml:space="preserve">12,64          </v>
      </c>
      <c r="L285" s="4" t="str">
        <f t="shared" si="38"/>
        <v xml:space="preserve">333          </v>
      </c>
      <c r="M285" s="4" t="str">
        <f t="shared" si="39"/>
        <v xml:space="preserve">6,04          </v>
      </c>
      <c r="N285" s="4" t="str">
        <f t="shared" si="40"/>
        <v xml:space="preserve">120,8          </v>
      </c>
      <c r="O285" s="4" t="str">
        <f t="shared" si="41"/>
        <v xml:space="preserve">470          </v>
      </c>
    </row>
    <row r="286" spans="2:15" outlineLevel="1">
      <c r="B286" s="4" t="str">
        <f t="shared" si="28"/>
        <v xml:space="preserve">28,1          </v>
      </c>
      <c r="C286" s="4" t="str">
        <f t="shared" si="29"/>
        <v xml:space="preserve">5,49          </v>
      </c>
      <c r="D286" s="4" t="str">
        <f t="shared" si="30"/>
        <v xml:space="preserve">21,02          </v>
      </c>
      <c r="E286" s="4" t="str">
        <f t="shared" si="31"/>
        <v xml:space="preserve">12,83          </v>
      </c>
      <c r="F286" s="4" t="str">
        <f t="shared" si="32"/>
        <v xml:space="preserve">270          </v>
      </c>
      <c r="G286" s="4" t="str">
        <f t="shared" si="33"/>
        <v xml:space="preserve">274          </v>
      </c>
      <c r="H286" s="4" t="str">
        <f t="shared" si="34"/>
        <v xml:space="preserve">280          </v>
      </c>
      <c r="I286" s="4" t="str">
        <f t="shared" si="35"/>
        <v xml:space="preserve">35,3          </v>
      </c>
      <c r="J286" s="4" t="str">
        <f t="shared" si="36"/>
        <v xml:space="preserve">155,9          </v>
      </c>
      <c r="K286" s="4" t="str">
        <f t="shared" si="37"/>
        <v xml:space="preserve">12,83          </v>
      </c>
      <c r="L286" s="4" t="str">
        <f t="shared" si="38"/>
        <v xml:space="preserve">338          </v>
      </c>
      <c r="M286" s="4" t="str">
        <f t="shared" si="39"/>
        <v xml:space="preserve">6,13          </v>
      </c>
      <c r="N286" s="4" t="str">
        <f t="shared" si="40"/>
        <v xml:space="preserve">122,6          </v>
      </c>
      <c r="O286" s="4" t="str">
        <f t="shared" si="41"/>
        <v xml:space="preserve">477          </v>
      </c>
    </row>
    <row r="287" spans="2:15" outlineLevel="1">
      <c r="B287" s="4" t="str">
        <f t="shared" si="28"/>
        <v xml:space="preserve">28,5          </v>
      </c>
      <c r="C287" s="4" t="str">
        <f t="shared" si="29"/>
        <v xml:space="preserve">5,57          </v>
      </c>
      <c r="D287" s="4" t="str">
        <f t="shared" si="30"/>
        <v xml:space="preserve">21,33          </v>
      </c>
      <c r="E287" s="4" t="str">
        <f t="shared" si="31"/>
        <v xml:space="preserve">13,02          </v>
      </c>
      <c r="F287" s="4" t="str">
        <f t="shared" si="32"/>
        <v xml:space="preserve">274          </v>
      </c>
      <c r="G287" s="4" t="str">
        <f t="shared" si="33"/>
        <v xml:space="preserve">278          </v>
      </c>
      <c r="H287" s="4" t="str">
        <f t="shared" si="34"/>
        <v xml:space="preserve">284          </v>
      </c>
      <c r="I287" s="4" t="str">
        <f t="shared" si="35"/>
        <v xml:space="preserve">35,8          </v>
      </c>
      <c r="J287" s="4" t="str">
        <f t="shared" si="36"/>
        <v xml:space="preserve">158,2          </v>
      </c>
      <c r="K287" s="4" t="str">
        <f t="shared" si="37"/>
        <v xml:space="preserve">13,02          </v>
      </c>
      <c r="L287" s="4" t="str">
        <f t="shared" si="38"/>
        <v xml:space="preserve">343          </v>
      </c>
      <c r="M287" s="4" t="str">
        <f t="shared" si="39"/>
        <v xml:space="preserve">6,22          </v>
      </c>
      <c r="N287" s="4" t="str">
        <f t="shared" si="40"/>
        <v xml:space="preserve">124,4          </v>
      </c>
      <c r="O287" s="4" t="str">
        <f t="shared" si="41"/>
        <v xml:space="preserve">484          </v>
      </c>
    </row>
    <row r="288" spans="2:15" outlineLevel="1">
      <c r="B288" s="4" t="str">
        <f t="shared" si="28"/>
        <v xml:space="preserve">28,9          </v>
      </c>
      <c r="C288" s="4" t="str">
        <f t="shared" si="29"/>
        <v xml:space="preserve">5,65          </v>
      </c>
      <c r="D288" s="4" t="str">
        <f t="shared" si="30"/>
        <v xml:space="preserve">21,64          </v>
      </c>
      <c r="E288" s="4" t="str">
        <f t="shared" si="31"/>
        <v xml:space="preserve">13,21          </v>
      </c>
      <c r="F288" s="4" t="str">
        <f t="shared" si="32"/>
        <v xml:space="preserve">278          </v>
      </c>
      <c r="G288" s="4" t="str">
        <f t="shared" si="33"/>
        <v xml:space="preserve">282          </v>
      </c>
      <c r="H288" s="4" t="str">
        <f t="shared" si="34"/>
        <v xml:space="preserve">288          </v>
      </c>
      <c r="I288" s="4" t="str">
        <f t="shared" si="35"/>
        <v xml:space="preserve">36,3          </v>
      </c>
      <c r="J288" s="4" t="str">
        <f t="shared" si="36"/>
        <v xml:space="preserve">160,5          </v>
      </c>
      <c r="K288" s="4" t="str">
        <f t="shared" si="37"/>
        <v xml:space="preserve">13,21          </v>
      </c>
      <c r="L288" s="4" t="str">
        <f t="shared" si="38"/>
        <v xml:space="preserve">348          </v>
      </c>
      <c r="M288" s="4" t="str">
        <f t="shared" si="39"/>
        <v xml:space="preserve">6,31          </v>
      </c>
      <c r="N288" s="4" t="str">
        <f t="shared" si="40"/>
        <v xml:space="preserve">126,2          </v>
      </c>
      <c r="O288" s="4" t="str">
        <f t="shared" si="41"/>
        <v xml:space="preserve">491          </v>
      </c>
    </row>
    <row r="289" spans="2:15" outlineLevel="1">
      <c r="B289" s="4" t="str">
        <f t="shared" si="28"/>
        <v xml:space="preserve">29,3          </v>
      </c>
      <c r="C289" s="4" t="str">
        <f t="shared" si="29"/>
        <v xml:space="preserve">5,73          </v>
      </c>
      <c r="D289" s="4" t="str">
        <f t="shared" si="30"/>
        <v xml:space="preserve">21,95          </v>
      </c>
      <c r="E289" s="4" t="str">
        <f t="shared" si="31"/>
        <v xml:space="preserve">13,4          </v>
      </c>
      <c r="F289" s="4" t="str">
        <f t="shared" si="32"/>
        <v xml:space="preserve">282          </v>
      </c>
      <c r="G289" s="4" t="str">
        <f t="shared" si="33"/>
        <v xml:space="preserve">286          </v>
      </c>
      <c r="H289" s="4" t="str">
        <f t="shared" si="34"/>
        <v xml:space="preserve">292          </v>
      </c>
      <c r="I289" s="4" t="str">
        <f t="shared" si="35"/>
        <v xml:space="preserve">36,8          </v>
      </c>
      <c r="J289" s="4" t="str">
        <f t="shared" si="36"/>
        <v xml:space="preserve">162,8          </v>
      </c>
      <c r="K289" s="4" t="str">
        <f t="shared" si="37"/>
        <v xml:space="preserve">13,4          </v>
      </c>
      <c r="L289" s="4" t="str">
        <f t="shared" si="38"/>
        <v xml:space="preserve">353          </v>
      </c>
      <c r="M289" s="4" t="str">
        <f t="shared" si="39"/>
        <v xml:space="preserve">6,4          </v>
      </c>
      <c r="N289" s="4" t="str">
        <f t="shared" si="40"/>
        <v xml:space="preserve">128          </v>
      </c>
      <c r="O289" s="4" t="str">
        <f t="shared" si="41"/>
        <v xml:space="preserve">498          </v>
      </c>
    </row>
    <row r="290" spans="2:15" outlineLevel="1">
      <c r="B290" s="4" t="str">
        <f t="shared" si="28"/>
        <v xml:space="preserve">29,7          </v>
      </c>
      <c r="C290" s="4" t="str">
        <f t="shared" si="29"/>
        <v xml:space="preserve">5,81          </v>
      </c>
      <c r="D290" s="4" t="str">
        <f t="shared" si="30"/>
        <v xml:space="preserve">22,26          </v>
      </c>
      <c r="E290" s="4" t="str">
        <f t="shared" si="31"/>
        <v xml:space="preserve">13,59          </v>
      </c>
      <c r="F290" s="4" t="str">
        <f t="shared" si="32"/>
        <v xml:space="preserve">286          </v>
      </c>
      <c r="G290" s="4" t="str">
        <f t="shared" si="33"/>
        <v xml:space="preserve">290          </v>
      </c>
      <c r="H290" s="4" t="str">
        <f t="shared" si="34"/>
        <v xml:space="preserve">296          </v>
      </c>
      <c r="I290" s="4" t="str">
        <f t="shared" si="35"/>
        <v xml:space="preserve">37,3          </v>
      </c>
      <c r="J290" s="4" t="str">
        <f t="shared" si="36"/>
        <v xml:space="preserve">165,1          </v>
      </c>
      <c r="K290" s="4" t="str">
        <f t="shared" si="37"/>
        <v xml:space="preserve">13,59          </v>
      </c>
      <c r="L290" s="4" t="str">
        <f t="shared" si="38"/>
        <v xml:space="preserve">358          </v>
      </c>
      <c r="M290" s="4" t="str">
        <f t="shared" si="39"/>
        <v xml:space="preserve">6,49          </v>
      </c>
      <c r="N290" s="4" t="str">
        <f t="shared" si="40"/>
        <v xml:space="preserve">129,8          </v>
      </c>
      <c r="O290" s="4" t="str">
        <f t="shared" si="41"/>
        <v xml:space="preserve">505          </v>
      </c>
    </row>
    <row r="291" spans="2:15" outlineLevel="1">
      <c r="B291" s="4" t="str">
        <f t="shared" si="28"/>
        <v xml:space="preserve">30,1          </v>
      </c>
      <c r="C291" s="4" t="str">
        <f t="shared" si="29"/>
        <v xml:space="preserve">5,89          </v>
      </c>
      <c r="D291" s="4" t="str">
        <f t="shared" si="30"/>
        <v xml:space="preserve">22,57          </v>
      </c>
      <c r="E291" s="4" t="str">
        <f t="shared" si="31"/>
        <v xml:space="preserve">13,78          </v>
      </c>
      <c r="F291" s="4" t="str">
        <f t="shared" si="32"/>
        <v xml:space="preserve">290          </v>
      </c>
      <c r="G291" s="4" t="str">
        <f t="shared" si="33"/>
        <v xml:space="preserve">294          </v>
      </c>
      <c r="H291" s="4" t="str">
        <f t="shared" si="34"/>
        <v xml:space="preserve">300          </v>
      </c>
      <c r="I291" s="4" t="str">
        <f t="shared" si="35"/>
        <v xml:space="preserve">37,8          </v>
      </c>
      <c r="J291" s="4" t="str">
        <f t="shared" si="36"/>
        <v xml:space="preserve">167,4          </v>
      </c>
      <c r="K291" s="4" t="str">
        <f t="shared" si="37"/>
        <v xml:space="preserve">13,78          </v>
      </c>
      <c r="L291" s="4" t="str">
        <f t="shared" si="38"/>
        <v xml:space="preserve">363          </v>
      </c>
      <c r="M291" s="4" t="str">
        <f t="shared" si="39"/>
        <v xml:space="preserve">6,58          </v>
      </c>
      <c r="N291" s="4" t="str">
        <f t="shared" si="40"/>
        <v xml:space="preserve">131,6          </v>
      </c>
      <c r="O291" s="4" t="str">
        <f t="shared" si="41"/>
        <v xml:space="preserve">512          </v>
      </c>
    </row>
    <row r="292" spans="2:15" outlineLevel="1">
      <c r="B292" s="4" t="str">
        <f t="shared" si="28"/>
        <v xml:space="preserve">30,5          </v>
      </c>
      <c r="C292" s="4" t="str">
        <f t="shared" si="29"/>
        <v xml:space="preserve">5,97          </v>
      </c>
      <c r="D292" s="4" t="str">
        <f t="shared" si="30"/>
        <v xml:space="preserve">22,88          </v>
      </c>
      <c r="E292" s="4" t="str">
        <f t="shared" si="31"/>
        <v xml:space="preserve">13,97          </v>
      </c>
      <c r="F292" s="4" t="str">
        <f t="shared" si="32"/>
        <v xml:space="preserve">294          </v>
      </c>
      <c r="G292" s="4" t="str">
        <f t="shared" si="33"/>
        <v xml:space="preserve">298          </v>
      </c>
      <c r="H292" s="4" t="str">
        <f t="shared" si="34"/>
        <v xml:space="preserve">304          </v>
      </c>
      <c r="I292" s="4" t="str">
        <f t="shared" si="35"/>
        <v xml:space="preserve">38,3          </v>
      </c>
      <c r="J292" s="4" t="str">
        <f t="shared" si="36"/>
        <v xml:space="preserve">169,7          </v>
      </c>
      <c r="K292" s="4" t="str">
        <f t="shared" si="37"/>
        <v xml:space="preserve">13,97          </v>
      </c>
      <c r="L292" s="4" t="str">
        <f t="shared" si="38"/>
        <v xml:space="preserve">368          </v>
      </c>
      <c r="M292" s="4" t="str">
        <f t="shared" si="39"/>
        <v xml:space="preserve">6,67          </v>
      </c>
      <c r="N292" s="4" t="str">
        <f t="shared" si="40"/>
        <v xml:space="preserve">133,4          </v>
      </c>
      <c r="O292" s="4" t="str">
        <f t="shared" si="41"/>
        <v xml:space="preserve">519          </v>
      </c>
    </row>
    <row r="293" spans="2:15" outlineLevel="1">
      <c r="B293" s="4" t="str">
        <f t="shared" si="28"/>
        <v xml:space="preserve">30,9          </v>
      </c>
      <c r="C293" s="4" t="str">
        <f t="shared" si="29"/>
        <v xml:space="preserve">6,05          </v>
      </c>
      <c r="D293" s="4" t="str">
        <f t="shared" si="30"/>
        <v xml:space="preserve">23,19          </v>
      </c>
      <c r="E293" s="4" t="str">
        <f t="shared" si="31"/>
        <v xml:space="preserve">14,16          </v>
      </c>
      <c r="F293" s="4" t="str">
        <f t="shared" si="32"/>
        <v xml:space="preserve">298          </v>
      </c>
      <c r="G293" s="4" t="str">
        <f t="shared" si="33"/>
        <v xml:space="preserve">302          </v>
      </c>
      <c r="H293" s="4" t="str">
        <f t="shared" si="34"/>
        <v xml:space="preserve">308          </v>
      </c>
      <c r="I293" s="4" t="str">
        <f t="shared" si="35"/>
        <v xml:space="preserve">38,8          </v>
      </c>
      <c r="J293" s="4" t="str">
        <f t="shared" si="36"/>
        <v xml:space="preserve">172          </v>
      </c>
      <c r="K293" s="4" t="str">
        <f t="shared" si="37"/>
        <v xml:space="preserve">14,16          </v>
      </c>
      <c r="L293" s="4" t="str">
        <f t="shared" si="38"/>
        <v xml:space="preserve">373          </v>
      </c>
      <c r="M293" s="4" t="str">
        <f t="shared" si="39"/>
        <v xml:space="preserve">6,76          </v>
      </c>
      <c r="N293" s="4" t="str">
        <f t="shared" si="40"/>
        <v xml:space="preserve">135,2          </v>
      </c>
      <c r="O293" s="4" t="str">
        <f t="shared" si="41"/>
        <v xml:space="preserve">526          </v>
      </c>
    </row>
    <row r="294" spans="2:15" outlineLevel="1">
      <c r="B294" s="4" t="str">
        <f t="shared" si="28"/>
        <v xml:space="preserve">31,3          </v>
      </c>
      <c r="C294" s="4" t="str">
        <f t="shared" si="29"/>
        <v xml:space="preserve">6,13          </v>
      </c>
      <c r="D294" s="4" t="str">
        <f t="shared" si="30"/>
        <v xml:space="preserve">23,5          </v>
      </c>
      <c r="E294" s="4" t="str">
        <f t="shared" si="31"/>
        <v xml:space="preserve">14,35          </v>
      </c>
      <c r="F294" s="4" t="str">
        <f t="shared" si="32"/>
        <v xml:space="preserve">302          </v>
      </c>
      <c r="G294" s="4" t="str">
        <f t="shared" si="33"/>
        <v xml:space="preserve">306          </v>
      </c>
      <c r="H294" s="4" t="str">
        <f t="shared" si="34"/>
        <v xml:space="preserve">312          </v>
      </c>
      <c r="I294" s="4" t="str">
        <f t="shared" si="35"/>
        <v xml:space="preserve">39,3          </v>
      </c>
      <c r="J294" s="4" t="str">
        <f t="shared" si="36"/>
        <v xml:space="preserve">174,3          </v>
      </c>
      <c r="K294" s="4" t="str">
        <f t="shared" si="37"/>
        <v xml:space="preserve">14,35          </v>
      </c>
      <c r="L294" s="4" t="str">
        <f t="shared" si="38"/>
        <v xml:space="preserve">378          </v>
      </c>
      <c r="M294" s="4" t="str">
        <f t="shared" si="39"/>
        <v xml:space="preserve">6,85          </v>
      </c>
      <c r="N294" s="4" t="str">
        <f t="shared" si="40"/>
        <v xml:space="preserve">137          </v>
      </c>
      <c r="O294" s="4" t="str">
        <f t="shared" si="41"/>
        <v xml:space="preserve">533          </v>
      </c>
    </row>
    <row r="295" spans="2:15" outlineLevel="1">
      <c r="B295" s="4" t="str">
        <f t="shared" si="28"/>
        <v xml:space="preserve">31,7          </v>
      </c>
      <c r="C295" s="4" t="str">
        <f t="shared" si="29"/>
        <v xml:space="preserve">6,21          </v>
      </c>
      <c r="D295" s="4" t="str">
        <f t="shared" si="30"/>
        <v xml:space="preserve">23,81          </v>
      </c>
      <c r="E295" s="4" t="str">
        <f t="shared" si="31"/>
        <v xml:space="preserve">14,54          </v>
      </c>
      <c r="F295" s="4" t="str">
        <f t="shared" si="32"/>
        <v xml:space="preserve">306          </v>
      </c>
      <c r="G295" s="4" t="str">
        <f t="shared" si="33"/>
        <v xml:space="preserve">310          </v>
      </c>
      <c r="H295" s="4" t="str">
        <f t="shared" si="34"/>
        <v xml:space="preserve">316          </v>
      </c>
      <c r="I295" s="4" t="str">
        <f t="shared" si="35"/>
        <v xml:space="preserve">39,8          </v>
      </c>
      <c r="J295" s="4" t="str">
        <f t="shared" si="36"/>
        <v xml:space="preserve">176,6          </v>
      </c>
      <c r="K295" s="4" t="str">
        <f t="shared" si="37"/>
        <v xml:space="preserve">14,54          </v>
      </c>
      <c r="L295" s="4" t="str">
        <f t="shared" si="38"/>
        <v xml:space="preserve">383          </v>
      </c>
      <c r="M295" s="4" t="str">
        <f t="shared" si="39"/>
        <v xml:space="preserve">6,94          </v>
      </c>
      <c r="N295" s="4" t="str">
        <f t="shared" si="40"/>
        <v xml:space="preserve">138,8          </v>
      </c>
      <c r="O295" s="4" t="str">
        <f t="shared" si="41"/>
        <v xml:space="preserve">540          </v>
      </c>
    </row>
    <row r="296" spans="2:15" outlineLevel="1">
      <c r="B296" s="4" t="str">
        <f t="shared" si="28"/>
        <v xml:space="preserve">32,1          </v>
      </c>
      <c r="C296" s="4" t="str">
        <f t="shared" si="29"/>
        <v xml:space="preserve">6,29          </v>
      </c>
      <c r="D296" s="4" t="str">
        <f t="shared" si="30"/>
        <v xml:space="preserve">24,12          </v>
      </c>
      <c r="E296" s="4" t="str">
        <f t="shared" si="31"/>
        <v xml:space="preserve">14,73          </v>
      </c>
      <c r="F296" s="4" t="str">
        <f t="shared" si="32"/>
        <v xml:space="preserve">310          </v>
      </c>
      <c r="G296" s="4" t="str">
        <f t="shared" si="33"/>
        <v xml:space="preserve">314          </v>
      </c>
      <c r="H296" s="4" t="str">
        <f t="shared" si="34"/>
        <v xml:space="preserve">320          </v>
      </c>
      <c r="I296" s="4" t="str">
        <f t="shared" si="35"/>
        <v xml:space="preserve">40,3          </v>
      </c>
      <c r="J296" s="4" t="str">
        <f t="shared" si="36"/>
        <v xml:space="preserve">178,9          </v>
      </c>
      <c r="K296" s="4" t="str">
        <f t="shared" si="37"/>
        <v xml:space="preserve">14,73          </v>
      </c>
      <c r="L296" s="4" t="str">
        <f t="shared" si="38"/>
        <v xml:space="preserve">388          </v>
      </c>
      <c r="M296" s="4" t="str">
        <f t="shared" si="39"/>
        <v xml:space="preserve">7,03          </v>
      </c>
      <c r="N296" s="4" t="str">
        <f t="shared" si="40"/>
        <v xml:space="preserve">140,6          </v>
      </c>
      <c r="O296" s="4" t="str">
        <f t="shared" si="41"/>
        <v xml:space="preserve">547          </v>
      </c>
    </row>
    <row r="297" spans="2:15" outlineLevel="1">
      <c r="B297" s="4" t="str">
        <f t="shared" si="28"/>
        <v xml:space="preserve">32,5          </v>
      </c>
      <c r="C297" s="4" t="str">
        <f t="shared" si="29"/>
        <v xml:space="preserve">6,37          </v>
      </c>
      <c r="D297" s="4" t="str">
        <f t="shared" si="30"/>
        <v xml:space="preserve">24,43          </v>
      </c>
      <c r="E297" s="4" t="str">
        <f t="shared" si="31"/>
        <v xml:space="preserve">14,92          </v>
      </c>
      <c r="F297" s="4" t="str">
        <f t="shared" si="32"/>
        <v xml:space="preserve">314          </v>
      </c>
      <c r="G297" s="4" t="str">
        <f t="shared" si="33"/>
        <v xml:space="preserve">318          </v>
      </c>
      <c r="H297" s="4" t="str">
        <f t="shared" si="34"/>
        <v xml:space="preserve">324          </v>
      </c>
      <c r="I297" s="4" t="str">
        <f t="shared" si="35"/>
        <v xml:space="preserve">40,8          </v>
      </c>
      <c r="J297" s="4" t="str">
        <f t="shared" si="36"/>
        <v xml:space="preserve">181,2          </v>
      </c>
      <c r="K297" s="4" t="str">
        <f t="shared" si="37"/>
        <v xml:space="preserve">14,92          </v>
      </c>
      <c r="L297" s="4" t="str">
        <f t="shared" si="38"/>
        <v xml:space="preserve">393          </v>
      </c>
      <c r="M297" s="4" t="str">
        <f t="shared" si="39"/>
        <v xml:space="preserve">7,12          </v>
      </c>
      <c r="N297" s="4" t="str">
        <f t="shared" si="40"/>
        <v xml:space="preserve">142,4          </v>
      </c>
      <c r="O297" s="4" t="str">
        <f t="shared" si="41"/>
        <v xml:space="preserve">554          </v>
      </c>
    </row>
    <row r="298" spans="2:15" outlineLevel="1">
      <c r="B298" s="4" t="str">
        <f t="shared" si="28"/>
        <v xml:space="preserve">32,9          </v>
      </c>
      <c r="C298" s="4" t="str">
        <f t="shared" si="29"/>
        <v xml:space="preserve">6,45          </v>
      </c>
      <c r="D298" s="4" t="str">
        <f t="shared" si="30"/>
        <v xml:space="preserve">24,74          </v>
      </c>
      <c r="E298" s="4" t="str">
        <f t="shared" si="31"/>
        <v xml:space="preserve">15,11          </v>
      </c>
      <c r="F298" s="4" t="str">
        <f t="shared" si="32"/>
        <v xml:space="preserve">318          </v>
      </c>
      <c r="G298" s="4" t="str">
        <f t="shared" si="33"/>
        <v xml:space="preserve">322          </v>
      </c>
      <c r="H298" s="4" t="str">
        <f t="shared" si="34"/>
        <v xml:space="preserve">328          </v>
      </c>
      <c r="I298" s="4" t="str">
        <f t="shared" si="35"/>
        <v xml:space="preserve">41,3          </v>
      </c>
      <c r="J298" s="4" t="str">
        <f t="shared" si="36"/>
        <v xml:space="preserve">183,5          </v>
      </c>
      <c r="K298" s="4" t="str">
        <f t="shared" si="37"/>
        <v xml:space="preserve">15,11          </v>
      </c>
      <c r="L298" s="4" t="str">
        <f t="shared" si="38"/>
        <v xml:space="preserve">398          </v>
      </c>
      <c r="M298" s="4" t="str">
        <f t="shared" si="39"/>
        <v xml:space="preserve">7,21          </v>
      </c>
      <c r="N298" s="4" t="str">
        <f t="shared" si="40"/>
        <v xml:space="preserve">144,2          </v>
      </c>
      <c r="O298" s="4" t="str">
        <f t="shared" si="41"/>
        <v xml:space="preserve">561          </v>
      </c>
    </row>
    <row r="299" spans="2:15" outlineLevel="1">
      <c r="B299" s="4" t="str">
        <f t="shared" si="28"/>
        <v xml:space="preserve">33,3          </v>
      </c>
      <c r="C299" s="4" t="str">
        <f t="shared" si="29"/>
        <v xml:space="preserve">6,53          </v>
      </c>
      <c r="D299" s="4" t="str">
        <f t="shared" si="30"/>
        <v xml:space="preserve">25,05          </v>
      </c>
      <c r="E299" s="4" t="str">
        <f t="shared" si="31"/>
        <v xml:space="preserve">15,3          </v>
      </c>
      <c r="F299" s="4" t="str">
        <f t="shared" si="32"/>
        <v xml:space="preserve">322          </v>
      </c>
      <c r="G299" s="4" t="str">
        <f t="shared" si="33"/>
        <v xml:space="preserve">326          </v>
      </c>
      <c r="H299" s="4" t="str">
        <f t="shared" si="34"/>
        <v xml:space="preserve">332          </v>
      </c>
      <c r="I299" s="4" t="str">
        <f t="shared" si="35"/>
        <v xml:space="preserve">41,8          </v>
      </c>
      <c r="J299" s="4" t="str">
        <f t="shared" si="36"/>
        <v xml:space="preserve">185,8          </v>
      </c>
      <c r="K299" s="4" t="str">
        <f t="shared" si="37"/>
        <v xml:space="preserve">15,3          </v>
      </c>
      <c r="L299" s="4" t="str">
        <f t="shared" si="38"/>
        <v xml:space="preserve">403          </v>
      </c>
      <c r="M299" s="4" t="str">
        <f t="shared" si="39"/>
        <v xml:space="preserve">7,3          </v>
      </c>
      <c r="N299" s="4" t="str">
        <f t="shared" si="40"/>
        <v xml:space="preserve">146          </v>
      </c>
      <c r="O299" s="4" t="str">
        <f t="shared" si="41"/>
        <v xml:space="preserve">568          </v>
      </c>
    </row>
    <row r="300" spans="2:15" outlineLevel="1">
      <c r="B300" s="4" t="str">
        <f t="shared" si="28"/>
        <v xml:space="preserve">33,7          </v>
      </c>
      <c r="C300" s="4" t="str">
        <f t="shared" si="29"/>
        <v xml:space="preserve">6,61          </v>
      </c>
      <c r="D300" s="4" t="str">
        <f t="shared" si="30"/>
        <v xml:space="preserve">25,36          </v>
      </c>
      <c r="E300" s="4" t="str">
        <f t="shared" si="31"/>
        <v xml:space="preserve">15,49          </v>
      </c>
      <c r="F300" s="4" t="str">
        <f t="shared" si="32"/>
        <v xml:space="preserve">326          </v>
      </c>
      <c r="G300" s="4" t="str">
        <f t="shared" si="33"/>
        <v xml:space="preserve">330          </v>
      </c>
      <c r="H300" s="4" t="str">
        <f t="shared" si="34"/>
        <v xml:space="preserve">336          </v>
      </c>
      <c r="I300" s="4" t="str">
        <f t="shared" si="35"/>
        <v xml:space="preserve">42,3          </v>
      </c>
      <c r="J300" s="4" t="str">
        <f t="shared" si="36"/>
        <v xml:space="preserve">188,1          </v>
      </c>
      <c r="K300" s="4" t="str">
        <f t="shared" si="37"/>
        <v xml:space="preserve">15,49          </v>
      </c>
      <c r="L300" s="4" t="str">
        <f t="shared" si="38"/>
        <v xml:space="preserve">408          </v>
      </c>
      <c r="M300" s="4" t="str">
        <f t="shared" si="39"/>
        <v xml:space="preserve">7,39          </v>
      </c>
      <c r="N300" s="4" t="str">
        <f t="shared" si="40"/>
        <v xml:space="preserve">147,8          </v>
      </c>
      <c r="O300" s="4" t="str">
        <f t="shared" si="41"/>
        <v xml:space="preserve">575          </v>
      </c>
    </row>
    <row r="301" spans="2:15" outlineLevel="1">
      <c r="B301" s="4" t="str">
        <f t="shared" si="28"/>
        <v xml:space="preserve">34,1          </v>
      </c>
      <c r="C301" s="4" t="str">
        <f t="shared" si="29"/>
        <v xml:space="preserve">6,69          </v>
      </c>
      <c r="D301" s="4" t="str">
        <f t="shared" si="30"/>
        <v xml:space="preserve">25,67          </v>
      </c>
      <c r="E301" s="4" t="str">
        <f t="shared" si="31"/>
        <v xml:space="preserve">15,68          </v>
      </c>
      <c r="F301" s="4" t="str">
        <f t="shared" si="32"/>
        <v xml:space="preserve">330          </v>
      </c>
      <c r="G301" s="4" t="str">
        <f t="shared" si="33"/>
        <v xml:space="preserve">334          </v>
      </c>
      <c r="H301" s="4" t="str">
        <f t="shared" si="34"/>
        <v xml:space="preserve">340          </v>
      </c>
      <c r="I301" s="4" t="str">
        <f t="shared" si="35"/>
        <v xml:space="preserve">42,8          </v>
      </c>
      <c r="J301" s="4" t="str">
        <f t="shared" si="36"/>
        <v xml:space="preserve">190,4          </v>
      </c>
      <c r="K301" s="4" t="str">
        <f t="shared" si="37"/>
        <v xml:space="preserve">15,68          </v>
      </c>
      <c r="L301" s="4" t="str">
        <f t="shared" si="38"/>
        <v xml:space="preserve">413          </v>
      </c>
      <c r="M301" s="4" t="str">
        <f t="shared" si="39"/>
        <v xml:space="preserve">7,48          </v>
      </c>
      <c r="N301" s="4" t="str">
        <f t="shared" si="40"/>
        <v xml:space="preserve">149,6          </v>
      </c>
      <c r="O301" s="4" t="str">
        <f t="shared" si="41"/>
        <v xml:space="preserve">582          </v>
      </c>
    </row>
    <row r="302" spans="2:15" outlineLevel="1">
      <c r="B302" s="4" t="str">
        <f t="shared" si="28"/>
        <v xml:space="preserve">34,5          </v>
      </c>
      <c r="C302" s="4" t="str">
        <f t="shared" si="29"/>
        <v xml:space="preserve">6,77          </v>
      </c>
      <c r="D302" s="4" t="str">
        <f t="shared" si="30"/>
        <v xml:space="preserve">25,98          </v>
      </c>
      <c r="E302" s="4" t="str">
        <f t="shared" si="31"/>
        <v xml:space="preserve">15,87          </v>
      </c>
      <c r="F302" s="4" t="str">
        <f t="shared" si="32"/>
        <v xml:space="preserve">334          </v>
      </c>
      <c r="G302" s="4" t="str">
        <f t="shared" si="33"/>
        <v xml:space="preserve">338          </v>
      </c>
      <c r="H302" s="4" t="str">
        <f t="shared" si="34"/>
        <v xml:space="preserve">344          </v>
      </c>
      <c r="I302" s="4" t="str">
        <f t="shared" si="35"/>
        <v xml:space="preserve">43,3          </v>
      </c>
      <c r="J302" s="4" t="str">
        <f t="shared" si="36"/>
        <v xml:space="preserve">192,7          </v>
      </c>
      <c r="K302" s="4" t="str">
        <f t="shared" si="37"/>
        <v xml:space="preserve">15,87          </v>
      </c>
      <c r="L302" s="4" t="str">
        <f t="shared" si="38"/>
        <v xml:space="preserve">418          </v>
      </c>
      <c r="M302" s="4" t="str">
        <f t="shared" si="39"/>
        <v xml:space="preserve">7,57          </v>
      </c>
      <c r="N302" s="4" t="str">
        <f t="shared" si="40"/>
        <v xml:space="preserve">151,4          </v>
      </c>
      <c r="O302" s="4" t="str">
        <f t="shared" si="41"/>
        <v xml:space="preserve">589          </v>
      </c>
    </row>
    <row r="303" spans="2:15" outlineLevel="1">
      <c r="B303" s="4" t="str">
        <f t="shared" si="28"/>
        <v xml:space="preserve">34,9          </v>
      </c>
      <c r="C303" s="4" t="str">
        <f t="shared" si="29"/>
        <v xml:space="preserve">6,85          </v>
      </c>
      <c r="D303" s="4" t="str">
        <f t="shared" si="30"/>
        <v xml:space="preserve">26,29          </v>
      </c>
      <c r="E303" s="4" t="str">
        <f t="shared" si="31"/>
        <v xml:space="preserve">16,06          </v>
      </c>
      <c r="F303" s="4" t="str">
        <f t="shared" si="32"/>
        <v xml:space="preserve">338          </v>
      </c>
      <c r="G303" s="4" t="str">
        <f t="shared" si="33"/>
        <v xml:space="preserve">342          </v>
      </c>
      <c r="H303" s="4" t="str">
        <f t="shared" si="34"/>
        <v xml:space="preserve">348          </v>
      </c>
      <c r="I303" s="4" t="str">
        <f t="shared" si="35"/>
        <v xml:space="preserve">43,8          </v>
      </c>
      <c r="J303" s="4" t="str">
        <f t="shared" si="36"/>
        <v xml:space="preserve">195          </v>
      </c>
      <c r="K303" s="4" t="str">
        <f t="shared" si="37"/>
        <v xml:space="preserve">16,06          </v>
      </c>
      <c r="L303" s="4" t="str">
        <f t="shared" si="38"/>
        <v xml:space="preserve">423          </v>
      </c>
      <c r="M303" s="4" t="str">
        <f t="shared" si="39"/>
        <v xml:space="preserve">7,66          </v>
      </c>
      <c r="N303" s="4" t="str">
        <f t="shared" si="40"/>
        <v xml:space="preserve">153,2          </v>
      </c>
      <c r="O303" s="4" t="str">
        <f t="shared" si="41"/>
        <v xml:space="preserve">596          </v>
      </c>
    </row>
    <row r="304" spans="2:15" outlineLevel="1">
      <c r="B304" s="4" t="str">
        <f t="shared" si="28"/>
        <v xml:space="preserve">35,3          </v>
      </c>
      <c r="C304" s="4" t="str">
        <f t="shared" si="29"/>
        <v xml:space="preserve">6,93          </v>
      </c>
      <c r="D304" s="4" t="str">
        <f t="shared" si="30"/>
        <v xml:space="preserve">26,6          </v>
      </c>
      <c r="E304" s="4" t="str">
        <f t="shared" si="31"/>
        <v xml:space="preserve">16,25          </v>
      </c>
      <c r="F304" s="4" t="str">
        <f t="shared" si="32"/>
        <v xml:space="preserve">342          </v>
      </c>
      <c r="G304" s="4" t="str">
        <f t="shared" si="33"/>
        <v xml:space="preserve">346          </v>
      </c>
      <c r="H304" s="4" t="str">
        <f t="shared" si="34"/>
        <v xml:space="preserve">352          </v>
      </c>
      <c r="I304" s="4" t="str">
        <f t="shared" si="35"/>
        <v xml:space="preserve">44,3          </v>
      </c>
      <c r="J304" s="4" t="str">
        <f t="shared" si="36"/>
        <v xml:space="preserve">197,3          </v>
      </c>
      <c r="K304" s="4" t="str">
        <f t="shared" si="37"/>
        <v xml:space="preserve">16,25          </v>
      </c>
      <c r="L304" s="4" t="str">
        <f t="shared" si="38"/>
        <v xml:space="preserve">428          </v>
      </c>
      <c r="M304" s="4" t="str">
        <f t="shared" si="39"/>
        <v xml:space="preserve">7,75          </v>
      </c>
      <c r="N304" s="4" t="str">
        <f t="shared" si="40"/>
        <v xml:space="preserve">155          </v>
      </c>
      <c r="O304" s="4" t="str">
        <f t="shared" si="41"/>
        <v xml:space="preserve">603          </v>
      </c>
    </row>
    <row r="305" spans="2:15" outlineLevel="1">
      <c r="B305" s="4" t="str">
        <f t="shared" si="28"/>
        <v xml:space="preserve">35,7          </v>
      </c>
      <c r="C305" s="4" t="str">
        <f t="shared" si="29"/>
        <v xml:space="preserve">7,01          </v>
      </c>
      <c r="D305" s="4" t="str">
        <f t="shared" si="30"/>
        <v xml:space="preserve">26,91          </v>
      </c>
      <c r="E305" s="4" t="str">
        <f t="shared" si="31"/>
        <v xml:space="preserve">16,44          </v>
      </c>
      <c r="F305" s="4" t="str">
        <f t="shared" si="32"/>
        <v xml:space="preserve">346          </v>
      </c>
      <c r="G305" s="4" t="str">
        <f t="shared" si="33"/>
        <v xml:space="preserve">350          </v>
      </c>
      <c r="H305" s="4" t="str">
        <f t="shared" si="34"/>
        <v xml:space="preserve">356          </v>
      </c>
      <c r="I305" s="4" t="str">
        <f t="shared" si="35"/>
        <v xml:space="preserve">44,8          </v>
      </c>
      <c r="J305" s="4" t="str">
        <f t="shared" si="36"/>
        <v xml:space="preserve">199,6          </v>
      </c>
      <c r="K305" s="4" t="str">
        <f t="shared" si="37"/>
        <v xml:space="preserve">16,44          </v>
      </c>
      <c r="L305" s="4" t="str">
        <f t="shared" si="38"/>
        <v xml:space="preserve">433          </v>
      </c>
      <c r="M305" s="4" t="str">
        <f t="shared" si="39"/>
        <v xml:space="preserve">7,84          </v>
      </c>
      <c r="N305" s="4" t="str">
        <f t="shared" si="40"/>
        <v xml:space="preserve">156,8          </v>
      </c>
      <c r="O305" s="4" t="str">
        <f t="shared" si="41"/>
        <v xml:space="preserve">610          </v>
      </c>
    </row>
    <row r="306" spans="2:15" outlineLevel="1">
      <c r="B306" s="4" t="str">
        <f t="shared" si="28"/>
        <v xml:space="preserve">36,1          </v>
      </c>
      <c r="C306" s="4" t="str">
        <f t="shared" si="29"/>
        <v xml:space="preserve">7,09          </v>
      </c>
      <c r="D306" s="4" t="str">
        <f t="shared" si="30"/>
        <v xml:space="preserve">27,22          </v>
      </c>
      <c r="E306" s="4" t="str">
        <f t="shared" si="31"/>
        <v xml:space="preserve">16,63          </v>
      </c>
      <c r="F306" s="4" t="str">
        <f t="shared" si="32"/>
        <v xml:space="preserve">350          </v>
      </c>
      <c r="G306" s="4" t="str">
        <f t="shared" si="33"/>
        <v xml:space="preserve">354          </v>
      </c>
      <c r="H306" s="4" t="str">
        <f t="shared" si="34"/>
        <v xml:space="preserve">360          </v>
      </c>
      <c r="I306" s="4" t="str">
        <f t="shared" si="35"/>
        <v xml:space="preserve">45,3          </v>
      </c>
      <c r="J306" s="4" t="str">
        <f t="shared" si="36"/>
        <v xml:space="preserve">201,9          </v>
      </c>
      <c r="K306" s="4" t="str">
        <f t="shared" si="37"/>
        <v xml:space="preserve">16,63          </v>
      </c>
      <c r="L306" s="4" t="str">
        <f t="shared" si="38"/>
        <v xml:space="preserve">438          </v>
      </c>
      <c r="M306" s="4" t="str">
        <f t="shared" si="39"/>
        <v xml:space="preserve">7,93          </v>
      </c>
      <c r="N306" s="4" t="str">
        <f t="shared" si="40"/>
        <v xml:space="preserve">158,6          </v>
      </c>
      <c r="O306" s="4" t="str">
        <f t="shared" si="41"/>
        <v xml:space="preserve">617          </v>
      </c>
    </row>
    <row r="307" spans="2:15" outlineLevel="1">
      <c r="B307" s="4" t="str">
        <f t="shared" si="28"/>
        <v xml:space="preserve">36,5          </v>
      </c>
      <c r="C307" s="4" t="str">
        <f t="shared" si="29"/>
        <v xml:space="preserve">7,17          </v>
      </c>
      <c r="D307" s="4" t="str">
        <f t="shared" si="30"/>
        <v xml:space="preserve">27,53          </v>
      </c>
      <c r="E307" s="4" t="str">
        <f t="shared" si="31"/>
        <v xml:space="preserve">16,82          </v>
      </c>
      <c r="F307" s="4" t="str">
        <f t="shared" si="32"/>
        <v xml:space="preserve">354          </v>
      </c>
      <c r="G307" s="4" t="str">
        <f t="shared" si="33"/>
        <v xml:space="preserve">358          </v>
      </c>
      <c r="H307" s="4" t="str">
        <f t="shared" si="34"/>
        <v xml:space="preserve">364          </v>
      </c>
      <c r="I307" s="4" t="str">
        <f t="shared" si="35"/>
        <v xml:space="preserve">45,8          </v>
      </c>
      <c r="J307" s="4" t="str">
        <f t="shared" si="36"/>
        <v xml:space="preserve">204,2          </v>
      </c>
      <c r="K307" s="4" t="str">
        <f t="shared" si="37"/>
        <v xml:space="preserve">16,82          </v>
      </c>
      <c r="L307" s="4" t="str">
        <f t="shared" si="38"/>
        <v xml:space="preserve">443          </v>
      </c>
      <c r="M307" s="4" t="str">
        <f t="shared" si="39"/>
        <v xml:space="preserve">8,02          </v>
      </c>
      <c r="N307" s="4" t="str">
        <f t="shared" si="40"/>
        <v xml:space="preserve">160,4          </v>
      </c>
      <c r="O307" s="4" t="str">
        <f t="shared" si="41"/>
        <v xml:space="preserve">624          </v>
      </c>
    </row>
    <row r="308" spans="2:15" outlineLevel="1">
      <c r="B308" s="4" t="str">
        <f t="shared" si="28"/>
        <v xml:space="preserve">36,9          </v>
      </c>
      <c r="C308" s="4" t="str">
        <f t="shared" si="29"/>
        <v xml:space="preserve">7,25          </v>
      </c>
      <c r="D308" s="4" t="str">
        <f t="shared" si="30"/>
        <v xml:space="preserve">27,84          </v>
      </c>
      <c r="E308" s="4" t="str">
        <f t="shared" si="31"/>
        <v xml:space="preserve">17,01          </v>
      </c>
      <c r="F308" s="4" t="str">
        <f t="shared" si="32"/>
        <v xml:space="preserve">358          </v>
      </c>
      <c r="G308" s="4" t="str">
        <f t="shared" si="33"/>
        <v xml:space="preserve">362          </v>
      </c>
      <c r="H308" s="4" t="str">
        <f t="shared" si="34"/>
        <v xml:space="preserve">368          </v>
      </c>
      <c r="I308" s="4" t="str">
        <f t="shared" si="35"/>
        <v xml:space="preserve">46,3          </v>
      </c>
      <c r="J308" s="4" t="str">
        <f t="shared" si="36"/>
        <v xml:space="preserve">206,5          </v>
      </c>
      <c r="K308" s="4" t="str">
        <f t="shared" si="37"/>
        <v xml:space="preserve">17,01          </v>
      </c>
      <c r="L308" s="4" t="str">
        <f t="shared" si="38"/>
        <v xml:space="preserve">448          </v>
      </c>
      <c r="M308" s="4" t="str">
        <f t="shared" si="39"/>
        <v xml:space="preserve">8,11          </v>
      </c>
      <c r="N308" s="4" t="str">
        <f t="shared" si="40"/>
        <v xml:space="preserve">162,2          </v>
      </c>
      <c r="O308" s="4" t="str">
        <f t="shared" si="41"/>
        <v xml:space="preserve">631          </v>
      </c>
    </row>
    <row r="309" spans="2:15" outlineLevel="1">
      <c r="B309" s="4" t="str">
        <f t="shared" si="28"/>
        <v xml:space="preserve">37,3          </v>
      </c>
      <c r="C309" s="4" t="str">
        <f t="shared" si="29"/>
        <v xml:space="preserve">7,33          </v>
      </c>
      <c r="D309" s="4" t="str">
        <f t="shared" si="30"/>
        <v xml:space="preserve">28,15          </v>
      </c>
      <c r="E309" s="4" t="str">
        <f t="shared" si="31"/>
        <v xml:space="preserve">17,2          </v>
      </c>
      <c r="F309" s="4" t="str">
        <f t="shared" si="32"/>
        <v xml:space="preserve">362          </v>
      </c>
      <c r="G309" s="4" t="str">
        <f t="shared" si="33"/>
        <v xml:space="preserve">366          </v>
      </c>
      <c r="H309" s="4" t="str">
        <f t="shared" si="34"/>
        <v xml:space="preserve">372          </v>
      </c>
      <c r="I309" s="4" t="str">
        <f t="shared" si="35"/>
        <v xml:space="preserve">46,8          </v>
      </c>
      <c r="J309" s="4" t="str">
        <f t="shared" si="36"/>
        <v xml:space="preserve">208,8          </v>
      </c>
      <c r="K309" s="4" t="str">
        <f t="shared" si="37"/>
        <v xml:space="preserve">17,2          </v>
      </c>
      <c r="L309" s="4" t="str">
        <f t="shared" si="38"/>
        <v xml:space="preserve">453          </v>
      </c>
      <c r="M309" s="4" t="str">
        <f t="shared" si="39"/>
        <v xml:space="preserve">8,2          </v>
      </c>
      <c r="N309" s="4" t="str">
        <f t="shared" si="40"/>
        <v xml:space="preserve">164          </v>
      </c>
      <c r="O309" s="4" t="str">
        <f t="shared" si="41"/>
        <v xml:space="preserve">638          </v>
      </c>
    </row>
    <row r="310" spans="2:15" outlineLevel="1">
      <c r="B310" s="4" t="str">
        <f t="shared" si="28"/>
        <v xml:space="preserve">37,7          </v>
      </c>
      <c r="C310" s="4" t="str">
        <f t="shared" si="29"/>
        <v xml:space="preserve">7,41          </v>
      </c>
      <c r="D310" s="4" t="str">
        <f t="shared" si="30"/>
        <v xml:space="preserve">28,46          </v>
      </c>
      <c r="E310" s="4" t="str">
        <f t="shared" si="31"/>
        <v xml:space="preserve">17,39          </v>
      </c>
      <c r="F310" s="4" t="str">
        <f t="shared" si="32"/>
        <v xml:space="preserve">366          </v>
      </c>
      <c r="G310" s="4" t="str">
        <f t="shared" si="33"/>
        <v xml:space="preserve">370          </v>
      </c>
      <c r="H310" s="4" t="str">
        <f t="shared" si="34"/>
        <v xml:space="preserve">376          </v>
      </c>
      <c r="I310" s="4" t="str">
        <f t="shared" si="35"/>
        <v xml:space="preserve">47,3          </v>
      </c>
      <c r="J310" s="4" t="str">
        <f t="shared" si="36"/>
        <v xml:space="preserve">211,1          </v>
      </c>
      <c r="K310" s="4" t="str">
        <f t="shared" si="37"/>
        <v xml:space="preserve">17,39          </v>
      </c>
      <c r="L310" s="4" t="str">
        <f t="shared" si="38"/>
        <v xml:space="preserve">458          </v>
      </c>
      <c r="M310" s="4" t="str">
        <f t="shared" si="39"/>
        <v xml:space="preserve">8,29          </v>
      </c>
      <c r="N310" s="4" t="str">
        <f t="shared" si="40"/>
        <v xml:space="preserve">165,8          </v>
      </c>
      <c r="O310" s="4" t="str">
        <f t="shared" si="41"/>
        <v xml:space="preserve">645          </v>
      </c>
    </row>
    <row r="311" spans="2:15" outlineLevel="1">
      <c r="B311" s="4" t="str">
        <f t="shared" si="28"/>
        <v xml:space="preserve">38,1          </v>
      </c>
      <c r="C311" s="4" t="str">
        <f t="shared" si="29"/>
        <v xml:space="preserve">7,49          </v>
      </c>
      <c r="D311" s="4" t="str">
        <f t="shared" si="30"/>
        <v xml:space="preserve">28,77          </v>
      </c>
      <c r="E311" s="4" t="str">
        <f t="shared" si="31"/>
        <v xml:space="preserve">17,58          </v>
      </c>
      <c r="F311" s="4" t="str">
        <f t="shared" si="32"/>
        <v xml:space="preserve">370          </v>
      </c>
      <c r="G311" s="4" t="str">
        <f t="shared" si="33"/>
        <v xml:space="preserve">374          </v>
      </c>
      <c r="H311" s="4" t="str">
        <f t="shared" si="34"/>
        <v xml:space="preserve">380          </v>
      </c>
      <c r="I311" s="4" t="str">
        <f t="shared" si="35"/>
        <v xml:space="preserve">47,8          </v>
      </c>
      <c r="J311" s="4" t="str">
        <f t="shared" si="36"/>
        <v xml:space="preserve">213,4          </v>
      </c>
      <c r="K311" s="4" t="str">
        <f t="shared" si="37"/>
        <v xml:space="preserve">17,58          </v>
      </c>
      <c r="L311" s="4" t="str">
        <f t="shared" si="38"/>
        <v xml:space="preserve">463          </v>
      </c>
      <c r="M311" s="4" t="str">
        <f t="shared" si="39"/>
        <v xml:space="preserve">8,38          </v>
      </c>
      <c r="N311" s="4" t="str">
        <f t="shared" si="40"/>
        <v xml:space="preserve">167,6          </v>
      </c>
      <c r="O311" s="4" t="str">
        <f t="shared" si="41"/>
        <v xml:space="preserve">652          </v>
      </c>
    </row>
    <row r="312" spans="2:15" outlineLevel="1">
      <c r="B312" s="4" t="str">
        <f t="shared" si="28"/>
        <v xml:space="preserve">38,5          </v>
      </c>
      <c r="C312" s="4" t="str">
        <f t="shared" si="29"/>
        <v xml:space="preserve">7,57          </v>
      </c>
      <c r="D312" s="4" t="str">
        <f t="shared" si="30"/>
        <v xml:space="preserve">29,08          </v>
      </c>
      <c r="E312" s="4" t="str">
        <f t="shared" si="31"/>
        <v xml:space="preserve">17,77          </v>
      </c>
      <c r="F312" s="4" t="str">
        <f t="shared" si="32"/>
        <v xml:space="preserve">374          </v>
      </c>
      <c r="G312" s="4" t="str">
        <f t="shared" si="33"/>
        <v xml:space="preserve">378          </v>
      </c>
      <c r="H312" s="4" t="str">
        <f t="shared" si="34"/>
        <v xml:space="preserve">384          </v>
      </c>
      <c r="I312" s="4" t="str">
        <f t="shared" si="35"/>
        <v xml:space="preserve">48,3          </v>
      </c>
      <c r="J312" s="4" t="str">
        <f t="shared" si="36"/>
        <v xml:space="preserve">215,7          </v>
      </c>
      <c r="K312" s="4" t="str">
        <f t="shared" si="37"/>
        <v xml:space="preserve">17,77          </v>
      </c>
      <c r="L312" s="4" t="str">
        <f t="shared" si="38"/>
        <v xml:space="preserve">468          </v>
      </c>
      <c r="M312" s="4" t="str">
        <f t="shared" si="39"/>
        <v xml:space="preserve">8,47          </v>
      </c>
      <c r="N312" s="4" t="str">
        <f t="shared" si="40"/>
        <v xml:space="preserve">169,4          </v>
      </c>
      <c r="O312" s="4" t="str">
        <f t="shared" si="41"/>
        <v xml:space="preserve">659          </v>
      </c>
    </row>
    <row r="313" spans="2:15" outlineLevel="1">
      <c r="B313" s="4" t="str">
        <f t="shared" si="28"/>
        <v xml:space="preserve">38,9          </v>
      </c>
      <c r="C313" s="4" t="str">
        <f t="shared" si="29"/>
        <v xml:space="preserve">7,65          </v>
      </c>
      <c r="D313" s="4" t="str">
        <f t="shared" si="30"/>
        <v xml:space="preserve">29,39          </v>
      </c>
      <c r="E313" s="4" t="str">
        <f t="shared" si="31"/>
        <v xml:space="preserve">17,96          </v>
      </c>
      <c r="F313" s="4" t="str">
        <f t="shared" si="32"/>
        <v xml:space="preserve">378          </v>
      </c>
      <c r="G313" s="4" t="str">
        <f t="shared" si="33"/>
        <v xml:space="preserve">382          </v>
      </c>
      <c r="H313" s="4" t="str">
        <f t="shared" si="34"/>
        <v xml:space="preserve">388          </v>
      </c>
      <c r="I313" s="4" t="str">
        <f t="shared" si="35"/>
        <v xml:space="preserve">48,8          </v>
      </c>
      <c r="J313" s="4" t="str">
        <f t="shared" si="36"/>
        <v xml:space="preserve">218          </v>
      </c>
      <c r="K313" s="4" t="str">
        <f t="shared" si="37"/>
        <v xml:space="preserve">17,96          </v>
      </c>
      <c r="L313" s="4" t="str">
        <f t="shared" si="38"/>
        <v xml:space="preserve">473          </v>
      </c>
      <c r="M313" s="4" t="str">
        <f t="shared" si="39"/>
        <v xml:space="preserve">8,56          </v>
      </c>
      <c r="N313" s="4" t="str">
        <f t="shared" si="40"/>
        <v xml:space="preserve">171,2          </v>
      </c>
      <c r="O313" s="4" t="str">
        <f t="shared" si="41"/>
        <v xml:space="preserve">666          </v>
      </c>
    </row>
    <row r="314" spans="2:15" outlineLevel="1">
      <c r="B314" s="4" t="str">
        <f t="shared" si="28"/>
        <v xml:space="preserve">39,3          </v>
      </c>
      <c r="C314" s="4" t="str">
        <f t="shared" si="29"/>
        <v xml:space="preserve">7,73          </v>
      </c>
      <c r="D314" s="4" t="str">
        <f t="shared" si="30"/>
        <v xml:space="preserve">29,7          </v>
      </c>
      <c r="E314" s="4" t="str">
        <f t="shared" si="31"/>
        <v xml:space="preserve">18,15          </v>
      </c>
      <c r="F314" s="4" t="str">
        <f t="shared" si="32"/>
        <v xml:space="preserve">382          </v>
      </c>
      <c r="G314" s="4" t="str">
        <f t="shared" si="33"/>
        <v xml:space="preserve">386          </v>
      </c>
      <c r="H314" s="4" t="str">
        <f t="shared" si="34"/>
        <v xml:space="preserve">392          </v>
      </c>
      <c r="I314" s="4" t="str">
        <f t="shared" si="35"/>
        <v xml:space="preserve">49,3          </v>
      </c>
      <c r="J314" s="4" t="str">
        <f t="shared" si="36"/>
        <v xml:space="preserve">220,3          </v>
      </c>
      <c r="K314" s="4" t="str">
        <f t="shared" si="37"/>
        <v xml:space="preserve">18,15          </v>
      </c>
      <c r="L314" s="4" t="str">
        <f t="shared" si="38"/>
        <v xml:space="preserve">478          </v>
      </c>
      <c r="M314" s="4" t="str">
        <f t="shared" si="39"/>
        <v xml:space="preserve">8,65          </v>
      </c>
      <c r="N314" s="4" t="str">
        <f t="shared" si="40"/>
        <v xml:space="preserve">173          </v>
      </c>
      <c r="O314" s="4" t="str">
        <f t="shared" si="41"/>
        <v xml:space="preserve">673          </v>
      </c>
    </row>
    <row r="315" spans="2:15" outlineLevel="1">
      <c r="B315" s="4" t="str">
        <f t="shared" ref="B315:B346" si="42">IF($B$4, $B110, $B109 / $B$10 &amp; REPT( " ", $B$7 ))</f>
        <v xml:space="preserve">39,7          </v>
      </c>
      <c r="C315" s="4" t="str">
        <f t="shared" ref="C315:C346" si="43">IF($C$4, $C110, $C109 / $C$10 &amp; REPT( " ", $C$7 ))</f>
        <v xml:space="preserve">7,81          </v>
      </c>
      <c r="D315" s="4" t="str">
        <f t="shared" ref="D315:D346" si="44">IF($D$4, $D110, $D109 / $D$10 &amp; REPT( " ", $D$7 ))</f>
        <v xml:space="preserve">30,01          </v>
      </c>
      <c r="E315" s="4" t="str">
        <f t="shared" ref="E315:E346" si="45">IF($E$4, $E110, $E109 / $E$10 &amp; REPT( " ", $E$7 ))</f>
        <v xml:space="preserve">18,34          </v>
      </c>
      <c r="F315" s="4" t="str">
        <f t="shared" ref="F315:F346" si="46">IF($F$4, $F110, $F109 / $F$10 &amp; REPT( " ", $F$7 ))</f>
        <v xml:space="preserve">386          </v>
      </c>
      <c r="G315" s="4" t="str">
        <f t="shared" ref="G315:G346" si="47">IF($G$4, $G110, $G109 / $G$10 &amp; REPT( " ", $G$7 ))</f>
        <v xml:space="preserve">390          </v>
      </c>
      <c r="H315" s="4" t="str">
        <f t="shared" ref="H315:H346" si="48">IF($H$4, $H110, $H109 / $H$10 &amp; REPT( " ", $H$7 ))</f>
        <v xml:space="preserve">396          </v>
      </c>
      <c r="I315" s="4" t="str">
        <f t="shared" ref="I315:I346" si="49">IF($I$4, $I110, $I109 / $I$10 &amp; REPT( " ", $I$7 ))</f>
        <v xml:space="preserve">49,8          </v>
      </c>
      <c r="J315" s="4" t="str">
        <f t="shared" ref="J315:J346" si="50">IF($J$4, $J110, $J109 / $J$10 &amp; REPT( " ", $J$7 ))</f>
        <v xml:space="preserve">222,6          </v>
      </c>
      <c r="K315" s="4" t="str">
        <f t="shared" ref="K315:K346" si="51">IF($K$4, $K110, $K109 / $K$10 &amp; REPT( " ", $K$7 ))</f>
        <v xml:space="preserve">18,34          </v>
      </c>
      <c r="L315" s="4" t="str">
        <f t="shared" ref="L315:L346" si="52">IF($L$4, $L110, $L109 / $L$10 &amp; REPT( " ", $L$7 ))</f>
        <v xml:space="preserve">483          </v>
      </c>
      <c r="M315" s="4" t="str">
        <f t="shared" ref="M315:M346" si="53">IF($M$4, $M110, $M109 / $M$10 &amp; REPT( " ", $M$7 ))</f>
        <v xml:space="preserve">8,74          </v>
      </c>
      <c r="N315" s="4" t="str">
        <f t="shared" ref="N315:N346" si="54">IF($N$4, $N110, $N109 / $N$10 &amp; REPT( " ", $N$7 ))</f>
        <v xml:space="preserve">174,8          </v>
      </c>
      <c r="O315" s="4" t="str">
        <f t="shared" ref="O315:O346" si="55">IF($O$4, $O110, $O109 / $O$10 &amp; REPT( " ", $O$7 ))</f>
        <v xml:space="preserve">680          </v>
      </c>
    </row>
    <row r="316" spans="2:15" outlineLevel="1">
      <c r="B316" s="4" t="str">
        <f t="shared" si="42"/>
        <v xml:space="preserve">40,1          </v>
      </c>
      <c r="C316" s="4" t="str">
        <f t="shared" si="43"/>
        <v xml:space="preserve">7,89          </v>
      </c>
      <c r="D316" s="4" t="str">
        <f t="shared" si="44"/>
        <v xml:space="preserve">30,32          </v>
      </c>
      <c r="E316" s="4" t="str">
        <f t="shared" si="45"/>
        <v xml:space="preserve">18,53          </v>
      </c>
      <c r="F316" s="4" t="str">
        <f t="shared" si="46"/>
        <v xml:space="preserve">390          </v>
      </c>
      <c r="G316" s="4" t="str">
        <f t="shared" si="47"/>
        <v xml:space="preserve">394          </v>
      </c>
      <c r="H316" s="4" t="str">
        <f t="shared" si="48"/>
        <v xml:space="preserve">400          </v>
      </c>
      <c r="I316" s="4" t="str">
        <f t="shared" si="49"/>
        <v xml:space="preserve">50,3          </v>
      </c>
      <c r="J316" s="4" t="str">
        <f t="shared" si="50"/>
        <v xml:space="preserve">224,9          </v>
      </c>
      <c r="K316" s="4" t="str">
        <f t="shared" si="51"/>
        <v xml:space="preserve">18,53          </v>
      </c>
      <c r="L316" s="4" t="str">
        <f t="shared" si="52"/>
        <v xml:space="preserve">488          </v>
      </c>
      <c r="M316" s="4" t="str">
        <f t="shared" si="53"/>
        <v xml:space="preserve">8,83          </v>
      </c>
      <c r="N316" s="4" t="str">
        <f t="shared" si="54"/>
        <v xml:space="preserve">176,6          </v>
      </c>
      <c r="O316" s="4" t="str">
        <f t="shared" si="55"/>
        <v xml:space="preserve">687          </v>
      </c>
    </row>
    <row r="317" spans="2:15" outlineLevel="1">
      <c r="B317" s="4" t="str">
        <f t="shared" si="42"/>
        <v xml:space="preserve">40,5          </v>
      </c>
      <c r="C317" s="4" t="str">
        <f t="shared" si="43"/>
        <v xml:space="preserve">7,97          </v>
      </c>
      <c r="D317" s="4" t="str">
        <f t="shared" si="44"/>
        <v xml:space="preserve">30,63          </v>
      </c>
      <c r="E317" s="4" t="str">
        <f t="shared" si="45"/>
        <v xml:space="preserve">18,72          </v>
      </c>
      <c r="F317" s="4" t="str">
        <f t="shared" si="46"/>
        <v xml:space="preserve">394          </v>
      </c>
      <c r="G317" s="4" t="str">
        <f t="shared" si="47"/>
        <v xml:space="preserve">398          </v>
      </c>
      <c r="H317" s="4" t="str">
        <f t="shared" si="48"/>
        <v xml:space="preserve">404          </v>
      </c>
      <c r="I317" s="4" t="str">
        <f t="shared" si="49"/>
        <v xml:space="preserve">50,8          </v>
      </c>
      <c r="J317" s="4" t="str">
        <f t="shared" si="50"/>
        <v xml:space="preserve">227,2          </v>
      </c>
      <c r="K317" s="4" t="str">
        <f t="shared" si="51"/>
        <v xml:space="preserve">18,72          </v>
      </c>
      <c r="L317" s="4" t="str">
        <f t="shared" si="52"/>
        <v xml:space="preserve">493          </v>
      </c>
      <c r="M317" s="4" t="str">
        <f t="shared" si="53"/>
        <v xml:space="preserve">8,92          </v>
      </c>
      <c r="N317" s="4" t="str">
        <f t="shared" si="54"/>
        <v xml:space="preserve">178,4          </v>
      </c>
      <c r="O317" s="4" t="str">
        <f t="shared" si="55"/>
        <v xml:space="preserve">694          </v>
      </c>
    </row>
    <row r="318" spans="2:15" outlineLevel="1">
      <c r="B318" s="4" t="str">
        <f t="shared" si="42"/>
        <v xml:space="preserve">40,9          </v>
      </c>
      <c r="C318" s="4" t="str">
        <f t="shared" si="43"/>
        <v xml:space="preserve">8,05          </v>
      </c>
      <c r="D318" s="4" t="str">
        <f t="shared" si="44"/>
        <v xml:space="preserve">30,94          </v>
      </c>
      <c r="E318" s="4" t="str">
        <f t="shared" si="45"/>
        <v xml:space="preserve">18,91          </v>
      </c>
      <c r="F318" s="4" t="str">
        <f t="shared" si="46"/>
        <v xml:space="preserve">398          </v>
      </c>
      <c r="G318" s="4" t="str">
        <f t="shared" si="47"/>
        <v xml:space="preserve">402          </v>
      </c>
      <c r="H318" s="4" t="str">
        <f t="shared" si="48"/>
        <v xml:space="preserve">408          </v>
      </c>
      <c r="I318" s="4" t="str">
        <f t="shared" si="49"/>
        <v xml:space="preserve">51,3          </v>
      </c>
      <c r="J318" s="4" t="str">
        <f t="shared" si="50"/>
        <v xml:space="preserve">229,5          </v>
      </c>
      <c r="K318" s="4" t="str">
        <f t="shared" si="51"/>
        <v xml:space="preserve">18,91          </v>
      </c>
      <c r="L318" s="4" t="str">
        <f t="shared" si="52"/>
        <v xml:space="preserve">498          </v>
      </c>
      <c r="M318" s="4" t="str">
        <f t="shared" si="53"/>
        <v xml:space="preserve">9,01          </v>
      </c>
      <c r="N318" s="4" t="str">
        <f t="shared" si="54"/>
        <v xml:space="preserve">180,2          </v>
      </c>
      <c r="O318" s="4" t="str">
        <f t="shared" si="55"/>
        <v xml:space="preserve">701          </v>
      </c>
    </row>
    <row r="319" spans="2:15" outlineLevel="1">
      <c r="B319" s="4" t="str">
        <f t="shared" si="42"/>
        <v xml:space="preserve">41,3          </v>
      </c>
      <c r="C319" s="4" t="str">
        <f t="shared" si="43"/>
        <v xml:space="preserve">8,13          </v>
      </c>
      <c r="D319" s="4" t="str">
        <f t="shared" si="44"/>
        <v xml:space="preserve">31,25          </v>
      </c>
      <c r="E319" s="4" t="str">
        <f t="shared" si="45"/>
        <v xml:space="preserve">19,1          </v>
      </c>
      <c r="F319" s="4" t="str">
        <f t="shared" si="46"/>
        <v xml:space="preserve">402          </v>
      </c>
      <c r="G319" s="4" t="str">
        <f t="shared" si="47"/>
        <v xml:space="preserve">406          </v>
      </c>
      <c r="H319" s="4" t="str">
        <f t="shared" si="48"/>
        <v xml:space="preserve">412          </v>
      </c>
      <c r="I319" s="4" t="str">
        <f t="shared" si="49"/>
        <v xml:space="preserve">51,8          </v>
      </c>
      <c r="J319" s="4" t="str">
        <f t="shared" si="50"/>
        <v xml:space="preserve">231,8          </v>
      </c>
      <c r="K319" s="4" t="str">
        <f t="shared" si="51"/>
        <v xml:space="preserve">19,1          </v>
      </c>
      <c r="L319" s="4" t="str">
        <f t="shared" si="52"/>
        <v xml:space="preserve">503          </v>
      </c>
      <c r="M319" s="4" t="str">
        <f t="shared" si="53"/>
        <v xml:space="preserve">9,1          </v>
      </c>
      <c r="N319" s="4" t="str">
        <f t="shared" si="54"/>
        <v xml:space="preserve">182          </v>
      </c>
      <c r="O319" s="4" t="str">
        <f t="shared" si="55"/>
        <v xml:space="preserve">708          </v>
      </c>
    </row>
    <row r="320" spans="2:15" outlineLevel="1">
      <c r="B320" s="4" t="str">
        <f t="shared" si="42"/>
        <v xml:space="preserve">41,7          </v>
      </c>
      <c r="C320" s="4" t="str">
        <f t="shared" si="43"/>
        <v xml:space="preserve">8,21          </v>
      </c>
      <c r="D320" s="4" t="str">
        <f t="shared" si="44"/>
        <v xml:space="preserve">31,56          </v>
      </c>
      <c r="E320" s="4" t="str">
        <f t="shared" si="45"/>
        <v xml:space="preserve">19,29          </v>
      </c>
      <c r="F320" s="4" t="str">
        <f t="shared" si="46"/>
        <v xml:space="preserve">406          </v>
      </c>
      <c r="G320" s="4" t="str">
        <f t="shared" si="47"/>
        <v xml:space="preserve">410          </v>
      </c>
      <c r="H320" s="4" t="str">
        <f t="shared" si="48"/>
        <v xml:space="preserve">416          </v>
      </c>
      <c r="I320" s="4" t="str">
        <f t="shared" si="49"/>
        <v xml:space="preserve">52,3          </v>
      </c>
      <c r="J320" s="4" t="str">
        <f t="shared" si="50"/>
        <v xml:space="preserve">234,1          </v>
      </c>
      <c r="K320" s="4" t="str">
        <f t="shared" si="51"/>
        <v xml:space="preserve">19,29          </v>
      </c>
      <c r="L320" s="4" t="str">
        <f t="shared" si="52"/>
        <v xml:space="preserve">508          </v>
      </c>
      <c r="M320" s="4" t="str">
        <f t="shared" si="53"/>
        <v xml:space="preserve">9,19          </v>
      </c>
      <c r="N320" s="4" t="str">
        <f t="shared" si="54"/>
        <v xml:space="preserve">183,8          </v>
      </c>
      <c r="O320" s="4" t="str">
        <f t="shared" si="55"/>
        <v xml:space="preserve">715          </v>
      </c>
    </row>
    <row r="322" spans="1:15" outlineLevel="1">
      <c r="A322">
        <v>1E-3</v>
      </c>
      <c r="H322" s="5">
        <f>PERCENTILE( Project_Delivery_time_PLAN, IF( $H$5, 1-$A322, $A322 )) / H$10</f>
        <v>13.422201490639489</v>
      </c>
      <c r="O322" s="5">
        <f>PERCENTILE( Project_Delivery_time_ACTUAL, IF( $O$5, 1-$A322, $A322 )) / O$10</f>
        <v>8.9285714285714288</v>
      </c>
    </row>
    <row r="323" spans="1:15" outlineLevel="1">
      <c r="A323">
        <v>4.0000000000000001E-3</v>
      </c>
      <c r="H323" s="5">
        <f>PERCENTILE( Project_Delivery_time_PLAN, IF( $H$5, 1-$A323, $A323 )) / H$10</f>
        <v>13.900417816591085</v>
      </c>
      <c r="O323" s="5">
        <f>PERCENTILE( Project_Delivery_time_ACTUAL, IF( $O$5, 1-$A323, $A323 )) / O$10</f>
        <v>9.4047619047619051</v>
      </c>
    </row>
    <row r="324" spans="1:15" outlineLevel="1">
      <c r="A324">
        <v>7.0000000000000001E-3</v>
      </c>
      <c r="H324" s="5">
        <f>PERCENTILE( Project_Delivery_time_PLAN, IF( $H$5, 1-$A324, $A324 )) / H$10</f>
        <v>14.309514334113235</v>
      </c>
      <c r="O324" s="5">
        <f>PERCENTILE( Project_Delivery_time_ACTUAL, IF( $O$5, 1-$A324, $A324 )) / O$10</f>
        <v>9.7916666666666679</v>
      </c>
    </row>
    <row r="325" spans="1:15" outlineLevel="1">
      <c r="A325">
        <v>0.01</v>
      </c>
      <c r="H325" s="5">
        <f>PERCENTILE( Project_Delivery_time_PLAN, IF( $H$5, 1-$A325, $A325 )) / H$10</f>
        <v>14.528938232099557</v>
      </c>
      <c r="O325" s="5">
        <f>PERCENTILE( Project_Delivery_time_ACTUAL, IF( $O$5, 1-$A325, $A325 )) / O$10</f>
        <v>10</v>
      </c>
    </row>
    <row r="326" spans="1:15" outlineLevel="1">
      <c r="A326">
        <v>0.02</v>
      </c>
      <c r="H326" s="5">
        <f>PERCENTILE( Project_Delivery_time_PLAN, IF( $H$5, 1-$A326, $A326 )) / H$10</f>
        <v>15.016434248347169</v>
      </c>
      <c r="O326" s="5">
        <f>PERCENTILE( Project_Delivery_time_ACTUAL, IF( $O$5, 1-$A326, $A326 )) / O$10</f>
        <v>10.357142857142858</v>
      </c>
    </row>
    <row r="327" spans="1:15" outlineLevel="1">
      <c r="A327">
        <v>0.03</v>
      </c>
      <c r="H327" s="5">
        <f>PERCENTILE( Project_Delivery_time_PLAN, IF( $H$5, 1-$A327, $A327 )) / H$10</f>
        <v>15.323229813664597</v>
      </c>
      <c r="O327" s="5">
        <f>PERCENTILE( Project_Delivery_time_ACTUAL, IF( $O$5, 1-$A327, $A327 )) / O$10</f>
        <v>10.833333333333334</v>
      </c>
    </row>
    <row r="328" spans="1:15" outlineLevel="1">
      <c r="A328">
        <v>0.04</v>
      </c>
      <c r="H328" s="5">
        <f>PERCENTILE( Project_Delivery_time_PLAN, IF( $H$5, 1-$A328, $A328 )) / H$10</f>
        <v>15.595926034818371</v>
      </c>
      <c r="O328" s="5">
        <f>PERCENTILE( Project_Delivery_time_ACTUAL, IF( $O$5, 1-$A328, $A328 )) / O$10</f>
        <v>10.904761904761905</v>
      </c>
    </row>
    <row r="329" spans="1:15" outlineLevel="1">
      <c r="A329">
        <v>0.05</v>
      </c>
      <c r="H329" s="5">
        <f>PERCENTILE( Project_Delivery_time_PLAN, IF( $H$5, 1-$A329, $A329 )) / H$10</f>
        <v>15.819926458824408</v>
      </c>
      <c r="O329" s="5">
        <f>PERCENTILE( Project_Delivery_time_ACTUAL, IF( $O$5, 1-$A329, $A329 )) / O$10</f>
        <v>11.428571428571429</v>
      </c>
    </row>
    <row r="330" spans="1:15" outlineLevel="1">
      <c r="A330">
        <v>0.06</v>
      </c>
      <c r="H330" s="5">
        <f>PERCENTILE( Project_Delivery_time_PLAN, IF( $H$5, 1-$A330, $A330 )) / H$10</f>
        <v>15.96904860353405</v>
      </c>
      <c r="O330" s="5">
        <f>PERCENTILE( Project_Delivery_time_ACTUAL, IF( $O$5, 1-$A330, $A330 )) / O$10</f>
        <v>11.500000000000002</v>
      </c>
    </row>
    <row r="331" spans="1:15" outlineLevel="1">
      <c r="A331">
        <v>7.0000000000000007E-2</v>
      </c>
      <c r="H331" s="5">
        <f>PERCENTILE( Project_Delivery_time_PLAN, IF( $H$5, 1-$A331, $A331 )) / H$10</f>
        <v>16.159872908437421</v>
      </c>
      <c r="O331" s="5">
        <f>PERCENTILE( Project_Delivery_time_ACTUAL, IF( $O$5, 1-$A331, $A331 )) / O$10</f>
        <v>11.666666666666668</v>
      </c>
    </row>
    <row r="332" spans="1:15" outlineLevel="1">
      <c r="A332">
        <v>0.08</v>
      </c>
      <c r="H332" s="5">
        <f>PERCENTILE( Project_Delivery_time_PLAN, IF( $H$5, 1-$A332, $A332 )) / H$10</f>
        <v>16.3261903801111</v>
      </c>
      <c r="O332" s="5">
        <f>PERCENTILE( Project_Delivery_time_ACTUAL, IF( $O$5, 1-$A332, $A332 )) / O$10</f>
        <v>11.777777777777779</v>
      </c>
    </row>
    <row r="333" spans="1:15" outlineLevel="1">
      <c r="A333">
        <v>0.09</v>
      </c>
      <c r="H333" s="5">
        <f>PERCENTILE( Project_Delivery_time_PLAN, IF( $H$5, 1-$A333, $A333 )) / H$10</f>
        <v>16.448983935022625</v>
      </c>
      <c r="O333" s="5">
        <f>PERCENTILE( Project_Delivery_time_ACTUAL, IF( $O$5, 1-$A333, $A333 )) / O$10</f>
        <v>11.904761904761905</v>
      </c>
    </row>
    <row r="334" spans="1:15" outlineLevel="1">
      <c r="A334">
        <v>0.1</v>
      </c>
      <c r="H334" s="5">
        <f>PERCENTILE( Project_Delivery_time_PLAN, IF( $H$5, 1-$A334, $A334 )) / H$10</f>
        <v>16.573331937872801</v>
      </c>
      <c r="O334" s="5">
        <f>PERCENTILE( Project_Delivery_time_ACTUAL, IF( $O$5, 1-$A334, $A334 )) / O$10</f>
        <v>12.125</v>
      </c>
    </row>
    <row r="335" spans="1:15" outlineLevel="1">
      <c r="A335">
        <v>0.11</v>
      </c>
      <c r="H335" s="5">
        <f>PERCENTILE( Project_Delivery_time_PLAN, IF( $H$5, 1-$A335, $A335 )) / H$10</f>
        <v>16.694081503603272</v>
      </c>
      <c r="O335" s="5">
        <f>PERCENTILE( Project_Delivery_time_ACTUAL, IF( $O$5, 1-$A335, $A335 )) / O$10</f>
        <v>12.333333333333334</v>
      </c>
    </row>
    <row r="336" spans="1:15" outlineLevel="1">
      <c r="A336">
        <v>0.12</v>
      </c>
      <c r="H336" s="5">
        <f>PERCENTILE( Project_Delivery_time_PLAN, IF( $H$5, 1-$A336, $A336 )) / H$10</f>
        <v>16.831845757003205</v>
      </c>
      <c r="O336" s="5">
        <f>PERCENTILE( Project_Delivery_time_ACTUAL, IF( $O$5, 1-$A336, $A336 )) / O$10</f>
        <v>12.5</v>
      </c>
    </row>
    <row r="337" spans="1:15" outlineLevel="1">
      <c r="A337">
        <v>0.13</v>
      </c>
      <c r="H337" s="5">
        <f>PERCENTILE( Project_Delivery_time_PLAN, IF( $H$5, 1-$A337, $A337 )) / H$10</f>
        <v>16.936075959855149</v>
      </c>
      <c r="O337" s="5">
        <f>PERCENTILE( Project_Delivery_time_ACTUAL, IF( $O$5, 1-$A337, $A337 )) / O$10</f>
        <v>12.5</v>
      </c>
    </row>
    <row r="338" spans="1:15" outlineLevel="1">
      <c r="A338">
        <v>0.14000000000000001</v>
      </c>
      <c r="H338" s="5">
        <f>PERCENTILE( Project_Delivery_time_PLAN, IF( $H$5, 1-$A338, $A338 )) / H$10</f>
        <v>17.049277055825705</v>
      </c>
      <c r="O338" s="5">
        <f>PERCENTILE( Project_Delivery_time_ACTUAL, IF( $O$5, 1-$A338, $A338 )) / O$10</f>
        <v>12.500000000000002</v>
      </c>
    </row>
    <row r="339" spans="1:15" outlineLevel="1">
      <c r="A339">
        <v>0.15</v>
      </c>
      <c r="H339" s="5">
        <f>PERCENTILE( Project_Delivery_time_PLAN, IF( $H$5, 1-$A339, $A339 )) / H$10</f>
        <v>17.15624634792222</v>
      </c>
      <c r="O339" s="5">
        <f>PERCENTILE( Project_Delivery_time_ACTUAL, IF( $O$5, 1-$A339, $A339 )) / O$10</f>
        <v>12.75</v>
      </c>
    </row>
    <row r="340" spans="1:15" outlineLevel="1">
      <c r="A340">
        <v>0.16</v>
      </c>
      <c r="H340" s="5">
        <f>PERCENTILE( Project_Delivery_time_PLAN, IF( $H$5, 1-$A340, $A340 )) / H$10</f>
        <v>17.238380887694159</v>
      </c>
      <c r="O340" s="5">
        <f>PERCENTILE( Project_Delivery_time_ACTUAL, IF( $O$5, 1-$A340, $A340 )) / O$10</f>
        <v>12.916666666666668</v>
      </c>
    </row>
    <row r="341" spans="1:15" outlineLevel="1">
      <c r="A341">
        <v>0.17</v>
      </c>
      <c r="H341" s="5">
        <f>PERCENTILE( Project_Delivery_time_PLAN, IF( $H$5, 1-$A341, $A341 )) / H$10</f>
        <v>17.333622687410607</v>
      </c>
      <c r="O341" s="5">
        <f>PERCENTILE( Project_Delivery_time_ACTUAL, IF( $O$5, 1-$A341, $A341 )) / O$10</f>
        <v>13.166666666666668</v>
      </c>
    </row>
    <row r="342" spans="1:15" outlineLevel="1">
      <c r="A342">
        <v>0.18</v>
      </c>
      <c r="H342" s="5">
        <f>PERCENTILE( Project_Delivery_time_PLAN, IF( $H$5, 1-$A342, $A342 )) / H$10</f>
        <v>17.427184044831296</v>
      </c>
      <c r="O342" s="5">
        <f>PERCENTILE( Project_Delivery_time_ACTUAL, IF( $O$5, 1-$A342, $A342 )) / O$10</f>
        <v>13.166666666666668</v>
      </c>
    </row>
    <row r="343" spans="1:15" outlineLevel="1">
      <c r="A343">
        <v>0.19</v>
      </c>
      <c r="H343" s="5">
        <f>PERCENTILE( Project_Delivery_time_PLAN, IF( $H$5, 1-$A343, $A343 )) / H$10</f>
        <v>17.502735372851152</v>
      </c>
      <c r="O343" s="5">
        <f>PERCENTILE( Project_Delivery_time_ACTUAL, IF( $O$5, 1-$A343, $A343 )) / O$10</f>
        <v>13.333333333333334</v>
      </c>
    </row>
    <row r="344" spans="1:15" outlineLevel="1">
      <c r="A344">
        <v>0.2</v>
      </c>
      <c r="H344" s="5">
        <f>PERCENTILE( Project_Delivery_time_PLAN, IF( $H$5, 1-$A344, $A344 )) / H$10</f>
        <v>17.597991024211762</v>
      </c>
      <c r="O344" s="5">
        <f>PERCENTILE( Project_Delivery_time_ACTUAL, IF( $O$5, 1-$A344, $A344 )) / O$10</f>
        <v>13.333333333333334</v>
      </c>
    </row>
    <row r="345" spans="1:15" outlineLevel="1">
      <c r="A345">
        <v>0.21</v>
      </c>
      <c r="H345" s="5">
        <f>PERCENTILE( Project_Delivery_time_PLAN, IF( $H$5, 1-$A345, $A345 )) / H$10</f>
        <v>17.679511475315536</v>
      </c>
      <c r="O345" s="5">
        <f>PERCENTILE( Project_Delivery_time_ACTUAL, IF( $O$5, 1-$A345, $A345 )) / O$10</f>
        <v>13.333333333333334</v>
      </c>
    </row>
    <row r="346" spans="1:15" outlineLevel="1">
      <c r="A346">
        <v>0.22</v>
      </c>
      <c r="H346" s="5">
        <f>PERCENTILE( Project_Delivery_time_PLAN, IF( $H$5, 1-$A346, $A346 )) / H$10</f>
        <v>17.76593418544271</v>
      </c>
      <c r="O346" s="5">
        <f>PERCENTILE( Project_Delivery_time_ACTUAL, IF( $O$5, 1-$A346, $A346 )) / O$10</f>
        <v>13.571428571428571</v>
      </c>
    </row>
    <row r="347" spans="1:15" outlineLevel="1">
      <c r="A347">
        <v>0.23</v>
      </c>
      <c r="H347" s="5">
        <f>PERCENTILE( Project_Delivery_time_PLAN, IF( $H$5, 1-$A347, $A347 )) / H$10</f>
        <v>17.846707526251983</v>
      </c>
      <c r="O347" s="5">
        <f>PERCENTILE( Project_Delivery_time_ACTUAL, IF( $O$5, 1-$A347, $A347 )) / O$10</f>
        <v>13.583333333333334</v>
      </c>
    </row>
    <row r="348" spans="1:15" outlineLevel="1">
      <c r="A348">
        <v>0.24</v>
      </c>
      <c r="H348" s="5">
        <f>PERCENTILE( Project_Delivery_time_PLAN, IF( $H$5, 1-$A348, $A348 )) / H$10</f>
        <v>17.92765291829523</v>
      </c>
      <c r="O348" s="5">
        <f>PERCENTILE( Project_Delivery_time_ACTUAL, IF( $O$5, 1-$A348, $A348 )) / O$10</f>
        <v>13.583333333333334</v>
      </c>
    </row>
    <row r="349" spans="1:15" outlineLevel="1">
      <c r="A349">
        <v>0.25</v>
      </c>
      <c r="H349" s="5">
        <f>PERCENTILE( Project_Delivery_time_PLAN, IF( $H$5, 1-$A349, $A349 )) / H$10</f>
        <v>18.018387445887448</v>
      </c>
      <c r="O349" s="5">
        <f>PERCENTILE( Project_Delivery_time_ACTUAL, IF( $O$5, 1-$A349, $A349 )) / O$10</f>
        <v>14</v>
      </c>
    </row>
    <row r="350" spans="1:15" outlineLevel="1">
      <c r="A350">
        <v>0.26</v>
      </c>
      <c r="H350" s="5">
        <f>PERCENTILE( Project_Delivery_time_PLAN, IF( $H$5, 1-$A350, $A350 )) / H$10</f>
        <v>18.089856298932343</v>
      </c>
      <c r="O350" s="5">
        <f>PERCENTILE( Project_Delivery_time_ACTUAL, IF( $O$5, 1-$A350, $A350 )) / O$10</f>
        <v>14</v>
      </c>
    </row>
    <row r="351" spans="1:15" outlineLevel="1">
      <c r="A351">
        <v>0.27</v>
      </c>
      <c r="H351" s="5">
        <f>PERCENTILE( Project_Delivery_time_PLAN, IF( $H$5, 1-$A351, $A351 )) / H$10</f>
        <v>18.162499554241421</v>
      </c>
      <c r="O351" s="5">
        <f>PERCENTILE( Project_Delivery_time_ACTUAL, IF( $O$5, 1-$A351, $A351 )) / O$10</f>
        <v>14.166666666666668</v>
      </c>
    </row>
    <row r="352" spans="1:15" outlineLevel="1">
      <c r="A352">
        <v>0.28000000000000003</v>
      </c>
      <c r="H352" s="5">
        <f>PERCENTILE( Project_Delivery_time_PLAN, IF( $H$5, 1-$A352, $A352 )) / H$10</f>
        <v>18.248350554161423</v>
      </c>
      <c r="O352" s="5">
        <f>PERCENTILE( Project_Delivery_time_ACTUAL, IF( $O$5, 1-$A352, $A352 )) / O$10</f>
        <v>14.166666666666668</v>
      </c>
    </row>
    <row r="353" spans="1:15" outlineLevel="1">
      <c r="A353">
        <v>0.28999999999999998</v>
      </c>
      <c r="H353" s="5">
        <f>PERCENTILE( Project_Delivery_time_PLAN, IF( $H$5, 1-$A353, $A353 )) / H$10</f>
        <v>18.31935680938626</v>
      </c>
      <c r="O353" s="5">
        <f>PERCENTILE( Project_Delivery_time_ACTUAL, IF( $O$5, 1-$A353, $A353 )) / O$10</f>
        <v>14.166666666666668</v>
      </c>
    </row>
    <row r="354" spans="1:15" outlineLevel="1">
      <c r="A354">
        <v>0.3</v>
      </c>
      <c r="H354" s="5">
        <f>PERCENTILE( Project_Delivery_time_PLAN, IF( $H$5, 1-$A354, $A354 )) / H$10</f>
        <v>18.401449866203787</v>
      </c>
      <c r="O354" s="5">
        <f>PERCENTILE( Project_Delivery_time_ACTUAL, IF( $O$5, 1-$A354, $A354 )) / O$10</f>
        <v>14.166666666666668</v>
      </c>
    </row>
    <row r="355" spans="1:15" outlineLevel="1">
      <c r="A355">
        <v>0.31</v>
      </c>
      <c r="H355" s="5">
        <f>PERCENTILE( Project_Delivery_time_PLAN, IF( $H$5, 1-$A355, $A355 )) / H$10</f>
        <v>18.469046171634407</v>
      </c>
      <c r="O355" s="5">
        <f>PERCENTILE( Project_Delivery_time_ACTUAL, IF( $O$5, 1-$A355, $A355 )) / O$10</f>
        <v>14.583333333333334</v>
      </c>
    </row>
    <row r="356" spans="1:15" outlineLevel="1">
      <c r="A356">
        <v>0.32</v>
      </c>
      <c r="H356" s="5">
        <f>PERCENTILE( Project_Delivery_time_PLAN, IF( $H$5, 1-$A356, $A356 )) / H$10</f>
        <v>18.552276315276305</v>
      </c>
      <c r="O356" s="5">
        <f>PERCENTILE( Project_Delivery_time_ACTUAL, IF( $O$5, 1-$A356, $A356 )) / O$10</f>
        <v>14.583333333333334</v>
      </c>
    </row>
    <row r="357" spans="1:15" outlineLevel="1">
      <c r="A357">
        <v>0.33</v>
      </c>
      <c r="H357" s="5">
        <f>PERCENTILE( Project_Delivery_time_PLAN, IF( $H$5, 1-$A357, $A357 )) / H$10</f>
        <v>18.63078876853892</v>
      </c>
      <c r="O357" s="5">
        <f>PERCENTILE( Project_Delivery_time_ACTUAL, IF( $O$5, 1-$A357, $A357 )) / O$10</f>
        <v>14.819583333333338</v>
      </c>
    </row>
    <row r="358" spans="1:15" outlineLevel="1">
      <c r="A358">
        <v>0.34</v>
      </c>
      <c r="H358" s="5">
        <f>PERCENTILE( Project_Delivery_time_PLAN, IF( $H$5, 1-$A358, $A358 )) / H$10</f>
        <v>18.711140558486807</v>
      </c>
      <c r="O358" s="5">
        <f>PERCENTILE( Project_Delivery_time_ACTUAL, IF( $O$5, 1-$A358, $A358 )) / O$10</f>
        <v>15</v>
      </c>
    </row>
    <row r="359" spans="1:15" outlineLevel="1">
      <c r="A359">
        <v>0.35000000000000003</v>
      </c>
      <c r="H359" s="5">
        <f>PERCENTILE( Project_Delivery_time_PLAN, IF( $H$5, 1-$A359, $A359 )) / H$10</f>
        <v>18.778960607336913</v>
      </c>
      <c r="O359" s="5">
        <f>PERCENTILE( Project_Delivery_time_ACTUAL, IF( $O$5, 1-$A359, $A359 )) / O$10</f>
        <v>15</v>
      </c>
    </row>
    <row r="360" spans="1:15" outlineLevel="1">
      <c r="A360">
        <v>0.36</v>
      </c>
      <c r="H360" s="5">
        <f>PERCENTILE( Project_Delivery_time_PLAN, IF( $H$5, 1-$A360, $A360 )) / H$10</f>
        <v>18.852802763148595</v>
      </c>
      <c r="O360" s="5">
        <f>PERCENTILE( Project_Delivery_time_ACTUAL, IF( $O$5, 1-$A360, $A360 )) / O$10</f>
        <v>15.000000000000002</v>
      </c>
    </row>
    <row r="361" spans="1:15" outlineLevel="1">
      <c r="A361">
        <v>0.37</v>
      </c>
      <c r="H361" s="5">
        <f>PERCENTILE( Project_Delivery_time_PLAN, IF( $H$5, 1-$A361, $A361 )) / H$10</f>
        <v>18.91690963313625</v>
      </c>
      <c r="O361" s="5">
        <f>PERCENTILE( Project_Delivery_time_ACTUAL, IF( $O$5, 1-$A361, $A361 )) / O$10</f>
        <v>15.238095238095239</v>
      </c>
    </row>
    <row r="362" spans="1:15" outlineLevel="1">
      <c r="A362">
        <v>0.38</v>
      </c>
      <c r="H362" s="5">
        <f>PERCENTILE( Project_Delivery_time_PLAN, IF( $H$5, 1-$A362, $A362 )) / H$10</f>
        <v>18.987248333458304</v>
      </c>
      <c r="O362" s="5">
        <f>PERCENTILE( Project_Delivery_time_ACTUAL, IF( $O$5, 1-$A362, $A362 )) / O$10</f>
        <v>15.25</v>
      </c>
    </row>
    <row r="363" spans="1:15" outlineLevel="1">
      <c r="A363">
        <v>0.39</v>
      </c>
      <c r="H363" s="5">
        <f>PERCENTILE( Project_Delivery_time_PLAN, IF( $H$5, 1-$A363, $A363 )) / H$10</f>
        <v>19.050551379683053</v>
      </c>
      <c r="O363" s="5">
        <f>PERCENTILE( Project_Delivery_time_ACTUAL, IF( $O$5, 1-$A363, $A363 )) / O$10</f>
        <v>15.25</v>
      </c>
    </row>
    <row r="364" spans="1:15" outlineLevel="1">
      <c r="A364">
        <v>0.4</v>
      </c>
      <c r="H364" s="5">
        <f>PERCENTILE( Project_Delivery_time_PLAN, IF( $H$5, 1-$A364, $A364 )) / H$10</f>
        <v>19.109737354843737</v>
      </c>
      <c r="O364" s="5">
        <f>PERCENTILE( Project_Delivery_time_ACTUAL, IF( $O$5, 1-$A364, $A364 )) / O$10</f>
        <v>15.833333333333334</v>
      </c>
    </row>
    <row r="365" spans="1:15" outlineLevel="1">
      <c r="A365">
        <v>0.41000000000000003</v>
      </c>
      <c r="H365" s="5">
        <f>PERCENTILE( Project_Delivery_time_PLAN, IF( $H$5, 1-$A365, $A365 )) / H$10</f>
        <v>19.19009748438965</v>
      </c>
      <c r="O365" s="5">
        <f>PERCENTILE( Project_Delivery_time_ACTUAL, IF( $O$5, 1-$A365, $A365 )) / O$10</f>
        <v>15.833333333333334</v>
      </c>
    </row>
    <row r="366" spans="1:15" outlineLevel="1">
      <c r="A366">
        <v>0.42</v>
      </c>
      <c r="H366" s="5">
        <f>PERCENTILE( Project_Delivery_time_PLAN, IF( $H$5, 1-$A366, $A366 )) / H$10</f>
        <v>19.264910388985616</v>
      </c>
      <c r="O366" s="5">
        <f>PERCENTILE( Project_Delivery_time_ACTUAL, IF( $O$5, 1-$A366, $A366 )) / O$10</f>
        <v>16.071428571428569</v>
      </c>
    </row>
    <row r="367" spans="1:15" outlineLevel="1">
      <c r="A367">
        <v>0.43</v>
      </c>
      <c r="H367" s="5">
        <f>PERCENTILE( Project_Delivery_time_PLAN, IF( $H$5, 1-$A367, $A367 )) / H$10</f>
        <v>19.340315016612522</v>
      </c>
      <c r="O367" s="5">
        <f>PERCENTILE( Project_Delivery_time_ACTUAL, IF( $O$5, 1-$A367, $A367 )) / O$10</f>
        <v>16.25</v>
      </c>
    </row>
    <row r="368" spans="1:15" outlineLevel="1">
      <c r="A368">
        <v>0.44</v>
      </c>
      <c r="H368" s="5">
        <f>PERCENTILE( Project_Delivery_time_PLAN, IF( $H$5, 1-$A368, $A368 )) / H$10</f>
        <v>19.410481703260146</v>
      </c>
      <c r="O368" s="5">
        <f>PERCENTILE( Project_Delivery_time_ACTUAL, IF( $O$5, 1-$A368, $A368 )) / O$10</f>
        <v>16.25</v>
      </c>
    </row>
    <row r="369" spans="1:15" outlineLevel="1">
      <c r="A369">
        <v>0.45</v>
      </c>
      <c r="H369" s="5">
        <f>PERCENTILE( Project_Delivery_time_PLAN, IF( $H$5, 1-$A369, $A369 )) / H$10</f>
        <v>19.478960737531505</v>
      </c>
      <c r="O369" s="5">
        <f>PERCENTILE( Project_Delivery_time_ACTUAL, IF( $O$5, 1-$A369, $A369 )) / O$10</f>
        <v>16.25</v>
      </c>
    </row>
    <row r="370" spans="1:15" outlineLevel="1">
      <c r="A370">
        <v>0.46</v>
      </c>
      <c r="H370" s="5">
        <f>PERCENTILE( Project_Delivery_time_PLAN, IF( $H$5, 1-$A370, $A370 )) / H$10</f>
        <v>19.550685880728825</v>
      </c>
      <c r="O370" s="5">
        <f>PERCENTILE( Project_Delivery_time_ACTUAL, IF( $O$5, 1-$A370, $A370 )) / O$10</f>
        <v>16.666666666666668</v>
      </c>
    </row>
    <row r="371" spans="1:15" outlineLevel="1">
      <c r="A371">
        <v>0.47000000000000003</v>
      </c>
      <c r="H371" s="5">
        <f>PERCENTILE( Project_Delivery_time_PLAN, IF( $H$5, 1-$A371, $A371 )) / H$10</f>
        <v>19.630984487224861</v>
      </c>
      <c r="O371" s="5">
        <f>PERCENTILE( Project_Delivery_time_ACTUAL, IF( $O$5, 1-$A371, $A371 )) / O$10</f>
        <v>16.666666666666668</v>
      </c>
    </row>
    <row r="372" spans="1:15" outlineLevel="1">
      <c r="A372">
        <v>0.48</v>
      </c>
      <c r="H372" s="5">
        <f>PERCENTILE( Project_Delivery_time_PLAN, IF( $H$5, 1-$A372, $A372 )) / H$10</f>
        <v>19.695410518559452</v>
      </c>
      <c r="O372" s="5">
        <f>PERCENTILE( Project_Delivery_time_ACTUAL, IF( $O$5, 1-$A372, $A372 )) / O$10</f>
        <v>16.666666666666668</v>
      </c>
    </row>
    <row r="373" spans="1:15" outlineLevel="1">
      <c r="A373">
        <v>0.49</v>
      </c>
      <c r="H373" s="5">
        <f>PERCENTILE( Project_Delivery_time_PLAN, IF( $H$5, 1-$A373, $A373 )) / H$10</f>
        <v>19.773219814241486</v>
      </c>
      <c r="O373" s="5">
        <f>PERCENTILE( Project_Delivery_time_ACTUAL, IF( $O$5, 1-$A373, $A373 )) / O$10</f>
        <v>16.904761904761905</v>
      </c>
    </row>
    <row r="374" spans="1:15" outlineLevel="1">
      <c r="A374">
        <v>0.5</v>
      </c>
      <c r="H374" s="5">
        <f>PERCENTILE( Project_Delivery_time_PLAN, IF( $H$5, 1-$A374, $A374 )) / H$10</f>
        <v>19.849794737362714</v>
      </c>
      <c r="O374" s="5">
        <f>PERCENTILE( Project_Delivery_time_ACTUAL, IF( $O$5, 1-$A374, $A374 )) / O$10</f>
        <v>17.333333333333336</v>
      </c>
    </row>
    <row r="375" spans="1:15" outlineLevel="1">
      <c r="A375">
        <v>0.51</v>
      </c>
      <c r="H375" s="5">
        <f>PERCENTILE( Project_Delivery_time_PLAN, IF( $H$5, 1-$A375, $A375 )) / H$10</f>
        <v>19.916716633429782</v>
      </c>
      <c r="O375" s="5">
        <f>PERCENTILE( Project_Delivery_time_ACTUAL, IF( $O$5, 1-$A375, $A375 )) / O$10</f>
        <v>17.5</v>
      </c>
    </row>
    <row r="376" spans="1:15" outlineLevel="1">
      <c r="A376">
        <v>0.52</v>
      </c>
      <c r="H376" s="5">
        <f>PERCENTILE( Project_Delivery_time_PLAN, IF( $H$5, 1-$A376, $A376 )) / H$10</f>
        <v>19.995923958243512</v>
      </c>
      <c r="O376" s="5">
        <f>PERCENTILE( Project_Delivery_time_ACTUAL, IF( $O$5, 1-$A376, $A376 )) / O$10</f>
        <v>17.5</v>
      </c>
    </row>
    <row r="377" spans="1:15" outlineLevel="1">
      <c r="A377">
        <v>0.53</v>
      </c>
      <c r="H377" s="5">
        <f>PERCENTILE( Project_Delivery_time_PLAN, IF( $H$5, 1-$A377, $A377 )) / H$10</f>
        <v>20.06812275132275</v>
      </c>
      <c r="O377" s="5">
        <f>PERCENTILE( Project_Delivery_time_ACTUAL, IF( $O$5, 1-$A377, $A377 )) / O$10</f>
        <v>17.857142857142858</v>
      </c>
    </row>
    <row r="378" spans="1:15" outlineLevel="1">
      <c r="A378">
        <v>0.54</v>
      </c>
      <c r="H378" s="5">
        <f>PERCENTILE( Project_Delivery_time_PLAN, IF( $H$5, 1-$A378, $A378 )) / H$10</f>
        <v>20.144641798268108</v>
      </c>
      <c r="O378" s="5">
        <f>PERCENTILE( Project_Delivery_time_ACTUAL, IF( $O$5, 1-$A378, $A378 )) / O$10</f>
        <v>17.916666666666668</v>
      </c>
    </row>
    <row r="379" spans="1:15" outlineLevel="1">
      <c r="A379">
        <v>0.55000000000000004</v>
      </c>
      <c r="H379" s="5">
        <f>PERCENTILE( Project_Delivery_time_PLAN, IF( $H$5, 1-$A379, $A379 )) / H$10</f>
        <v>20.218518066903073</v>
      </c>
      <c r="O379" s="5">
        <f>PERCENTILE( Project_Delivery_time_ACTUAL, IF( $O$5, 1-$A379, $A379 )) / O$10</f>
        <v>18.166666666666668</v>
      </c>
    </row>
    <row r="380" spans="1:15" outlineLevel="1">
      <c r="A380">
        <v>0.56000000000000005</v>
      </c>
      <c r="H380" s="5">
        <f>PERCENTILE( Project_Delivery_time_PLAN, IF( $H$5, 1-$A380, $A380 )) / H$10</f>
        <v>20.299286573525332</v>
      </c>
      <c r="O380" s="5">
        <f>PERCENTILE( Project_Delivery_time_ACTUAL, IF( $O$5, 1-$A380, $A380 )) / O$10</f>
        <v>18.166666666666668</v>
      </c>
    </row>
    <row r="381" spans="1:15" outlineLevel="1">
      <c r="A381">
        <v>0.57000000000000006</v>
      </c>
      <c r="H381" s="5">
        <f>PERCENTILE( Project_Delivery_time_PLAN, IF( $H$5, 1-$A381, $A381 )) / H$10</f>
        <v>20.367457398570462</v>
      </c>
      <c r="O381" s="5">
        <f>PERCENTILE( Project_Delivery_time_ACTUAL, IF( $O$5, 1-$A381, $A381 )) / O$10</f>
        <v>18.333333333333332</v>
      </c>
    </row>
    <row r="382" spans="1:15" outlineLevel="1">
      <c r="A382">
        <v>0.57999999999999996</v>
      </c>
      <c r="H382" s="5">
        <f>PERCENTILE( Project_Delivery_time_PLAN, IF( $H$5, 1-$A382, $A382 )) / H$10</f>
        <v>20.448960859742403</v>
      </c>
      <c r="O382" s="5">
        <f>PERCENTILE( Project_Delivery_time_ACTUAL, IF( $O$5, 1-$A382, $A382 )) / O$10</f>
        <v>18.333333333333336</v>
      </c>
    </row>
    <row r="383" spans="1:15" outlineLevel="1">
      <c r="A383">
        <v>0.59</v>
      </c>
      <c r="H383" s="5">
        <f>PERCENTILE( Project_Delivery_time_PLAN, IF( $H$5, 1-$A383, $A383 )) / H$10</f>
        <v>20.529687221566729</v>
      </c>
      <c r="O383" s="5">
        <f>PERCENTILE( Project_Delivery_time_ACTUAL, IF( $O$5, 1-$A383, $A383 )) / O$10</f>
        <v>18.333333333333336</v>
      </c>
    </row>
    <row r="384" spans="1:15" outlineLevel="1">
      <c r="A384">
        <v>0.6</v>
      </c>
      <c r="H384" s="5">
        <f>PERCENTILE( Project_Delivery_time_PLAN, IF( $H$5, 1-$A384, $A384 )) / H$10</f>
        <v>20.625917053790513</v>
      </c>
      <c r="O384" s="5">
        <f>PERCENTILE( Project_Delivery_time_ACTUAL, IF( $O$5, 1-$A384, $A384 )) / O$10</f>
        <v>18.571428571428569</v>
      </c>
    </row>
    <row r="385" spans="1:15" outlineLevel="1">
      <c r="A385">
        <v>0.61</v>
      </c>
      <c r="H385" s="5">
        <f>PERCENTILE( Project_Delivery_time_PLAN, IF( $H$5, 1-$A385, $A385 )) / H$10</f>
        <v>20.716440357412203</v>
      </c>
      <c r="O385" s="5">
        <f>PERCENTILE( Project_Delivery_time_ACTUAL, IF( $O$5, 1-$A385, $A385 )) / O$10</f>
        <v>19</v>
      </c>
    </row>
    <row r="386" spans="1:15" outlineLevel="1">
      <c r="A386">
        <v>0.62</v>
      </c>
      <c r="H386" s="5">
        <f>PERCENTILE( Project_Delivery_time_PLAN, IF( $H$5, 1-$A386, $A386 )) / H$10</f>
        <v>20.799740858047798</v>
      </c>
      <c r="O386" s="5">
        <f>PERCENTILE( Project_Delivery_time_ACTUAL, IF( $O$5, 1-$A386, $A386 )) / O$10</f>
        <v>19.107142857142858</v>
      </c>
    </row>
    <row r="387" spans="1:15" outlineLevel="1">
      <c r="A387">
        <v>0.63</v>
      </c>
      <c r="H387" s="5">
        <f>PERCENTILE( Project_Delivery_time_PLAN, IF( $H$5, 1-$A387, $A387 )) / H$10</f>
        <v>20.876635698791478</v>
      </c>
      <c r="O387" s="5">
        <f>PERCENTILE( Project_Delivery_time_ACTUAL, IF( $O$5, 1-$A387, $A387 )) / O$10</f>
        <v>19.166666666666668</v>
      </c>
    </row>
    <row r="388" spans="1:15" outlineLevel="1">
      <c r="A388">
        <v>0.64</v>
      </c>
      <c r="H388" s="5">
        <f>PERCENTILE( Project_Delivery_time_PLAN, IF( $H$5, 1-$A388, $A388 )) / H$10</f>
        <v>20.975077368605767</v>
      </c>
      <c r="O388" s="5">
        <f>PERCENTILE( Project_Delivery_time_ACTUAL, IF( $O$5, 1-$A388, $A388 )) / O$10</f>
        <v>19.166666666666668</v>
      </c>
    </row>
    <row r="389" spans="1:15" outlineLevel="1">
      <c r="A389">
        <v>0.65</v>
      </c>
      <c r="H389" s="5">
        <f>PERCENTILE( Project_Delivery_time_PLAN, IF( $H$5, 1-$A389, $A389 )) / H$10</f>
        <v>21.055715389729546</v>
      </c>
      <c r="O389" s="5">
        <f>PERCENTILE( Project_Delivery_time_ACTUAL, IF( $O$5, 1-$A389, $A389 )) / O$10</f>
        <v>19.583333333333332</v>
      </c>
    </row>
    <row r="390" spans="1:15" outlineLevel="1">
      <c r="A390">
        <v>0.66</v>
      </c>
      <c r="H390" s="5">
        <f>PERCENTILE( Project_Delivery_time_PLAN, IF( $H$5, 1-$A390, $A390 )) / H$10</f>
        <v>21.146038172353961</v>
      </c>
      <c r="O390" s="5">
        <f>PERCENTILE( Project_Delivery_time_ACTUAL, IF( $O$5, 1-$A390, $A390 )) / O$10</f>
        <v>19.791666666666668</v>
      </c>
    </row>
    <row r="391" spans="1:15" outlineLevel="1">
      <c r="A391">
        <v>0.67</v>
      </c>
      <c r="H391" s="5">
        <f>PERCENTILE( Project_Delivery_time_PLAN, IF( $H$5, 1-$A391, $A391 )) / H$10</f>
        <v>21.240636868851972</v>
      </c>
      <c r="O391" s="5">
        <f>PERCENTILE( Project_Delivery_time_ACTUAL, IF( $O$5, 1-$A391, $A391 )) / O$10</f>
        <v>20</v>
      </c>
    </row>
    <row r="392" spans="1:15" outlineLevel="1">
      <c r="A392">
        <v>0.68</v>
      </c>
      <c r="H392" s="5">
        <f>PERCENTILE( Project_Delivery_time_PLAN, IF( $H$5, 1-$A392, $A392 )) / H$10</f>
        <v>21.327150949621714</v>
      </c>
      <c r="O392" s="5">
        <f>PERCENTILE( Project_Delivery_time_ACTUAL, IF( $O$5, 1-$A392, $A392 )) / O$10</f>
        <v>20</v>
      </c>
    </row>
    <row r="393" spans="1:15" outlineLevel="1">
      <c r="A393">
        <v>0.69000000000000006</v>
      </c>
      <c r="H393" s="5">
        <f>PERCENTILE( Project_Delivery_time_PLAN, IF( $H$5, 1-$A393, $A393 )) / H$10</f>
        <v>21.421289899158015</v>
      </c>
      <c r="O393" s="5">
        <f>PERCENTILE( Project_Delivery_time_ACTUAL, IF( $O$5, 1-$A393, $A393 )) / O$10</f>
        <v>20</v>
      </c>
    </row>
    <row r="394" spans="1:15" outlineLevel="1">
      <c r="A394">
        <v>0.70000000000000007</v>
      </c>
      <c r="H394" s="5">
        <f>PERCENTILE( Project_Delivery_time_PLAN, IF( $H$5, 1-$A394, $A394 )) / H$10</f>
        <v>21.523548882940162</v>
      </c>
      <c r="O394" s="5">
        <f>PERCENTILE( Project_Delivery_time_ACTUAL, IF( $O$5, 1-$A394, $A394 )) / O$10</f>
        <v>20.238095238095241</v>
      </c>
    </row>
    <row r="395" spans="1:15" outlineLevel="1">
      <c r="A395">
        <v>0.71</v>
      </c>
      <c r="H395" s="5">
        <f>PERCENTILE( Project_Delivery_time_PLAN, IF( $H$5, 1-$A395, $A395 )) / H$10</f>
        <v>21.59815687497769</v>
      </c>
      <c r="O395" s="5">
        <f>PERCENTILE( Project_Delivery_time_ACTUAL, IF( $O$5, 1-$A395, $A395 )) / O$10</f>
        <v>20.25</v>
      </c>
    </row>
    <row r="396" spans="1:15" outlineLevel="1">
      <c r="A396">
        <v>0.72</v>
      </c>
      <c r="H396" s="5">
        <f>PERCENTILE( Project_Delivery_time_PLAN, IF( $H$5, 1-$A396, $A396 )) / H$10</f>
        <v>21.699912087912089</v>
      </c>
      <c r="O396" s="5">
        <f>PERCENTILE( Project_Delivery_time_ACTUAL, IF( $O$5, 1-$A396, $A396 )) / O$10</f>
        <v>20.833333333333336</v>
      </c>
    </row>
    <row r="397" spans="1:15" outlineLevel="1">
      <c r="A397">
        <v>0.73</v>
      </c>
      <c r="H397" s="5">
        <f>PERCENTILE( Project_Delivery_time_PLAN, IF( $H$5, 1-$A397, $A397 )) / H$10</f>
        <v>21.813911167305655</v>
      </c>
      <c r="O397" s="5">
        <f>PERCENTILE( Project_Delivery_time_ACTUAL, IF( $O$5, 1-$A397, $A397 )) / O$10</f>
        <v>20.833333333333336</v>
      </c>
    </row>
    <row r="398" spans="1:15" outlineLevel="1">
      <c r="A398">
        <v>0.74</v>
      </c>
      <c r="H398" s="5">
        <f>PERCENTILE( Project_Delivery_time_PLAN, IF( $H$5, 1-$A398, $A398 )) / H$10</f>
        <v>21.908013717625661</v>
      </c>
      <c r="O398" s="5">
        <f>PERCENTILE( Project_Delivery_time_ACTUAL, IF( $O$5, 1-$A398, $A398 )) / O$10</f>
        <v>21.25</v>
      </c>
    </row>
    <row r="399" spans="1:15" outlineLevel="1">
      <c r="A399">
        <v>0.75</v>
      </c>
      <c r="H399" s="5">
        <f>PERCENTILE( Project_Delivery_time_PLAN, IF( $H$5, 1-$A399, $A399 )) / H$10</f>
        <v>22.010343784450889</v>
      </c>
      <c r="O399" s="5">
        <f>PERCENTILE( Project_Delivery_time_ACTUAL, IF( $O$5, 1-$A399, $A399 )) / O$10</f>
        <v>21.25</v>
      </c>
    </row>
    <row r="400" spans="1:15" outlineLevel="1">
      <c r="A400">
        <v>0.76</v>
      </c>
      <c r="H400" s="5">
        <f>PERCENTILE( Project_Delivery_time_PLAN, IF( $H$5, 1-$A400, $A400 )) / H$10</f>
        <v>22.144322929701968</v>
      </c>
      <c r="O400" s="5">
        <f>PERCENTILE( Project_Delivery_time_ACTUAL, IF( $O$5, 1-$A400, $A400 )) / O$10</f>
        <v>21.666666666666668</v>
      </c>
    </row>
    <row r="401" spans="1:15" outlineLevel="1">
      <c r="A401">
        <v>0.77</v>
      </c>
      <c r="H401" s="5">
        <f>PERCENTILE( Project_Delivery_time_PLAN, IF( $H$5, 1-$A401, $A401 )) / H$10</f>
        <v>22.267260716287229</v>
      </c>
      <c r="O401" s="5">
        <f>PERCENTILE( Project_Delivery_time_ACTUAL, IF( $O$5, 1-$A401, $A401 )) / O$10</f>
        <v>21.666666666666668</v>
      </c>
    </row>
    <row r="402" spans="1:15" outlineLevel="1">
      <c r="A402">
        <v>0.78</v>
      </c>
      <c r="H402" s="5">
        <f>PERCENTILE( Project_Delivery_time_PLAN, IF( $H$5, 1-$A402, $A402 )) / H$10</f>
        <v>22.37692332076568</v>
      </c>
      <c r="O402" s="5">
        <f>PERCENTILE( Project_Delivery_time_ACTUAL, IF( $O$5, 1-$A402, $A402 )) / O$10</f>
        <v>22.333333333333336</v>
      </c>
    </row>
    <row r="403" spans="1:15" outlineLevel="1">
      <c r="A403">
        <v>0.79</v>
      </c>
      <c r="H403" s="5">
        <f>PERCENTILE( Project_Delivery_time_PLAN, IF( $H$5, 1-$A403, $A403 )) / H$10</f>
        <v>22.494956436724948</v>
      </c>
      <c r="O403" s="5">
        <f>PERCENTILE( Project_Delivery_time_ACTUAL, IF( $O$5, 1-$A403, $A403 )) / O$10</f>
        <v>22.916666666666668</v>
      </c>
    </row>
    <row r="404" spans="1:15" outlineLevel="1">
      <c r="A404">
        <v>0.8</v>
      </c>
      <c r="H404" s="5">
        <f>PERCENTILE( Project_Delivery_time_PLAN, IF( $H$5, 1-$A404, $A404 )) / H$10</f>
        <v>22.636551598191865</v>
      </c>
      <c r="O404" s="5">
        <f>PERCENTILE( Project_Delivery_time_ACTUAL, IF( $O$5, 1-$A404, $A404 )) / O$10</f>
        <v>23.333333333333336</v>
      </c>
    </row>
    <row r="405" spans="1:15" outlineLevel="1">
      <c r="A405">
        <v>0.81</v>
      </c>
      <c r="H405" s="5">
        <f>PERCENTILE( Project_Delivery_time_PLAN, IF( $H$5, 1-$A405, $A405 )) / H$10</f>
        <v>22.799394957983193</v>
      </c>
      <c r="O405" s="5">
        <f>PERCENTILE( Project_Delivery_time_ACTUAL, IF( $O$5, 1-$A405, $A405 )) / O$10</f>
        <v>23.333333333333336</v>
      </c>
    </row>
    <row r="406" spans="1:15" outlineLevel="1">
      <c r="A406">
        <v>0.82000000000000006</v>
      </c>
      <c r="H406" s="5">
        <f>PERCENTILE( Project_Delivery_time_PLAN, IF( $H$5, 1-$A406, $A406 )) / H$10</f>
        <v>22.94395867245046</v>
      </c>
      <c r="O406" s="5">
        <f>PERCENTILE( Project_Delivery_time_ACTUAL, IF( $O$5, 1-$A406, $A406 )) / O$10</f>
        <v>24.166666666666668</v>
      </c>
    </row>
    <row r="407" spans="1:15" outlineLevel="1">
      <c r="A407">
        <v>0.83000000000000007</v>
      </c>
      <c r="H407" s="5">
        <f>PERCENTILE( Project_Delivery_time_PLAN, IF( $H$5, 1-$A407, $A407 )) / H$10</f>
        <v>23.091688730969747</v>
      </c>
      <c r="O407" s="5">
        <f>PERCENTILE( Project_Delivery_time_ACTUAL, IF( $O$5, 1-$A407, $A407 )) / O$10</f>
        <v>25</v>
      </c>
    </row>
    <row r="408" spans="1:15" outlineLevel="1">
      <c r="A408">
        <v>0.84</v>
      </c>
      <c r="H408" s="5">
        <f>PERCENTILE( Project_Delivery_time_PLAN, IF( $H$5, 1-$A408, $A408 )) / H$10</f>
        <v>23.267552927511748</v>
      </c>
      <c r="O408" s="5">
        <f>PERCENTILE( Project_Delivery_time_ACTUAL, IF( $O$5, 1-$A408, $A408 )) / O$10</f>
        <v>25</v>
      </c>
    </row>
    <row r="409" spans="1:15" outlineLevel="1">
      <c r="A409">
        <v>0.85</v>
      </c>
      <c r="H409" s="5">
        <f>PERCENTILE( Project_Delivery_time_PLAN, IF( $H$5, 1-$A409, $A409 )) / H$10</f>
        <v>23.420086084777157</v>
      </c>
      <c r="O409" s="5">
        <f>PERCENTILE( Project_Delivery_time_ACTUAL, IF( $O$5, 1-$A409, $A409 )) / O$10</f>
        <v>26.25</v>
      </c>
    </row>
    <row r="410" spans="1:15" outlineLevel="1">
      <c r="A410">
        <v>0.86</v>
      </c>
      <c r="H410" s="5">
        <f>PERCENTILE( Project_Delivery_time_PLAN, IF( $H$5, 1-$A410, $A410 )) / H$10</f>
        <v>23.622219840008075</v>
      </c>
      <c r="O410" s="5">
        <f>PERCENTILE( Project_Delivery_time_ACTUAL, IF( $O$5, 1-$A410, $A410 )) / O$10</f>
        <v>27</v>
      </c>
    </row>
    <row r="411" spans="1:15" outlineLevel="1">
      <c r="A411">
        <v>0.87</v>
      </c>
      <c r="H411" s="5">
        <f>PERCENTILE( Project_Delivery_time_PLAN, IF( $H$5, 1-$A411, $A411 )) / H$10</f>
        <v>23.803915537361188</v>
      </c>
      <c r="O411" s="5">
        <f>PERCENTILE( Project_Delivery_time_ACTUAL, IF( $O$5, 1-$A411, $A411 )) / O$10</f>
        <v>27.571428571428569</v>
      </c>
    </row>
    <row r="412" spans="1:15" outlineLevel="1">
      <c r="A412">
        <v>0.88</v>
      </c>
      <c r="H412" s="5">
        <f>PERCENTILE( Project_Delivery_time_PLAN, IF( $H$5, 1-$A412, $A412 )) / H$10</f>
        <v>23.977160779750442</v>
      </c>
      <c r="O412" s="5">
        <f>PERCENTILE( Project_Delivery_time_ACTUAL, IF( $O$5, 1-$A412, $A412 )) / O$10</f>
        <v>28.333333333333332</v>
      </c>
    </row>
    <row r="413" spans="1:15" outlineLevel="1">
      <c r="A413">
        <v>0.89</v>
      </c>
      <c r="H413" s="5">
        <f>PERCENTILE( Project_Delivery_time_PLAN, IF( $H$5, 1-$A413, $A413 )) / H$10</f>
        <v>24.191513074761222</v>
      </c>
      <c r="O413" s="5">
        <f>PERCENTILE( Project_Delivery_time_ACTUAL, IF( $O$5, 1-$A413, $A413 )) / O$10</f>
        <v>28.777500000000146</v>
      </c>
    </row>
    <row r="414" spans="1:15" outlineLevel="1">
      <c r="A414">
        <v>0.9</v>
      </c>
      <c r="H414" s="5">
        <f>PERCENTILE( Project_Delivery_time_PLAN, IF( $H$5, 1-$A414, $A414 )) / H$10</f>
        <v>24.420939793831732</v>
      </c>
      <c r="O414" s="5">
        <f>PERCENTILE( Project_Delivery_time_ACTUAL, IF( $O$5, 1-$A414, $A414 )) / O$10</f>
        <v>29.166666666666668</v>
      </c>
    </row>
    <row r="415" spans="1:15" outlineLevel="1">
      <c r="A415">
        <v>0.91</v>
      </c>
      <c r="H415" s="5">
        <f>PERCENTILE( Project_Delivery_time_PLAN, IF( $H$5, 1-$A415, $A415 )) / H$10</f>
        <v>24.651655170734166</v>
      </c>
      <c r="O415" s="5">
        <f>PERCENTILE( Project_Delivery_time_ACTUAL, IF( $O$5, 1-$A415, $A415 )) / O$10</f>
        <v>29.583333333333336</v>
      </c>
    </row>
    <row r="416" spans="1:15" outlineLevel="1">
      <c r="A416">
        <v>0.92</v>
      </c>
      <c r="H416" s="5">
        <f>PERCENTILE( Project_Delivery_time_PLAN, IF( $H$5, 1-$A416, $A416 )) / H$10</f>
        <v>24.963044918914086</v>
      </c>
      <c r="O416" s="5">
        <f>PERCENTILE( Project_Delivery_time_ACTUAL, IF( $O$5, 1-$A416, $A416 )) / O$10</f>
        <v>30</v>
      </c>
    </row>
    <row r="417" spans="1:15" outlineLevel="1">
      <c r="A417">
        <v>0.93</v>
      </c>
      <c r="H417" s="5">
        <f>PERCENTILE( Project_Delivery_time_PLAN, IF( $H$5, 1-$A417, $A417 )) / H$10</f>
        <v>25.319496990878026</v>
      </c>
      <c r="O417" s="5">
        <f>PERCENTILE( Project_Delivery_time_ACTUAL, IF( $O$5, 1-$A417, $A417 )) / O$10</f>
        <v>31.194642857142838</v>
      </c>
    </row>
    <row r="418" spans="1:15" outlineLevel="1">
      <c r="A418">
        <v>0.94000000000000006</v>
      </c>
      <c r="H418" s="5">
        <f>PERCENTILE( Project_Delivery_time_PLAN, IF( $H$5, 1-$A418, $A418 )) / H$10</f>
        <v>25.673875191475197</v>
      </c>
      <c r="O418" s="5">
        <f>PERCENTILE( Project_Delivery_time_ACTUAL, IF( $O$5, 1-$A418, $A418 )) / O$10</f>
        <v>31.666666666666668</v>
      </c>
    </row>
    <row r="419" spans="1:15" outlineLevel="1">
      <c r="A419">
        <v>0.95000000000000007</v>
      </c>
      <c r="H419" s="5">
        <f>PERCENTILE( Project_Delivery_time_PLAN, IF( $H$5, 1-$A419, $A419 )) / H$10</f>
        <v>26.118816225689979</v>
      </c>
      <c r="O419" s="5">
        <f>PERCENTILE( Project_Delivery_time_ACTUAL, IF( $O$5, 1-$A419, $A419 )) / O$10</f>
        <v>32.916666666666671</v>
      </c>
    </row>
    <row r="420" spans="1:15" outlineLevel="1">
      <c r="A420">
        <v>0.96</v>
      </c>
      <c r="H420" s="5">
        <f>PERCENTILE( Project_Delivery_time_PLAN, IF( $H$5, 1-$A420, $A420 )) / H$10</f>
        <v>26.57022109410256</v>
      </c>
      <c r="O420" s="5">
        <f>PERCENTILE( Project_Delivery_time_ACTUAL, IF( $O$5, 1-$A420, $A420 )) / O$10</f>
        <v>34.166666666666671</v>
      </c>
    </row>
    <row r="421" spans="1:15" outlineLevel="1">
      <c r="A421">
        <v>0.97</v>
      </c>
      <c r="H421" s="5">
        <f>PERCENTILE( Project_Delivery_time_PLAN, IF( $H$5, 1-$A421, $A421 )) / H$10</f>
        <v>27.237165494849961</v>
      </c>
      <c r="O421" s="5">
        <f>PERCENTILE( Project_Delivery_time_ACTUAL, IF( $O$5, 1-$A421, $A421 )) / O$10</f>
        <v>35</v>
      </c>
    </row>
    <row r="422" spans="1:15" outlineLevel="1">
      <c r="A422">
        <v>0.98</v>
      </c>
      <c r="H422" s="5">
        <f>PERCENTILE( Project_Delivery_time_PLAN, IF( $H$5, 1-$A422, $A422 )) / H$10</f>
        <v>28.188543519289745</v>
      </c>
      <c r="O422" s="5">
        <f>PERCENTILE( Project_Delivery_time_ACTUAL, IF( $O$5, 1-$A422, $A422 )) / O$10</f>
        <v>38.333333333333336</v>
      </c>
    </row>
    <row r="423" spans="1:15" outlineLevel="1">
      <c r="A423">
        <v>0.99</v>
      </c>
      <c r="H423" s="5">
        <f>PERCENTILE( Project_Delivery_time_PLAN, IF( $H$5, 1-$A423, $A423 )) / H$10</f>
        <v>29.75532116876413</v>
      </c>
      <c r="O423" s="5">
        <f>PERCENTILE( Project_Delivery_time_ACTUAL, IF( $O$5, 1-$A423, $A423 )) / O$10</f>
        <v>48.333333333333336</v>
      </c>
    </row>
    <row r="424" spans="1:15" outlineLevel="1">
      <c r="A424">
        <v>0.99299999999999999</v>
      </c>
      <c r="H424" s="5">
        <f>PERCENTILE( Project_Delivery_time_PLAN, IF( $H$5, 1-$A424, $A424 )) / H$10</f>
        <v>30.765450682301196</v>
      </c>
      <c r="O424" s="5">
        <f>PERCENTILE( Project_Delivery_time_ACTUAL, IF( $O$5, 1-$A424, $A424 )) / O$10</f>
        <v>50</v>
      </c>
    </row>
    <row r="425" spans="1:15" outlineLevel="1">
      <c r="A425">
        <v>0.996</v>
      </c>
      <c r="H425" s="5">
        <f>PERCENTILE( Project_Delivery_time_PLAN, IF( $H$5, 1-$A425, $A425 )) / H$10</f>
        <v>31.840444729904192</v>
      </c>
      <c r="O425" s="5">
        <f>PERCENTILE( Project_Delivery_time_ACTUAL, IF( $O$5, 1-$A425, $A425 )) / O$10</f>
        <v>54.166666666666664</v>
      </c>
    </row>
    <row r="426" spans="1:15" outlineLevel="1">
      <c r="A426">
        <v>0.999</v>
      </c>
      <c r="H426" s="5">
        <f>PERCENTILE( Project_Delivery_time_PLAN, IF( $H$5, 1-$A426, $A426 )) / H$10</f>
        <v>35.093478778987077</v>
      </c>
      <c r="O426" s="5">
        <f>PERCENTILE( Project_Delivery_time_ACTUAL, IF( $O$5, 1-$A426, $A426 )) / O$10</f>
        <v>64.166666666666657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68</vt:i4>
      </vt:variant>
    </vt:vector>
  </HeadingPairs>
  <TitlesOfParts>
    <vt:vector size="77" baseType="lpstr">
      <vt:lpstr>Data</vt:lpstr>
      <vt:lpstr>Calc</vt:lpstr>
      <vt:lpstr>Delovery Time</vt:lpstr>
      <vt:lpstr>Type C</vt:lpstr>
      <vt:lpstr>Type A</vt:lpstr>
      <vt:lpstr>Type O</vt:lpstr>
      <vt:lpstr>Project_Type_1</vt:lpstr>
      <vt:lpstr>PMTable</vt:lpstr>
      <vt:lpstr>SIPmath Chart Data</vt:lpstr>
      <vt:lpstr>Average_LT</vt:lpstr>
      <vt:lpstr>Average_LT.MD</vt:lpstr>
      <vt:lpstr>Avg_TH_Leg_1</vt:lpstr>
      <vt:lpstr>Avg_TH_Leg_1.MD</vt:lpstr>
      <vt:lpstr>Avg_TH_Leg_2</vt:lpstr>
      <vt:lpstr>Avg_TH_Leg_2.MD</vt:lpstr>
      <vt:lpstr>Avg_TH_Leg_3</vt:lpstr>
      <vt:lpstr>Avg_TH_Leg_3.MD</vt:lpstr>
      <vt:lpstr>Delivery_time_A</vt:lpstr>
      <vt:lpstr>Delivery_time_C</vt:lpstr>
      <vt:lpstr>Delivery_time_L1</vt:lpstr>
      <vt:lpstr>Delivery_time_L2</vt:lpstr>
      <vt:lpstr>Delivery_time_L3</vt:lpstr>
      <vt:lpstr>Delivery_time_O</vt:lpstr>
      <vt:lpstr>PM_Avg_TH_Leg_1_bins</vt:lpstr>
      <vt:lpstr>PM_Avg_TH_Leg_1_freq</vt:lpstr>
      <vt:lpstr>PM_Avg_TH_Leg_1_lbls</vt:lpstr>
      <vt:lpstr>PM_Avg_TH_Leg_2_bins</vt:lpstr>
      <vt:lpstr>PM_Avg_TH_Leg_2_freq</vt:lpstr>
      <vt:lpstr>PM_Avg_TH_Leg_2_lbls</vt:lpstr>
      <vt:lpstr>PM_Avg_TH_Leg_3_bins</vt:lpstr>
      <vt:lpstr>PM_Avg_TH_Leg_3_freq</vt:lpstr>
      <vt:lpstr>PM_Avg_TH_Leg_3_lbls</vt:lpstr>
      <vt:lpstr>PM_cdf_Y</vt:lpstr>
      <vt:lpstr>PM_Delivery_time_A_bins</vt:lpstr>
      <vt:lpstr>PM_Delivery_time_A_freq</vt:lpstr>
      <vt:lpstr>PM_Delivery_time_A_lbls</vt:lpstr>
      <vt:lpstr>PM_Delivery_time_C_bins</vt:lpstr>
      <vt:lpstr>PM_Delivery_time_C_freq</vt:lpstr>
      <vt:lpstr>PM_Delivery_time_C_lbls</vt:lpstr>
      <vt:lpstr>PM_Delivery_time_L1_bins</vt:lpstr>
      <vt:lpstr>PM_Delivery_time_L1_freq</vt:lpstr>
      <vt:lpstr>PM_Delivery_time_L1_lbls</vt:lpstr>
      <vt:lpstr>PM_Delivery_time_L2_bins</vt:lpstr>
      <vt:lpstr>PM_Delivery_time_L2_freq</vt:lpstr>
      <vt:lpstr>PM_Delivery_time_L2_lbls</vt:lpstr>
      <vt:lpstr>PM_Delivery_time_L3_bins</vt:lpstr>
      <vt:lpstr>PM_Delivery_time_L3_freq</vt:lpstr>
      <vt:lpstr>PM_Delivery_time_L3_lbls</vt:lpstr>
      <vt:lpstr>PM_Delivery_time_O_bins</vt:lpstr>
      <vt:lpstr>PM_Delivery_time_O_freq</vt:lpstr>
      <vt:lpstr>PM_Delivery_time_O_lbls</vt:lpstr>
      <vt:lpstr>PM_Index</vt:lpstr>
      <vt:lpstr>PM_Lib_Provenance</vt:lpstr>
      <vt:lpstr>PM_Project_Delivery_time_ACTUAL_bins</vt:lpstr>
      <vt:lpstr>PM_Project_Delivery_time_ACTUAL_cdf_X</vt:lpstr>
      <vt:lpstr>PM_Project_Delivery_time_ACTUAL_freq</vt:lpstr>
      <vt:lpstr>PM_Project_Delivery_time_ACTUAL_lbls</vt:lpstr>
      <vt:lpstr>PM_Project_Delivery_time_PLAN_bins</vt:lpstr>
      <vt:lpstr>PM_Project_Delivery_time_PLAN_cdf_X</vt:lpstr>
      <vt:lpstr>PM_Project_Delivery_time_PLAN_freq</vt:lpstr>
      <vt:lpstr>PM_Project_Delivery_time_PLAN_lbls</vt:lpstr>
      <vt:lpstr>PM_Resampled_TH_A_bins</vt:lpstr>
      <vt:lpstr>PM_Resampled_TH_A_freq</vt:lpstr>
      <vt:lpstr>PM_Resampled_TH_A_lbls</vt:lpstr>
      <vt:lpstr>PM_Resampled_TH_C_bins</vt:lpstr>
      <vt:lpstr>PM_Resampled_TH_C_freq</vt:lpstr>
      <vt:lpstr>PM_Resampled_TH_C_lbls</vt:lpstr>
      <vt:lpstr>PM_Resampled_TH_O_bins</vt:lpstr>
      <vt:lpstr>PM_Resampled_TH_O_freq</vt:lpstr>
      <vt:lpstr>PM_Resampled_TH_O_lbls</vt:lpstr>
      <vt:lpstr>PM_SIPkeys</vt:lpstr>
      <vt:lpstr>PM_Trials</vt:lpstr>
      <vt:lpstr>Project_Delivery_time_ACTUAL</vt:lpstr>
      <vt:lpstr>Project_Delivery_time_PLAN</vt:lpstr>
      <vt:lpstr>Resampled_TH_A</vt:lpstr>
      <vt:lpstr>Resampled_TH_C</vt:lpstr>
      <vt:lpstr>Resampled_TH_O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2020-03-08T07:10:20Z</dcterms:created>
  <dcterms:modified xsi:type="dcterms:W3CDTF">2020-03-08T13:10:33Z</dcterms:modified>
</cp:coreProperties>
</file>